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E-Commerce-Sales-Performance-Insights\"/>
    </mc:Choice>
  </mc:AlternateContent>
  <xr:revisionPtr revIDLastSave="0" documentId="8_{D8BCACBE-2BFC-40C1-851E-81A7BC108F65}" xr6:coauthVersionLast="47" xr6:coauthVersionMax="47" xr10:uidLastSave="{00000000-0000-0000-0000-000000000000}"/>
  <bookViews>
    <workbookView xWindow="-108" yWindow="-108" windowWidth="23256" windowHeight="13896" xr2:uid="{898BC839-F2CA-4348-948C-D75AD4BD2CFC}"/>
  </bookViews>
  <sheets>
    <sheet name="Pivot_table" sheetId="4" r:id="rId1"/>
    <sheet name="dashboad" sheetId="6" r:id="rId2"/>
    <sheet name="Data" sheetId="1" r:id="rId3"/>
  </sheets>
  <definedNames>
    <definedName name="_xlnm._FilterDatabase" localSheetId="2" hidden="1">Data!$G$1:$G$2708</definedName>
    <definedName name="_xlchart.v5.0" hidden="1">Pivot_table!$Q$19</definedName>
    <definedName name="_xlchart.v5.1" hidden="1">Pivot_table!$Q$20:$Q$36</definedName>
    <definedName name="_xlchart.v5.2" hidden="1">Pivot_table!$R$19</definedName>
    <definedName name="_xlchart.v5.3" hidden="1">Pivot_table!$R$20:$R$36</definedName>
    <definedName name="age">#REF!</definedName>
    <definedName name="count">#REF!</definedName>
    <definedName name="Slicer_Country">#N/A</definedName>
    <definedName name="Slicer_Product_Category">#N/A</definedName>
    <definedName name="Slicer_Region">#N/A</definedName>
    <definedName name="worth">#REF!</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0" i="4" l="1"/>
  <c r="R21" i="4"/>
  <c r="R22" i="4"/>
  <c r="R23" i="4"/>
  <c r="R24" i="4"/>
  <c r="R25" i="4"/>
  <c r="R26" i="4"/>
  <c r="R27" i="4"/>
  <c r="R28" i="4"/>
  <c r="R29" i="4"/>
  <c r="R30" i="4"/>
  <c r="R31" i="4"/>
  <c r="R32" i="4"/>
  <c r="R33" i="4"/>
  <c r="R34" i="4"/>
  <c r="R35" i="4"/>
  <c r="R36" i="4"/>
  <c r="R19" i="4"/>
  <c r="Q19" i="4"/>
  <c r="Q20" i="4"/>
  <c r="Q21" i="4"/>
  <c r="Q22" i="4"/>
  <c r="Q23" i="4"/>
  <c r="Q24" i="4"/>
  <c r="Q25" i="4"/>
  <c r="Q26" i="4"/>
  <c r="Q27" i="4"/>
  <c r="Q28" i="4"/>
  <c r="Q29" i="4"/>
  <c r="Q30" i="4"/>
  <c r="Q31" i="4"/>
  <c r="Q32" i="4"/>
  <c r="Q33" i="4"/>
  <c r="Q34" i="4"/>
  <c r="Q35" i="4"/>
  <c r="Q36" i="4"/>
  <c r="E14" i="4"/>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N2336" i="1"/>
  <c r="M2336" i="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N730" i="1"/>
  <c r="M730" i="1"/>
  <c r="O730" i="1" s="1"/>
  <c r="P730" i="1" s="1"/>
  <c r="N729" i="1"/>
  <c r="M729" i="1"/>
  <c r="O729" i="1" s="1"/>
  <c r="P729" i="1" s="1"/>
  <c r="N728" i="1"/>
  <c r="M728" i="1"/>
  <c r="O728" i="1" s="1"/>
  <c r="P728" i="1" s="1"/>
  <c r="N727" i="1"/>
  <c r="M727" i="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N526" i="1"/>
  <c r="M526" i="1"/>
  <c r="O526" i="1" s="1"/>
  <c r="P526" i="1" s="1"/>
  <c r="N525" i="1"/>
  <c r="M525" i="1"/>
  <c r="N524" i="1"/>
  <c r="M524" i="1"/>
  <c r="O524" i="1" s="1"/>
  <c r="P524" i="1" s="1"/>
  <c r="N523" i="1"/>
  <c r="M523" i="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N126" i="1"/>
  <c r="M126" i="1"/>
  <c r="O126" i="1" s="1"/>
  <c r="P126" i="1" s="1"/>
  <c r="N125" i="1"/>
  <c r="M125" i="1"/>
  <c r="O125" i="1" s="1"/>
  <c r="P125" i="1" s="1"/>
  <c r="N124" i="1"/>
  <c r="M124" i="1"/>
  <c r="O124" i="1" s="1"/>
  <c r="P124" i="1" s="1"/>
  <c r="N123" i="1"/>
  <c r="M123" i="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1250" i="1" l="1"/>
  <c r="P1250" i="1" s="1"/>
  <c r="O1933" i="1"/>
  <c r="P1933" i="1" s="1"/>
  <c r="O2319" i="1"/>
  <c r="P2319" i="1" s="1"/>
  <c r="O1574" i="1"/>
  <c r="P1574" i="1" s="1"/>
  <c r="O351" i="1"/>
  <c r="P351" i="1" s="1"/>
  <c r="O2498" i="1"/>
  <c r="P2498" i="1" s="1"/>
  <c r="O2284" i="1"/>
  <c r="P2284" i="1" s="1"/>
  <c r="O1786" i="1"/>
  <c r="P1786" i="1" s="1"/>
  <c r="O2656" i="1"/>
  <c r="P2656" i="1" s="1"/>
  <c r="O2381" i="1"/>
  <c r="P2381" i="1" s="1"/>
  <c r="O2543" i="1"/>
  <c r="P2543" i="1" s="1"/>
  <c r="O2271" i="1"/>
  <c r="P2271" i="1" s="1"/>
  <c r="O1421" i="1"/>
  <c r="P1421" i="1" s="1"/>
  <c r="O616" i="1"/>
  <c r="P616" i="1" s="1"/>
  <c r="O568" i="1"/>
  <c r="P568" i="1" s="1"/>
  <c r="O527" i="1"/>
  <c r="P527" i="1" s="1"/>
  <c r="O2665" i="1"/>
  <c r="P2665" i="1" s="1"/>
  <c r="O2596" i="1"/>
  <c r="P2596" i="1" s="1"/>
  <c r="O750" i="1"/>
  <c r="P750" i="1" s="1"/>
  <c r="O593" i="1"/>
  <c r="P593" i="1" s="1"/>
  <c r="O523" i="1"/>
  <c r="P523" i="1" s="1"/>
  <c r="O123" i="1"/>
  <c r="P123" i="1" s="1"/>
  <c r="O894" i="1"/>
  <c r="P894" i="1" s="1"/>
  <c r="O1270" i="1"/>
  <c r="P1270" i="1" s="1"/>
  <c r="O1135" i="1"/>
  <c r="P1135" i="1" s="1"/>
  <c r="O731" i="1"/>
  <c r="P731" i="1" s="1"/>
  <c r="O712" i="1"/>
  <c r="P712" i="1" s="1"/>
  <c r="O525" i="1"/>
  <c r="P525" i="1" s="1"/>
  <c r="O187" i="1"/>
  <c r="P187" i="1" s="1"/>
  <c r="O127" i="1"/>
  <c r="P127" i="1" s="1"/>
  <c r="O1346" i="1"/>
  <c r="P1346" i="1" s="1"/>
  <c r="O1027" i="1"/>
  <c r="P1027" i="1" s="1"/>
  <c r="O727" i="1"/>
  <c r="P727" i="1" s="1"/>
  <c r="O2707" i="1"/>
  <c r="P2707" i="1" s="1"/>
  <c r="O2352" i="1"/>
  <c r="P2352" i="1" s="1"/>
  <c r="O2337" i="1"/>
  <c r="P2337" i="1" s="1"/>
  <c r="O2336" i="1"/>
  <c r="P2336" i="1" s="1"/>
  <c r="O682" i="1"/>
  <c r="P682" i="1" s="1"/>
  <c r="O366" i="1"/>
  <c r="P366" i="1" s="1"/>
  <c r="O1394" i="1"/>
  <c r="P1394" i="1" s="1"/>
  <c r="O789" i="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<sst xmlns="http://schemas.openxmlformats.org/spreadsheetml/2006/main" count="16329" uniqueCount="98">
  <si>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</si>
  <si>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</si>
  <si>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</si>
  <si>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</si>
  <si>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</si>
  <si>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</si>
  <si>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</si>
  <si>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</si>
  <si>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</si>
  <si>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</si>
  <si>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</si>
  <si>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</si>
  <si>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</si>
  <si>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</si>
  <si>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</si>
  <si>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</si>
  <si>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</si>
  <si>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</si>
  <si>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</si>
  <si>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</si>
  <si>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</si>
  <si>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</si>
  <si>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</si>
  <si>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</si>
  <si>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</si>
  <si>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</si>
  <si>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</si>
  <si>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</si>
  <si>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</si>
  <si>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</si>
  <si>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</si>
  <si>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</si>
  <si>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</si>
  <si>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</si>
  <si>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</si>
  <si>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</si>
  <si>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</si>
  <si>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</si>
  <si>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</si>
  <si>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</si>
  <si>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</si>
  <si>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</si>
  <si>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</si>
  <si>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</si>
  <si>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</si>
  <si>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</si>
  <si>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</si>
  <si>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</si>
  <si>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</si>
  <si>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</si>
  <si>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</si>
  <si>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</si>
  <si>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</si>
  <si>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</si>
  <si>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</si>
  <si>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</si>
  <si>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</si>
  <si>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</si>
  <si>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</si>
  <si>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</si>
  <si>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</si>
  <si>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</si>
  <si>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</si>
  <si>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</si>
  <si>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</si>
  <si>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</si>
  <si>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</si>
  <si>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</si>
  <si>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</si>
  <si>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</si>
  <si>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</si>
  <si>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</si>
  <si>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</si>
  <si>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</si>
  <si>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</si>
  <si>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Gross Profit Margin</t>
  </si>
  <si>
    <t>Count of ID</t>
  </si>
  <si>
    <t>Sum of Units Sold</t>
  </si>
  <si>
    <t>Sum of COGS</t>
  </si>
  <si>
    <t>Row Labels</t>
  </si>
  <si>
    <t>Jan</t>
  </si>
  <si>
    <t>Feb</t>
  </si>
  <si>
    <t>Mar</t>
  </si>
  <si>
    <t>Apr</t>
  </si>
  <si>
    <t>May</t>
  </si>
  <si>
    <t>Jun</t>
  </si>
  <si>
    <t>Jul</t>
  </si>
  <si>
    <t>Aug</t>
  </si>
  <si>
    <t>Sep</t>
  </si>
  <si>
    <t>Oct</t>
  </si>
  <si>
    <t>Nov</t>
  </si>
  <si>
    <t>Dec</t>
  </si>
  <si>
    <t>(blank)</t>
  </si>
  <si>
    <t>Grand Total</t>
  </si>
  <si>
    <t>Total Revenuse</t>
  </si>
  <si>
    <t>Total Gross Profit</t>
  </si>
  <si>
    <t>Total Revenue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</si>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</sst>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dd\-mmm\-yyyy"/>
    <numFmt numFmtId="165" formatCode="\$#,##0.00"/>
    <numFmt numFmtId="166" formatCode="0.0%"/>
    <numFmt numFmtId="168" formatCode="&quot;$&quot;#,##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11"/>
      <color theme="7" tint="0.39997558519241921"/>
      <name val="Aptos Narrow"/>
      <family val="2"/>
      <scheme val="minor"/>
    </font>
    <font>
      <b/>
      <sz val="11"/>
      <color theme="7" tint="0.3999755851924192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6" fillId="0" borderId="0" xfId="0" applyFont="1"/>
    <xf numFmtId="10" fontId="0" fillId="0" borderId="0" xfId="0" applyNumberFormat="1"/>
    <xf numFmtId="0" fontId="7" fillId="3" borderId="0" xfId="0" applyFont="1" applyFill="1"/>
    <xf numFmtId="5" fontId="0" fillId="0" borderId="0" xfId="0" applyNumberFormat="1"/>
    <xf numFmtId="0" fontId="0" fillId="0" borderId="0" xfId="0" applyNumberFormat="1"/>
    <xf numFmtId="0" fontId="8" fillId="3" borderId="0" xfId="0" applyFont="1" applyFill="1"/>
    <xf numFmtId="37" fontId="0" fillId="0" borderId="0" xfId="0" applyNumberFormat="1"/>
    <xf numFmtId="0" fontId="0" fillId="0" borderId="0" xfId="0" applyAlignment="1">
      <alignment horizontal="left"/>
    </xf>
    <xf numFmtId="168" fontId="0" fillId="0" borderId="0" xfId="0" applyNumberFormat="1"/>
    <xf numFmtId="0" fontId="7" fillId="0" borderId="0" xfId="0" applyFont="1" applyFill="1"/>
    <xf numFmtId="0" fontId="0" fillId="0" borderId="0" xfId="0"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0">
    <dxf>
      <numFmt numFmtId="9" formatCode="&quot;$&quot;#,##0_);\(&quot;$&quot;#,##0\)"/>
    </dxf>
    <dxf>
      <numFmt numFmtId="9" formatCode="&quot;$&quot;#,##0_);\(&quot;$&quot;#,##0\)"/>
    </dxf>
    <dxf>
      <numFmt numFmtId="9" formatCode="&quot;$&quot;#,##0_);\(&quot;$&quot;#,##0\)"/>
    </dxf>
    <dxf>
      <numFmt numFmtId="168" formatCode="&quot;$&quot;#,##0,&quot;K&quot;"/>
    </dxf>
    <dxf>
      <numFmt numFmtId="168" formatCode="&quot;$&quot;#,##0,&quot;K&quot;"/>
    </dxf>
    <dxf>
      <numFmt numFmtId="169" formatCode="&quot;$&quot;#,##0,"/>
    </dxf>
    <dxf>
      <numFmt numFmtId="9" formatCode="&quot;$&quot;#,##0_);\(&quot;$&quot;#,##0\)"/>
    </dxf>
    <dxf>
      <numFmt numFmtId="168" formatCode="&quot;$&quot;#,##0,&quot;K&quot;"/>
    </dxf>
    <dxf>
      <numFmt numFmtId="168" formatCode="&quot;$&quot;#,##0,&quot;K&quot;"/>
    </dxf>
    <dxf>
      <numFmt numFmtId="5" formatCode="#,##0_);\(#,##0\)"/>
    </dxf>
    <dxf>
      <numFmt numFmtId="9" formatCode="&quot;$&quot;#,##0_);\(&quot;$&quot;#,##0\)"/>
    </dxf>
    <dxf>
      <numFmt numFmtId="9" formatCode="&quot;$&quot;#,##0_);\(&quot;$&quot;#,##0\)"/>
    </dxf>
    <dxf>
      <numFmt numFmtId="9" formatCode="&quot;$&quot;#,##0_);\(&quot;$&quot;#,##0\)"/>
    </dxf>
    <dxf>
      <numFmt numFmtId="9" formatCode="&quot;$&quot;#,##0_);\(&quot;$&quot;#,##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Invisible" pivot="0" table="0" count="0" xr9:uid="{307A6126-B1EA-4619-82AD-E0002BE7D9D0}"/>
    <tableStyle name="SlicerStyleLight1 2" pivot="0" table="0" count="10" xr9:uid="{17ADF9C8-BEA1-4965-A76C-50F8A3C0394E}">
      <tableStyleElement type="wholeTable" dxfId="39"/>
      <tableStyleElement type="headerRow" dxfId="38"/>
    </tableStyle>
    <tableStyle name="TimeSlicerStyleDark1 2" pivot="0" table="0" count="9" xr9:uid="{C96DA1F2-88E9-40CC-8E55-CFEE23594AD8}">
      <tableStyleElement type="wholeTable" dxfId="37"/>
      <tableStyleElement type="headerRow" dxfId="3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[E-Commerce-Sales-Performance-Insights.xlsx]Pivot_table!monthly_revenue_and_profit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75000"/>
                <a:lumOff val="25000"/>
                <a:alpha val="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75000"/>
                <a:lumOff val="25000"/>
                <a:alpha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 Revenuse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lumMod val="75000"/>
                  <a:lumOff val="25000"/>
                  <a:alpha val="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Pivot_table!$B$20:$B$32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00C-4A72-A4F8-1BF753831844}"/>
            </c:ext>
          </c:extLst>
        </c:ser>
        <c:ser>
          <c:idx val="1"/>
          <c:order val="1"/>
          <c:tx>
            <c:strRef>
              <c:f>Pivot_table!$C$19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75000"/>
                  <a:lumOff val="25000"/>
                  <a:alpha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Pivot_table!$C$20:$C$32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00C-4A72-A4F8-1BF753831844}"/>
            </c:ext>
          </c:extLst>
        </c:ser>
        <c:dLbls>
          <c:dLblPos val="t"/>
          <c:showLegendKey val="0"/>
          <c:showVal val="1"/>
          <c:showCatName val="0"/>
          <c:showSerName val="0"/>
          <c:showPercent val="0"/>
          <c:showBubbleSize val="0"/>
        </c:dLbls>
        <c:marker val="1"/>
        <c:smooth val="0"/>
        <c:axId val="1413301712"/>
        <c:axId val="1202007536"/>
      </c:lineChart>
      <c:catAx>
        <c:axId val="14133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2007536"/>
        <c:crosses val="autoZero"/>
        <c:auto val="1"/>
        <c:lblAlgn val="ctr"/>
        <c:lblOffset val="100"/>
        <c:noMultiLvlLbl val="0"/>
      </c:catAx>
      <c:valAx>
        <c:axId val="1202007536"/>
        <c:scaling>
          <c:orientation val="minMax"/>
        </c:scaling>
        <c:delete val="1"/>
        <c:axPos val="l"/>
        <c:numFmt formatCode="&quot;$&quot;#,##0,&quot;K&quot;" sourceLinked="1"/>
        <c:majorTickMark val="none"/>
        <c:minorTickMark val="none"/>
        <c:tickLblPos val="nextTo"/>
        <c:crossAx val="1413301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[E-Commerce-Sales-Performance-Insights.xlsx]Pivot_table!Top_5_country</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65000"/>
                <a:alpha val="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Pivot_table!$F$19</c:f>
              <c:strCache>
                <c:ptCount val="1"/>
                <c:pt idx="0">
                  <c:v>Total</c:v>
                </c:pt>
              </c:strCache>
            </c:strRef>
          </c:tx>
          <c:spPr>
            <a:solidFill>
              <a:schemeClr val="accent4">
                <a:lumMod val="60000"/>
                <a:lumOff val="40000"/>
              </a:schemeClr>
            </a:solidFill>
            <a:ln>
              <a:noFill/>
            </a:ln>
            <a:effectLst/>
          </c:spPr>
          <c:invertIfNegative val="0"/>
          <c:dLbls>
            <c:spPr>
              <a:solidFill>
                <a:schemeClr val="bg1">
                  <a:lumMod val="65000"/>
                  <a:alpha val="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Pivot_table!$E$20:$E$25</c:f>
              <c:strCache>
                <c:ptCount val="5"/>
                <c:pt idx="0">
                  <c:v>France</c:v>
                </c:pt>
                <c:pt idx="1">
                  <c:v>Germany</c:v>
                </c:pt>
                <c:pt idx="2">
                  <c:v>Italy</c:v>
                </c:pt>
                <c:pt idx="3">
                  <c:v>Spain</c:v>
                </c:pt>
                <c:pt idx="4">
                  <c:v>United Kingdom</c:v>
                </c:pt>
              </c:strCache>
            </c:strRef>
          </c:cat>
          <c:val>
            <c:numRef>
              <c:f>Pivot_table!$F$20:$F$25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8AA4-48A4-9220-97F8122FF9A4}"/>
            </c:ext>
          </c:extLst>
        </c:ser>
        <c:dLbls>
          <c:showLegendKey val="0"/>
          <c:showVal val="0"/>
          <c:showCatName val="0"/>
          <c:showSerName val="0"/>
          <c:showPercent val="0"/>
          <c:showBubbleSize val="0"/>
        </c:dLbls>
        <c:gapWidth val="79"/>
        <c:overlap val="4"/>
        <c:axId val="1421209008"/>
        <c:axId val="1202022416"/>
      </c:barChart>
      <c:catAx>
        <c:axId val="142120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2022416"/>
        <c:crosses val="autoZero"/>
        <c:auto val="1"/>
        <c:lblAlgn val="ctr"/>
        <c:lblOffset val="100"/>
        <c:noMultiLvlLbl val="0"/>
      </c:catAx>
      <c:valAx>
        <c:axId val="1202022416"/>
        <c:scaling>
          <c:orientation val="minMax"/>
        </c:scaling>
        <c:delete val="1"/>
        <c:axPos val="b"/>
        <c:numFmt formatCode="&quot;$&quot;#,##0,&quot;K&quot;" sourceLinked="1"/>
        <c:majorTickMark val="none"/>
        <c:minorTickMark val="none"/>
        <c:tickLblPos val="nextTo"/>
        <c:crossAx val="142120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[E-Commerce-Sales-Performance-Insights.xlsx]Pivot_table!selas_channel</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275963911862764"/>
          <c:y val="0.20517168723832307"/>
          <c:w val="0.48094899139543223"/>
          <c:h val="0.77324846392257074"/>
        </c:manualLayout>
      </c:layout>
      <c:pieChart>
        <c:varyColors val="1"/>
        <c:ser>
          <c:idx val="0"/>
          <c:order val="0"/>
          <c:tx>
            <c:strRef>
              <c:f>Pivot_table!$I$19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86-48B5-A062-42A9A07E43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86-48B5-A062-42A9A07E43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86-48B5-A062-42A9A07E43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86-48B5-A062-42A9A07E43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Pivot_table!$H$20:$H$24</c:f>
              <c:strCache>
                <c:ptCount val="4"/>
                <c:pt idx="0">
                  <c:v>Corporate</c:v>
                </c:pt>
                <c:pt idx="1">
                  <c:v>Marketplace</c:v>
                </c:pt>
                <c:pt idx="2">
                  <c:v>Online Store</c:v>
                </c:pt>
                <c:pt idx="3">
                  <c:v>Retail Partners</c:v>
                </c:pt>
              </c:strCache>
            </c:strRef>
          </c:cat>
          <c:val>
            <c:numRef>
              <c:f>Pivot_table!$I$20:$I$24</c:f>
              <c:numCache>
                <c:formatCode>"$"#,##0_);\("$"#,##0\)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4A86-48B5-A062-42A9A07E439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3.5047628238932746E-3"/>
          <c:y val="3.2383791274990664E-2"/>
          <c:w val="0.93462534481787984"/>
          <c:h val="8.456121875251006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[E-Commerce-Sales-Performance-Insights.xlsx]Pivot_table!region_wise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267375048331298"/>
          <c:y val="0.2433659605337129"/>
          <c:w val="0.51645466779236926"/>
          <c:h val="0.75176089330403317"/>
        </c:manualLayout>
      </c:layout>
      <c:doughnutChart>
        <c:varyColors val="1"/>
        <c:ser>
          <c:idx val="0"/>
          <c:order val="0"/>
          <c:tx>
            <c:strRef>
              <c:f>Pivot_table!$L$19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7-47E3-8B97-530CF1EEF0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C7-47E3-8B97-530CF1EEF0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C7-47E3-8B97-530CF1EEF0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C7-47E3-8B97-530CF1EEF0C6}"/>
              </c:ext>
            </c:extLst>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Pivot_table!$K$20:$K$25</c:f>
              <c:strCache>
                <c:ptCount val="5"/>
                <c:pt idx="0">
                  <c:v>Central Europe</c:v>
                </c:pt>
                <c:pt idx="1">
                  <c:v>Northern Europe</c:v>
                </c:pt>
                <c:pt idx="2">
                  <c:v>Southern Europe</c:v>
                </c:pt>
                <c:pt idx="3">
                  <c:v>Western Europe</c:v>
                </c:pt>
                <c:pt idx="4">
                  <c:v>(blank)</c:v>
                </c:pt>
              </c:strCache>
            </c:strRef>
          </c:cat>
          <c:val>
            <c:numRef>
              <c:f>Pivot_table!$L$20:$L$25</c:f>
              <c:numCache>
                <c:formatCode>"$"#,##0_);\("$"#,##0\)</c:formatCode>
                <c:ptCount val="5"/>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7AC7-47E3-8B97-530CF1EEF0C6}"/>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layout>
        <c:manualLayout>
          <c:xMode val="edge"/>
          <c:yMode val="edge"/>
          <c:x val="0"/>
          <c:y val="1.1647112662429075E-2"/>
          <c:w val="1"/>
          <c:h val="0.164516842000038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7555-489A-8066-403191729A83}">
          <cx:tx>
            <cx:txData>
              <cx:f>_xlchart.v5.2</cx:f>
              <cx:v>Sum of Revenue</cx:v>
            </cx:txData>
          </cx:tx>
          <cx:dataId val="0"/>
          <cx:layoutPr>
            <cx:geography cultureLanguage="en-US" cultureRegion="US" attribution="Powered by Bing">
              <cx:geoCache provider="{E9337A44-BEBE-4D9F-B70C-5C5E7DAFC167}">
                <cx:binary>zHtpk504tu1fqajPjyxJCA0dXTfiCs6U8+CxvhDpdBrEIIEECPj1d6entk+52o7Xjqg+jrDDkDoS
S1t7r7U2+c+H+R8PzeO9+2VuG+P/8TD//ms5DN0/fvvNP5SP7b0/afWDs96+G04ebPubffdOPzz+
9tbdB22K3wjC9LeH8t4Nj/Ov//NP+Lbi0Z7bh/tBW3MzPrrl9tGPzeD/zb1v3vrlwY5meBpewDf9
/uv/jn5w+v7XXx7NoIfl2dI9/v7rVz/z6y+/HX/Tn2b9pYGFDeNbGEv5SSI44ojyX39prCk+Xsf0
BFMkhYgT9P6DP815ed/CuB9YyPtl3L996x69/+Xjv18M/GrVX1zX3qYfHjq1Tyv832fvH+m3r0H9
n38eXYCHPLryBe7HiHzv1jHsW3dvHh4/IfATUGcnjFCBJPkadXJCExFzJrj8+Pk05wfUv7+Ob4P+
adwR5p8uH0O+vf37IVePTaHH9tPz/+eYJ+iEUUxFHKMP2IqvAp6esERyQgn9EO/oKOB/YD3fxv7z
wCPwP18/Rl9t/n70t9o09+btz0OfxSeEMs5ZIj7gS75CnyQnkiCJE/Zt9H9gPd9G//PAI/Q/Xz9G
f3v4+9FP18eH8qdmeXnCaSwRxfgDvvFX6OPkJI4FRgx/hP8o9n9gPd9G//PAI/Q/Xz9GP/3j70d/
9+jae7P8vNhP8AmEthScfcw8Xyd9jE5igeCPIN9M+j+wnm+j/3ngEfqfrx+jn/0XZJ5r64axuG9+
HvyxPGGCYMmTr3GP+ImEG1Br44+4w/0PvOpDtf2RpXwb+X+NPIL+XzeOsb/+L6A52aNp7139CYWf
UHOf0jpjAifkW1lfnEiJBZMS0tGXwP/AOr6N++eBR7B/vn6Menb29+ebg3v8ubU2ISeCJVgyEn8L
9ae455IC2/mLYvsDC/o2/J8HHsH/+fox/If/goRzGO6bn5jsaXySkCRJkPhIJKGWfqmryAlOntKN
SL6O+e8u4y8g/7D6Y8A/XP0T3P8FOebycSgf3VPA+08A/IQ8Q4BdJoxy+rGEfs3tE1BbTNJ/FVj5
aeoPif4H1/TtHfhq8NE+fHXveDcuz//+3HNpXbj/idGfyBOJY5BYwGfef46iH53wWEgmYX++TPjf
X8ZfYP9x+cewf7z8J8Sv/n7Er+1PT/YEMkpM+Uej5mthheUJjikln0rBsaz9/nK+jfyncUfIf7p8
jPz1f0Gs33X32nyKu/8851Cg7RI9iaaP7PHrnBNBHUhozCgw/w+fo5j/7nK+DfzHYUe4f7x6DPvm
7u8P+Lvw+PbxJ+IOKYZxClZN8s1cD8YlkE0Bpub7MgvQf9ryD7n++8v5C9w/PsYx8B8vHyN/91/A
bO6CHtYPtfYTBj8h7NmJQJi8D/33Gf5rK0GcQKaRjIKZ9uFzpKl+cE1/tQdfPNCfNuKLe8e7ke7/
/nPw3Ojh8e0vZ9AveGt/pq8Zn0gaixi25MPnKA8RyEMIuBH6WB8QFIgva++Pr+vbm3I8/mhfjm8f
b81O/Yyt+Wvr/3PzI7sf7jfvuyZfuP///u77B4ZOztHQj/B98yx9QPbw9vdfwUp+/2Qf+hZPX/ED
sH8e+Hjvh99/xSccuBIcJbDtMCbgj/76S3h8uhMJcLOfLFNQcU9KT0hgWga8k/L3XxkC/YcJF0kc
yxiqEJxBb8enW1TCrZiDOJFgRsU8+dytgsq9FNZ8BuTj/38xY3tttRk8PBEc9e7Djz2tM6HgnlDO
BQd2wZAAiQ/3H+5vIcLhp/H/W9vcUqHbNt1Wd+1Fpy7T/dnNWfZOZvvwYds/gPOtuZ6IytFkFPz7
BMHKAQp4uKPJ6qFc8YjLFJoqS18qZh0X27A0flKmi2S0W+pGnrmo8DarXYlf4LbXWxF19NCgnOvL
NRTiXV5b/G72xp5GmhWHpVn4dm65fiaK0G1mbxt3t67rvOOm765RJNgZWwh9ZULvdlZ2tFbJ0OV5
apMF/aHnQf/BcMV1GrqIvYyHxuSZoIYgRea5n7K+qd2iei2meMdCRO9CXY3yqpbGVtmwVoNRK5/n
PCviqZsOsmgZ3rZ1JV6RUUQmswOZ3GZslnXcsryVj53NWdgPRVLYTZ5HNN7IBeF552pU8XTxgpDU
YR/Mxkx912+Lvp2TQ8TpJG6JLL1WucbzfKB5y3mqJ9/Wp4hHDcA3Fn0W2njemTYI+TynifYZa/pi
P0i2wBRybl+Xdm2uQi8SqpYgomlvROPTlYglzzoREa3abpku2kTkVRrWoqnTpm1mvmtjmm9y4soy
NaHg55XtuU0xw7xJ53xiZJtM1NepbOjydlhRkqumY0uy6ybL3XUZcjwclgoNIaOGS6d0tDR3Nkh2
RUg3681sbH1BliifVVI2M96SXkaTYpqa11Oc6O7UyS4k6bKueOv9Er/BQ8vETSPD4rZDWcGCE++H
DV0RIduqQcGooS67K75SMz5b7WzHtJWd6TeSt9Ifhm5AbxAelx3KS6NVslRFnBpX8XDmKidel7Tg
dVrlRdih1S/FHqRT/HzFTvdp1drhZgpd7LLRMv1MDtxhxUlkHkKXhLdTyfpXdgnogvJG7/uk4Gdj
VLeRGouJ8yzISbSqRGw9yKaLntXSt7dynvoxC4vmWdyW/Rkdi6pQuuHkrmtat817sqybYbFJpXwo
6hcWu/7a2bhhKpfB70U1CaR8UYVKmXXK75NWzw+2j7xIpfDrbrQW5Srmrp2yapas34wV78u0b3Ge
imgx9+1a1XtWRfGLHo8yyRqR20eXJ56mXcXZpErbrih1gd8XZULWNMa5vdEu6XZOJKTf4JLzq14a
sihUo7VSk5bYqhEVvNiYtglFOsZ5dS8iTMZdWUVm68IcLhhO4uuajSZsQ1LOlXJYmwvhExlUs/hx
UCsquuTAbNJcRHO9oK2BY/uGLbguVN1OuEu/yOnfSFv0q6TF6VOPNwae+mTFMWh+PWXQLzJki+sB
0YFh1bjMIrRnrvhAVf4yMX5zhpiJmJKEQo/n6f4XM3hf926sYYbeKbfyPSqq/3CGo8QruzHEbQcz
tH2q4Rn44P9/ZqCIcDhWgrz36b98BrwWHsIlwWrkWZTQfV+578xAnkrRv0oV2P8JhQaLTDC80AD+
3Pv7X8BUdKjs4yqHOBgsnS/KsUN3q2/FS13QCJ8h13cGnqwYUlILc2Gozjek480FToqkz0TsK7bt
57F9OfeY8tQXaFlfOTyhdt/PxuFdnmg0n6MIVW2Gm7oj3wkldvwEED3QxABZgwUVkj/Vxy+eoLf1
3LOeYyVXfI6Gt0LWp9SijQ30OzM9behXWMFMRKIkhpdCgCigow2PKPYlaiKsyNI9y4Wrzia+3piy
XbN/fzq+PVEsGaMJiWHjv36ktTGs1aYkio4sa7VL42BfaBle/ftp/owciMVEUo457P2fDuHMGisW
vBCFWJPFE7JpY8Tr2bB9FOrvzAXU6gg7MLgwR09/SeBfRwde83qgSJtYjWI+mGrbV1bN3ZoSf1by
7b9/Lvw1JYKgBiHMMYrBcuPwL3568C9CombGUzGXVM1tnDbsBYozqBEysqoX93y6dcWpaM9jb75D
xrCkX6ed91ND4yzhjIKzipLjaAy0c0VnXKx6kozPOJ4qphYnG55aMRZXJsg5Tu3S8LekiZrTYjDr
bRwmuxn83NOMulLbPRR6fVVZykhas86UaWnzEphdMkavutA2uynpUJsSKIlnFR6754skEC3JWA3P
8kXj1/nq5R+5YJVWXrR9p0jS5zrDrBl7FbVjYTY6ZmHJaNG5KK0kis+rbh0OVgC7Uz0L05umC4Zt
eUHCc9aJmaeux2zTJF7cJmMb/G0xcGrSoqfrfNqiHMVnRRfQm6Hr9HVT535VUZz3YxpYtJ6ijnuq
Yi31bTwWj1AfikXNyIxSFbPshCqWoVszwQi+C55pcjaKjrBTORf9Xb8GZw9zl7jt0kX+rV6K4Tox
pT20pDT7lhfNhg4t7lVZLaXNfDcRt5tGFl/ENPgJarDsUFpyYZESk41oNsA7GWg7W9y9qXTUaLWO
awfEc6nb+apbe591Oenbi9Yt030uRnvWF32clX2PbmTsxTV2xGaWU3Yu1rxMownoVFq0Y1Vl8OqY
vSLSTu12mgY03hVzw7Wq+t4TxWpv5wsf+SKcFcxPUZHi3M8srfxQjztPyjFRbc35ksWVDXed4UWZ
ei3q13KVpxXku31i53xbChffADGUd8FADt/hIt82bclTNEYKwi7mLyKG8/PIyX5I23wszjtdm3AK
m0m2vudzNot8Oh1tsbQKuWIuFO0q8yzAqdlEfc3mrSGQPs5HWU9WEVLy5HwoQrNbBYtedGSdOiXH
0W8mVo0Uopq58hrIA097X/ViyyrWVQpeBXQX4zCtGx9FVa2G2OkD6fLS3o7DgrrtnC9yPGsByitZ
iv4QcgnFw5glLM9qiJ14F+DrWKFK3NbAVZo+EfLZQHWzGUmxnrnBsGz2XVj2ibcQy0oTK7bFYqVW
wBDD1g+IN6d9mMpql/RTaIiymiByFerCVw8Tihne5HM+RPslkU24Yyip7r2NpD2L55wfGrOaOpul
bVi6tDJ5xmrj9PkQG2+V1EubZD1z1R/9OlTdkNHRyzyboKrvKGiyOR2qoYlbhR2PDsYhNmYW+OVL
U0tHt5r4kMV5PGwNXeRdSdt6myx08oohMtyThpZbGo1hHy3BXc/gMgF9pt07ggPdV6glW11FYl85
N96LHoVNUmgPh2tuxJRh2kiXad2PQekxn/Z+EdFzn1eEKBNaxFVVjOVbO0pxm+eTjtIomPWli+PQ
KN41670sK2LTJEdmy8OUnHrSrQUcXcy2k8+HVywuxf2y9NgoPo/xLmLDcD2NFawjSvSqiOvbU80c
ju65L2O8M15Hm7GIZJ0Zms9N1pG5iDbg1JQhLSHJTbt6bfw5XZeX1nTlfetac45NtT5UmuViF9pW
2g1I4X5JaVuisJsjUpWp63L9fNGuiFXrI7dL2jxyGYIkrjeoQe27MPQiq7s4yNsJPAO2Q7JrkjM0
mplclVx7vMFxp5esTtywnidUI6L6qFhQ2iaz7PeRditSLDfzDSjM0F84XDXji3ZMQm6yHjW019mg
O5oho12pRkjR27wq0ZzqmczPYN0mo0SEe1TNU/d6ALWUji2F1GFYKNl2mKolOosrbui+jICMKddW
0870OOxIHnC/47yyb5mlzaJ4Rdxp27sopOMSrRveSE3VhHx0WyLeFlskjX6+5m3y3Ixzslkq053K
DpdFZseiyHoxLC9EF7P1HHuNLqJlncdnvUM1SbU25nqIqnI3xjF/E0YstBplV5Itq9cu3iBbivh5
IwadmrnozhpXOL63AxX40Oc4uE1tl1UypdelC3eg/ar1tEFa2y0fVkKv+UB9+2rI+9BvqSajvmGI
tRvUjuh0BA2I/2jGEptM6KSn1wH443mPm+kGFNhK97gPJN+TUJRZMZHiElPDbk03EpqurFtIKnA+
5ZXSQwTFrl9mVtwzB/t6yem4GAXGwSy21bjiYj+HfiEvhtp2ILRYmM+4m4q99Z0sLpYJx8WTDHeH
hUT2ru0m2cHJGXRzViRjMmUCWXndFIHIzUyWtjtd4F3qIqVcLpXCQzG26Zg733uVR7LSabGwZlv5
Bjk432Ktz6JkbWpVgX9xO0k4LfuphrbtHmqD2ydgvLSXTlq/06hIXrYFKVtVgekQtjmehv0acPuy
iML6aoUEwLcF1WbrI7FUGWTb6dA3DMMpYYkvVU1KvCuQG6+HVU/8vO3KGad0Wgq8rf3semUXGd/S
YTWA7Bx2nYfTVwzaIZUvub6La49AEuTxhlUk36yjaBe1AKvY8bZatMLVDHREuYSB5C8TyGB8xXZX
rqueVbPy+ODQhPF5LVkYvMI2N7fUUt5t6nFCd22ZRGbnJey78shJfpnES3EbgUgx29Ct9PlalreQ
pnGVlWga+32fz2P1qq4LGS7bqKlS7k1/2XcRFee68AhsIte48cwSUFFbwiowCQYTw6pX5BYopkgw
sGWqKM2Xaj6dUN2kdgVqNddD0/4RzU0D524SATwdH+pmY2LdNQrXM93E/WiGN1HU400bVsTAqOrQ
nibNWJ+3eaiSvRZxVGfYVTgA8yxk1KlI9gtYNjjxQeX5PSj5XjWYhupFGLCGMuYaKS4ZXqv2zM1C
mlRA975Tc26KQ5Uj+Ao3rcmrVSLwIUQx2N2EEakh17oa7wtvdHIo1rE2p76uq0z0YSg3cevr4hbn
6zhl4PDVfSrW1mVtZIqtTNgKDKpbnglv/HSHkiTFWlenouhdZsCbyUIR73uUlJclXetdHmS5LYam
T3PMim0Bp79V/Ygo7PA872cEzlsjErdmtmDivMYN8u/6aOKKTB58tF4nO99EkYFaW1eD4rlvp5up
DX29ySdSy/2Y8OGylAa9bvu5qyGRjN0mWqflrPXdTJUYJG1ScHPnZRuYp82rAP5JqXrbEq+8XfA5
GbwD1qvpdI6WwZILWVMS1DzK5k0FxRWIQSSLg6lZXSlbB3Y2T4FdV/naXs8Lt+I+1FNRvJDIdBnx
q6ygpDH+Oi9yty3jbt00NgQgExF6Hc3whkUKTrS/mWNiatW2np2RFgswHURlN1KGNkr7qhRkK/Io
TsulXOdDNwFd3FrbzeaUrlH+piU1kMGWmOg1yKhxTanuluiOm1Jw8Jx0axVgv9wPVV4vbwk3ef8G
O4v1duRtNGao0a69S+oSUsjQdzYdnSyBa4GNm9la4DYDr09uSGyXUflpLtOZ+PjZuLSgE9oOLacL
mISHCGvbKkHzSJxDxZjSppRFpTjt+3eG1sCgwdlUc1Uflro+G8dWmcXEdGMkK322rC461Etfb7kt
i30lq/xq1qh51vntAFTegzOktJzgAKA5HtqrNRnAqca1XFYFPHJds3gtcpAb9cpvAqn6WIXVi0vR
V2YDKiO5HNECGoq247tGJ81zOHJix7tanHnZkW0kfPQOF3CyUkjNyyEgmYfTJC97dLbOXQyscTHF
A6PduOvXtYuej3Edz6qyIieprbDBTxwVbfGqlzlbcJVMLzpJMagwWQlVz0OzcUnkKwUyy2VuqOtz
30DvdQM9AYPTobdkl7s5Xw96XZfi0EQl1Sn2Ldq1wfRTGpopVIeIBU4OruoLcy4aZmOVQNC+0o6b
Jh2buQubYR2tOa/HNZzZksTLAdJieQBRlTdp42OkN7gKywNUg8qk9drGWs0lIqdF/6S7tG9hVjOU
W9ZMfF8VQ0gt6pjfd1VRhlsxUw7mGCPV9VI1/Zue++kihg7DLue1zHIrx1mRvs7t+Rjp8ApNw+QU
N3MYSWZGNkDaLIaZb8LaVP25BRednw55V7XPBiPAnhxgP/mmj7v6VQyiuE6Bi0y389TEN9Gc+z+E
x2jelDNbz4oSDWdT0tD7uSWFSwvaInOxhoBqOMaDK29ZjgiDMkm1VfEYLWfRVCxh01M0X9Z8MHtP
JxeetEk9q6JnidLd5B46o8erKHLGH8B1rN/QgvaDmvJsSIzstuuC8/oi6cv1dYKBn2dkcHEFQjUC
Sbj46mU1YDKlMZTdJp3Ao29UP60lyBioP4PKPZFZxJzLmGU9lADPu/O4CoEdKgk8fvAJcAY5NtnS
1PBfKaetrqdhu8xVc9vhudgg1PPNCI1Mo4JBYiensvijAnftWbd0ExyuXMxpPzT6xjqPXjgMktWs
qL5KwIvaNDPzSIFpkL8mruNg0OH+TBDtLsvVwrRzV/TdhpZheilZp981tgnAyWc57yQtl0s2LaDL
B+bmHcVQEzPD9HC1WEp2dcKwf25pspyWvtTZigVZt3DkkiJtKGVpG9gD8yS6qMFbr1RbIHMDlNS+
HidMPVAvD0p29UCAaJwXI6SJolvUNCSgNKEpRA5xQpMdm2Z/Xuu6OYeIxlmwtNrC0vubmFj8LNDm
LjdAExJwN1QVayQhNhrssxn16ztINPi0kkHSbc7KcFiAvxtVr8a89G7syh18G72sy7justZxr0DJ
xg8C8XoTXG8PYeU4pKbzAavKgRbJ4RWL16Jvo72dO/CootmPZRr7CEpGE+frvOG07DogdtZnPeSD
F1FUyy0BJfmKlQO1B+KjHkzznplTTTqRySZ3Uk0Fq28iLebXkSvaW9bjIk2iYj5roFlzHlxuIegw
x5dWsHY/LXF96/KBbxA0lFLDG3s1eC33rJaTVgLEu/Kg99qMDSz8MY5Jmw2ceLavZtivDIIgGbdl
iWq+6VAkd0+/5hCpMMMCUt2b/HnPZrFbMYky5nIM3b8F+HdPqrNS+3VfQJPg4GY55srKeMhMmPxp
u9D5mYRWzk2JMXRYQjLnbKN12znVJtGaTeDD341NYLt18rNJZza1Ju31Uu8tycGxsLRP+3z0TNkR
hy0OERQevthcK7g81VlbNmNKHVp4GhZZgUz3FTyvafB8ExFRgkzu3TkdpyETHbQP83LRuyRAXkvw
0sUK7FsY5GXbvmiWitS7GvLHonDSFNu4W2QWAAiRckamc4Ol8+k0uOSx8LXdQKU3f4yJTwctqtvc
43i66NYxyZ7I83Ox1PyuHW07Am3lY/2wCtm9XFxEp220CtRcAxxwfOZuWrjCs+3SYRQN/L220RVe
GYOm35M3CDxgFmhHieXLXlcDWs5NgZN7qymGZAy+aOZiEBZbrSMXFPBXskFLjWQmcc+rtHR5ve3L
CcrR0E8PU87GjaTsmuKq6FPfgZJSOArT+TjB0eERIukEZ+ram0Q8sgWcqaUlIU4HUq6vpMnpq9wv
4RZMMNCSskrMmYDThcGu9KNQpq9BQpcjgWbcCg2bTdCrvsvlWm1drPlGYpPrbQd96UrNDQTBxkE/
KVaCl32SRhrz82SCJmoqYlfcMLc0VHXQiQf2C5GnQIjN012+OtW9iM6hkVe1O4Q7dPAWmvzbugah
5s9R0+mNbKO3wzLmq3Kgxx/zkUV4E+UtTg0O5TbJ3XoWHLfQmcQClftgnL/ntKU7xC3N+tHqZb8M
GKYOPl7gZKPJ3ZCow1dzAxsnazRuatmGDLU6AB/CQ35JrZa96ntKUIqMX5OLTvtnthvvuXDTxSrI
cksnqc/Xha6QZTG01k6TXXlTQ/jtl3xohtRR4OM77pLx1aoN56doaGfItra3F+DJL0APLYimmRTl
AQvQsaCfevYCtGE4DcKEDanDPO0L+DXatx2QykElUrTZ1EFoKBzQmAlwp7I1x3QA+6SeXgzAg980
lsE+OAbScVMPcdlkpbAS6DYCTXZhhDVy71ylR1V28zgpoJ39RRkEZF+gbDROq3Uxz2WLS5xpsPqv
5nKSVrkxhsTR08EWqpL9xC/juLFbMQ3cp/B7wnUPLx0k4Q0Zg9a7xvPxQMrGy10OXP++Hiu2K7up
vo9iKrqMB4JP87Wa0RbEwxJ2updXcCxv6hKcgzKmUiV6TvKDdCNNttLrxigDPFluOfChi64eSKGK
vJNZ1RXuVacnmjrvoQneyDZ/6UDyyJSMIszKwpa9YGDCcugUVT6+jS00i/OpogfWwvq3KERtnrlK
AG2KJ+KXTJd58GpoKBiDcWDuIi8W8RYMzUdL2pu8rHWi/CzI1ZJoi7crtOKbTcHz5i4e6LjTjuh3
cVMvHfCEHIiniFqqDLfQcVbLItvzpaqrBI5CWayq94mBPgWzy33RiRalIHvmFzSH9y1ULurqDMdm
AktpbHB8IGuHxt24RuOU/h9pX9Ysp650+YeaCAkxvjLUsKv2PNl+ITwCAoQAIYZf3wvf7j612XWr
4nx9wtc+J+zrRCKVylxrZeINXVvFVuX0RdBbvSriMq1avuFGNhVxSyvwk4oYOnkZy65VkZuns96A
YE6mAIRgcuulvlsEXS6LbluIkh2NXJks8Kt08ndZBXz/LqOOPwVpa48NGIUp/0kBjuuwMKr8yC3R
2FFipZO7Y9PEjS10Ks53SBzoEEhkTk7kp2W/lbWYi8eUNt6LdCqiwx6efezdHs/hypQUe38oDCNs
bYAsaVBl0uEPpu8abgTMvgf0jy0LUKQ2w/cq6wYzbFjTfNeA6eZfCoVW+aCR9+4FYuC4ExAMqKCT
pvlI09opoqQQ9MVYst1dajHa7fyaJaFSQsSWYVT3beJ0zz0tbODmDaG/55xlm1HQ0Qh8W1TA4Ecm
+5A4GT+W2PfNyFoHCDQlG+Qm+a2lVTJvSyNtH7vU7HcDpAQoo1p/vlcJyR+Q1g13gnU6C106SgAK
xMWfcsbkl5h60oYGtwsWgqtNu6AV3B63pK4G68BsYUSZ0yVvAv1yUZWI1jtCNlNPqISBwj/1Jg52
mMOJ36pZIGVM58xAakDT6q3tp2KKi6Yvs3jWxgAHSoGfBr2R8re8BRyA2OwYIijLJJodqzumKkFg
doumxr3rgQGqx+8wViQxRD/NszEb7WtZSRvMGm6s31bF+UNZcS8SiBVqqx3Pi0vHUaiDvS6rDjXg
wmc1zdYQlnXBzGNu9/6fUqFyDUjS0znKkq4btozMU77x3dTiQTZLTwep8svdKApoX+rRzfaiKiwD
W6PrbZEWzdfKnuzbpDfknvhqeCaMcNyupS6D5LcvpfFYGV274f6v3A0m325pBKITyMGIBLQMHUFq
A3QMJb87OvhNqEfuZYEQCWeHIquyd55kso3zvkRpRlr4Mzhl/xWo4L3OypeE2kUdMSdLmmBIO4m3
WENBosYehYbkhyqb1K6rHRcylW7qD5MAEHIkieWnG8ufmvZGqkHJfc+FAGWAV31nqUboWPSaz4Gf
FNoMWnM20gOBSKmOKzGro5UkAPjwxnPgZygpynsioEuRAsRQBE1LluAhsxQA/QTWCoqSVu4IOMOn
Zrl0U+XB8xxfFm3o4XR/A9FHedgJs80DeKoV5y0dkWCK2XzpKi7utSuQCRbAHbFVqN42I7DRYsvd
EveCaDyUZ0PeTvyGUu1+oYWZH4yh6qb7tlY9DeyRNWYoMnqT+nzIo2qoGzMowEf8KGgj8k3bzuXw
LiU4i6DxhyzftpLhsm1zt461kQyg6oDaPMpBz4fM52PxKEDPYWWeSssHqmzvMc9NJW5KPtVGVAnX
eJ07Se5Jms5NQCrARnbRVCQWZCYo6kzHRKLjO+NtJWf3nZEFCk8N5ZgxE6VzhC8lG+RRZONPqhc3
o6LWD2Sc2CHbprLdget6rbt+Bp9TMuUGXdW589asPE9FPE25+dIgFaOhySitASzOPez1xhiCOEod
sASONwWOZyBcl4423upkbHbcxZUaVHk5/cCLo7e52/HiW4FlB2aVm8YzSNES5IoushnAncueB+UZ
C+iYdFFBOwACNm8HvnBPeq8qPy12cyplu007e37hdq7LqBzG8VVNLI/klLLjBLj6ESw6/yZU0+4w
aKNq926lZLHLWgEV2GibMbSDwCirZHLb2Co7/izo1HjBIIt6jgBM+M8VQTpwWypjKJ9UnbhpWHnl
jNpYe3TaQMIgy03Zdj6ARJGWBNmI6/wxIHop92qQCmRNhfgYMr/s9lmPHOKHBIkzvRqOoNlTl1TF
AJdNWRlOkwVI3/ba4VVrXuVRMubitRtGHzly5wFFB7tuGIHIAZtvZu0b2aNKlAT1lRfdV5am1V6S
OdtZWc3qwOLl/JZ3zILucSyeM1sCV7KSITHw7pweaFtvkibgTT62IeAYSY5qSGl+V9hGRp6ybIKH
c/iWe7BxZe+raqL5DQfLjJo0w+4Hk2f23yEXVXe0GBoIujrfecxNxOFwaFT14KVu98xQ9luBY2iZ
3yTKkY9pSsf+OJim2JRFnX51kAh1gR4TYI2c5AwFTjd9bwpPumGfdrkO0xaXS2ji3h4Pxoz5ESG1
0rGL6rHPH1hasnlf2klTvzczH+7K3CGoxtOifBcECoSA0E69KNtpXybHZaCBHWkA7M/rG29u2iya
fcOsAp/1hR1MM2qIsGoKE2CS7KsjAL3yEc9u0MiyqLJ+FlPfHrSw2wfqIDExrWZ+k82U3da26UUM
lHtE51LfOIBNCF4nmAMnsFtjSreTYzcimFjptSJoSu6OT5wrMJ8uac1HLnrzl0Wkn0VZzvSmKCHq
/JojBwT2OUEXEYB6dHcdzsu+tXl/BOfmfqOy9w7Ms2zA6i1pIl80SbEdWpJXKARztjEtTh51beqt
mTtNiUM4Wa9JVyLC6h4ByVVNn+161MRgLauO7szeQpGVC181MbSzfmyDnPiDK4tCuCpbL0psXn7v
+ra9hbQwe6jHAqpCuJWoAwf4Xx0JA0rIQEAw2z81ZmM+dHmfb/JKj3fEJ+YX2ip6dEZqx43EX9WA
vU9CkXd2FecNKMTSHORm6uoJXmKJKtADcXTMtMG9G1A/4zuQIrFB5kzmoJqkOrQsS29dW7pvpHc4
aAazv5ND7+/ytADfWYKDRr1CUwD4IMYEclIQ/79wlpJYy85/4G0PpKpM8ECpwzZpRck9y3tIKGWp
vKhCOHnvCZJ7AteMoWn0xkAlmVn9SVLkfsd8gNbxJvXMLouSEvF4hyQdCths4GRfDkn1zGk3fGMi
T0UAYLRDVp/6LXvI8kR2O+j4xA1XlrMbfeS5gV2ONTyaGNXTBH0D6Eze8N/ETOavZmeDGSFg2tod
4MrptZmJIrcZGEDshVXJZD+wHorbwc/Zb4ZjuE2IlbQRU7xVgTCK8ilNPaAOELLQpwEYJjIpoG5B
V5habDIDtKdfqdIM05x5r9Wc1Hbs6N5t4o7nELnpquqjirNZ7BM/NbKo6l1pbJBRyDYswRHuRJnO
5cuUz2OgjWo4msjr/GAqEOU2Na60A3R/Pd2WcyUebA9JzpRQ5gF5pV2K8oYkyFuWF7dJOiTV98A5
vfSbnhsTB6W1F3ILLEKUVjq97fMOYmk2CaXfnBpplp9O3RgkjWGP+96cLaDOHoA0HPEGRaQx08hF
mDTCrnPMIAOlO5dKx84kt4gXxUMyukV+U6SqeMp6AVoer+Jg2+78CrY97e5yQhMO/JClO/Cf6Ys0
cpyroed3KXUAUkOol0JRgjydb1xhoIRFUY9zMWPD+tBA9hyNs9GMwTRm7c9WF0MVOrXS32xuI2gl
TVY9dLXyx6gAv1WGAL7r2AMrIZ56WH2yJlEdEoSxO5Qwzn2vxvaR5lPOA5MIMBa66jZ+YqBe8VSh
w7mX/pLTl9aG153lxplpV7veQxwOMR6KPIE4A/Db4O+qg9S2kv2Ey0bfKMfp74dGQ99YNi1LN63t
VUUwAlmogjxxChPKi75+YNwyb0dhZOwAbV097pmTA+LyWlI/GEoUIHc0jgqY/hy1RtPep61l42wM
YsuR3xxoks3fk7YYnlsFIWXQz/ZwbP1+7mJZpYkf2i4SrI30IfIMqCz1Hsi1+eYg836H5HwCQm8z
0A5WQ7/3dTKXuDvKpH4Y5VjEll1oDynaZN0MRd767+VI2qOw57EIMrwWtmmtqqnCVhmyCdyeg/Ui
ZXHPNTZogzSBesCWROeAM/Uc8QgWIpueoSQo2y9Ie9oOUrMm29ltVvzp0BlrbCuf6ewBpbyntz3y
mYh1pVOFRKOvLWit2qvihca1g8bxRqD0kOE8IQwUUC6RGvfHJKttOyvz1aX9CLZwqGPsOPkKaZ9E
FLRx/5kRKhkk/Li5BxSxsw04ApxpibBcaZ6AH+rA6fo16Bo2KsMBtI4EoADQd+S5aR3RLdDwsIIw
7pXJ1HqzGHGjwjWzX56JR9m11ig7EBC1x1EtUiBTeOIxO0xeN777c5E7m9x3WhIj4voQYuEyTN99
r/V+pdNsFnsx1ICRoE5sRYwEfixCW9b0dvJbpDbUG6YvSlj8Rz4K9r3xdGdADCa8bxmUTSpkjaxa
sPmp9ysDfeEjxIN/AYQ6uE1oQFON0GW0oIkyXt1zhcaWmEKXMQS+O8l5h+4J/xEQJmQgZurlz7pq
ibwrEjIMOIbcRsJiDVLfV1Y232RUjz8J7tXfrG6yKdSFibhT++bi59wbv5iSWs9TY9ASLHueJ7sl
PXPBFgJa2gDPdqZgMAXlR2jRhBkklUdJlJu++tKimjzwMSvafd3pxI16BOop4BpkMhotzCVSpxro
QaVSn0TSatIiNC1mF/E8J8C+i9To3lg/Wj8ygQQ/ZGWW4DLB1apu8kTVzh7c+fioCqOvt/9LjbPo
RasRwvOC1ZGhLf3H6zumggwI9FPRC29LnZ4fpzEdvptcNcBgCfl6WZb6WdXreh6EqT51kEURayVU
rgequ6yfWGB2T1Nu3lY4uL477y9bOSO0BReJNnNmo9nTsla9R0TyxJgUBxtvZiExnnI/C/z6Dlyu
tB4umzqjdfUt0/WhsUcrnemtFgR9liy7CojunKFiI8lLUSePl02c2TPfJQ5QHob1oH31o5LXZtIY
+wImmHyU7ouYY4D4l018VkF7BCMp0JGMTkDP+tvMdSoWzmpoYbLGAik9RI3BgrzYEshk54xdkQd7
nzTQHrEt9IhCpY7RL0vT2qksWTQu85O8hpZEJgEHrDfkBCXCzhl/Vt5N7l+VI38S9zvYMtPEtEIP
KnJnaYU7NVjLuWihs7WCrpxDDfCQ0BvRbnP/lue3aRpr0L3OFfH15ze2yJ6hYTNtD2Oz1tp1MwWp
6UMbF9T6yaz7nRZqw/r48jv7Kxf/KMX3CRBwB68LbeTg5D6ubHSNGkIS5NAyGsIudrY6GiMjMAIa
5HEdIsmM/BC4Y9hEOlTxGA4RDbHpAaCS0IhAP8RuZEf9lQ6BzycCj0UBA0D97TrW2l2lV/Z56+Cx
qH8/9m/K+0/7/39tamFolVzJ6GEAO2uaFJ2NaHn4uG6jTIFSe2jbaeJl3TrSkRmaIbCgYA7+WTf6
10IwpCH0MdF/Vg2tZZhGSQgsNZRXThBddvvD21jE9ujpcR3CvP/0VZ76GR1kmXgVHQNv2ucgJdII
jCfvQue529C7ZGdUByfo8QZes+D517VNNz+d4JX55dydnGBNuK4TDvNGFqDHzXz03FDsv93XoQrQ
duaJIN8nG7n7CSlLIAL0Y07BnyHgIb/y+unSxfBxIzyKQIWGFAjYHUT6j0/SAXZ3x9ZxAqvrw4aS
UNfv3HbCdsrywLQgE5dGwPR3s3vrgKcAkt7n3L29fDg+hRk0p6CTB3eMiQlT5jJK83Q7aF2hG8Cf
gXky+77OZNQT9TRxpwsHgz6YDY/AQN1dtvm3pWK1cpx5gq5EYns4+KsD6ZQ+JLsZBbfC/bu2eZcD
ksjOGh47oz5Owoz7wbkDjwto224hj7XUw+ixsGPFUTTzrkvTW5mOT1ee6sz7wFMxjHQi2Ay0nXzc
irabQHai+ytI1I9aWgeC1N3mVhPo+tZz+jAdvcAQ/atvlveGvVBL7Idp0Su9L2dfCIYMOp6PaxmD
1T4+hWuC5E1HSK2bCkpd24h8vwyGJo0AkO0KIHcQjf28vPJPWcDiAycmV0fCbCfoPgRMtnB8G0AZ
yYIBHG3fDrs6uxLyP0W9lbHVux/tFML4AcY0RFXI88B/u6hCL6/o070CIzhZro35sMzEy/y4idDR
TrwXzA3IZMfgmraygDYbJcRlM59jCbq/XTSAI377mMizOsGpayhlKJag2PMeJkH+OJ4NSK3qXufZ
rd8uG/u0cZ6FvjsfUIrrQh+4TCA4Pamm3erO5oUfiPorsw7cubKYc38/Mie4P7YNEWHl/tKHtDSt
oVmb5vqHAqQxD+6VJXzaLyzh1MTyCCex1+CGhp4FJggkVShFAz64odtHCkKJy5v12QF8C2NlvGVO
kuUg5fxoSVasMZTtJoGRky1FQZIy/YYjfyWp/XxYYcZHu7HJmIPOuGXBJwuqVWpqNftJ4NI3xTcV
9CgCKhx0APRfXGmHlxf1+ZwiWadoVFva4tAht1rUYOhM+U0KyBpWAyvv9zrRcTFWj4U/x1rMV+x9
el0u7GECg4k4jV/XoSjPPcDp1EwCq/6hHXpXjupJTGVgifQ/EwH/a6ryyRJ64XCAsCgfm4iBkh/3
0ViYYMEdN8g69xF/st6lugXLzZkXZYpc8fRPGQgyIpO5SxKP2Q5oA/1ojbRj20PtinjXh531TO0/
A3qtBAHD7saV/iL0EF9+c5/ccbFouXARHxmPvY5HfVNVRUpgseZWaOcYRWD/Tqbi3zo9JkmgLoG/
I+6hH3S1LkC5k+kLB0KO8W6UX+02Ae51JV8486Zgw8O7slApEGsVJUAWSw/t+Ch8jKMHoMxqb9zy
ferfLm8YXaLZhxQBJYGFDBFspW9iEOOqMtWKTR4tTdRynUGP6PdXUeM2474cGT9Mvf0nYYOCTh54
rtRiV0xoaWzBkMYmT8Yr3vnp3GG+KXXARyxRF8n6KmwNXVP6o0vtgJvWAHEONC1eZbEXZulyD4AJ
YJ/ViyvZO87X5y1AB+PSyg11Ovx0tdUN1JCaNWgJjaLoEEW30eEW/7ZZfmw2wWa/DwL8crvZbPBv
wT7YqmC/3QZPW/z0f/9x0H7yI3gKtvjtPX59wp/Dn42X38dP4fIjxD/R8lMYBlH4+Bjt8OOwg61o
+Qn/C/Fj+SPLH13+I/p1eHt8O/w6yEjivw4H/Ph1WP4veM7DldP62eOYhdH6nu1iJomHcSwfT6vV
AzoGrQqFj/KDov1pknmTFMfEebnscp/fMsOkMZwdNARDtrxu2E4nu5lbBdVwDa/TUqMX0T5UEHfJ
PJT+n8vGzi0Kh9Qiy7hF2F0tqmJ6yKkP5LEo5QMaxffor4bIeDhq09hdNvXZjZiFkGoSLMxBBrGs
++SOKlLG9ZwKN6jKIqqTt65pIgCEIdofYqF+QoFw2d7nWMds5DmY0+CAs8bB+WgvowWTjGduMGur
PZCkKiNIFOqb0aj0lbD6OZDDlO/bxEe+YiOF/Wgq75zUsrsCbYnaK/YUZEOQ66mKxsmpswDsp3OT
upM+QIbz5kKFcyXe/t26j0EKWr4lzUBQZ8sN9tG+tjNBxrICLB7Uwbf/VNXsHqKpYIrxKFu9QR9q
VIW/hw36C1icPKOrbTschqAP3mREgj+/vDDduNF0Y1w5NUtMWj8aQ6ENyGM5M+bylk7e+gyFJne7
2gt61oGnwFQAdi3H+myC2Tgoy22Akf+fDsyopwKCsN5FjeqDkUZbcHNz2ZXoJ0wK5dipiZUvSer1
Lm01fDenYldrY4rsqe73LQS2YTNB58Ko+FUYugkHUd6znjTh5Uc4c1CXwINqFaOZUB+vnqAqkySz
NJ6AgpILMdzkWDs1srzpS+k2V97ZOVtQbGEMFPBYlOKrcgIdGRNoE5RGpcoiatwQ/7aqkG11/592
lrv3xDdaQ6MnnMIOFAbRQG8TKIhyTKZpyivJwjkP8alpY6gawfVJVuejScoi7SlUL01NHxuZ/uTu
NT8/E23Q2Ix0BzMk3cXVP65lyApoiktACS2Ev0HHdGibYxdkdnPlsNNl9z+eKLyYE0srTxgxQsDL
auxab6HDMX+Y4XjZb2VYUIxXodECE+6/d9D5O8Y102dCOEzbuP9ABOBfVovkPeYdQMKIsEJf8vQe
UguL7JruYTC3BEIGKz/W+oaMW4me4PYpa48QVvX+xi6Cuf5++Tz8xZ0/b8M/z7LaBourHKOvsA14
lqnepuquJt8SzIRh9hEN3469zcfnMjkkXEOQEjvFZpqupEZn3AqZoWNC0Qt4k60zAqodVjsttkO2
hIJdk7ivoVe7vNAzh9GhFi5MDIEDRLcGxnoI8jF7AnwZeg3/mLW9Qa/EbzQpx42T/XtTyyg5hjBj
ovZZRt6dnscmHRpLFswJQMi/63x6lJ19gLb2Z1LIa0H783lBhbAM7Lcs3ArumlcyBrNpMEMJXsyM
bdN4P1lhYqqD//Xf7h7MoCA2CTgfSv+m9ychZtIQZU42zLhKH7OxgtoH3R/1FAN7uIImnruFl0of
9AUkQShZF3c5seVbRtdInQGcA5zgPUowrPvUZMbwXirZ8A3j4KtjMJHeu8XUyCGumHFbGXkxTCEY
j3yPpnjnrcQQDPc2aeXwG5Pu/PmINi/0HrkQQlRRXdkodtQM8nYD5UL5Z0rQRho5c26/mWhKfyBt
6d/AZUaFemTQLzJr0TI4MkcA35Wi3FqMjxABZnn76jpz+tLlin8Fcaz2XIz978Tlao/+sJH/62C/
0B7/JAKr86pmPQxoJPTQ/2uUUVWMachrMuxmjI+Iu5qML5ff/JkAAZbbpEjMgFNhnvIq6NcCwu3e
E34A2WTgMHkjiyIA5IepJ1A0YUwUdFUvGLLxZPEx9DL0JtXiUKM130XXCzX54+Xn+ZzWOyAcMUjA
RaMWPl+xulT9duZl7hpJQIX1ZFkpupRbzCPodnzOvngzvZL9fo5NWDeafEBqoW6DS350xrSQjmH2
xIAoIU+OvHP/DLOar7j8p0MMXmcpVDyfIfXCVwo+GmlGJXrOMBMPJVFE+5tZwU+96d96zsrKKixN
GJE1aw4rekKvEfiIHrNJJrBmLvmXARBwI5gQVF0EqBa+qbBs6skJVpC012iUBdk2O2idCV0zgtQz
tur43/nC2s7q5Uy8NVgnK4mxCt2dWxdBI7YMOivDq8Kh3l02ti5OFmOAoDFUDkUeoWxlLFNza5Yj
FtV3y1AhhpmOKAfHt1ooOyCW+JWj2WNbt5q/EjTnXXGR9fX117prAUAAPLl8tmW1pWORY4yHUYfp
jI47jsr2Aa3TTZTbAnMmMbrjir31MVvsYYYq9EEYo06A4X20N6tEpxaKWUxPQtdm/+Z3N32yo+lt
rq5k5J+KgpUpd1X1zXWFkZpWIUMLzT5IvnQ41dkXGyIsiE7ei77dE8P5OUlzP0Exevml0nPr9JEQ
LKwC4oq3KtxnIK1pytCwZ99Xd+W92qA/PX4QGwiQMOgGnTHFQ/dD32I8hv1vFQHLuk9Nr06J0A5i
irWYnh4oiFz9qLonE/Mjpl1Fr5yUdca5trVyn1I3dIYsGidlHI7o3g5aMLSYMhRrnj1w7W8l+pwv
b+05kycetK5+RGenmqTwIF5hfgImVaY2vTfqNizQowHxPRgj23i4bPPcKcEJAU0AFh7TzleB1MPg
KTmgcAh7/HBIaCSvNC+iKf1x2c7ZtZ3YWYXSxG46zRnseMkQ3WLQiEhDv3kwio1n/g/enAP3XMZm
IpVkqyUB5ih6NAFJ6K1LiE6rbYryS0WqpTvbQrvmlVz87MoslwBYArTkktW5T2xZ2X8bWDFXFONV
Z4eGBtpqgqmqpzu/8inkwsmtxLTRKydx8cDTOuRvFIBgEUTVkvf9PagndwbYo6TNp0aGsrpHCER7
xY402//BazuxsSz+xAYvBIPcDTZG7oISKw5JnoeQMz5jmPTezdqAod3s35uESGrBGgDa+GQVX5bJ
Jt7cZzIc0H9mhH76FaKvbnipBhMT8q4YO3dFnRpbRZS6N5PM5bkM3QK9wvqXxdGYT6H8Yd8xhiJI
hkNu/+drIP+V6Tn32pAV4aJHYy3e3co9ZZZDgbGYNOi8GalC7oKJJMM1YdEn/mBxD1AIYNHBzaHa
WdmZ+2bqGofLEHJiZKHPaR5qb5OhxcSOzBRVTyCr34YX2dV4JY6d21SQzjZGg+M42O5yg5w6DeGu
bUucdTKOyCwg+cxfifvWL1jkE0YCgQN6uewz56LYolvAJ2EsKAbX+iYHPUm8M7CnNDOfe/ST9JUZ
Z/YYtuIqFLFG5P7u6z+21rwMpKjaEgX21Sp+ZZPAqMBEhLbtvLZpHucCEw0Uuj7RdnGPoY1vl9d5
7u4FAw6oFRSoA2jz486KPtNdT3Dx+yUaWZMnHymVIGXgYyyikFcC2zVjq7Mxz9rGfCoY0+ynn25N
hY4o/t40MZrUroSy5a9ah7LTda0u23bG9KXWXUzRN7P8njZXroSzfz+kLWim9Jfvh65idEpU6kkf
fz9mHTzTTP8wq2sw3HkTqHwgisRnnP+Kvk6cXpKW+XUDpx+KqHTQJCSzK8fKPOt5kHb/HxN/f//E
hMAQU+jJkby79zUYmeO4L7bTQ/PF2jjPTvBd/sFUxhgS79jbGkCj9pd972zcskGggIOCHnMt9ZgT
hSk8CteqS1QI8c8E6FTo3WUj5y5T78TIKk2A8JyhXQ1GmP/auHswJ+bsYZwMCzFntPp52djZV3Zi
bHWaMBV0amwBYyaalmldhta1JPLsnkEeg68XLjTNWuBmCJG7mDMjQ8yMc0DmJ3mYlq+Ud1f8+7wd
fEABQWEBglaxHuNlcVh7JKuel2FEPCqcuNCZiCjtrsFnZ98QBLkWAi2SxnWZg7mC6COzEf580sbK
ueF5ZKvftiwCIl5Y8vTvXxFC3cKD07+fs/4Y8HxMsGPChcvL6V11JTo/rgD053buHwP42thHA1Mz
e1XpwYAzfMdQrKBxb7JrV8Y1G6u3kzlW3QkOG5ODYRGPGMmFRPvyPp27AE+XsTo3kvRE9h1MYJJJ
xkOr28s+QhfkZSvXFrI6MLZAsd0zWGlZt0FP42YCIV2pNr5s5tzFc1LmrSt310DTw7AEAbPZKC/I
/NdikEHh/BTXSOizC/qnll2rl7jfT0itYUkmKnCaJKwcDOG4kvDRc3HmdD2rfAifSsBMiwHbpvP5
0fYwWKjBtY2GcMcqXjVVUYZ5BAP6MnKMNLRmhQ+R1PmmLDmUoeO1h7m2uauMHh1JnbCW8r2/Me79
5+kRQ2+DAhQOtKhbskdbSiRi/uq9e1dc9CxqcboNq0t4AlFtLjNVQzSbvA1tdZ/P9aZsAHbV2c1o
YVChl23nwYyyim8ve9S5oHVi2lud8gw1LppQl2I+vx3HHw3GIQ4xBvpNGmO6ni/b+i/rhLrbQ+sC
4MnVOttG1VOTwBg0O8m+nFiFru70CybM7nkzIlkreztEi+tz7fs3pJnk5vIDnFksiidUT4u6GIXp
yr72kozhCz9YLCQAlfo51B68K7SHraVv+LXgdm65MGehSQf9M7h9ljN2kpWUzcB9DK7D3ZMZdxY+
fWHZCphXHiqMySj08GvKnHgiHZSo5e7ySs8c3w+ml6h4atpqMbcSFEdY0Vsu47J5E8kVE2eOC0yg
1QpiWkwTWssohYMhyaPRAZNpHnkfGVbM0a2lD4pdYfrPrgV4KfStQCu9tR4GUgJq5y62UTs7EyPk
6jc+vFzerrNrOTGxxKnT7TKctEhymBB5zPvbBsJuY4zncefrK7nimesI88D/WczKJ+YWc/sLiRej
ik2V30zy25g+av7j8noWR15VDdD0IJ9HOQQKYF1Jl5WhOxPjUjAgMqA68EPxncX9Eb1z10LXcn2u
LVEoIPANLJOApFwdKXQp4uMP2eLbt9NN+jTd5dvpp7FP9xWs9VfEdufuC/PEGltFKxefhyKZQWRY
HrMtP8pjtslvvSPZpNt5a2/brfp6eSPPXFCgHyi+0YH6GV8GWS3PxXT2DJP9kNOh8V7jGzaYIXDZ
wjnv/scC5B0fXQ9zTvyR9rBAjAc9Hj1Ml0yiyybOAR4nq3D+fvnrxL09Y3aHZPn2zvQ4R9MdRl85
v9p42iTv2Tdj8z+o90BWQxMDQxaEZas9A/Fr6hkNpviIARkjXvklBjx21ZWM69xBOrGyRvpd2TOM
o0EB0VtflAXF2kHwdzX/++vxdC1rEBif8OqNLMdauB+UwgpqzFnkG4O/++xOzI+X39M5V4CIBJJq
yGeh8lltHPRMbYWPDUmM9W1NYG5Oh4G1Movd2bOv7N45U38/e+eiwYhCBP/R6ySjMwYBIAzhIxCl
s534t969sppzLwj9iS7O66LIWLuBHAdtdULLMM9+tQyz5TZ5tzUydWUln7Q3QJ3Q8vD/7KwdIVUc
QyxKxO58iukmxeyEAKDag53EZWwcpbgS8c7u3Im5Vckii7yy2wLLIh0kNJiNPA6Yx3PlxF4zskTd
kwPrK/9/k3adPXLrPPcXGZC7/dVl+va+X4xkN3HvTfavf4/2AZIZjd8RNhdJgAQXd2lKFElR5DkD
kFdZPBof6nGTtfdJuP2+sR0vm3oqQiozDG4n0EPWoUC5mjDliyb7y0KW3CfDnGCjXGhU5h2P1ONi
j6wPiW04eu3c7Sdi/8MJxeMwylfoBrfhqU/10K1oyJUA1aWoVnFZoW6JziMFlduktO+06Kel5oKV
W0oWMKCGpkZ0OuGVnbOADhe9MWQlBdBSOd1QO4p0D1xQcNNJTqwLbuEiYZwl1ACHB04fu/EVftn3
7kR3LTAzJ9nvRWxHbKX4UH6sF2cRpVRZVhpAFAOPAdRgi+b1IPHz3AM7B+BCgTNhCexj0c6PlpJz
Qw2w0aehw/2vAF1kWtivAM8C0w4oii7b4VLiDxvBIxRaUg2ZL0EOM67ioYRggWZxR0mfa/PZ1jDH
tpXjTRAJLpLL6/hHGF+MLLt8Kk0FwqoQ6KFZcQC80wZYYFvQJKKNa/6lGLR3LIl8ty3tyxP+1VLh
DDMiyWgARQpOXUdvb/1EQ8WZ46siEL2vyYL1VDir7AM43YGpOCrVj0jWGoe0OmLJdDAr6uegyUpI
dEOtN2IEXmk9IWVbJ5ijAcbwjVI9hlTDk2rsENAIXN7oRYNineXogEEdjh+mKVQpUyvgYgIyOAT6
CfKCuPuN3n2B01k8lXhnQIczeKRkvnoptyTqVAmR2iCPbfDQqTdNsZ4BzPHyD+pgRFuRMbIIAgVu
RwEmOEigAqrcFLNBE8ofNoB72+nnZSmL2iC3BSr0VzLASamBvQDYAkghgJbGt7hpBtxiChTlrNx1
mG25LG45Yh/J46xnLmfAcveIbijiYDKHfM7Re0mB3tJrK7x6Xs3y9BiQJ7NtXHCjCuL3YlpyJJzz
cimVBnQeI+4pJNtb+gMIxx4AhbcCHY5A0pItorcZd3+4Hsyzc5EpBMdUoJaQVNaH3PSb+hCZvmAp
2e2A99l42oMloo/PBtHfafSLKzx7mJQg+lkf/fQYYrSC6niv1a7BowVoeEdJHsDbJtjBpbB+LJUZ
1FF6ggvuZJsRpKKNoOyIawCf5rJiC7vEGhPRdcF4EjF5eiqhRvsCNgkHTKPKU6ri8hWr4c+eYs5q
BrzhZWEL9o9pFA2DkzhpyCQ4+x8nYza6FvYvyZ/oXvaMKd1KxeRZOvB5ko/Lwhas4kQYZ/wmDWUl
GiEsz3Y9bRCEnHEUvE8urt6RQpyNZ9U8q8CIqdwZTV6z8qRk92k7AqPm87IuC5HuRBcufI+tRACQ
CTnAyX3qax2ETOg3sgF6Y9lXgH16CkGSDKRkwX6JlpAzDmNW7GEEuqTLuJANNJTkwCIXPeot2PiJ
btzJskCyCIxO6BZKYAe0gLHSifriRHpwx6hHwxbNQuiRUHU/dBSoXzYUyQR+aCFYn2jC/vvRaY0K
G/kIhZjZXBvdweoAvaqw8wSe7dwtBTaxvG4mwEtkXDAV/toH8sRct1s492oCqG27r2NRzenrLZ9z
elDojwj+xgcq5ragQDpz9ZW6Gd3J11zqFHvp6ZrcjG/hQXWVR/TfXFXrwE8bJ/2Z/05FH7EUxE4+
gnMaYFgBwyUr7gIWCZR4tnygumuVrglcECBW9Ay21TVEYpdd1V/VOe8R2YPUyWAxcsFdiImWuzx/
q+hhQKd0SAVORLCRJudEVAqk05qVXQ0Mio7T2gIK9r+4j7/KsC84MswSTd+AhGQScNOwQKoU+mOy
zlO091VeIq/HYnNZoGj1OMcR4xmTzjkEzjVg7r15vo3H1O1jb1TfL0taPtp/VeO8x1jY4BokkNSS
9dSjqic7hSyqhi4E/xMT5PxHjemvro+RYJAJ3dGeEb80xXsnY+KFvBeJNymAel1f1ktkFJwvAZCS
ohENeqnycx+8C0uVonXjcia5HgxDp/j5nR39AE3lhuTFS1fpq8tqLD3NHC8d/+zVGVU0zMy4gczn
SNbKSoAc42YqwevjlVF4hbLTC5FQweLxeQYAnWgOsiNWDfGtLagkwf6yKfbxFv5DAwj9jfQIHwIM
78vKMls7c5cK4HRk4Dwt1bCR+QQKxFpj6MU52aooVJjSB5C3BZFmUcE/ks5q2SCDB+liD0lTkzpG
UzpV+y/n6kgC53VBtND3hMWyxkodc/jQwRvXCrRYjJdHMngfa4F0tsHkmKtnb4b9MIfXaE2gGUZ3
VXSQC4QtuiQMeyPTBd6Tzb8RgmDFrI16xBlW7lQZrzUWGGgPfXxTSYKju3i0jiRxLglAtn2fasxb
tPdE93Ti25XIIy0bwF9tOI+khkpcziO0GSUkTIMvqZ0PyCa5AhwDmGAaADGCoFlFu+Vzmr+VIDDr
BYdM9AWcg5oq8BRWHbRsQW6qfhS94DAtprxHq8g5qBnwVEFOmYbFczje2zLIiG+DHgfXy9vEx9Pe
fzMQfo5dn8GsU0RQKEw2eNJ2g9kdw48QIzeD6ClKYIt8VcMYQRIAOiVYCApHEtuv13h6HdKdLnpW
E0nijpialt1otkzSCBgzaR9LEQjmHOAXUlFzxaL3U1EPAnItGvT4lpl6njrMGuM0E+tF6hQnNH52
+m0ragdfPF1HYvjTpcRZG7JKzWz+MGzszcEIBHXFRdM+EsEdrs4a5N5kN8fReoi635O2vRwnRCpw
R0dPakMNA6yUUgDeMA09EMOowe//JoQ7P5NWWyBggBLKYHggUAVJ1loNX/+TED6656Aj6lAnwL0U
cShR/FnSHTP+LqQOyq3YjT+WxYfzZgAmc8vKWLL5FGnvcbjOqKD14auQeha7j2RwBwWDi3WWMk1M
2bE3Y+7oN+/KbXID2vjr2kteQHDlZcB78trDUwjQcXBM7SWBS108rEffoJ6m6bWFDmSL5XxUAkz0
8BwDUaEpwbR3kG36L1eCI1nsDBxdCaRYiVKzhqyw+hEokzfX2TNJVK8fiQ/OQ6+u85Vu5G+X7UW4
zOxoHImNghLwwmwru5V8kAEh48wrxR9/524yesZ2XpeHYN/4xTNZ3YU/293zZfmLGceR1pzz6IBg
k83szhyO71r1JKnzZmiMVSaDCr0zQJ6WAr3kskj2Iy8ZFudMymgIRgyxQ+MKxORA9gU+P06IJJrc
EjgVi3MqplE0MmWqKdPWoqBteZE0QUgWieBcStfMGkHMh32CzIveF9lP4WjD10T/heXio/CkmlVp
A+PdTQ5gJ1vL97GDNrlbJKGgJw6v9DXoWqsXZRXcJy/GC3HGjXLdu7b3pK5zEC0JcgKBxnygrgtL
mvrwa/Mes/7Wbu+1WBBslkVgYoQ9c+LuwNlHl6ljTdiJmGZQ5CRAl3wCc8dlG1x2LH9lcLbRG0pA
geICN51NT3HeOTHVVikNnKoq3wpN1JeyeMrQkEIAAo1m/bPJaOCFKrmKpMPEGFMNGH67Xw1N7NXV
LkrA/CQwy+UKER6+AdcJbDeDHzPKjaLNKUgz3PweKK0AjJXd+IDBPnCZ3mrXIKa4vJqLJ/pInHLq
w8BQB+ZjE+rF5E2bdla9jQDkZAmSBFkkhosGwBMqrLGEVtLGupt8chXvgISevVTvjSNvk3WyS291
N/AvK7dojkfKcXFBTzN0mRSQ2qkH9DMS+hJJAs2Ymzg74hjOB1AMduscQRH8mAaYZ1Faw3gy2cip
D8JZENx6bbjWABU/py//oNORQM7rN70ipaoEnTJrUg7gphjdoNfRjEMmERrV4vIdieJO82xVaUJB
Ue32dno3F5Ebh+Y+o4I570XTOJLCnWcFR7cNe0gxsrWl7kbtNifXumgQ5gxE4ivvOhLD+3sjKFNq
s+bGmSE2uBlpHCO6BjsxLZ+H0rXiPcbq4mA/AB4/cVXQPf7TXdpkM5jAbcRDFbeeo5ZE2miwBzC8
TKn0oE/vhsg7LtrjkQxuNYEWgu46vEGw+3qkenn+0+x+dLMvB5+15tciSILFzTsSx61qK4UdaQKo
pGmv+gRaxkfD3gsLb+ycnh0yoHsDVFrDk5vBLZw1ZXpZsL1rJ+oO9c8oENjgoqUfCeBWbdTAkF6Z
ENB06zTf5eov8ABdPrdLcQTlIRWg8QiPeJk/dbQAOpAiK4SjBflrcV9F3Q5cxrI/94m+6zBGdx0S
LV0rWptvLgte2iL0cQIvFPg8aHBguh9lqQotqG4XFA7DuDfNO3QhUmWfiiooSyuoKkA/Be48+nn5
XplRYSQtkcqOl+IFMdmG+uxJhbq+rMyCJaDPEcPZDNQVkIDcKra6CZYxS89cgul3l0QBcbKqFuWG
/F5hQIrRJCi2zRpCdML5WMzaTmodg2Yur3/GNoDarc86BshFfZ0kW1P5ZrPWlzTgahCA26Dx+qvq
fLRBQKhUwcCGLinJmjeqGtyBCciR++FKA1abOovSQN4emDiTNZOj/x5ovBYXFImhg92rtTEHhOeF
qPd1dVyZsytj6vbyXvEmISOBgb3rBJiuDJqdO7VgXgjKECR4jjb8iEsCUl1zJanl42Up7Kcc+4Yv
KQZqoDBwCPzCxD9avbTCADSNo9CtWvmjq4p1UE2PVDLBeY7BR9SHLIEJLqmlAogKgLVoTQSY1+l5
mvtiGiQ5DTFm81hU3XUUm65siBbvLGNiBAuYTEVjLzBxgSzMHdtMoU1eSii2719zJ3VCB5CrHy+u
7959t/wKScyxAhYW47wqZJ0qFGF+IgCbT+Qq68YD+Ot6fUB5wAEu6+Wd+lqZ0606FcRZ3qgqFDzv
QeSCm/WLOaMBe0biGr6Kf6lQkv3J8Wv/+upd2f7VzcrZUqb4+vZDcw6aU3u6X/m6/+Hcag4KGE7m
vKz9B3dz9/m5F1Vqzg/K6edyOwC+9zRsQqyLZA6JG/dFjPtaVfpKmN6b+igLXk7PDZmJQ/87up6B
NKByMYjKwB8YQbjlJj3dgYBwRTA7aY01Bqy6FQC3BNt+bsYAfgfEKCaMMHUKQIPTXa96BcO04Bd0
wW+6a2uC2aJp3FeKCBCFT0j+Z11/1eK8QBZIZmfVUCuyAkcNXkFc6qOtZDP3dKMCe97QMxmJmO5d
NrYz9dAAxJDawQwEV67zYHtzqLWqResUQ1uzawCoVU8Nx1K/ed+VIcXGthnA1sQMr8qlPwC7sAER
DRKtsT3oTeUocwrWecG5Ycfi5NhgjETGoAyCHtwB8MxPd6pGbyZRCzw54xVro4NfFK5QkCMsrBZU
YLPO8NYGhp5PRfRz2KtZAz3mYHiOIrJqAc5OMvP7NofwBlRCBmIBR8NpogV6W8sM9ytBCURXG1CD
HNLs9fLOM8M9WS5Gm3AkhLvR5hW4vDJAKrqUPdPLISiOW4yij4jfACjMgt8RbR4uizy7tMPIQa0F
fDa4UQ21XW79hrgaQTtKY0CFxnfRqKw09AXShnzIcnhH0wG8wOQFdLyAFwdglpYKLOTMddgwchQo
YCU6Bid4M+x7O8sGpLDuSNBYjkeSD7sw9R+1in4SGcQiHqZCp6fLOi+YDA4WqKuAqg40MB62io6g
ek8M4CY0iVL7ho6REGDgxX444lBfFvXV+3yypdAPaRikWZiKRBJ7ap5RArCloZVjjP2vZhkIyAXo
lOfnIBs2bfrcZ5gXCg+DKe2jjC01muQeJ7o28mRVpWQr9ddN8Ms0t/q4FXzYwtFE8ytmNTFQj2sd
n3zMzTSmtWbE7lwAOwao1AmyKLtowe4LgIL8Kp3K2EArTAPC61gy+m5Tlop+G2WK5BOMagSbPLbC
aNcgMkwOcj/VAzmpcjeCCXXwmmGqyEqWqLS3SFxorpyC5tgtxxEoknVeq6+9GYOzE4wyGKW8rNq5
ScO1MQxcmRDAwOBAna55owcknVBCdhNQTquyJ0fubGwBpTeg61UpPJTbHbvxAYpwWfCCXUEu68IG
og8wETgfMddREUgVuFlDHCE11b2ylbzQFCFJfLW1czbFYsMXaBCGe/lrkdFSW8+bAliEGescioDe
eWdbT1rjp7PfAOi2i/062KnheiifJbC2Ww8NwXjVj6raA0bQ0nza3wCG9LL2CwaFvJyAXgSHCgQg
3Kob6VDr8VilblquQdXuyHBblyWcNbGwmHUsgn3CUcLc0xoAyy1EVB9oD9cKNy6dYTe9jj/pmwiu
ecEx6WjogP2A1lxFXDqVZc81rbMSsiwUxdDRNLY3nYJ5uNZrRTQSS3YD9EoC9Rj2ms6F4hDF2zC2
EfBBfL3pAtTXU31rld8FhmA/HjkTwHVhnojJZ+mMMlCJNIlbAVz7ALjb2avGAOWWeUD1Lw4NQWQ+
S0KZPADUIKABkv4s+KfNPMitAUpQO8p2SvcWxsoqRG6oCS6hC8sHOahLASsTgYTPl4AcOShh3EKv
qb5GxPrognodStbjZetbUodRX+D2pCBwnM3yQ58IqXPiZsm7rH8Ow8pQP6tIkAIsS0HnEphYUJPl
h8xjsABHfawkbki23fw5w/hCehsPn5eVWVozuCogAqi44yKpObXuJOuQ3AZ27CbIpNdSrKNyVGtx
7NhxUgoqVEv+Ct0IQDRlxn0eAxOQSZR4jU5c9IGTZ5qbNmAtokS+oxMBgfEE/mTFIZJCfrbFaK4K
EOg+ZXE4H3JwXJu3DXBDc/hu3JTXaCsiINQlbfDZBg19nKMw+zDNVt+YVoGGtmmwzDctKeUf318v
YFITpCqY3kK57XS96h5xaiTA7Om1yQsiEL3b5cYORE8oS7t/LIaLIIUSoPXfhBhQwa4mukGJ0tXT
FL2bz5f1WRSkoaxmgFAMhUnOF9harVSzhny/z00QnBXA3HiRrbS+R9FG/ZiNCInBZYkLFoeRWNRS
4H9AYcMnegCskierijMwx2PYACzUGqb6AjRDXBZzlkIznF6EH3huqAcPdLpRaqMEWtdFmRtojeq0
PR7wFWU32b2N5m/Q4wD9se9//4tM0NKAJxTXUT7ud0ETTKEJmTYmcuMBZrut5LumxKUxv01F+MAL
gelr+EUFR5TOMN9PNQSRhW6UagrcEsvYEySJ+YAJjv533IGczxxWl3Vb2jZUVpCdW8ByPoOtqgML
rMI6iLzD2doRBjFr6b7SClzEgjkC6l1GBQfYlbhdcTr1+phKtlSgNloaa1ZEAESSM+ZR6xSjIFos
LB/sHddeIL/Dx/IG0tqJCodCExfI3INfkEG6ghP5SdFa7CQgQ/dHINAL6iML6v2Pp04GOZ6J+bnT
LZMCS6oVzQI59ojXvBrjx0QCfW2+Ccb89vJ+iURxaYs1qwlKByj8puVzZUUO+NDBAv8aierMC3Zx
ohJ3zmJCOjyMQg6oxb2wbX2zizf9rH3fa+CSgl8oaDMgDM5PkZg0WiMHbOUsr5ebawamU8SNwMoX
clfMUoMlDLNrcBw8TKU6NGWS9G3qlsnLaDS44D9c3paF5WLEPBZ7O8OgLN/1WgVVGhlln7pGNOKk
5qtSTRxwqn/fuBlRGLrScdMEwjtnaERvgbwDaBfXzMoD4PjBZEJ2ffEJXiAnjqfvb87JqWW2eJSO
x5qUIH/GqVUb+zFrKhXQxPo8eY0xNYI26IUNgii4BwDo4eLDI8nHQxnDf0CUXktbazJvJlmEKC0S
wWkz6dEQVgFENBW17+ewSVBWDMP7y4awcD5PFOEMOppAPDvbkGKhEXSG79HwgnGvSqK70oKbgxzG
JAjuKbw7cneKsTHJjPaBzI1r7YFR9gx2sJmVyK+n9EqVLFEdZynuHsnjR5QmS42yMABwol21YDFo
0IpRDqHphEr9FgTWKkS3YFSmgnO7KBWvaqzwjIsNf+ccs1BvwxgYXnOZ7fAuVGW/FLAZg689V2WA
EwvELV1Akbz8lcds6MjilbEwW6mGvHBQ0PM/OVKrO7gDAUP/YQQIOurE+uTbiX/ZaM7wbHB1O5HL
xUdAaYWERJArB/NajVZafTepj6O27qAt4B/KdnLnuFj17dYQlRsWLelIZ+5cGIGU92EO2XhVguUY
wOun0u2UhVcA0nBmPf9+YfpEV+6EaNRG4Ad8KugvDqGcO3UbrYxRhF2/eA6PtGKWdbSTc5WEfcMs
Z7Jtn+rd+9j2IF4PEzDczZ5g+xaFocIKTnfUL0Dgdyos67JwaDWUcjtdqvBw2ThVbX4UrNYXB4/J
puwdbToUTeyoZEv0dZT8CAzDHcLXoRT4nwVTwuQ0+GjAeqOaeGPgHAOxyj7JglF3xsZW74tZJuz1
RN9TfW5A7Wd3Tl/OmZsGCqJIkUd+3we9k/TJ6LdqbP3LZls2mtTwG41InGEPCgix+qpDjSpuf+VW
vEMUDp3MCgWBcXEHjuRwRqxaGOzrbeyApMge3vlddMYjA3yP/+nJAycBxQjUWAD0yiVGYY1Mr6I9
jos02Y5a2rWT2+U/RF5WXQFAHCAfzor2qPLQnERjBhYSvKmE1UHPgkPfWc+XDXdp1XClwZg9qLtR
AuN0MatBivCaD2tIjOLRAGrftgnC/hABJeZZz0X9YUuFW8NGsQ0cSbjbnNlmNMR4AomnzM2k1Bu6
Lcog5fBm4DI37XopAyLrVQZYnWB1WU1m8lw9FTrCw6I8Bqwumzue5VgYQx8SxEopxrRwpa3TdiIO
KfX21up2UfZM+7JxTCF92LlrBVACYAyAR4nJSfJF5nTkhGobsxqx2utO2NooSc+deZAi+iq1quKn
qLQ7eY8ZDjBWvnRjNXldMmlum8b3oaq+j3L4DIDk9FoypnmdAkjeCcHBLXj2Ok+K8H1YGYbmCFQH
vraWYd4dEKwEz9fqY1e9jMXr5aU/D+CnP59zw0XeRloOPBWnlNep9GwqjzS7y/K1bnlVKBo9O0/C
T4Vxrk9LCm2uUA5zgswjYeRkargC3IlghGHJw2LwEL9xQ0dJkm8eUdpuwIMXasWYqnI081lP31X1
SSqoU+uHVHmqx307rEhwpaTC1ouF/WI1XhBe2Kgjo7B3GmkKcyizWgWnjiK/yUAfD3BoBt/Ufpu6
i4aZph2BTz/69vgUpO0qsK+E78pf+FOnp4mdI7SZfEFUoTXj9BMkozQsOsCozanCIJyXBpjRiHed
BuZNQJVLN32UOkOCY2y4FENyRbmimFjpfUz0ooNSQatctKmRgU+Bkyqj2yXrwXws6MPYeCqJABuY
urUerUYLgB9BAAaBB63ZTEXsUKtxivYHGLm9VLrqqvdc+9U2D7Z1o9nrZCLrEJ0vKDBm+UNv7opC
dMlbSA9PVeesOY7NYC4A6Yq30tSLjMyhuIKFkxNpN7T3MHzgTcm93ovaohYO0cmKc5ueUCpJ2Qix
w7TqRzzeYh0fUIODsYUHlNicy2f23F2eaMljUmLcMbXQ9gqa1wnTGtPkkGyXUgpkMFdBo7kxfRKr
EqRQC0f3WEX++T3GhKMhFYPu6NTAqMwMCLLciUEydFm1s7kYBreKIIALE67QjCD41HiDaQqMtIec
aaZuZudOEzwU2S9b38n9nWlKTmp7c+oBgnxsUs+QV4r6ibKFM+qGo+SjI+Hhq1KvRrpuCYZLpMoX
fCD7gPPT9fcDmQM4ChlBDpLfUsbi62jz7KxdMsPmtRzicOZNtKb8yibZQWu3b4a3c/xeViBPzJ2O
YMSb2u4Ug47AvgMPLghqb6whdBrzWmkNQbn8rGX5ax2PskzOCaAOSaapxTqG6KmUTNdOn+JoW6NR
C/1IiR16mnlv4QkWlXS7fsF7bE8/tdISrNai1Rx9BXcelTqgZhrgKwhoVzW0ETNUgj4XJGPn/W7M
aBjIGlCJ0PCm8coS9PcWMqB6svouV1ZRs1W1zIni3DFtr7dfzfKNYMFxM8afHzotfWK/jQ36Rx4F
1rGQUJx8Cacw2HhVVW3xJe0wO0m96dGOWaT13lJ2doCkt/FkoK1Iyg0biQaI7HxNpydNCjzM2vZ4
gEySyVH6XcNAtyw/1zs3iVWHah34sl9NAJhNZbW+/M0LSR9bPSD3IpPVgFGgnFq0lGajaY+TjqbO
10BZm+abpEZO02prir6BYJjdDv0E4OiURXAci+aBLTMJmOXRo8btW2gNRgkcdt3ps7F0+q4tPeAI
f2od3swvK3meSDMd/0ri9iW0gkBTG0jCix8uBmDIjVadTrcGyMT+myQuFig5Ni1IISlUiRcgVGKc
2lGzW03UNf3VZXfmif7qxIcBragtc4rgduI68CzNmRX8NdtV/ezl8V0vJb4C3xTKwGS6lslaUXdh
vNdspCHPmf2qVs+mNeMf7+N0hbK70/Q3wBABtrZfKs9INSf77vLKLPskVkEEiB1KvV/H+Mh1GmoW
4KUQH2xIwTWNAG/QmHehbOJaTtVVqmgrSmZUckwvt+33NPhoGnDpAPR7PduDV3YiwvZlyz/6IM7+
5kgDHByQpp3CmFdswkgmHSgODm2kuLaEyep435LbsTMwy/v9eIoWEsZ6i/UADB5nJjlIb8Y4h6Mo
ugj1KukqGDIfpJOCh48lFSHHxJMfawE8a3GW2hRzLSY8MNWlxJXCaHSSKaq8fOrQMxu00gr/b7AO
AvbC1CCk5SlmgYrByv5FYdbwhBoMA49jvuBo84Ma9N4FXqIdMM1uM3NcxTPwRTtRE8wZYDeCAMYH
/8rhEohMDaYkyiEnadofNFS90paf1c7wFFq6dqk/BOG4tUh6sMng5lp0Z4zyTaxpK31IBY9qy4t/
9C1crtCndoZhR2xyz4od+noAGaRxVc6gdwhv1NFtSL4z9UOfC04a+7mcZ9B1ha0C3AN6gTi7zvDU
IcdMbprsDBnkfp3gNWBZsyMJnD+VB22KSYFVzu3r0Hyh6hazJ+n4otK7vNyhe01TDmMpMKGl9P5E
L+7Q4G0+jDQLeunmkzy/BFKwzshOKm6b+HfWoYsCvS3ffzaHPWE6RUGMMtkT7Knd6h1urcYETTUD
5yLQNjlQqcrCFlxa2YKdbdmRGG5BG9JEk8nE0DB3q3EdpX5Q+Cq9L1UD3U+CqsJXc+ElcdxKIstm
QzeIUml5K+eAF79C03gc/soiG5UGPy8QGd2y+ATkHyjH15cDwULYP1pSkwegz5I8k7sMbldtI3+0
yc2glldDZglOgUiMfLpzc5aixpVBx0q/b7ubxHidv0uJ9OVs/uwaJmNORZQxiUhPsWvpLDngZnQH
6f6/rRXnzgBbQnR0N8CFRNFaBfI3peHOLkWkVcyKeXtAVxp67UDiwHqRTxUJayrlDFQbD0eqH9eJ
E1hXct2hsXEvGaI+uK+8jpOGHIB1GqBIglkpLhaEmlXpbYKdqeXdMP3WI2VTdJu6pK4BzsfIviFz
/4V13ZigmTLXxGzXFn2w+02vf9raNVE/S/MTBJSacmt3hdeWpaeNe8n8YRlgaAXmyuVNWHJ3Jx/M
0suj4FUmePmsmCklqdLeKMmECkjZfah21WOGLAN+XJ3HzyA+LPbRNMeuNJIbK+oz0Xew3T5bOAN5
A7sdoxWT2yYTdIqBFsm609Eq9yMLwJeK2pCDHIBeZtBDRhkwjq5mJw9Rlucg0poxMRPrCkI9GtmA
yiUwzyWXjLYym+DqxZpTvlbuaGUkbFpjdqruzNmbnRFHL17DNHPM+smwtjVtXdN8kDTJv7whC+Z6
sh/cOqDEhvttif2IapRAFKMjuGz1wzbN8WiMlpLKAUh/Kwg/zCeeLf6R1XIuOswVK+4kCM1nv0AJ
bSwmp4kLH/1hbp9o4Cl9soDFeFnTZdNDrvxVzVOAGHtqegDsVAuD4mTqY+O0uySz4GTQ0elZ15l5
U0zNb83I7xtDNJy+VEVFvPsjmIe0CQc1y7DK7FL92I9vsvI7tIlXWY9ls+0SzKrMd5W5r3vq9Log
GC54boj+a+bcSkdK36KACdGGnrv58DZiNGYoBKa70BVpnUjhV9Yw6iGYICVBiB3Sdh1Pz+U0I9p6
qvWjsRw5KhzUSM0SMDfEndPIm4FTVE4PVdJ5abwqu1fFRqU0c+b59Z+2nT3og0IQvclc8GpBhZhX
E0562T/RaZ+pWzVbDRh7ofMmnNB7uc81Ny22l8Uuld+wJn/FKqfWlgLGV7ILXCRHG8XE1E/hV+Is
9juMDjWtZ8mWWwY/hmQtg2+4zPAaZIJhGQSUgCKS7nPFU0w3yNwEZcjO2rei72Mbf3YEGSelgpIB
m4Q//bwyUc06krAqhjZ6yRQ7KUMo728Dc9umb9MsMJEz1HnEd9Y0+0ceZ4hSGWZl3GI5kphuUMOR
Y2Aay6uq2mbSLq6eButB16/A0BPRHqXHqwmU60n4K6FeLN8ZlQiGePlMHn0PZ7JAjc7lIWHbo78W
/bxtsnklw+X18ZMiuWn/PGngQMoe6wlfJPC5/4+r/7MYfIcJRrd1KoNqGFXVDjnVIQuqlRFcBXj4
ynF9qj7t6CMRUUTwrgBkyZhtRk8jwguGSvhRi1KxrCFSo9atG3YYa1dXX7pUNDjC2xUvhYvvWVNo
JKWQQpKPFgB7vVdHH3rqT2ntJIkgjpy5dF4aZ8W6hPFcM8VQODiznMl09e4WGODx0Ht960Wl1+sV
cK2f41BUvBYtJmfOSl8TSUdTp9v1ayXZ0+wXjURdXKKl5Ey0A0SBnNeQYSvgEnod820+ry3cZRpT
Wc2GoL7BftqxQ+CW8mv66yj90Kcm7ge2cbnlS70f9x4pPqUg2c7KgM6SPRXhcJxFDV4i55grq5Li
uMHmZduAOsouR8/dodvbfubEV+0qAUayez+tnrL1sBsdPMIJrEcTaMx5aB1okBF6GWE8aeeHpul2
ItRYPrn6n4Ygg8JQt4a+Lu7KMfQSmh6UpAW29HMfbU1739XPUeabIsJ3kSCm6vHmUWSPeQBB1bSq
o8+Z7Aq8+Yxeb4iIcvnyL68SOxhHkgyAt0dUgyRSfpSjY5hAszadshTkLct7Y7HRHtxqCN/FOiUY
McqMtHUTvHPkaPGzRIiJy6frrwTuBE8kAgezwfAk5MSZYkCexqUbmNphKCUHzXheO5qCWs/XAOr5
GfsrkzvRlh5Fdk0gMy7ql1QxS7xFFDWeULJ8Y7aVpqKahRZ1J07S6S3utdxN27zeG5kJ5usiltSf
Sj+3Hz0tpUOD8s2BjLR61zAjcD9IiXaFV1tUGSx7iDf53HZeUhkNRgQ763eGiY/nHuhEPzVFjdyq
ppo3AcEIz2idhIF/IwwxoWEGqxy90AD0Bq34lTmEwxUqKeE2JgZ9Trruqu3YDWgqNerVthp/DNZU
ba3U1jez2Wq/IoIRKWVM89o1JN1PVPpAKjNfp7X+oAKBcKNh7tJvpPi2tGNRmr14BjDXgnOGCR20
p59aplQoJmCZgCkUym/ggJyk2DFVR0sP9PvMHSyUHoniwo7RjLYlSTk8c6JsDQkXbWtT2W+SlgBP
cp9GlUM0PzPcyynlkodGFwYb29Y0QnisgLofE6nQcCYmisfcNlthMNQdy37b6MU6wrPXlGOiryMv
l8UurSugwdHuzeA2NH7KoEDHbT9ZWesGLQ67eTfoSQoDaX8m6LkgsgjvYSmyHovjXFkQmbpEKMSl
5G7MWr+1npLuu20GzIsdC+G8mAmOi7kcICQsf2FsK0aLVnZXN7KTlXslMLzLK3iWbH6JQwgwMaOE
UVedExdn84hG7Kp1jRStOsGPEe29je2p6AoZ/4+0L2tuW0ma/UWIABr7a2MhKZFaLFmLXxCSLGHf
d/z6m62ZOSab+NhxfG2Pj2Mc4UJv1dVVWZmPPc4fGjZsvIHtuaOB8n7Z+uqEQnmVWQezAI/iyySt
SqyyQ/6A/Aaq34kBwaoFnm3NmYK15B8b3KLVOWgE0qnBokVQp1g2Y0hcM0EE8Ur631oryLmujwjd
i0ALAg7OP+QtUBCH+oiTXqgqlSHMo71PeimIh9ZuIAupmP8a4R/t6QiufCktES6X7VNU6H7R2N7f
rMwfE1wAZFSLVPQSxtFWMVJQEq3nzjFE/ZH/R5D8z63Dj2QOFrMxWtw6RehJ1UabFponPcL/l1qm
trRfyp8mkN6D6JCtLRO7wP97h1vc8Io5UkhfIlQogoUqQHcGcImpSf/9JB5b4aI4ycyKpUzhFevZ
0/UeVXY/Cj4v21ifQhXnB/hBnBEe2xvWtpYWM4z0yUO4bOTx56JvUjzNg3CTx77UvjfRT7xoL5td
O1VoIPvHKnejaRIpW9CBMM/7FtdPsZK42nAtDTs1fUh1EWfd6nIdWeMutcyMgWlQYU2SXmP1QwOB
xCK8Odman0VAR0b4qGsqkzCwYSSp7oP+ltg3kwy8Qnk1R+BqRHaoBEO6m1aS4O5cu8SOb2w2+KOw
tYrAzbF0uLHNJtgs0wRtueimH8ObxpzfzDb3L6/cmjmkctGyosPlqrzDt9XOjmOUTZ1BeepShxhg
LloSF8l6CB+I6sFr2+TYGLdN1E5dSJnCmD08BMadAsTaqL9bWenq5i7q/iXMnd1lCLLQp4JQAD6f
O9VBX1RmoPSto5JqE5oNTSbdK1LBpcW+md8nx1a4U53IiQ7IMi6t0r4J0g7vjE0K7uxMYGYtpDo2
wz3Q+nFaZm2BmXAptlmnbdqhp41qgbEE2R+koIvpVlZEoh5rJ+3YKndb2mkQ2iMwOk5IXu3+i3RX
xH68vAFF88ft99i01RYNCXBY3ZTR2Z4jWlnkFTCk61b5cdnW6nDApqizFCsQ1JzjKMws7wZtaJ0R
OwFcbSAP1V8bNOBfNrM6JBtkHOzKR2MtZ6bqymQGgr91dDzdQARi3/WV9qWG5SafRFI5K+cXVQJQ
MeGSV1XwD566iyaJtbpIm8bRre0tgZTdONyosagItRJinFjhDm4xa1BfhxiVkzXbauloIwrLVrY3
DCC9C4o8EzRB3PaejTme0wAG9LR188Ski6L5Zf+4NMARBtJHBGXv1goEDSor/giNAASshmD+QrcX
t1B2EEGLoOkapzYRNckBnQzt3gS3S1Lsuz1YV+//9cY4scffKSHUzAIJ9qTBV3uatOU2y3eLkNvk
DBAD13diiHu+F5FhZG0EQ0q9q7SdTpzOQH+Fl9pPQOEQJO+zdDslG33paddbeAQugjOwctSOv4BP
HONhpI8VwRfM8yEDXJlY21QktHWWneaGyXMA5GGP1xFbv1SavQDanhoE1GMo24AfFfFb4vXwJpEy
PpR48ggG+H8YtyECC/oTEORwZyJdzGUeSd84KoJG0Fkxgacsfi60h1aCpLG5Qy2cJpLA7OpBsf9Y
5bYsmI7IKJtD45i9r4CYmICPqPVlcK9ABylPfRB+XN6z6wv5xyC3Z8dALXJpwTCb9lBbt/aEIr3g
AbM6leAhUBhtJTrBeSzvrJlBFVYjtqscdzeTHU2uXM+BFyhq7k52UVHVID21I5JQXVtQudNK9S/G
CWQL4HngBkWPIudIc6ObpXREO16I520QEocsN5Go+WjNWx8b4faMlKEzaRnmxinq0JnSl4xs5MC1
TWcUaQd/k4lwcQn4bP6Mh9sonWw3TZBhPMbkhWj6qO5j/TmqHqZuY08oZFdelh6i7F2VN0sPAWmw
3aFbHbW818v7Z+UyPPkObv90MbqxsgbfIeXAdapPhTy7iK1pIlT1WNupaAHCU1sHXwy64U6vwhRl
Iz2qCUas6s7MtOYlpyr9y8NRVsdzZIULiSK7ijItg5VEz12ldaf53ZKvBvk6qjeBfj2YuR+QfZwe
FNOZ+lc9/QqWd3TTXv6MtZvreKzcbgXPmwylUAXOJ/bMGctZOlBGpR2UeY0GeUuRPtTq3AIYAGJJ
DXQrvMowtAeCTDJhb1nsys1aHfUdk7zpnS56JatrsQZg26AsghkV63i6jFlSR2kVYYKBL3Frb3IB
UKIzOGDTGxRadwutvdGLr/qEZl9oQfLjffL8WXn5LbmJXWWDy+w5c6K9vP237TDstjn6MB57jVwq
gA8jPqy2HtIgAtXyLhURhK45CCIz+gBAZvEa49Z1Ucc5ywq1cfLmqZbhI5JtN1/p4GMnosLy2jwf
m2Ib/eihGc+2Mi0qhtO1noy6RUpEZUGRBc4F5XWXjekCC2U+01apaSqqJq3eHMeD4LwLurDyWBtg
Ik52enMdad6Yv0XyNtG8XroK2r0iEktaOwmEyChQg7qEkbOfTlvfFPmcKGwXaL5seXW8t0UmviuY
vO8mYKGVLRvt62DMPLUBuBdeDqDMcYAxu2r9dgNNovYj3jzPbu9XNHcDJ6CoROYmbbelJwnu4zUX
d2ye2xlSmevoZ2KTWjWODD+NyNjUruLlb+wg1rdkG01f2O+nw7SMUU7aGMOcp9vYcLXk3ShvdfJw
2VWuLtiRFc5hy0QaGVMeHHYiowtha4RodhQ1ZpyBa5lzUNEZDoAK2KHw59OxjCTrWRsoUhtWfiPJ
mwa9edZTED71C1X18jq173LY1yzfzjxbdNLWzINMHylg0Oig4MLnOrLZCCOlnFuHTLctcDKTeW9G
z/r0QYpHiCRGi9saV+Cg7NVbqOBenuCVY87SR0AEAicCsjnuRLQm3p9gjm8BbZd+W1UNZiJdJC2y
ZgOar0A/MtphPNhOp7dPh7abbQO50wpAP2XWfd1MBa+zlTsVMFhk0RE6oPrAo77lUTHSZog6R48s
usTesmi0sb762GuhoB6LeE1WTtmJOc51GdGcy/ECc9IITjbJAs3HRJsBMb0+bS+v0PfVxDkUAno2
ECmCxsdA6uN0+iJLG5rAzjpnvCopunidwC2pHtHU7a/KDboDF1p675ZbU/3H4ETUdNDY7n7kbrqH
agI1X0XcT2tzffRB/F0q2Zk2Lho+CKBfEn/OZuTCZUdNRofwUDWz4KG/9iDGBGgQdcFB1dEecToB
Q6iXmlnAngKFOyqhCQTku85H+xJt7ZS+QvKuNEHJ4Qjmnf2z5/P+xyznewjU+7BpYfYp9yaZhjXt
N+hIocFOu4v3y9b2h2s0LFPbs38hRZ/TN3v31m6DkKo09Nv3m3JxO38WCh2tRbGYDxMdQni6qgC4
ns5H2MUyapX4sOCn5Ff70O0++ppabrAPPQVMKRQwVyffiQhg1o7xsVlyajYIM0lZVJgNW5Uq6kCt
58szfq7abgEWcDQwbqFVedSH2oSF6WNw1a3mxTflTfLS/oyd4EFHDpiGD9pLhXAScAT3KvJS+vX/
+QncoudVqodZmHfO7LS097p3Za+55c+7/PDxWkHEbXwOHKy05FpUd+drkRTpGlrpZAq46MEmYYja
KqZA2h6m2/wL8M2tbmyt3cdLuQFwLyio9Au96g/2xryf6e/Lw197eJ6Y56KHqQGOSIPOmqPf3lqO
sRneFXei4Ey+/4B6ndN5qtNMVFBoPeszxLEmaKpToH8BkQLk9E53lp1WcZUvaef0gddWPnjVkR0H
w40BPmhH7g5SeIXSoZw4VufIv+LIm0SFgNU7mLH7QHcIQNUzete5MivDHDHvS4fHtdrRFKwXcMqO
Vm9UdVfat1ZLwx4ooeJmsW4qkarl2oUCGhcN49dVU+bvSGkiS6n1sA9iIStBd/GusEPkg58uL7DI
DHeGRzQpkFbG+gYgblnqck8U40Nqoh9KFwiwVWdNI9+rCmQy+NnQoKLJnJuKiqhTdLaX7NvA6dxo
E9xbXrabHq1HZaNuh+vph3Qovh7034g6fFwlfuvOdHLaZ9GpWveYR5/CDbtJWnMMJcxuOuPYDngD
42ma+LmDxpkJ9A8OocNG9pcrc3d5vtfeOCzmAcOIAsZ+JC9Ot/Y0KzLIWhJMQgfCMXPagBzG6Ros
7ZQv6Hifb5Fgfes6FRSho+AGW3PYSI1DkAdHC1RvXGyXSY1ag7yuc0gI0O/nIOolWQnOiQE5EcZ3
I+Mxxf378qzbY8guSBLN8wRe9dIM/UkJM/TC52HtXZ5K9q9x1zHA3YjvkJqGIBTP8wyusKgwZdR0
cwgldpL9UDeWE+sZteJfQyViGGcu55I1zhE2gdKAYpxhr4rQKbJD3jhBYLql8SMdW5q2B00VbJV1
i0i8ACnPivHcTgFmRyvSFg7PjDOvbfBO1J4TiEL1ufow9l9ZEDpDKiqqrcVWTE0JsSWKrcB7cVdu
oiVDZ+gAhyid0+ogtggpIQUFM7487kgGihnIaUgomr/pfUmbdFergvh2ZV1PdhEXSidh3c71hF2U
dd2ugKZt16rebA1og9LoHL1e3kWrZwJbFmhP0IoC8nl6HltTCcd+LDtcJTGgie1+kjPBy3htTgka
pplIDHKNyIyf2giTcpZlFTLvZTlTEHFSMERDPsHy0qC8HoriKhhDNB/EW7MBCUCLvk0lQxJZdYgu
aswhaw4f2FYT9UzwLJ/V5siQh+rQN51TSJZXTR1azdCJMmebKZi2Skb8osh8c3xQSgMcu+om6+dd
QRRaWxVt9GSPbkAnkspdD5qcPviVFG8pipU6FFmLNDvMsQUGly5D4dwUOK9Vz4l+Q7x7VB3E1Hwe
JdVIJIUyvlypX8wRQtKUdK+VtemjO72iU3FtoPf/8uZYQ9AxIqh/bHKn3gj0RpZb2AwZ/StQB4Uq
QXHZy1XJl8vbyT4oWYb+FaAT/f4v0sInxrltE2UBmZIZxvtR+tm16AS3Hlul85IspxMoobT5XTDc
taN3PFz+6BWW3k4dG24FrCVyfFHxmiIhbWiuERp0rF212cpgeFQ1pF06msmbWII3/Bzna9P+FHwN
czWcyz0ZP3OQRzlN1MWyUJ7wNSY6Ae1p/40Y1kED4C1B6pnBXV28yCAxKtLnOvuUrAeBfcZIf2Yf
yVtwkmsaivGcK9RTpanRyYb5J48NolwtekL2hZCdboDzx7dTYA1Ftfm1p7R5ZJN7bmixolSTNsD3
Zg/R4IPOcZYMaqv+MFW0DAWeacX5nTh7zlo0j6oU2rjUVLN8KVp0RdkdaQRx38qmOjHC3WNaPEoh
CAKBPh/CXRjGjqHfNyDHRyXJ77S/AK/BGsp+TJCHbR9u0ySdmU8Lbk07lj2TLJB2fVbi+LErLX9O
ECAo1e7yPmHfz22TY4s6J2yAsE1Jhp4hNoHnrUi2haKtk2Z/keGHGeB3NEQ9aNPlvIEEKvaxTADm
lfAko5W0/JLlt8sjWdl8Jya44x8QtRoJw57KSbFFYpQak89gB2CDm6AVR6SXy/ZWdwZo/KChYaBS
zOdx1CkGgKysMaSCDpLqt8FtE28ssGEXs3vZ1NodDLb/P7a4rT4U9gzqPtgyl1K+m7vqYMfGfb/Y
m2oAOlol0gPR4pYqyCjTqc3muwD5Hg80eVd9lie3nZXnPwXftOLgTr6JOxn2UI2DHeObgjx5Usv2
Vy5XN1mWfgTjU44CYBoE7giKDD1N6KKhczUIP4gRinzOSkhg20jH4rULrkXQQJ8emSqEwPlUA1oH
Bsmxfus7106fc5CvCYbLjh5/UI7tcO8/5DHqQG6hadS5oIcKvXgboFPIgWOl+uZNOsxue7t4uRs+
SHvDu2x87ZAe2+YefIM9JLNZMtsk3ehZAhUre5eDbv2ymbWpPN5lXLxQlnqfWAxx3xY3A6O8a0GV
OT2Z/fZv7EB0DKyroHTnO7yWtihR8oOdOHQseWOG6a5EC5sQUPrtVfg1QyngH0PcsdH0YYrVHlt0
sD7kqN8Yc4fscmD+DKNiq2av0OndKtZE1blz8/a5JcNdr9vPFTarUqQ3ySy7sZ0LPO6qnzr6KO7c
lMBCTODyhp9ijH17DaEZhF5zE1BlNP1Ms2BR1/bO8RxwiypJUi81BJPdzygjdC7E2UpAk/5mRbGa
QDKiRYSvRI7yVDRTAuRkXTmRWflBWVAdOLZUEVzH65P3xxD7+6OoqkyMYJiTFj0TxW9NX+5MMI1Z
PmQC+/lDDUQieesH4o817jpuxqiNgdrFgVBVJAGobLcbCSIUICK4PH9rzgWk0f+bP/4WLiHCo0PS
rXWi+LVFASKT3bzLnU5/riPXtNLrSUSCs5alRJRBmCqTRTTIAJ3OZBoABPrdR7Hk03aqJ6oAGVLE
Fc208iZVJ0cyKt/Sf0MtRy8+CTqR8fiicmG7Rp9vLg9/bY8efwu3qotOapBU4upuxwRMcIBiuGOt
Rq4WR+n2sqm1JT02xS1ppZeZlWgwlY7hLhsUGsb9LllyZ5mIc9mUYFR8c/DcVxOZ0I3g6Ip0KGsU
T1SyNcz7y1ZWY4OjEX3n4I+OBHZNVpoBzARStulj7VkqAZ7XO08KVZqB+StVAAocjc1korw9JJ4J
gvtW02g8ivg2104nnC0B85duIOvM3ZGWPPZSrWMbt+HoZKDMNjrTaW19P3bvsQIG32IR3VlrURjo
XwBSsZCUVPlq84iAr4kseFN1Vn/aTR/TtkwyGC1qt1YJtGlCRXBYz0apABvIJOlBHwT4Bf+yGuQR
0saSBW0LeacnszNCp0Dfq8pTM/wQ9vSeLy8qCEzHErBgGXkYvouGKXgNi1RGzov/7u8+7z68m4fQ
FVFjn1FNsEIFOrdA9s4kaqDFeuoOQqlS+2jJY+dJpxDSpnQP6WrqeFtBdcQ+O4CsIsJmEMlPJD5t
7k4mAclKElax4x6g2P1y+M8P3z/4Bwqz+IUf3n//hz9s6I7iF+S0//t31POoV9D93nG39/fbr/ut
e33/dP/0+0ngKr5JEE/CBxRnmfg7inggQUGcfzonAA3pWlD20KZ1Wsf3/dj5/rGNBLfnOciGGQJk
HqA25J6xr04NyWOZp/mMyXevXdd3fQzaowJvtLbC4LiH9AN0mA08LTmH36h2ntdxHaPeeH39dO0e
fvmb5w+NPnuCJT5v/GLDObLEDtCRR5KLUAnsCJauDwcsG4TfBS7v7LqEAVaDIEgFqvA13FDi0kaH
XAyiq+uD674c/E+6wXZwtoKD/p2E5zfAsR1uIMqQl1Faws7h16/3x8fHkC70EaruCCIBU2A/H2Ha
23vO9uGrch6+HkbKfn7NKFpH7D8CZ/9dOzz/IqDxbAvdHKA8OZ1agFv0ImJywi47LrvbHaaXyd07
263jCIb//Y9dMsaFjqNZADpfM2Mudj/1f2xwMmHJ3boCUwZzL2emUNpBZhU+Dlnm03HJUxvOnd0y
Uwd2AvwdO/bMEWB4GJ/Lfl3eRetzeWSTnNoM7XTq27qDzRwYB/yGQjx+f8JoUyd2PjfPm7v93X7v
CRbxPPRi2/fIMHtZH52Pvh5IJKcwDA9YUt9/3Lw6NyKnsnrej61op1bMUCEQ02DDcw9g/IT3vNtg
p/4UbZPzNDM3HG5PGnHWMLA8DL24/m5Db0QWVDYhZ7vD0DRwUUEZBNqrp0NRk7KQUkhlsJW6NunL
4Pee62/uPirv49tVOlt2BgRvjfXjf2SWO/6pGuRIj8Es2x8pfemdl6fWG3EdzMgCtN7guiZOBcVN
qdEOPzP88RkgGiALwCRCDYpeOJxOV3Ax2We5XTbjRx/G3RdWEUHCRvvP0rJr1D18/4aDww4Pu1Fx
jbLDyn7D7/ixx3+/DxOOE3647BhfPk8GOy8XVol/xEh1UPfyyVd9f5vv/uf2Zl/BvgW/cCOwH6Iv
OMdrY14AwQUaHSKciGO4eSlLEN5qDVQmmGFEFN8/4CJ/0GeM/sa5Ym7SvfdFQc1ZTAN+VnBMoJ2P
FeLORN7Vpo3UwYLdoZ8b2hvoMbLRI5LqnpqJBOS+O4lOppkzxnnlLimkJLJUXH4lvQ1pSMFR5wz0
E39agN9i/w8iNw/jpRj2Zn/n/Nj92Ow8D8P/+rr/jWnZ+ewgPd1fb+/d+6en6/ttT79Cd6S/RWmz
s/Ac8TGbFAQE6EuCOu/pydXTMS9AkYEHCXraACKekTH1FkVFQr2egt7coHUp3oVNkQmc7MqSgDZC
B2oDIDvUCzmnhN62el60MXUmBdzkQIuC3apcXvRZT67SAqQVgs3P733gbBA740xC30vR+EdY05dm
MywTeAKBZ6qhyG57xGZiqd5lO+fYD2YIlU/QgusmWqG4cYVjLKPJC4YUtCMqBqo7E4hxIrpA6UP1
I+klDH62hT8Vz8TcQCtjJg+Z5FnGRvAd7PbgduHJd/C7MJ1suQ/wHUYSUIsEfmb7Zn4HvK9WoTkL
yK69CcepeHUBaB2Q6ZKA3Zo530sfwO2sdkH/2UzwAZoSAX9ihVSXoe6gQxK+kFMvDwOvAW/O5WGv
bOeTUXM3QqBWvZ6MMNpNkZdUVw1IZbLIl4atNL3+hSmgjSAShP4TwrdftIHdE8jdp2CCL0GcvqmI
lzVoihrcQIRtYnvmbCqRQjCgBG4qeL7j74/iESstTS1soPc22bdLBz3h50XE2L1uAgLJeMUCYMOj
pxJZG4qagEczmmtg7N1Z+crCl8szdh6IsLMB7ef/GeECuqiJggXao6kjt1AIh+CH3HqSGvYv+QCk
u4G8zzZMF/mhmJBCz6pq3HcVmFy9qZfiXZrFuughtHpIjj6IC/RQf12qGNR+TgRmF9lpIuTTLVcP
rk2QDkT3dryrbT/ukVIzD7HuNIroA84Cp+8ZMVFLBBrQwgPzdGVJl2qLiWIIK0I7neLkkqdqO0M+
6KiX6DEtJddG/+YIIaYPTd8J1uMsTOGsc+shzdqszzW2cClvou5mMQNK4ndrdsfxWUaHauO3jWDE
6/vsz4C5GbfHtB6KBgNWg19Z+mOuDrn2dXlYqz4AXFn/m1Muri5reVEqZgLqOnLzgSJ3bt0OC0Sq
RErfosGwvz86l1peospcYv7UZL4p+1+SLfsk+tfkk9wqcZ7cTsFf0gzMCmB9EVCx2ma0HBPUt2bj
mbbAbbMQ7NzX/Jk9zm2XdpHqgKXA1yx340g1+8Yw9lOxiSEU1l1BLeTyYp2XgLjRcR67hl5p0kuw
V4CZ5SX4aqm6Xd6z93BX7pIfQAVt0kdsyHddEA2vrZ2K9hfIwCGxD/aP07Uz1DprgtJOnQrdruNb
mEBlQ8QLLrDxjTk62h89SZUcNViQgacBJI5SStA9C1mLy1O4FkkdjeQ723NkhUCnZjRqWMkz9ZGM
qocSqzyMKUDzgsO7dqUjfodkHNBdULbnDi8UtbTGjqBZA9GqsPFzCGPML33c016/HoPN5WGtTt6R
Me4YK5luTIMCY2MwekZ4n2gQrh7eLxtZnbsjI+wjjuYugAdEVAgjJq49Mhxyw8+QeZcDkatdHQ3E
k1jHMZrW+ZeP1RXhMre4wivAe8qPaRjprOeurnhNTTwresggB6SUeCIUTt+4s3obTW9NL/iM1eH+
+YrvPOfRcAE3GGKpwlcUyT4f3yb9Ss0eAklwtNassPZ8yFEa4Ob9zhYcWbFt3OFGCqnpbrnRUte2
bqTJtUQqAWszivCa0TxDlwqInNOlM6ohakeAc1HLmCCe/dpCf3RMBLxA5yk2uCcLtQSo3IDk7uzl
OI8KJNSZFUWGPk6f1ZkGtaYSDBWkhiYV/D94fKDH23hhavUHy1oqdA6Mc3mYDLNFz7WVWfXnKCFX
Ck3FMrSJsyRR71phRj7lNtMTKNiF0Fcs9UKu/XaGgJenWXnX7YdBneRNlusTIpNGqzRXU4tQVNlc
Wyw0UAOKqyK1d4ZzzoC+lPoYAr+1Qtwi8HIFcmIW7ed/CwZjE6kDpwqom4JIn7tXqkpRa8nERNZN
iMbUxPzKKl1EtMF8An95WSAJgNAAkxDiIT9Br0UShHLx6Cnb6xgKomERCXzg6nzZUApjcrBMD43b
dkPU18sSQ4sWWA93mn416IEyJh1MBbUIVrQ2HNTr0avJ4Aho1Di1FaDuUM+gmkAfQU6t8n7I7i67
v1UDyNgpQEcRoL+4wYBTVZeyDINBcz4up13SffyNAWgNgV0LvoBnXbHDZAptLQJjxGj+tjPZsaBj
I3jaf19w/KqjKxgd1lh7HXLLp9NUNiSvmwRFxakNNkrs2QQv2tyVDFfVn8JkdGtpX1iMFVBgeX36
/hhmf3/k6IYqBD9HlmaOWRdvYBR1tJAIjs3adjseG3dBKW1mQUgaYwOrFjqTXXXyJEv3Z11w2zJv
eTaHDGWgGaaChya3E9BGblqosmdOYyqBE9UfE2saGZ+bIbmzJ5CCaEW2l1NRFLY6PIi9odNUwx7h
q5o5yo9dMMDsPBgRoNeqmybme1aC+0P6fXkrrm8T3BOMLB51PL4oJSNZXBhMt36oVMcI9mZ5Oxs3
Ubwj6mdZb3X9XiKP5rC9bJad0bOJNXBxoBwta3i/n+4RLS5nBAUYodFEdwQNncXvGuKjVrrRRv+y
qdUbEew232wAGiiDTk3VkUbQ1g1XLtX2zRgTRxnVfRem3mUza2uGRP8/ZriIPWu1vuzQqQpxX3Wg
6gjaQXA+x5AsS/pMMHsiW9wlr6Xg0QYLPtaseLWy6yI9ZNVNLxK5Pgf/s8sJVVcgFCGifiaiEubx
3Kq4jR08Rj77NnFquadmFiFVrNE8au7SInPL+j1uRILQqy7E+BYvQFYSamyna1ZqQ2TWBNuj7vC8
a5UGDb1C2LfICPfOT2SzwM6AkXhMn8ZAfjTBSn95U6xuc9xVaKlk8SXfJCzNpj0tEm6SWeo/6zDe
VeMMLLG9tcZfdTMIdvraQwTgqH+scQNSZTzyAVfOnF5ZEEjLvYeUKw3HNyuSnoPBvlH058vjO4d5
YIugzx/Cvuj7h0w5d7h0U5XyWILJMqruR+CRlCr+aYICHyRFdIRguV4obldUFQ3UF9WeXdJrbm9V
ntmISBTW5/rPp3AHMADYNMtqXDu2Pjq1hKN309VeD0RRJuoTXZloE6qQSJrjZsBLmduebUOWOv/W
fpwg+N5uEtONdGCkAKO1fkmiDkKRNW5Z497qhiUvcAzxXjaWn3X4MoUEdRo8mewrQ8QJt+JcQJkC
qAUgJMDvGZxzaatGX8jY4/rWzQ3yfr30W+9+WEvtXt47K3eriSgODwiGvDxritImcMM3+ZA5KVRZ
mkdj3OrSVaGhH6qlDbjK+kpQGF2bR7B5EbAVYmS4V0+dipX3UDwOcNNly91UO1ExXRNv1yfe0LUC
toSVvYh2AWTA0fVlEwzx1JQsGU0oV7hz2t66nhBX0KmHtLoOKGKQmneG9m/1FgHogkE0u6kqmggB
cD81uITlFKQSXHUykk0vWbRDSWPEObu8Zmt748jMd4X3KLRrWlLpHTMT4FmUtAfgc4OK+BMReLK1
qAS0/oCQQc4KnUDff39kqLb1vqsWxqlWNVCVRdtwSruC1Ndzpt1LUxvfW/GsfgS1AXxiUaZ+lBh9
hG4ho6idy2NeuwZRlrVRDsRaMlzV6dxKkUXyzkJ34JLsKzSg6yMa1AMWu1NV9SUZDg31FLt+u2x3
dbsemWXX19EUQAcvn4aIIH6fpPu6xEGMjKcysjaSvdzVZgIlNaFUKBsKF5adDJWLq/VgCtS2UDOn
Ip9T5U3Dhmi70N6b9s7Ubu3uZ5/7Nbp99WQ3BoIn5Jo/OJ5mzqmiqUwxQQeJ63j6Fcu/RuJnC9NX
vtJlJ7RbGouSrKIJ5vzq0gZ1XBowWM4S5J+e6+VnDt4QUibOmP9Sou3l9Vz1CZZhALCoQnmdR4P0
Y7eUIWsy7WQ0nrbbzkSDmeXIQ0jHVpCuPmdSYP4AOQU0hKNdG62Up5snDadgkGKMTTUqGbnxGACQ
cYYiWa6hmVkJPrQwqbw0GskVmAAfJPBEuqPZGQ4SwDYu8UjUPrA2eoAMoIyDojae1pyDsseqTvRC
w84KLM/Uq2st2SStb0nppobU0eWpJmzp+H18ZI3P6EHxLOwqtKWjjeq2V8DWUTcgjunu4bycqNTc
MU/coiGHOvIrxSWOuTPixyrZw0lL+Q8ZrKN3kyu5SiL4sJWQ08TKoA6O9BlTyD1dFkltJaTUMAsT
6qJpXd3iathdHvuaiwYrErqukF+w0NV4agKE0xHIC5m3SmMzdWc0WjWQy0IfebPUsR9Pdvfw7y0C
fAtQI8jWkJLh9tpQo2JmFdCvW+Imue3DFnkyeUkP9aDEbhB2Lb1sj42AX1y8RgBdAUYCtM3cJOLx
oUtAMuNR3kpu0O8W7Njo87KN1Qvo2AjnfSGc0MpjBCODZNt0qhJnCiUv01W3S0ZaDtNmQSalSOz7
ybRjkF39FnzAShUSTF1/1pGt85H71/ouJYjnEczbiVPWb0P/01i8UQFY4nkihzzCQ+L1ss3V3QnH
hB2IQ6qdEbjKUpgmDbZONoJgKW/3YyBqhV/dnYC+IrGKtBQAvaejUgIlXQCsQad9u5ezaxPsI2Rj
j/eXB7LqbNBBDDS/AsYPkzsDVqk2tVEyZxMWd6kqXdVR/TBbsRf2/U0UNu5lc6vzZiKqBGkdemF4
rLvchWOXQzTZYU1b161R2ntjsZ4uG1nb9dgO/xjh9gN0XSDmNMCIrk/oFayplKRuTd4uW1kNdr6Z
3YF3MMkZOWOGYLZIUgP7Xsvvm1FxErvaxWO0lYIKLkXb9pV9Peqfpv1XcRbSrSY8JDafanHnGgQY
kR3ENh4ePU5Z/KqgCTtqiD9EAXhg802u/xrLaQOUtsArn2NOQWj2bZP13CHuZGfx6KwpUw92RX1h
oYe9LQuQC0ymG8ZP6ky2kmRctdVjE0bXKK24tgbmSKJBSwtdhgkClM78qSXRVus1QHo+Lq+Gehai
fH8YUt0Ky+GiQnD6YU2YDCXgzBlE5aTWlfowvYr0UiZOZsfJEwnk5dWyM3uHdsERjJ1z6jZ9h/o0
eMNTJ+yWgNYQYH0umkq+KwKSBC5Ib3XWLZ32Gi3HqYN4HFqCIc9qqK5Joup3nwzh6BIpn35nRQKd
r6CJ/VabwC0zxgZ5B0OAvivGOb2eQ6ufnCBslh+93SiPVSenr0FbM2Bc1PrQdm7zPVRv7EMqD6Ug
R782MwqyhyZeB2uAMkA2h7zFPjUh/rWRjIV4qPbuqqppdqpa5u5sWQFTLxsEr8izw87orRlJlWai
8wSAttMlmazITJYFcvNd9RgUSDOoIvDh2UnnLHD36QjanTnJoxwJywpR797orwKRXs+Zh2Q2NNSr
kWRDEzvPc5PPwLPbY4JRKHt5cvvhdTB9Nd3No8BtfW/Rk9v62xKKaOCXkUGsxXn8Xk3McA4QHfQg
lOtcBlU3fbgvSh7i3eJU9+CaErwkzrNS/4+0L1tuHAeW/SJGcAG3V26SbFle5P2F0e5ucyfBDVy+
/iQ7zp2RIF4hek7E9Dy6BLBQKFRlZXI2F+c5Oc9WqXbMwJvRHQPynd0OvuXNm2qfH+odaDYCfSf6
ZBdvF84gl93metcYJoNBeRM9FS/JPtuNPnXlp+vxYMXp8dX+2Us+rdVpEhtDsyQlgRmAvrkNdCyH
CdIAkRXO/9IyRm1+ya/Gn7MXPYZ78J1K3l8zLZ1v2Z8U/vQbRWoIcmNYSfchGB3jt9ZjfhKYgk7R
5YXG2eFulV4hHdptsEMelYBtu9vGR1x4zzeipGP12J58nCVwnCxoVs0C+QEMGfJ2Dr2o2YXqy/Xv
f5mVIuFF11DBExJRD0f43AY6DEzu5gRl1vyDgp0ZqUzF/Ml4Cs3AsiGb823KQWUKqlkXSdsfq8tj
cjm/Nj+9o8d9aEDWvHDDRd466Zwk3Na4BCrRuV08i4sVWB7odxfuP9SxOM9T8j5vVcyUua3R+5VW
A3b4VsnvuPUd6BD5FgNneCv1GyAcvGgW0g+ufEEkPRaoPiCgAp5czjwlYWqTCikWFNMGnwblttpr
qUtvw+1Sb92A8ajcKMfo7fpXXdneM7NcHSJPO4XEdHmstjczcyXtF3ASkIkWPJsuMWVIJjBhgEGD
ZXHgMzl3HhR9WYduGArkrIEyexzH7A7pwfCd9ChHyKQHGNnI6PhllaQ/lONAobjHMpQJoEt2M5hj
85RjbjUC79tcvDQJyR7qXOq/qC3Ngtv9sn6B34o6poIHJZjYLhonSUH1BX2Su+pj/2o7ha+pTuzJ
u/mmCirmyM/t9vpHWLnWzwxyHwEKVEvZGAbt9lEDIaEpIsNY+8qnK+LiUEeizpKQrLmK5oPGupLQ
EklkNyXe9YWsOTGKwECVmKg7XwyTSDWr+0RBfmIZ6H702aHUUEtnjQACtLJfeB4jTV9YAEGryF3r
ZcHqdMCYhNtbg5dISDxH9/pC1lIUTPaCZ0NbZj/5R9wAxsaBNViIOgFi7Kulz3rVaYHLbxSRdMnK
x0GtZEFNKehmoW5/fjSYTGjOMIiO4pDDys9mvO8qP81EXr26pBMz3BXBhqEGuRhyoWljH0Epo7rV
k3mb34cPidt9l5GTJY4KMWzJqwWh9bIihmvQghg8oDl424MS73yFRMu6MMuwQuWoH8kN8SU//SKP
X/oB9UfQ/O2s0umhKuu4yU5zp20KXU9BAFpxmbOfwB2xTLcT1ZqWTS4/DOsuFQkmrd2OZwa4r5jK
CdMTGwb0n1ridKGTOMwhXqJCONTvvwxRkXUtUTrdU+5zxkkeszSGh8a7/q7C2BzIn+cN6Z35pnSU
R2kzvUGiyn3VnjtBiraa4Z6aXqLASbIhSbmWExVLbd5BUrtLLI+9EaeuHGVxJLd7yoK/D5Bnm7sc
oROLMRChLE+WuDKWjiz50fjXTX/ORbmQAh1AoyuWNZVqtjNYuq2oYA3rx/zfQ7B80JM11BCeqecJ
a6jLKLA10OmNbwYmIJXgeuhatQMC/GWib1G24hxRZyigg3YEE27K46yjBW/96LSDncaCELkS6yEa
8K8dzgENiGtCgwQvxUh6mNhdO7xJvcjTlsDA5WRnNjhPy4xQbdGHAtNI9JSG6MIVfonmUzRsu/lO
bR6TcifbP6b/cF2emeXcDeVzW0qsJVgQt8fYR1/LkCK61USfSrSFvNPFFQa4eywvtI46vW+AmtUy
77o7iGxwbjdVc1ioHWw00dNsbSuQeBLh3PRqdMUwJwgf8HS/KEL2mOOMCNC+bg3K6l73bDB9gYI+
L11TfoF8HElem/zYgro8VKDCmj9Losxj9amFqQHghUA/Af5uzu2rti5aVsHt+zrQIB5eBKUCLuIa
VGs2SIgGRx73uVBOam130SgG+h4nYXk+nB/qTo+NZlrKho03euGOfs0Yia8dG5PM0b3u0jv5CXrE
IimjtQx16U//Y5b7qKmkpdgF8OYZGxPvyjGIHKe5Hd3+vT7Wt6Jn7FpEObXGPfxMI5unRjFRoSy2
lNxhJtVqgfv3rzvq8pv5s35ihSela+zCAl04rOjNe0k9Mt9Z0AoB23M7BmHxft3Yakpyao1LSRSp
HudahTVwum9GL8InS+/NA1Kg1Ck2eP+o7xHqRfHTUbuBbmbqQd6OifQU1mq/p9/xz3j4yZ1QjT3t
QkgGu/P9Z+Jkd/MWdFZH2/+t7togxKANRefw9lY0J7nutcBNGQBNgxec89qZKlllyUgF88ZrmgZl
ZNeUnq7v8P/HR/81wvnoMAP03UxYWxcwT9/2B9QUfxT7wQvBtD5se1GGt5qBIQb9syrOTXsQfait
AoPqRsmDcDM+R4/V+zi7iuHIjqiIubqHwOgrSN1BDMOXCzBOQOx6yfeSEsnzvku3g+iZs27in2ov
Lz9fDU06JCNCGilSB4DtMYuclgmu8ZXQfVb24BJjlmWyZCUoe1TJ6JTWQRFl/yvRA+XXpfmuAjoM
KYDzEJmb0P4ZLBRwWgThTPoe0XaL72LRBbCyWWdmuHV0sdYljQ0zWrSP0j2Lt3oYXHfp1a06WQl3
xcyqZNVRVhQupBq8oZUdGj1ftyBaxPILTuKB1EQN6hFYBPouwNd9x6xzdPp53cjayTRAYofhe6BC
F8mncyszkM6YOIKVNCIOhDecMM7Bc+2U5QGlGdgbdW9ufVq9jP1LKJrQXI4hF+fPrHPJVSZpLMVw
IfJTlm5a2zzKDMgqSGBHmuGDmM1LAWgqrXZzfdVLTLtmlot5SZ5GeH1j0bP21Ib7XL8blQ+t+dRm
wYG6/IYoHJggHgOFNHqYPISxAOes0comhNgrGRJNfX0oDAnE2bGgMHq5j8BxABNGINiBosFFnt/1
dVdOBmYMS8xt93cUXHE1mNW0ndxhsPahHATNp7WFYeJ9GQogOAU8zG+khYEBcDNzc8DZlZcsfpLa
j+sfSWCCh/jpvVHaYQUTVO83DXnXesNrRSM8K+9XywD/HaigoFAJnAPn/6Fid3giYSRphpjLt0Xd
4tt26C00jbrGMT+lO+OYedX2+tIug8e5Uc7tJ4mawzDCaG1idhL85oMokq/kNDBhLZBFqBtg1pqL
tHXXRXFShzDhl88syN0iSDflzt7nuxZwXRf8reWruaHu4+DY+3Rj70Xj65ex/vwXcEG4IJJRygl+
gclAWL3TVZ9pDHfW6/W9XDEDppqlwAgBhyWYnAcwHC+wE/QJFti/6PatNgam/NyLIHp/YGHnIQNU
afAQG4K0mA/9k72dRGO5Ve26yAtkpE7xlL0qzIn8VHFR1nGSm2QTermjRW56x/woKI62MDtcOQ1n
9rmEps5ntYUSFLqXN3OgeHlAPpTDFKhO/mLd/TI3P35d39aVi+FswXyLD8CppkgtGAw/dcUZZDd7
ZbdQXPP1u34MlG/APh2BycuwjIaHDcAYIO1L7ZO7U1N5khod8GE8oKRj+lAf2BGAdmNvUJTP5o39
qbhAmoQuNIFFDc01L7IWige08pdKLxcGdGkylAyaZhjSDnNnrsOnXO4Pwyy1OwWi9YLzv7bQU2vL
rzlxpszU01nSMDhYJnXmEPpjLPNnNfqwZnU7dd/Xt3XFc6DoglkMXBA6JiL5XU1pHNY1PqRdQYRW
/jFOvWPQ43UjKxHNWo6gAgJGaFbxNfJRGbvKtHvkpQsaykFz0HxECmgJvHLNjKEhWwEjEfDlF58p
sYrUlAY8sVHohyAMtf4+lbdQuAANM8gRMarIowQSO5EKNQPQZS5bTzVfMVzsxKKxurVPAopQoFAX
WxgFO//+xMwTOlhotEnWI2uDvPcA57v+QVYyAouAAgCsrpheumjQTrFdKDXrAEsJg2x+j5vBSTH1
gzatEmB2DM2FQnR8/6gDcTESNw66JBjWwqr4vl48S4UdR5gP0YBOnx2ZhJNbhHL4MGom/NyMUUnD
ZlLimhbrPXuIB6dWLGBXUPqCuAZ2XmpdMkio+CdzO+yGQSKvRdjiNZLIjG5TqmWzxzQkVDJU3uNN
P+TgOmZIrvZtM/R7tBubQ61MUX9LzYQ8GLOBm2ee5kDtpvjWUAv5U50qjEIkVrvrcRATV1EwwemQ
mSg1BlsyqXHqyDa+C7kag5lY01ciTfpj1YbFMZba7I1ikPyWgPww0GHjkVqRcUvLUo29YrTZDckN
450B57dRsyle5i2GbvKUSCoPVWIxb5ZzKERMjcx+IO8G8liNFAjqGPA3pxlAATWUTTffAps2hA+2
JGv36WhD/2iwNbuD0E1c7Uw9nl5p38SBmTA7ciqlwxDEkBmbONHmBM3qioK4t58AEJ2hm3Ofgz3s
Pavn8LHq2gS4MVOvQVMkpZ5Jp6G5YQR8YihHx+VtSbPqBp9Ri3zNzqbfaq1WhTMPWfGc9CpF+UyX
5aBs2+S77WooBklmU6IIZJp9hnIbyIJUMnQf1Ryx2GGxlX4pUaP5GConUA4sc21P4hZV9c4IReO+
SxGBdz8YV1B5xKAeJkjPT1WCXDWW6gpv/mJ2CRRTVKnbzClUajrqYor1dyqJ6gzqWkDCcA1adUjw
ETA4m6yo6zjqEPekIwpU5f69gsSEU9wRkJ0e2C3kTo76IfNrr38ovmLfQhqmLoqg1w/76q/AEDrI
aUF0jAHa85XrYWSSssBh17LAAGt1Pwrzj5UL0gITyz8muCtLG8KxsjqYsMNA7x31bnK/UEc2HfXB
Lj3tsd4l+8axd6KLWbQ0Lr2jZW5W3QC7kQbwT45ZvnL3f9s8rjbVTUoPlpElUuJ8tclhVB+vG1hL
pZBSIK8AAPgPMP3883R4f1RlNyF3rFTp02Sm+VHGEYqItVWi62PPbR4UoQ0+BFIYbHa6OExUD7Dr
4lcTaSn8N2lvaTIw0eTb2uaeXqdcapBH4ThEBNfp0L9ISGmNWNCcX/OaUwPLDzhJdKymyyoVcm5u
PaivmVpuaht07hO9KdX/YOn0SuVeG3ZRIqKkgGG242emG17aU68pB4BYRFSFosub2zS56is6SLi8
22mrNDctntoi5vuV/BADEwT5KMYm9Iux+4RNKkM0QzaalUGhV0GxMY5gF/dJqGyuO6fIFLdvYyUX
2SSh9h3SZAtK/zIHLLHzOvku/uu5I4LU6mRV3MaNihmxLESjAiOCXmdAcI94efVK5NorJcO9vq61
ywCCexCKhiyrARXVc8+ro4r1rY0tHKibtIlDY1cjW7vRHH3cDanIKdYc/dQc5+itkpGphBS2OxXo
9jNvkr9D5rD89fqqVpoEi9wEGluQByCGzo8tQFWmiQfK8Az0e9/c2sff6CH/xJXToNeUONpG3g63
9pa+D7YnwpauOT6SfJRtF2XeC0CP0Y+9nuuwHUudA2y3BZyIMlf+9SUKrPDvzgkUOkYy4UZN49Kx
YoyoPhl9cN3G2tc6WQlfHClmTCBlE1aiU93YDOBvQ4NQuQOvqoK2cpge/2/muDOWTKTO2xzmNO1n
bv6ExiKGz0YnTt+u2/lTrOUzoNN1cU6f1oWlSMsrLPlhP8uoNTrzHkUzXJ5700dDC7wrBytIvgRm
F6T5hVmkHUiDgI4Cr+r5WWsQQpqwxywNww1a6Jh7f+rVozKhjJt4cRV0kxjZsHa+F4CkvlQKMEnN
LdWOlXiIlskarSqpS2fttur7Yz/QAqLnB4Yms2QLUFNroRLaCwaWKNsmIFrny0QmPGjmMhcqDaQH
MeaDnvXgbk1KeUet+h0KCKJe+qrFBduPVjqE33ihJ6PvSFtnuGqqKTeBB1CSeZsNifKpZqEUuzWp
w3xTYCRF0BVYyQswf4IJSbD/4lnBo3vxicvMAGmCW8b6rurvzLDeXPeZlVMO5V6AhyFzgD4dPzon
AXBtkR74YTnLCl+f5dgzmnYEEtH8fd3SxR6CPQkIWtQ/FioB/Hf+1TAgNymD3Zcu6TpHhcpp/6sh
j3ry0xCR215ElcXSotiN9y+mh/iv1ad9ZyoVK10GCtVU7jwt2RqomIWCS+DC9Tk73IrS1u5REcWK
NBNirX3208JkLYjQgiy3P/SQ3NBMBBgUmVw+50keZ5YDKlYzTOKRAUI0L46f2gkKxBU4E37G0LS9
/s3WdxI4QRABqZdkHhMmN3PVHEo0pdAtYQc6pA5LHvXsrxOtZSt1eMZS6kHLhyvEzBDDUuUChtr8
TS/upDxoUFsobb8eEsGaVrfwxBR3CZR0tM1Rg6lJAlGT6qhF7+f5TQTOoSzb63+NYeNWxsVHLdFi
2W6WLQRtXRaHt9EwbK9/pctkhLPBOWIBbbeE9MvuTZ+l8TQpIF8ZHWu66dKbZg6yATROTk636IdL
+uQayctgPxndAxpVQM8/C37NsoFntxD3azgfTdW+qmSCX9MwUDTeQrzOQUXSYcCJU+PWDhtHlQOM
RcalLxTrvcQbLMZRk8TsI6bc0Uw9PyCSUWeR1U4l0FvqR4Y0AvSDBwlEEJaSbSYbos8lUEHNZ2nn
yEXDQvQplr9/sXgQOqK+q0LliL8O8VqYhkRayCkVA2NngCaDbrHsX2QDHYpC20rAebEi/EGM5p3I
govxsomG1UNVHpUXXFUqRl3PV19pPTNyC6tnw9tQGl6ogiLTKlw9ql9DW92ZlenTEaLC0+hHevY+
DKUfGt2+KaBzd90N1kLH6U/hjpke6hrUw7ER4KulUezL9m8tvpPr6L/s+Kkh7oBBEVTGkxyGapO6
efaqWRtVplDPejZQ25Tw1GWtk9IHLRbqUl/kW3+2e7k6wdcto6Rwvt02qGpZbWO7l5qIRn3d+KXJ
j+CKT0fdz9L7eDoUqv9f9vVfm0t4O7kBZoKT1dewCaqKufZVkJ7knpEWw6bJk/GD2XR4um5x7eLG
Qv93lReUd2xu+pwgiQTdOTTRwxo3t3lXJsfCLl2UdL3r1i7Jz/9sKgYQIUCBrIfXkMpBuFL1soy/
HVtOPLuy/KiT3KHms2V8pYscG9TbyXsV3vd/TXR0bpqf+m1HSc+sCaa7egxAN1L0vVdoqIFnohi5
6jmLvJwBvXskCZznmM0ozY0KS0X1GodBM7lqdIdKM7iIb4BrM2d3FhHsrYZGNKD+scl5jjnPealU
sGlAaTczg1wmrhTurTSQ9Fuj3syhb0heovwQfNDlAPIh8dQu1zFNmCX1uQK7GBFxG3vXdAfdQCB0
u2Ff9ECOd16YB3ieYJgjNEQzAKtxCG8x9KhA3AoClPPzorTplNkFKRcZv5d+SEFiDeGb+DWXRELx
y1+6WOeJpeWXnJzMbmS5PA6wVIHljMaxp7EkoNJf01jDSZeUHYTBiyjIBQBNYSN4XBQsSEKJ3UzT
yLEixJySkM9M6QUjDWvbhxqHBmVo/CO8o1p1UyiSLJWupJYuuIAcu4vBvl8/hkQk3be2f6emOP/U
0IWJNLRnUNYoGi/TQLUKiUvDo4aIxPPyfb7s4cmqOJc0QSzAWAFTVXnbqp+q/WCALrHex/Qn+loa
RL2VVyXcquytyp6UEUD9zfVDsRZTT34AX1wpR8CRMP2FNKH6VRQ3srVXSOpa6kORiLr5y7bxbnlq
issJWB2S1o6iym1n8zuLX7MSw/0G8yiaMBaNA0ZyweLWLGKD/7kWud2N54QWbLkwdPIrlW4z6khh
5cSjq8l3aS464Gtu8681xNPzYxcq9ZSqFPe/WVY3SdVuaRsi4fx9/YOtWYGuLU4chlF14E7OrUip
IWUtC+Gcpb6z2/6lp7FXs9C/bmb1uJ2Y4bImzYrzRCEwgyzytqtIMMNEMurbplAFULWVr4Txe0xV
ArxoGBhL4VaU5P/rgqY9tH4eEtsb5KLBSIL5kHaS7OnNGDsAijaCfGJ5jXAOqUNECRzXKuwbPKlM
SXsjLoq4QhcmkZ60vjBBjGoxgRMuTsZbgYoz3pMI+xbGBc+XN9daWBUaHsZF/QrNJDnZT7PThp+W
PTmYXHYUETD4sgUJlnXUuQHxB2/uQrJ1brGuGEj+arlyE4s6Gobo8p45/Wy6U49S3KBvbXX2E5U4
mS7ttF5xTDPy9S7ZdDPIzaPhkJTAYRuDPxvms1wpjmXlm9zOgtTOPFrabgYi7evutuIDBr6BBq9G
EoLc4PwnzxnqCbmkQJfHRJqcO7XlG6Ff9x+RVkNPQGDtchxkgaUA2opeAArX4PE7N9dYKCioizmz
wFzN14B5brSjDP3RnLfK4A/9RtLd6ytcCbSIQyZIQNHcw5wj9zrQK8si+UwqF4wMXhKhyWf6VXRo
rH1NEsH6Vg4vHMDGNQk2owV9c768aRzyeqRYHrryHg2Rr6ZOnv4qusfra1r5ajqG4dF1wNg2Zp6X
NZ8kGiYrpSRjWNPYbXQVtbp4Fw3PaoYXZrc1Een/b+aWn3NirlKaWTaXLRyjl8qOHcU+pOw+Dl/K
gTnFf3lUYXUYSl9aG1AH5HaxoHUytrJRuSCdyS2IaHdOmileq74mltPqu7m6q0Ln+hLXvpyJz4Yz
gKMA2trzJUZqr49xPlQua7wOZIdl/rucnge5EWzlijeCzOBfO1x4jwobCiQKgpJubRmYWg1Hlwh6
N25OhSigxbP5AIh7CrxaKkBA6Lydr2mKxqYhCWyZysNIHqTRVVGOgLZf3zFHtwNT8SoaNABupdrG
Yr+v7+jaWYdzwjTYgPEfL5hXGGZqFNP4x0k7+WdWf5p6oLIttV1ZB5Cl3+Sj4Fws0epixScmOUeN
u3AsWwNf0YCgxDzbx0ITDdCsfsATE1wEiw1tGnQGE1Id72u9CaSoDliT3OlZ/sbiSYDuXnuzne4i
j71WjbylVoddNOvhVxPfm7kMnbboHhXFGwhdH6XICmyUfTvy3lqizGrtKX5mnTsWdmV3E7Wx2rjd
ZbVfp2B8ok9S/yuMXq14X9EjdAEb7ZkSwavjEqmBu/TEe2zuoCSSqpaTBctNnXpSg/5ZF+91I71v
jOqlpXkwDU+TFm+kiIEJ/zhpAALngnAu3Hzu7sg0Y6oGis3P6l95+NjXg9fZbpHes9rN2a6c8Vp/
a0XAx9VYtHSVEYoAouITl2mK5LEksBorXtkdzfYhHIK0FCRha3cIGJj+nxXCZc1ZGvaVpMOKTpAh
9chVglnZqvqnuqDfnq8Hg5VcDGUjKKcsJC4Yv+BOTWJOJVHA+OXa1otUZhuDvk62dGxk8HBWxj7V
gZ7WRQIkAqN8MQcMNoo0dDDKKlDivECsLkXJIYZ+h7w3o8QxRPpjS0Dlwg9GXNEIBVseeMj4JwKG
rOxIbZD/YcabdqqjNrsJ2LvrW7niHWdGuIOhF0YRduB1d+fxoUMdB0yXkD7B9gluKtFiON9PJEup
TLrYsb6AWUVnAR1WEW/nSjRF+onJFVQxMKDMu3pZYxIxQ6vORWeV5K925VuzD2FTlGtFH2d1304y
XW49tooBiEqGKRrez+x3PRzN6Kh3gjfVms+BSAcfHxCbBcF+fudabVypoYVUqSpip8p2tvISV+/W
ODp693MG+hIx4+/9Aak7AD244gE55I7WVBs5lFtgEYhbR+pCaAlEewVsU2r+19AaZO8npviaBXoO
mV5niykQ2oMBaCupb+BIdObKeri+qEtx2D+m8IRaBOfQE+Qy3BZUYHSM9Mqduib/VYZR9WVRRXof
1JYeW1MNdX+q8gi0k3G+z+fZ3BsTKLk3imLHu6w3q8qxxoR0D0BXK72fzHHNPFkrmCDjWImiaGSr
EKsHvhvtJm73qT6ObT+ZFXIqiGqpgdE+6CAjyjETqlWxMzQf1zdm7cAA9QAogIosFQ37c/+KjJ4y
2sJe3NVOVgEZ/DEigTTkByuJBdff6trQ9kXTHpX4i+aGRJqq15a1zXWjgGA2nnzVpHdNRDFnOdND
llfJFosXQB7WntFQVUQLb5H6vHyxxblWJyhqUoycG+GrBdmIJzMiynFORlVxNZZ3H4OhZVuVFPp3
rff2D3uMmd8yEAs6I3o+O4Co9Xc8WKLJAX+I9WSlmZ5tpIoMg2fULI79hhnZmx5Dbq0wtNZLpUb5
jmYN9Q5FiRRhKr5S7QfDM2baoLcF9SgeEB1S8KgMGcDPtPpQyZ1qQwXDeKTqo6qOXjzetMRHS/K6
q6x8vjObS0A8ebURc24YsVrqSjmanvnsFdOPpa6q57nTAb7boZ1/3eJa9/HMJHdqx2mIRpMsJhtf
BisX2YDHe+nBKuaWKiCJozs7ukOdqauDkj5S+/X6D1hfMsjMoJKEmMGnGbhswdmU92BZlO9o5bXd
k9WhLweOZPQe4AzXra3lqFjuP+b4BCPDyBANFXzVVAamUd1W9mFiu752JUynLQIAofFKwfyHJo/x
a2xEGm5rL6wz+9xlA01VsDNEWG4071LIRydv4KSOZHdKXmJtO+rvNEoFa17JCs5McvEHmt1oSiw7
rKqPMfstQ7ew/76+rStX6JkJ7qKmjOXzKGNXY4gMV8BnyEqgo71qF9ti9prly/rXLa4EVbBfgSpE
A0Ma6PC4fZQGxR5mbQaZsX0zWZAEtRy7+UrCjSn8Zmum8P6HwAkB1Sp6EOeH0m4KjOJEQMKO0mdV
ejrEeKwMTHaFM84iSM1KxoPJH8w2Ia9S7IuaBunApgOiHujgFuhilnvkpn6a/mT19vr2rfkhpkrw
lkBsW5DF3LFXmGyELFeoS3od+OXSJH3ukJzE3tB21exMrazGDmTWy70hWd3gFSnGhbw6GgsB9nzN
PRWQ10KgAFKXFyOoLIpDq5xS+E6NIZ8I/K4YoA8tU5Abr3xFaGIo0G3AuKsClz//ijKRrU6ZM4pG
qpODUVlWj2ic2tmXJmIQXTsMIMjQZEyOoUTP8+ewElNGBNSHrgXmy/KVTqkjtzcg1iukcVNU8Q4X
n+BrLt7OvWIWyjuwetoQbkTp5nxxltQ0tFYqXL/yt5xtkNI6Sp84mNFnYxZk9kdVvUbaa1qKaFlX
d/Vfwyb3Ih1pn8mdBsNEYm7dg+xA8lL7QQ9/qDlz6iFIwhu73ujzNrHdljw05nsSfczVoRUy+awU
kk73gI8IYzcVrDfwUySpcXU476AASAQVWvlHarau1mzVYh/NXjk5kQTsshuW43+ItHgpE4yr4DK7
mDwwtVCLiFbjT1u2n+r3cQy+lOpD8LHXEhPg+hYaVxM5CM8eoJqdWoQGrDB0I4YgV3+ExcZaHLkJ
0ummSZlrmL1gaZd1lUXwQvlXrmE5xiepSQXpZCkvwNISSUVAyo05f0ThgUybro38vnlU5WdL+4ZG
+PXVXnxVzuwSME/Mtk2nWYUGMK2eVoGEmqcx/m3KvFgA7gpSCWBVBRj63EITKZHWtpgvWuCFmuIr
7CWVNkTa9lnq5olo2uwiwsMcWg2Y3sVhBf6Iu7j0GbTzVgy4t6LscYe5aUfcNv2spEQQFNZ27tQQ
d+23VC+j1sQsLqHlsZ/LZ034jr0I3ctaQGpvohcJJrc/I60nHychYa5ZDJjuuHu3ILBagypDELYv
0kPOxLLKExO63OV18UdOaHiBaoaZgJKR6G4fAe7zUItgL6sf52RBnJPbmS3XSYiPM2U3CpCQkkmd
wcILRQQlEBni3HqUALhkGXYuDW8U64Xld037ZMa764dn7ftANxWzc0ukIDzmfkxnazaWmaEot8CI
Kn1QWmNMqXy8bmbN0xaoCThkVfzja2hhLOszMREarCwlt3Ko9E7UKenLdSuXLxW4AoDoNlrfBIT3
PChI7lKzBF4W8xm99NnX2kaVNEcC+e6kZ84wxvuhRQy0vHpqAruP/AhHyqKRm/fWfwmGGBDX0CJB
0nJBkadRY8CUEV4MzdwRp0zY6GSYGm1IBQmGyh0kGyRQIK+jidOms1vNhuAXLEHp7ML/sxf//gDu
WBh2nRfmMgpjQD6k7IPMvC3BUwL59aiQfWB5IUYlOIlrLnu6Zu5s6OGA930E9JLdjEHSfbXJpho0
b+6+BN95CUzX1sadDb20p8RUsLZJh6RFCZ5SOoDIwmxuInDAO3hCemb3pc3ZZkHCpiryHE0EhF29
7k5Xy+XHJGOqNSwb3GIkLVc3ZCgcYv2e9Z+18TXFdx1glRnZtL2gebQW71AjQmEKLL9AQXC7bGlT
nEEJHSFVSbeRaTt2Beb+9NhZXgokJfOub/ZF/vbHj/41x+11XUGdRYL6sRvF81s51T4jxg3t0U5Y
RA4V+/u6uVUf0pG3LHTTmOflknCM4qY2yhsQi+wtb6rRyzzM8iadRMng6rIwLglCkgXVzSf7cTJX
PUlgpy6Oy6Fg9WZUIs+q7yyRRtuqKRtUTkDlyIAPcPc5bYrYaNIaoUBWXDnaapJXVMEU/kg0QYF1
zTWW8XRdV9FpR85yfhUmkzV2PSS5XaXzO90zlEeW3cvGgF7xvu0Ep33t6jg1tvyYk3tXSTLgv00Y
K1lbbliqyA5mjrqd2mudwAdFprgELMvmmhQKTGnDwZx+5tIDZMcENtYcDwQuyPCAl8FkMPeVlBaA
8yqFQ9AeNdge3WaweFBVAjJSYGl1NSeWluh2snEptIdmu4KlCBNTkgbMUnhg7OP6OVoL/6fL4c5R
WjMiY3IPWTFJnBo0bHXiKDoq6c/FVDvteF/X/nWLqxtoEwAEQUGDxzrnfLhsor6cMOc/xgdSBVTe
JSDdSQVeJ7LCeR1ecHY/1rACShDbAe3HJ4qgN4mi3uexCD5y2SiHEihOLB5rWA8C0vIlT75UDNyg
klqY3y+QLDQlKJls6hh17vTk28ylHcjWVVw/+k3UM4iAKMB/NIJrfOVIL2Mn8gIvQbOVP9IjRRuQ
Lj/BJN+q6QPIQvUdqxpHNn+CyF7gmiuhahkHA7gOqoVo0XAHDXWlCnBSGQvWGQqOUoAC1DMxxq0t
VbdFhGm76z5DsIHcRb5sLMF9BjnrizHFWWnGXtPwNWfZ8AfD8iHLed3CymGzVJVA02SpA4I89PwT
ArKVTw26C0Aff9LoAOiKk+YCzn2RDc4nSZ7IZgGcHZRiG7ApfmamtFesMbi+khXPP1sJ922GJNO1
iMITmhTV79bNQQmiHZXOFOzYdTsY1zjfMRDLoD4GCnhXJsyp5Ps4gXQyqtEiyrc/3C38x0dNALBB
/M82eVJFFRLOtdbgWT03oH11+maimRMTxfZCZUTfy7aquPKLvrb9EFRPu3gYh93YghMiSrRyS5Ie
2MnJQG0yH+LMm6162MxxnAaw1v8u5UxOnAYlwwers8PCz5oUQoTJOEemU0xZOPgdTp257SGDK0N3
rdX8LKcqoFvz+BYOs/yRRm20txM6fY7R/5D2Zc1t88Cyv4hVXMDtFdy0WJa8xs4LK7Fj7vvOX3+b
vnVOJIglVL6T11R5NOAAGMz0dKe6/5B0svJO0Buzi1CA2OYg6oFnpJL26UfJfNJTOZNtwehzryzL
fKDaGAwxOvp153u13+r9nVknAiizm0QKPSkIwh81UEc/hLpSFCsvivC9nAwpokLgZ7lltMBVQXU5
d4e4jk3OVl87WICiXSgcAGHA6AHzmUtcg5mEAW8/Bx2F6tVIX0uyGau7kjjort0O3rUtcm5NvrQW
xF0EODesAfBEgbFGTxuzeyhu3DazFrvnZphbr0nAMmVOMCMpn1L2kPiPffdRcdWTl7VhIxedKDC+
IUc1kW9delP7amgqoYbUv/ooFVvOPIUckzAGMddeiD29OJrVSdMebju39uIAhexfs4v3Z9fR0IZB
ivcAeACUz75XaZE9pk1Ctd5RMYwpkmMjOG1kCd2WY3jl65lLXRzHJ6iFAYS+NGxUcyuYpAXfux59
kOLn3IOcS30I+pcOgkFaMDkGHgRBom7H9n5OAPzVAOgMi92k6N7t37JyQ138FGYN2tpIIXqLn0IG
SUM3XrUFFQTmSgsufCAzQKbF2ScriRQcxw0lAQEuYtTo0ndf8/OIZEOGQSPtqUiBZTHKxFIz/74T
ii/ojG6aqXkqCY+K75sZlQmyc8Os/qCaSckA0iAU6It564spkh0DmPpWIO0BY6fjgBQoiffxDODA
LgkFfy+C9y6ygCQIv/xJEQWrTTQJIptZfxLlKd7EoK8oKBGSVKZT57fvYaKOr30AMW4ak7DahUOv
7iZRTE9ijAs5D3hijmshjKwUXRZQioLFkEWvxsHctGE/QtdM6HsUwbuDaDQqTgXyDqx/4tR18oyK
zElNPVCIKBSKnV+3A+h6qhoTVng2g7VGxOcEDcPlB9UDVW9Gs8ssbXpRS9ENpezVHHLax+mTibZI
YIiYweotqampFI6nCJD/Vo2eWvmJdPHBl55HTKQKCo/PdWVtoNcF1kUd+wyshezaQFlZIbVYQeQj
B+lcpbSyFenzEbUl6hehU84ijaffI9QW0ubDr9Sn2wuztsnBfAOlTdCDinjwX64LCXVwZkYiRG6E
7IcCEKbZ6K+alP57egGSj6UqhjIM3grsvTPEo6ZWCOtpmKkG0ddF8yP0Msxy3/Zn5UMvFUcQTYKV
AkMCbLunkdABlowJBD7y+4iXN3kDZLCW7Gze9eIL6Vy/oyBhUqqRplADARNgGm3DYCMqFji1OL/m
enWXSj7KGhB3xaWrMTmimIKRFBsL5TgV9O8hEDaY9OMpaa2cGfhyOFzR5jJQ0tWWfPvshhBSEwlu
CH1b2z0cn5d/jx6l1s56mugmpJsNJ/O9vm+hpaZiBgOsgNjXLLtzF/a6Mla4kQII5EIEfATQVH4d
Ww7o5fqZcGmGOfSRPipVs+j1gYuFDuR+MnncS9fXymIB756FykpEt/ty4dR0iqRMhQXM2juT+JLP
dpJjTGd2/H/mw/s+f/CsRAcQCCy2m6Rps49QwPmTmHF7avMI8ttt9u/gJJg5P02YNQOzh9prbQ3h
18p0+wqt1kmYQHET3s/+V91E7gRIIZ3xnhh5Nby1xUT/CtclLk0c8syVWRS+pIBuEycsnsxRf0CL
dUmO/HE/J/8MlFzc/GuLRS9GA9BmIfSHLWVuQc5ggPxsr0R7g/daWfVJVVBZA2aOyGxdMgk11LYB
OwNDS0slsaDghumm+7T9mQse5+C6Ti/h05ktZhePPWlAnQpbeLwiJ/8jSsjJN5pfWET/PaPAHRG3
UNx+fL5teMVHPMVMcGxAPwIuMmmebBpRo5Mit4bsKwBrrJzjZiZUjHe6GTv/wRbKDAvBFOBz35fh
+Uk11FkODsHcMoFMl4gny55YqphI6Gj77w1VCbMd6E0j5wA0nk1fy3aq5GCqYKvxNNCQJSYKYBJm
VTjrt9J/ujTE7LlSmWotHWGoy/ZJeJhLb1Q+ZcMBQWOOfnuf79FzEeXXotgajdMlnAfCdaoK8wS9
PNx6GFRja0W5aqYBklGQpKiDLWSN1UaaNSz9UP0pB35PVj4T3sz1yg1wYZO51xScZnJGYHMmqWvG
rpT5G13ZqS2vo8ZzjjlUyqpV43Ks0YAHHhTM+HBqoiBnklSQHZLeikQ3Mt5vB+n1G/liQdlpCtzl
EBeX4Vyuo+a2axt7Jj/nhuCRb41xvf13a0hLRRCC4YkFhqvLO2gaxb5GGR0P/yJylKmykvpOQKUv
AWtF1Q0UUBpOUrK24c8tMh9PVTvMpuqgcBCk0mtGAEkTazA0NwozcMHyspNVazJesGi3SCBWYTI/
AFXiMKnhHwaf7CnXqQqtjmgqbDl4zQXeI/3q2wEeB/1LDKotSSaSrsvV9Ad56LtOEtButcB6LYHt
MNRkgDoPRvyAF9vtb3eVoSzWIO8CSQikd1fXQxipeZP6sCaYv5ossAbCSYG+L7KL5yBjgbkU/JC0
VRGjH6F580e0SbfuvPmjeMKufI2s3z1NLCCJbCyu+8/iJ7Cs6ThSgDlEcvQthXF2VPdFo0dVqgs0
F/ESQvWhvW+K1xigtQQTEBkm84d/1q1hTDIfL81AXd7LCI9g+pmiy4mJoiKmeeqW0q/ewNi1z9l7
V+k5Y5BZXbmb2z5H3ZaO470huwqU0KXIux0jV0clY4O5Xv05mDM9hI0QR7IPXcqho4CqV4Tjy1os
4nGFSg0KnYhG5hwB7L8J5Qh26vI5VUAizRM1Wl+svwaYY0NL2mnOisXA+ISKhCQ9hCMnPeD5YF7u
3ladlDhpYcIIwZcLGsiZ8GKMY4KdwSwkkCtlyzI1wOCR4FU0Od9hfZnAGAA+BAi/ESYb8EdZ6zFE
Cx/iZoHh1fWjrD3ejqnvY4w9FjQMN6M6YoDEks1tBi3UBK2HF9qL7L1havI1Ba2/J3nJNveaDRcV
vBrEZ/YYp6pc7US5hL3elZ6kt/5Nth4Ty4eWw+luuJPvdFv0dJvjpIyvfctJJqJJOychAGZYySCx
g0q16tqezX3fQVVbp5p+DBdVAcBZk8YWeVSaq3ECnDXAeCrqgCwlsBQkWqLX8Fj3D1V2NJp/fUMv
x8LZ32d2U9D3fQyyDFwdk2YRpXcmg4rzIeWJYvD8YLZUpSmBOi1HXFGnNJM2vshDBFzPd126wmJ9
a9IJ8RDABOocemD/jB7mu37zAYLc8Cvfp1RzM7d84Ynecc0yiUXkm9E8DjBrytb0+JB9iVZEM2SE
++H9x2Rn2xfTzlRO7vT9ir0KSnw6CaqSSDPYF0wndoKIXpJAZ5NWO/VD9ibPOFRfrf18ilM6HUPs
hcCuafwi7nmqudfo/GWpz6wvW+bsUgbPOzARPrbEpNI5dIpXqBvXdPQdwZN/hJyb65sO6tpX0Lug
1AMEC4s5KrJIKuYlBYjvqq/qVbZQDt9rW8kbH6H6uKspcDT7RKS8mF11c0EUQ0sd/yCBfOmmEc/j
PIxwc0wKqql2iTZDfF8rljJtS9WO/fuK1/9cdRY8szjkQDGCeixjs0n8visFOJtlIAEXnbyjlZfv
1UfMAt5NLibzH4bN6MXOP2Mb8E3PDTNnq9ZUbdWLMJyY961IJ+mZALdYqZvbx+naQXBuhjlN8S3R
J5BhRpTfMb+G/tGf2wZWc9VzC8yRJui+L/vAe2JAzaqovCtdcmopDe6awNaoQV+aTe49KFv1xNsX
K9eTgnamSMANg0IGO7Qij2WozvUk0Kp5kdCrqUCCvx15E2krNzus4DJYoBKYSWMOHCXOTDWtZ5xz
xMnRPAnrBO1rnuj3yndC0QJj4SKqkkChMAe26Ne60uWQNI7NF1N/EEPOYN/32PLFrkYFEhzAmN2H
VtKiLHS5uXqpUjHZnIXWfrQNK9iYR4UaXmz7bkVbN9onTrvPHogVOKPVWvPrafDUew0vjZxmp+aI
s2bvO+T+fvbAuLaVaWC/pNbtULpaaeYnLmt0dsyFRtQKAPSGmB65T4Z9ojmK/6/bASbwDfHgBpUQ
htaZZe4DTBeDyDe0yvhOTB+Jwvn7y3ZiV1lDT0cDME/TAUO5dEHoxSDKhiK0WuVLqp+GdjeELiih
wohj6Cr2F0fODDFrFZg+9kUAIQYZ01mDv4v0nyR1uGQ38rJ7WYe+cyFFQVZ7tcfSGWVJpejgkK29
jhTUs3cYdrv/WdoAVliB195Fu97KtiGN79WH9NHcZjYyAE94Lhxe0+xqjwCyLqIDhqo9pvPRhbhc
XCXLwW2WD6ElyV9tZHcYeLkdgCuLemFgWYyzAMzaWNKmCAZU/Tj7bphtSyBSebiFlRhB1w2xp6It
AEl3JgYTP5N8tV2sVIfUb2gubxaKCyNFR8W+7dDKjjo3xUp/S6NZKNIIU+N8IoXXNbve4GS0a96g
GvKtGIlRb/bSTouQDF2r4KOQD1JCx2LvN1AfQ0s14YT82uc/t8TcmLmszcAXwVIBTbw4RxebO457
9fZAhJ2bYCLMzA1RLEqC9XJ1mUYNlR3fLp0m8CYwM+DcnD9vf6DrJx1jkQm5wATGKR1hsRbcRWaB
Equy8n1wVyHVIh+qYfHA0NeFa8YkE3+tMOOKIDDZ7XLhUKJlav0xrdES3yAhoE5UymzBnrzbjq5E
IirViHegGgEuYZuH7TD0CWlU8I6iQpe8EM2Jaw4g+ruZxpxVsIHJI/AOEBWn1uX2VQRt7vNRC63e
ru4DqlNjpx+zR+jdWWDf+dJsqLtZLU3u8vsvxRnoPWBvEPHI6K+BBr9v+3v9YsAE6fmPYaLVqLNG
hYxjaE1WDJ1TM7QJBvbt+Y5Y4e/W8d2cjpVV2L4lU62gPue+XznKLswzkYz5LN9ofaxFqvwxCA1K
lVbxYwH+9tt+XnehGT+ZAI4XTapmhqHJUWhGm/valZ30GQw6j+1G2szeS28RF4KuDrHbe9Mzd90G
zRnO5Omquwp4GfBKQiavM/euYQwmqG7MENOedqxA6sDWjOPM47pZOYHQLQbeGcRAYEVjR3m7SJEj
be4iS22BaXmOspfbi3n9GsFinhtYfsDZBVQHqOdFLQy0Hw0OOZOm22gfOMY2/D3fi0fVC6wsdBxz
K205ltf257nlq70TVXLVw3LjFCnt38hX581HyHUC53wQflZ3TYR7nZfB8xaU2SS93OUhyF0iq0zc
Jju15ddtt67DYhnuRmv6u5h9le5FIYQemzoA6jSW243pt/cGmZttWwBIW40hDz52/RZCQ2DpCaBn
jBMIeKPL75emc5l0PQoioWINDtD+mIJr7eHXTA27zZyaTm5MX5NnlAwC61NEl4ezHZez+/IIxA/A
EA/Ob8ywEsJ8RmKMAnQ48QP6CIfNctqRY3AaKLdIcP3lLg0xnlYkTlM5giH1Kb0DKnemQMqX+2ib
WT/kD9k1TMojVfvGRN1yjjnTkiyf1UaDTYBXn8WdaJH3Duv5xzhGFgC6NPvNE/5YW85vaVmIMWHr
saQvvS5DIneZPVMrlZLYyUN7NE+AQIqxDSVF6vOAuqsRhGvSBAEZEGtXxLri1GuxMIeYBL1T7Hib
OYNjOrg50B2BIFn8FTzrh96wJqrb40cHziJOAK1cogtc7+8PYD5sZGqYr9bxAzKquMIGCqjSnfHV
3r19Gu60G+1gP+4xneAAw13QfJ88E+AJLXF3385W5VPgMji/aHUPn/0g5qvjDTTOZhyhuDA5WgMW
xdqNkCpjaP/2WbH8HTa6AMdDr9JAFiuznZQmnTu/6yCYHY1HKWwA93WH8tTJjVsOv26bWgsrcMyC
mAlPUTA3M7dVUqlAYBKYMorOfEhycXwY0mY/T0m9KfomsuRp+K0007hPovHjtu3VjStqpg4GbGib
sGMuQ6CMQm1gOVWcTb6eOw1vanq58dmFBBXg8pjHKAvgl5eHYBCDzyzXYsCrVMjqCch99BYE4tGP
Vp+sHsgdHezl/8Gps3OXOfZipYvCssXJEFWnGMzN7T8jkYGwO+dHYbKcJm2J2Csi5A/D8aGZP4ro
rYW6w5SA337mZehXEb8YMxWM0mMsUsSI2uUCoi8b1HEHMha8vpEZ6gLBdF/+Vpj6m5ACjnp77Vas
LWq7YM1Z8ifgSS6tiZEOnrIirqzRyH4YZdtv5MionRBX2UPvTzzgw1WiAQpF8JEthS6AJK+2WRj0
kVGZSWWJGEenXZVAvUaSEzq2eJH8u2cgJ19mwxfgEctAF6VBb4ZiXWFAoPTCOnfyvt+Okb5pu4aT
f17tKni1jB3h4kXEI/IvF7EbBpCsNzBlxO0m00cv1Bv7tjdrC4eZJhwXaM0vPfpLE34oiGjr5BUo
IkAL2AfNpx4KnS3P+p/bhq7r8HAGWTTWDJsYF9FyfJ1loRWy37Kshwr6JVB6E7s9RDEcs/e3pah7
YlvfJ3K1k5LSlXweEP7qZMSEGGYscP0QMBTgDceYNpUpmAsQHomdci+khiMV7+b4qMuv8txlVO3A
6VT9+3Q3HMb0D0GaKCJe2GseZM5dDER0Zcn+5LT+7BRtupWy3tWq+oCuKyjPGpoJip1lqpdPYcz5
tFdXz2If7QdAhgE5VNiqZN3lrVIpYmWVgwZ88jjpGH7t78H+HDokFjLM/3WSc/srr4XTmU2W+awT
euwEVIXB0WVDA++nCCKkPIWe9m0za6eLDo+WOhdAhoQ5ODO9T9EhkCsrikxPHMaPSlI3qNpvUFFy
b5u6xtRjGYGoQmMchyZegkymENVmSmagh60CIsLLxCjpiR1AQkuKWjuBLr3RVXbWvyYgWOv7wPs/
mmdcNUbIDAUVzDfdqDtZBoZzEg1IIghESaB7b+EGOSJvmfASD37ranznG/Vvzo9YYQMCGhyoMuwd
tBPYRmWETgW0IFTUkML4pKkQrR/Az2D61S9pknexr3gdFPK6EEMHOLM4uKW1jw21RhUIBQmq8SKz
e3Ojnoza1CsLnEiHoRkfy2B+FALxrZrN99uOroXvmanvM+zsjFrmZCGCYsBUW3Z2MeXZMe5RhdBq
wpM8WDvb0S/A5Bdq4CoeV5dnkjy1hgIRRdxY0B1QqvJ9IOrHbW++KwcXORNC1wQQcJlFR4eGPdwz
zJwg+5NLsCtvKwJcA5LBzy7ZpKlC8+YtbLW9FrxM5dYfnyrpMzZLq0oPQulm80bPPTJBxcspA08t
3UHZ3v5x118VU7sA7GGQB3kxxjku/W9GNSBFH5WWVNmyNNMOkLdJ/ojNx/9g57s3AwJCsF0wF9xo
9koPqvDSKlKfquAqjoGZSpUdyXl61qsewaUlCQaElm36hkJZ+0OUltaESYZ2ftTJ2+Qfx4yT5l8H
DqRSUUoFyyuYXoElv1w4c1TJYPjgmGuHVLMqodUs30fW/+/Lhp2AFjYmXMBdzYRn0wlqU4cgW+zL
Md2DoU84FLWs2TIEsjDt1XDoka833kKVi/n0pbsFClvmK0lAkoyzD7qxWveRtHWe2umWVvAS7rW1
AxAA6SiartcwbmTzSpIuOOZR32T+p5y+3V615TC+3HBwA0RV8AUz8EipL7+NnoT9pGV9ieF3Wymp
j5kMEu4lWUVbYUu6P7etrXvz19ry/2enlST5kZImsBYNqjOLwZ2W8nBTyy68cuh/M6crCSUlNSoN
XaUSbEObpnND1ZtESxgzL9IgFwG4FOD3t51aiQRZQcV1mWKTUB1hzgVjDGOzHxUw4qLhY86uMIs2
OHBuG7ku+mDjmCCRWhhiFnpsJt78cSgmcE2ArV/NbK0YLd0QMIEU440c/5hi7bkvXvGUtRP/AdQK
H5NY7iGOWZuKXcm8cbZrjgjmx8iX37EZQE7pLzm4aT4IM07c1gkgy53gNqKt8SPvin0PkQVzFpx0
OIzjxDlRVpYcD0KA03APQRmZbS/LI+oGcYG+QRYYz3i3BRZ4wxoraVJeMrWcGkw4Eaj7QFJogVYg
pbj0tCilKMLMUA21bIIxU6FFAM3iqdKDD1XrjkkFiqnbX/obWsyaRA6ugtULw4Ko2F6aRGM+Nwa9
ra38Tv65VEwj5+M9tsE57CRW6NYO6DecbvMyUJU+/PsAoYFJTAkTI4CrI31hk0diCKEqD11tNRNt
ahrc56cZZm3VCQ69pbwqKcWr7j573iRU4GWuS9wwroMtCMN8S4cd9SBmtQOk/YJSQPFEPpR3wGXs
jG1i/Sjeim3i8uTJ1oIY9EQgY8B+wBOP7WKMig8ypBbrLDw11ryBGoYHMtLt7ADYsYk51wXXGnP0
hakezJoJ1ypH2wU7AKKPqR1BuuH4TvY57yW18nbFxjhzjgki3UwrSerh3PQA9hQMwlGAFlJb92J+
PXq5I66+2pmtJc04O9U1KcZW7WBr2HXObxTrvO4N0vUU3EjueOSlYWsn4YVrzEUvkQ6zoItr7RvG
Fn/p+572OwxwEVrS4Kn16peHjLcnr58Tl8vJvGlyyI4NUgGbxkO2CW0QgdmTFd6Z1EVzo7Jbh7ij
9w5lYDf3Xm+fB9etcYxWoACxFMDwlgHo+XJ5h9QUmqmGbenD/Ex+uf5BRj+jc1EdmHfFltteWDny
LuwxkapGnZiUy+ckBzy5j1CpRee2fauAcpkDKh+hHGOlB8PKOVfcys19YZcJ2XaYTIhxwm5nlS7Y
JX8/qp4o8sN13T9IHADevEBYmfhJJbkMJbPHCbeTve5PdlDs0Abw0TKt2ul/Rdtf4a7bT9zh1JXk
B/79tcvEkJljiIvEA1QJ35JfqDIE1L+rf9eOZI1OntKXB54I6apB1NUhVGeiDfYdWGf7Um0VNZeX
wBmE+Q7j4vs25/FfKasn9pkNJlj6GQPZeYTrYrIIutmNc5S2k3V8fPOBqEOXhOr38vYQvfzR6PQO
/BcNXC/cRza5N59fjH/PxFSMchIDhCAomrEFuyFSIyOWZeyU4rmcHtPcm3i7Y+XJhLIfsj0T+NxF
peRyM86qkVR+otZWSkYbHIySDFYO/xD0vKtw1dD3QCpewXhmMLtBKGKpSHJSo9FtTbtoM1P5nVD1
QYMYy0Abu7oT0fuaT53IWcTVqwMpJl66igHsBNs7DUnVVc0ECN3o9samPAVIOxztKHiYNrx9tK36
eGZp+f+zAAXvAgbQR1haCBYtQL8olCH/gwkI86CmaAC1yu6BqEv7YEjxvar+JQSfiK9sqmhr8DKX
VU8WXg20R5FMsLlEnaNg3U+IvEC40/JHuULD0Jp4mt7XXVFcBagoYTdLoHrF1rpcsMTA1Kmva7j6
PkYbDIc08XQnoNrWuAtTOjvtLqT3Ay02/kHf8kRWl4hjr3m8O2R0s1CdAZ/FpXFzCsux0hGRutGd
Js3YdK3pRgPhfLF1J//aURgurmyWIOI1ws60wxB9r1jgpxIsycMZ+Th4pjOrNBQAWyqccGm5mtBy
sXueOsR3c+naWxBSo5YgIydVLr3t8iiUkgKBox2aX8ZjgEfXHYhz7elDd+tN+EuZqfKzdoJncQNe
vo8I0nWchViNKbw4FtVBIJZZLE8SkAxCNfgF2bwdxgfdrzAM4BgQWPgPW+TMDnOET1llTEUIO36m
uCE4jRBhL12cYfxw4rSH1q74haXjf1xiDrWFzS02OpiahPqgSb47qKZdVIUlS/1rrX2kdYlpR07y
tppAnVtldo3Q5src17A6L1woCSZm/kwSrTBrjLaiTrbgmUFboQX1jCFv5ca5vbwrtzDG4EwwbSwQ
VIz9XwZSjZw/j3MfgaTHFgTPINz77x9QR4cZSGCUBtCyYkIVMFrQvy/0/rkU0gn6gvo7aH2i2b7t
yNo6ohIF3pHlYliIXS89KeUAkIkuaqwMvExueSRb31UP4mfr9A50KqAFxLO4knZfWGS+nC5PndmA
LARorBQoHvk0nMyGAuzRbGoeYcLadzr3jkkLeznpymKxFVXARurWgLre7QVcOUAvvGESQLlv5jYL
YKE0typYLoQGooi8JVvCiTm3Lowwp3RWjlpXm8BtiJ72ENqdA83J1Bnsp8nTP2/7s5YpYBYEBBPQ
t1riggm8OWtSsS5iDJp/4Ktg8iWjuIhGWnvaYX7nGFvJNJHVGcBRYCpbJmxzcoyg7RCoaWPJnnkU
nXnvu6ZVYtLsFzT2PC7ifzUczswxoVcppTKoWQ7KyV6xG4hHSAbvU63UXi88YiIu8Uk+Qy+nAROY
PTwQLyxo7NY6lTzD7kzaOsrD8iQpaXEXfanPnPXkOchEI2gaK23OYb2ziqW0dP+7d0XLP0E16Kn4
rK3wz22DK8+uC2+ZwBTGThyrEgs6mKcodYScygrUkH2aKxzM75olMIEAXgH0IRQ6F8/P0kplHHHa
i0VjTdm+Bim0jxLoZxHZLW+K5hrcjGmrc0vMiSgLcjULMixph1igw07zVOd4OoolLTcjDbyU7iD6
1FHf6XgN5ZUu76VtJkDnutbl1oTt4qGnEjUt/5h4vfPVAdK5uf3p1gL13E0mUKskkME2WjYW+Znf
hcd2IxyEh4ZjhPfVmHhsuyyM6gL+mLjFBmkZRFQqCJ9BoI/HS7aW3OG7LXNm4JQHjJlxqIVWTCQl
1eLQ7IIyJkCtClr2zritN++hW7yZB/k5fJz2MYoEye9k4qR2azWsix/AOAuC1qY2B/wAwwfmvn6r
ivtlrLX4UCc7B33V8EHIx9zco4mrqDWFYDhXreF6pOk7eP8uArMh62zuIGS1LMIh3k4PmiftDW/E
hKv4mW17CuiT29MRCH0Js66Rq2PgLfTGo0lf9e0/A6Avfws7oFNldSdOE37LDIn0XnsgBUdO67uq
w96L2iI+paEUAoIU5pMndVTNkVg3Vo+yBFIYL6PdfYgcJghRFSUbzFFt5pPo8fbOWuEXjPt/DTOf
OhcwWtyMMIy50Hkr4q0rAiUMqdvljI9KLiR52fe3HGU+qwAG9KTOYK+VZDqgc1H7VJbA0Ww6t0+F
5Q/dMMQOvhvCBMYuA99MnCxdshp/T6Ld0qtGn1olrhJ+3LZ3PbCzBMnflWRbroB6xTFYwBvrZ7Br
KvoHNwh27Wwh6bVF2kEmlZOw8TxcUpKzi6QoQEUaaPCwizd5adcEfR83UzHzQMvsS+eZW8sPz/1j
0ilDhSit2i6RAj4w0R7r30F74qzhWkZ9boO5G9WxyjpVgg3MfVrdH/853Qs/Y6rdK/+hLXrxtZi7
sWmVhrQSFq/tLDCuZtJ92nMi8JoEgYkI5g5MNdIG/3/FXOjHWfIutzMPkJ4WEZFsGxdo+I38gzze
XsTvas515INeDZMFoEJgoaJqlSatpsM180nb6Xvlh4nqcUNPPWoxoI5zS+sHTk4rRWlX3Ii29P4f
yk1Y278/gPmKQxUnUR7hK0rQcqvuQNQfKt7Io6tbyxDRbQaEWQHcUvle/bPwh+ChLsyoBYL2S4Ro
fUZN7qDhEtJXK0l0lFIxLwKqBSbkQ3NMxc6AI5qHvpgVf4aQ6LuPToKdOqk3bAP79qdbz5rODDIr
18VG7IcmDKpIMOg00B/vMm2epk2xGTinx3qYnNlid0CFUl7tw1bhiL6jgVchoaI1UrJt0bGnGoWw
9sk/fZSPgdOieZXcKZBK4fyKlY8IxRewA6APAPHF72rb2UdMktpPKxnEahqa1xRtV7tXR54I0nKH
MZ8R81oGUETAquCqYz4j0ZO5jU2CFlFV24Lm1ckbILlzjwGV7hjy9M/XXDIWVUfYFJdO8eWxXKVE
m+sQQDQtFecnra1eJnxSXsN25SEN9CBaCWheghWDZSIA8Xg140GD+zOw/dFOm8wONNqIr3L71qaO
Md5B93fm0Yiu3AHnVtlLNZuhsNR0ChqNxWeZqj/kWnaMJn+7vQ1WrAAq9XcFmZykA+9XUaQAKA4R
+J6JvGs1greYtrltZiUswJKLivXCOo0WJpOKVLEvxXkfYglRyXSrXocYZgI1kTwvjlVtGo8+qarn
KOWyfaxc3ADOIckDagPQDZarvu1DvzOgEA06nG1gOJ15qpHexocq+QlJoCR5uO3nytPlwhxzDZEA
7usE5uoJu1x0EqF04qpGfdGWEKa3ja1EP4Y7QXqgITKBOGJOlYCYZZct7cu52vbgLkwhgn3bwkoG
eWGBcUdPU7UM2xHulNC7zhMIMT6S7FA0o33b0Nq6nbvCbORwwJ2QxDCkiQ/NgDGqoHTmai8VGSj3
/kOZ+8IrJuZLrZ7GQkT7tZuF6piFyeh0QhU8lLP5IOatzPFtZYthgy1Ib1D5LDfo5SE1ZR0pJxXm
evMhz7Z19MltEKwtHyrLOAIJTl2gbi9N9FUyZpM8o5FdnCKVDt1mSCCN/tTnnIRnLc8CbflfS8za
jT6UOecSlibP97Kv2W33v2c0ZXRHfSRPwan0SICq3+3oWDs9zo0yKwg2HahsJjBqxJsMx5N40nub
dPYUPoY953m4tqn+2kKB8XIpjQ5ECmEBW+34FA07g9cnX3vw41xfUhyAYEWoLV8aCHJ99qUE5/p8
LAxLdLLD4I0Lxz5eS7j4BzxgTBsPGB5P2FoYntuVL+1OQTiiIAy7UbDIJ/2I/dQWBU6HZd3I/16V
7MNsKFKzzAZclXhuekmJJDwtdorBE2paCwiwxC7wcIDDr5SpfBOiawGBL7r4VaSbIXuci4T2NQi9
cS//vh19qzF/bo05BWWI8rRJBGsY6tB+GvGYbDUTUitAyvozmFEUxRkRnadWClQLTKjFnQ6x5S1m
hRoHmsCRNaZ9sw3jTLOHujWcNik/b//EtU4pwPJQKsekByg/WFmBqFDyKdMmBFUiO337o8Pjuwtl
O45Nd6g+ZB0kbeALhJ6WJYn9oVUmQocKFa/ufTZOaVhvBYns0DU6qiL4PUyejtfqGp7/QCb6xroA
ab+JH6gdRjcGlVKwSfFCI63lb8hTts13ITa2h4mm2yuztp3P7TL56BDqcuXH6AkUyY+WHDJeUWct
Es///mL/LKkuSEwSQnBcyNhVCjCDbW/r4S6OT35PzYzTNV3bXufWlv8/s5aXPXRxMSuEyd+fU73U
zV9VHrvX2p1/boOJdq0z5qEqsWJC6sbJs4L6TWLL0+Pt77LWMcKwAZi9MF4GHiX25Qwpr2zMUrgy
y68gTbTqaltLLS1QUVQ9rdkRwAkqXtFjzbdzo8zXakylMnwVUTj0L2nyrKZ4LR803qtk9YjH0Q7F
OmiQL1N7l5+JAMsSTVB3s2obG2+2j40X6Q6+llMefMdAzW+g5JHXtlwLDkxr62iIYWzuakg20rs+
kw2s6FAmTlShA9f0r3OucXoqaxF/bobZyUZm+GJSIT7C1psLG3ua9jMm3cFHLooJJQrnQl6PlDO/
mC0s1FoziN8BObXWCPZ6gkExPCbuMiW2h0LUwegSHqFNRM2q52QevDVlAkYOIViviFhTX3yIuvek
8+qRI2i7lrudrycTLIKsF7OYIFiiMX3sDWgTGaCu1evnOuwdIIk4n2+tdmqe22P2NwACreGnsKc8
2WSXuvqbAsm5p8adrWmL/qLbTPbtvb4sElMTMHUF7GSYQ/x/pH3Xkty6luwXMYIWJF9py1f7VvcL
o9WSQNB79/WTVMydXYXiLcY+R49SqJJwCwvLZKKXlC9gQ2JMY3UARJIIv8eo/5kl6grE0jqhTH7u
8MMz/YalVmGJ2vQmyqHU9KGPT4n+IoprFmtpoS4x5oNxYXwVONl1lwFDl+1hj37fJ8FmLtn2kTU9
tttuB2Uif/iQfq0xFy0OzkDdCBj3UWzFJyw6I6FGnML/0KbaC7qYWXldWGkQrAQ6bpmLEFhGSw7e
Who6HNCgej3CUdObkQw9+AieiZ+70rdwDnCibXoKGSJkjuSgUN0Xt0ZrTaOl/kAZ8M74Fr/DN8Nj
Kyu60PwwfwyEOFFYACZvPpLUMJ0SiKg1KF/QvByvDRCpQIFT96QTGkoji4I+qT4ov6UtTazMj3zy
umbqbif++hPmjX2x4ujqGitQ24PBI9qZsiujum7taXN7IwECjYTohQNrJ0gHriHSWpVKMZ9HWfxq
qz+m2lkMkazuz/0jeLt3r2G4vRsj3x6KJWASiH90P8V+G+THXB6sUVzjS1nIr81YeOEgWIaoPN/k
F0/xMIUBsOgQ+Un7a1LJvpG/EJ+3SV9YEgSZUdwOhvn4d0OYo4/d0dSgLVGhyjwyPCF5GGj8cn/8
C5fI9UdxVk+FSnnQiWVj4+0C6ZHaFVDlPW5H5ijkx1RuDPGkrAmizNvj2u4B05hpHcB+dNuxJ1bm
mCsywkypIT7GKXlOIn3Fvb29jK8huGEpYSwMY1k1tpwpbhXZveSLsSMUdDsKuxDUvfencfFAXIyI
2611azZCWAMOSmlWj+69MKnBTV+uwCzu1gsYbrf2pIDwXYCJI7G0obWXR0idKHPzHhpYtv/BkMCE
ASsjo9mJr1yifRdGHeRVbAmJRK0EF37joln9Psji9jMheAWmbBBcirw2DcmqpBlSjKiS/oSoIkKk
Do41C2zIVFlpZIfEkuXNfdCl7Wei2hEdqYj4Q3Xk2rTo00BKQ8NiFSkabivllPTVijOxZL0uIeRr
CKEEUUrJMCyBRbaAPiaoVCA0rhSv94eytCEucTgXkJUxZrUATqbHcGvPeFhPKLmHPm4jrOyHNSjO
5pdyLsW1CqhYzpzQsIpKRim3XTWHhH3fH5W8tkLzcbu4X6osJmMqNpi+TQsqRNkyjs1WdU1bPqNn
0wZvLNiGJXfyd8Y5fHqN7FfqaM79j1iyIJdTy1kQlFv0rdjMO7PN3DRz+yn3etQjaNJeoI4g/LoP
t2RBLuE4C1KCY2PMDcChyelFkCeE9NBNWRaIV9wHWtyac3kHqhJxCHjyKgnRDUVo28ZWS29SoCB2
NOjXtLZbFmfvAoWzVKbJkhQNp43NUr83uo0AcicW7Ic6dQvjgbbe/UEtlJmhreUCj4uEZmVZ6OBn
b9CEahl/dGqlPxRHfFTetdSinVVQW3hDCcRGPpVeg/4w+nz/AxaXT1EQdkMjBSqmuB3bKZowhCPG
K0TQ3KHMZqpN1iQhFo/FBQi3JelIQuHvpAYo1RPld9auXTALpThze9Dc1zpzRkt8ofQUgxVkCDCP
mXAu84eMflTU14dvpv6qujOJdqQ4UsGPxZf/YP4ucOehX5z4AGwRcTif+HqijgS5VU2HR5Q+3UeZ
dwHveFyOjlsloerSbgqAUmYnNf+tjgcZgTUk9miRQSQkcXPyr3lOrueTW7IhL0oT0Snsi3pnRh9Q
PaT1h7Z2Vy+c6bniF1QYKM+Gx8xdAx2iAFMjA6UIBDvSFS9Bqig2zp3EVm6BhRAOIC6guIWiEAnu
9QxPISjlmc9SZ00bdpx84ag+VJWVbkH4sTc/pJWinAVzgiwYAqEIiCHJwvcoFbXQKhBNb+ymOBrB
YBEIvUAZVpVyBNTdNl8JPSyc5is4bpCN0idQQABcIR9S4UmKNpKwshVvZWjB93E5JG4vDqTojVIE
RqU9Qf5PqMA3dGwTp8sg1MdcqfvTqF5l7EXjser2WvZQszN0EloYtnBldpeelPgWA1OromdB55PB
Ui1C3b6PMV6HnpRzi5XNv1T7iR26Q7MJn1ovFaxgM9MhE2sXvtZrEhcLzsXVB3DHJAsEZPJjfMAQ
eMHgFaETmh+deSpC3b5vAlbHyl20VSmyhGmAUqhTRhtRQ5ep+iv0fseH78iL3nPJYVsKItTs0Frs
pfBB+Xz/E9YGy92NhpEPegmRV8hBOr3qqGAMq1KX0U8levvvkLhbMdHzscmgy2WD9acL9mWyG5On
enwO2NrFMZ8IzrJeLiBfnaqCEUmNKiBV8qFSP5t4xaFeqEpC06CKYjKwPRgzz8T1BVGrBaRD1KSx
x+GsBWf0uAyJVyrelO3HwcHgFBpCbHJNzucv6xg3MDSV41AoIF1DMTT3WAhpXRdgXW9ss1GcCvZt
AP155EeNacm9mxjgHoptapJNWuxpdxTCPTSiR21PlFOv/SD9I6rQLHmE9B/148CJ8s4F2XQv7uPJ
63NHn/DyUSyokURGsG+D0WLG4HbQPm8ywa4hwx4W6Lv6kls/SYmtp6NVxPuxOuuN6A2hbeLBRME/
v2YBF/aoDEUfCWxBcAVuhAsRkEFp56TBD4AFRIVsbh7j2DZFt9Qq5/4mXbDtV1Ccsc17dWoSeYZi
B0acOgSjHbRswaEPau5ixbIvgqFbEfkV/LkhfqdT3yapArAElNlDOnmiQKxG+iH0h7w9RUXj3R/c
ws08A/0fHmfY2noE9ZgEvFh4E9HEosgvtCbe1Lr3cdbGxVk1CVwzRU3mcWkBtBdTz5C/c81XptAv
dGNrTGsVMAuAykyLNNd+zQoVnMshyKERyMRobalyRVps2fQ5NkchK89Mcv99SzmCEDI66hCARayc
v/7TTActHDVbW9YCeyxeR6SXQ+L12cruWLj3r3C4rVhISqjWYFC0M/M8xMdEemHdikleMJRXENy1
r0yKyZBsa+0mUKG829tkTedxcRBgGEWAEeYKVQDXllKeFEKzEJOlhu17A8XyrgifsmjFZ1gcxwXK
vD8uHPZOMgTCRKCAW89SUPma55v7W3ptHJzFj4TQlFF51Npl+rsooXyLWBfCpP8VCN9JrWq5QnFA
UAEASa1G2/aGCsu7kp1emSues8dIUden5hiJ2GrnsJMd9O8598exFFxGi+H/rfpfFoqL9aiquGw0
cMygpX46MnKApp/d5+CsGxWnYNkhbZAMCHs8xkXw2OluCcHdIZScsMssrRf9oH9u4rU8wbxE3OV5
9VGckchQMtSYAmY3bV+N/LkcT5TuQV/d0aMUu127UmS4YGyv4OZ1uJiDKBC7LJLnPcl6v2OmJbD3
RPaDeCXzurae3BluO9OoC3M+w3H00FblPs1e7i/nGgJ3beQlNY1BBEKv/ggyX26klX2/FHi9mivO
ShCWTGiCwVwlmvhiRBHEs6ceLMvm+DB0gmvGhjew3GrqJ5PG/y04ZzxCOqFloA9wIMSXNKisEIe8
PafTQ012Q2SCjWWfCfIK6uJmRNQLVz9yDmhpu94ddWUQqgohJKhgsYLMZWqEUh9bH0Ad+UWexOb3
/TVc2o1/lewRZ0b9k8rNsDGodTGYwGvN7k9a5S8DYmGtlDmisjqh8sJBu8TiJrRvwHlQxgwtuAcU
YVcU9XLFl34Mnl/lp+o7XylmWyhaQiczFIS1/x0aZ5qNQE0gSA647ls8sTf9OT6Nv0sTqg7gbVdc
R9u+aY+rjQlzhSFvTS5QeR7iQpehY58AFa9Tt/+D0nntqG7B6hFaxRo72Mri8VJ+hlTkYjYAC4lO
JwPl+ZTZcfRkrJEWLl1yl2OaF/bCZIVahEaZCDipYm5Jou7DHhJE41qAaA2GM8StFFZK2swwmmgb
/S5CdG0tar9AfnC1KzTO/I7GqI/tDCKA+M7wqx/RS3aQnGyf/1CfI2KxFTO8eOddTh53osFmI3bx
vEh19ka/oPj72YB3THCZ39koGxV+F3v5BcWP5mPydv9sr80nZ59hN5OKVUBWlO/eeJOV2irF1/sY
q8PjDEg3xpIgznuDHBWUA35KVrNnOy1z2h5Dyn9Mu+EhdrTCkn1j7bm9YlA0zqDg1ibhUAIbeXFU
TElnFYl4i6DRnrofIsoK9BUfaaH8hoBVXdZmCty/5FTXJyEYU2YWjYRe24LhbX9Ok10cuYnioP3f
YdHzWB6zYNO2fjk6QnmKYn9luueX/LV5mT8ARdyoFkdimn/RQFGWmkmmomWtr6y4QxVmodmjaGFt
wZEVoQE4JO4UuGnhriDr82zeg+ZOTm5Qg6FgAPScZI+Sv6ZKwSC0ifsti4+CeU7zQ1X+yBW/0t9M
iD3JzBJyVxF/S9IXwRtFs8QhfjRn3hYqukrjsv5olMFm6mJbL14QJZGFH2leOWYRWTWoDpvqcwhF
u2nOFLTGarFR5BAJym2noiEQ4Yv6UE8xEjWfBuhJhUa1h9GT5E0EGtN0q5W7XMjcst9mgh9EW5JN
VoMCT8Mno191z/FwDJSzRjNI8lInzX5RCFOloHGEV5GiLm56SKJzJjtE9lBwWIAGIDtH6TYaPbGB
v5q9paj+DjaRvjHMt7x4VBpEBCATPT4m0LKRYseoNnr5bDReGitW0R00sovoI8kPAgis9HcTCf/p
EFf7XIESTLzV86c09rP6K+hfkDfJzGe92+TE0kc/Vs4Zzo/YgSCKfdfQW2vO/eRBzMdloGRPf4j1
R64zGykRC05RTI6hYavSaxY9C/mXMtaOieZ0OCwNoZguELyV6q4WHJN9y7lmq/RDHE9pdBYKEOsi
kSJ3qNM3PGw/O8pfgxJ8xd7U/Gmg1GAexOCMMFZXvxrxz76CEFN56CBg0EBiGISb5mDHnUdVtxbr
rdCWh4aOviafE6W3xNzwjfgHqoW8lLmpuZZ3WsiugesMVZvoXhORFuKJRVKNBpUWtnMxji1t9W3l
NaBNYVZyqNGGa4kPylF/rVzssGd0540rjtsSPHpIIexjSijhRsHXtWkoEy1vKxnw0SFxZLu3ITV7
rsB7aL0/kwN1st03EkfvtbvWGrDQn4gQ/QUydzBJPhK9wqX2tzwocOVdaU3vtLRSuK72k+7qR0g+
HsZNuNWdwol8YbBEB3q3KwZiwT5cfcZ8HV16CV2dNxTambY8U5EAOnCID2Pcg4fhNbNwwzn6IbZ+
mL/uA996QdfD5665roiNUdSRLxuoE6afhezWRWG1ytr45u/n7N/V+LibTozTvtQ15K9SKz2ptrIP
vRjjLJ3Oh/7hvt609lpIaSGRdT027oZLQzDLNwbmNH0rrXCbeaUKQgfEH52v5nhKfM3uV9zmtVFy
XnOiVKApn7exbu4UzQ+GkyJs7i/Y0i16MZNoLeR2CuilSVwBIyL0p6htJjHbFlFt1f0XMk6OmQxf
TS9bIDWPLWhK2KME2QfWPcbx2gvzL9Pe/39RkbS7/hTTTOTCnFPycAYfzRAaYdk2cuJT4PyM/cGZ
nnCrQYots2rPsDrobjZ27+y0yHq+Pyc3mxj6SBC6A1fyTGRM+KLzXgjHRJQDuFEjBCfRbFjCuNb6
cbV0/2Z9AfSXdheF+zDhvKiomUxJQaDjgcAb6PhIZhWCq8je/dHcrjCHwp1JuVOmZKiBUjHLQGMP
/DMrj/xsEzznW8XOBitH8mqN3ndtbNwJzdCVoNMy6m0hf2yil0Lzesm+P7L5J672Czcw7kAiYinU
YouBCZEobpO4TN9lQSGRO+RjftTbKPkjtNGwEsdc2h3gRwfVDMS+UbfB7dI4QplMNyU90oG+CLI7
EV0X1V5Wftwf3O2T+e/o/sHhHnqTKkMXAzXetgm/zpEGj/h0J38Ipk0PxnP2VOy1Y7zV7HqtEvL2
WTYjg+sJtZbKzOLNLR3VJ7M3WQyS4i1O3VYXrXd0JriKX28jF17aGqfuKiC3kC0tW1a1ACRHaH4j
Muybtvaof/YggA53xmk1HHETGOBGyBlWQRuzXg8BWGpgrsntDmwuVgVPzcvsVRnb28T9NdrfyNrF
ZdxmSd6NItAGRzobfvcNFdQaDJv2/D6bfHKu4RhBBf0Lu2ncrN1biwcRbwEIUUCWXuRT9aOU55k8
pT0Kq1DS2m36OYqlkTWXa/FYKOB/RuMc9EL4JAJpDL0wMa1wtlrou4rQcxUO5a74GTzoLsTLplP6
QL1mTfB8ee+AtgOpi9nV4y8N9Fi1lBjARWLpW31EYb0XOMlP+QX9hHZ5bn+uHMv52N0YnQs87lhq
gpw0YZiDKFZGJUvTWKg/tZlfO6LTgzAHr7+Vmb2tP5i3zwUi58zqbZCQVMAIjU8KfSfEqb3MEzrw
2kF9CoIC5xFkS8I2As3SH0hYfBY74bBGtT+7rTejRpso+DBNzDRfA1glRW3kymyMkoMq/THWREyW
B3kBwJkAVJb1KW1gy5uBoMo7t6ACa0ei8ZS1KE9tCxP1LkjlV4kVjSpC0KEVDEhy9+GGFhFE+DRL
JgGUQspzX/Tb2FAsqa+eDa1DqE9gaw+MWzd/XpOLz+UMSBeDslqU59uNbMnnLMKbEy98LjZPBXg0
je/Um3on2im7wZaIM9ij8/yvK2CuP8HkHDdFUIcq0TBjoLItxU+hfTQYJJ7eIbS2sgMXF3/mGZyj
HHjMcfdB1Gkli2rYrwm5rmwqTsMg+ivHatF8oO1IMqCRMVOEXPt+Q6bjeTpbZPA0aSCqO7UnT9sr
oJP5aCz6ou2gQYAaSa/y7gOv4XLvtSioYoU1wDWZvFWL6YAstU3z0Q3XqLaWZ/GfEc52+uIW6KJR
mxoKJMN8Z+xNZe79kcwnhD+iqHJByQuKB+C0cn6JXhch7WmJLUk1v0bQI3iAumGf+dAYPqVr5R5L
o7lE48xgSooprBOgjeZ7S71ZsPj+cNYAuA1BdKYN0gxAjGdV+gXp0Pu/v+Q8/mUvx+sHhTo6d4Il
eVQU0lW93ek/aw2Ky37NPHSzmHTFS130vy+QDO6g5gO4f/UYSEwRO2jnhYg4x9Expb9oEHtUVlBc
mjRO1pnvPctAV5Q1b2KHbgbNyE9BUq/s+NuKXRgOMLhAkWbW+kRZ9/VGHKlaKl2G74n/gIrEdBoU
FdXgQz2hSAkBkUZcecUuHTEwQqKfEJTfqKDhzIfKFNUIy7q3aQCiCf1QKCm6a9y8du6v6I2jM6ut
SfNLSoeqE3R2rsfVpRHob8oCysOQ15mcuHzEbXwf4jawNGNAg5VoEH4VUe90jaE3pVB0Yg21+s/h
HOGW8jvPK61ug5pn00brlQta4BEM6qmzVoa/jE0MsKNBvlcG3fc1tkGqQWJGk9jxJmqt4TkDV28I
KfgaQUhbQOzD/D0RezpSb5iser/qpS/O7z/4PI0SEguFog7AR2zlEc3lFfoZDWeyc793t5Pdh45k
P6/M980pnef7ApNbUzZ0UYsKG4jeg8d3y6x4B53i3PoZ2+U3itkgfuGCTfO9OK7drrenZH79QOjT
wDtIh5w1t2sLOW8Rn6WIKrF3PbBFti27zQAVRINaufDQtbEDTuuMiCgD9++P+ubAcNCcL1Q0g9Qw
BdCyPmwHye0l4g7d07TKaz2f9KsrgwPidlTDZCnIJgBBGOpX5U0/0p26VY7oftMgvsPgd60Y3Vt2
jWtEfg9FTa1GiQhE8Fuqn/lmcKLzeKRP3Sax0iOcJTjt2aPosVd4tvquWJnZ2wwZh8/tpyyCxiAj
wA+3wtl8pm/JtnxDjOlgvIzUhd4lhGrt8kU+TcKK6bg9PVf7SecuTClp+qGRwhhOVGKR+D3MCq8R
VsY3L9idBdU5014FrI/qHsObwFOatYjiycVTbSLC04hvFKQQ6RzJ6tcEQW5jFdy0zpf5hW8zYFwx
+vuxrH53EKMNQkw2+z2aFhKPs7jRsJP3hmc6ysv9k7I4qXMxIejQTBECete4RV/H4qRiUoMEKkqR
X+VvgbYyp4unEX4VLi50S5i82ZVL2gndjFGaBK9nzfwdT9K5EcZiA/2Alct5cUD/gPHnozOVGKQ0
AAuV3xoI2VF4QtcqCG4reebVugDhDoEeomaSoOHVVoVDoDodOUR652ZQqqjkXY0uueIb6b/7K7Uy
i/z2D6PJHKUAmPCzM6dKoqPWgTknNnPBRWtv9699geshchsjFYNs0HMUWovKYxg8lKipWfOA15aK
2/OhGYWTThmWyvhpqJaCvKhOV+zl8sGCUDq47iQZpKHzR1wcLA316WqvYRyaeRQk0NMdc9VqcPsr
myDZauxFF6hNEXSgXqmd1cRB1YTcrOX25w1xY1YuvmJe3IuvgMpWMeo9vmKotqJiyZAjkCtXj7/C
4QzqW6tHdimEivuau7W4aS5w9WvcEAVYUlEDd4yeZWLL8WYqmEPYihVZPBCAAZmYPEs08iGyemoj
LQuAI6gQM1UxDolUmyDIHYi2D1Y4pnYpSo5QK7uwWgknz9uEn1sw2YFsDhrmCuRMrsdYKhGD45xj
G9ER6Z3SjZO1COA8TTcQc/88RJahPsXra5UMRD2SjOHFpbFTdfDAisicDMonpHW3dO2Ov228gHmB
xOb/wkFk73pEAxqZ81FG8X8CxQz9dzFIDkVuvH4qIEBXZZUT5l6a9Vs4jP/exlwCc1OJ6uJ6lCmA
swhaXgrZUlZ5uhw8dXRV0nO+rm/mFC0Bc3kgGHV49zBp6wFyRsAy6pRaSLFAAH6yMi1xRoKXWzG4
899XtXKKpWSDzedMxgrJyPJEX3wD5yeWbd9kSY9vEPQoeKl0od+nJBOcaMrxzhQLyekFOvl0MMZd
weTqnA6V3xhGv1aJszwZGjSVJIWAMomzUlKYpNAzwYeIJLKDxulaFGN8C40XayhAQGgMwlqYJJSb
DGsWcslEIIcGCkADnX5gy73ebPJommlPSswB+zRi1Gf8MqGPq9n3d9aSrUe8D8QxBuTjEC+4RomE
QRHyopr9DG3XknwTtgiijz/vo9xGCnByiAgir5nFRBd5W6AnBZOMCG6U3MHEDoHxlumQi9SaAgn8
NpFfA0XxoiYN7MDofw5F/qOu9cdSDUxbSpXXoFGVFeu0aBrR5IcGSrAOocSJM8FdIuBiqkCJGqMR
O1CCJ6Yj6j2VttA30EVmj2qbutqQunRNRXvRV58JzVSQEUnA55cWOf5OERJAFw8VGXxWqT+TMbbS
5mmSGkei4W8jxrPQfO3Q894VH02EW6iv5G2txXDUZIuYH/dXaD5R/KnHuqDiDJIHcAU5CzPqdVk2
I4w1G6Jd3D2myugnmmIFSM3nWecF8Roz7dL+vkTkng1FZybjCEpGu4im0lLgrtVi8sG0xtaEfMV+
Lu3ySyxul0tCMw1yD6wY3rTZM0sv3op+xaVZuowuQeb78MKXqDTQnkgmQEbYxygqLUZ9wdwFeMiv
UdkvvYYuobgNlCdNG+ZhAa7dRkbFp2smls4+g5g6Mt55UP4Gk/aKTV6GVFE3AHZ3sJPM/34xuqgv
WNwRjE4MSiBFdhXL29FEYoiYp4DUlpaeY2FaqWv923Rysy8hxghZ7tl358NSSdAS5KVgn1Sfvav2
aOEZe8iPipXYe8Ed7WBrHgYHjSpOeiycyQpeID2rbocdewl+lL/UlTVe8ml0dHBqMpFROK9xGwkk
0doYSjDKiBeBINU4Mbrqsy1uVvAemjJIHOA/cYYpz9JJg3IVTPKj+iR5+Y66nYlMi+xpPvVip+gt
iOzeP/5Le3deVBD4gxwUZDDXq5sXiB3kdQMHg+hj8ZCOXZ86Maym5rCk6O2INtpTXef6Gunn0mCh
Ia4BFXzz4EC+Bq6KFHc9SpftdDzHitdkUPNZ8xKXLI2BUKwBanaUtPL9smIz9BnT+thu2y9hOtHw
lZmvxPDuT+HiSCB8gCWTEBPmLeikD2OC6xQHxGDPbdu9RVVoGf3k3odZDN8ZuEdnxVoZHI6cpW7M
IKDigJamxDxqoUvifZ+hetSv2gdRc3PJVfBQIgepe7kPvDi+C1zOXoeD1IZ9OM02FPHZONoq5VOe
rmlVLN1Dl6PjNmJE2UTTHrMY6mphV4r+ewbdmEzNbLnIdI8VreSUWbZCTrGMq+GlBPpB3MmcedP6
rFTqBqObWIp6AmPf6cQZJ5DbQXoskwSPkD/353PJlMCC/D9ElXtMBE3KOiUTYUpyCoabk9mu5dcX
XZxLCG6r4IWnloQCwkDqr2hxstyQPtD+vSBoZt7IkFeDwuT9YS3dEyjGkCBDPPOM8xMZaIVWT5GG
bdLlrqF99FkOQs7eUbrmxECM2ajpQezH7X+Fyk+mivs97jqgGsN5Ks5R+yCHb5XwUKsbVGiU6spu
WToLF4PkEzKmYraxoACuj57zZB8qKpiUV+zJ0o68xODOWw46ZEJlYKgx0moQc1ZDSxYSqAY4Y+NO
/0l87hKOO3hjasRjKQJOD7+SDBxdg1u1K6t0W9KiymAuwT2ObT/T6nAgSkybsoYjYbdjkjDU0Xf0
A3K65JtNsemZuZQ9D7kRn8CNXYFqtKLCOc1EgnRITPtDWCbJvkG33JrA2sJy4jpH/h/M2JqIxMj1
JWRkJisavK9nkYQAalHQajK6NT3PpdMI9gBVxJMa7gM6xa9RKhAZ50qHQGHfl9pBMEr5gabaPhlA
xY8Enz92cu/AhzsiNTRaYZRP9v1DsjRMUAGiTQjZUYLyN+4DdGTS0wSP2cB4NtSH3NhIq0VLC7uW
XGJwJkfpiikzETO3G7C9xfHkqk1u9ZPo6EHlNkw4yI1uhR06oCQo6iqmHaedJWaSBWWHzZglzqDI
qKP/1BETvD/6BS/g6su482TokGKv58BpRV1TeetbnKEdXctwLVh1bG6DqOg5h4QOH3AjXVIjjIBX
pVz9iauXsHq9P4ql31dAmzlTBMIH4C0PyfGGJzp+H1qgoFvNbFz49xEW9yn4DNAxhs/XblwyOpVB
o1E8LnKyN5vNULtGbif6h4o2GfBuDz1CLiuJ9KX4AOJN/2DO2+ridVGFGpE6E+IhyrMpWejmsCRL
/UC15AkkstFbfTAddSX2u3QaQD8AiT+QX2A253+/gEwIugDVfH6uCYeE+AIebav6uguXIbnEmPfk
BUYliQGIvOZhlY4kIkbkTOkxYK8itNhlq11zQW/rMWFfkf9AtaAEx/CGGwpiVbpUD3ietHbniK8D
szoLaRDbgMwYOxhnERl8Yd+Ag3itqGVxNmexXRADzy9Ezo+v65HOwhGIH0g7NdwVw6ex2uM4m2Hu
LYjC9X8wuE0CpUK1zSgeRqKvW2xDXfkjOLSe6YcWeQJV2kqEaHlIBBYbcau5quR68dJSZWE4YUiG
hFvhu0+PY7MCgWqcpTHhPQ3lIbwccKavQRro2YwxEyI7EVj5KuJ++glhv+5NNdJi0xaB/JnUmbkN
WCSc9CxqdlEqpW4EJZlNkIvhlkZV86EOgfhVRnmwESU6eZGgoS8HDzrFzzsaeAOV251Ipg7yh3o2
fcQj2tgIHRJsj0EVC0soDVBujVF7bFiCPVKTwmZ1Kx/rURfOVYmCREs0xskvpZJ+yZGUHEnaFo9B
UQ8HNWLNQyJULaJSYWGikiE1B4+1IOiiovzTmOI2ctFLGMiWjGv2pW0Zw63QsZOmV+D0ZRqLJrtQ
UAUCVga9NqwpH+u3hsSqj4nrn3Cl0K2klZKLDrNwstrWUDdhAT45pKbK6sAUZf4ytN91hqk5ctlm
GViEwgj9bXnvlUSrPDHrTXScoxx7g1RBvyVByqgtTqHySpPJ2PUEoptoHcwU5qKjeyzQ8SaqB7lA
9x3tzSGyilqsIVuNSfT6FK2YWjUJH4OE+tVN10K/o0XTjulFpGN+OpnkR9qEqDkQReElwhX3OQVG
cK6LXnUFKVRaSE2pSmKxRh9VR0mo2rmoo5belQmy6AMdyD5JW+kLrbXybzVn4kOvJxGayiSGN2Ug
p4kjZHnynsYEbfvUzJNfWaANu0gR0rdI6rptnkmgU+rH9Ij/3qJXz8jsJtGVYyCMEhKwSrg1Bjk6
ykwrnSqfIC1aIi30bpYyeewzakaW2VYKpIlVI+m9IKU08dsilLc52Iof0StQeugzMdFdoyjjTuiz
/lPvQtHVhQpJJUPIqd9LqohSGqYlD6Anr09JUEbomjVnN8cc6DON0+wpzyaSO1ERFts2L8sPqpIQ
SXap6r/ULhIqK5HGSdvJYdL8iGJd8CK0luyCVlResrZQgq3ax2zTxvL0KPVKhkbIUbOFQNAfNb0M
tuii1ZC6V5HDd8u2DCSLZEie2GoUj52f1PXwmBTdCAHGxAwOvSakGxII7SZghQAi8aHMf2Yo1HlR
MC+hVYaV8Ewlrc6cTO+SlzxSh2eZNtKnWZiRTRMTVNlREWUvmdKVX1qCyKMlZyght8I4LN/zPjEf
AxO0R1ZWKIrfCmq6N/oBBRptN3hJXvcvcjnKlUWFKv8zdP3gSqh4eJEJg/Z2YiCpbKVyPhQuWoTD
ZyUOokPKtBCywHi/vsijLHh50CqhJeZiAvbbYOjflIqCyztJK9PKekL2PfjDTlRpcIBzURtwisC5
FaZFt+/7WPwAITV0IuNSxadrRpA6Y5frp7RC4MuSsMu2ZcAEmA5SxaPPoPO0UyshfhijqYW8ghqW
2xKNV16mNYiraxME3epGGw4CfK9fqMPtXwtws2xTIzFR0IZkAfpOQzejYxk6RZVXX9QIwhOsYesI
VTr+1FMZ7KyqIuAJmQ0h2pUKlKdN40j/h7Qva7ITV7b+RUQAEgheGfZYc7kG+4WostvM88yv/xa+
X7fZ2lwU9n3oOB2nOvZCUiqVSmWudQ67ELc7c9S9PYqq0+cB7nonR7U6dz1Q/5ibRbkziBHf0iKP
niRvDA56QDRsh7jARtKDxvVJNqChdup2+aTHX9ExKll0DFo3HWN26GXWgWLR1zqnqkZI4EmKWpc7
BgrGHR0ZaCVp2bthlFE372Kt3xe6Xpm2kVINCh5EqU2rz8OycVTUlAbIW1QoX9EKKHNYHSWZ27Kw
ITbzWezqSpyAfYQglZrVgzTBhWnVaE81nQqwjdXxz0DPoFY65GXzWuam546kKr4y6jWHLkji3UiT
+ivxpeZQgsrarqS2cStWFaDYwaQHmTS9UaWVf/Y0NizG4vwRZWLsxm/QJMsMYzoqMMSXNpVQkbYd
Uq6G3nNiTMb5jXsWHxxocu2NNU7S1HTLEi3XiTWWjgFWt22ctRNbg5I7rlkotoYTuzxMezXC3TJG
5Eq8kyr9A6UPIxGkwUUQc3y+iOhkbUTn1wCI1ng2u9BqK0ceBa+OIoz57wuMPK46cLYgMjXyn2Xs
xvn9UDxtz9T6ivyeqavA1GhxGGEYBVxFqb0Z+TcPtauVKL27dl1Zrgi38qGiBr6uASdrTxp5ibo/
T8Toy9/nQkIo8vWmRzFVZeqWQWLX2qtivG7PlWg5uDgwilXSJQXG0NSnqH2rzOfYe9yGEEzTryvZ
YsVNL2O6UgFCpe9BUsKq/pTNDRcDyK1qDPkN/Bv/pjDKbTzKoMWxU+UUDhA2CC3ZE13i1uLzJQi3
GB1JeiY3ANEf04/yzr+bDpKtO+2u79BZV3zIh+1ZW701LgG5lYkTlKzOZD/ozFJwtj1Mh4fujNKr
B7J/MR35RnTJWQvWwd45d85CpwYEsZcbUzYktTQb+LExRb1H/2BIj6126xv3qE7eHtp1x/B8k1vc
C7hsBaHJUPUx7gWahRLWXfXeHO971zdsfR896A6DqoLVvzcn3TL3xc/MxhHxQhXr0COx4m5/y1o1
xsW3cMMOQmmMieFFdkeepnAnoxxEYV9V823uucPQJYgRjzva7bZx1zYFSpRNVL7jdejqMguu+SBX
5opBqd6XQ2olVSWY5dXr+QKBc+Z+W6i+OZcLmu34rVB+gAfMMmXP0glevMLvIBR9oI1It301vwL9
Lch9oCJCU/gnrzqqSa1Ev5ZWBfempSHxcIBcDsRQ7sPP7TkUgnF7sqxZ1A4SwGIDubXwqHW7Fpvf
0HZhcBjCN4/+iMqfAtDZOPmL+nKE3L7MqwjJ/xSgkAQih+pHekJa2abfZQcdzPvsRQA3j+EaDpcN
DXzNeOfjDhkql6XvSXNxyWN1Q5zk+Bna/m1jsdQKbfXB29VHPEIYd/696LVqzYBQl/UfMje7ZjUF
vjebaJXsimPy07+Rv1evkZAR6Jfg59YQuRnNzDj0qgBAYPUF5dfrbtqHFuj8LWrpP9Jb7Sn4xHXv
Di3M+l31Ygj2yWqWAhU8YDkD7TCK+bgsRY1LnUoLLOht/tTcGw+0AKlViTDLRs+2HX3LH8YzLtWm
k779zdoukDk/qJlBbgazKTXvhmbdIyxW9rpDmJV/NwJr3FVW6NTn8DPadxn4WAToq4a8QOc8XygR
KUPgHNklOuEt/3CvMCt57R00ou7DnagPZe14QYEFdGoRw851FpfHS1gHCVo9sci5dxeGVq/vmmLf
17ee6GlpLaJZAnF+rxur0ezmAl+p+tJW78Q/trLAZNac9xJi/oRFRBOVMNdwdq0TOw4pChcU8hch
DZ7Z8Z5EiAk5eW5L5Caydupcp2j2535Ek5JraoIU8RwF87tu8ZjBF8grdVrLSocnA2kybnojOTVh
7Ch5aJNIJAC9tvbL0IJbkhLX0CAL5tBC3lO0/laGRfXHKd7npiMw6vmZ52pUGgi+UHYBhQ5eZz1K
Uk3vUkB5j9E9U1ycP90J6iSqS354T9tga5Y28xT/fyw+sFWVwiszkKHbneIY9G6iu67/m9iZEWTx
8YAw8xNdWlo16GqieCimgx6CZoKmU6SUsWoFvwF4rsUka3LdCOYnne4l63d6cM69vU4EwezqTKGE
Ga2EVME/3IZhcpiVdTs/FbB97++kMrbQhL29GmsjASELultR5QAid87B5MVkoJMWpSNBkFkpaon0
0Uqg4Re52zhrNSr6EoizZlmKKpo2M1DdFDdICMenDAlJlzV1/cAqdJ1VHQRbOh3NhrJSO/qk7RI9
JHZLQ1G8tbaz8BiHWw8qUCE2x51dSUOmfFJxSWDxTlbRiBU8+fK5QefdoAiq1dac3hKKO6yyQi0R
LABqbtoJyWMfiEqZ1hF0FNMj0NEVPtQhSZKyaH5maep9kd+RTrCZVi0ED9T//j4f0GSQjKkG/H6Z
/YjayPEzZDpN5pKwELihtYa5X6wWIDiUUaTCd3TBEFGyAa5m2+h0B407iEalneanVoF8M2iZUWvN
LNUPXT/Ob9CUdDcibz/VLbLaYIhA/zyZZCvszUOr3LWeiaS1YC5mx8H7yZl2498P5Iy46fJ2aue5
aKU3Q38I9FMauAGouJpTCZpAUYHl6tQv4DgHgPcCBDshXrdi1HvUYQOGydFW84OP5O729lxzNcuB
zV+yOJszM9KkZMTAInQskJdGupNlgQdYtVMDGlAIx/G8yttpL2WzPBTqCSP1JogVvLkLi5vW5+s3
BGeqo55TPGBgvsBxXdpBard32c53Qeft6PftUXKyn+GX9llIByoaGnfedBMLwGEIXHSwhXfNgypZ
eHixfsg3qiOhUbgAydf2eq16sN+TyfNhhFli5qjORMVfKNtJ/aVmuyx5T+obKRV1l62+IOsLLM5b
er3XxAHoM8GQNN2QM3GQX78z7cINjzVUXEGXBoo/DeH/0yR4CxXMq8k5T8/Uq75UYTJBWBzyKLzR
afIXZ+xycNz5VxN1HCIPE2nq7T4nPV4eMithicD4RevFOY6yiyuqgH4D+iwSalsslnVWGTu0e+6j
xNm2jfW9/N8u4InWxkJWx07HrKkNdfT8JdVjSzcE8/aryvraFf5G4TwGOm9pLeO9x45fzRv6ODjm
zkM7df+1OXu75NQ9jZbIHNa972/IeZIXTsqTlZCZNdbKhzAR+muq+nbsb0sdiTfdyZS9SXbbM7kO
iKp6BEbgReddltLq4aAlLW4s7z3Ug+Ob+GE6gQDpbRtmPTYyIeSrgVjXvGrJK6Ix7ikFDoPGS3ry
hvsE3WOq8qb3hxZlGtSiio1KOQv1RQJHsmosc/k+Hl6JcdVzmQ1TjMdJQAf1KWsDW8YrbxDtBQNc
Nf8FCmcsXcRiLZhRahc1Vs+aNe3CU/GWFa6v29V5PJbP0Ys0q9uL7uui8XE209FslPT51DGNfcT2
VVqjZfRv3NRidNyxU2bhpE0aMIbUR7U8nH8r2NKrjnCBwB0wfl8UoSQBActoeRI43ERNX9ckT8gu
owEJ5ShQQkfN/zyRi82VeqY6Zc2AShq734dPiaPtwGN20F93OTI63a3+Hu4CHGrGrr55ARHXQXAR
Wev+vfgAzkYGLTRQ3YoPGJxbzzG/h+fqCNUx/RjdEUtyQBh5yt1tu1zd34sxc8aRa+AfyVN0AWRG
9CVCDGSlaV/fQD4cWlJkxLNkMj6hTOED3QjHbWjhcDmjIWo4NHoJbLAmd2imdsx7cJztw8fsTbtl
gS3tqWkpbrhjAlta9TaQDkeOZFZegkT65UqXcV9HxrzSoeY/pgYYecwvfV3iybq46WoGjkz5sRo+
p+YVPawulUTaSPNC8icHU9HhoYBhCyWn3JHbS2mvVgpGnkZKHO1kNsoH2knaDzMpwE1h5MrL9lyv
+QAYto76N2iUofX4csBD2CtN0GHAoFlVYvC0Z/cTyOW2QdZc3BKEM19gD2FBARKQ7yFD3cYhQUzU
Vl/q9nUbaXX+FsPhrHYYytHvWtykiwEieT0qOlAsBRp4mzRft5FEE8fZKMIhPUG9Ba6W5ofvgy/k
mQklrufo8coaQGWEnkcI1yF7d7k4FIUUtTRv+5I50w0FxXB6I/2jnfov7TnYb49n/q1rLAPvg6g6
QNTHYalqWYIaFh0dmffBQIDFUNNWoMoJouTmB5F2pf+5Dbg+gf8B8j0IRtKikxFk8bi0EVcfUO6p
g5cdhVXbMOtbmvzG4UJ0qDyoyljOOKeqs7/UkaP+AMNnh5pOv7GUyPljJjmcFqhm/ncmqXq5akWu
KZWazTYY7/TMpdTJkmdCBa5q7dhbonCeQsvUPG1LoJDqPUU6vxAkc0W/P/99ceaxUJ8GP5WRnBns
qPGtPhKFV6sWN4d1qLwFuROfKOyiOoFgo4LAhz1XzWhHw2slU5REoZrrGI54Lg0FtrDqh9DYhgZu
0PWCH+xyTH6TM1Q/ANFUbkLQOmfRLvPBYt0qyCDstu1udf4WWJwVqEYiaVqF+QvAtCPhiZ8IXN3q
c/7c6v7vaDgLyIwxo9UAhBKtV9GpqJ5z/6kCMWO5b1HmhixCdFL8XY/CPAUNTJkoKJlHcOUx8Iao
glZfNa4ic69PdQWyk0j3BwpkF1PWjS80lFA2V0VGDiI9L8MT+FA+JUxP78G1FOf2XEl5q4DNpLJQ
cSbaeasuBc3p6MuWITXAx2lM9fuy9gi+qHuOwDjfnxrT3V5WEcR8AC22BUnNsQwTilAwYndxm0EO
KrrLqlRgqat7YzES7hzD4dIZ4QSYukuas8YgyuxJyikaZplLLToZZgIN48g/0zIX5btWwy+U1P03
jdzR1leFMoJHOLafIOGi3auu9xViDdlBPpNHSES56hOc50F0g13dnAtU7gDqmzbUumIeMpm5tHdV
/JwH+xzSrKJW+tWt+RvpV6p1sYZRVHeGXwEpgNRPRaFqJ6JaF1gJ72gYyRmrciAkFHeqYqeiWpqm
gto60TA4D2MOSoHaXyxTp7wySIMMz9umvrogBoGUO0go0NkyD3IxTVkUZYNW4jkvRHpe1uwUHG3J
reQ9oPVoG2m10Q3XM9yz4c/Q1swNJU6UKIFuLI5MY7Q8cu66n4kHbvo7qUrsBpJd5MDSr6N3W2gP
aIQSoK8NFA8dc98CEig6H/pkNA6mMMc7RP9o7ug+f5oOeWzRY+PegFEZFUXWTWW3ENoWFC6u46JE
wIB4EILv+e+LCfZ0KYskD2VsOAo/qgBNs8M3tATcD9oXAgLS7VGueRQw8YCxAk3XFEn6S7A8R37D
mNszVCrbw3ROo8+BGJaW20F27mKnFonYrQJCK2+WfNfx2xygVCBEKZAeRSlNfh7rr7WBNOhwFxig
9vX8L1M6Oj54EbZHOf8ofyYhaDBm+nG0KvGv3Az5GpYp6I+PKZp44qPancdOFLisgoD4E2VWaM6k
PNkc9BVbPCoh11ZB9Kj2wLocyPva193tsawWkqGGxMRw0B+s8WUkVa/Gegw1eTsNk1sIN08jEvdV
fUd03UUz1i4ogwfKlKcxgvJU8rGNvuZdQN1k4A4M3Vw8B17ai25OmV6a890DtNvScNPlP7YBVmfR
mDMM2O9oI+UAYpWWg0wQPjBv2s81r4Uk73yU7G3DrN0IjQUMd2DLJDFAw4AoSWUg31DRRpbu2uiZ
/gXnlL7E4Tazkit9Bw56xMuIYUPU38Uo6lTAziKqdVzdV4sBcadzaHh6W0yYt1yVwXnzgeIimjw3
9L5lTpaHh9r4i8oRhHg4BoxZCYUv6yj61pSrEu7Rj0/j9C7rB6X6i7pksBCj2B20JRo0vS+NTSIR
MtUScqBmFEFWExSEOJtFT2BrFr0E4Q4ZPZ4iGmQASXXjQdbbRzN72rY1EQK5HAYhWZqPKbxPCdJm
BWrziWApVi+zqNqAHC9FGhJFtZcIsTyGfl9hV9bGm5yDBOE8qs9S+xIFj1DlDW6lW2TBJ9Edem0P
LVD5m1qAWDvR5vxNH0/ohn5tKmYVhgMRt+35m02X995LHM4M/EruhwyCdLZS6tk+VMfHbnirJvNB
n76nICqB+NDnNuKaE1oi8jaRxSSPc2ymGOqWep3apH2KS3cbRDR9nFmkaq36lYdhdeZ+igNr0q2S
WSQQ3NhFMLN1LsKJnNU9GRhgCtw4k2G0Uv2z6Q+FiMZ7tUh2OWmc56ajkjAV5Qi2hpy+P35MHhbs
1iueKgji+nEBrXUVkdxfFHPguQmiOngNAg8YX05uRj5alebjMOnkU5Oxu679sr1Qa9trftEyTfwz
uzvOiXta3g/omgQEK+/KOS1QTFYYtFYaEbSPl0iHnRjJnF57H/x3tfgLEjvUkkBOAi3W4N7h+fP0
rlXSUMUhIuO1vM/3Efob5G9aKNhnK1Z/AcOdiXjh8GnMANM0aN1rhvuGlj+bTKQsvrKdL2C42Wza
qezCmSQmqaNbCqI8hm7Xx4GZt1UOiQ6kB7aXb+VkZLj3o34ClELXVRQRNE/LqMZRH+nlK1VzN2h/
Bh5YxfpnmBQ6wT5NqHtvY66OcYHJncYSlXqtbNTZZTnV9FzFj5ZFIEMaNYJiqdU1wz0BcS1438EH
crm7i7pK/XAG6sd83xrBrpvSUzn5gjuJCIYbDxkqn/UyYIZmX+oPUb1LgsP2lM1fynl5JhuQ9kDB
KTYzX8nUeGWRxWh5tLseXSiha1bIWqG1OrUa0ePq6mhA/gCiRgRneOK4nDRThrJDO0MNQe+0+oEM
UC0X5UvWQTQDvwZVFBD0XoLUKUFzq2Yg6wR+CXAzjqCa0HzByb9mZ4qM6l2E4pg2nnPF9wdV8lsJ
Fe2RsvcCvGxEFMTzdHTMDiKiyYDEaZgLVmptZAq4EQzcpOCT+Ctc1Ou4GBc+SPcbQ7bNKi0dZnb9
LiSTYHgrZxc4aX8jcR5pmpiOdlIMLzApqJfoDUQwjn4WODhpjtvmtzYoFZVWaHnEu8rVRRhEll5i
xkgCF4Pu9jK4wiPdHStTcBqvWbmq4x4KW9dxi+MO/ZK1ZpKHSAGZcWaF455iFo2zzqwx2m0PaG3u
lkjcuR9I6QTqKgwok3bgbbR09tmZbkeet2FWglu2hJnndRFeKJIq+xguYLTpnvXmPs8LgQNfHwnD
tR1bCTJD3E5K0oThSRQZrTT7OYL7ynxjrdtrf2MAYOr9F4VzcWGskDKYs8Rt8ZC30GZ2h2G/PVdr
/WgMRKXI7IC3CYvPTVYxdGksz7ReKVr5kh/FTfg0nr5IdnIeDtquOodHdsJ77j3I+e9QvXx+nKlG
RN0ga5a+/AhuU4Vparb9/BHNeDdor1Ib2nItWDIRBrdk1dBXOHGBYdAd9d97BSzZooK+Nd+HB3mT
gcodLLB86mpI1Bhc0jiTwHzxWaTBTUfSc0yiXZIktlYalqFASmd7BddiiblRYs7OgYGIj8Q0NGX1
jY9xhV0BLpq7CMdGmeZWXfm2Xrhg7+hFuas1j7GE5JarK9TEL2R4jDJld6iIs9U+/d4VCmSZjV3H
UoFzF42QWzlaoTLa0zGrY17kdkOHD6+Q6mPS1e95J3+VTT93vdC8S1GPLJjctacrdAjIYJecOVzw
P5e+JOqCqCxGzC5KyHYkDI/g1raVLnM71hxw2CAbGTkgVnrqOrJD/ahr+B+y5D8kgcAXXHscUL9o
kHOAkg8iKz5f2CfgcQghn2YnrQmKgWNYfIuMd53ttq1p3YJ/WxPnciT0Ew9JgfFOTBn2coF8ISg+
Oydl0seQe1/lXLkNNNGLyvXg8EqDrqK5dA1ULjxZjj+l6lhI8xHUn3FbI0NsTaFdeT+3B7eWpwSO
zhR9bmFCPeDlalKwfgxg2oKzU/VbOdbtMdEdCEDtSyk6p/HXxoD0O0g7NH88+Fr7fRt+ddvM+UMk
rkGRR8glut51XQWKJ9yZ8u9NnGKnhDvV7xBJfKARTmC5q1O6AOPOWqLJoQeqbeTCwCZf6K/xFB/N
2t9p0t9cZvBz/w2Lm1QNtBWRXmFYYwD2Idk4s4whHGeHdsjvo0Z2qqCxjEnYiyIa4fz3xTGf4ZNA
DA/cICoOoBK2Iw1CfKChAAH17TCONurTH3x0D6qRfPDa5jkt9HsW9o0lNcm+jFtLgWzCXyzxb3fB
s8SBeiap+nbePngwSIKd6Ts6dUC7Zo2f20irG3WBxI2+ZxVYFQOMng7fKLHS5JDg8QtFIt7cK9oJ
THf18FygcS44H0EPRuZxQRnNksd3D+lpxRfZrAiFcz5BH2uSlsyWpKEBxAVNioUgWLBEq6fJYijz
3xdmQxqtDZTZo09t807M5iZodafzXtHX6FI9dMPgI0NzzPZqCUamc9c7aLDpHrol55y76kA6GxoM
4b6QGkGMsxb5QrQOtyBw30P8h4NhSV1oJoQ+bZ9BvDrSD+BU2v/NSH5DqJfTh8aecPAl+JW6808R
C1DNH7x60ySAWd3ci5FwvjInTW40I0ZCR/9Y1cWt0j0pmYEaH6EM8PxT/C0f0RpIQtFpiKIybtKo
2dQSCUwEn6BXHwZr0p4SsJ6TV0bfh2nXevcaFNwpqC5atxZ17K49KKNW9zc6N58BwvKaVhioikRa
Th/14BQYdl+cIVeTtJ8gDcIugEJgp6JEsHe3F3PViSzAuVmuWV+21ZwQyEPwTEf2BMHusHX89CUz
LSpi8VlLx16MlTuTfD8oghRXWjuY7rTOLVDzr3X7KawQvj0R6SlRnUEkA7xqSHMt9LwhyBVvp2Qm
vWzmwCy84JhVHYTMajczpH2LIW7P5ur5PtMyg4OKIjXLGVI3aunoqUgNaEGHkkTFlVq6T3CRmeg7
Yss/DgjBnI9oxpSZDEZP/s11zH2qSTTHvYKw2qri5EdTmp2t+npoTar2sj221YQzwk90EIKLAYK6
nKn4uWnUsgY4FD5SiLUWN01d5o7W+MMRtLb6vtXJ9yYsa2sw2twhA0QHC296huyqSN7sep4RCs80
/Qii8NbMO9M+r0iLisLEpkbvqkMCfoLYCWpqJeSrP1B7e+TXrvsSjdugU6d2UVQBrZnAT66qbsIe
yuGPk5kzCFj3URIwZ4Xnj1gcSmoQDz4zQ7Supv33ftCHB4N1L3nU5IJkz8poYCx4qdcJGlU0/v1S
o1IwIAxObFP6VoN0rA1dXUQRcH3CkrmMAkTIMkobDD7NqLRDn6DXDNtc/0y845RASudYMdCUxOc8
fxte/3iB5rofaK4g44KMI3egy42MNJw/QmR0dCXjoBnP059XSZElBF+HVai9JrMCEFV5m/hfSwjF
Z7s/HYXKEJWgsohii13p9ahpQwYE7IkdJeaJttC6KNltIsxQrPhgvF3PUzXXD83ytpeW1kR+B1WO
Ds8A4ZORfRTdYw6po7GzUXkZZG4tSfOT3/bYrn0wMJHcRr8CAX08X0AhGWoQ5h4wo9RW6ufQqCCw
dMx7ERO3CGf++2IXMbWNfBCCIn5kdtM+j9mOTfcVffu/jWZ2TwuUIuohd2hgNBo4fgIDDffKM5VR
2/JlG2dlq2LW4HNnxl+ohXAetwwDSGA282iS5757zOT7UqSruOJJLyC4AznQisk0Z4iBffrsqFSO
n6Mg6eckese7DkyxP2WIWqAvDgW4fAFZA6JIaZybN4bi0a/MJ9loBa9OqwgGrtbIlON04kvjiBIF
XujhSa2t7CZ6o0RQw7hmW5Ci06GoiSQFHk8uV70NirEefj2fsZea7IiXW7F3n6Gde3vVRTjcHUgd
MpS79khe66njJ4nlMxDZ4jmXCsazNl94PMbzLTK/IAPngpW2wW2k0JFbrsx7Nf8n6VXBufkrc3wZ
VyMrgMQk2AzALIS6nMsZ0yVWyEOH21xxg56o4zfVt5hTut63ej+6qSVbr7fqiew0Fx2nk/WWotuh
O/kOcgUWsiGo0/7wXB+VItCr2m/P8QrtET4Nizirls0vLNxxW6E/MhszXMdarbDq4YvcelYAVim0
sVhVfmuaP6kePTak3cXRo9zVB7yefmlV4shKBYLlHO6rFF1+V/YicnuQl8FRA5oQfrtXbeLVYNjE
FVFPzt7UnqtQ2ZNS243YluMk4vRbg4MMLXYlHhhg0dwU5Dn0AnoGO6vqqfg6Mg/coelkMNXOk6RO
rGhUKMjS2lI7ZFKKrlVKO2ZNA+tPPvRlXbOdEsMC0UieQd3TmEmWo65+8ZAbftDyjmrO9pqteEMc
wZBKR5km0uv8syK4a6eGSH1ih9NhpG9ydFOJiqJWIeA+dBlkGCiY5LZ40KlKNTGc8t3wjMe8Mb5B
PL09irXjFy03vzG47T1qINoGpzrir+p9+kaxuqjW1f5Rw29t95j4laW1qQBzfVgErtdEpw/hjb0s
mpbmSEzZWnX0/Z8hhLLJx/awru+RMFpIgf4LwR28niIbKRYdNJ2e20uH+GetOVF2N5muWv9FALuE
4hbJHP0koC2gTIhS+8qhD7/hlW97OCt742I43CLF7djXigyMMhytMLEoex2N1DKVMxF5yRV3fwHF
hWMKKytPKQDV598V6ZTUP4vB7v399oCuzc6AI56DPgUvRPAuHEwoB7XUQg4SN+9kwJAaqHFBHsEI
w3/iACW7LCgcHHyZi/DJd0rWVz+3v+DKCPEB+AE0qoL/HMfB/PdF0JSPg1okDT5AKTvfwn+MJ5ux
//SkWiShd2WLv5DwkonKKNzEeRbGOccfoUqosk3qvWVJ19km2MndBonLQUOxPCpErUpjo8A/XdkM
B8vZTISnKY8ogC1RcgjW95A5NE6sIPMs/48JNDksbjWzqkJnjYTJDGvQ1mVY0OLwN8v13yReXXgq
PLBFwLFD4w5k2lbfnytRReOV6V+Ogr+KGq1sTl6DGfNB6FJJqF5TrVz275uyE/iMeT4uIpEZCSUb
CEIUdT7xOeNTxzhpKUYTo0KctQMe73Bcma8TGe06jB/SqrDGuhRUiohQOaco62GgebSGRUSnHuoL
hX6DHhVrVOxhJjkqdkGT7raXbdUIFwOd/77YZXLQMxnPomDB71SnyBVwxrbPcVY6siahO0UUR62u
4AKOs/mwBZ+1YQIu0UYIfR717rGsR5uIDuZVHBVLh54bdO9RblioI8uUcURgr5v5OfCYrXWpKxUg
RMlELTarM7iA4oYElhWz07oGfqoGn8CHPhzCeMAbS2ZXuij3u46FWzHqbhAo81fxVjX6Is2wATTS
GtaYf7AgOSHDFDjIsR0qKmxemmP6q30wX8P/B/CXJufCPDQmtVknw2+gxegoF/Skh/W59uVj1r43
QXmPThILb0o3ZSpjmyTHbeNcPQLmh0JwOiI1xDvmckhyL0G+GYoohROVkKCdPj3NE/jhVVtZoHAL
mENEoW0ioMhB6Ehtd5SDaNdCdDfRcsEGXz1VweeBAiA0A7CrvIYBpvXKT4ElNa7aJdDVRDll4qg+
9A6oZfgQ/CAWFfFdrM4jOO/wkI2D/OosV1u9TJO+h18ZIQGj94WlkMjRpUaQk1z1X79x+Fr6MZB6
L5W6ys5j007IN8jR9hlUi0HBgo5krfqumdTdNpF5ca4MdAHJXUoHQ800iQAywYKZgYPzukvtuvwW
KZkl64L1E6HxmV2jQOe1gYmkvaV6z770pJu3AX1GGswXXbdFk8ldhns902kmA0vvSneSHOSmmgnB
yGvWoW9JcWLcd7fnUoQ4JwAWmz2GzAlK/oCooI6vgc5FZPpujxy2j52Nx8iXJBzu0aDzYxt2/tmt
JeTOWiVTws7IAeujViUtEycAs/E2xDWX2XyeI5QEczFFJQdfSKFmKOZm4YjoRLoJuteqfG/qM4FQ
lHqAgkiVHVK6m6bE8qJHQ4aGFNoItTNrjwTCo374p9cr7mO4ea6g39KNCQbc6U9pO7pFfEZGTwCy
OquLEXOzmhBUx/UlRhzHJ1INbjk2zvakrvpNdMjPT1fgKeW76BiWKmm6Cb4MU6h0P2rqzRRnRil6
b111Xwug+UOWdkmJV0QlgPqisfIO4jrkVdEFvusaBApMaMFARycUNWQ+tqwSRU1QAAxHgiSGBOmm
vKU7MAv/8bJcwnAeRGKhT2KCtQdXYodXRRnaLWEjooK7XppLFM53SCA2aLoGgzEm1Umj1wr6XqX3
2Wvf/tQEZhwk6dEoiiiBb1sxhkKLEh2xD230PaSQD5XJIMXVN/teV0WZkGv3BLC5jRnGpsCyOVev
GvFU4CUK7cowg2B8JpFtMCeY9VAjF3cP7FqB27jeQ5eI3GKlAdFjP5FxnunTHasrqzH9x+0ZXDW7
ufrif1JqJmfbHRvQwTliUBJJPrOsp28xZd7ei6EhtY10HTviQRuNN2iwQOMruhEvd1FSSNOgjBRF
T3EODa1D15A7WqtW+RVp1m2oa5YFdH1Dz2AuL0VT5VXPY1vnamykOsLG0Vbed/LzYKmPuV2cUTsX
W6XTv/t2+6mIevl+pewvj5JLXG7BFFzNjFHXKptZX4xTcjM91O503+0eFcikM6u1sn2L/5v5lml9
0dzB7t7qveQajuZCkvQQvSq2bsmOaec3udO4/Rv5sT0z6vwFW1/I7UwjzytIlc1feB/sgy/FG3MD
23BMF19wLtweyezpZFjqE2jPgj2xhIRv1yHM5RTNNr9wppMMaul2wAdAnbGq3hT9ixIdafowEpwU
AuNeCXcvwbhDKJRVP5cmgKmJo9Bbork+5MJklPxWO694rjx3KgQuadXMF6bHbaix76IsDGF681sb
aVHZwCCMnludd2CiE3BtLomuyHhzw/6F2OvlXKJlwOtyiWFL5dYgEQv9ddbYgT7P75y2Ootq3q+L
UbGtlniceWchhNAjsG/YWfzSoHhBvkuLb7j92WZ+K42oRNoZrV2LWOLX/C5ygejzwM0BZOGc4xiK
QQrixIPFDPdQVpRC00p8V4E0X4wqSvnFENWprPlEOtenIPOI11/+ed4MwZw1QjXAbuJdX31j+evg
CfbhdREVpnKBwaerSk0t1KaScHJV1fOUTU7bfnRx+I1C+7UalQeloOdCSxzZ6NEr5rvx9Ib2DYFL
vi6R4b6CM6AoCQN8Bkba94VdaJ+llz2mQ75T0D8Yqq9T7+MqcyNJ4b7qWjylJH+atubwOYOKc0VL
zQyzoKOrpgQl2kTfJuVGix7YICDLXLOi5YRzji/PuqJkNYYqI9tZFZDQYA5pf5B6h2A7rg+s+xvn
s0TkPF2ukYjVExDj8UtU7ofU9vPUwhuj03QvNfNdiBhX8p9nWi8Ni3N5A7hO6DSjDuwlB5UjFcVc
oonkHJyRKlpdFwCosymwfJDwSGBBr7MQrSO5S4j3mkmZNWXa0/bRtebsltPJuQGp9orCYCbcAIFQ
0fBMY8jqNMwugn+i6Bj+eVZmnkfkSBiq8KA1w9nL1KDdNZFhmn76s286JGOsDKIyf8wR+WsH/Ibh
jEQtvU5h8w5opujg1eMtbagrq6XgdrEWkC9Hw1mFFja+XBPAyPVT1s+HEtllhc1QcLu9Sv+LS/k9
IM48SOmNkS8B6f9xdmVNcuLM9hcRIUCAeGWpvVd3u7v9QtjuMfsiEOuv/w6Oe8dVKqIIz4w9LxNR
ibZUKjPPOXVUuUMmfCN+MydPs7ZQsoK2wvyEN9wp8nRjrZtx8X6aYbwMbLIqWIUld8aGRi0nGjZu
nxn9P3lKh+3MTLEvKguiVm0edM9KRZs3KOdyr6vb8kCNqvfrJF9TY1qKAqiqAVOqUnBukHkzn0U5
ema2sVVHjZt31IuSlwrkDnglUOpb8Uqp4HctQA7pzm3NB/bMVjAYXZw2GLVVtx5oJmETxqbklQMu
UtsfuT56GOZRGOmWa+aHBb1Rgh7PbuhPpPulsHyD7b/PyE9bjVzAo7f6oGyTOHjmdQJ1Ciiu22tA
0bX5kU6XElUpmr7xzQr5Zyj2fb2plGOJJC5ZewusWZIOmA3pvCTKYYnZoVtaflG9lOQ95JFfghfn
9uZfdI1nqy6dshAJLAphYuThs42owR3iAkQMZubKyY3YVdo3Nf562+JihHu++NJxQ/SiWJOJ42ZY
28TYK60PNL6SmG5QQ7XiyR6RX2qdFaPz6tzacZIrtqG62woLc6pXT1aL3WQcs+Ytm1S/ASliUQun
nVOGTyNzavsAQb4V+4sBGih1DRSHgS+TsdNcHwOrEXHjGuoJF57bm60DpaIpuccxr+pvLGyAeX9W
B9fsX3r7YBKAXdeUZLXlnfXnK6Spp+nYVr2Gr7AeHswPgHe2tZfs0dhMHOoKRG9O75F96f6snMj5
hXIh2aSessl825s+bs/I4t14NiHSgqh86mp4nMYdFJDua/03JDGgd1eMXkv43qCNN7TGWo/k4luS
nlmVnFwWhnbUqLBae5ZTbKLI+eebfR87wWeEZySa/zEB0A5xAOsEimuv7Ia1B/faRpBcX6zlaZlB
qcRNawfAY7ePvLJaU+3R5yj0erv/u9C2hKgskQBPMgNWwESW++1Og+Cduf8BnfofhqN/jm7oV2+B
4jAv3heHzhcOGiI+9Oefqhtvyj06JbzUWz+EK/tPzke1jdBZN39WOKhgz68r09gEaaS6ZVgPr0rH
1GcVZAa9a/WRODRtDCBvksftP1RNKKRJg9H+ATaY5Ng1qn1HRM6EExY2HZ+mIRAfZZfyk9o1AeBp
ltE8o0W73YxRAkCJ1qe2V9p42Yp4UCAXWVV260QRD0IfYtr8ECaG2IG0VD+WUD53CFfUp4G05hdk
H2Ikay2L7oKoYm950weHtA7H0EFzbevhSCHjrffTfWHZ2TZRBnvbFE3pc0UBLJi1xSkHUM9Dchkt
ZnktXrNy7A+BaUfuoPESGXSbFXcZo/ZDCRjud6jbsbu8naoWat1MSzxSdpa5CQxaHPRoSDdGYBGv
QM+pA9EfihRvo3/EIm0fS2zt3IM4fIU69FR4k8ijFyXpTAfAVvYosm4E0RCt28Yxp0ndiYoZQO6J
0fxJMIHHiIeFQIawJaHb2xXRHW5Hww5dh8EeojcWmGsT6Pe0tl1/ZVM3voB6jz+yYYgeGgI6MPTr
qnuO5Kef9R35FXMNjc9lTT46odn7rojwiwGr8001Whzi3KMq9jWKUYcwpeSJBH2oe6hOsdeOdOIu
4qNZeZyT4jOYIF0fRGYbzKArfaeyvEJzY5jV9NCiic50tEjYxQapLNo6dRAYOYpNaTs4KAdpo8MS
Dbx4QxM+0UCDpHpZZcF9Y5vaIx7qke6YnOXfrDoMGrBMhuBraaxaQeMdt+wdoQV9JEEqDlGuK3e2
KTLhVgR877UZjL/MxqRuOSWF2N52kL/T57fOsPTSpBMyhSnBYdHu4mfEgt8S7zE9BN5PEEhstYdy
H3tv/dHaj5vIgYjsivXZQ9yyLoU7edSUdjd7Srb90SKptou+gM9keioc7WPymZ88AfRpnayH4N6a
/eYayn8xMLGBIYbyMoqwcvlpzHCsaZhi9KKkjhj5nUkn5gdt/z1P2M+0bk9WgUUzynF/e+jLMflM
CY0jB1IQ+a6OuW7l1QCW+ExtNoEOZseS2d/TiNNNrXe4GUwFQaeCtCzJeOwoKhJJZVmsJBrmu/hq
Ac6+QrqrLVGXjKDu5aImdR8ow5Yq+ynfQkDduz3eRad8Zki6iTu0rioorjVuy1uke9u0c6okOBlE
+Whj5nSr/HGLESBag6FoD/ZRdIFKjx4lS21joKCpFP1Rx40zMq+2vqjwzSLE08brhrtkjT1/aZSg
Jpj5chDu4omM6T57clAxam02U2OS+kdh4Z433szacFj7Zqx10iyPD5k4U9MZ2DLlh3gYQci7qTGj
JnkJByDtjwbA0krrMTSrWXQTcy9W14SmlwILsJirgPjr6JKQixWdHYdVJ4oGzqhAg2tyjETsV3ie
394ti2YAf4UgxW8kkOQXwnbMeRcgkC6nXZ3ajqncaeLXbRvzA0fe+saZDekBhLcvlB412Aitim/U
WnR7noaBf9vK0gE7tzKP9GxHBOOot1yFla4H+DPlTg+4Sa959RCuPLKWN4SOpAxK5ij9yciz2Cyq
RFFgyuhrf+oRZuMOYXxyeVPuQRhmOgXybFHNPFrpa658acWA4UOr9Uwip8rAILyOQ/RhC5DCohEC
MNCYmI4editZlCV/jRP97xAldzWpdtryHg/JVDnhsHmgcn0HcuE1UbJvaoBDnlGnEmsVuuWZpeZc
MANWEfv/chGNFK8FQFwbt6p3ge6k6rYDabPmTpprToPDVehYr7GxL00o+mcgNgrKEtTqJIdJ21EB
fgRDtfVnA/slH6F5vnIJLdpAw5oJICH+lZVfhpxPdllhXJkZHrm21bpqV1X/3D4BizcddD3/tSId
tESwOhM9rMTAnKpjhGssfeYQ1WoocyHC1rl5XUN6rff62nix60L5D3fP+QfM03B+BisAT8scUYZI
x3dzQPptin8qerUjEDitxdoDePHIn41X2qRGrnZ9F2C8RbQV3dd4eBPx165dOQoLrTNIXAJXDzS0
jfKTJW3KII9ytWwRu0xt+jkR9gnmFd+wUkdvwlNHf3YcwtvgYnJaPT5QLXdYnsYOFGx7xzajxKmG
z4qpdzFkrKlYiyuWHt5nH8ekp2FhmSIOA0x5Pzk8Pk5s20K2ymjchED8ZI23ZHkfAzkK2ILFgIa8
XGANuP8gnKcC+hROVaherZR7WhQryeJF7zOjR//PjLSRB6r2UKiCmaR7E9VDOyXeSDcsY6AzAj8D
ssZrBOprA5N27ijUgEcdLJJ8cgULM4eh6bgUA1+JxNcMSXs2jMyKqs08g9ZratwPUCipQD962xMs
zh+aK+d2fvT+yqTO1EqreBbshvYuHj/pW5/ch2PiNcF3oBRxQTkNnmK3TS6eRbD7MxUwaeSbpYAs
q9rWDLQSvsfYMM4g1Q4Zr7uxVTe37SzOH7phDVD8QTdJpgtLEfhNIPXF3Yuu6YnuI+T8wJzo37ay
GF6eWZFWKWczgdaECeRGdSqAPdqEQvmwBJscTWufyhCsgrctXrNmoQ5zfq9LJgdhp71ZdnihKT9F
63DrFKF4xgLuKirKTbqDmNqsPZL4WvQt5API/a2V5s6lNTz/BOkmHPQoy5IIn2Dx3CORsUnp80iH
x7p9uj3Yq+lFDxNgJrgNwc8FSdx5kc/viakLwJ4I3N4IWjAnSImH1pwDi8vToIjPIm7/OmL7bRCb
Zu7+BaZH2p3A6lhDyGbGEKWGF26I1+vtCSqrnjWNXs1tsGjl0Bnvt1AOWYMNzj9+Ef/OxgFSpAwY
HjQfS8YhNAkg0QSOi6GzvbonO4XYG4tAL8cwNkqrv05xD+4LiOZoL10VrpSdZ195ZR3tifMXgI5f
BnIUgAdM0DgE9Dr80UdorGnWuhOvtg3Gh1YFIPQsvI/gAS5XM+vCgetdAJbAwKfRnqvHofDb4v32
nrmODSUzUgIFMrUKqqGYRvK10vzwVf9BPkYPpGQ0dMbtbWNXXkayJd1zQxGpwghhq7P2eEA4MX+w
2dqJn39EXhk8vPD6QesbOnKlU9DUUzzVDQhYC2PYAG1TOchnq64l1HELb5A6hdGnXlamaIpPxHAP
MQdkQnE1Hpq8ferENK590TyF0hchPQC9V3QyGuaVLMSU9HgBt0Bajjz1QbuGKq3qBG13tDjqOVq9
s+zqHpih7WgEd5EVPkX8b5uX5ok3QAUJfAD+K0NW9TjoKWQ+wBqh/QJfqJOz+4Aoj63dg5F0WLmz
rgPm39YQ1M18PnhySMusdw3Iq2cun0rFawNKgic70NGPxkv+0cVmsgGbwIMIJ+te08ldwhTLS6Z0
5YD+Xmdp1uenFh7gKvwTlBguz09gsGjogghEJpXZ4yHZ5TpBViqnL4qdaB5SwTXa9Ya0iI5QasAh
i5MUyTu0jU97y0rql0FP28kRikW/sw5J11TRJ9wgNE8PhI9FhN4d/JLTCLN5Ke1Y9aqgQtq0KcTo
h5OZv2qmAMJVlOoLEVT5xYuGb+1E0b4aQcB3mRhzL4nodIpimoNpNAjQdoE0+2OLPP9fv29R6kXJ
ep4J0K0gpXQ5GyS2SDeqMY6eNnmAU6Cp61swrYnFXR/wSytShBnYRW5UGazE+jFKvrToSEhH97YT
ufaLsIF7Duo/DOw/MgSrqvMymGzY4OjcmCAgC3ofsM5HoDK7bej6Or00NL8Rzq7T1C5EgOZ+XDAa
dMOUnyG/s3V/qh2+1ttzFVjOKQdQ4OiWpiKRKwPulaDNUHSBywLVnFE8dLEnrC9deY+jkpaela+8
A64eNzifcxQLehfwYKBFWBrYgPY4rSsy9IpDsFWzHgvjpwBla6rWTsv0zbAmW7PoEUDyo88I/7lR
WLKI4grtWwvPZ6ASbPYEgETRvhXWS9R9b+2nGER0uG+atRaB692IcWKn4Ek1d43IxAJ9po2GlYGx
DHWy3aAGiFDSB7OmK9O5PDpm20gdgez5KlObQBGg7mf+qzLoIWHzoxlB1H+cbAdpTUZ9zTp0kImu
1mL2612D4dlIYwKxB5pU+TnCqLACE2AJ1xSvU/tlqFCeOwnFSZVXUu/UNeKU6w4gbBs0wBJkbCm0
C2Wm6bZsqxyiHCC7Eq955w26S1IviH2ROlbyrmfA2exU855V29vncCnUOrcrncNEiwqlZxgna8Q2
toZdP66pU10fdQwNEABMJlA8V2yFteiFlhVYQSjBV82e97uR57MMERr0Vx6RS5vy3JQUb6VliBQA
OC9cFgrA680dMzKH5Nnm9qStjUjy92EC+dY6gplARUpxeBzSdzsv3WD8jFY7Jpb8CaQJkOuz4VBQ
i7r0JzOLZVP0AjctJOfsZzuxHdt4qoMvLSAO5hqBpba0H0x4ErxSwe5lys5E5QpSQ/oc4EEWRqiO
XX3RJqycr/CnJvgKYXaF3rXh97F0c7bTQQFR3UeAj6jJlnVHQj9rhTt59SWbdoXpxUX+/PdTf/59
0n41eaOnRojAA53wCXG6cVNbT3rzQ8QrIc518RMnEu4UMueon8DFSU8EvWaNGhmYiRo3VBFvsxFs
zw6PAChJn7g5epGKbK8o/KyEZ8++VajbB27Gfxr6IR2+FmxwzMEl5tN6Mn/eX3L0df5p0jZvNYAR
hnkSeH4cSY7J91E4QNlKt1+SfGOifpXuSsXLwtwr/gNJGjLPMA/5BSS95ccZ52BgQpk9QzsiQdcE
JO7RAEBWDvKS+z03Mscp5+FBU9kF9Flxu6gfQjiG2Fr5Ro9eemOXBw/aWhL/OuzBWp+NSbpCOR+N
MAZ7gGsawCeZDtXvB4h+2mvPziXHAXIfpGZNRFeoxVwOC2l7bLkS3lZPOwi27uvpOcKzharfszU0
2YLfwHX5W5YIYhlXBR/oCqNthcJUnHwxwxpquOjeLh9C1Ul1QH1XwrmF9bqwJq1Xn2hhpsx8g2my
n3gJie4IRA/UMTUnp990iP5Csfm2J1jw9RcmpTVLoONcGB1MarXuE9F6fXlH1jbGwoJdGJHczdQn
SVDPrJBhnzs8OyAOxrQ6DH2Ca93G2uKK4TyhJgXeMTRQX26OvEhoRsd5DrMv8bDv43tR6Gij8YzQ
p8VLnFA3AmCz+IzNUzDtLL32eopCGpkBJKCsF+GmDgDZaX0INaKLGM1F3QYRRUqdMnro7b+/BFEZ
+vO50tTAP7aFFuP3a7Rh2GhXU+utxX/0CvOtz9tLfV3OgFzOua15+525g5pB8m+ao5SA/ygNr1He
YnCz2cJJoz0Z/TreVPrJVn2tfBTmIR8Ll2vPtvGe5dG2WruCrmEoF1+D0tjl1zQkC3pC8DU2phnU
xeGdAaB8Spym25tF6AT9e1sPW8N4LHKvH/4D/SEm419uT7ngqCAn0KA6N0/G42C/aBMaqMrDEK1c
gIvn648ZGWyjTIFiNzHMFM17XPdeWO0KXqwc4iW/cZ69kfxGBRECaB8je6OzfTf+Y3Yvmg5axwMP
f5RsE5PtykaaHax0c0JPDY9BcPwxhPZS5NbZUzT0qoG3Uh27aMLN4ler9LPgMNAJSLA3HSkVgRBn
ZZi/1+TKLkRgkXBElRhl4sstY+XKWAelCai803xtv+e+/kP3os8SrXNOvK9TJ/xE6fNN3LHjuGJ7
YR2h+AOdGnSDQFH4d5xzdnbSWvDAAi3rzKjGmJeLbTf4t6d1YRXRM60C8UEsKNkT6XhWuVUNPFZw
ffIYlSiAg7ZoaQMlnWPEHnxRskZvu3Bfnxv8nXc9G5OpFbVaDQG2DU2cLAEEKt5P7SnRV/LgS3N3
NrDfj9MzOx2B/CvNbbwnlBBdiUgmDQDt/IcFOjeiSXujao2igOd2I8iP2YGr2299vVImWbjHINgL
yuGZDhY7QbpbUlOZcj3F/gNX4KkpW1fnQCn0sV/OioldsjJvC1fZhTnpbogVPCEUgj2XaZ8pGtRi
TXUyxefswDCXazqMa9ak7VcbLcqyBaxpplcn3yHm4tB6N6SeoT2l7a/be33hmkbmamZDAjMLLmo5
9WkZmc3RJZa6RxBebrtN9lJux0O9b3y2t13lNXbpQ3iCHNq98g0EuH61TU4eHI7T+KF3+1uut+fl
p0jTTEhgFq2lQKG24XhsHATt0Mazcs9fnzUYAU8AEoJo7brCBxlTjkrQgPFqoIukrccBBs6tZ0vZ
3x7MtROBnZllB2JyqKPL4U8yhSWpYthR1V+p5SONNfE3rUicznzKrd6NjJUL7rpFfU7bnlmUpg/v
6kQNAljUH77Frv7e+F+Aidu2/stP25ne4+efeePHLtqzYjQOOdSLT5WTHcov4WbydR+pve1ageX6
nF5+krSVM9KX6pjPkx34IDjp7EMjPmzDK9ZQ0AulqXNLaCSSvI5Nqr6Yt/GEDiMkeYMg3lgiCO/A
MpRsYjs3EDnV5SeNzPA5Ulm0NVs7fbm95tecAxdLADWLy68goxr2vYmv6N0arwbA6m1f/MiI8zh6
FTgHYhybo7KzVg7O4jRT6MawGYkBrrFLs0Ft13pOkH0W/K6BCkimPTHrYzA8Xq94wsVdfWZpPl1n
N0huJKQu5jx32oN6EdAtEK0QqE+UdBf1bx19omIF2rZ4Xs8sSq6e0QB6uDos6ta27P1Js1COeAiq
/1CJwg76U/WQqZjpEBXDONcjiOXGJmBFwA+B9BG5gLr9FdBnEr8M9j2kam7vmeW1+1NskTZuEJIk
NIt5fKoHEnWnVh5N2y9sn/QruedF9/pngHIRXA1rCDCXsKRQH+2z/fSoju+3B7N8DM9sSJe/qigV
wGARdFZmhe7Sz5HMFlPj20EM0YzXLnGUcd+tKSYvjMwEGwsS+EhwIb8l7ZEkQvclS2PE9snJUh8z
4z3/+4gD2cMzE5JzjdG2mPQjclRp8Si0x7p75SXwFg9au+LGF1KWl5YknzlwdN2gRIiH6Hv6nbp1
4WRO9xX4kU140u8d3rvUib4fEPM8NAc9cX79It+ylfzH7xbWywB/TpaiAIh7EoRtcmF8BHsLG1oU
gVUVBBYO3bID+c4zJ/1abrNjEbnTYfg1NBttJXhcOA0XdiX/wlskKa0OdlnwmJEvCXcZcykcejLu
/n6rXpiSNg14oZlVmZhnlv0Syrv5T9QDxjI6TXun8q9qchcGa3itBV92YVLaRJlCacESjA7ppF59
n8i2tk/FWq1n/pVbaydtoG5Mm2lkGJitfo7dd13xAvuZR89ZvAu0FZ+yOCIGdlLwW885VOkBStq+
ifoemUaKREGHqhzaIMPspK91gC6e8DM79PLeSftO01MBO+H0oBleUL10a7HK/BPytGHDw4PMeXJD
DtgKwaJSCyBlgR46MLr+0tcyzcsGGIE2M0EDlPys1BmyA9YESc1Q1UEHo32ZVrkdF02AZXyuTKGx
S26yAvDP6DHo2Ut9ltWzCWmo26dmab1nGvP/NyD590io2jAVOVi58yeCYrqWPljZc7QWzi0t97kZ
aVvVCe9wU2EcUbOfiq8Wd5Jg5fwveZpzE9KOisImBPQPI2HlVyX+ALMzU5CAG1MnW2NnXVwVMPMw
hvYsTZVbdllKe7UhqK8ZMTr5K7fJ11pa1yxIg0kRrJTlXFUWuBKQB6qMlShscUHOhjD//7O4rxYV
cng22gCU6DWmL/o4uEm/siKLNqAkNCuaIeknlwbDYCp4OqAEXw4PiuKx8qTnv25v34XwdZbZ/tfE
vL3PhpHVYZPSCiaq8V4wp7U9in6u6o4ru7biHvCmK+dlyRdrDB2HqF1AP0S+R9HdoKIsj6xjNG64
2XhaiSfX6CnmCf6Zr7JnLm7qM3PS+IRhR1CXhzlWn3p1F1tfLd0b6x3YHW9P5PJa/RmXdHn2HeNd
PMFQO3wzky0HnT1d2XKLY0ERa9YlmyvF0jXGuJ1DZAYJeb166avXONrTEK14X5JkJeJaMWRJEThv
+zbPORw/GXdd/oKoNavcDn1Z5t8ivdC6o/0ZkYyYCzWGxkI0vLlm9KZkoPysY99eazxf9NA2NBOg
vw7VGnnHEShZJNBUxhYHiS+ksgCBIi1kIlcixEWPc2ZG2mmqSBI1CmFGI0+K8s7XcCxLL4lZbBZL
zNC5gsD+8qiWiZkUwdwowKccyO/oyJLU02NtBzz7kfT3Q1Ggl0QrOCh5mhWk6EJJBFkCA93t1hwD
Q3Tq0nhS6LHFxARXdK8e8y1Svh5RHBRuQYvigDAucYYVk7/rD3L4cW5y9iRnrgmeogXbEExq22If
P78UexBYqG+2y73qF7IH2+hefVK/6a4CxIejfN4+z0u7Bqxuum1AAw1/pNkWem7rU4HDNrCHEphK
I9n1Cnq+9rfNLLkN9GHM8QMys0ADXw4yEp0+NQwnoFS3WvBPNz6MwDrftrHQYjWDyP41YkjnGeix
FgrfMNJWLlpoPID/A+uDWlvbcMEzOBXPCQgFspXDvXQgzq1KqZ9w1FG0na02xTEGzqqib7fHtbhE
Fg4CzjZQJXJ+otaAG54qHAgBgo/WpUDgbEGConGXW6kpXAPKBLl32+bSfamjc1JF5zx0C+XIZdAn
EA8Cn+8GghajA+XCBDRflcJdKxZsa/QaCPubKr5TRIDc3pir29sfsLhh/gyaSmuJAnKTsnnQvPye
W3vOPtp2c9vEsqc5syGtHAeAjVcTbKjmHlwmDpB5aD55zMTjhBRxE3ilAjYu/7bVpUsHQHjI5uFO
mEvklychyxSmtxmMUoRSme5zHLrAzhwl+6oVK4HV4s6ZK4TI8CPLT+ZJPnMtJNfbzrZblMzq2AOx
AggwBXeiTEOcuMoIs7hiZ8bmjzkzNpVFFgwc0jCkehypJ/rXlK2s2OLc2eBmnCmfUbqQvIgCOHhW
ZD0WjBdQxFYci33Hwxo9eFA3i4wVf7J4Bv5Yk5lfuMkFemAwoDEGyTr7mOr30J6e8oIcScEQKwAl
QNeaDK9vIFzfM1UutKPQu2YY0hjLBOB6RCWlW4ybgT4A4dyBXgUcP24HloT2Dr6sZb9YXTuQW/VU
Y+1FcbWMs33IVrC5vKtqtmQ/UArIVokObXHaoY9/Uv4UhSt3znWT6IWNq5z9aBmBYdaw0dj0CaAu
J2+pO5CfiQENq0Tb6XHxTYTjR9Iqjtaq+ypdU56+Cs+lL5COPoilhJkxfMHcZGmjtaFp7qtIHE0x
eAai8zFe1X+fb9KLex4mVRNEDZjaBcADz2akgEpLV6nQ+L9VAGB/b6eZKIWMvXiOjK564kQx8o1m
VOCVCQwrDE9qSNOdVZWdvmkzSg6Jzfq1R/fVDYYvmyMuJHPmxlYZ+GEOXTmUOi1AUmdslYltqviv
o8bZhAkQFsAaC92fnZmno4UrH1DZcM815mpds3JlXTm72QQoAUxki+b4V4pkSDtye0IJ2q3yfKfx
0FGGUx1r0GX4e7oDXIsqlGLRlobH79V8lUmWQrcYLKkJJOcgQFXaB6N8CteuiqURIZ0DlgPETehG
kK4KYG5pg14MrEtOjir5STjfNQOB2J2hrNxKi0cS0TYCKPQ3z30Wl95bA1KcRlY6d8PeB/3rYEwO
iXZqlrp5+aCUr2Z7bI1D3r1G5spzb+konluW4t+u0Oo4qrMSr7A7i9+pxV5TFdfQ763oVZ1WbsTr
GBG7ZKZvwPNCB/hRFmNOaBTmIylBB44GAlpqz2P3YneVH4blpkqEI/T+jpD0xBR2aNTg4/blvzRW
8InYGjQT0Zv8exXO7kgQ5xktH4rSRd3462hEjlbqGzthblSTd2zWowjpyrFYHjHD6dNMdKpALPdy
ZZVh1KMgxIiH1HgZNHJQRtUbVIFSnhmeTLV3xtQ+kEp3jeAzp/8BXAu3h7lGtwbKlJZ8oehBpFqd
wGkpmxOrHNHsWQ9wL0DsSCQx22f21g42mQ6pAOheAMuytuRzqCg7XrSAz13geBVr8uu7tuOgaQkc
Q5/s1RyEZQZgqMqvCL7BVHbZuKfB3dC7f7/SUGPRAUBCyzWivctZh0g8WCbnCwaAv+SUijqHnJuo
7pDb+DK18b2VBKB8tsVKf8ySy7CBHIBmMvovr4QkVL0ushg8Ty7lyAK0kA8zx4d46B2ihisVgKtg
DNHBTMKC1gMDKrMyGUpQ0ZpYJaC0nfHTbtot4IueKBvHFvXeQhH89nxeB+uzORSkIMsHo6h3X04o
5EbbNp3RCQh9vgygsGNa7pYk9VXGgXh/7Gzidm2wCdU1ZZqFOb2wLC2lUpoJ7xVYboLHPkhcUdSI
1sMNICJrZ1W73qowhcuLgj1gFqK9HKQygqnMzuEfxKQfaJw4uPlPkRJ6elX7aU6BSIg2JXuezOg4
9ea2IWtkYYuDnVu7Z6DGDNe+/IJiAtVcVGCwk/JNGHeNAkySeIbAxd+fD3SOm8jwoRkHUmnSSFuW
Bw3OJMJctT3UrPPhqtF2p/5UCrFT8mGPx8R2ZQst7li0LuJNC1ggkTNLtLKsgimwmcZ7o9zFxkEN
t3W2owRaKLto8nLrzVBOhb3RklcFz17R7wzroV1LcS3cAiAFBqk9HPIM95VC7Fa3h0gZ8R0JpNPS
LdVfLOOO1YGbRkc7Mza3h724on+syVmRbhh5nHD4/6LsXEHeeBN5wwC8z5rLW5pejSHA+02chZTW
5dYJgKTr23YCBQoBrZ8Su4ndPhdqdYz09Hmw66fb41oKWfAUBOEF8nVAv8t+vSEDiSFQX6IXcIS0
auVUzQYkRg6t7orchYZmED8HxdeYxS5aOG4bpwsH9dz2fJDPLvK061VSQ7sNSODQnYLkpEZrrIUL
DzFUDwAsN1FDoGh5vTTRNVUVsYCBgBmd6CxpXYOMiALj/e2RLJBfgJgAl/PMXQT5Q7k6abTU6EAz
BfdW2+U2DiMKIv4cmE8W2l5nDNkWYDCwyJkwjma2ZkSrahSOCAxD41XBZbPvynxc8YQLe2lmMsFf
tKXD20tuCN3UNB8tPJbKtGlNF4+g4MSiFEyctpYhtrdqPT0aSpCscanMZ08KFlBxQIgGIi9iErkm
YMap2ZZIL0B5y9fq+97knjaZaEys3Ix9zxvQ968twILTvzApLXTcFnbfDTBpscHj1atdE5cMuU+V
9BHgCIAeIH+LyGZwMo1sM9t2+0BbKetco8RwvRrzH3WWvEVr+eVuy0cEaUmLw1TrsdNlSIZBQ5sb
n50ujpTkbpDiwqPf7dhE7qje0hZCbWqxi/PHmpm71BBOAG7XxIyPATO3kaY4Q7Wa4F06dQbUTqiO
Jx5SJNKu6Jo2CUcbp67oGKK5Q5u+J4GDSlfQhK8JrfY0flcbtL6D+VkDWjJJahAyr0G+lw4mjuMM
pkWmxpCvLhwAQOQnBD6xrgg3puqwq428cPWmXnkaLVvCO5Oh3xlvQGlnqGiHzdo5ZZBQbcfUaNd0
mW9m1srFuHRDWIA+z43v4JaSPcBAdAWMunnlsgiZwQYSop9xWW7oGtvbosdGAxGSn4CVgxJF2mTF
GBuJSHjlljwIND+KSb4xSC0QuCnoEWOj9aa2qrrLgcQ8NVajnphZq0daVFAdBPneyg2yMG48dVXg
CVDPxD+zEzpz4niLdXUygagri8f3OENNTqnvhEL2rFkDzC2GrwCx4b5HTm+m+Li0VSoVeq0CFCaa
2uniU1B+tsovTfgWfTe0LdKZKA7fduzXhaU5fXdmch7+2fDipAXbcQqTkMHy6jckRJ5/gJsRb1un
PQIK6jweon/A7+FaXr7iThZm9sK0NLNjVNWNnXSVmxQfnKB7PoOuzUOvi5VXwcI1cWFnjrTOhhjk
ASmbFnYULQOFkOKm9uAqQ7OHeLijK9HKlC4FbuczKgVuvQ7cRNxjRjPxPtWDM1Vf+viZKF4ZoHNo
DZgGXAM+X7qMkKNAkAMwPRTN5FtwSvLEKnSEbsisWS0YBIeh3jYchTQfnsE81ELjuh/alr0Zc1F/
JVWtPSqGPeoHYeXo9u4rddiYqQ5gTov8W7ih0zg+aWOJVld90vXsEU6Wb9FBTa1dHKTD91QdSvTA
jqHuR1MIbx+yMD023Ba9p9URBbGF2ZWRPxhKfcgIKiTxfDr1QgsUN2+J+mkL0uy0pk9Hj+S2Entd
lBSW2wwBuzcUnhiOqrLqUQ8peeGamr0bJGcETFtswuMR7NfEpbEaaP8j7bt6LOW1bX8REmAw8EpY
oXKu6npBnYqcbdKvP4PSOd0sF3dZX9+tvaUttVRjTWNPT88whhtXLD3yYiB4Dk1O5mtW3OI32Pym
t0JiQoFKib5rbVL7SKa3j6QhaE1GCXAIeMrUd9Q64dIMNaFQUytA/rYz40a/iIZqLFxWLxVmEJCb
MWjdleJYw71A4FTLDR9ddOrBaXQ0ALOc6zNmx0cUaNKxbOCB1am/GLLYgbxDlNq/Kg3DKBO3nI8s
qrVjQZwE5Gvq5Ds5WLYvoFcCbg429Vi3CovsRl0KNrjG4hzECIyGHleN4ndTT/yagqey87QsDfku
CXkM+u02NT8KJ2TftYRNtgfNjPYnOiXLxyqp5tA1G/D9MltxPnITy/tgVVZ002ojxkejKa+IO4A4
xmBzE/QtBlpxp+HqHDD73pehPnpxzY4F4+nFPAzlEflT/aiy0f7ejDU4WfQyLqpd22GHKe1IygvT
nEhxXZqVHejQqIz8NuflJan68FrVa6U9TKVmRVAVVhWQrmPvQiNar970dgpBNOagf9drp7mBAJ9l
OtV9PabxJW0nYniowjWzW45Ng8p+X3UQx8viaJfGQ3ejmLP2aLRjAo7Fpp/BRk4qXburzb6sAz5o
PEINsiVX46B3AcHb6kfvTKDQobQ0UYvVaSF5uW7eYsiVgzd38eZfeEralmH3FDVuZXVhZtrHzbU+
fMuSG4KCUHog1Uc7+xO5omCsO+/St6DxWEbq0HZwjYK/6tTfVT1zmi5DAMQS86rr+xsz+pWB9dLM
6r0OOAjQ7Sp9uGww29uh0YQZsimaDRcIYh1MG6D1EwxBYnmqVNS5iBEie1zRXN3bm1d8MHAqVS9O
yt15cze8O0G3JEWIpYPjWsxcakpudhpTkLnkLqU3dUG9pDtM4VNIZKq4W2YhZ7YwxC7FWTGZVU8D
3GYDtv+wM5AlbYzqQlNHnrvodQIDPrwI9+dIy6BtxekwSL7rxnV5EogI11iuoMlVoQhEmrE52I0J
IXB8YozkRuTu/JJu2AnCbsNBhh+D2ZBPOd1AZJyc1p7AYJX2ZRCCh8nXlepRGYcgtYrAxmzbOMqG
HDei9hNMIQ6xQNgY9ykwcz64ZUsQsD+et2ojTgZlGSJyPAtQVhc7xsLaSYxu6lD6McHfU6JbfWwh
jyDhR9tcu78o4tOwjFPezwMHdT93cKkqL0kGwZOSeoqV76zI2PeRsv/PhmFgHH2LOGzg7hc/FyNT
l0CHD9cY+Bw6lSPQCI95ov33cA18UuArhUI1sjdi2pGhAmHXMcQ3Uo0FrXkA4RgiqicMq503Z+uV
iTk1PJtwxBC4id5jAi8xqaOkhizSMLw1Y2YhBz9BLs5jfQ7lBYxQ4VfEaTbNLh2MkLoTgpD3sOd9
A93HKLsqI826jLveOcQRjYMwrKPLOBmUQDPyHrnKjmahn7Ghuhtzajeu3vYYSjlvxlaOYLXdxMRT
xcC1PGdgC0A7H83v7PBDH48JxF7zu7h4pP3v83Cb3mG175YocRXkpizRMeIFuDi8tscDGpbn9sWQ
DZ9untIVCjlFSUykuMmyu1sL6bQhRZYni2VzyFvPIOwz5FZ0tHDAAS2/YmWL0yelqfIWepMU6dV4
RjMKiGfm95iUrha/D8Ui1loYmiRw33AQJ7CC28u6stDbFLDcHIK6QBvztM+5BGRrBVUIbEDAWwXB
l/jEYznppl7F67ZHYS8i8W0WyWaEZBCCK9WqFndlBIiiyHA2wvheZzJJuY21gqPRUEUHWdNSsjv9
RC1UZ/q8Q7e6rdYPZad8j8J8V4S15PG9dYjWMMKu5kneUmYDZulYzW8rViCCuAYrVO4EpH8tqMSV
bgQTMAsmgSR1ocgRtkDRoNxSmEjjsQk6URW7TRcFo9G4gAQq2PNkMmWbcDb+JvhFl3YEAS6daUO5
hpdpiPKUNueB2VBfr0G6ROLrWjZzvHU1oWnnD5qwL5p+HJV0Alqr3M5D5+r6ry67ZuYuRkkbIlDn
HdLWp9MoeoTQkuBYXxiljCzR53iYgUZ/G1bgWPtx+MjTJ2cI/Yb/GtFafx5wazFNlKSQDMdMNXL6
p1vSICMKjVHWgB1mDMwqBE9Cbowuz1Jviq3J45T/OI+4dQjQq+OgEQgdHkQkhyrisXIqq0bRuopc
baS3UWTuoXwV/4NlePgsHH0IXajIxmxPk5XgrJUgJwn6+RIStWAbDeIWzx5ZZ9nWIq4y22KQREKk
fuccQabVvlWq6lbJ80QxMRIeJlmB62vqCQ3vKB/+X6OeqE7WlnZj5DMa9eZbNfaihxL5O0RlN04w
3yRecoyenD10uCGG4OMOv6mOsnGlL45S+AGCd8mjRtEjDT+gAP/bMnvRy8Z3N6hQTm0ULkxLUQtl
TNEeOO60nfkYP8Wx3/vGBdIpl03qzrFnXXjRN/R1uKCe3p3fn18+5qd9cPZ4Fi3lIeFEFAWI6xFV
o4s0/SCz4s6Di4yIUz6bMk5YGZKwkuC/GONuaevkKriPIXfmeCS573sQpHz7F5tw5JaGgmVU7vSU
M5DUEUZH9OOBgshiN23j9fYTWCp7nIrzUF+ON5bvk6PSIkiuQVz8FIpC3SwhxbI/zT7IoALbcIy0
6S/nUb4+1wUYwS0nsZJWegsY5RBeV99RSx8fDBTyrwbfhNibi46X84jLHzxJGH4CglcQ7+ZPqthT
uypU1CHaNGHgzPqeko8RVb0mvO2opMtka08sAfwnWzQa4YTdxzs+RG2MLxUpVzw6qvpNPlzq1T2n
kifXZ4Xji0ErJGH3qYVZ8Zgte0Kr93PrXKYMbFmkJKgD1tzXegjRV81eR3pw7Lpftfn2DwsKC1VQ
RKMpTuSb4a09z8xZFrSFoohi+FETMDQcRx/ncTY35ApnueBXcbGtKDkogFSsqH2ZmpdGulNk/ZGf
lJdf1/KvLcL5KrQJoQFCEU+9p/faMe5d/b77jZFEdqCPzPKV5zByZy/xMYIXnDfvS8Sw7Mu/5hGh
mz8baY3cOZZx7F+RgXCb8ZCOKNqTjwl0Hfp0o5LDecTNkwBed/QGQHxQE7eoZU/6oIVY0ALUH9Dh
pdpHPPmRLkscbR4FcA/YoLpD1VRseiimhOspiuReBhGv9HudPClD0NW3pmy4e9OgZZJwSYgh8yac
uZxHHaQvdJyEXDnS9sN2+p9OjtaGtpGcbhmScObaPEymsAXSoN87NsqAr6SzPNBYSjbF5g1qrEwS
blCMK6KHLdRgUmNfz33lEtp6fZk+o/r/0Gb8KlEhYxQ/6TXUtuI75BRcJZmDwf5mILc5oSVqpoln
NenR6OPjP+yf1W9bAozVgeQ54nWjwW/TGr9zgtq4VmPMXz2cR/kSty/ngqJvAnMTqCaLY9tR4wy6
1oPGzR7fc/7R9x4Ey9XmYqq94dd5qE1mhzWW8FnjAvcgBsAwpxSUb5g1uwWrIhRP/Ij5CMcgbuKh
t636IdP/2IrEjKXXFaRxaH23hI9sTKk22NlyQMbbSrvtmGxMY3O7rgCEL5URpZ6yBgANzf2UXE3M
zxuy62Vd8psueoWz/PtqR1h61ReUA8dM3pNidk1M5WU/zn+kTW+ywlhsXWEohoK6zYIx8cJNs7ex
jrwMuuwpf7BljD6b6wbOc+OzCw3EWKdYQ9RjWG4CVguJakBhDkHFEIYktbi5w1cowsUWt90ARgR4
/hhHlqYBQ79GFXAVWbOdYT+dX77Na2YFJtxwULEdiLZoaCTqdQj6zg4MojtHe4ojlN0PTfLtPJxk
BcXOuhJPAN2cPoODN17tR4xqkqdI9c+jbN/bCIsXURB0EosPN6OeyByT5d4uLq1d/6YGkaumkNd1
p7vS7e7MPX3k/ndo80qiyc0d/xdYTHhrdZXxsgJwp9j7Wcv8hrLrkFkSV7vpIVYwws1mJqDHCFPA
xFCqS2LI4r5KVvBLB/jiZlcIgutrCCkygwNh1j8MdAg27WFwXgzjQW9eY1D6KdqFXclut82zvAIV
HN8Y9yo1MoCaNW4zjCsjGvezJHbx+PGJ9YtDrSsuHzjFC8T5Niaxp/DXSi2feuh6NCmaqYzh+fxC
bG7Y1U8SXKUCNWoTw0e5h3IMZuce6xq8ug+trGqx9UHBug6CRrQsLbJPp56lqFnRV5iv8pjuJxOU
D+dZsjM3X1YriC9Hz0wiu8I0oBfdZMEIEU433CXP857vsl/IlCMxdH7lpIDCJqVVhMaEhZsxveIf
5TG86DGr4aLMNH+oro7emt15wK1PtTZQ2LJOlNG2SGysYf86qv5o3WvWm/mfC484GGsUYY+GKbYD
aWDVlP8eoU8VZS4b35nzcd6YLUcCUpqly9SEBIbowehQdSnorRCMY34YDw7T2M3/XXhvseUviOit
bL1WY3SHIA5A8buIHp3Gd9J7u3W79LKrUr+GuNp5s7butjWisCdUPXIgHwJE2uyMyOM6zrjuTuXV
8CsrZVwykjW0hA1hO7xHfzXAlOop4/7YPxPJdbZFYogUK2r7+EgYkxHbjRhTjHbi6Isx2+7JgkTB
YZz0ndXMb06lZW422MN+7NrJT6Jev7Bp/jZUDabQ08BJfpqYpzKLYUfGmUliiC1PCv4M5LmoCjcu
1tscnRuxWiEFZfcKRm4TCDSFmMD4nlKXycStt5Z5jSUscxtVqlKgzdKrm8EFUZo3tz8NGSHf1uFe
gwjHDiFRZE8cICWEYodI86u8vymUzJ3/iXvqU1l30S5Ba+9i7yqiRNhnx1004urTfHPM3Lj8fv4Q
bH6cRbr3fwEWW1cAaoo2casAQKSB+BKs14Qnbti/VEaglbIO0q2bBXphlm1b6NFAI8opGLeNSU1G
Y2EKeq+Hn82wO2/M1tdf/33BmCbmhhWFBC9SpG8j0vmx9cRGWQfR1pKtUZZ/Xy1ZiRHMsABJvlel
x97ch2pgaD3ay/HCffwHe6CohG4n3MZgjzhFyoeisu2FrhtN+17T7QgGpHRL4jc2P8pfkM+a79oc
M+z1TgVICFp129qj2UPiaLfOiwV6U6JjK4OaRTCjbEEnO6a4pkhzmCEWXaJX7CH9F5q2FcpXOV8T
FQMddujRrtA+Riitnf8aX0ctcEWhtw06Fnjzg1hasINzE/5lAgIFv0RpHJFboBzjeXuocNrhsW5f
cUIztkeLBGgCfROvzPO/YHsh//wAKuThoJyetuhpW9Kpsdfabkifq+5tlI00bB6jv3aKQ7aRmmiV
1sFOTcPkAu6G/NGRhS6bhwiVM8xYop8S046nWzucSKf3KRI0pf5ito9mclTLY9UFqSx3uXXLo1Hh
D5DoE/RqitIY6TBkEfXhehieJ+VgsLe2OBgywg59uV7EHO0aTHANRuXwFq2nCPu4O++sR8dN3Cl1
Uae7u3JfX2fPDa6CgLoHIqvzbJ7ilZnCQ32o0jKfLCCn6HWdMQBYJ5JrfJPgdG2csP3TYkidaAQE
ueWF3z0onnKjeM0+uraCxm+OtRe4YxA9Dn75bFxFvuw9u/mSXv0AcfuXdkvjWcGesd+1x+imeoEc
I3PTx9/Ke3en3V9wH/Mi17IJaMkGEk9DpY9oTrOBqhcxFKFBXHJl86uG+Ub2ntP/2uAHF2MvwmsY
LcSUgTi/OUeOkfPFGY9ZtUt03eOWeeRze+g0B1pTo8vaWsJgtenWbALqPqgoa+gYEcIZwsIkCXOE
plXihUR1QYxCMEXElNuwOZq2m4S/ESu7aXOT6VdW5jPpZOfWA3/9C5bNvbqCFLvttaTHL4iqG31E
pyZIPHZ1fh1H1y32V/oQ4sF73pV+bWVaVtqAHhzqGvrSB3GKCcY9xhLu4FEDivPBQKX5LqnvlPYy
phD/ppDZqTIXcjIS2OXPih4C5AW4PaC+gUYWwUPktl0WJQWsA6KWX3U2dyilOMMlH9HFXnYLcS64
RvcNpCyg1Z4SPEj0AY9Ue1bxy8Dd1PPhX0gBl2Ig5vUgy4DG5NOl4ClkwVs9wpRY+9CR1xw9ngkm
Is5bvnV3rUEW17n6xno5T6wI48IzlMCOL6h9i3AJBBznUbbc4BpF+Kr5NFu9osIUvDNcq0Gzqox/
VGaHsFdDVSvUUgOCmd0PBbKGwIDaeCxrUNi6IB1o66J5ejmYYrCR2WrV1G1aeErUvqSWc9dqyg2h
46VN+b7T2eH8wm3d+dDZRoYfConQkxCce4O0a+nMi3aKWrkle2vsjxptEOdBNr/OXxAx1BxRQjQG
BxIjdse91sCkiCzU3JBoWub60AmOdlsUfcXHZhUNYVSGsCNO3KZwiw/lNrkcL+tdeYnHTXJlBQOu
ijmgN/GFeTxv3ma5G7No6O5HRxBa74RF1JAosZsOe6OKvd5xcUFdZdfN8JgdMz/do0fhPN7mFvl7
bsVEnZlB6jJiSYH0D1R7op8cmoeZ86us76T6AZvb4y+UmLDTjMkekgSWjVHuJ+l8lYyxr4+DpHa5
uUH+bnrxhs+KJDXnEBb1Jt+P2ng/4/o7v2iblmCKD2xOSwe9qENEtdDsowIQXf2TQGEpi4Mh+nYe
Y6uBCu2XaJFG7Ro6u5bg5Quat2glhbzo4M0758rwoovod3uIX6P7+gcSj+QBVCr6LwgILjV7tKmV
x+z1/G/YsPPkJwgBIaddZDZKXXhqN4UGmk1V9Q5Cy6nlGyVIRoLzaFsJVlsz0cyE14m+dAefuneV
5CHpDVhsYHAoVXB5mVchmre4hQYdr54z1+YLIdEdadkO812So7ARpJ3AC7eL2utpRrMWX9XYKShN
QZS3xwxX4xH1VlUkkfBW7HCCJtwyHeQYsiwBGiEPDOmGGW334FC34hdOcLEjAXcVsn+42k5AhYvH
nBzDwMAg+mzr2zoaEOTLnpdbz5cTiGVPre7oiNhVoeSwS1HuQ3PX2QGJI99Qr83wLVtGBRW3/UUK
BaNdmP59xUTFwreLrI5ngXo0uRzoTzX6NjVPdi8j7dpec2rq8KrLHhOpXaEkUjTJiN/G65cCeq/9
d3PeDbW9L9onY/ax+cA8LRUX2ThFNiaLUQlZiutfWMlIYlZ5bGPRpwv1t/GtAev0ofFNL3sCj9+l
dmyCQQWxrOQwbTh2PONVZBvQngt3KHyHOFVYqeg4u+NuCvTv4bsezNACwjxf9Lu8obvi1sHOPqb3
sutz01wT5L1gYkOyX7w91ckIGw1qI144uil5oSCOYLvzxm3ahqcNeLWR0rRE6btcUcmIaVicVJ3s
rfEnJn+nqPPGcj+m+/NQG6Haws/yB0o4MQ2YMm1aASrW/FwBnfLBKfeTJTFo4846QRE+FiTnlqk+
oNjZftRvO1vGm7D5UVZmLGauTuWQmpVeJwBIdY9Gz0m/i2VDA1uRy8Ieh3LI0vf7RUQhjlulTXoQ
91uJGkCJwrW1oMh+YBgn0a4IBDayHYipIKojo73eOtcnyMI9pZAcKsJkkQxo7jnK4gVaWX4gOTij
TlH7LYp0svTWJiQmCHSwqS1N4uIbTHPSMCc9CiXI0uTdUwWxKTBVZmCPm7ibgmJMmfB+8M9vxo2v
uIwt/AEV7VTtdMoWRtxyvqvonap90PHneYiNS/AEQgg/2zCaSTMCIrI9dXJby6XHCHQBky25bT/7
JoVX7BpJLNZ1PTPBoAMkUg9PJm8u0nDhg0vBMTxhIYnPyEebv1HtEa+Jhl4VYwyiL/Td2K6apa5t
xsekp5h6b/2IPuuhCrrSnwkkotBE6fZmeTcO5m0KhbfzC7ThEE5+thikJH2smR1+do98hl7tBu3F
Qb9kGZyH2fwOUKRFT6EDEhoxtxkZcVhjnhFpezobL4njFO8RtiHEjw0S4xliwrOzkoJkTcUk+n9/
ZJnQEsMZ1pZRJjg/wV3kTQFBtQQdW/ljpV6WucS6rxsZf9/C5QQIE5yjy7+v3FHRg140TPH3OxRq
MXSLOeps56hv59dwo7sQMGjcRaYEdTpgncIsDR9mZUI5Jk8eQDEyZDuV7MfIp1EEbudbc/ab3rWc
K+Y1T6bhMs/TXbPezTLXuGUuxZw5wo5FBUDsRGVxraWTDnOb6neV0Ss2KfuJ67JO6a/XIviK8B9M
9lIUxsQsI8tLrclZgyTc5JpP6r731ZfiIryyrs3WY651XfwqveIyv5Bp0H2y7pyeZSCDR0UFCwXG
q8Qe6VlVuVKrcMADpXPsKnhef2hoN7zE+P/CWZwz9PKzhcE4qUh3X405JIPmQmuJryVJdQfiB8TY
Ud4lkGFyOuoT8BsFQ9f26JCnvChdsHtEGGZvsvgptHj3NMwVvh1RM/ugh6nsPl42xhd70OsNSjHk
MzGWc7pxGl7k1EhbVNqNCLmZ2uJB7uSaZym27TZ6cTW1OUL0HMo0iLNk7YxfZ2QRuGEkCG8hFLy+
jkFoYY4+8xaHPz3q7+F34tZXCnLUjmccwUj+1iNFfcAEeuleFLfGDRhcJOHIVx93gv95+a2Op6KB
qk11gF/lHxG9DJN9H76ahSS02jwVf638jCdWKCAs6FNzkcSwu4cM3B4tNDm15/MuYOtIYE4XHbYg
91kY108/JO/AlF+TfhkCqu90bl7HDtnTcMYVXbm2Ekou6K9xHPqFMUAN5mwQjX7hLANRhhJpHCZh
/AlC4rqrx5Ja+yYC8s2IsuhyLYieM6x0XY+XEMCiO8fAtF0rETPYXLIVghAqTg06TMC2jfJBdd+H
4Jh8VNNLJwMxi2xm/+sdh9VyFh1WZLvA+CK4Zx72LaSwBmzz+QbjAGpzCOOgHFwTZLjSTvPlPS0e
6RXYFyp3RDZtuYyDtY1f6NfDtC+awAZ3aHSgxm4kftXdFgmm6w82SDzO78INod0TS8VhuFAplplG
gDc33b06usqz403BsP+VX5v+NbjdYt/av2oHNzrWroaBFjA2uaUHhrOgQGeu5OdsHbz1UuinhwJj
y+j4WtZdba5aVDSdQxRLPMiWA11DCNmNOnbCUFum/3ju8/Goo+Vx9geGyuJOsb1OSvC7eSzAyEKQ
r8JmElNHY5llRokuUi+qdx27U+c3PT3Y3e2EETz22ybH3HivFfAcl5lXqd878z8nHXHokWA3LXS4
40EgHMuwoVHKCewtIIwKJRC31yXecstCdOejARjM0ZhEEhDUua4znS4tsgTaMMU1iC8l22Ij/wYj
UMYCHxrEFYh4HttGUZsww8AMFAdCellMD5pzULLriAUV9SMnc5sOjW74r6R8uOUIVsDi2cysPmJ9
D2AMqznKXiM/UnajTc9dfaH99x7+EyPFo5hOcEX1YmQNuu9u+l7P+oUSJ/75Ey+zSDxiTZnTaRnm
iglx6Xybl5d4iYT0h8oOaHSWoG0d6PX6CaeNo22vy9TFJvReWe8du0iHb+cN2roVIDyjLjp2GGYX
XwR1bbZtw6AjYocGWlba5HfSg+FxqOYpiMdoDiAwK2NZ3FrEJU2HAiu63kGAeOqnRiUmibM04hXZ
I2OgpfcU9bnS3MkB/dbTefs2lhBE/mCFBzk8mB1FinKD91qlUGAxB4lf3aBPNaPzLreSSXLMNlzj
Qn6CCiMedgsRz6lVkRri4Qs9SC8pE1ebkpuousMw042i1Rc1uYlVsrNNhMfn7fvy/ZBWR2HORjyJ
MRywm56iViTU0VRe4vyi/6vi35pPNpnkWPLoAnnv43m0L19OQFv+fRXaITxKKW+A1jdHRXtO2wtz
iO/ndgDtQuoSO5E4R5l1wpqWxdynSQu8vBt3hUXuatpBsSgPEpbejBW4B8/b9yVAPrVP7BOzmZ5b
VgKqtl5jyHM+td1HY/0aZbNhX1NqAo6QbGB2mKR1CRzm6O9dlsZum5bKJZTGr/SigMryOFIQV49Q
ToDkRcD0/kNhdSZxLzJrBWfWJfakaYu1rbLTbb9GSyzHKM8oJT/f/IyQRMD+RDoU5Mqn2waaCYXu
TPiMcX1dNLsxu4erdmn7Gssq8JsbdIVknCINiuWU8wgkR39BIQkUiSW6rcDqzjPbjQbZmd9cQRCe
Ih0OHhCkI07hDGXIWQJWO481QEo0v8ABZ7N+TTE1/Q9bcwW1/JTV0UvbrFZrAqja0h5tsNKlJjKR
Az22pkzg8ovPXHbnCkrwKV2qlKXOsIhG5NyDVha97/yHYXcSi7ZPwQpH8CapgWr8ENcdBlADMvsl
eMT0uPZL7I0mf8IsdgG5Lkxky0IF2VcTvEpmxSOvWixlQ5Ac0p3KzVuOHvjKH0pT5lK+Dmd+riaY
aTTIkiwLe/rhmqKqF6rIDhI84++81jw0TN3aY3RkRfIWlgWyjR3/SEEKkjnlVWyr6Bfp/LQJfZSK
Xw3MzZ7fSAveyYPp9PeIdfRescp64J+rDmImtfVso3fzmIJ9ZadQHxw9dTf8g6fB7YvaAfIuuPaF
HaVUuUnGssWXVisIVpRWYFSTP9etjytF8s79msKHgWswYVvlvVLZIN3uMJJySfpLMDkaydVQ+JX1
DNLT3HmNUTw4v6ZfM5ICpvCRi2ZmGBkEpqFdlMltwbCQtc/SxwxhIveN6jpSD1kadCCvY9eTfdCG
i5g9WAniq8skknV8bp3g1RKIEnuKAmEYkuPndGb0PmTdL6pn+3oM/+vr6NNqdCKidXuRwBbcn4ZQ
myQVYFILLRm0/IZ83/35ld26OpAP+QMhuD0nIjTE9A0WNu3czrjscPnPyp2WvYSqJAUjgxI2KXXY
ouWKg9FCMDAu7jul2dUWqOhLPGwlK7f9gf6aJexR1sVhkaMfyIMjAiO8Hylo5jMkMi7bIAuZOdKN
SPkLBmWjYyedglOXdehlSWPQ+oeXNSkln2jrzgWT4R8YwZY2yauwmbvOm8vrsX2iSvfWlTdVznYU
KZEYhOGSKG3z4lgjCqdthqCZmjIg8hJUt9XB+Q3jyM1UuxeJ4s1gjer/O2EpnMoiovZJ2gzK0lMv
zhCHMj5iLdWIXaVo11KsIcjZDUaQGZFww3/tul3O1QpMiGLqPCojM4F9SU2CEYS9cYFm6rr1wnrX
R5qr9Rgreamce0y7QgiYa24u46TYXuPVbxDOdlTOObLFMJhS1wnfR+MBZIsFg3QBbjAIcAytaxu3
nfXt/HmX4goHHkIusYUCAU4h+oJQeVD7+wqsIvquBoOwkhduTUH5ZPgaIoPz0JvHZWWxcFzKolfS
cgJyjaqA2l/MdNz3shfN8unE2xelIjhLBE7IkQqRvzJAXUCJeOfps+qDMQGvJsbfzhvyGU+fAxEC
+8FpmeWMDIzTzi0Y1Zj+6jj7VrkqjBuwNHrNq6PvO3ZjVz+ZI1nETWewsk84J0qTGUrvAJrkDJSM
qjuDNiXGSANohKlzqBVLVlXZimcgQmZCUhxFVXCdnp5Msy5TNZqBqNRPU3/NHNdKdmE9uDlpXM4O
8vHvLy3py/H8iyjerr2t591UArG39kwPaHU3ZTMG4yq/jBcGI8yl1qiNyaZVNvcngXYTWjfReCSO
2mK8JyvNESW/SrnqxvssvC6j4/mds7k7/0KItfuIl021jDJ5DSSSoNTgD7mM8E9ihdhGVGjhoOSL
FSbK+W1W+dF0Gce/z9uxHQMakCxapK6gwyZsQzXS8kSxgZJn8Tf8/73W2ofWqoM0nMFzTvYDvS9R
X0LgK+NE3jwBK2jBec9tUcxoYAC09lKPsevkvTsk/MjDb2R47xqZ7uHm/l/hLQu+ehg2aFtIh35Z
UGfek3ncg90+qCvdLZz+NmroXl24F3IZ76rMTMFPF2M/EnWB1R3lRQl/9HkTgwFz2lXkXeuLYNBr
2Xtxc+ug0P45144WXeGj8tgoHDZjZRN92un6CA3J+joBe5htzzep9pxo02GENp9rTUmNOBvNtI7y
qmaOa3fhvqKykdLN07IQbmvojAJru+B5DPSs89S0W29uxn2u84cxJpIDuRmT/oGgqjDV19d4kM4x
IAh3B/MGj5c029sGRrElAenWmxjBzf/agrfD6S5SuGkVzmghxIBwQYIWP47qFUZQDqW0ZLf9Gf9C
CbcTpuqrRF0+Y88OPb23h1emyS6F/4cD+Asi7JWSslmdGOyxigjZPOgloAk3yy+SEMWqMsBwuR7h
+dvJRlmkwMLxx3wBryGLCetUBg5rtEMQUEwdekzvQFZkogfS3DSWJASXLangAyBGmdmpAtBS9y00
rofR3up6Sdi9CYLJbPCJ439o0TzdIqTMi9FevluJ5owxqffGRANQ9njnfffmll/BCI6l0elkpxQw
SLO7vP7RYtYqqtC1lu7CcJSAbW77FZgQ82kOs6p2Algzle6U39S94U3R966SlXJkQIs7XXlpGmkt
3kgASsq7dNhrMMqyIT8uqbjJvpHgkswaF0CWYiOoFvIfUfEYq9OuaLrH899oGwaN1hidxViYSG7W
1FVcdDPckoZhwIFMyGM/jmDb+f9DERxFmdVthNJH643MPGhO/AS5w31aOpJn8uZNhhH0/zNGcBU8
sfKI2w58LN79c7w3wjIwkwPDc7KJ/Fn2epWtneAgIAY5GLwCHAYaY92r9d5NE1krgMwm4awiWRM7
dMTSFeha81vdiVPoXRTfk9yeA4Y+yw4TUAMJSD7zp/NfbfP8UoK2HHTmgZ9AsK9tupxRJwS0eYno
eNRanzCfxJ6q/UsqE+wHf6AEK7scQydlDSiN8CsSTRBTexgLlN9UHv3o2/xIUMAcaggOnTdx8xOu
cAUXZajZ2KeZgtgHu4ODpQit19E4SBKZm99whSL4JpKBdJss1tmGz/KHGuwoGgrpoP6uWyeQtnZs
eqgVnOChZt5zRytgVB4FPRLBfb0n3btBuWTxZDiCi9LyobcbFWbpDXPHJWpsEiSfs0depbKIcYla
vjyE/9ikieETJGGLMLGB5cTPyXCMwUOZQWyBe/MQunn2ODsfo/pUGbKJya/j6MsTcQUshFOjQnM6
FwBOOhtN6x9d6EQ7e4TsFFxZkyn7on7s+8l1etsfEKzWPdg7oOqlE3Ba99YDiNbvpkKVVXbObykU
xk9voZJZBuru+MYsfWb9pWnfsyq+SPMXSt+zVqaMt3zJr6uPeXXoGmF+VBxYJ9pU120OJ9Tmqgtl
kL4a3YR0bqkdx/L7lKNFOP6X+/xzJAcqB5jhEzzCmIW6nrRwrnigY+Yq6Ni3jvxuZCzJ2xmWFY7g
ARQ+pWkXwjQL3AblsUhApPczbw9Ffz9pe00/jvWvlj83+T3GZvzz3mc7RYa3gIrCKZIeYs+GwZWY
DQM2V8sCs72ceQCCbZdUN3V14TA/tVzetG4EwpHzwIvn/vo9/+B+TjauYpgympupz2D0rOlujo7+
cJQd2M3Uyl/TxAnMqVdYnmuAsEs038OK2jpQRLKYhswgmjTxHZ12efSf++I/j+tfy4RzYZUlupx7
bBtTsfDp+Mvc5vvzi7d9Z/yFEKIMkya8UyEC4DnVdQtJ0aR6snD9nwfZPnF/QYS7FwzDtjKBhdlD
jc81lGO38BToxO3wwej4wP6HtO/akVzHlv0iARIlyrzKpNJWljf9InRVd8t7r68/obp3TmcyBRE9
ZwZ79sMAFUlxcXFxmYh4PwnbdUieUTAnLunFNGsJIDMPPcxasvfy7Mc6xPKN8XdVzGFTZQ9NGTqC
2hKtxFl1yrzcbdVTCDaq/wbobzzB7BHErHpPkeEeFQ2T4GnkWyTTnW7IzFxX3taxFl3xhQdhbndF
L0mjziYH4qNERQ9Z/FqjAt3qm9bHOBpvQnTxG17AMbe7WtQSFKAA50OSMLxTCqvUzxnluKZFY7hA
Ye52CIOqGNkCShdPO0rbX1JLONH6+kJQdry+whIxMoosBERYVnaA6ESQzUq4T8rN+v4snld9LsNI
oqIYrEwIOLhJE6WYPiRDfhIU+aSm4qtaaY/rMMvO/AKHMW7MkMStJ8MvyP0bSlmS7EThRpbMhvqO
WEEubgtGvADMphzc2ZZvnPkFLmN/ZBTqup3mSwQtVVVX7r1JNvF4tL1sMLO4cgLjZ50FXwVkZopS
M7O2PmoaSO3Wf8fidl78DMYuZW/K5L6ZI5Kk3RdKcajR1JUOg0kE3gjzvKK1FTPGmRq06PH6qqw2
/UVhOFWExx3aivs30LZyvCJnWTes+HXsZWjExXGrNn4QWsAyRktUOJ5x0YnMdxc4x0CSozObqCiD
Gmk9jLQcXaX+jU6dAkOSoWjT5qUSa87pXrxdLtCYvTJaLW60AXsl9j9I9aJ2B2K89l6AmYVDVmzG
puWcQR4gs2Nx7QkKVHqwvCwyfdXKhJOE4Ysqv0tlh6qOzEsHLfqvvytkG5ZpEECmiAQ49DpoEZBp
mKLmed3gl1tFLjCYp4FXo90nG7AoMREfjLA3ZjnPDsOtpLOlZLgr++gsNvVXJfeTpSnTS+1NO0H3
kD8Mz2E1s7tVSeTkiexBLB30Mv2Yg1HcgEgv55eShQMzq0nOjXt0FipnXK0nNGIKESMrkVHWr30X
814YjsqLLYkwlVnG+6BrXKWIwagJTxX1u6ExeEmgW+IBfKtZko+CPB39td+h+EXU6RdQGm7nPRkt
UMxiDNTS3vEvNIppd7Q2G+dD/Gws8VE4Zm7zAtaY5EE4ju76t1i6DS5/xGw4Fz+ikcHkUQj4FCWo
MIde2uSKpcoaxxkuoYB46j/H2Zg35ALFw5ghhIxhGpE47QXUjZJCufNLKHv/+2oucZg4B2KpURFp
OMjI4m5lL3dKDbMHCi8Jv+ydwHCkiajOqixvEEbtcrS1YTma+tKpk1mndttgMHN0wN4iqrxZ+OWr
FEPbUMgBHyq62q8/n99rgxcrsJQkthJtNPP2mKIGDJmJITj1GeQVI1NoQGFEOSdl0W1cADPW4YeG
kORo2LBGrXShuOr2PNmtxfvkAoE9ikFKEUrhUw46QuBpU6iQwtS2OWSn101j8ZIEVyCmbSCnhwTe
9TcErZgx5D1MIwseaemEaLgQEZUqDuajOVCL1n4BxXw1byCdmGUzVPmgSL2p1iLInSPOHcJDYb4c
1MGhXjPn6oTwaKAxIES3J5e8dvGiQnMzOIw1Gc3/DAjErIVSrrE9EsiU/fA4Qm5DBJVPfTYSJ4oT
s5Q5N/8to/PsFueJHmRYNQodpeuNKpIuTmMNkE1mxif6ON6rz/Udufc2oj0Lk2HGv9v5fxDUrRvI
0qG+wGUjG1LFWSR9v5Gmna45FI2z0T3xD61kjxGnrHU7MHu9SLbOAAXeuEMgjLvSNUzf0XzTh/+H
gOx9uk8hxmZM5ptoJi/lBuLkjQnlVIHz3Fg6D5fLJdefGUVkOVQVmM80bNroMI7ILT/rla1KP9e/
62Lh8BKJOXk0NTLS+0Ai0QEuuR1bWxYPlKKzRN5W6qaERnbJm+e75URjvjBzCHW980kn4AvXZn6a
EOZjKtQcfEjwmMFb8+I9HhrZxEyL/dNzfF51W+YZE3NuyBSHYhfBY4Mkb+M9q/fRW21rTuigCuf6
2NCHyNZtiMvv6GNpCz8asFa49XsB6y6seouwyQCVaLTbyh/VRnwQDiHvnbTk2mdCAwg4EgiqsIPG
mPaaYujd4w4b7rxwAG0D79paclCXURaz71WWNok44vLIPJOCXUVIXY87qLCYsLxEYfa5SmioTPMV
lcKhQ59OS05gmlCCX3KLXopEgJaKU4ovk+j2xoaOorNu3bxFzvfbRWSjoKqLxkXAS/lDL2DUEO2D
acYrsi5GAJerZN9DTSpADwT2hPRDpW/q+jj1r6oAcfnkvY5exHxLy105Pa4vbulyvkRl3kVCMaDf
O8XilFLYx5N26JM/oKJ9q0fh1zoS7zMyTr/qxDzLwPpuaeM9lV7G7qnx/vyfINgnUNQmbab5WAyJ
J4uEBLSv02ZKMnsdhrdV7LzmpBsBbfv5o4GVDdkHBBqtvqvIuaNOL/2KpEMu2aKa7tZxOV+QDbH9
YOgkMQCsT98rpLA76YGSt3WMZa/2v+8mNg6lOrgJ0gK7FPZoJu1Ax9UL77reHypKPiP9qdbD7Tri
spf6i8ic7tGIq0TxgFiVJ09EiJtCYoRz8S9iQEgWA5sYhL7pvspqvZb62YOQNrjLjR6pIEPJ26/1
lSx+O0kxdAXkZjplv52IbicIb8woEFUeBXOE3FMy2kSQIVF09pE4/7/hMV8u9acxBjkRPEb5WCln
L97E4zHSP1LvYQArzzrYovFdLG7+/y+8oCaGUSyqABs7yKMruyquwQLA6R5f9EYXIIyrjf2uR3kf
IF5fOiC4ssTQQK5BP6OphWN2vM1i3K3qZxGJRUCB01Q20J7jNNPnODzJ5CA0nGr44rf7mwZgi4la
U49F4iFQ0cAAPfZ7SbfDksc3sBxwXqAw5pApeOWjZRTieafgXG2nLertu/RUQLkqMlFDyc3QlneZ
JZzSjZiayUl3CGf/bkl35pDs4jcwVtK0CkhiYhyB7usM9SP/Ff2Lv96fCYWiX2l3FnU1a7LGN91p
LXk/UavZKJzf8P1gYXOll7+BMSLkgYe09vEdWvBV2Glv0cfhULvdNvosv4IHGcSdDgr3krN+QJbD
0Yu1MxaVZGRU6xK4EMnSBRO5lkOzJb+8X61sohoubohZfqKv41ygcV5zUl79cfHwXODPFn9xQj1F
iWMjBD59Ohmg6Hjzjn3kYO/FDUTYHtuD90juQDPjf64vnIfLXOyRWhdUzbDnIDMPkR9RTpPgcMV9
OSjfT5CL1Wkx5hEGGasLq8/IO0AsIo46cyo5b9P5x64Yz/fVfwFDaO3JkTF/RJACJ4H2W8YbArIU
pij/mQIRzxoROWpee/CiM/q7dd8sGBeoSjZVQTcCtS1+CZ5iJzFoZxIQ3D2ryJGG9WZ9x278Eaic
58QoyL/QYW6w4/5TYaixKICsPcprG3KqreYWpOSch+8q09WnnAmjydxKgmo/niDM4wCilH6QzgKB
oKwdHeUEYuWdbGcHFMHxMJrgEQJ7sMw8s1A7zFz7597Snf36Sm8z1syPYJxiqIEkQpmFHkcXrK7Q
RP80Dp5dn8JdvjNOIM76Ff8+EjM+F7bOCa1vgg4GmvGFGPIJqrialfbU0RzAMCn3nDvs1t0yEPOh
ubAbuaz0Tp+FtUGNhEyN8uNHtFE/vuheP09biKI/NMfwR/qQPzd30ycKtb5iSY7Hef3Pfm1tnxm/
p00ITEUZPwIktmV0H4kbSd6m6TGHQghnN3mflHFxfiJm0HwClGYmH5ipUgez+Exfjt2r8EffKmgS
cLT7dcxFSKiKQ9wJtK6IIa8/cZwN2aiPM2uKBCbk1rCKgBM2LrBOftMD/S8Eu4thKGbCBIg8saUz
Bh5St7EFUzs/ox3mCzPVf9Tnt8oUDKtyUre0+8LUwUC9CT/Vu/YQCZyvfONpYVQqWIsUsHYp0CVh
ijxxH2mFXMhQlpH2pN9nijPqf3LKi8kXlo1QHKSA+F+Ip920AtEkbcdQNGC8UZhvjNbvthmaCiZT
y6jq25oR6KdQTIM73wja3K7ytLzr+yR5Cic53CcpSXPXg3pAZJYlkrxE9ZInIujlkUQDVLyJMpSg
0aLQxa37vvbMKAfzpqOG4UjA7xnSJzDaRWgZrIm6i+oaDTtCIgm8x+LNhQIZIEzP41UA9iJooDBe
0Btj36sqrFKOqeiMfeZZSl0Lu76ZAcsGRMikV1w6tr2LUvY/DwbO8LoG8iSMXoloK7s231Tr+zAu
cJeFhJSbRov9d32UCyRsKt6Y6e2tAqiZPwa1LlBeqcxKByOSoiyCEkbSojtQk7JwFxSqjlzu0HNM
dAkKOzfLxBkyQbb/elVRIQt5n4DPORiL+pDravFAokb/1As5HDhYt0U8TDuqGHcGDxUBSw5LJDlg
eLavixLXlJU9G+d8O9hUstsEGkh1ZMZHjEps4qPv6jZ1EgeO6C1zeZnrhQVf/QbG8Ulx2/R+j9/Q
RUdKXwPtIwYp3bqn42EwH3WMRb/NdWBM2dlrz1WwicKndYhbZ3r1KdkEfDVMdSNMgFCmcSNJyRYx
j/3vEOAxwmQ2/gHD3bzKiytR65WsBNs3njlg4AxV7b7PYs4qbhOS3/OvfzEYh901YNpsBGCUThI4
0X36oh/FHfEdaW+4gSkV5sTbnKUvd7ks5hzXoRaA6Q2QyVSZBhhqO07ge9v2yyyKMTEfieRcmBGq
o/YUWKRCtYI+KrZqppvervF408/aPrNE3ntt/sPX8cM8Tfz3azJ2J4DPyhiCCtSCD8n93Edg6R/0
QO5DS99pDjpqNsar9NqdPIvX8rWIrBCwVqL2JYGI6tpWVNpBK6kEspqHppI9R++5Fpt0sFHwFYfP
dcNcuAhAZgCm3VnCBYE3Awb3YiRt1UAUQzqP3cyThF453xpUaOy5o4dZR96IwdKBxqfFuDa6ayBx
zzjkNgpyo8ihO5wh9BOHfRr9xPD2+qpugwUgXGDMdntx3Cq5EkC9CwwhM8M/Xf0m+nYU8A7cTWvt
XIdH8g5MNNAoRDHjGqWmjU6oMmSW9yLuiyd1NguyKXVUd0bOM3phm66gmAUFPfGGSgCdD0ZABDUy
0+BJBSFlYJiSiiSoVU6cKt3CF8TRAmsq1UEoJ7HTiwntDHQJgwa/KM6l3JuxgswuWqIKXk/MIhC4
ntDbIWMEnG1p8IlaalncoXKCufoxlEwDpNIgLHBqpXxct4oFbyWisvsfKPax7hVKLk4NoMaZgKnO
zmNbfKxDLBg3LGLWdwW/s3Hzhi2VFDFdAYi+8+3Uk+9j5JuCmNc8s+TrURmHSqk8U9tiVdem16I/
oveTMcXYxaadHsPkIESvPtlR6HKE6MkoD9Ng9dFdkdyD+Gl9jbcpvVlDUsZeURAQyQjGr8HVhmpx
4CmpRR5QVkNG6ajvnNiNXeReR3PcGA8C3rHQTGnNF8H1OGd7aReRzxNRP8QbnrBPH1EQtC6MaWpJ
mENNWxyJcLO+wKVNxID73AKArg3QkF2vj7Y091Q8LUAW8krz/UQeuKHiLSHJ/A0VUFcj5wEGa1YF
Tgm7UU0lFW9Teoh72zCzTWcOD+FpemjQ3CBsfpJtuV1fF1k6ayDJhsqJDsWTmyHDqaB5Q0ssLDVr
s92/104TmRgaAaFba6bmubOJa9yhgenO21aQmtmlVgxpIdO3/A3vx9wmJucvcPFjyPVXjqe0KpIa
PwYND5JhIm3mWeg5MJv7aIPnpPiuPUK8Gg+k0Lr7xfkQ899mLvcrbMZzt5iFkED9AOWr9/jPuLcl
3ylN5b79+NJ/Te6wRQ/Itj+qmhk9aG6em5LF5bdaNLKL5c9mfnFFtaUSFdW8F7ljPMnvnYmi1om6
MDprcITTA3koOPn+234I6IHDJeEdDdOWQSjNQOKy7/0qh9Js44Lud3TqE/Je57p24vuBA7awvPmV
rkNec1YhZ2UuRz/Oq6lCQbyPt2IqmNO0DSFmur6PC64Aen1o14EXRGjNXsA6zcuw0CWY0ChZmBoE
4zAH4TZtj3B9Hs7GJYiQBbLd19/Mg6pWneUaBHTuajd4U3rTO5LWFJ/u4/fA8aMtEhK1ub6spaNx
BTqf4wvbIEKQZnoK0N6qXX8rmTri3239UbxpJ7IlZ3DcVJvglB6kWaWAA74QakA7GhSo6GdUCeK/
a3DNmIbCS3WIZtieW56inb73FXP4JPcICx+y19Cmu/AjfgufIrf5WAdfcFAgsYX8k4ZuOUAzowhp
CZ2DwAsQG2YnL7gLy5Nm/OkJxw8umM3MCK+CullFkuf7frv4vHocZk2cYWyxL18l5V1N/t32kWeQ
kcvW0eR7k3LI6rYZQbKdgfaoNPvYJtkZ07TrX2phl/A+kGH5IOiRcRde7xJJPEXtu/mxh+G49LnX
3VwDteFOpI8eGBcFbqV1yXuAahD+AxqZmD1kxzfCtBtB+ztmVtO4vQO6rp9GZ2dmBPZ13gto6dRd
YTEHQECHEAkqYGHyOL1LT/qvYKPa7YZsyNkCB/xJ/BR5L80Fq7jCZEIqKS+h/SoBM3cCSILkuCID
O4Y7lk/BXWPudZ93zBd85BXi/BC8sENBlDD03EKQUMMF/CW+xr7VmONuNGvbcLwnyUr27Y6nQDIv
g7n6rkAZw+lrkoMpcl6m8TQJB4wt9aolN6mZocVy3UaXotRLLDaxkqcdVZsBWHiG1Q5EklBrtpSn
7BDZ99pD/eTb64CLHxTsCbBSOBCJzRGDdjODVxPhLNvRmnDdRMpzida7f0SZFXlmpjGMh4AEkCWI
FkVPnPBIQQtfE4OW2i4kDMbyWM1ulsKAMLZRFiDS8AaAUA9KWdAHljO35jmqG5OfRX8gniLjGY6J
LPaRJ0r9oA4DVH8iAmOX7d4vOCZw49C/EYABvZtZXITJ2jdtUYD9HKRzQ2nYWWnrxqOUoHni85+3
BBEAxETQFa+JRGFv6bwq8I4soJKECfikHDDB8eb/87MAUi8KSJIkEbuOBwizFqHOA1ppID7PAvlB
bjubZpJLfI4fWtj4KxRy7RTGpPfayJtR5HiHuV5XCtuzrNXuv38xZWZcQ01FQRqecQPdgKS8OoFb
vUvosRnkk6ZhJjht/wsYihwxQa8nmHrZmu44CUStKMriNWSuEdDMItECj3V7PgtXLg0bA3U53IKQ
U4Y6CnNbkLzMkNFXoaZM6aY3QgdU+27vq3adRI+D0NtBwMt831y/DCRzWUQ6BviGRgPhfqigMd0J
i5++19jxgIxdslEqF/qc6xt247eRNUYBA2EoBKsgVMmYuDblakEbVFR1vUZQjadJX4DjoXDVSX/s
vJQTI912E854iHiR2ALrArJb13YYeHLrtSl0OnqvdNvEKdR9arg52vC1lzh+laSHIHg3fE5lfGmV
mItSFKQ0EDyxwlyIqvowrZBslau9H1j50Jh1eKgHyDt3nAzvgmtCdQ9xNpn1xvAoul4gyeJkKnNA
IQjepbJ3bJMYs6/ln9ZoHtb3bgmKICDE5BduDVxO11AKeOl72sFaqNqJGB0v2pMejM2xqEvBbPzx
v/BUEHjBtAlYadS59HWN1xM0FnoEB6IiqoOJB1PXUI7kJWKW9goKTohykYzBQKd8jWIY8QjrQQ0x
l2INszO+ZqKr9SGUEgXtE/lmzLL39e+4jCjPa5tvd7aWV2pVl1SlPvdu0N/JCGI+pTQnv6rNSI83
NbeRnIc3358XAVo91E2uBcAr0vCPGDRWnQ37AYrqGE55UCtevLTg+sF7/3d5zBEf8c4skxgfVM/6
TSE8Syrd5Dzt6EUQvH7ArjeTirLtoFk+GlDuxRqGmOxK+aFBd7Aqxf9+72vkAoX5cn7aVnE09/IM
AdmIlffeNuVJnr78sOJ0QiytB8VWOEXcL+A2Z2xdnsAbMkUjPHH3mPSG5QuCGfCc78IN8z2FJOE/
qJizV78SKWPlQVgPY4SSHYhvYvjmocqaefVDGf5MNY6/WIQD76ouiyDRgjzwtd2NQyCKSjHfmlOx
1+JjIv+q0Hqq/i56f9fJT+unaiEK1CBVgyAAgQ2+IuPpK7FvxbpDxBEbxpcAklU5Czkv4iUHiPBM
RskHYdrNNBcOkaiQGr4WaZyd2GZ2248/UNNAByLl3JNL9oAoTUNpaS75swWtUCrxhtPQthJpW8w1
mom4nQfg1z/ZbfoWt+MlCnN5qEqYZkaJBTWJkv4SJqruvUGu7iHiOL5IwqRtUV0pXHStJEjOa/Uh
KlArB9VGZJyJ0XdPauqQvtut/6ylncQnNpC7AXPvDcNCmxRTlgQKEnyGdy+Hxf1QvqwjLG6kDGlu
OBC8sdhhRuLTzBirGSEs43DfiakUuYMsgXMqKqj3swk6XqZ0CRKJN6icQDFThAldHwavkWWvpnDC
mJx878W3KZYfCtTTMQeQbtZXd5vjYLaVOXhGOFIvUGE8AhT2kt5VW0edMNgQmGpk56WM8R635t2j
S6cdXU24qiEIqhC2uVMS/EqbKDqbiqrZhaq8m8L26CXDdoQr86p2HyuVvb5QHiTzTbtcHb3MBySk
qsxGUc1B/2o8O/E9B12XWfhf+DO8LylEo/DIvJms7MaxU3wB/qzJQrfVxPdMLPZ5gZqsRk7NCF6i
VHPWV7hkNRDNlWdxSUhts04tKKeBRgZCLg0FOGVCs3GaHZQcdRadclJxi6EyztvsPwGIf64tlGhR
TPMWFuqhdCPHPaYmgetvovhr0MCmcld6TxrZcCeLF10dLAY2o6DbiGWtCtAuO8XK3BJXa6aUpfdV
E288LofPUhSE7Pp/YFiSqloffeiBAkasfMdvXgUULcp8E4yT2fH45Za2jUJMFt1h0E+7IQD2qSBF
BAKyiPy9DsrD+i+j7DVLaIYAYmaxu24ki+f90rcwV58Psjg0bGG31Fa+C6vHXNdyM857N6H+hkzJ
xzBhqCk9g8eIcyMu7R06IFCRQOCMJBljM1rZZZ4fwWbiksZmQZU/RpPuUVkuOZHY0p2AnjS46v/H
GcC4tLCRs3waBMRH7fiRl0ZgyiNPBHhx1yj0IzD8AkYJeV7sRZwctUPao/VollodTQwbmXkU4aoH
YTaXJu6m5wIeGm99pHjgRmbi6msoPRfGqZ/Qzqc2jS7tG0P2kxOCzWIwIRtqqG7QRbVuqj2J75SG
Bo8kIO1Bb6uAk6e5XTOec/As+CVIoehsGZrKPe0LRAEWKhlOr5qjB+L1hppZ9rhupLfHD0A6qk8K
OtYxl86sWO562soGMv1efczUHwPkjZJsi6cqOso4Yc2tUV5DzWu+2EdoGRYyeBIzsGKCcd9wjBxh
FC+E4IEwBtlRWpfS3AqXYv65/jSEzowpJxBawkAvE7wi8iWYrWNOV6h3lTj4aJcB4a2tJt021ZKN
LPCSJAswaL3GjaYjiyCjmn/9vUYJ4UIhId+c1dpPUI24mgf/4Rf+P8e0eHf8xWFFBGQB6bBeRqFA
TSEiUAibWhgcj0ocd7i4HAMz2d9EFWhrul6OYKDCU5cqvtrodZao57ppqHlmNi1P5mjB8UI8EoEq
8nbI9KCt+xrKLyuc4cQAaR+0R1Ld0TUMzpz0PLT16odaBBtdKq2J10N+G/bM5T685JDExegHS+6k
hnUQeSFQ9SR5LqrqlRS4pUX0qIhZbVIBciy+4awf3wU/IaFBTJ0ld1VkIRkb6WQ/StopzC1PEzed
/JmMvTsh1hopjzx//kvXaVAY4l8k1krAw+HXwwCkRn+huoEr1BE86kzDD4qZ48YpeeWDW3uBL0ab
DFLumnbb70zDAiTPqFVbcdW8IKUAhQAS2Zlc8MTOFswFCLPUOxw/nCDbPgvOmwDaTojmkAnYy3oE
4nm/dLw6+OF1/a8J0oSY6bFInt1LyAitbyDvszKnImlyD73y+KxBXZpajzDuLuo3KnkLNd2phXdN
5dzYixYDpmfVgCjJbQzUakpLhzrOLUlFN1XwMJDRFj2z0zhx69JpQNvn/8dBKeH6DFZQ0Ss8FQsD
+wgy12+KMVleZAn0PTXedIHH438biEiAogYO/nyXscwjGsaQA7+CsyzVAwEZhuz/e2FOmoVbETui
CjCHVdcLGsoEiYYW/qvQiYg5Z8wZxk1qmKVWZJxTvbQY5I7BwPTtTdhiOCpqiZAQDY3PfmFSes8N
qb6jauY0UwNFrbm5FCMabKDTVmIcVx581UDrzCw8etBS2myEMToHonBOa4XuPdIfJUHY63q1E0j+
UpbTqSC+bwsZfE0d3KOGpCCW7fY5gZqygIjMF+Vus35AvucAb34qVJXnsiuiIbaFs686NNHFQQ7V
U3VTSOlWDNABq4p20RlWOASYv/IscfjyJ2pHkm8Z3T/3FM+lAhmyNMiVIWHGlg3qwkMFcoSsXC7t
/U4z/eqRSDxd8Vt3N4MYEhpUkMzX2JJZmqRlWow+HAGckFeLrkrwtMy261/zuyjOfE1wEBOK1inc
GTcac3WiTBExcCyHDd0Id5+Dnf4EnyRYWcradMev6u1xbnrPDsf4XJnJ65PwHOyLH5rNbTK9jbWx
YLyd8fLTMGLChvVtVGaSHGPB+RA7WfuijfMYVDNsJ5DTVVVrj171KBWVblKuvuXix8arc0ZHDMeK
uCPsLuWQAluJjJ/j0FhDIR2SgNfmvHCOscS/MGzEm1WQ1W4BE+aoNCXqXROEH+sbunB/zMVJJCMw
uEaha3vtlfSymOJUwH6q1aPi3XXZu4wmx+FRr98VZdt6nFhxIRshXeHNbv8iiG9GaCGPYZRDQ8fO
q7t4hFSRNUh2P+0V4Ychm03/InQcq11IiAJ1ToDQuaHKYCe64q4wSlCTQ5V+KzSu/iA6uUU+8B5S
bcVOd50bf/1a/65LFnKJyKxTRkyVFmgzRHFGPI9yvh98eg6F939HQeEODbrodUaSjrn91dKYqejS
HCyNo1M1466sahtDZJy7eMmHwkAkHHv0HINVel7t5a4ZfTxAnRq7dg6Ow6bbgT/Dkn7kR+ULo/Kc
0icXjTF7URI9ZMmB1mww07lVXch5HcB7fpeYeEjz9AmWDplsoJNaROSNNgDmG/aRHpSI53HIQCEv
17/xdl3fpNt+Mfj/SwRy/fU0raCtmAIBNL/JrnknYDQTUVo1VcmOjxAetH4if/zv9Tp0tODGIWim
xWvpJu8XYZi6U2v4KPFZonuZOH3Cs4vZitnbAE0NGPET8aBF6Hu9Mo9WxKuGPreyXXTWT8/qL7Iz
7qa9+BTblo5OMczFgYjPXv+gS2cLzYUq3C+6C+G6GNR4DHI0AMBnpZWdVarpy8hw8NJGt4x72LZL
mNlwLox+zHwtqIoOTuOcj2ZnIyLMLf0Z/bWxq53yY/WqbsuDsZs4ruObyu/2q/5dH3PaaIFRmiLF
+oj7YwDwdM6OPbzWRn5C/u93cSzR+9dBeBzNtqicvwl7p22t5OdojybdcVvhl66Iy+/AHEdViFRf
VPFzmtqhW+0JRCUH1S4c8lTkdr0ZHMNWtuUxPMdvFkj51vd6ERxNYChswsrwgrzeBF/VcwMpT5xO
9dAmblpj3Lt/iAM7835XvZ3yhHoXLBrdZhiYwsMRwohsVJF0VaUYcVNYciii8xG81D00M+5DPTST
KMToA+dCXLBlDSM5aPEAjynGcub1XxiZMHa0RDYot+IMHEGN/tX5CFVl8s+zkLj5kMxFD9r8LEA6
/honk6XCC0Jxfn5Xwn7qSYOSNOXxKd9SRwAGPR2oM+ADIuJmjmYUaL6agqDYUl/0H9qxsTV0VXr3
RmiiQ3awWnvaQzZKOOkbqLGtW8qSm73CZs5rGVVj2ZbAJlb9J32tjsm9fEhLU4eRGgUodGTQZb+I
b+uw819lDusVKnNY9biEwSRArdPD0L3m/yzxMH9R5E1g/RCsEtkeRQIS7hztOLklVE4hokAUo53k
WaqP0OkjvjvyhhOXYqUrQOa2KkCI0xTFDHhQ3eYoHbXDdDAc4XdtjzYm4MRDvV3/hAtnHJmaOQOF
xNfMn3Btm+gppH0jwja1fNi3xuCi+meqxh9Z+8Q70/QkzQWBEkc5bXHfQL2soSIt4k3G7FvfZWUf
41mKEL7Zan5/lwqKvb6uRYvEsiTwa2D/FPbhp7RykFP8FyIM6EhXXpNwF4qnBlmM1qq6FwKKoeme
4EEY/kxat0NwxYt8l1Z5+QuYzYwpZDvLTMGZ8CZhL2stOSsl/Vpf563PJOj9g4OGbAIqRvL8Iy58
WCpQzx/qusCQy5OYoRi9b0DjpJwFca8ov9exZlu4Pm7XWMy2oWVByNPZP4/tT01xwaEZDUcpPBkR
Z/PmP3QNhC6Ni71jPFklxxKsA3sHCjdHwL/rrtlpIe9+my9PFmbuBcGYJLonEUZdf7vRABXoYMx+
Ga/IptAtCZIMUngu83yz/uWWFnSB9J3FvNglWk1hGKRSDnb3aZsq4F8wImfq1cd1mKUFgSAJLQOo
p6Pgxny3JJbKqEW5CUoI6Vkz/M+hCk8iUi8Y+ePcnUsR2kzBTFE91DBvwn48NNmniewDi0TFoW39
+2lUXQ1MiEhfbOK42YryvYTp9KQkpjHcEekJOpNHv6bgZ/6s4piz9KXH7eXvYT9xUyLLXbf4PRP1
3vJOcpRK2kOweh/FwX2NQkKChnwN6Qr0IgTmkP3zOUQUgcEhvOIJonLWj/YdGeO+QZd8VhtmCtEt
yQJ/E9gVrVTAo/5jfaMX7Ak6Hkhpo7FZwtgeE1FMql+NaQGZr2waoF7ijsnPqeM4aR4G476ol8eJ
4QUFpBAyc/LcbPTtkkuRtGCyVythTNYvi0GUaqxEgdZu8yFgwjuxg8hZ/148FMZLBoXRNkqLtaij
lfnomtsh/0j053WU5S+GN7oMmh7UIxh/oktTpMEMC6hRg1RD2RoYoB0NjitZXsr/glAmNx8MbS9O
1bz1wilTzqm2jUZraDlNCLfXCswZCWyMkIOHBz21166xzDQvGjR8MKEG7WHf7Aq5PLZKkZhdQqxe
8lzS86oOS59vrgBgOg5hMibJrjGTSIsrI80K9LFDgWw0jlC7co1GelnfpXmvGa+vI6zDDKM+90Cz
7etQeIggllfCFlRyGidM8Xqf6wi39+Sc5kJEBdI6cP6wxUQw1LekkvGu0PQwtfsuAGt80KeOVGc/
+jFq4Rf9lOP/bjfs+m6ezebihpmLpq2S425uwC6g30Xei+FhzP8xz44D4bTiLxTd0JMGZiEUaA2k
1ZX5x1yAGSJG/GOMVlhBqO/y4E2UqRWlo6Vq4MzL4I6GL9FPnjyDF9XdflkCuQnk2tDwgI4/tno/
IdxpDAXxcRPanfGhyI7X7nvlRyta/7qFAEKafR6ihFtnb7fQk+S2zhGhFu37oH541c5vXyuyn3gk
VLfWeAXEXlsQjdNo0iMykKp3cCeYw+Cur+Q2wCdIrqFlCgk2Fa/d+dRd7FWtdFPeNCpiqeEwNfdq
5grBW+Vvy/5QkINfcxKISzt0CcfYYQ6a2rZqAZcUozWKu2msXC/8IQzbJuL12i5igeoBTf/oHEYD
zPXSugk6NvAnuPLF10aPtgqdHnK5coSqNdGuwol4bt3TzA0598Xr0IIEudY12v+Qdh1LcuPK9osY
QQeaLV2ZrvZeG4a61aIHPWi+/h32fXdUhWIUYnQXE7MoRScTSCQSac4hUpdG5XIfDkPhmGYwWM9h
5V/erHPnvsjA9JWNuh6odrkbpEyZNZVDhmi+/CLTQ50e4gmtkILU4ZrNYSAKzz60QqPTgls3RakL
qpmLFOXeCBOk/e8vq7HqjHB14GX37f+4perluqJVnVZuST2jelbDz0i/1dJdAcj9TJRrXbMCnNF/
hHHOCLnduO9zXIgWCIKTbEfMe0Iqx5R3reh9vmYCGF7A4wTt8Ei5ctvTDdZASYyFq2ugYzQbG5jS
BGzPl1dvVQp4dYDigkgSd9WpocVNSVClzSvXlu4nu3JU+0EyRVwLa5aGQOUfIdyqWfUgwdNCyIzD
We7a5HNW9jIYVS7rsro5KOkjKkbK+AxTlVZVa2YJxFgZuSqA0LJFVqF19Gj8YYJWUo3CQnCEViUS
VCXh7mSMLXB7FJOYEjnE3RQWv5ZAojXdWtpJQ+V15eaycqtr+I8otJ+cbhTTademZQlzmLZttquB
c2kTBK8CMav2cCSGO65GSOq+HyAmzH2DvffxQ5W8XNZkddFQJzFR0DLNszZsO431Bk30lauq9ywN
OrKX7RC9mq4havheVQbOR8aEEbwDP48bA8tp0AooM7RJUE2am6J3f9Qnwf29ujVHYpbfj269vBgs
I13EZD2Qw1OQb/mTYjhd+ReudBku/a86y8IeyQFeX64qGeQ0JN5pvfVC5+hvtv9IBHdSkTyOKAou
oHSOHghY6ezbeRQEdOvb/0cL7sy0ut3XZDHkVsmCGPxC2aaOAFaplw4TJg4Wcz2NvxGp/tGHf8AA
WnRoax3CehoDvG5YRvTmjUR+GL3ldWbhs1kH/0CfAu2ZbbPZ/t/Wk48aDBMz1HUE+XCvvfrE9E3Y
ijL+Aisn6qlZqDlwqKwKMvLG9swYHIO2Y4p6cgU2zk/c1EY5gHUcQpTIszufWQFR96YodbVqG5j3
RY8dcj2Wsfx+ZOGaPMWxMkLKUH2G1Kknn+X3IAdwTQA4X/ZCKzlbmMaRLM7UY2VIRpNBlrpRgn6f
3JQ35TOqXFtzdgA0g+Dhrt+a//rVvgjFcBQWCxcUD3gb62aLR04F9yo/aQDILL5MkQdfvvvM5I9E
LAHZ0RqmUd5pVgi9DPpi0Y9R+ZnZLrMerUF10BssWMXVA3YkbTHOI2lh3OVKXkOhCvBUoLl/p1eN
Y15Lm8SzN9qvy9LWzePP6nGO1mRg4xt0vKYbcANrSe/F4wiQDWcgHyV5uSzrHF4OT7/jreJsMevG
lrQxhMnTtvBlN3nRXTCV3bB9s8129rPk2D7zu7200TbNQ+KBuODyF4g2kjPQNoqYXJdY2rghWzQV
sPEV/BgbRXtXq2um/sWL41hdzi2j/S9rIh3SVKp/gGQxcdD8FEyNsrus1Uru9GRdvxvPjiwGg1AV
Ggqxrl3kN+EToZ6JTqQ53Y69VxrbMsEdGm9D2RQs56LAhXPBN37OyhiTCugcbthkL8xOd/b4RMJF
Jsbt7RRoZKlbN3/zOPlzPDTON5fh3MZRBqH90AQFwNTqwQV+gdq+DwXIfAZBYnj1KjgSxyU4MYdV
Z/LiXmiPQSUAXTRd9ZBLpkAr0VJyLkaVOjKzAmLk8pOkbtXtzT5E9nEbD+4E2lvR+0GkFudkoryK
pVGDvHC6NrubsnxS68fLZrl88iXr4FwLq/OqthcR8/A4Th/aJIh6VtNYR+frrCvYCiMjZRBgjd3L
PEkPip06lRLfAz/TnwxyldDbKscsYmGITtx5A+XpieMcSWOptZwmEA3e1het6A9pHl2B8nuf68m+
sWV3Bg1OqRg+GWXB/bDuwxDlm3geLTBnp9cDBXZHr3W4jFJJd3P5U07jTVzMgTKHXtGk14ATEeSE
Vm0FAQRGlfBoBmTIqUQNo4hjni4njgy+UQ8+VXSgn4na8VevoiMx3MHWe6ux0wlr2iUsKCzLbYbk
liWqV2hfsS2CyVkpgGELjyqvnFYGXn6JXiDjGv6QYmehrTB29XWzjYCWs8MNtE9HR3lPd6KK/er+
Hcnl1DSaTmNAnEDY14G5vshcu990oBuQZ0ctXzMm8NHrq/qnwMz5L52kc6tKKDCH5YuEfl7rtS29
uQ000d26Fs4uGXmgABgmICi4y50YLelnNF+5oJfYjZJ9hcN/nzbGNYtjkamsectjWdzxA2sCLWWK
MzCq2SaOvKG87+ctsjq+LTlgsQUGsPUX63gscvmkoztWL6KqzhOo1+a/C+tK6n+P3TPAct0YdGuX
HeeahSyPa5CAoDMVFcJTUU3PujEHvpY7Z4EZAvPih2odwqkMVNWzIiEk35ovOxbHGWRRmlrVtxBX
IyIy9V0eq45k3VvoMprtg1X6VfHVG4ZAyVVzOVKSt8s478xKW7YQHU3jhpV4HaBhxRBBQq45r2Pt
uItVKzHD3SGP5ZbDj0x25fguE0F4r110S34eHHwoG55xv6NI1EdGDf9YWuUNq8IHxAuCC0ckgrtL
aSlVVtk1CA+q8IDKjl+3oofi6kItk6gAf14wZDgDR1KpTqgFR6FhbFmJ31t5dFIR6urqwf1HyNlk
EhJhidWOcH7mNP2Yu6fEjncJEr7jRys9polybwG88/JpWl06NISiqGvaGGXhIh2KlgorbLE72fSj
se/0f49igWLa0d/ntmaU6cSkJUBMDGNr2cltnKFjIColP5z+JvcB1F0LPQroRdQ0bo+MmCUDcFCw
R4CycCJTKpyk7/Z1LKqfrRvDP4J0LjXam2OuZgSC5ApPiur1P/PCApe66gL+aMPHFTLiJjPBSxcd
+EAEyB0LuDv9cxILnmErjZXYIYBiY5vQWAM4h1N/ioq3ajG0I7vTPfA+wntv/Cz3gNoPg2JHX6PN
uKebyct2oZPvRR3Aq778SDbnXKnUdpOlQcdpmaaJ8tiNiwSDZWPizjbYpLJ8O+C1dNnkV+58oBli
OhoQ/2jLP+sjoiSNMd+GjuscXPSezgDd5TSlJ9kvlwWtvTzRwQ4AILTfLhgZ3OHKgARmFIaNTkDS
+/pUbKR8DsIMg+zNvO30LzQF3BAk0NLJOKRE1OWwpifapdBrvMBK4P+nG2vM8kCHFD1Del+DATxX
qa8Mme30Wdm5OETUk2NARl7WecWfYCAN0wHoQMA0It/8qNKeTqGC4lgegpPHnj+GCdALl2WsNJKC
dEJbstLf5EZ8mp3NpDWKHpUqY9LvCoa2LEjrrizFontpmvC8HqU75KXMKwXxh6vO6U+ga6CBy2CZ
k0Qgz0r/PYDf8kloZgc6EMAR+EJ0NalyMWrQm5FPUj9mUeaB6AmrPjmhYQuc9or/ORHGOdUeZWC5
MiBsjEa0LklkclWjIY4UTx+Xl3rlRoIkVFLxssHjgz8rtEaywm4R1zUTy8DAiPA/TxLJUyZpV08J
CZrcVhwAxn11Y/l0WfaalsByAuECqmuIHTjHROPQ6tCyDgdoxjsaARuIIgHXi+ZzRWJU7pgodJpL
EyqiW7dRC0fvI2cQDWqunEUM3yMLi94c4Kmby7E5io+ZDdjM3gASEPbqrgI8fFznARpowOCMjnZT
1LG+ohPagoEZhX5rjPubXPiIHGmuW+OCAtTHftm0n1o3uoYkC+pDq2LAnwOzx/6c9VEtZUpYPcBc
WFq9USY5g9Lc2cIbasWnIPW3lPMXbgqIOl08MzEKoseAWQktSnyrztIH2Yjf5ixK/QQI40VY3WSp
8VriJnHYbFyHUQGS124G20lY27usJaJIbW0/v6dhsbgE8KrcCSxIpSRzDQgApsXOgCJ5Nt+QzlUy
gIUKjsFKHIBYBmXL5a0jo2x9qj1FIiVusxSMNEOvXKd9FLoh7QZglWThAHAUqRN1Dq+tN+av/1PY
RrMnd3EoYSE1mgI+t56NzJFBKbvpqrIVJajW1pCgGwSHAlic2NhTxeS5DZty6qBYvFHlPWv82L6m
klvUmwicpHW+aeS9UQGRRf8MLT/W3+NmF/Z3iSjbtxYCGcdfwi1xlkZJlI49AB1eMHE8e81H7QGG
w/3qNxlee7v4QO5iHyzJW+NG9DxaWwWwJRkLLCVaXXkPy5hat2yxJBvsBoNdzg7tDAWsi43iYnoB
+HJY/suOdVXk8hpDggwnl8+RxaMZYcK5KNxxBNHjHrN2+O/HBLSMSlQbWstCYir3jyzOu+qJwVJD
h6wJRbUiBqdkCmRbV55vutnTtPsJL9tG8i8reE74suA7H0nl/J8BiKmyHXMQSRTZEj2PZnqtKmX7
Iwyt6drqEu1WCQ3yFQ6jVQVR1wNqIDfkcBfJCgO5T069eVYVTMNJo7yzFdYwIDm3FsZ8tF4B+oFk
K59xGxn+kETgb+yGFOFqrmrVNsyS6Dmm+pR7tdTFQRIy8uOyemseARaz5DjNhQOJuxhJPWNGyoK5
SggBFLLFsFwSvdizQMxi9VyG2sD0GCJBTG/j9lrM6OjOsoe8nhRURzAMqWyaUQmsNvanUBNs1qqJ
oPVMATAWulrO5mUiYrB2+KZMmeyc+cUQk98Sa/oM2FJqGgZ20ofAPKm7hxwu0HQZpvMVJ8qKuPMu
L+x3QM6rDG4lIG2ByHLB0z9VGZiqjGg9mgO0AOnjcKd4iJ6d0f9UPNAJBv195Gt7YH1JIDyznHSf
7jAl6RdbREW78Wry6aZ3ev9RPdSP1BW9W1YeSwvx038/jse50ZRykKSlc2EmGBfUHnt7h4+M9c1g
XlMmaJFe2/xjYZyNAUWc2NKyEqCCU1VnkBr5SxlqEJdLSf5+ednP7htkDvEQgw9E0xnQzThDU1By
TIqoxGmVtVdzau9bRC7/XoQKHC+gsGpYQb69UR6HfgRuM+KuqgftQ40hRSkS8tecKQK3c7xonLOr
itk0imWHjPsm9pUr1bdA1AhgQoBCB/Qm9GXv92W9RNvEObopkbKyzhaDjR46fVcpm1AEabyCyHKq
FXdP6wQI7O0AGebjW+LPO+ZlP1Q3vj0o7t28vQtByufohyTQ/Ci4rN3aQ+9kQRf1j1wQme2mrVWI
7n+bT/Mbu/1A1WGDPP3+rtiMQDlzLgtcX074OkzuISHG34xqpeFB0uMyzsnvkd4BQU84lrUqAgjW
C6aTiZCZM/beLtNkaBDMymQCTq7s4A3tZ5UI/nAF6gC7hk79BXoYbZY8Srma95naf1tGUjrTpH9E
9LPo84PawkVN+a9GMV1FT11SZNsZkw9RltxdXsxzGpTlOCyQMf8fJHO7l+VypzTaYpzoLfUx//Aq
g74vIMABdus8BfwY0R/lxsodWU6uRpJI7yZwgwulN3w8MP814+LyOUiDAPUEXAl4GZ0akwx08Uxb
AulU++oUfwBAaj1vjV7gatZu52MxnBMAi0U9KBXEZOVNmHpVeN2n2AEiGGBa32DM9gEiCVRLoCc6
Vacf8ixp66xwo8xMA4Z2mNROD+k0Pdn9a0zz6ybv3RqI3b0hBTSfd0R9E2zw6o109AnL70fHU1HS
OCp0fIIZefGTVTlp7OS/J7/2b1XJeR286FEB+c3O3rHBSQU31KLf2V2NAi+GAQF+hXmJU+Esagum
E0SWnY5W2BcYmzOWmyb5VQyCZ+6qmkeSOAeIkXmMcC0xbNMRzwb/WQyghhFM8HW5TfphV4WDYHNX
L5KFew2ZNLRn8bpJ0cQwYoP4FcOQo1Nk4+Q1vS4CYF5zRfry6gCECHI7ZwdiSnQMR1OsYO2l2fOI
JLM8ewIbWamfoddfxlSLBewD4LqfblM9d6ZeS8h4gF13AFjN9NJbQTMfLBRQ0IKrmJ4ZPghkrm3Y
sczliB7ZZZSEaDK3IVPFzEmJqVe4muon0260MKhVbzZu49qd4Imkt1p186F3Stnrip1R7mzgPl7+
mtX7E2nBJYO2pNL4g2rTdqkJL5SA5VVkO0T/Csd7NG9JoTOoj0YIJgdfwShBc0uyK630QguWte97
vxrec5C6pIJbdc1B6ZgPAygddh1ZvdPVsccSeZQczwcif83tW2WYSL9brq6IGqD0VUlgitKXLLtx
lsEz7TCKGwOSWj/3yq2+QfgQKF5+YKrDtiR4GxwlMG8Tx76RnHbTMwdtIe577GtuAZCX8Urxsx29
sVDBdrbd24Qgg73Mm9C5r7zwOvZfLu/U2nkArwemBhZYkLMgsc/adiT6gPANbz5YzpzcWX9ROsLd
jxmbZXQfFRfuEmoTq+yTGsZAJyCeEBD9lcpWUlqBc1zJ24J8COcN+KwYweKBbIYsL6McyMpoRKeA
yJgHRb5lqAbsG7kuPK3p5HvWq/2+mDrZcKcipq+X13L9VYc5d1DWIrw/S9rhopUapMnwSN2ihaQH
kSK4tUkTSAFI0TRBqLG2cxj5QcsPISA6Vrk7V0m73gwXMmXQAtvaD1oABUmUJ15zKscyuPsmk/uq
jufl2ETebDoZCClzFBLKAJC+AK+/vHzfX8zfbsfSuDsHE540TiNolDR4YUIcMDgd9v5WbgoHEBa/
yo2J0Y/cRUb5MLt78mvaihon1y4hcB5aC4LAkgHg/ATYuErkCPEJzYzD0Kupk/apwExWN+5IxuJB
jj11IY24xCEjtOZmg6FFZae28YdZtKKk15kkwOAAOcDECNoC7Pf91DiSBOxI3WAJqNHn0NwkQGNU
zcLL2jm4vHFnYnDqCBhMFpxusIvwXXcYPUtmo8fBk+pdxN7lcFOI3OqaIR6LWH4/0qSutAlJcoio
8fCSwsNs+MnsoXcXQ5AWCpn+X2h0lKblPJZWZ1prNYs4prp6YV/HI/GnZBZc2qtaHYnhjnBf10bd
1TheKNahB8tsGodKr0b7ZEu7SsSSsBo8H2d8ucOsRok66wOkIdPQ5W8zOJzi4hmxc1y9dpZflrJj
fcn1DhVaQTiwFrYen6rl96PdA+6AKUUUl0z+1JY3Rnc7ztdyeps8Xt61teU8FsMZSWENdVvJUDDM
HqNWd4BQ2OoeJtRmfYOoWaDU2nWDGiGaLlT0xug2d4x1NlI1YiNcxRsgA60YbfnpPnyYIif8C2tE
0RfJTzAewuMvX3K0fA3pDAwAQJJMrqx0k6vgo3IvL93ysWeu94+I75vtSIQ6aU091MsODa/z8EsF
7mHjFs3mspRV73okhTtWaqJmWj9AkQ4QLWrfOhMThN5rrshCkKEagANY0l6nSwWOPNQWCFiiqXYg
I3WK2TM0gRZrG/9d1pSRjEbOlDtH9ghH26oGIrwJBYTNjCG7Aq8j4Is7Y7XpaOalg8ACViOLY5nc
1WjQTDGQNIaLjTA4Qw9d1Dgdu5KLYJjcNrpB8bYZBAa+rBVnE8v9sZA8yJi85FPuUhelTUxtvChU
TI2hu8guvtJpdObmQwu3ly3ju6J3LuybfRDwA4jRTzcuybOoT5oQNRNXd9njoDtF4UygVH5Jrrqd
FhTAdaQPdu6MuVPf2Tt701PH9gwn9fXWFb2z15Jw0P2fzzG4biejDDPaSNCdHqyN4dKnyM+uwy2w
1uIrbZ88yg+X9RcK5I5GNEx1VabQPzEca5cAZi26B5IWRI0voZvvqs0vgcTFTC+suKGervg8FKHG
Mkgc0F7tSE7mjvs0uJuR7acY1xIRd649CU+WlDs2cT8MVlFDXud1B+0wM9d2Mqd06K3uyj/Lm8h5
NRrvBlscA+YO7lQQpQiXmDtDFGPYAPD8/oD2ulUD2JgRfEb7V5Q1QhO1c4ChigAJV+wabFbIVS2U
QXBJfB2fRHlPTYZur54s/YChZ1jMmTKfmQaGcn9ZKQqg5K1CysgGB6auBEjYOxnQ2tL5ukAWs2+3
+niwzcdO3hnWQ9RTgCHkntkGhWgW/vy8L58KIkmMwyP45X2nnNhTNRf41Lz1k+FBKd6RvmAyXunj
12XbW1b6xPTQWrOAIiDCBjjCWVaytaXZaGNwVvYlgLnqWe8cEHSKoBfO7oJFik2W4hFuzjP/BZ7a
yqAJOjWAYTXv27J9Hm0Vc6nUeP736mAaXkWjLMbikfE4PUlM68IMJNG4n+PoZ4GM7qxG7mURZ6EN
dFkailG4RisNSGFPRYBwR8uR90NpqnqftMduRjMbygIAUaXJCzEE183ayiHpj3QJkEJV0D2cStNo
NWUzaVA5SpoXokQHK25e7KgS5BjPgg6waqOdDYKWMVTcMqdisnYE+btZAO87D1IJGKR3WesNtqDZ
UySF86wWGfV4zGmHnPGWTL87+y6lXmTPgttSJIZzp1Zl0klR8s6tVEDbyYBfkACK+Eqz9EtBw4xg
h0TSOJMr8s6y4bs7hLq/jcm3kyej3eeiWtT5OcUGIV5DCIBWFTyKTzeImK1lx1Pagfkg1ny9MiJP
nxKRta3qciRl+f0o9gRgH4gE86wDZLTlFb21URe+IGmp0gT/9hQt+oDgGLA5CNv5U1TmRaIpDJKQ
mkSaeQGODIufHUzDvpViEbDy+Zk9lcY9R2bAk4HjGRYxNt2VFrLWqas2cSqmdAHaVCYQVxmJU9i2
KGuzvqB/1OSOb5+BX9GOoGYzPVaFgoZwUOHNeDdoAq90FgnjAH+DVaPvFTUmk/NKusl6sPzhaFEr
dIzOxBsS+Giq5Ge4z9DrBNwq2x20XBAsri0sOieWxtNvr8gZf53oUaY0MP5uvEGIFjePkbKLio+4
mpwmNQVKnsfe31r+EcfFDSXtVCYziAOzqZ+RG5OmyJ1vQ+2ODM9JEhS9i5j/31vqsYrcyWMVqhd5
DplR9z2BQxtEvuTGiHzZvLdE77Lzpu1vFVGzlMFuBhBXTtw4AlrIImiRtpNnIqN2uWmlXQbc2FQ7
KCpuHTSEWJ6J6+aymuddaJxg/uwPdWiA8apzWUgPcvMjtX6W1XMttS7axtEPh/OhSbupy5weFKs2
AsSSANu10DZtXDq23QdhlXoy1QIDfSGXP25R+jRKWaz7z6Jw1t3VLWA6JFj3jKeVGj5Q4y0VQTyf
xVyL/sDGRlMaQcqRr5M0TWOEzQQZUtw1GO6lqAnEA3OYkff+1NMbPD9FpT1l9fwcCeUcEyvMGYxp
VedOZvmcjsMGTDpeRQcnSTBRhr5RhrJbWr9XqFCn5LeWzde68pzLkqOZzKNk8nRtPjQh3Vxe8HUz
PPowznHJRtSPCDg7VxvRASm9qv2WsU0+fero/qGDH1XXZrFn/e6y3NWNRs8nKBrRA4Wy1ekFRNN6
jFNlWY+RbokJIHgr2qIBXKTeWVnwe7PR/gDvDhgoHt7DRiId5U8catZMbggS5pkA2wA5bUDgAV1S
fdLj0mNmdj/NsUD22k2+MIb9VzTnw/QBqGH24sN6g+2Tut5pRHQZrK/iHxGcD6FgYeyrDJtnd2Mw
NjpcCMgudeWvXMaRKpzLGAwqq+kEVWqkQLxsixra72SLFtpDs6Vbarl36iPI7AYHz4vt9PA3pvJH
Sc5UKtpFQ45WZDfJRq8F5G9utP4wFYKYdfViPdKRO6Fm2PZmu1ysVrIjc2CVDzaunuyQ9pgK3vbZ
/f+mFX/uwKyJrmQsaa547XBtGAdj/HVZhMAA+YRKmoaDXS3hsVQ+jdqtMIhc/ft4TqKWiVIjfOnp
GdZagL5Y86ICve2ax9reXv7+VZ8Jwis0bQIuEBDTp3/fKFhp5i18RCdnhyEzHE1JH0n1ZOjVtjHy
Kza2H5clLn/x7Po5ksjZQF0Ycm2rkGhMKNK7k3RXS1tS/go7gbGtHtwjQdzuD7YMZp0JgmLrtm8J
RqecZBT1Ca5qg/e+BkhnBWSd3PplwyylulbDAQ243op83MlTXjqx/CZPtdvNsmC/1mJgNIAtbU8o
fgHa9HS/9L4Mw7JoFqW2rf5qKZ5hB52IhH3VKizwTMAggA17xjeBbFJkGVi6yMi9BqTvaV7j7m4B
4LRFvsmRRCO5q8v4R6DNPZljoDwkxQCBdbmx1Jum8bvySwaDgQjPQiSIezVHklVHY71oJtUI7T2Q
xGbZh6q49izo+/mmzuENHRAS6D5AlRL5E87+CnOKoinuEPJRJ3Yx/rA3wIcGPsRkmzggjN2R6yG4
Sffvd6Fnu/3bY3vVe/kV2dQBdbDkLvLvgiNxXorGVX30Tfy0ayUPTaMZgJucb98kP9pr2+6qvM9f
tesKzEnpa7Kb/ftMdshdfRV5qPmMommb83Tl8gnLmI2lK6D+4KF0sqaiWmH3rTshL7jXNqMXe8Aj
ZG7nY/TmTnPUjYio+jxHy8lUT0/NlIesMSzI/IhmVzmMr/LddCe/1d47dUE652Jm1Iv3+hVWfSvi
8T2H3+CEc8+6wdZS26YMCu+XvpkS09JutpHcIRjuyAbP2EN+YwWWIMpffYIcrzMXGkXgdwmrDGJR
J/RqnzjlPssc220/D/WTfms5kmdcm57sqRvRKPD3uM+Z6R/tMeeluqke5Am4xC5mM4LZeTFvx+Dj
wXB68LsAvPNOvrVdbaODiSh7fewDROgirNXVx8Cx+lw4xWjXDEaIT1CvNQUm1vkPszMGkvt99GhQ
vFUbc6+Blujy9ba+7hhbX+ZmMeTFR8PogZjaiGHdTSeFabU++i0c9qaBpcwMEre6Sie0RqW1WwQh
SlyCMHItXgBJyj/S+V1vc4wnWpAeqrqjM1+1p7+QACZKnGF0+GNwlzPnSsoTmPPYujnQKtFt7KbC
isZamKijqQoNHkQDIwpnPgrNhzSRIaJtHMWrt3DS3Qcs5+qTvlTOV7SLnsAhvQNrwYslWsC1C/ZY
Nmc3eqtosxJCtp0xNxrciHoxUgeSqAq5aifowwNbOXq6bLQTnvokAxxSWT1DkNY78yeAr1xyW/wE
K7BL7nOHNG7iMrd8R4JkcKaN0CutRUfH4jlDGeokKYxxWWPQgX2Ob9l12jgYf4owJehYbvZTw0Oj
uP0lOB1rb0VQTEFjwFSgnM3FS2nH0rAeNCyv8mICCCH7MswDy54y9SUFIm22ZyLwydU771gkF3Ca
iTbELIXIJnGye7bFQN4t9ehVtcu2A8gdNUe5ARAIc1NnqUqmPuBg4mfUbi6rvmLUBG9jjMcgR4v3
Khd5hE1bxCPYV93ReC5BF1fcVvoGOUULLRZ9fWuJItOVDUZm+xsKBCN7Jk9SoKqTRQ2lblx0CbLN
aKPBTQ9ThodQLupCXXE6FriZNJBQLV17fKMUIK0Tpstt46LoHljV9HPWZUE0tarNkQhuE2nCEGoT
iFDaGuC4s9cNt0zEFrty9gE/v5TUEF2D8YnbIqPuUy2pIGQGZlQZZX4PdbKgCN8vm8Ja6hWCFmBu
vBlAvcA5uEgptFbquwb8FPsR4SFgFYDuqoVOJDlU2Vn5dRU/Xpa5tkcWAOGB5IBZFYyTnLqbCHgG
acb6xm2tIqBhtcvNJrgsYi3PBbX+yODCrJnEBs0zyMgqdNnIPp7fAFavnE4Lms6bJyeavbgDbq9g
/HjNONB/Cz5jNMniwcK50sqmVWJb6BXRppsw/ErGx7L/fVm3VdMAMJyCPSOYJuREgHtvAvoNSJ+7
6qkGTEKkfZp5ihv25bKcdVX+yOHcckwTlEM7yAFWQqbd6P2N0rmXRZw3zGGPLPQ2Ii2OiR7wwp6a
ggQomjGUF+sryvs5DZdB1/KlmbUebeR6tJ2ieca8dkUPpRLvGlt7tzFG6wEwWsQF8t2fzgWK+BQA
G6gos+Cm55ZV0akWKtnYuCwfo9xpbbN9Gco4ujPzsfqcdDqqbjpUZuEA7ijzWEutmziLMfbXS1nt
wqHRLf54uaEZgHycGnHJYbTawXQa24hKJ5nnu8jGdGAiVeMGBMn1oYqj7pmAnhDE00OFoS05Iskd
HXXyK7Iy+7WbVNQ5x8l8SWwM/3ixnvT3SZgpMODGGdUxdeNOTW/LfklZhdVkOWrNkqDMpvL3EEt4
NIFgUfYj9NHfKbTGy7lWenWv9j3oIS9v5TnOrLWQeWMAABMAumnx7UWD1M2T1UyNSw3JtcpnLLFf
jkUw2/O2tRRHm7Q9YqmPiPyW6+7RmlQnVtNXXBheQdCRgq5T2vzIFhLwdsDwsYJqGhOUw1dMGi3y
QDtAeniZIOPMLUcDiVwT7LHaJVcDulNKEPiN5uvlpVi5Xk+kLAf4uNo6W7QnMqTYbTXc6ICJj53Y
Qr+rIxvJvJNpmz1ksr2JTHTKVONwd1n8ipIwZHAtIGcin0dzGEQoI9nCuUVjyCFX0P8s0UMYRX9x
DWKrMSiGsQMYEBc+kTEqjCqdGzfuzdtKZh7GrGOMoQhxOlbiNBvzWMhbyGhlwDP9dDnnWhmYCTge
t7Mnw7f7hXlwMgClgKafxyZC0DhHYLFUc2VwDKulvtrT6Onymq74XCSfECrhJka3Bj9fUbMprbtq
8VOIl1j/uwG+gE78Mfz9v8nhrq2mpEWloUnZVdQ8sI0asHPhS5pb+8GeY4HzXck/QRnc+UAYNZb4
+3Rd43Cs8nQx06ZEulB7TCswddoBG57HaAr+vV7Hsji99DDGW3SCLMne282GxN21DEoxU9r9hRzU
lxDQI12IpqRTnUAFQ4w5gq0ksWrdo6G9c4jUKr/BSo/BG4PQ58vyVkIZW8EbDYTVGGWQeVwqOmbJ
jDk6HPUCc2ja8FAMokTZynE+EcF5E9bptT3Z8KsDkCJTTQlscPJ1rP0L14hheYw9ImrBOCu3clFi
KeW0HGe9+WgK6o7hYyp9XV6t89Hd5Y44EsKZQRHFpEV/a+PW5nfdBdiTY/ZG5Z2iPGv5hlgAZ2Pu
0N309gYN+pelr2SSIRxvHsCho22ZR76bAfVD0QOHkNpoQSywHQBFM0Q3GZKhsdcyEZzY2i0AqE20
+SF3gBtx+f3oFigYcDqmZjH5atiFqb5RxvEHeiquyogddJ0CrETfEW14uazlmkUuGE1gVUTXH9zl
qdgqjKTMaKFlOgJfRy1vNPIXD6Bl0OwfEVxgmLO00IzFVIic3DO5eEiBl91hWOSyJmuGj91S4J0Q
jxEeQRC5q2w2ewpfCD6IuZwDtZp3djEJxJhrdoEXEKIBAnpdzFifrlhtIiOr6mXj9rFSl05uY8Oc
BiA5nlxkDQlYTIzAYvX4aPUVu6nyPPNytQ7xjyR8pJPISTeBOiluVXC7drXpdCNw/2TSSJPbxGl2
R6Rcu5aQAPXzWa02C+xB5YSyPB5CZs57HU3Jr+Osppgct8P6tQvtwrdipegcjCUkh6Ft5ntbH6qn
NrXnPUOvm8e6arYc5E1MjKLOYNlCwqRKU2BUagVxIiQ3PjWSR8wHH1u5lahie9EYh3dgT6hxV6rm
EOT6SF1S6Wyj1SNAvFXM46CkEt81TEsCWanDnUTDXVZK6u7/SPuyHkl1rdlfhISZDK8MOVVlzfML
6uquZjZmtOHX32BL3+1MCiXqPg9nP5yWaqXNsr2GWBFUMQPCR33DOB02o+CQUMeldOto6ojBD8W4
NitkW26cd2UR6CxT73VpsdIrpKHvhrEZX4baIoUraMrv9BH9cTeXcQu29ZTlgW3G/ZPMJdl2VZG9
K1FCoJebWMAcKSGAT5cdaynnxSgVggpcdBhVnSegmqM0LKdIDFUwV14nYcVvwGvf7g1UM18AbQtT
t2ad9Lki7RtidylzZTqsaYVOF/cs4XCgwYY6zKR5iNTg3O8MzLmrTMGvaFPVLYfeM8SjbgdDsxIP
Lr3zp3Zm/o0N1AdZoPpi19B9GDfQpwcNkV+Jx763V7Z2bU2zq4EBZdi3GeIXtUhcKGO7kH7LCxDn
rnSPFu0QjA9YSLaAU5u9Vl3ktLrWYE16G/sQTKvNIzdsl5LdZVeZfu/8G516yuwb5eipcWHiGyH+
upYZfchYt71sYumdmOZpUFGC8Dbopc7dQCCNg94gtozZxBs7kL6VGHOJQSAFlZDPEmM8YWrvubXW
vl1yC/CRoFIG18Ps4vTvJ++T4wil16ctZOQairulErkayo1pvkNr7h/c4tTWrGRWdKksaI9t5LQC
T0iXFxvFUp/avKofAFXXV1KTZe/4E63PPD4qqqHJKYpnphN+Wsh+3QjQr6bObVeU9OHy91szNnP5
AWwpFYimptA28yGbXltZwLWnMF7bxO8fDAPPE+4CLdypnzPz+TqhJYfybOGRHGVx8aQDvBKZD4qh
o0i4oj7wfVFAeGADNRQFJxW6mXMkYdE7Q24gQLJBJfBbIX4x3nXy5W+3DjwjZKLA0DDeh0GCcxcc
TAEKjNKcSBzkfap/GqU8cmZDyGoNOr4QecIUSjvIVVHp/JZEVkZkFYzCFJh/fNkdeh2Vpp2Dp9G4
IqYnx8ACZUIq3lN6hXf379eJoiByRxP8X3hwztfpdOg/8x5BNejzvZhuqb3HhD0KQWvKgd+vKyQi
QGNMXNUGzvbMRWwdqoHOAEPD2HkQzb2RkXF/eS3LJhArgVQQKfmcA1Qr1To2TMag3xftEcmgU9Hz
n5dtLHnfJHUHGjpUpr+BnqMYhOXQvMNQtflpg9SCvtfQjlT/WmUGDAL4JCo8D54O3rvzzxJ1aSaA
d8VuGVdl5RwLg/qkWaOB/B7GnluZ3X1gJRI6SWAFaIPtmNSgZDZ+FaxYeeUX9wxT9RN7MQ7VnEm+
TczUKXuYiay3BHJZeehWjd+sMfcuFNYnmon/s4OBnPNN41ZbmqmAnZw1vlJtR/mhl4cR8gWxBWU6
56bEhHXl5X+PAzq3O3NtrXIQzYaTXaMNbAWA+N7BY2UHvUR3WX9AKOX9tRc6ULo2LYwEo+IzH0Jl
Mkxa2YIaH3eXF0lUcIE+CvWXUK6k3guf7szQ7AWxEiUm+gBDjZ4Xj2gSanswCZZXQ80/MhqvDSJ/
z3dUNCdAU+6gooYx0Nlt1ClF1hEdl0TDsxe1QjEh6joXuuEu4tGjDmKB0ND+YS+RDIPtASAk+xu3
ZEaJYidpxwA7tjzRA30d+w4DiXX11/0XzNOiwPsf/ytertnikl7UlU1xdYCp52AXLHYtAkYgHWnS
33vHKfHDzJAzqLwXGVY0gMUigSSic6+D+L1ew/wuvVxnDBOzR1KGMQB4BQyFI/OzbPR0sWloYA0e
tw7QnpU8hlir32SYZByvEn3FOReuLwj8gS3OMjHlZ87LGMwpJ15QEFw4qRYQJQu0wQiIVq5EUQvB
zakZe3athEZHciWHmSgGFiv8EHr1aKil32pkV/I1L1m0Nr2QE80pOL5mtZlEVlIR9ohF4XupvLxS
jc8k+Yr6xo8xmnnZUxZeTBTIgaqYxKmRqsw8hSiNCi5eLE1P2J1S6Ne0+nHZwuI3OrEwu0Aqdaij
woEFmvYeA2xiJO2DkeWby2YWFwJxahVVPHiEMdu1NmFD0YP9H33b6F6l8lFPVtK6ZWd3IIFhoW6G
7ulsr8oE/3dRmnB2GT6EE2tx+UTBMGBw135kKO3399Q40i8VeSUr2u3lBS5dxOhCogA6xR4ojZ+/
bcxoqtAcBual9m1qITMSP5MuCNXRu2xn6QbWJ9UaLNPWMKZwbqc2C0G0BIS/qU6Po819WVpuCJ1v
x8m3PXplSbH2xixA/4CPwnQ0+kIaJIvnDBc5VKKYmMqOmBR9hZT03oKCzgfN9SvemkfWNZY3GvGT
VdOHREjhmllM9rUh1ENYVHvTqPUNbyuwBBH9+fJufE+A0aXC9TINRoHQaV5/q7kJCdMBrbBaoEvY
eKjORtUG+kchRlIG56mLV/x46TNP6TaQOEgJ8BXOtx/z4mZi1RHzwC7iht0ndOkZHzFvsPKZFxd2
YmcW+dkVjRW7VECW0j+38q5ne9WUaHbuuHMkfMPFP7x9AD2gmjSdHlSez9eVwHmVUMQIzSHhPRGO
KYCKNTVZWdbSbXNqZtrek8KB0bZpQyBU5VnOnaCl246RbztPl51i6YigYoDPNPkr8BTnRuykKYDM
TZhH5E0YH4vacG26A6anZUG8Jmq4uKITY7MPFat12RR5ilvHUN2qutKSbQP59csr+i+dOK8l4QTS
qQwysTgZ83o2uNPAnqPjbquqxjVj3RUW6BFQ+XGFTPdaGW5MYQDQjgqJmWYeAbGqyY6ZREtugABI
JdzK/G1W1cqlt+SlCCcxgg78DyZ2Z16Daz4UaYyEjrXUByE/TvjvjDfbkjyzEbMkR174l3diabtR
9jRAJ4VWE879+bflVGnB35jj21ZFuqvU3AC+JJbHUs+tfzEFTgxE746KztPsyTLgRyFzsLiyHo/O
AGpEqT5ZVDxeXtECkhyDhbCiIecGC+98EwHksgoA2pGxMnNLs/i5b5Nj038N4S9diL0dt2iNd6oH
HsBHksjA1GruK5rq9ma3Nr41HY25n50endmasyZqoN6AozOAFo9icpYARFhet8mz1v/LTfrn4Mwx
/BAdV0UewVRE3rm9k9l9rT1Vazpsi/f1iZXZs2w5IoOGMaw49t7hrwO/hSZIL/7hHExTJhMWTgVt
6cwrjQh9raRAFhbpkAbvvlQURWGNNqXLlWSDHrBnD2uB6NJRgGYUPpeDOuw3RtYkLbWiprh5EMUH
DvA5KWr0Nr2/7J7/zazMXeLUzBTZnVzZLYEeG7SBGXRiNPrcZWYPoFWTtGnQm3R4NEJJwg0m0Jnp
Av7QFT4nTv8Dd5UAqoNEUI6z+1zxEBKQ8sGGbu6L7EgycY0CJgVBAsB+NkMMIlKnLulnMYzOQ2/V
OUclgNiPaZg699LCbHxfhM17hb8C0j/g597yCiqEbQx84yZSjL4Fw5NadG7cgmTqvhaodPk4tI30
0rQqbU/T1WwjYqmzQAC902xok1uuGEfdb2rK73hYjRBnS3MglTveUo9Kk28qkMwVUQu90cYoGYa8
4447ID4S1Y1Tt2R0LUuyXwpk0d4GNQNRT0LBb+zyyEBWJQ2w6LCmijrPSLlmHbKe6r5GI/VRVL1M
j50xWHckLhwZtD0X6LBILb/NNKh6g/c7stzYsPKtkYMY1K0UNXyJuSPpMS5AFAg8mU5v0ROu93FU
041Me0QHg8FTdWswp7U8Z0jps0irCMw5XZ9vSd2Wm8KwOdukTtuA4isxxBVIi+WPUI3TzhNS4UFs
ajxfuUmXDuGpC82eiXoUY92nOB4FqKqa8KYLHyiKPnb2dNlXF5pz6IeBXNyZJCLAMDYz1KSqEZOp
wDjIW1buYhqk6maonm0bs67pVUj3urK7bHPxFJ6YnEU0EkMKlCmoiNTgaOdaBQhszO8jPr5ftrO4
h2D6AM8cKDJw5s+PodNUY89y2EGDeCcgsVBW6XOqWw+8Eyufa3kb/9j6799PjrwcGEQLp1LwaO2I
/akO962ReIP9w+DBOAZNBpnYNSmJhSRjAteB+QNUM4gk7NlNDTLTqAZ7OIp0zjGq7kpxrOXPKP4x
ALlibgYc2OQJ59wlKCPw1i01P8ne2vzz8jZP23h+253/Cu18m6EWZYdtjF/RQ9hXDR/rIfOZKr1w
mu56jRMvWWtHfncgWJww51OGj/L7bN3MzFKZxC3zMoz280rZGIm9F+GamYXiK+wgUgPVlQXKpTlr
UCh6i+djiZdQWI+GA4lBSCzu2tg5WHoCHXYtE16sI8lrk3qflFUV2MDUrbjW9/iCgPYPI0WAUULD
ZU5iNQKZypOpEps0zRGxbLwNC7vz20Fpocw3oBprxtrf3wrTyi1sLoQPoew0e51DAtpyksFoUQEM
+5XFg6vX+JLKu1L86IebQbsexrW+zeJnPTFqnDuSWoR5VBtwJGmOu5RYb23cbUrM3V/214WzisVN
LQg0JKBHNq96qBAOCUujQT0A1GxFcVM7TwWijQKTGIBjBUVzLMI1/vDvd9Fkc0LWYEvx9s5ctgBc
w+lquGxTfNVN5qWQFQgxDraG+VrcwxM7s8MYgntnQC8Wd2tzKPPPtgiIWAlvps/w7byfmJj5Rp06
HfgosZS2vh/V0pXDmoDH2mbNHMHWGmrGDIvIQLCOl2KfJfY9za9saGG4l51h8fI6Wcy0nyf3dsHt
FC0WLIbZtwr9pTSWO8q9jtQlJNeChG7Taisml1aHEzUR9gPICC6qc5OOXnVS2Kgwa63hx8XtkNww
oMh1+df1CcR0f+zMlYZE3OiDGsNOTNiVRVjQYqR7zCP/8g4uedypmblny7w3OhVmOgUEiJAIiYva
58Wq0NzkuXO3w01EwUAPkimED+fbJirBE+CsmccTgSGgSITGRmu7ZACmsdWLI4RSUDOzK+UGCLE+
0EFC82GLor/SGtA5u6IG0effrxy8ghiS13Ev4y06/0W8d7iTqODkjSxMINRF3nhRJcKg4+Tr7y2d
rn3amxMvpXptIE3A2u2wfyxD8quhhk/LlbR66SycWpkdbMKakQ8hviQVr07LXVJCvK66B9ohVkeE
nm9o2//DumwUnFAJmYKnmcWIJxmPNZS4k8QON2mlmocSFJ7obebmysdaurWm+TuM4+MhRbB7voVt
k7eArcNU1+lg+invEmZ5l1ez+LCgG4Zjh3Aa0/az5cRhloL3AX2OSnZuNA0l7TR11/YbvQ2Ic6dZ
sdt2fw2+wUQumWRdUe5CCDizqSiOOnCJ4jYmBADIAl3IOOwLwwgs1q58re9FQphCmR4QOrTxAfc+
30KaOVU9JhpDR7FwR8Uf+8gl1nutHZk4sPr58m4uXZOn1mZVQlqIdiwKWItRNrbZVldb1FUat0xW
dnBhKmoaasb/QHkNFO98lEYZ67xh07oGU/Vts93oTuEnIHNuG8VLKfHF8AodPW+o5DHM6SZMhxXP
WVorfgDKyGDEnLznfGeLAhg0CZEH6MA1m7D42dmxX4C4XHWSlW+4dMYn7lAMXjnTiIV5bkkB6s1y
FNB7O6neg6lkFLUbCkIxLNMYoCqzhubWTCIBWhu0J5EOIkb8h5+AaTpEQuhOT757/hPArG8zcIpO
kJbb3habiYe5vTPtaz3dC5m4lNYrZ3/JcdH+sW20AxFIzxtAthVJ0uRJ6Un7x0gQxd4VIFNvSOxS
6UfN30964BZVkZdMPoX23exralXJociB8QGts6urajDsA2Q0AFCTRpoEOqog27a1m1Wc7fQCzl9I
DONCQAP40+8a8GbSY6EZRfWVha6uCwgkPFaOK9mHOdwmGaaOby1rO1bt5vJJnXzmu11U0ywb9883
cSBi086IwGLltcoPxdCuGKojLFrrVS5d4AjYUaMAQF3HBNS521ig0tZMEAh7VIvdetiW5Z1M760C
NbVtbO3U5lrTNmNieAKxFHkv1JU4Z6Gh8F8nD9rPU8aNaa7zH1CORM0cRQXYdts82J4I+ityZe2Z
a+zCawgEglBDvaJ77eFvd3cyC+gICoIAtc0zBxGFfSF0AzM2lf0KpOCOlNbRjs215U37d/4Vz+3M
YgxilnZV57ATF8lzUz2DY3NvYfiz0QY8ZADMK1ut7x6bBKx1onF5m6BAmz9fXuz36+n8R8w+skEL
kggVw8PmoN92YewlRhOkuXGtWNHBMe0APRu/hPnLZr978LnZyfdO4qs+08CpW8FsVuuI+HWXExoU
awxEa4ubfsWJFZQM2qh3YKXOPRvLkM8A/uv62xD+yLOrUK7lNt9flfNVzRxWLa2sihE7erURxODp
jj3mvKprBHKLVkxImE0cgJjjnX0ylscqbjsM3kCgQJVb6OqIDsQrb5e/0H+jXd/c88TM7BMNo02R
dMKMcRzfaOfqn4DxI9Y/tK/Wvr3nDxaCkS9l7VR8v1Oxh1PWDojCBMydxTxJRBsKiRicPsxJGwCR
Hurf1PKpdtuXLs192aPatru81ulvflvqic1Z5BO1jU4HDptEbrL0tzQ7d4pA0ps2Xiu5fH8ZgdGd
IFyYCwfYeQ48LuOWFnWDQ2/ax5odu/hYG7ctf9HH+95Y2cslRzm1NVtWpynj0JWwZWBwNbYCHvpG
yV1F7C9v39qaZs9vQoyktDAFjEnZHCPR6AOUvxJL26SsdS2me1ZnB5ctrqzMnKGpRhF1VR1Nu8hv
y+iL9s/JmLrO2gu05BcIzzDDguIVpvhnvlizXBUKBT+MSTPXzm8scQDfpgv6PEw5XV7R0oV4amr2
raSRy7KzYCpL92H5Q6V7M/r630zMPhMrOSYtTZgQRKKvcqfwnxVSmMtGFr/Mny2b10CcBrqWIZl8
LukMdDZYDcixCcRPaFu3xAnXhOEWfU/HmAw4h4Gtmdd2rJbbNZRcYE9qL2OaRugHSL8Ww5WaM3do
9FfL+XuwJ84wqrRIXRAVfQsQHPRvolqE4N0oayAW8ZCA9zX2c+PxH/YSE1yIMIH3/AZ5jkpSYxCY
YviWiX2OEibaDI4SeXyNjGXpncRtjvQACAnMkM7eyUQYadOM2MSq/9HwKyA8XL3cSkhM1D56kUSu
OPviuTqxNznRybtccBYJTcKeNu5K4eqaH7XvlBwZ/7i8gwvMT9NIBJoJmMCwkK7PT7CWCNzs2EJx
dG5QiyCv2Y7vkmN9yJ+J1yguCK7uIJP+5XS77FPZrJhfesxOzc9Otd7EjepM5vtNedOBNAPV1c/8
StkmfrOLS++yue9nD5UWTDth4h2AIij6nW+rVihgR03SxgO3BBC0oj2Goz9oK7f9ohVwD2OiC9tK
570gCNea2jCi9FalO2leW9FzLX3Febm8lv/Q5+dvsg6aT4hKomYL+M48Qx8EGWWBAS5Q+SluEmj4
b7MlV/qNdgALZ+SW20Z3VZSw3PhA94kPCZ+rxK9WkqDvnopfAZVc5HfATWIwabalhpNCVxl/Owdr
4egrxC34Ji7veL3iqdMf+rbcE0PTrp8cCWFHMRqOWK7Uf4KZqOihz/K5sqVrNmaHwepVu1UyLEa9
b68rz9rbG33bY1sTr911m2gbezzItsxFjOCngblXt3ZgHNfyq4XIUkfhBdD8aTJlSpzP12oMYyhU
UMd40Uv9E5rVIGW7tbaRq3zRgO1AmXIkh2EF5r2AvD03OjuKienIRJuMtj+BLPepO+7q68Q19s1G
+ahvht3lzV7a69M1zh5bYmdqrPQwlw7X4Gew+p/lGmJhbR/nUVDHNa1qRth44Xv7SN3iXnGJ6obX
rw5En9ojOd7/T4syp+vuxEml02WtNhnUhn1q7nV1q6xFdt+forPPZM6S4qEoaRjmMEEf9VeEjz53
kye2pSvusERTeuqD36gjVcyUd8P0ffZ16RLw4nlkk2+MJ5yFoNwPm273bAfMjba5GyarlKHa97jl
fJ2z7CqyotBoJncUQejF18ZNu0nfiwDZ1ZV86HctziDFWVT3yf7mt7zTbqG/HCSfIRx1TXl9dS9m
l1ypslQPUR/DeewC3Y+v0w0DWf7GCUAX/gmp4xdlm948xkfhpdu13GuhynO+E7ObzzEH08ymLzEc
rCDc2ihOXg0BAXfg1zXwNz8xLn9v75yV3Gja3/l9i1bS9LpgAApzfueuzJVqUFti1x5N1G3eFld1
VK6ICS9dAacmZjcOaOBUOVFGeRhE3nEe7RKclqpjK13HpScKjxOGxG06zbHMygFUz1v0UxGNlsL8
kcUF6ikFBdg0Nh+EaO0NM7WVh2TpjIJ4g6KnA2ZhPM7ne2cMoQ16iCnfQ0E3j25Gx9r2fRCP+xio
X0wiF9nKxbMUc5xYnMs8hZWpDl0/ZUflS1RWgaySj55NGq79Wi156WBCPnAavbdBlDZ/nFBBzpJw
SigwMXSVRe2DVWTQtqusJynChw48UCjZP1++VxfPwKnRmatggKaqCxVxIo3GO6DsfKuwf9rp6Dn0
Y4C6QxYlm6HG0SgH5d4qmxuMSW5V+qzm4LM2+gMz6YZn0cPln7XgWajeYxhSm2bavqW/pRnV9pgm
IBBVAMQ5pmDvpNy3kNDba12SBeQPavfoc6HkQ6D2Pk9BoKunOiVH7BqnEA4BSStXfNJzlyfDJkFi
T/WSYEJ2QFlofGBmGlxe6uJZPfnqM5euGHDUYYEPQNpxE3b1jRTcK+Nq5UMvOhdWYqEviuRxno4A
rg1mOokroZAfVgsk0RB5aupZ6t0odw1V3MurWviA4AKa8tRpnBn0TecHtVXrUU1trCov3ludbWxS
3Rfjb9ZjKMZcY8FeXNuJsdnLXYEEkFY9jIUN2F1YtssatNM8K75q2j1Bf+3y2ha/2Im52bVXA4hn
1jW2cgyBeu9FkII6WCbKSgKwtqrZO92BxkHpQ1wHEgIriv4DEl+K+oOkr719RZVfl9e0eM2drGla
80l81UundpIGW1jmmotw1a/aX5Fk+xxzSf+bpdmj2yisTtQp47fY7xLkq4rmZs0TAz/VZTvLXwlD
iKB0QP9z3qAHZYBBU+KgsqAbLmB/Ny2AG3GT7S6bWXzNcVf/n5nZV6pw2kzK8QbyNlP9sEzIbhCR
Hly2suwLf6zMPg9LQLxrd1iM1VyDhGuj07de7Hm7BSFkZb9fNrbsC5gYswGnRaV/dnahPDw6oQL/
bm0FKnPIBzE3poN8KWbaSqCyuC40iNGtBToKSf2521WWJHoIESkUBUEMZD3o1SuVijuWYIMhHlkD
my3dSihLA+cJTgI0T+fbqKMfbca46lltull9U4O6ruT3Q/9WG39N8zGRQKNGB7g15uDmgGRmIMQH
/xIqIhExd30dIY7W0mTLuHmXg0Tq6fI3W3JD0IqgyT9ha76JkvasLI2ijcAzXqdBoUU3QyQ3l02g
8IevMYtcQQwEWVIo14F1f07VmJZ2MZhZ1ng2ilsHM03jdxpBDpa0AqChXMuyJxYqIlD1qNwriV78
bEvb8no9LB97bsdPIZCs99HAmiBjCnQE08REIcdWroVe9zddSwRz0ZzENnE9q35Ku2jeslzqntkQ
/gYeeTv2JOGKF9ql/FQVxXxoMJN+U+dOCPhqEe9IH8mvpLMK/UaGRryP6BSn5aNq/bZkWza+nsfa
no9SCUQ05vtRjWnht05mhldGFqfXJkc/wS1kYUIfo2+1wR/kYEFBQTGgMZZZpaNByU3D1Gw4FkYc
QHpLZ26j0gZphIhFkKtWHyCT7H/3nXQa6AGnwEU7aefoXihGth+ILq9SohTXTV6IJzsb+UujVM9g
Vb2DqX4nS4aZ+kEdx95tqQOmr1grADoLNX2DKfz8o6Ot7Y2E5w8d+qO7qHEI8OcaePaYRMcYFLFJ
zQPDykTvDYVqgUYs1wMrVdM9yZkW5GSactclPcCTlID1dbNX6r46mKCt2g+Yme/Rc5Axxi7AX/0z
CzsSHYx8zD38am4f6tZKyqAyagre2VhqXjFiy12EbCHuC6ZC9SCvs4kReuCPRp2kCF4zvF6Yt38p
eD24reI4G9mHoPqsqNW5ttGoHxIDGWAwysvB8g0nktChwXjLBviAlHsV76PHbmxa+zHPZTd4vcm0
VybaYscNyYlngSxyIwgZfqk0AltQTTgPCjDDPQ8OvplPWGiVAEQYsKnVZvxqgFrYPhhR5Twh8i52
Q9s1WuhC5Fk/jhhEc1zw+1r2jpGuvZYaFFIPDdoLkLOYeH9ZpULCr3Ts0HTBFjT0bskcOrpdwlHh
0UXZbzrGjJekiDIIQOSMHZRCVXc8zOqdrMCLY9cjEK+Y5DGQNmUaZW4WhU9mDx2LXqrtsdOhRBbj
Jjs0Mat2odI617rIEw22oyz1qdpGuxYaCg/A5I97XaChCjxrQoIybJOtIUcQJnGnBx+3aYrI5znt
932dAYwjEwnBBXAP/NaTPkrdpk8QXvSahA5mJMNrXVHyR5WW4guqb0kwOGN2P4iy3dkApX3FigSL
n0zt8SpjaQhiJlO/rxqieEmBOrirY80bs+ohMDMqUf2B+flEc2nBo3ctTdHL4gm3xV3IWHGowxxM
Pbba5veGaJzHVquiu0Jnw7sYmoFu1Ex3tqPQQrYbqdJcxySneACBWgqKNrPuQYqmdr6wlZxct2rO
H0ylZVeaYqW/SxPBEyaYHLQBDfAeB5irhZSoldm9eGwFg6QFiGcP1kgHH2zcKcQxCR1W3u2FsQ0k
xhjoB2s5Co6YZDh/4IRDC9NuoHYNOUTVV0bgkiRk4qnjOxYN8Oo9m9WXkdeYI8Tt2bnZ4XOISp+V
R9Acf16+wBfAb+c/ZharNKrKmyib3qQcVND9E6hy/JR+SKn7Yxf9LqufVWRexyHCsbZ1k1Ww1GKq
dbobs/c3J0puMzkV8EV6SFnndxU0GhrNqwsDE29kZ4CBxsoBiEM7F+PYrysbMEUu8wcMHwPVCmeC
13xD/ylVCtp8PGBW/ZnFQGQ38UZnzUeXv5YqJvPrvgRyuoz8nMeuw+XKI70QWGGEdQIZYDwew9ez
5UO/XJc5rWC+rW5NjMfjqBx6dmDoWK+sdGpDf1vpianpp5zE86XSjbTtaugC8cpPnEBNqwD1TbdW
vaF/sZKtjA+dthILL0Rzk1Q5sktgGw0E3edGM4wbh2jnIbzCO2iO4gUjkbtxVCFoyKjH6+xBGX5c
XuhCRIeBb3B/gAcWma0xi1XjSFHGvIPJpEk8YVRupMUYzt+HObgft5dtLcRYoGa1UVsniOqho3e+
vJ7FjcH1AYUC/Scw6S5t/csGlvzj1MC0vycfDdcg8IQ2DHRtlUC7zChumAjf8jQbkC3l1Yq5yd3m
PoLJKpDAou6Bnt3scxlmiifcHPG5+sdavMTpa2StVAgXt+yPiblwYjwoA1cETEhd+pYEa9aa+u/K
IqyZA7BwNISlwUJXf9r9rqPP/9CjBnskOmCAruPywCzx+WfRR8Ucsowgtk7iwrU7vPWgGVAIeWMa
v+7j9n6MY5dXYg3RsHSegPNGvxOUgZj9m32gTM9BhaRqjdc3xA2LT7UIELMpMWYM8yeprtQbFp8H
vFOg+J4Kb9b8+CqFHBTMqeB6+mA+RmHy2/qV3CCK2pe/qtYdVuwteTsmpMB3QzFWgRN1vq2sq7pG
n57GjDxVJfh7PxV6JdduwiUrGDYAah58+rj2Z1a6GAmfqsM/Unbb1N4QSrfSEUL8PQBPB8L5j53Z
2TW504okU7EaqC2oJd01Y35dIlDNmbrSsF06VOB0gRIB2OhQzJu5hVRqYaYx3ALhxnVuj9dDtnaT
L50qsFLhVpjSZSSU599m6FUDoQJcAbPbkdtbDKPoMglB64LW++VLb0ndAjh0nC2UoUEd7sx2DulG
pZiFg6gkkG9IfADzvWq3VWB44xWHlpr1GG5oQJ/Rf3eH0q0PbKUIsbjYkx8w20/h1Fme0+kH5KCc
lgfGvrI1xu2lOvvJKjE5cr6jDvhJZDbCiLJD2F8FxyJoPyHgts031r78GT41d+IVEuIrwIyl5jPs
gjYDc0uoUc3rviY1upop6HE1tfsx7qCxknzExIv2j5Xqarsi81ahJ5NzzN+VU5OzD6pDWEZkIZaq
ev2e7KLOt+56DLAGxFPerZ3xkB60G+VO3a11cBej7YnyAbU9B1Mr84aUZvIh1tsQo51bea09o4SU
+sk23AFXsAWDeAXpr3orrl4ue/DieTyxOv37ybM9kLyrnHRSfZd3mWq6obYytTI54PcN/bOsyYFP
DIx2j9w4goH6Gqx7/VX6m70kGwdTW78ur2TxCTjdwOk2PbHEmNVkiYENLKCYetO+seskUACs3Jhb
59Bus9fL9pZP3p+Fza6ZKI6SvgULBfT3at8ipmuAiicXT5etLFDI6DgDf8zMHBL5Maekh5nWL25M
V/Wq4A1jTeo+fFQ3P5pdsrKsheGwc4OzG8WwZNL30MH29J8A9BbHUfU04XZvzRO0sfS15S3F+igw
Iq8w/lOhneWYhlmSlFZwDyD427dmq70DznK0b82DueYfS68paP2wm1OAjyTm3D+atKmcEYwfHipr
D/pj7wPp2F6nb/Y+fsAcWndlb9of6XZNv3rxYJ/anfkl5vf0LEJL1CM/syB+YX4iwQzpygfgs01P
uzE+UsVVISm7JhGy6DsU/OEGmLIAeZ+/hFaSVHEJ2QevS9Vq17AMxWqzHQZfiVNlH5cCyx8rNIK4
bha4V20jfRwrtXkuBabJwoLIXamP7MhrrpbBZcc2Fu6F09828+t2tGsG3gTcC6z3NBDPlYrYXDax
6Moo9kJ1CpndhGg8/+KVmkJZ0aaIa0YDNUD9kVTvQot3WdF7nAFdUHxxrt73ZrxSrVhe3P83PBeL
hrvbTTJg48OUbASNN4zk25XFLbrzn8XNlVliC5W/aYTeEwd+jUlblF/wTKrPEGuMvq6V4/gj/626
+lpzdOk+P9lTZ6qzn9yy7VjGhFsm9JmZ+tJybReFzXakwMBRA9KgVeTZlXXXcOP98nqXrttTu7OL
ItdrIH9UbGkBOfb8s1IOlD9fNrG4owZG4QjkRQiIAM+XxqpB2jTEjhZAFKB+ad5awJOrb5etLPrG
iZWZ43eJYkD0ffpuyS+b77s1SPxi1DSN1SE5wSzht7l9lkLaOIkQNenQNAYJbOXSG/Xu/5H2Zctx
60q2v3LC7zzNASTBG737gUNNqlKVBkuWXxiSLIPzPAFffxfd+xxXUexi791PDodsJQEkEonEyrVK
13gvV9a23QxLL1OzI8IVE3n92HP2q3J25hLCyJCG5zgxOvVJ6vexvLCPZ5celJhoLhu7eqevoRV6
CcCehAG1VQ7w8QCSprtO/HVCblzmgMxFHyTudCilXa5+3weIhCBncXh9n/deyU9VvHBrnB0IQBq4
l6ByIU8djCm06Zoeh13Jf93Fb330BkV9/Xf8+MzMxMOoSPF7xxO8jMDQGdupvyHGk5wuXD1mt8uZ
mcmEWYmM0vx4nnK+SYt9bG5byY2XLgHjx07zxxHY8ueckcndo7fCDFwQsKKajoj2cvU9MV0LCqSD
pywJR88fmLg2gnULJLPatAFXSvSO9GXQOO0rbb2y84YdzWxtnexCF5TikU07F+wG2kJsm9+yZ3bH
qT7bQUpWgUamGu3u+rV5lO5xnzvkrdMcGq9xmpd2cz0GzS7dqMmIbir0cU+JjoncGoMGojcnUvah
0B0QS26j6kcsFQsvybNJ+UiD8ael6fLpeN6hOIexfNxpixU1bvTiWeHPQbaNsxzFhm0T3aWFXbMl
pMt83nVmelJd0yqlN+UWg7Qg02lbz8GDcg/6DWZnmwHUAE4sOcFBvoEkk2lfn95Znz2zPDkjIemA
bZHFDZjxAC+8T5u91oIa7zaN9kO51G01h2eGpCxilwxoITAAY9Q5cx45CqAzUmKctenWBxDz4pFs
Jzx+MtfFBk+OB62w06N6f32Ms+8hJugJ8dYDJCiINC/NanlWxrqAzzZu94zYb/sPbPsSHKyNOC2Y
mp3P36amThT11GK+wAiLb61nrMtb/S3+yA/8OFQ2X5GVfopX8nf2EtiL9YAxrfgUfs5MT52I91re
jqPsXMW27HSd3Ji32eblq++AHnzJceZ99szcxHOUDgSo1a9JXVm2sjl1TnjobNPR7hObOeY+OaRv
S0DmMa25NsRpZjUSbGXosETX7bGSbmL5VPW2ZAAP5F1fx9njb6xkohEVBCdTXRfcj6M0gnqCE1po
1yaK3VtvXbC9bmQ2GTkzMgmlsVE1rRUh4Ei6byvDPV4prxuYm64R9QPBL3lsnZt4BCgo05QybG6B
15qGB45gySEfLIeBHTczq4VXiLlQfW5u4hGs0dCqV8BcG/l2QtiqrQ5SsUqX2qNni3znhiZuoFZD
xEIVEzestG2U2+VGtwd3uAH7dnUDcJ3+vb2RNr2d3Q1L+3tpSsc1PYtgBaTfUVGHabLW34ERyG3h
xp7lkWNVONYdWSVrthWe72VLt5kly9PYSatGa1PMrkVf02CXmI88Afhh0y4J0M/5/vnsTtzSanu9
bxoY0gFPLDM7D9YqRHKuu+bsUWApFL1zI77jcxd4nba0GXPYMvOYlAMIc8OS54psIfvSRjdyAFko
KEOArWAfqY9g7fSDhXLf3ISef8EYys+WUgbRuNmPVcwmPSb8AQgCG1gWPLraVrSkLT03p8DzIJyM
Dz90WjE15TgVdEBqGPKjKv0o05W29Gy6ZGLimVJVd6o0muC5cpdFKIAZ/gqErs7Cwo1BYxqDz4cy
8cO4g8Av5IlxmELhNHltJa9SPZb/1PQDEMhuwJ3UOg7dQho4c67CTUDaCM5IpBDTxiQx9AnyblhV
qtJWlLcOXEJpahPlYfABGW9X10c5E8ouzE1CWZeHSQLsGC6mrDqVWeaSJlp1aJbF5W5hQmdOgQtT
k2AmcFukvTHetLrUq5p4x2rD+7+NZuIaVSeZGm9gokuPQnnmygMVD9nfuDJiIIahQVMbHc3TppGy
BxdUPiYEQ/8AEI4ebrMlWpy5Mtm5jWmbiCI1ftYUOJc5TVx0SrsWS230lr40oPFXWemNIq4iHDZl
yO+uT+LcjevC9uQ05ao6WHoP2zL5FhVeH++SYpOHT6L06uAr0zeN9sDLbV+4RL7TjIWAOROtLqxP
PBL08oSU0BsFETRxAvlHZQV2HED9IZef8qJb8Jgla1OnhBB6Eo+3rtY6KdoH6SKHZqCiTW+A6FyY
1/HLJwEFNU+kbgRN/gRljcs4rIGUuqM+RqZzpMultJfxtNs37FRGAZ55/Zc8A+C0Ue7x2nWkJBxp
865/whiyrn3B5CTIUypZSozRRgOQSZT2CgBuleKYSrnECTQ7sWeDnVxFDA3s4HKGwbahfhNIbFUQ
fadZnR2rCWiCfvydgQF8ghMWsjDTcpTMRJBkCgaml1syQIIYoMX1dRPzA/ptYhJbkrArfWmACQW4
0MG0C+g7iWwfd+sofrpuan4Hgt7+X8MZ1/HsxFbUAKQCCpIvvsPDmX9QVvWB/sBLzAmk6PqObJK7
pVNVnQ3PIxbbgBY1AIaTXW8pQ6x0IWw2j60XuRAL2QAGKzE7dPDM62nr1B28dFXYwc64xQ/28N0b
7VQvgVRmiA5w+p19yCQAlDHcsk/wIfoxcZ7iGzC+pIajNi7do4nK4ZvX2C1KW3rMvmrbYCG1nz1+
z4xP4oEMxG9Y6Vhlnmyq3pG1m8Z3iOqF2X1hlAuhbi43vBjqxKfyoYqtPh/nfFW4IDhYfwOBfreJ
XOteuW88cMzxtb9wDM87FwVrjwps/yiFcelcmN2yV+UEx5dh2DXajXJjxEMLG7rJh0SH4Am68lSD
eUbInERRwf0du63+js66hXvh7JY6+5LJSgeBMtSiG+9R6CHrD8QCSSlBp3Tl9ktCQvNedWZrsrAh
LeJC4Rg12WX7A15lulN0ajbGIy5SsW3YmhOu2h+Sexehd/f6dl4a5mSVZbWHPkAA05IJ1IKBPpQm
ditQukfdR9CTJaeaeb4FceDv9Z0EjyLKQqoXMMel5yHQ7bbcVuYm9cFxRR4t4wRaDTssF8Y4m0dS
yEKBYQ/PDdOmR0moRptXMOqDZpmjXE+N4g7sEkq+xIY9fv6nM+zM0vglZ7FR10twThFYYnh4CkFh
AYUR2VwIA/NGwLQCiS2KzpTJ6RXSuol1OW2cvkEqDIHnqKarQK7d657x2QxIQdBDCfAV2qK0Xw0y
Z2PxCz9ifgIArwkFKgA0BfUqSHrZQacvPAzMlAZhCm0GoxAiqtrGxP9TpZdCU6vwkNYYh5D9sJJ2
p8rtWg5iL4p/mnrkSFBfNtV2m8tLiqCfz5Zf5CdgLwL9Ivq6xx1yNk6qRKCULGG84NEqjPT7uBN/
+R3n0sQktVGjIZJzAeBua8QrE9BvOUncPCgW/HwmMb+0M/EMLcMq/QIIR8leC772QGoOxl2tunG5
M4LISeRvEluiWvu8u0aj41ubAZ4RyCNdzl9WWsCz1Q2QlC3wa6m/yqJ2beaqLdGlYsGSqUlMbnWD
c0ZgKqCGNwwcp8KIY7eOQKEv1Jg+n7XjqNA4Rw0ErE9y6mjEsjqmY8mkxEmjpyZbZV1t++bXKn3T
6VJeMT+w39YmcaNicU2QVeD9XzkYtIJAydYKQjvWF0LH52h/OaqJr6OiIJsJx6g4S4GK7+2w+GnJ
9W4InjtpSeBtaVATr8+DvFSTHIOSGi+EkkdsvjV+f6yX3H706sugezmoiderWdiMOjm4WPPQckvm
x8APN3eN2X9jan/b8h74ck7ETWJEgBxcj5KzxsH4ixfHMTud4so7lJtkJYVxHUo9EiQYh3ep3lpp
aOf1Q1L8ZEuFwZm8DMP9bXEaLIWu4L2o7QFSeQUZ9k71CNhD7wuPr7L7EhkwIvRavlm6Ms28NFya
nSQKDG8qOi1Gs0/ALweutPFBWtQ/kY90nW04WKRbp/qJ41tf2Imz5xBCy0hZoODdaBJfAKYOczy0
j42YB0tpoPXrcrNaOOxm3h0xvDMrk9ACLHioKTWsRNVaB1U0QwXNdIDmd2Ww/rPcY3xdRpaNKGp1
j9d9aHajnNmeHH9ZanYhOgeADGzIDU9gRC73EAtbV6GxuW5qNgCcmZqsYgqAdlQwmMqkfi2lYq1y
AHRT6uRGYsPHv143t7R248/Pztah8Is2yWBOsV4K5S6HNuli48DS7E1ip55YvAr4OHsVNLeKu7TZ
MHNHxcJGnx0KRFVAB41OyE8FEpDnNgHYphA6s5tEcqviPVhqo54/v8fuB3VM7j7xVpQoFKdURSqi
N88Kxdt+X+C6IV6EVB90S/U6UXzLFNThlxQSZk+7M8OTUB0C6pfl42kXaqvaKp1cIJA0IHxAYm6g
zBYZ+gIz1KwjnlmcBG00CgLvRsfzVS7wbqSaq4i+DH53p5SSkxJ5AVcw+vWnM+K3uU+9OZkcBN14
wEaN5BQtg9aPWJKtWrIxCVRZhc7sFC1hDsGqIZ31bZnLS5CTWW8/G8gkTuGSqJN2bDtr28INO1l3
fJV6wlSQM0DW4vr2ncGZICoCJGDSkQYZuMjL/VvWpcJVjmlDJ0Qu1mF+ivwXv94T9thoBFrDz6q+
baNTEWzr4GXB+Dhfn9fst/HJxgarUp6FLYyTBP2qN0Q9MONZjzbQO0mSh6DcKzrwNQunzex5PvZH
ELxyIB2ajFiUBZQaQxiFPA9uqMoafftur6peoYNZHyo6hRk5crqIG5gd7JndyWCHOqCDMSZLItwL
HuLWD95nn3JvyJ/MOnUU/pQFrZPTJx3UG39nps+MT9LCtk40U4wpfAOlM4kc8uzW1N95hIYCc9ea
69J3WbXxzbvrdmd9+czsJOpITDAr6GBWUr06oncl+up1v1wp5tN1Q7Ox+8zQJNig56evwDGNe4MZ
bDluQFTKViS2Fo6IhfH8Cu9np13U6NFQ6KOZwfLtsh+eA02g1RdvZe0SCGP+zvx7TL9+fmYsiAkr
4hLGIvWnUngDCBfY1keDeylZIGdYye1qqO0Oe+T6XM4ngmOTjTxCiCD2exkT8hRYJZMh420A+2Cd
78QDc0kkramWQkwt36gJ2vC7akvkyCOYaEmYDwlI4BPriWsfRdpuF75ofu/8/qJJTCyqFAzcVYcL
AMo6IGTtjl3iZGWw06HgZWprqYZAcuNZbCGZ+vXQ9SlCnU3FJHGDuDPRM4qpEOVLxbR1YwCmPxhH
gxMnT02vQIVaie6alO86OoCCSt7qQQpCxwcwc4D2338sjbeevoxd4XKrwk2CXWfGkQ3Q+brJlY86
qTzGQByRK9D4rbPIhoiU05fm/fUpnD2NzwYySQvRHxmDHxADSTp0L21Z9F6qik1klw18YbXmA+zv
xZoE2MqHvJQ/XphK9aZRH2p/WMvFndIcCe4Ukmmr5uP1sc1v/t8GJ5GVVXJikB7eURDfxqbf1DIY
NIbBu27mf9iQv+1Mg2hGIPGEF/ERyUBNr6QOy6FzLzt9tY1jJ21btxM2ng/WC4ZHL7v0QigNgw5m
hLyaI8vi5YYsLEhAqTIS4CLc1z5awMjOgMfj+tJGbzFqMUPkdNl+SN0K7bx+vxBcZy6ksD/2yYD5
bIZnVjJAH6yNN0NWooRcoyiziuUbAl4tv6TQqeeOmZ/Qi19BqlvUeNTT3CQ4yjxbXZ+Iz058+R2T
4wRywqA4KvEdQSOKFSoCvR0NgeySrDr64NmxM9XkCzY/OxdsQnoLBSbQeuNl6nLue6GiVWfkE26t
24RsWPkYLzF3jp/9aXlHcKiOPr9R2fHSRCdqhYIqB7UhPIXwjq2BnfdaClIeJVBdy9/XAdDh16dy
blhguEbjP+inwR88cSkJ+A+5JxjWwG8N8HWkfAWqoes2PqfLOEHObEz25WBYTGVj2y0gcVSC20TJ
/3EUk5kLeZn4w7g4aeB0KCzz2zL5dn0Q40dOF+d8EBOfa1EZsCQJJswMMoutnfiewfZNvYCSWjIz
SWD6EY8zbjNnKA/a8CPvn/30jmoLdfj5FbFAMQGNNxzuEyspN3rGE6xIq/Z2w1Zxs7Dk88P4t4Gp
aoEfcgppbBgo+ENVrVPzKfAf1G5JMOrzEQPPUg00WaMvB7xuk03JzBCCAuNs+R3Tchsacwi8ovD1
H0bUZs9Ml+IfghTNo/AjvEHVSewv3CJmHqzxCaD4l1ErIOannnIRGSrlAkipCoz05drfsu86s2vd
Sbde8qQ7mWPc3ogf2oPp9t+ojUo2+l1BBnfdO2eeU8fPIBTKDeP5MCWR10qQwEGMEA+LiavuBjf8
bry0K4i22+k+zu3Msx6lv97dc2lTvYxXVOpIUFoAV+A4MrpHdUkWYjY2nY1psrpVI0XgysLvD7R9
VWwM66sVudfnbcnEuFHOcus0tHqJUJgw6K2kbxmNbbIkwjy7F6CmCPUdbSz4TDZbR0PwtEWwkZYV
WoJfcb0cctBT0dX1sczZAYkL2pQg7TVuisuxyHE7wMvHd+wOAvJUxN1D4tOgd1raqm9DHOT5gtfN
ncMo1UI1aZRpxQ3h0iLKCbHWVAC6WQkov9ufzEDTUg6vNztbJ8Pz9fHNBS2i/jfHvW6gveDSGh5x
yl4bpQPIkK9TauDWs/SqOzsgFUcwuA3heNO2UBPsrlpq4ARW1MHNDA+8gHYFiQLtnTQP10fza9mn
B4qBRjyQ9IIN5fNy1UWUJHUzNh1bm+abetDcAVLE3/rbGOBbW32HIPhK3Br21+xgHPmJH19A9LGx
NqYNTmjQSlz/nrnZPf+cyWYue8h+BgU+Z1zEwUcDDn+6bmGGEgPMm2cjnuznME811W9gQlvpt/4h
X8unxjU35m26a18kt9sVB8NO1mD326R7iP36m+sfMLdBzu1P3LVR6xJvOLA/suUlyZ6Gt34uuTku
Wn/dEIg44azYFiDknHhqFpFezscOZpUFDoAPqWzXgHekZHvdzmz00mGAWCNIwJzs+MEsU14LE1Xk
4DvtwG7oJzY37q4bmdsTeCz/t5GJYxiBKZXNaIQgqIQn0T8k3RNuInYLTPB1U3M+eG5q4iA585VE
EJii/t6wEi9r04WVGWd+uunOLUxcwIdITiF1sNCTb2m4GcIjckWl+FqDwCP6lvcLcIC5jB4BeWxz
Q5qlThUfm6Gu8kgHZ0iSP2ZabEuqZlfBj6B4J+b3MFtwh9npO7M2HZxvJT1qQnif5xs0QkvFQiV/
dvIg04vgiMcRtNZeBuAYZAU96xDu9e65YXtNvo0L1FusFxMIXe6U/ft1d5h177PUavz52eGcdTJP
6ZhaRR3xShS+ETI90CgunJtLZsawcWamMlMr7QuYSfQtGDqhO4pMcemeNbc254fzZBeJUmMSS4Gx
y/rnrtjJ1tfrczUX285//2TriFgp0m7s0VHqTdH97KEXbvF1ly49fcxFA7Q34dhCHWDkprucLK4o
kQwGb7DgDK7SB7aubjp5S/saF6KFcD23LuemJu4sBRmI90qsS6GhvCliVwueSxq61yduycr487PV
lzqjAW8xrFB5lyrQf4+fDfTH/B0jYFsDsxV4u6e606JVLaOxxqGoP/zSMYnqNMFSj8+sC6B77l9G
JjfUigFZBe4ZNL00iS200DVUAEtixQ7ax+vDmbVkjhoZ4xOpYU0CgVqg2h0pyDRN4CSJf4yGjS97
aH++bmbmlXTkHkP7Du53holE83JthpiHaoj3CqcziVPq5lNETJtoogJ+sbYFqkw81dd4ulwZtfTt
uvG5DXtue+J9lDda3vt4BVYz4bR6dRKWsnALn4un4K9CTxZBjd2cZpssEEEGfxkxOgwhp806l9RM
dUGqDBhcrpvbpvJjV6XVc0b6duGhdM7xcVuEw2jIqXE3uZzczlR9U4Q4LcwImQPLnb6ge582Cxfk
OV8Z2dwImrFAHD4lT2gTCaSlA1Jqw/fUBL2qXe42kNyzytX1BZsdz29DVL4cT8nzPijG3F2Ta6W3
lcpvHtA71csocqTYEdetzfvmmblJ7oUSfT5qK2FcIO2JQ9lOIlB/DTjkwYVqRyG0pK3ANYdjW4il
PGkurUAhctSgUFAqNCdLp2WKrwxAhzo+6rDEui8KEL625T6IVZcoPxqwAV4f7VzUP7/oTQyaVjuQ
Jhujvt6DSaYJmMP0MNuopXqKOryelgu7bwalM94VQPpvjoy2OHIvVzNKgD+s+w7dPxqgjNjpMc9A
tUl2oQFyuRTpWttEthrKXpl8ABPiynm7hHecXWOQzuMbUCVDXWUS5xJfESX5RYYQtzsfHVapQe2o
aletyu0BbMMdP0VB6irBj+vzPefL54YnoRyP8SVKPKjmDCwD+fYmk0q7GRbSxbmdCS5EXYEYJlpk
PrEDFGAINAykDJK5Fv5ajtbUeNPF0kqOvjFNuYEqgDwvNG8M9BJermTc9oS0I8+Dwk4GulVyLjth
nGw6pd4Cdb8Jdf5gFC+xAuURBkHJUtmp2VJDxexYAWpHTweVgV8dQ/H5KS+p6kipOyKpoVxteFHO
7LTywFl4feHmdiY4sf9lZ1r3HDK5hlJLhpQ1i+61MPJKpfgufNntVAYu1R88XILrzR0igNlDrgq9
mkDlTkZGRJp0ylAA8h5qkYvDMd1UOe6B0eCfNC0/DD2UAtRc8h0QKeZ/GWUKzDianVD9lHGtmgYi
PqR1VPEcN3r9LepPXfohemeoVyCd/uvzSjUwuKKhdwRaTkYZKoPEYhVXd4M+F/U2il7q8D0uXlr5
3b+/bmrmeQ+DIkSFuCl4SPHnpa9EfdZyhDnMKErKbbfieNPqV0pwVHQI/qwomvsL9VlduprOlnDP
7U4yjiGONUnu6rHhcfVjcO6kTV2t6Pd76YlWXlh71dNClJmL6lQ30Xwz6nHiQe9yoIZI8Bqjtkh9
E+FQfU9ACqa8ytHXYFjwk7ntd25pEs8Svc9pOFpCnmdbql3Ir33sEH8hoZpBMWHpzkY0cRM2mNpA
RztZA6SssunsxM522l2Dirxbnkrf0R+ve8vCyH4dIWeBxe+jP+cwREWk8Y9V/pxDIsBKl7xydrFw
5VJ0napgMp7kG6I2847kw8iEYDgQ83tc5Q7RbHpUvrMH4UTr8lTgcmmLl+sDnDuKUJ38t1310kma
BBINOe3hlfUbg9QCOzBrdd2EOv6O6RFxbmOy4zo50fJYgo1uBZ0m9anc+e6wpdva9R/yR6V3Qazk
QLjEZa+JcwPQvPN3rrXnXzDZe0lkSpqUYHaFqp5iIa+KVDgGAB2Cnrqy2v4a8H+8D/+PfeSn/x5a
/V//ib+/5wWvQgbI0eVf/+tYfGT/OCWv7x/1f47/8d//cPLv1h/57Wv6+R9d/B/88j+Nu6/N68Vf
vKwJG37XflT8/qNuk+bX78dnjv/yf/vDf3z8+i2PvPj448t73mbN+NtYmGdf/vzR9scfX0Z95P84
//V//mz8/j++OOLjPQhfp//h47Vu/vii0H9S4FrJr4TWkpFvfflH//HrJ+o/EZrwjIcCJEIV6GG+
/CPLAeL644uu/BNZC9IyqCaOfCsUYaVGmocfEfpPJDZIH4kMuW+C/qkv//qwi+X5vVz/QDHxlIdZ
U//xBU81l9sALS8aqFZHpC7YMhFhyOR2wVlMJdyEMyescvqQZ9GxHoSFNynta4TEeFtyq7Q5tGjs
KvRzp2rNVw2iMqcQKoQe7kCRW9E3mcR3YRl6DGIZKJ3V+67INVtqyEHkenYLWMCNmUbIdQcQgICd
+tZsA7h9nW8FOjJJpxU2q4ebpEKNJwDeS1gQacNjupUfRrVNCaihKMgPlp5+N1L5HffXDWmqn7Vk
Hcxa28mFeR+okHAhXpA8BdZHPtx01lMj5I3u71i/y6Jwr9Cvcand1hEArSVJHDnjQH+urSKzS02H
jOAbvs5BGJCNOLORIXtpmJ4aa3BlNfaAoURX31PSQRAoHjzarjSf3dS445qEQ4bwQSQHNazsJvZ7
W5feo1j+Kgyx7S1xS0H9O5TpRrIee7SkA/5yjKoXkekO5FDsgpe2SDubBTs2gOGJOBX0HkzjDWgi
3j6xtFhjLntIX1nhYQCrdrMrZeE0FJwxtf4hMXTq1i1EfawIZDknLvkuCCceK/YKOIat+A5LHvwc
okpqtFHKYcUVFS9A/qkHL70O+AWt5ENAio2QGRA3FtEPpojXkl69+wPb1RpkirpBh6xSvzfl/hjw
yh54sOnC8C2uVkP8mhexZscyZFJwC86k0FXVdcgg05UpG6uTHE06gvWicFifNlsVkLo7KFi7AdOc
WNtp3alSnyIrtFugbIr+lDS7KCrsrEN+gg53OwmsYBu0OXR3FRUEZszR/eqeJSGOXIjS6F5gAoxT
VSdmQBaBxq1d6nxdaxlYWCL8TeLpy5Cz3DYNfsdyeqMhKttmSO2MipXcCMsZkJfgOn1f65hkEcff
tIGDvU3HOSSUn4r8QZTGdNW8O/DoSa7TNQM4rzZTp+qeC81Qtk0RO5Eeu3IU93bJ1a+AhNm/5Gwg
2Zhy0+ZiazV4OoTYTUhKYJnqHAi7g2a0PyNzuK1BDgWJM5c2+dpvQ1uPX6C75HZt79Y0vUFjkE2y
Gx48VGXvlmjVbvVX3iZfK2Zt2MiR1KauLnenOioKO6f7umkdqimeAZGNDFV5RayIkjw3avvgoziv
Jh3KjtTlvLm1+GMuuE1C/a42C0i4JduEgPNI6w88l9+tRH8JuPIeVd8ssanRHeQ3AkkAoJEA9VYm
5FBcmmbHSjcfWi1J7QF0EqkMN4QwFo39O79LfwYMrMplw0OHoP8bXt66QtVvW9E1r6ZavVtVvgt+
LUazygK5ssMO74WQ07CNoNxRHr0Ekv9sUWwSSdd+1pb8gTJuZ4e0syCOhTDhh9CUjSAklHhtxdyI
pSdLBB6kw++GVipXqS4KR8RytlL64cGM2IulgzOelTGYB7mGRj8BSuScCFSswBXMKQgVhiA5DpDz
grho9ZVjH1UDYoOcbOQesIPsRRReqOvfYmgdgUWzRhB5CJt3xefCblLhGpkA7VDwptDyNjC5rfZd
6wStQOUyMXMnhGaTI/tEHJNWH+4RR3sXekZ7JcO2BlLmRy9Tj+aJsE31RkXl5SEPpD10BckWAZ2s
S/61zWJHELU7lcz85itpaXc5eYhNiDeJMPTQZDjKgoHmRvbrBx4kaPPn6l1aZ8eyiNdCbp3MGOiO
Jn27AsRCbHy8GHi5IhkrEWBrmm0fgZ0k/B6r9U1OLa/NwZvR5ZItxXuaE/6op/JzlfBTHEU3kanf
KhkqN+SmBSzaLbrwowmke9H7xA4t4wN6aJEzxBF1ax4FG4urxOsTGu0qkg7A2A2nrtWlF62xugQL
T2OH62pr1xzlj66KypVRGq7JsZuI5O8hzVbdhmU52GnHarsgyd4E8HoDybqeIqZmzW1TkvAQpj4E
K63WoyGoVGRN6rYqBV5ALrSvZsHSbeTLkLdvLONBqvTWNasBtX9JPvjc9781bVavDNCDP1VN0a90
HhTQw+ORVzcs3JtpONww1LFcVpN8YyR17mS0KL2EoayRIsC6JUd1kA1R7JSKOJiVtSpFhcWTqCu1
wZppEuQ01Hegu1vAbCG11oZy/MCoX3pVW1GPBUW+VUSR2Gr+o2jYgyJJG62U8hVX7+sw1/Y+aZir
VkUL+iQdFzozxLbpLCO7rTTSrLSg6d4CyWpQVSZc2XKU0m3kI+hb11Vg5Hsq0J7TlcdaE63HjUdJ
H4rtEJmIj7yFmCn7qY3HH1O/k0yW3YACsNdr6S4ummGdUBeTDK5FUvo2x0Vv25gZWvpakYLAKX5p
AF5c6X3R2KYVPCcMr7jQwGBD0W4JNx9C1L4OkP2M3xsZPGdoIIt2fiyonaO5Bg0bQ+FyJUV0Ki2K
mUmUdV/mxgrzjrTAUN9SSILZhClwWKNMVlJen3QidZ6eJWCVKNC0qRdps0rL8bdpLQTvuyo9Zpn6
qinJsNYL1C7qINikJX3sNfWIO1jvaLle7lsZiYL5BMpc6JkxrjlVNAiUrvmbGhUtosQQ3lC993F5
oHjUR961rrHUjlQeONDAAsmS+MmaUAG5EHCjiVE9iyz70RnsLtZL2QtoimigJgeFR1+1sN7WjB+C
VLkTEtRCtWzT6O2jWqECR3Ci+OJ9MOPveYksTSrWFaY9DJM1euvXBm2hgbHyyR6obVfJx5xJ34U1
BABiyG6jCyPCNSNPfaevg51IKbo6q3YN/AwOqvKQ6/HOGtIjs1on6Y9lrW+yTLrNi2Lta4YndVC0
9pG4gbrQk2JsDaIUt5h7ZBAPEomsXZFk5guIkLsb0QnGHCuA/wdypxwTSWqdOu0jARwvnhvitLJk
R8jE35qyQtcxU4cVmNAHtwlyCciPnmSh15RCTl3R45GciBo8JFrd6eiGMzNHCvMwcvRKsXZloZk3
SJKNt1hCAhnIfn7TVUbs4JVIXueFCO5Q/cTJGKh5sqq7VIKWmy+vDZZYKzUlOJ27Rve0WlWcGr0q
4IEsxU0XEOleCaxo3fZC37RBrOw7vHN/56Eo7/O8zr1AEsiS6lD4D6Wf41aq4SUXgniRRgDXH7oj
JLTibVno8iZKhhI8dIOwSa8ZsS13IQAgUpZtCrngj5HgyqGy9HZXk0b/mSpB7uRN39xZsvSq9xmA
VAn4AW9pg6r7wHLkM2kpS7dRGsSrlmbho9z2MoD4QLR0gWze4f5guhE6vreJYhabwSohISZ1o+yx
2iDyBZpr9IPuAL4NIb9Qxelhlhq4RBumaRut0DZDYrBdZ4Xf1Lr+/8x9yY7kOpblFzEhUSOXrclm
M5/dwzeCR4Q7KZIaKWr6+jqWlYVGJ9ANVK16mZnvRYaZSeS9Z1z8wh2d4N3VFAE1kysyE8ElxcIF
abKsNp7FGY32F9nF5Ws4WXaAT2LDj2rbhA8lxpS1mVO3NuTUqHlNNsm8d0/W5UftGX1EXsHcpHW9
YVTs1uhrmzAYk97l98PJ2N0c1fayNER+DEzHh8UNFo4rtGaYMHU3/d3gW9gvE/FTIsbPIBwdHIge
ySJi/Qtt46eKBbtgaceE8yobwrjoB5pZhxx7DjovqJZ6h2+SJGCvL2XTXuNhefPVks3rfKVL6+NR
mhYkQTLYZ/sJTJlcCeoiVfnp+XOhUaGdeAp1G457ZgI3IHLEDo5tX+K5fvX0VsgRYTr+guOpfcG9
evRMnDvNNGbLsOg84PIXsa6bhMQtlirq8h7pCvkszQO1mqe9bVIA3Heq2/EgKy4vmraXzoWiynzh
GWxTreYuR5H2W6uWpKvLm+kJxQDomEPbCnGUMbxBiqI2A2JDfg/7et9mh+Z2ovjykW2paPybLeGE
e0A0SbhW1VGufgexY+8k7rL5L5uubBoA+E7CGZufL11atNKFl1gOr5ve2JNSakwavsXpqMNjjZZE
W0W8KEvd3vrBrghxwoOP5FD4CKMSDp+OHHnkF7RjT6v72VZB6gHgDaZhVzoNKpmXPKqhx2kafDNy
AdpEu8SSZbesKp0Vvr2J2iJoUZXZG/y0Ddn5teFX5k5/rQmQVY0JOxPaGQpd4VF3A4fMeKsq6L9D
fGDsALM6ORs6khHQxZGCrNBpiDkU9wSpT83Ij8hAvaK6xR4bx8ITiCTQKgrinWbePxsWdx0ZssD4
ZWZkKLakbMySa8SjYlEZoqbA7RBd1BRgvqK82geV5707A44EI0LYk11lwsKvneCqR6jwaqP7m0Cp
Z+66usqQIROfsMrhJXBLWheUa1m0aOlDkacnjqTSzetCCINd3hUPmmoJst2L3j1t113oQI48ll1F
kmVbGAQFfHsIp3B6leGqn6PA0r2DhlyEqaJvFMgoC+B8HPVFTL286Iaw50YTZOe32qfQcLoh1pm5
P7hOVb/PwIJeuG7qryXS4+8J88Vx3Cw5OqFwTWF7d3xlU2RvFhWjaDyL9WfI1aLTSU3TDu4F1JoG
CNm4sjkcP8aAls9qkPzJtRUuosmUmHNpWdUv1lu9zy30hcrgqnQb2Grh3PPQ7Yh8UjSzUtpEL8HQ
0wJsxHJVQeecNrfCChbhwQyj2n0uaQ/pWzWQS+Pz9VAPUX8tVRXQ1A87HPVSe6OTjVsfnnHob6fN
97G1xcHQvI9IicNDs6Ku1hn8Z8YC8bGwaBig0FjNu2XBSAt/WwDk+Xo5DFz6eVyrNieBPGwjqQ4L
rwY4SMaBPi0u2RT2WBtktFkVvpoJF3NsWErjSrxpiQKWPmz4A0MT8I/1JwYdEPcVoh/azeLRikS5
24IeVSEldYvNRtgMI9KtJ8U47gSm4qNBKS80tw06Zo2XA+A/Czy1FVsOLhwzntkSCFxNphaAEv4Y
vtRkeMA9a5J5wnRQIi5YWv8ZOXlYYVSZ6XKu9mAk6hQjpkBR7ub+ZfWE9KahzHrlVem0yPp7RcL4
ddLyUJX1lDdY0HMbuAlHCXmumPpoS6p3FBUgM/Nz6eHMjlT1KAODWIB4xtilfjXtEmA1px9DXV+7
AOmwljj8JfYHnTgBVKJTgwCnOqIzWku26aShyKnFzwasBFr1ZLLOuxXlgaF3dPZdm1ADleBAt2Ps
lGU2au+4IKs7qeYN/56ezy3VxaQi6CuwgHkdKqRX4Dnx9BhHCsD9Nk/7sLQsW6fHcHuVwZasGmgD
8KTYV1lrxYtTjQAHvLbNMKEe0La7DwYoaO3scix8bneh3fdIb1uLSSsATaRlfQXqESHPLgxgp3Ta
lMxAMiIEXIRxxtip6guP9hrvUDUmxuHf0m0KWUff3VLp16YmF7PMQx71BmNVXfp7lxpM2RT7lJLd
DZvUAV/lX4IkssSzJcm5GQvFly9oqB9wyOGMHzf4Gbu/69TkTvdRwmOYhoBLZDnNadNiExj7+1Im
pxgHggp24ebgr+9aHJeEvKGfPDc1TMoN60522OzJUaFb9ELsTBmyfIg5sgDRLJOpGiBhAHLOGXjh
x2dPFxxUVh+6N666P0SwOUPltJNwgm5MTUqYqprW3+HWiROYqlQ+tLUthACI0q+dl9dt3e97vEJp
TVvzyDcXrlAT42ipk841sCgt59JCKKBU+zbwPmNd/OXDMpGOTVPtXEddJrVnFqjEiPYMqraLOziJ
qOtUSHbhpeOlFpXE+16ivqUrTZDfDWCZYevvUjtny8rwijN7znljYASD+8IdWpY3jErkfDFI6sTZ
AQ4Er4wvvzhUQxiI+vZ9a5cfdx6DAo0UFF+HljmP6VWN/pFxlgHM+NJV5cB+Hp6tIWiRhsPoZpuQ
gdD0lpsyQ7Sb2y6jYj21XZnbylLcSsGPEza4ZCJ2CfEcJFH0zIauffPmLcp9Dfx2JuOMr0Gj63mS
0DKILk5GvQRnAsTpGRTkBHfbjPxuM14Hte0QP/dYNxjpPXSYrNi1835jV49yfF9NvTmAZIzC4N8U
9aTwtPBX1Xp6xxobnkJaYmBvYJnf2iIu8ZQOYnlwdR281IAXq9gjBa+3DdJaEe3ato8K2q5yJ5tI
J5jj40ci1B80cD5Q1BThb/KGO/FCEHZYR/EXorGBa63op4fcZMpLXh2CygfN61fp0jVOHpAWlBcD
vBhA1hirakdLbdG5Ovb56scnhomnb5b1E5eVi9m+yidAQWerXICo1JHZ7KzDw1S53Q2jwcUdzeme
rJVNMIxl8SwfFSMR6sP5tzshv2sKtz9hUNEkdHn8vOgNr71qH4k34JAcFltwPbSPoeoVZo/W6qR1
p7gwaqPHLuiCM/JQ+K0ltNobl1VFNVtgMmvTpr3vpbi4HnRYIqC6C988q3bzGo8ZjbruARfPDsXl
bO9ucXAbgwqF8TiDkSV2c8P6OQ4QIzN5f6du++ethF+kXPsMj6hCTFakMtTivKJGRu25jxN1HQu4
5JJa0my0/ZsXflbQed/44ng3YQ+8bLOIPk5C59r5IsDhnuM2gNwojPujO0Cahs3Lf0aWgtrF4za9
NKVBaHm82JtsPJK7rToM5eZcAmHXvEIUho1hIMXs9dYDEgPMjoMXHetYmWYITDTr0q5fBT7p0p2l
syj4APE/WirUSXRl1ji3iQbLUZK2TwYVJXE05XQiAEr73AlbP1cCL4QMPYYRd9UYVADKQpOuWHlw
XHKZeZVMILo72JZp9Yqhl6bTQPf9QGQeBGMuNyzEgF3f4TsxF3RLo8+ujoLU9NZNlJl2qF/aK+l2
SenHPRrhytSDBmEEKNKF4Cs+4F1vkqBvg1PTGpuVlfX3jc8EEAOMXUhCMBdcl/eEhxX3oOx+BOlh
hVB9XsUOImm7TRYhtQabniDB0VFgJsogcgoz1n8oj06qh+c15N5BWfUxrNw5TTYcjkrNB1jYu710
6iixJTIek7rTGTgLuHOtcb9j5E/uZmrP+v61k/ou/jX9car0iAqZNZ+oh+9y+M3cErH3pFxQFRrM
5xlcdlKV0RE0zVDUMJ1l3kA55KPmj0Xv1ossw2/RBNnE/aMFgjyLhhSTFbiROIMfR4LDSprRcbNF
1eZ3HwdfqutZquBle0GL/Asegwdbh1XWefwb0w89o4j16M1hcFoCcuKTrFOHAwJmiLzKG6/jGDnK
3NFIjHClD8UnmQ+885qUblggYby4KLk8QKF3Czl/JyhwNbVf74KNgziW9FjzqkmGHrOArsWZyvno
1+GMuAbWYG0HVgak0yaL9HBUBTl65Y/KzCzx5EXYY1TvI/XSqMvYDTesqRm8UEW5RiHu/lAXUQ8+
vq3TJoLpux9aih505Lrapoi74eI74jb57qMlwDPFoPJx2BClGLAbVIVLss3LUjD9TeIkqPHgt05L
0nZBwWdbmT3cHA/LKJ+DseaHwM43d+iPw9yuCEtdrxZEfNc7f8uwwklfVcEOXSgcuU9ze4ssqq5V
ONbpFiAqTHtrpqNPZ3B+MGrvIxI32UpsQdb4mfXy3KzVbSzt38avULNrEFEIN0uXUx7Mt5Xw07Bi
g+uiDbr4wEnirsXFfa2JfoToNwFUmFYbOxJv3TejLzMUpu7ChR1nZhBjJgEduHOTmH59nGLn1uHO
m53XPsKL2YhU1vOuVibOAs3zejDP+FmR/QUiqZwwJJmSPazq/gIznMyQV/B6UDe/3U52pVmEX5Nz
AGLNhlsjKsVfKvjFbbD1IhUFALBuDzxg7xGuzWQEBxkNThZDqHXH513yboMqzJ1V3qYWEfexh5ff
yna7VS5eKRSglJmyEYJhxuiD9e1jO+GzLAs7NBZkFN/1G0yHYiG7OmC/PPyRFs/0fDdCjPbvJHA/
o/RmCAodXhmrCx6KAk6XSw+NdNiLQmNr7Czee/eXpu6S1shQEOUnx90WdnO+NTka217W4RI25OIv
9gg+GDpusrdTdKuq8tSWcY+rWKLtqqvSGiKmfADW9hy2ePH9lsaZ6HvAbyFWZe1szwzE7ktvluC5
i1ZocD3uvkAGLAUoRF5OCQArdLsQvB0NnIIB4g1SbrHfrX4wZ9AQPkrsH0CofZPRfiSJu5EDbwnf
9278zdB6nrogb2FP33SmW4GLe0KuoYQvMFS1m1J/TaZOxmlzX4IQ+68PfY0Y3sneVDVgonJWhjkQ
fb7wLT0qOxyJ5o8Dcrub2L8JotVxEPWOKOcuCx1PiPpB+ISP+sQl5u+qE7d1UAeXDzrr9IL8jC2I
Eg4gKZVGT/h+llMNDPFVtv0PBGdzskbYO+WG/wMys+cIJ2BWtSNALkjzd8TzuxPi1PYSntN22p5q
SpMYm8rjZHz5KEYBAo0RfKauwjBFGTl3whTo1LhtPU0E8shIte3G9c9Y9jcneGracm9RwBjUGnvc
AEZYtwU1dOevzROqThI6Muxzf80oCoz1+zGGBB2FStWhkrJo7LRzWFxUgNt63oPlDgsmPUwZQ9J0
TjYHZwl9f9SexqbLhP8SKnPzcJxz0V8rSrIFIuHIm+G234j/i3mNya1Rfjpahfa6MeSpF3LsMvNc
lmgcs/h0qC8tqvBFIENODW++XosyUFeBLhY+HCR6RJdzEImdz/8wrOGQlaU9pgGyws8w0CTQP7S7
37YLPhXLA1V9hONSeCMCxwrH6z60HL7KFZ3C811b4GUcUj5oxtNO3asLzlohTKT6aoRO0Ve5ShzD
/VjI0OSjxFUHUEaHv2okwSHJtcow0KeYAY9RgF8/cnTWB1X50vWtBYsP5E7BwYRkT+0cthirdlJ2
ofMkdcSfB276h6YGINht/XQwA2E7SDloSr2h+u2w0t81Fk80sTiH0sHMbg6mHh67HtAC+MfKiU8q
Lv27lgAfdRXrpeusOZZeM+/GKejytm78t6aiWN4Wg6NeUuCJbPBVvoju5svG/RVEeIODbh0B3Gr+
Y/yIHxyFI1r6Tvtu3XFaMa+KJR9k3D0tugzTTcub5m4Mebas8a758XpcIlnjjzcQ+UzqZcFQD0uu
zjzXgMgLPnpWoky6fZYDeY1GZKIBSv1Vrl3etQ5YL41DtKX20Th+jMvqDYR5u2tXv0XYRgOrNdaE
piIQKSLSCdh0eUTdZ5+pUv+hMnwAWfdGJ/9AhfiZA4UVoxPJOGjAgtjkbfg0xvGRlcB1uyVA0imw
XKf0bk6Ft8UwxvMOzFdXfuCUrzLVWmDCXgaRSTIFoAGjEpG9vYO3ZRb7DiyGT1u0NXnj4zovYRK3
9cMwj/uNeVeu/RvsFJ+EBk/eTI7SG8+bHnbyru6mZlb4KTey50o+6DaMMBfy58WRx9obP3zcrsk6
bLjBfRHsO00K4KNzwnzx3C/eQ+2ILCZApVvPS+cFfCNKc0ZXXUpUJwAltL8D9TO4lqDnfcUT5aKY
DOZYwMQIMcIm+jMK4FnljKuNexrqhS5DIx9CJxcMp3oKEkHE1ffsYzyOIF0gXEYD+adlyNLpePdt
S/Hbc1qM12F1HBba7LwGAZY8GJNZLBBSuzvP74to40cWgvYpgxaMNj/Jkr1hMLx6LpGYEKqHxWGY
N9er78C0XwYo5q3rs/RwnbYe8pHHgQMjuJ/Jbp2FpcjKeV2TBpL1fdvjg6pSfXRbtIvFdHT95U4o
oky3YdCpd3rXBVhZyvFz7eqbLGFjNrF4dkRI0MkZg5csn6y3pY6mn42/HvzR3sZGFhxYRSm6H+oT
p+CUvVRtmMymL0YS5YNDEYBi+13cxN4+Wpu1GOvFyzdJWSp8GGdm7V8XTIpj7UGpaw6hRJsplskv
V4CccULy6VrU4U3G/ZHuytJG/pP1Bogc2wexuLeSLVfq8BuZyyw0sCwTc2umoSDR+hSx38wWlXau
oAu7NBpVjtKSCgsMy/QcpCN2H+VMey2r7wB0qIsaKRfvpDPxlE4YNdyLBkHtG0AsNT1IgGuLq59W
+xxHB9iA9nFTPy71M1UkG8fwLgUIOGiyYEixpGJtK9WBs+XUrxGqlGeKpEERgHdpqhMMRBo6bNiU
oGcDzwfUatta0EjYbIEoY7h1RrMUXR/tZMSGtFfY3NHIgRQnDTlOHf4lW32G9OM5sOgN39w6ae3k
JQ7QutF4IGSQgyPQVAOCCUODy8cP3a1ojPL/8mE8hsx9ArWWRTK+AOM4Yl1dwYeB18R+mbQhmkv5
VEc7r1+zqGl3axfsLDMxuKDBzeRo6a5xKQB2gnIh0Ax3zQpUCn07nW3s/PWlTWLfe+27+ncZ1aeV
Td9W938JgaTfljwLISNIqR3+jLF8JLDlZ7hbn+IA0/YUHqpuhtKKn5mE6b3W6WIlGL0fh4xT7kff
RsWvw6Kuxl3viFdNr4Puz/Bw3wQM46jDnaBgYHXKWpyjdmtPrQAE2S6QuMDe/oEh9+D0w5e24mM2
pQceIjots/u2Tv1PAyI3oQDwAH+TFwevtgsAaret31tgbKJanJIc/T82Dr8AH6OstvJtXon+AXfx
EakbD3EsUgwYu7sqI9JuAVJ/zvxarPiIakuQZr4LVnqWTX0DZBelAhkICZu7M6mhXBKKtKlw15/K
grcaMKmOc2wz7YCZ1abLYNg8D6aLsgaIWWLouCaVqeo0skDw2pUc4n5ykhAKGTzKy7HidZtOPpBb
aFPcogsZBOPMOZdKIJSG1TVMxjptKfm9jSMEUeLFwnjhVhP+xEmK3FOxOFVixdfXgRXj1GvxPLqn
BsRDOvQwaI1DB7wb7yquB7LroO3ZDeHkIxey+gkke159C3BaIj2xrHeMT59jaLPYPzcdKJgV2WkA
9aosmobPZljOPvYEgT6UFVlZHSQZYfDGxioDSYocDDDV+TqRKlkb8UUG+Rosvjg1C0PCONXBbyjV
f8JmwJnqfs0z9qy6637RSp6rddFgI/idkPo9Gvqrdfo0AHOKzLyU4F2AmqjHCfexMcgkZo0hyqP1
uVx6CBmqA5IZHvBznQiDFA2U0oPUftY5eJooOAkNzYMuu2QVN2suTFyX8a2KpJ+NYXiQtDvybdj3
/fQUa90dnA6vVuCWL8EYQhxhIYJZUQzbs/kYestHIPvw6iCPNAOD+7x1iLJj9cldputYRS89xVfo
0SISQ+EDEUvmOiS7kWDK4d6vsn1E93AGgm4riFc6YCLBZ9XiqQc2DUgu8QV7dKFrHPnyzkP92W8C
oXGzfDZE/ZkgOCyjbw9jgwHJOwce+I/gSMcdono7dViDDmoFsK5KX+6vhWwLLbaUy1cLXo/Zpwp4
wJwrP1sH7LUOSA4YWTYgIt4KqeEKzGisK3psAusc41mdBfI4SOzkr4Kl7i24M+wQo3H12ItQvKAK
vnwaHHxQSFKdI1JAq+9INdu+th75VpFWSIGemucN8scfT8S4YehYuAo3UT1X4lrVwbxmNHB9UK3r
+K4g0rpCRYu06NhBo/yGfrmVjPFhhQu6iEVjzitGoHMdKPG7bMSAKx17q1cOIVanxSnq0hn2BBml
iBBW5ccc8q+SQcsSyK+oB5dEx9aAaxlB9JCI5pADdudJbMNFI/7kGnm1c3DN9GYafI1OCRQ090jz
FnUKwTyUWu/o6piD0FR/B44+7wZ6BU6KzfWzxYYZPJm31oj3NZ4gYgvfTAWFqVs1/X2JeogaSjPS
4HzzQK6/9DIkj5YB+PS+WgwWiMKJEmWdi+zUA1pQE27LPQEAsQeORHZglOu89zdvX03jQ19FT4OI
q6c57DII5qGXos1yHCCUzhZt0Lui7bUN3Y+qGk8t/SMtnFMTNhAwM+gnQWrqNZZqp1aeLOCoSqf6
iJ3LXLJkms9uyIsInAsPH9oIhfbAdHsMdpH7DaH9ByRne4lS5tXrPz35e2MMGPIb3tsUeDCDWGj7
JNW0FpYA7eOGQCFiIKFB0tGXF5Wn0YHkNAjbMC1BsGNajI4q4jmQkiuX3SGgIHFXDsEgrd4HVo73
7aXHqcKzTZrcXzA2yQZyLPLQxtgYcPDRKvPpoa3rhz7ypyKubO5pp/xQ0DcWXovBGqZstNKJbNla
dATvpq46tWgdk3cwaZFNmc8kNofVMGy4iwPEeXrWlp3LKWYJH1mTbXG1HOgmec7lDD22UMCkoJt9
KB0SvwEZFIW3Mcz9nVApm51iau48AHRrqkNa6uR7qJeO4txV95kFid1pH+Nq1UsYIU1kTodAXLja
imlx37dxOJkR2twm2FVoMoAwiv1lFEck4BXyK3IXF2loAb/IsAc0T7YTaefdpNedIiGSRCsVJxXq
sTBnIaGr2ZYS0rDyr6BgAEfoXAmbLr0V52j8rowDYQ5C+PZ+sMKqvOgvXLl4dWao39rlo7nXUDWQ
uKJiPAdVjmBu1nbJ1GMwq90/kfwzdAYqdMouc4T53+I/BJCMJgGGbN3BB9U5BogrGvpwkMxxXnmd
uEJJl+BsRu9tFAEZtYhNZ/xlHZGfHiNf+LseuiZzgLdl3O2OoP8vQ+W8geFGIIqvZyiug3rNlTY1
/hagaf9nBovncfj+Hi9f3f/TYnGp/gxQJf2M//5P/X/osbi7xv7vHov/Zc04/J8ei/u/8C+PRfQP
6G0iF35zBJKEIdwS/2mxYP+ABRwGMNSyRA6y8e/uun9ZLHz2DwQ9IMbGQeJk+J+Rk/9lsQj/gZxo
2A49uOSog7T0/5bFIozuHpv/7QKKYLFwUA0TwuB0bxxz/z1NCh2zyF3fQMg7bCqPBtkvTCMVeYZq
lwvI/aL+yAazc7yd1zn7Co5knCSfUSVtOlEdoiSqES8sWCGo8cGbvc4SioO+v6sQMae84M5RCahT
KPZaEMUeT90qCJH30GFLgcauql7M6vmQEo6HyZ3yAe6qsBUQmWDPjGF9slBXUvUxmqA9e+z3MNjj
iqG/Eaih8NGhBfN+lbVc3aOUlbhRiL0gHIIkldILxJSIXF6eDF3wrr4T1yQju1O8ERC+7d7Xst38
UOnUk9U7hAz9fXVO14jkZLjMBKjfRrJayaOj118LmFPYkNUO5tKix746NKjmNAAGVrKnCtzCIjEo
B2U28E+8+omYj7ChjkDPuir+CFXudyqx3i/b/O06N2kWdIJYmq2KYnNkdTYZqhITmuNggUNrXORm
frXK/7MJxMVDu/DabpgTIK8EblUAhTtrA6GXBFdHvOXEFNlHQIt8lwGFU/w402FLGdTM/vzkLeUR
fMjyBlVdauKXiN0icE3QhmDSBwa6tMsNiKaXNijb2KkGagIZiUdctMUgnD3xEFKNgdFZPhHzzh41
gkrf2i7uX1xS2Qtkfm/jCKH6MH5yfFDjOB8upmkM9b+o3x1HZOG1wzOK0dPaVDzZ+AzBt4A2GAS1
TkqEGuuW5thmt5hclNlO4Iax4yxdbrb5iED/OFOrd5ju2ou4h+DZIt92hkIPq+yQOzGkxWv5Nvuy
/731dv6Ou/fS1qAA1q9ByYyX8YOV+mGAYkP3jy72VFIOCdFlxjykK9d116Z1dwcWono7AydOzOC/
RD4zqIlvXlfURCYLWuT3FYjiopclYHuo7RPburvFc1P092CLBIbagNOM89m9VJt+pGF3CkuCsQ+a
uDH27+z+tXSh9K15ZmAwr2Xw2LHyrW3xlUI9otTRhxXPKDhvWAimvT6UNTxJ/NKFhzKEaAaZVo6A
uJC0WJQsRCX1a4yHO4j+wlaQtu1JRfXN1Fi4PCA4wQki9WKdphMNsYIx80IFe670n42fOLS9tDvh
H72EnrJg3PwsnD63+jczj6Evj56w4AOxFAO2dZeEqxPSspPFAmYp3fUERv+3W0aJs/QwSYnHkuK/
R0I1YHW4EcyAH7lJVoQXNH312q8oMd/k+8rjq7P5xUYhNwtTb4WsSGAJiaOjjht9ZhW2OoYBD1Lk
Ljp4iz5E5QTqKnD3tcHgw5e4T6gETEUnbpPOW/bEkB+oFKtTEMsHVw0Xr7c/c1V91oirzbcVAVMc
kJAQCC2YvCs0EiO2pApctAzWP+7W84+t6+LHWbcNpMfNmDk4N0DvuS/Cn6bjtsTmVm/AWQYgqwhC
cfFqQYifShJPScOGB2qC58Frn1Q8XxQDoKdl86O2NXjT0Qw82EKV21NsRKBgGkYS/GDA5p8Ur4oA
iCF3zH4S5ALiDHY1qLMj87lNWLLHOuwQ9fMb7MVelyPoLvJcAk9Adsgvv55TyWG4XeKJF40Gm0Di
1c25jbGMEx9aOUxc/Ve52AT63Ai4C7013s/c19ksw+XD+qcWGgjd2ek99kYOIQEXf+c7nOkFLqHJ
Nqxs3SMNJndKaFkwRDfQ0m/O52xVdHYHUaaiiVt4pMcxj5TDdhj9w0MfI6ZVmYBkpocMyKwwvPgO
svZhSki8/qOm8YuA3GUnGTG4KTbnz9THHrAM7UPu3K95GCDduX+nUf8hIx0ksDoM9ZEM/0Hdme22
rqRZ+oWaCTI430rUZMmSLc++IeztbY5BMjgG+fT1KburkVlAoVGXDeTVOWentyUO8a/1rfWHwVVl
P01Xcj+X/rpQORzUI8ExBJW40avKiwwMKPMOaHg1hLve/lO36z7h1mh4QipWv9QHyYCOBIdyGMT7
MrFxVM1twWXY1Fyy9leGPZYm1cbO5jV59VUxYV3TnVBr576cMjr6MK18K92Z83vH80z4xoe55JGv
JLi+dArc3ZrsoV8TrAqmqxUHoG/tSQTLqZH5NXW9J9sykwydsS6P7CM5I7F/dhoqKx00LmcZjXBm
Y/vEvNm50eDFxABY18bK3+AxcJIPmWVRgr8cZ0E0sCvCeVI8X5UwQc2TTyfHBbutGeiLXVLr9RSy
vsuDPq2xEE5d8h736tNAaCG9NNo+dohaDZKViJa/CWUZpez+KYzkrMaeLWPGvavLj8zXB0+9yLJ9
DxoEV56Cx8ACnZsSe95UJuhaQAP0qsF3TsPeP3sNFXwOYGs6EvFZepph0GhPxlQ8Il82B2eBrJVJ
suwbkgvSP1fJtPOZk8n00vNMxmLkW57DH4fROlHkAIMWf8LFR07LcjeM2VHn6gCPsUoaDhqUCqzd
ehwPYYVXkJX5HDVO8VEb8M1T9e2UzVEDuiInxBGMyVpyBRuLt637enwaKmubFsGP0IUXicT56b3w
rbfIRU5Jf+dw58NTCORL2XqA3JZxjA2qziuXSyWsgrXpMzqUH9oDmJr1Ah8GNOFM5buVzPqgVce9
KAJ9mzdyMHkRmeOz0vmhDkOWfxrZ1vJJlPrtu2vLZ8OKWdGyALL1rDeEI1qNmSJ7CO+8c3hU0b29
tXjDF3W47hf72HjkK/RusPN1PTTr3Btee288+NLhw2/UsFqyRa9MwcmEiaQIrGNdV5chPzgWsJg5
CXOnfD4dNRN9Le4qhtYSniV2pmNW7Tgd1IOdHXiJARx28RZnarfIMCJ1dKkx04DW/4422fCQKW3O
Hgl64ZTLR1z8i7jpxWnN6oRYftgOkMPgPYGlfJjmr5T2bqh/rdm+m7qjlXyRwqNwtjpMJL+0MeGp
lbsCmqXjtoG4SKr7tLkfg89Y3Jnjq8UdHVfOOpObqWENwVsVVlDqM0TMPryBrRYlVekYGeGrDZ0d
TF+dZItXq7eiOGf8wVGDnbce3x3yg+k+5yWdwbXeT1bK60J+5rcDHrkfQYQMRDZ21/gPq2CChwj0
vBdTgKjh+UdrwSwZs5VpDE/5RMVJhipex/mvyerudChIYE0nkDISnu14ztOD5SDFljMRFWmetVaQ
h86fdlDrkKAnQd6aJdAGNmTCU7fB54GdE02Gawh1Htw4LsHxTX9XjdpPCyhkS4bVQt8WmXe4RZhq
c9FbNIKXgJG/D9QVp0dAqy6peByyX98sosVi0K7Nuy6Ftl+qh9BCBiB8w/DeFzznh1eVWJw/+k2c
xcgebbyBv9lC7r46Y3vIODqdjTJr5LqLSagUPDgdQmlc+3GxQVTH9vJmRVUdCgHfRR7UwbY3AWa7
O9u9HyTovFvav168vNQTv4JFPCVJB/+KbxzvvXliqMjFQ6002r58dJv22wvMPgo134mn62OWG1co
vE+CsJvFMi6itS79XBym+setVRS7jA4ydeq70pyYA/Qa+v5pWF7wRVdhywdadwe7CKN0oRjSr4N7
s+ygyNrX3ln2WTi/uen0SlTxvsysI++J9SQ419TmUdlmlImUDAdbOAyh8ayHo6bflN0H48QzW68M
MO9tJRxwUVg2UQhMzDw9Ks/cNA7S2YIoqlprLevhOe+WfWgUKKHZ88xHbkwy6iQPlZzd0mMFJ9H1
pJa9sX8JJFEdlKiUGMayyx10UzNxCTv0Xx1SBGCV+Yeja/vhVTz/C22ZZywUbKVsrHZZR1f3OFhO
hYwqvMizbrU/iHjzyjDUkfBDtk8E+9cay97TeoPXmydR1sdPJYjGQ6mNilBw27wA2vHETWs5+SRT
dXHRS64BDxtz64yVjEK3weQxHc7Su9ga+TfAxF4Vbv2h5Oiv+DBgst50UMcPhmDYGxGrygX3fY7t
w9LazR47+JkYwTkIVMgFH3BFNrUOtq0xWWvXJBJCM9y+Dhj86pHgpJ8ab2nAOAC9GX8idT/kpoGd
6nJix9i4zLm/bMVUdIey6NHwi5rHgcPqkLq+A8a7+q1truq6OadZTZNHVT20Y1ywz+Eny91N2fYi
8hyYX5UVBlBQ9WV5ec4a3aT7wdLq9kEZlGtqG9dTxtFN2RiIk5+zrKU2ulPvOxSRdxCFXZatVYYw
5vW8yNrEWAXaNO7c0XkmF5xGtociVzJpuVVFfZn4GkVnb+tqUHtASCOaFNzX0nlyhZFgHzj/7Bqr
5eHX5OvZpCWgCwm6jN22qVAqveXSq+KQ+S2eeXiRHP/SLCbgMf74i1pNzgIPTBTZX8RfuypO1eKB
ZgFJ324WMWA9S06PvUXYtq1R3KDZ0gvneIONWDN6fM/XFi+Vt25c2W3n1ha3YAJpHrP7bFrxPrXW
1W7Efu78U03Sq7eri+bKPhbZr3KCj9Yc9lPo/1ZZHhVV8bdFbs+6+Cvww72Qf4LwNcGtgg54akvn
2dUyvYvn9I/he19u233WsvsgS3VFErstrhUXmbblpl28rybhVjCzzRymHJl1f+hEE9kwmln2Ixni
j6lXZ1EQW5SIjURu3c71VjNbi2uM7KXjIJEPy1trusm2NjJO7XMZATacDWqsVt3yKBqd7u3ys7GG
hNUjJMEzt7/UvvI2bsnOWQ+DxHAN9yy6Uq5lUOPSA4/UxPd5fTiQQkI3dzIbvlMNVudXS8NDxtOR
KqG26ZQQur+rYQXLKqXuojzHbnduWMHtlhymmuVnzIaVzYt3nbYWK5CKNFI9r2vN2uxinjZzYEZm
me+Yyq8k0bZ9QVZs9uevyRj3w9IZJz9IfjOOOVaSH0s1PlTm+MOGahXVDrzV4kNkLdV7sPhb00ub
NdUgHNqJcLTBe5tLPiAzIFXVUOcg/GTtiyjJrU82xz9kabx3FwyF24tEeOSMg7zc+M5tWE2ikvQD
uuWu7SBOtXVHA+PxFis2y+HFFRKlGy821v52DKyoIBSaQQn4mU3Eq+GhzZOqoF637fXKT1CIBlu8
ISmzX9VB3rAgpPGn4CzA32gZ8/0vJ6v3Mujuhow3Yd8cBhtJQ8cGCdQBT3MOSwC9lHUfsfXQtunZ
zaabWf6KVz2ua6NRvHHzACb/hhYkXTOc/HpOOYrqA3Jxx9SaYydyIhrI6Yg/Du+63ljoZuXoF6Qd
ahpZxzOYGTSJ3WjrkNpzdp782+HEsEH32ZcQ6Ed/SsoERsqbHvMO+gc148lW2Eq5ac/vfSPuJtob
Jh1SO9KPMEhDDrjquZtQ/+TaIdrQP6eZPo+Z/beuqAUN6kmdE7sxmrXrtPNLEhMqQ5CSCE2KN6+z
GdiZN/ACJgvh56re50ZnXlVcHflrU6Bmdk/VzDe4cJNs+gncXgP+j3VP0WhHWi3AA4+rS8k3b+BA
T7W6T81sW0iPYnFqP6KAHrjI6W+fOXBSMKl1QotWWqavQB+bwEGWGSbXPbmIOeeRWwMKk0NGPr83
ZCnbZna2ldOpyG2m256d+toORXYaZj1v/KzaTmTgdrLXdwsG5qrQvl65VV48q5ZOCjljDdOPC0nT
FAF31cAVIvUfWXcb12r6h3yY2Q+NSlH5DpPIfiKVGlPmYUkz2ZpxcqOfYZ/W/Zh4Zx7yxVsgEPZy
ZgGe1x/D3LNxaOL80nty196Yd6p/QF7dTr/MMpu/jNJMfgvsh3g4K2nsM5X8sdl9ilkOiTIU1HYE
WG8jD9M7VP4VvsPdSHW/xRxNOCdpoKWDwX0afECIXu8L3/N2o30g8vprZ2gfxWxspJs9kqva2jm2
R0zkf0VWDCS4eTNs80CM6jpxE+M1pNfOJIOVxC58T7u7nVFsUiOxeUrzo2GZUe05a8ftdlZbPgf2
H7sf12VWbogoXcMKtEsq+56mhR8xKd6iqj6MbXHMfFnuxRJfc0fdK2HtTI00NY/807Hn0i9vn0ta
ZtdWmvfkLvWWLIpDgNbO3sr4o8v1SfRXurpArPfJ5G5ls1gXhCnPxcAu4HRy7ZIhUdbn0s3dusvd
ioxEHjWqPDt4Gln83dBnsfjdqqB4L2vtd1ix1n0X6HJoenqR62DMz5k21guvJQPfDfeQfbqqGzmL
LO+IHne+b+4toPQ1W8vv/JrXX3nzIi31NMYGA1zmfhgmTc7VLSbqcUJHqCfOQXqXhZp5733O2u15
cYcbr72xxL30UVbUMXefu8SPXB5mPe/YATGhSrJjWVt3gYfak6EAdWa+T8x5bXDaE3JCRhDOIWHs
mW983zTOq34O3lgsQbABFpRtGbDgvG1oUVcg7B+dcelQpbEgg0ZsPN48s6t3HMBXXkcdob/wPFri
kBBpoqf3lCyN8Vn3YjNVHRpJ8nu7wTzAFrNSO6M133tqNpjQC+T6+TyBnfnE9yCMvdSk1YRY4rgb
w7eC60fH5uMg68/CYTXmONIu25TUx/BInvqnmsdFPD/nXhzVC2FuPvtc9/fjSCWIeXtAh7tK/4Ew
+uxoaV3id4owb11/pEr+5kw5BgJoQV2MXFLa1EnE+8NdofttKiml3xTiKdV/hfwqg/cZggGsuqeA
JmxJqFIx5BW0E76gapgy2zWo0KazROgK5650t13H2GBZZyc0tsVYIquRnJLJbwNWV1jyvo31qk7M
XTCE/Aa0CKXKiUyKmFi1sraA0eImD7ZG+uazYZ5Bl0/OgYZJP1NhH/ClD8b4UFqoyIU37Fvp7DMD
ENP1HtzqKbAhceyVmNPNWIurLBnqW8fYDWIEGAYb77LiGDO3wU3ZG8srI223UUULzUoZA5G/6Vs6
yU9t8SbUXfNQ0nLBX++BgpPTwlNPVdmhDBbMCZlWdxBpbzfb2VNvajxXOCHx9GrZ2bZJfjV+girW
rXirpgs5MLLyr/Ws+XDJNXuLfFgM2IXJqQ6GvhYjdoTuPJj5flOS5yRodjLbGlE4iUb7PVv6G8f0
DC5XkqHPR/86ds4un8nnabz7+Ji4H04W7KtmzPFd/JfBBY2cp/JUdfkuU+Wx7qHbyKVbWYrmZJB3
A+OuaU0B0PfjpyyPjzSEYY7j4Yt5m7vJZikm0uEEQRziO9WDSmGCKZUq5HVynuFhV4EQ8t6j7av/
JJs2I/j2B9pMmL/7dTHRbgRrodZWe2KWcqyjbO4XuO0cgTK9K4ID7QkHI7mrOCGn+abgsEjSo3ot
qcLx5NY1MejPU35q6jud+PucM0Sqn50xvycRUpozLxF6HbDMGnuVFUkUKBWVXDK30dAx6n22/MS2
jsJcP5Zsr1P6LaChKyEzN5awNcO2nm7S83LGqN1Wk701yeAKVhOXlr3L7X3qZOdW3bu3oCLh+jU7
L6IMdY20aMQKgYOv3AvWdhi/8QoAdyFaqY5udXTLe8987Yx93SMXbe3Mgnf6q6tXu8P42mT0k1mN
f1WS/9Sq7+MMSUSU+3L0WC9ZEFM1Xlsr39yWeK9Hlq8rBwJkgZqz9/XUkM8cMHjOreC6JX8QTh92
/ghMPFOcgsSycvLmVFUsshjWSMS9zYMF8sAnGRYukaOtb0JkT6lfJauWciSOEJgVWCCwKFboQ7sT
TUokCJZw5D3ZXqK6of82z5O9IY28LxjBOEJtino5CJgW3IKoI5OZ8iWa6bnRt2LWWyNcKrLieaQl
hiGBxMCILuKmBxoBLBDeQFL70jGglafGQrQth1O39DXwanPp0/hr8upPG1xt6Yc3l8zVWz6W1V0o
Qo6FVtHcz2H7Ueh3Frp0K7Pr/tRldmrpMyQ2h9ozrLOh2QRp1JvBVhqXAjzjJpKH87xrfYOnMKtv
50ts8ivPn0almISd9aDq7MVxTCSOPX2+xl53Ow2TtZpvgV8k32dqT9ZqISEq82wjiffJ5jQrDvzV
Roavs/UKHML+F7AGSnYMSje4PmcSsLE4SXt8IDs12cYhq1uah74g0a45KqzIoDMoKPUJ+C4zZxm1
bVGSC6Dd8jAPmzR+F9Oxcp9Quc8tnRlHr1/oJKOxxjURoTrVUzl3yy/0NmVWU1SGH8HYnBrPJgSK
y6Zi0uIsL9Q4XHm53Juz/VMllMqF1IehU4aCcoo09rOt8qszeoGNFtVoaPnxNJr8Jf9JX0zuXrpd
canitvjwltjbFrN44N4iPodPslnSXYAiERofzNncTj4uUDd8FEsFhbhs7dJ+TGTaAOFmf+NOsahM
3Idjstxlmj04BfmRzm4R5jilBJSL5TlXsrJQp5FDI2P296PPLtjqtui2aY3v2gjPFd1Co2E657II
g2OQ9ePzuDhfnskdXoX6aqEO6bD9HXp1mPPYWM1F0mN7ofiHyJPrtscT0foxDHPzq3cNb98tQ3Dn
MaL4S08b/9eM1Q72bWmkIiSWZPTkwQ/n+26w1cbyb+03caLRBFMFdxpfl4HpgxqNl1AkNvuNUTnS
mGBGQjfFPpeW/SitbRzaKcfry5Qqri1jmlYys7/CdMmQURPAWeyPi+J5tAqosNrX5BB4aplZ/MZg
GHIJhcsxB8HdBVNo3Ekyiu7Go71x6yO9w4a2+8YHydN8G2py9MZp36Yp2Bup+xXa7rbwbiW4jnhN
zIURTGw7gsKFWC7eCL/kkNcOuAK79AB9eepD8+yndMzmhkcsQJPCXEicDWF60gU5qnIxzF3IlfRA
qd7RqpMRfLFKkkNVuOXWJGIEhsMSqDcxNE6+Eagku65zRBqZIvcHxiRbGDxPkuesGBr6yroU8bJI
+blRTkx48spN19g9wTKXlFZZ28fB4XfqcB3QaOlYjNdxkLk0jTT1rjOrK7spqmttYZCGc+yTNBMK
Pj7vN4WXiRe/a+6LSdobRs16vdxgIKththkbln3IGqliSc3+SaG6bFD0rYepNGmCZ2Vlv4eGw6se
tFygJgRclhoVHrljmaCwgtnYdNAdpG09FXHzZwgGqzhXsbARGwDqPyYYoN/xJvImwqLMYEJpKgvV
/i4Ufa3CZBn+cg8SL4/tgfKA1geXbVFXZI4Z3FAnJflzkAwzzJq/GPxf4MY4cOVWSCIkQK5oCN2U
aSkeWs9/HUMkMqeJ9znwxjYdKvsDyx1jum4o5xCLsXFMCvO6arIiszHLrcumhPekSDnnlv30GQSC
gKdy+n3lTe5JdZP9RQNnfUzgHf42VT7J1aw42Zsw7ulk7GHg6D4JF4XS5qXDyeHW30+mU508A9GJ
4BPfBdUpzBt3lWr/9iOhazdMmRyxI3nfap+oxILWn7B1j3MdnUYp8Q2e7yyGsMrZfR8pZ6rXVteF
v2amCQQ6pjHuRAkRajDbkDWu5yhlotk1qYHuG6eqI/2Fn8UcXM7l39bxC3oA4uY6VrrDQFnqiGaI
zz6u5NaUS/k3zCkMiTrEIqzYsQF9l1mVP3ZDAgO2cHRjUSNEmB0y3Y1EUjhYiHWoJvFhVYO4KDMW
dJ1Z6gCKKe/FtKidaF1xlswPnHAaTlT17DsisnPLgpdRDm/FKcb/LGPlcV9b9SnPbx0KExhqozT1
fUHV8r21GCpx0Xi7yrwvgpleuUE7wU/jjnKDo21SegLdcjHrKvwuW0Ig+UJmYmxa9z72XXNLFMW4
Q6HmEMW79NKNhn7zRz3D+dESAf1Ovx2lpoiVjesd29YOz0EBDzg2PSSMzUhhsx0U8llNinHCG7/L
KSHkQX8hMwtVCevWbivzru3gsWeRWFerTyTcru3XmzjEzmUAm+ljMeoA6qLH6LP7jg2gidMiCs/J
w4AAvBkca3woPM3v1wcGrrTlTwDBfXrvWrjBiU0PGbcyoxxl6bvCTshIGI35FsTx0m4VRXx7R5bB
J737ybg2C7moiLeYcRUF2I/vGz9mfAsx5XP8I1sKbmSF6cR+FmuTgVNVSBQx7TQJqklbhkPUU4DH
15K5ALfug46V5K1ZWdkmbui/qlhxwKRY+9abU8b2AwJP2MIVNaV19opiMFZ5HFPDh9q/LoBINoYR
5Bb3rKhPaBvo37k7Rr5D46dgT5s958EjZYTzjp6W/Gi2+bipJ5ChxPf8fUBn8DUudfbYMF8o4csz
mXQf6GOKfzOSU9OKZULBfVOT7QmbeZcWLBuoWnM7+PQ1EA9HJW7YYZmNTfI+Fb5zl0/u21RXil7W
Sj8IQaXnmBMJ59cSfNZxvEdE6o+qiK3326Nw67JR4SKaan6ZzJEvgWviSm29u5tv5P6oM64ipzUP
jlPPz97gobpoaW2ogeBOQ594NFvCZShVDdvw2jmbyF7TIRSl5Mz9VW44bhOVvXxJcRLiAIhSlnI6
xsXcg3l3ijsiIcYYkDV1MvrkcjfotzVRsDX3EKaKcrg8LI75P/lEBg9B7rsecMy7oNmFy4iT3BfI
MaVeyAHXIeNT3nG8p+7HOZDMNveeFlzCk72bQ8iZLgwOvk+kpgt8tYbzv1PM2Y9N5Qz3mJY0oylN
eevczRujL7nH8raKwiD0rjquvHsRTMNlHl29l7UqXoM6R3FqQkHGI5/0cLZxSdQqzsyY885YPOhe
Z9v0psb2Ir3OsrUvM9/tQGzZsDfYSf6+TPUrlQrlo+uFw2l0/PitNmaKMKzi3UJdWEujs6JF65od
CXIbjnSUWWNLWyunxpfQHd6pvQg2DXVmCPFzObwGk536q1olHtk6r0dOWvy+2beK2ixXF+I+zx2c
/6SGFvZo+WlLXAnqeeLNgkF68V0LLEuiAuEkH3UxUaysvHZNscgnQg/6TD3p7zi2TXL1GvZi8kjZ
e8KiA6xdxlWPk87EMMdi02iJ4GlQPCNbSX/hWPnZxp/KCm467XlpcBCpiq6hDng8SNQ86ugtxpcl
/hRJYTk8sD2gISqi4ohVxsWXVfHVxQKwwJYhofUiu/EXShOA9RKYk17J+G9FfPJEe8aBIrE+Wghx
JSovIzOs/bVpTsQLzFuBjJj8b1mQajcxJS9AHDY/qPV35ZJ6uDyWMM6mSPm964Lq0YEob5to72BO
IyaQthNG55nyfK425vKso+0H4jm79oCNHDEpU93kjcj2PeePFT82eCtvHdgKsm5eBdnI15IElj9G
XSdSj9yI1BdRDD2SERTbmbAr2vpUaTIicQ7ySZfZmv68/K1hRoD5UpmIGivRv5NU2cUpF29deyMj
WZESSoynUJMsp2+BoIJT0jbn0vR3CoJGPRTEZ7472r5uSa7BvMylwZKPvl5+i7Ks78LFnIuNnxg4
BfZ4c2B18gmB4V4MnuRbgQB1J8Yxq4Fj3PTRmKtqsyRWf5wGZPIp7a39osfuo0+WJEpCl9O0XTbX
cFDEIcC4N3IibJem+qNkfuBOrA0Ewx7I43mI9fJbFrm8D+N43FKRG8oVW1Ayhj2fnUgm5B8tPO1m
npEsQuFCx5J3XKJ2UXCscgrai6Y4mVJWuW54JR28oGI1Cws6QJF0da86CO8sn+eLrsF5WsIMMf7k
lh0MNBEHhfLWLmPrcTCGOjK0t6EGZvlUsW6eO3pkDyqvsVx93b+aHRfVSmdmi0DX+0cvwFXKp0fi
1u8o8MAIRPzO1DwSoanEcNFmjD+dFX740npDs6+9EnZeWmpj1EP3aBu3F4OmdChufCotx36h8KMN
COhSYhmclwroinvGOKW25XxTi5TdpxT68P5MFDY7kDoMu7ZWcbJMj0ueEzYZPcpKk8aj41P7PCIK
N7feeJh8D7iKB2xhMhNIC5tpMuZtlemcYtyceyROcu6FyV2mLy+cw8cguS9jrI/0GLoPsUzlHX0c
7Y+sbN5O8UmRf0PPpoCv5whAT8zWt25v88U4qgSd0hlY5KyP7gh1SIGaaTkgtfJII2gf9bRkMk7G
9K7hmdgJJetG7O85oLh/8CScD94c8Q5WkU7wqfapcldG/DrIKt2D9oe451j0mn4+0+Bgn3uR31iO
E5UlTcumQ0WBCNKdtFpiwdmrifxHEHFhp09g3/lOu29Jh24bqjU49bXLofQR77OEFkTTORYL8YOB
9I1RLKwYG16Nmn9jp/w0gZLvzn//5/j/cy35338l+v9t0cJ/y/3/23+1+/9nAYNgKch/Hw5Y/S2T
bJD/uoDh9gf+dzjA+wcgf+CFHuvoTKr1/zMbIP7hOuy+QuQSASt+QP3/bzbAtf7hmo5n0R4VsN3J
81nr8Z/ZgPAfzm3Xm2+b+AUECpz/STbg31efsJqK6EHI8gNXBGSG/X+uYP/zdc2qhF0N1v8ynVyX
SnruqnB5mYPRMYwOb0PpHCkq7rdi6Xb/8rn8n/0P/7bv4bZM5V+jCP/8iR60khMQcHD+axQhI9fP
YhdqoAYlXhyrAMZEVzbyZ2zWJxFyRmsG+o4m+y0c3D+m3V7zrPmepepWrWFv28H9m3JGLnqgC9W9
1/bMpA7WuiHf/P9Y48fX81/+spYIHXZW2+Q0XL5E9/bx/cvHM8xYq4i9gnfqhMgnS80ZW1FDkcEe
kLMhkkhTZL7vg14806mwPBZZsWvTdmIKWl7mumLrckKYc7RjuudHCkpsjTXkCdGdSzv9YNNbs4KI
ojSIPfOfOBOPhCMwnCgBsAfYrSW4JFnQb+g+3HaTdsC3fHszDsn4QpOVHbm+ZLaJCcGZIc9mjMJv
Lfqz5oTG3HPDWA1qKW2rMpi3chhHRH+6ulEdW1vtaMthq4bQyWlqcj8yOTevW7/+lAtp3XEp0Z66
1GI1gEdJTsqD+VH1o/FI2owCEFFl27BCHKaHiST7QkFMOZib0OjPPkzQNpYcnACwZ/tvXBjF3w76
YDtQ7hb1Ah/EHQygfuPGhWdPXdBClcrqLe2d8OAH/vviNE8uhHnNO3vdaaiKgpP3Djyq2Pm0Zp7M
IAwP+RS/WpomDFPzmFWaD8gMeQASdsV7abNma9aqA1gz7sJRvSSzNK/LSMJTLjQSWsZIEmEqxXfo
DPkunu0d31+4V3U9XBJTkUAbK5cGd+cg0/xnygz5UFL1f3LpZrXoObPTXcbwvyKfWuwwt3bAAHYR
9YqgLxU2VF0bVHgcg7n0AVYXahwE1Dll1UThcR565o5VJmIocPQr7kDnJSuoBZ6L8BAu4gvunP7t
2mIpALoiC3QqubFK+wHJpN0M/VJFVYe8naVtfXYNnKOxqFF/m9tEVOBbpuUAejKPBGOC+Je62OQH
ee6rm9nUNo6lzNeZl/b7xpP140IIIZIJVUDwVYyPgVVHCnBqnVjUKhEuS7asi/lT0ez/JQLjdUpL
+2Ljap0WClh3ojHsYwrj6S91+a68znwqZrTO1PTRaRI37iIKt5z7duCgK/6JSLh5Sgek32Bnxc05
BIX8VJrXKpM3XR9BcuPk6K01Mg5DxmwRrWkBONrGu6S5ZT8TJc75cFx5kC3sE20r+TmOAWoLimW/
fbIZgOfUwpiDJmes04fapXvMd1m6ksswRDXLkxdl6is0Zc4NmpTbtp/JqMT7LAXEarx2ilqrZ1NS
25QbSJJ920q9CZiMrjTUFmd3oE9AVE59Nsxw+ZiFP30MS+w8lvMN26IvCJ11pENVwFESMnzsWJNy
bD2cR+nO0z36qkNDTBpAzvjxrh/Ica1sY/imM/HiWUCMTUnwhXJyhon5Ppv8FwcN3bE750Tjkb/r
6mCg2+ZmRhB46B9HGdssO2m2dhs4O9ODZJ0mn1A4m+O7DWlbuk0GrX5GjaSdtI73wdqIVwL72X5O
K4DzrCGN7zbQYAmFy69ONXwtQjZnqwicvd96b7kt8hdGtu6xo/DzXHdWcs8jKCN50FmbIgmqTWe5
hBD6kPBpjVL/H+yd2XLduLZlf+jyBEEABPkq7r3VN5bkRn5h2JbEvu/59TWYp26U1ZRU5z7XU2ak
08FNAgSBteYcE9uZ9xPoOM1A5uqXuqlpESRlfuOk2YYMipsgdPVCiTZDkZeUoJrC+hdVvu64Sqv+
mVoagIbFRNda1TYdezMg1eyrH00d/1yKmWc59Lf9YovjuNPqvNAjRDrLvu6j6d5y1PdZ2980DWeX
o3odXWZ5E59kitpT4KQj/Ahpz2c6d8Qp1pJul7NAPom5RPXLC4y3N0RewnaNIkFZFyDbxjQSp5RU
mYnjAAGDrtGC9bfNT6Spea+7YlQcBBp5YsuSykBqUdGAbZtojr1NfV03GgetnJt6VzX18GD6ViSH
PBwUysIYNXEAvcS+r/CX8mTb8lnVQ3Gy9hRHbKw46YWJxHFvQgRuSf7o9Auwy8arzlU9VSDXVUbp
y4TmtxZRdZBWEu5G348dMjWpHRW9bM8onoGkzN1+F1aRvvRkWn8J2xyyWZ4vJ9GsAGtxbJYYrJ0/
5Hg08157Q3gPfl3Q4IpHsauWeroKmzmGwdyVX6J0IOplaU+F5xM0wVEZhIdul4MFU3w3APCAPyY5
ahba6F3hUwTuY+3fVG3I5rcr8rOB8BEEZ8Ah8U5Q8ENNPMZOepnhnHpuKkVGDzUV/yBKduC8NQd7
sDjEQ9ND/KvoryDuG+jy4OryLwDVPE8UxL5Vbefvcd+qX/0InMoZFCfwhnLqOSb5rL6qB7c+ZkNO
fa6C0IE+eiyu6zRUv+FIbU6naT2Z1XjnNGV4Fi9moNst1b6mArSv/eEpLqL8qpuLau+aSWwNjTN8
PRnE4ay/6eifHDpdfG85mlN5qJDzWn4VnyxJaROJRM+knD3A17Yd0UMdXZaJBVadzn37C6xOOgez
hbIs86BxyrrZxtCaHzTxmrkmfmkgSMAvoHd3a3KVTejixiy88PgCYYkk5AqSxcYEH/lIDmmakVCU
T7DXivpg9Ql6MW9cu6vQz2570gjwcTjhhdVviHz2HVgRyvJae406WQYacLCasUL1E+qG3rJj2sHG
u2hyKU5BW4XPg8HYQkhpdW51aDKFqlvaR+lz0nnyFCdodd6I3P+WdExSlmxrnmKscUvTntlpPc63
HE+R5nuRTbFNKu9k6echIiMS+lZedtTD1hiyX+fOl6qhPuu4z9TeFfq8avUPeTHfLLorN2lPZ2i9
RpdtLNBy5Y6/61yEX1aR4lv9pyhaawx6tquvphZ2aT5Y9Y81mcOTBmrNSaem8Dyew/YigjL9PQKh
dujwPwIgG+Pzdpx75B7k9R68pk3PECzUmE5A4U2Z2z1Z81ZwnQpc2k5RTcA/F/dY6ri9VQj/+mmI
d2UZ3U2dKE9HCnQE5wCUAoWGFBGrIHV3be8kteUTj+VnP0R9A9emSs8rYclrTAkuLnOpLqA/dGcl
MIhjCHM3tHVo88wVGgEve9KEoBw0jLoTE5d0zBGEgNBL8OijPC1JE90XYql2g5yWYBqb8mRME3El
5hzVj04uYkUnsWzN/UTHFecRnW81Oo9lNVVbRAQ8lkJ+q6kjfInGdasIAvqxW0gPPUogFMkwnbOj
zM7YvsfpF0M3ZZ/U4/CFlhTGd7l6Ht72PP02Dnw8OxlVrI5Nc96bTQo5RReln7pPoaRV1s2t8y1J
Iv+719PL1inMJPykqP3qtHRv8OpPNxOmDzCOETKUFXYPjoxpoE6XpPW5BrlzRFTHDwNpPugc7F2S
ShRV47y9EgtQ6cjKU9bu6iYUxb3qcDA6orTpMaT6WA76zLGW5I6mx2WTd+gOnHbfGyu/kAg2U6DM
R7iH8lOIy1R/WhfPsz0edG2QLiESK0wCcc7wJRvj9Lluh5XSrHzMBvdXEfb3S1V/WTmLXSK3+UOz
/BdeiPi+8mO025FDi6W4r9lkIyCOf+Rq7omkLHEk+IJ0L/CogW/l7CYLJt/UddEha8bpNE1CUDCi
roM818NJEoJ/Lpal2FUpKF7TzPX1Wqx3bVV6hygm3Rn8I76YiLZeom4Yya0S2l4SBlffUqhHM1vw
BVVDXZMeET5abpIc1aTyAdQbcLwhK82WGLmlHaVBwwcMqRwiaur2aHzLrr53VRZfZNhijzW6mAi5
ho7A26GYKC5zjZIqquGMrAPUdYmfjs0ocBo7yRUkOQB9U0+8mbP2J9HWhEnryTtQhNO301w/osVD
l770Hccmg3snHSF04LGaXInIsrevhA9dEXw0zYTI/DS11Z3MbTJfq4J8iSnv4YJ763mJUQOFqNXG
wJH1rpwgxsiu1UGWW5jSjEC6wxpZuYouiaUu6lYWN3ECnET0KCDSlJQ4ipMDerEsr773nWUHZbJe
ZPPsobUGw52Xv+1mhV3ZcMA5khROjzBijb/hWMC3pDFy5/RbVglKLybqrFs0VK03IL2oVFBRjNst
OeQ9WHDgYUsdDSdD4wMUt06Wcss2NPZA06xIp5qpxxFzDfvnKLP1XiCsoNRbucSm9DTjQRYvu7az
H5oO6tOMuLnwUPjWyfwwTaN/PceO/4fy0Uqdq6JNyA7pyO9wJwvqtoc5q4rjRKvbrnBJSK3llzbz
f9Pcucv7ODpT1VYVXjlG9lucEorpE4em1o+5JEIQXvrVXLhfe9+rqNTh1s2b5creVjrjY3qJU1xt
vm8GsLfKKwLlc5qFJJRVF34hTr2lzoPUMbQ2yJ7qiHS6I7IH+3ypbcCP2TXlMBKHcn9Fl6SxBhVD
SOwRv6wZ/DN+04O7fMvJUzuUorrmsO7ctmbeevskoxXzcqsrlBpearqHysk4JXuRS7cqw/fZ0+VX
6XbUnAn16H0a9O3KeYnfNx6IX+MxebywNTqXnZP0BS8eN7Anj+GsLrLiwATauzEEGX9mC2zPF5ND
kkbHOTww4a2/ZNklVEM+WT7CC2j5XyuTn6ioZ9BDd71IVk6uq01mlse6uJIycydJX/vGnpvmi3QJ
lSiL8I/BEgARMR/OpK13a51131vi1E2GEK2u4iUgPE6SHbCS9aWn+ix1qfUHStb2145e3DHNU+ty
pb5xSlO8O5i20kc5Z9mnVS71n1W26aFNMQ3+/xLi/0uG60YF+b+XEE/bp/xX+fh3CXH7C/8uIVr6
X76vzEYQoU7nemRg/ncVEQX3vyingQsR0hW2J33+1n+nuOp/Eb2gYYkAGOWvbimy/7uMSIVROTZ1
RJfSJOAS/ug/SHF9GdVMPqxxFesuvkYPrbrZfsLfdTIB6Lbr6MQGjeM8uHimDn4N6yFdC74ApSl2
fz2Zd4qI4mXZ8t/X45drD5kgFcytPPr39QjSWWfoVnXQlRnNBSukDVg7kXMYqUodesx0x35Ig9xI
3e7i2NU/Uo3iIe1VdVp35XLWT/MtQqXsLMkp5EDoYNOed4S8fvxDeb5/FTv/+Z3aFgyZlr6AvrI9
t7/qh76P+77cUIfoj3421RSfxRKtcbI0zX8UA75dyWhmB1czLJjSeXUlAXOdMkDdgsOLm2PI3hwn
Ug8dBs7Mn2bmZPXxnb0dAZg1holD2ZrsB/VqxBMnT4rWwXrvZJMTLOnKvjork0DG2XI5THyPEknE
4McXfTvNmF08RyUEFVl6/C8fJ94p8opU0galNFZg5QUJV12G9YWzxImsrOePL+ds0+j/1Kr/eagu
UwT5sQADYtsbVuev4eu7Fk5qkjWksJYxh/okG7/GIgMSXtll9yN1hBtjeBbWHWd/4e9Qgrh3Te7p
R2NXuX804V1Dvbe0oty7dQzyILYG7GzcwzrvwlS595RY5Z94Ku2fTaJxi9UOItkURVhz8vHNvPfs
mCASXZTnOsrepupf99ImHME00rJgHm3vomxh3BTs6C6KiPQgJETu/uPrvZ36nmtLILxMEAPI6NUr
qtOqNnaMs1kD2QXBFRpSX1N73zZdE3x8qW0YXg6TZ2wO3ngzOLq58tUw+SQpel2B5nFaUs4ZyCpP
PC8qP7mKeNm5YDawxKLfQ6KofMXi+Wr2ae1ZHDu5jO2ifEs3e5xIQ+/3PEpKX8i3aGpD8S5jvWIU
rPrjoa5WFBXkuHx8v2/ePbTRTC3Fy6c8ibDw5VCiyWmtQbPnsEZCULyRCVqXpUZdgt6iQ6C2k5Ev
/h2sTj/u/aDu7YV+8ZC5qHQcIDeSPhGqhZcXRbE4NkkL1rPMwRBI3n7aqha7iT5iR+a40fGINWyH
ZTz5Hzx4ZMUsotr40rO9V/crlkJqK+F+YzhxdGZDP0hTyiGhVTgXrRXhy/Ud5yrFonM+jNW8Y0uH
aSZ05k/Wn/cePHOMZh0PXQi1zZC/3iFBxBGUI4KksyLptjTICwTZ2KA6dEBRhCh2tb32k/f27XNX
nrsFtLO223zcyWj/+5ouoEdJthY2TJ3Xx8uIr2HtbaSMaeQHoam6AOH0irYuKj8Z8XcmvFbwDVDg
M/aoSV9N+D60KHNipkWxYVK4Xm193g9QUSRWp29zjzt7ySCg91YW7xO3beHSqGI3kNdx/PGEf7OW
kBOO/4HtCjsdNj+vfshMlCDKHMzTk9+yES8nYEhjgx188oqjjy/1Zi3hUrT7aB4p2n3a3objryHO
p2Z0ek08ckYMwUmT5+FeS3v5ZHF8exVmEa8TmC7D9st/dUOLiGM1zOBdGttuqfsVyS3CQ/eT6fr2
sbmsWKxVKLvYGr7elQFkAatJfTaoa4NvPC6y41hlQAXADnxyQ2/fDL4p2pcKCSkyM/PqzQjTZowH
yaU4UNvDfqqVdegTj4DB1B0Dfx1CTIdRl11+PFpvXw4+aDTJ4ZjAQKVR/nK0EuhmXemgqO6MlR0W
1GpwN0K4CmJayCBHjE07m8JV/9lq6HtvLm34rLHdZvdjs/dyXk2UVbu9bHKMu51l4O1HSDihIjvD
DUz+GqeT6JLjauCMftQNc3TqYkT4MbqVf47ibWAMVCHTK7V4Iz7DFZb2EXLbmqQ9ai1n5GW6JBgZ
DDQUHMvlSRYNAP1BWVROVBQTFVREwMoyR3VIjlt6o12Uyn27iPIb718PZkh78Xwce5z0g0hpfVlm
LQZZU/bOWS3b6AtUdholnXETaHJeTEGgcgRUfm+p0tt5WOlUdKP9q/EWyik1dCpsDD51FHoxnX+L
8oU5JPtyWfcOgB36ifB+vaNZ9c03Pyn7ljZkFhHeVCXjoeF7glmtJWkH5FzY6BNKS9afkIRM9OJO
XREbIBrQ3ivhAQMQwICEFgMexlaIhGxCwMcpsk869hn6guDU/KGq8E2jT7MbwtJa76tqfbPuipiA
s0nK2YKdGfYbdFYT9U6qhI19oXE2oJaV3zROjL44XqjcH00VZtsAAVuHIjekCnwUgV5iTXcBBAQj
sEeIKTT6p33VpMigRB03hK/XU3xpSuN8bSHKUddPxmk5qnx6LODhJDgtfEtdEVBa8i4tJ52Jnx2z
Te6YR15yMow1iONEkzyyV2lIddqnufIVwRmHg3iOMSANfaIeusmms45HAIPs0tWj3i8diOnCFkCp
kqjqOL7MfrqP6W6EBxrwdJYSR/A1WuOG9kbpgZctnDJV1ACnifC7clWKMkTfU1brodOhADRRjr+T
SvUOVDAMbsAl5bcpmUaMbWlKb8Sl1UEAw1RJ/l3Z5XefBjOtUb+1HiC0YLtjgtNqlDjzJmACmbzo
i2EAaWun8/cWi7dPtcQHUyQXe3pAmMgsanHw/DK1NgCYCE27iTXp1dh4+hr7wOCtUXxQqlmvlhi4
5tYD5TCRAmA9xvxP6BH6xGoMRmjFA/LzaCPKrIt7oI3UdUGtG0OpKunEjUOBJdlnY4+dLAzxGKAP
SyZaqXn2PK6IegMpxvx77urpBo45YMx5XKVH1m4WXTl5STtuYV5PB8LJCliDfZNf14Ujv9oTW3lQ
DE59GheSCIyow0BSjJM/HnyX9KodtnP3N8Tv9T6rleYYAM+wO1p0mTwaOC1o3kTXP2R01joa9TOe
PdlK8NFuQjBQYFsNdc7Og0UwROuGScGJXG6pZthvozS2n3nkbLX6vtZAw5ZJPC9ZnGxi+JHU8R7b
gb9bzdpWNIglzjRfw7SKe0+Uu0mFNNfn0sYXXcSJJrBoLHnLYzLuLoCuwygYqS3iIlbuTIRGkUNf
HiLA9Zjv6a8EpbamaF9auQb51dfL75SwF4k+p0luessD4NAPHSDNpCtsGPhUUX84Fj2kozQDcbEr
K2fao+tsYDuNjf84iIEfG8aJdV/22fKlmDg6HI81rLpgqouT2rZhuPA+q2N3KRE/sjKND5aq/e/d
yktE3TypIPAt5UQ2HesaiC56tU++18eILgd7Om9mgUYu9haHBC/8T8y6yaFo0KEvvkv6gezOZKgq
0pgXp7vI8l5D1x7sHHCI27o07idWA3dGBRxgUaq+Ilin0Zratn7U/dr/7DkLV8fT2On+NOSV3onI
jrdohpFTQm+WWQYpsSK3bongJ4gQvQ+HaUzpZuaegXk8TbM9nsZdE14jcyEelawiHxaOiW2Q7npb
ngVS9eMYsEEPwTqS352p9e7rBQ/fRuIffvorOK1T2U9NtheYyX8sceW4pIsVut0XjgAWAICpueyX
lno0oVXZUwyNjQTwtAb4uVR/XMJbpp3uKgfoIpV3gpScYjyfR5SX51Qg4mvba0CW2+DpnSOWZP24
agj2WyS883OgRwi5rfPr67RvqFmPZbTgA6CAdSkGDy93zPEdl6yrOxmYRc3eM8M5lbdTn2HmDJWr
ejy+CtRB10fOYxpG2Ftb5s2OVqb52uEC+bnGBkgeVPM5C2YM7fZZRfWrDyhG+8jXKYf/4OxHTm9j
Vn1NNyuGAE/XszoJRzLvjhJ7obfAf6W/2/iw+mFITEUg6lD/AWcNzSQkqxQkYOOGdNZrh2BS+k6c
zOkNR+bUKyg18xGzaDnPNkkFzYi5+mhqZrAoRG8AwI1rC4BSuPGdUnfq7D3lsSTnBxFedDQaQK/I
A0rLOnZUlV03ROMuu6ZNcmtzjoVfF+ouXUB4LKw9Upfz73y0elbeiTAfumeEZ6R1uP52s7KLcaa5
y10x2Bi+56Ll870IPBaH1a0kcqjKVrAJaP4RGAi7oz8ayXqQQQZzkuBGVO6nRUhAFzzUzPz2TJhJ
vgHASDYyHMu6iFvUvYytc1G5sUOnPt9ugZoIiYqqqeJdkhsiMqHC0Ar0rYWXMhoBMPVdtf5Aw1bz
PqmciAG1GPlcjGFBny2uM4v6ycpyOlh5+YBkEuQXTRTvj/Aj4PXrZOqfoxiAWK7Rom4BGREfhSuZ
CAQ6xcCLwhG4dmPsJ2h8MFltNlC4tcbwGRsgSMbec4ZhnxdVCOWHbhY4T1nr3VTQH0+8QT7KdcLt
Dr37ZzEs+jqMZ4xPaybbmzyznEurmlNcTSp/MK4133iJBZSFRKcexNBs93sWmOxQkGRD7IokL8tE
FebaFD+zqdIpaOjpEg1eWcNTVSfrg9YkYlkVsD3HNAm5oE7XxvvSDN3D1C0FwVVxMRC9jdPwUklU
2Sfpqqfv0yo4afLg7MtqNs4SiNQbvoM1WH/NhJhAm2nW7D6kU8S66rR0BifgR/tQ5X1z0WiT/lA6
pFrhN2UH1gMgAnmpGRr7aOTcD6804cWyM5oHbY31BwYgtaedt/0/tMj95RkLQMGmSEg8ROkIS/mo
RzBzt1ZwvHZNsazfm8rFXtPNerlKq8Z3ScmcOakOTCGg9z0e2NtZEdZ0NIaVuW+mmpXZgTagMQbH
uooD5EOdf4Aw3887amLhr8GR7WM3ddk9eRZYv3KgD3h306r7WsRbYQfpnP7BpDX3cU1Hg+8cBjm/
MLO1E7NXYKPKW/Dryk5cEhHzCgSsmbxeHNmkxsWHMK1JtE1FHsFFAF8SQ30Gmtl09pwcW6lFrI6T
O84PjL98EF26rDJAMAJ9CQNTfOHECFKPjM6c3xQI6uFI2C3N3sQv0t+NN0Py9NpFsodytaDoi+Xh
XC32DLcqz/1be2hc/0R1DhIOx9bdXR/yFwPkOdNXsWrSYeyR5DYS3oqHpdLOLSce/7HGwncvTI9/
gHa9DQLVTjK2X0QiohrFtfIQ5iPoFT4ENO5kbjkRfLup/NIllZ3sclP4CV+qWF43cacwJ3phitUD
iD3knjGaviYY16H4xQv7tD4dIAs4bASwHWnfuiEjnS2ai27xlLx6liRpWdmjymhFY5Jf6i8LQfGG
cXLGs7qtF/vIDPgTac7qxD8mEmzbphVT2OwzlB0+msl6xa2G3ojdgakfbVfEHD0E2esoDjARHNXR
SOsvct0TogRxwmees1d8SVCHicWFbTCAQnCHYbyZFzI2UB3gliAXpyMmGwf2cm250zgGOAF964vS
QuJsXWNco+24iid0npDbcWkaYlkdFzZH1FA1n4sQsUyiYMjt9ETSzkmFE2OP6iGZN/QKrQbYacND
25pFwn2yeaYhi+kTIfdYFdUgGlJ5cJ7uPNRwFqlrInEPGF1is4vwaqPvyMoFUK2TlcylNqx+jWyG
aFeSes4BWbIyo9AQUxvkbWwu06ZD8ItNcmYdYEd41BobyyRaXmJqw3UrweG+sr+oJFzA6CRNJQM0
uzQw8qVf1G5qmv7SEAs5BJHf8hnNuvEIV2XMRpJ6LILCVk/kWlhyfALPLVEGFzRI2Q0XDOEMA/Bk
ribCDOMW5fIRmjqI1qM7zvepV0wXHpImeUQwfXaaiXrJAHZLcOslhkdewFrdDuM8nfn0RL6PAh0t
O/rNh+H3zQzcE9+zQ1mrOawN+0GaB7WDUAodAQc4PtX72lLzl9BYBtecm5n7xXUtuvwVAiOKXSgs
94JWShfogjUnAA1NVRIdwHyrlpKVbU2UuIlg0zz1omdbj1kakbMsimcf4+efLI68+QosY/0AVGpg
P2ggfBxzm5BICRiriy9DV8gfAy5BA0YwVnD8fIHePGl9lAwxvmC0DoTWkYbFNxddj0xtiJRdvX4n
Q0DN504704uCgSTxD5c6D2xJOTzIjdWcrO3CaW5m2ruwCIwK9x17XsH3rSgAX7XoNfx/iIvWvLTf
CKj3xx2DL67zVkA51SO5UDmJveuutjt9RrsPvBNKRlT0a4k93u+iSuziyp3YVUJQZG8iqvI+I7XN
28HUIvQasDuxwGV/0dfVNB41TeuuAWXN/GEy7fxlikLrKfXIDIISoMPsTI7ZZIKpGB0I7+xcL9do
W1OmMCWOkH3SdlBBIEo/v6m9Y6ehn+4baNUnWH8TQCDd/Oj7i1yOvaUlBabzrASDFJpKdjxSQ4QY
pM2AVSWSfnZHMpgbL++DMRcTDi9cN+dOI/AUQ36300Ah/W8CflMkD3wRMexTOLTSQ+9r7yRGAVWx
YVbZr5W3WG9Js8VFbkU87ZioxitHjeo5bRf11CVOC7zBAMNl88YJbp785JuzGv3VgSiEeTYscPnX
cZniPStXP2DgIFyWDanjbb8FxLmpq56brEsHOCf9HD2QSaIoPzvCUZD+W/uM2oQGBQmcnPQPUbB1
nLN0OQV7mimOjK6tDyOg83mL3E3zY76sYJ76KQMDFROqghvKtNb5rJKeu4rilLUnGTknWx6fS7Zw
9R8cmykgtQoGUibxPs593190yWIhpgYIlVNZ9gI1Vw5f9cUv5VnUNJJdAV/OnujRmlTfDGJadODE
WP9qyx7cO+//Au60r6I8GOoCnrtCg3SHtsqQ3OxNZCtS/7cf+9mDWUUADMfkShJ1lINgioJc5Bse
HJbMV91P6kfHSzyfFn2jnjDerrfQIUnD8XOcE5ymIrdm8gndH1VgsKi/NJxAkCEs1jkcT06RVVZ5
XxE4FP5xgqGmgvU4sKQgbu9gdgkuFkxqGdF/yNFDGJ0lPPExjk8lIl8RKBUT/NeXg/xttly+I6dS
XXlqqP7igEbAcdZlJVRlzO4h/I4qN7Sxw9kmnAzdB1jTiZLbUZemNHRy3y3A87ngq+CeNVc0v2KL
dl6xEICMFPZbaLr2ukkkxWl0cNDTlxxr6KFoqNCQp+q0j8nCRhMIuYaKBatv+IJJw4rJSMiyH3R8
OJkmEzLM05aXmW9M5diUP4Y6a87itGMrCUyK8yVQS6HJ3+BjM+34U6+/ntJK/04EbZqjul8gztrl
kH7HjFcCnl5Va3ZuEYLciKKFvJ8WbHZ2LCj0PdM188iojDl18loXv/nEzRedKFzSJilJosVHsUMO
LokIekfHS+8jW7uYY/uqIMgRRqXBR6DCm6bN2dlEqeM1Z9RPUuzTWJSPMCk6Q9B0wKcukFROEowc
NYWjbKyBEfq1n7C9n0cEbncz9wb+b7BUIEbIb22P1mXXSA9MTiTHeEJl7Iy/+f4O/RZnHF/OGQGU
p0WVmvI0rXLNDsi4lSZ2apuUqZtHqITS+cd/IYYVdtlbDC5VxJt6bNbbyYv6q/8qcXmvbgHEUOWl
gwOXj/ZJm1MjOXxcrX5TJDcUi6XcWvWO6zjuVq//q7fgNm0XrsAUt3g8RbFgKC8sSw67LjXZBhIM
77DQdp80NN52cbiqxFBl08V2pW1e1chHN4m6aEgavCwT6Aq9iDSYUiJJW9Wke5t8jFPhNEjQKQXv
khKttsyJvIoqrf7TfgS/hJYlgTdS0StwX7WyiCHpKrgJdbDOULuSZhDHS+LNd67dr5+0SN80WLZL
eXQGxNZ8pmH78lE7Q+taGKlqOvfSO0eNCDsfduLpxwP67lV8pC/SbLKLzcD394B2wOFFY9jpE2a9
7vO+su7KKms/kXa8vQobUQLxaHAweixLL69C7ZAq7NZ5HVApH0oZ4kvemg7Ofzw89L62JyaNwquo
X7VZyTpG8B73VYCeUuCB4kaqSFEi7Jfkk0u98yawZZGalibGOm7t5S0tRLhCtNj61jZ5k+vaTYFF
ftY55CTqqWvv74EnmE/6yO91bCQFakETmZ6benV/spjiWvAxoMLNIY54AfcAytE9bnX5uwnFsgOG
mJO6hr3242ny3ivIQzXGlQ7ffnQKL2/XtsKtrJhuuxZngsOTE7ZGWbTW56K25YUF++ES5DTWfdTC
5xVNGWIPV6/erRYM/E9+zHuPgVhf7Cs0OAHlvWpc6a6gXdPyGGyT1bcZ1rqdM1JTm+b1aRin8aKw
IIl3a5rBEuvH01HhbfFVB5gr3g5wI9JE4oAdPBOmuUGD45yGEeGPlSzdTxbMNzPf483a3ivjoGJz
Nj3c3++XyCdSSfqhCgwEqPsczDKpenZ28vETee8q0MB5uzyiumglvryKDjFcuzUJo4rYksuyMj/m
1Kq//A8uYsR2Fwi1HPNq7RsH3il7yDnAyEyRQNDkN3Bxvc9m2jaTXqo00POhVSIGG7EsKpWX9zLI
uR2LMixpiA7qSk4j9VYWlwu22ABJ6QQcCR8ui9up+At2szRYuw2V7Gg49nGalrDWnOTc62bra6VH
79fHD2ELSHvz83zMxqAMJPYG82pAHTgtTshZKKgL/WwnUfMw1M2tO5FuK312Ynm3QMfSA1UQM5nh
0vMULk3gtFdutKDwV0AiHZFO3z/+XdtlXz8130dmgToKkY/9StvS+oQzU2rf4qFEcYiqhKLWKKKd
X7jZ2dqMT1EOp4ng5sePr/vOaKltSmwaTcqc3qt1gQOI53iCSYFUnpJ/CBeiCSm5TnbxmRZAvLQy
b+olBEN6k3riLFc0zV7ODIq7o7U24DCarKCfitR/V+QLOSY5jeN+yexghFqLo680V9pfC6TJq/XJ
++xss/zVg1ZIeUBeIB3cdkMvf0QO+GZgc0rSgHLCANXlxrwEIGvsruVUu6SnYpn9M0o686/a6p2f
0p+f294VyHyoGDWOFV9nXlfu46YxN2hO8RE7RePexajmgUiAn6LfU89O0CyppoSRQHV1G/szAeo7
EwbOjYM738OAL18PHLXUxa7FgH5DqOFJ49C+JUa12Otel7erCa3vgv7K5Sw523w8ZbZhevUEtRHb
ZgABJEL6VxubWNl9bVNMCQqu/HvyQvvYRvh6i1gHwvfif/ZqvPPGgiwAM+BpdIMIwF6OWEmz1bFj
pwAZ3YhbtGyAhUolP7mrd14EOASOZEcAGIAMxZdXQceRpMKn+1oysHd2KRtWrCi59rJaXH/8AMU7
c5DviWTwUAwipH41B+deK1aYtgDDKGKgLyRzw6wazsVo0b7qI/p1ky0o6Nu8K4lTH7dT8U0k4QW7
FFC1Y/PJ4vP2CRvBksPG4J9Nl9p+71+ngjpvomwYC9wPlkiPVYeYq0be8cmr93beoMxBrML+kWUA
UdDLq8CFXHLJO4TxcE4AOnKUG1t/OimR6V5VJUWTjx/z2xHlehohFZJThOfOqyVVYUJD08X11IYJ
6BQ9CKrw4SGuOvs/njxcyvgIwfkHU/XVrSWUQ3McTmT0DEN7qjcV0goY/lQnpKh9fFfvjNUmRENO
v0khkcS9eooZ3SyTM2PGPKkOmvCVY+yw1idXeXeswIUwTZFS0fZ8eRVPxHYGK4q9KM1Fhkm35yW1
oKCfyVcK3Ww8+fiu3h2rv6736jNk5sZOvLbhrvCq3TWuB/VB2OkhnovPpLrvXUryreNDK7Uw7qvl
pPW7cLIEt8Za7cH1MWQL9Xl7bhGf98nh7L1L8aHTHDl9Q2F2e8p/vVeRMxHJMNLMSutenY4gO3Fd
F+Kqsntr9/EDFG9HDA38hgrRhpKSsl8dBAtd0jXu0ROUwhFkN1SoYVXq3dSuI9NDhU2JAE41fAV3
Sou7wxm9bfdvXLK/glTXDU60JvR2PQJz+iI9yRS4KcQnr+Tbybv9SCaV2LgvBMO/fCB2z76xHlhk
3TmrYeCH4Zan7h8+fhZvH7sHyE27DhsqRKuvpY0U7BFojwb/HhqM4zgs8tOmcQFAZ7r55FJvTpEe
bheH/S7f4e3I+moyVcng5tgP8Gcma5ntaKeYb7NH63ER/VwSO2JEFIze8tku9p3RVvTn+C56Cl2s
/+q6oY/WSLGZDvBaE9wHdrajti/6kxEeOg++umXwuzOm+npF4uZ4vmSmIpuyi/a1QRgepKSJfZ1F
dmPTWLkXzbR+MtRvBwHBs+vyK6lNUG1+9Qsjv59ru0d00DrecGfZUXU52FQQCGP/X+ydSY/kSLad
/4qgvTVonLnRwp0+h3vM44aIyMjkPA9G8tfrY1YLqoyqrtTTSgv1Axrol5nwyWh27d5zvvM7Wfxf
vwyPixlrCq0/P4LzpSCp81TjMh9DJBWe96brKXleDK1Hv+mm8qaeouk3D9tfl7GHhJ+lLNkgNbpJ
vy7jpGJCU1cIksvabB+hCE53LrFAzW824eV9/1poUdgZYLg0h0Umv3pNKoskEzcdkbrTaj3OI7Q8
o6fjia6MmD90akwQB+Wqg6BDu/IyxuP//CD9zeekG0OlbDqWxgV4+fM/7V8E5EpPz2nWUUZ7G6/s
IdVHY3j/z6/yNyuFStJhCkE16f50iP35VdgjG/QIHTbewBjuumm4xf+Qv1gZR80/v9LffR4P84nE
t8MhbX/ZIycAmjEJRUg9NC/YBlU+fDgaMbD//Cry7z4QPHYDlT5dHt35sjzmssKQk/XJehQNuEu9
Y3IC7nL0nSlIINt54Yawrgm0Y8egKQN0PtrqW2e1UG9RNwH/JLkBSWa3lrhJ/i8WFctquYC55nJ5
+PU3RcgSUHQRnyLiqIXJCFWhSJlozO3IaI2neYEbBMWWjE0UdxgifvP6f/kN+F5YNezK+Jr4Jb7s
C2yOTdBbhNQs2M/HSHjp2WmD/Dev8tdrPqU19RFdiMWvQcH568dMhcpaDmTSbVAx4G/tomgHqQmN
XpHR1QdQ6+69hIypUCJP2+TR/G7KaAC+1EGqjfsOoGHmPELjlv7P5bGkyf9vG0v708n4DaBGQ5Ro
9+V//o//MzbddfW9uP9PGff/D6bXL3fp/+wu3b435ff/dmgXi2n7Z4/p8s/+7TG1/8VFj6Y55zfX
PdfhAf0jxF44/+Issdl16SktbhCW1b8dprb+L4PWNK5U+sUa+xQ3t387TG3JH5l4oeg5MHegt/Zf
cZj+vNj+eT9G388Igw3RZeVypC3P/Z+2Q+T1ETfeJQ7UiaEPoY48mE34QH8w3gzDFBwQp7cbvZ9x
11cCLpObxBfw0AwakrTYSmBObmVH96FG/22Oo4urnO4KTWt6O0rn5k9f7s0fb+vPlLufp8PXd8v3
sowFuAHxwP36bpHmBkmJOG09BpKpYJFJCFXlItg0mMzTyELcSuLUQdfB9qyU2dd30QBdCq1oIg9d
HLftxuNuuiWu3d0bRGkuhHW2Ms/riXCj4OlRWE3iOydUd9GAQ1+SGr1ENTHrgIiTzLcRujq/RwZx
X7lB2GCuF0hhkiBnbij04LMNXZu009H7DmJjvItqqyfvzRbpDWIcbY20D684F8XszUvzMv7NaSC/
tlAsbJyMwTRaeA4cRPvLHtERXWIi4NDXIYo9D0HbVZSWBD+g5W33kdLAhVcxwXQlJ/whDnVC0ZHN
qTu8LBzCYYELdOYvLHkskdwUdqXfxnUBiFVYVu5PplH/5h2zXn+tCHjHiyWUt80UjeLjyzumc9y6
aNckEutQ3HdFkB2W/e1bR6p5A3fAQkymV8FjbIUMs10jCPdZTwxTUHLS1NEkmzVjt7OT9CE5U2Ht
CAyi2vSk1Ub3FOQVam7gA6pddUEb3TEcHW/Hoe/Ji5jRh4zw98l7c7zA4p+NyRsNeijXWZABU6I8
gx/XKYkUMDKizx5E8oBoz7QogxXxxYSaAehoxxH2iCLKOxBVX68dMaWjr5zowSlU8NIbVBuDHeV3
sNWq917jYyTWTGt45uKwL8YwGlFKueI1YsC2n6TbfrYZIs9uzCLefJk3E9RA2zszeYB06jnVdZlP
C9a3k/HtPz9iP3uFvz5iNIuYImr83/KgfekZiTpvmkATmP+MOt41ThAXKwcPIBI40FjrMWyIh1LA
9VaisN1NIUNm+X1v3iWKAedaECwBpY5OZDPcgJJzYOFyeD7UEGVmVNlGfR26uteubQNW1cJhSM4e
IkAF6TBAv6nQPZ37oNwjEGkUk5uYH0kzEXONQPvXSg5XU9Cm0drKwE5BneoIB52ibAN5il26EP1T
NpRzt02RN6zKFldPgVAL3LKdJvcdvWrcNAGSMUNLAhyWQ0io6UgOHClO6LGvnDpdycokRtANAPsY
kaFtDK1d6Ft6fhJh3p6dvrTsLXrG6jKLUfO7AQN6idQ8QcfaZYQEI+y/inL+AsVGbNzEun0tWmql
Avl/tK/TW72neUq4QkSmBhqRogqcZxvNKrT10oruG3dEI+bE4qSVITdLaSH+RvT3atfZeIXFKbvT
Z88df1Ng/M3escxQsLu7NM64av66u5IzmeJ863QYWCyueGq0q5Si84K8UtshMLB918rajxKm9W8M
Z38pbZZNAJD6MsenwNH/ctMPyUzMFeniLbaljSWq8TVB+3Yia+HUukN2MLu+3lnWkPPgwY/0yJTR
4z46C682N5C71UoRF3L654fh58D0y8PwkxbLc8AnN75SVeVolqMLdnBN3gEJIqYzgKNssejGKHHm
RBGEUxGyJaumITfbc8GChtljWIJHKiPgTNDZtF3fIOzVQ0M7CrxnqBQCuKBahksqK8gN9DxGp601
/mZf/Qlr+Pre6UuAclhYuIbx5UGeeqJj0gi3A4nryRXZxoSVBVKfin2QyvsioMLD79t4L1qWCy7P
aXOdVtWPKE8As6JrGyqGRT0QqYyrOv+d56CLUlknW3uswk1S6vFl0iAu5HlJAIxSnDCroFD1ppES
Dw/0mguzSxR8JgmDFt/jc2Y56K095G2qlAGPS6VVpxLl3qeu0TZdReOsTm0jrpNAXXP3FGqt2U78
oHd2yA+fes11znP9qsgexB6RVOOZoEwO+rwfT0YCZ4sk2fGSFzErVwNOxmYFwyaUJ4GRSRASTbAQ
xk4zWVMh0D91k3nfpOxUwB+nF71zo/ssSORLHksdS54eoXgV9mzcmWnLuLSxxkOGIeqKJsBjbefd
uzNlnk/Whg12YDk3himK5t88ln93ptPxYTtewCJUP1+uN31icpvhP2tDxcGD3sPQzoqi95siG5A5
YmsgTZmbGcfoqU7meis1qPMp/qZd3PclKDftfeokncc6gnSbw6sEDBeB2Zm6Py4Cv9wDfqnQlvfy
ZdUtE3la4Y5uafTtft1D2nCYAN1pHB9Ib5/RxLknIfIVjFK5LRLb3rKaDBiapcQyZofrpq5fa4SQ
R8/Fh6MTWsN6YxDSCSKwClvC0OmH+jRLd1VgxtySzWQ+1tNsISvwhM9tvrmrokRsyOmwXhH4JRds
GGC/HfCOOKd+10T+605lQorR6fbx2tzrf87i/lQwizgO3LxWfECZErReSXddlrN6Jn3YI7MsdVDR
1iNHlm8QeeAR+GLbUGiL3sIn2NufGsfa7571vyghKJ54yJeDFHw1rvIvVXzl5kGh2QSLyMJMbkyn
GDYCUehaOsMhZRRKzmfhYeB4sTVOSmkexx7q4z9vll87BLwH+kZ0JzU6+Mixvuw3AHu7sQb3gS1a
fUPpbu8Hb5DbXA/n32zLxlIS/rLIeClm/dwCwEUsF5dfF9nYTglhsRlN7nBk4E8OyRMfjPrbcVhD
4ATe4pmKm5BDq7pp9YLYa8cIn7g7wzAORp2hsGUJ8hERgK5AZskPTGR7b+5CjMGZOdireSLYcM4z
8uJLw0YHPxhpssvZM8861l50z62JrmTy0MinZfPOBRy1nUQDfnRCb3Q3aL9/M2H7SbX58qndBcMG
FYbhj/0VWcAlDh14UWtrRdUD5HKiaabbxRXJQvMjo3Zzo0JH3TUlWcAEPBNa1yrzugRZDfI3rPnr
VtKc82WM7BduMd3XGYrhlT1J8RGquL2XojppfVM+QP7FU0kINuCqKXeb99qc3SfqBmS1IsTwJLOU
YtsicELJwJWbRNkEdRDS7puyAiOBGfTayOfqUzWChB4vj1/D0nZfMpW6J0PozofqTKpq0KQwx2vd
LlcEIdgnEuwJHG+j9CDnxXZB+jpKct19zfUhe2HwUGS07B65pQ0Sh3Zb7kyZ8EoaOIGo1eM/lvT/
b2v896W2+89tDbj7703/S0Nj+Qd/NDQM/V8MmEA4LEMCA3QGbYs/Ghq68S/uCxRwXOcWJcryXP4v
ZJbNH+mSx3YZK3A+0O/+d0MDZBayTYaZrGjJ9JJL/X8BmaWTAPDL7sAeZNmwA6hk6WtQUlpfdoeB
dJY0DljkWGhSWJnkPm3lWJPt0s/OEkiOxcZ2dsB3F1WDcA8WatZBIS8mNnHOTnUWO7vCLN5qDfOh
pEonhd6iQsKW6M04d/WKrE7YEN6qb7XbAu4Aeelldu8IycVZQRyOhuaIIIT7TSIIB9ZIfxsF8Mys
7YVvQco8crfd2fk8PgYuJoyIFD4jsFufv0XaiyJlvguSETE3MdVwpLFEuR348dyRZKs6Vn47wu3c
D3n1Wpkt4Pgk8gd0234QttdFNkNmVqaPiUK7kjqJWTU3UgpnF2ej08FZraqdbVR4OLHTn/KBrbPy
vHBb8gshFA/ViTzuTxUV7qZ0igdm2946z9RZB890kwyiBhMYOuD/mvJYhIVxMKBUbIvWSPe2l5cn
1kjoNxpbVc4es0+DFpA+SWHrQot6QoV6jsbUiaItOqR+V6oAM2FjzGINUdlmXFonT9IF46fNan7I
sMOdsMIG5AiSywIaCdSiwVAQ0u6VacX9j653950Xz3dFOBxNu0MJnEtUzq68SmqylFHpX6HinY5J
HqTs/U0dbULaVJshdb/XlY5ounBIdO7LihFEVIyPdWp+emAEgKi25dZrGvs4V0G1D2bv3RLzNaXI
sDbMFDIaEackyaUAg4E3kj9pLUhGJk9EDSAAks3NiKfiLKD/c3CCPSZSa5UZmXeY6hKUPCJlmlmO
R7ptfzDgVWMe6ofVUCJAr9LUQjAM56zu4lPcyDcgZAIfT+wj2SIoYcYiMin8nCISDxM7/k3ies2b
1LIZjkGd0fCpiRKuLa6zWRARIOwOQBjt94S0bhNMAVv/VZhJ38xqn8Ia7y2/o1W1nCkYKqV9FZXW
MSzyZxuiPouN34Ia15z3SSMfxwXsZlJH1nkExaIGGR6a+wFuyjUVOIV+I+d9AGNjo1kk1BVj3NN3
6huLx8KzKZsDs32ix4GTA4cnpo5Y1Sdyx5vHocd5PEMw59HapZ2J8qAKyLCDCunMEg0n4TtJr+8G
uo9Ri48SorK7b4vYvYZ/a3xLRFesBEx1CoS+3ZhaX21NeBegjWsmEKUuuiupjcYRexSzAa+pnU1J
/ucmX2IjO7W2tNRJV2aRyCPKEblqjSE+J4Fh32YdhyqLxP5U6XTx8m7TJyDVY6P0iwyZFO63wdes
BPtMkNmbzJ7zR7OEmZcTIPPSVWFyQ0uqXjE3mo4qpTkVDMRMKaMfd+m8XLf6ftBWs9WNNyzuK/TI
/f0chvrKxlpA97JNiGqHxtCCBMVWeMxo5gB/noIdEOcSgza3ZTgDmXXsQfWt05lkw0ypXQTRl9I6
7GAaJSRoOe+OXTunYajBGsdpzGC5Gc9N03esKcelqWMSENDLhjBLexa3sd4SXDYk7ERwgteRGoNN
E9uPdjS9zm0Ee113d7Q0g0M4OBswPyQPut4dhT4dM1xnayK7ip+O8+3EcGNXJMRjxK1g/MZo6FiT
+Ik3KJTWpawC4v3AFhCpZAWU2OS36mwOFsohN7bFhZjdHxUI17wKY9j26ZvV2MZ5JgpoYv84aw7h
tq0TLa87WFeCtpVBWjwrVxsLa2XS/Lse8G1fJVbR7aMRUgs23EsCHdj3vLa+RLQ5HimdXYyBeC7H
oMO7Iyoo5LTeNsicq51htPKKlHFnp3HeEGycmulmyLseSL4JJSvKTHxVBgBdprYtXADIKlhMhgwk
ffveYtLWVc7gUV7nHq7UqUeeDdGCcyJsnCNT5g1AZq7Kw8bsHY6waZ3gyQMHvCbsEOgQfobebj+Q
uayIReVtx1c0o3lt/QK17Sb04qOFHbgeep7K8jZISIHudMEdSSahT3KYQqltrYyuf8VXed0Nz8qM
7mGkr0livTX7pvtGykBGw05YANsrTInZTeiUK+BHKKoKABLkCtBj+AQ1fkjkB0DE84QMg/jLDvUg
LIjo1qF5du2VpXFVzTi8iHtFhmrofedPYw7SZCxJRLaV91CF7meZj7nfadZjUI1qZ9XewJvFHLcq
lD7uJqseToMc6O4DSNh0WvSDFca4y0pS3bfqKr4IoeUbHUTICqQF7ACeIPFMwhVhfIznrmWGmTdE
xKQwVq9yg9ysqejOehTYqHdbRVe5S+OzXk9ZSsVpIbKY4Kk7qnbvqtIN34WdyifbpSmwImu925lN
HgOzB0uNIFGmRw/w7HnmivbSETY+dpPxETlTuA7bxP5oUqJHW1D6O6JGqRmMEeNd2+nWXtigC8F7
K++AznLa10VWP6ii8C6To1XXbZuwW9DDp11o28UuZUrPmlv+f7bO7A4V3Somm6zpPWjnNDDsmzSx
4IK0wGyBjqzYD44RosfXsm9NvwzHJZQi4uHMiI1oSHnctLhL007M3+aZWDh2JkR8Y4S/jwCS+E2x
9W9Lw70vgynC5dx9BEXI3aiI8DVhJwNyMstD6Fb11im9ZiNsO/8YBggYLKy30tKYiqZ6WFNIWdqh
jpfWYmO5d1HeO5cMiQAInpm7ohZfAjd6zQO9O4zV/FpY+T6DhsYD0WurpiFyRCGnfVDJqB261Mv2
gEmKbWGN5TMdKGudcTjzo0f1WagBw3mG8f0w98q9GvHdb0TFkVZh+9sSB9CtWEHIRopuvgrpr+/U
TBZdb9Nm9Qqsd2lIB7vvlb0yIQmvE5zC6ImafUeO4TPJT/THltRY0B/O9B5jw38tvJg4lModj0FH
XKjvtrhK28gL/cQgLLr3LHBAhnubdk60bVqYYb0FaIKyi9z1rIh32K/zpxy/99rqOL0GlbubeGgC
v60R/GA29mPtSInXnNtQ1CxBAYHJtM6iQ9U9d9Ej0jCfnsx9XeZvJATdZ+mC5XC2XTfcZGhkxsgO
bkIZxAd+RJLSMfD5UubaJsIIz3jPeu6JiMyneNp5eLu+ueSR+LnVF8e2iIabsnWv7QmUS5JaBOXm
cfeRzIG6zK2kTYe0M9tYlVussyi86aCLPDvCtB4NkJvXuADiFa1fEBPIZxjphOVDxrd45YV6B69J
q7lfO6nfDxNZSrrCq8tdl/IyEjTXg/EzDVztVLtia8wmlt4Iux0Dt28hMI5Ox0lnedXWSdWl8XTf
G4OVbSty2DG1uyxSq6runHE+gGh7KYmytnvgEqZmblrbXceFeQTo+hIvjnALUaqlXZRjUdyNIV2q
weDJLCIoQUtmZu/tgL8M+zyInhIbatSMqX+o+1vVz9RteXvEnH+Uk0aIiAp8RTrdbp77OwakxO9l
21aJTV1803rHbyPthHOd/Gkjat5y4b71ZXCIMtoJsDYeBzf/AVQHrgJO/IKntVDuBeop8QatOBfD
uDPc7kivYBOV4WYuyvuE1F6JXI+ICbkqA/0uVGH+fVCZ7YO5GI9131tAWQiSIuAyObUiKi+tIs47
c00fzv3PXG+KptChSHKi9ixCO8aUbV87ofYqWs7fMSdrFm8EvxZ7HW8pzvY4mZ6ZGXJnl+xiM0J0
DuTyiPhiR1KvBmB9usnGBfCRHZwq3hQafagUyZaPXzc7O51r7IcqljcVLtg9qUXpzchUpMd2K4ip
XoCbr5Js7zfkxRcg6yAX1KjvyCFMWUeF2mXSCO9ywqXf1UTW1Zwm2DK1/jsG0npTjMxu2yjsfdn0
9LADR10TAjVtvKQuwOdZxjWE9As+yNuRrMFVWSXyHahMtaWAir4nceys2G6SD7A+lxEb/gEClrUa
hmetSIpHT1ZbRYqTXUQ7SRAzaHu6q7RUrJQ4b2xAtKKd+tMuZLUxjKYj4Z6T1IAzQe4pMc+NZX+P
ZEm9NZTeWqusraoJMJho4BAQQKLNycLWcYyL8nvQk8ExT5N+9ozwscViHQdmSWxM+5EgqjnmfWZs
GJ2R3yzTs94l4TtKEAzFHbIYXOjku64DPAybbLLzd8Y/LZGMTbwd3BmCRKw2lJ76GllndD22zlY5
uS1WHHv5fmrMPei4s+3M6n6amlsMVtnKKerbZVIVhdGLk3Vnu4FOFYTxB6GcNV7YeKOEtxdJeeR4
Y1So9fGx4QQ+uwP1AttRfIqMELRf29m+liP1GpPsKmip3ACrzDtzkGx/jICeg4YRW26W9nvBQPe1
MaVvdMzYDOEng+dwg+9gyE2Mta2nPGd4xTVobypjT4d7XfSNt284f3YZs6O18ghY75dUHxU+DjXR
5qM73cJc/sBnW2y03E139lC9D0hqEPR8d630vVMK9NloOETa69rWsiij24qtKPCMldnTrpJxPl5p
CDRXcBduGPRdB4HmrBBC7aV4H3JYcYIcC0VHFN37Efv4jVXY2Xs30mhs9CQ7uCaYuxxqD98cOT0W
ULt9rCzjAb8H8RVW424Zl56alnzKlbNw2iqpMUHVv/VxczCcOj8hPoF7OGfjBnpEv06K3j0pvbn3
wOhsiAnzViX4H1cF3t4dXHufekXGVcfD/ZFI9lZvvjFE/gisAri1WZ2Jhhp8Ps/RiOun3izjdSOG
Zk93g3lpzKXuNBNXtcEf4xUMp+GakGrA7Rm4PeoHLadYzs1H3A/Zo9PKlvJLF4cOoz/B2g4GXYec
mKYdoAo5eXfbQZqufHOGQWEOkcQHn3FDzSR5Kbi7o5u4AvVRSwxEChD2CjvIcFVyzH/3pjwh10ZL
VrYWT1e5ZT/WTlHtDT3LP1BGNQ/kCuubeo6L701u2McBmMXWQfHtTzoKLRhzke+B5PEN3QjYc4x0
W9pF+lITMPpaGXn/jt0KillsfU/0XqObjr9/xqK3FQlEJ82lbRIxu18NkbZE3eQ92QacOpA0qqMG
9XEbZEa6ISZk/khBWO1qYYNZnSoFJiQT1R0/DSnAmQe+LIiRdk32OKz7vhYrrRice8Aq9QoeQnSL
Ed246wyHPPtGjPm+G0aH6OSx4Jdhnk17vr8xhrq64TbuXpW4y8nsI5t2FCQWZCBl10DxerAg5MTW
Y0sBwtzCFxGzvAJ6xk+j8gEok/YwuDI+I/EJ/Fw46TnRY3/KiQuEcNMewYe5ES+ZDy/1wM/Qjd50
MLVSO0yadU8iMzMnVgvAqmELbqbi2YGztSpGQE19oV/rDTF01qBGc4MoBzekxmjKr4j0+DCdutpR
whTMUklDciAd3PURyCstP4eqry9aVrkbo0xZmeGSOFF28rMOmgAeZsLxD58CDkGKT487/thm92M2
foDFmoHs1uF91hoARiZE7b4XBq9S6HB3QOYon/4zzIzIJo88EgjninKiR9jSgiG33blMJnEPehq+
6jFT6lXsDLj66vjsCQetHXTUJfA+0V+DHjhHaHcDO1TF92bGkDEreH2B9hFYU7nS+XpO1JvRajLJ
++uq7J6Ys1ehmisijyWNoyH3IeW2qBWmIzqn2ddax6AUHSRAlTqcj7Tjnf3gJNqzmwqDDN9RArFr
QLscapWFwNHJNEJoGca+BAPlo2+Jz92guWB/+uzZADSMOSUnsz6R86lhcZ+CLoqv09AkMAqVy7Ob
addNXS1whipgY67JBGCf1mhJIg/aCKvCVFcFOjPseWAVztPFclKQIEQH3JZlnR+1GSmkGRIrGpEw
QiqLl5g8EN13ujSBP8txPpoi0vdBLxo/IWbcTgyx02pdXk+5cyFsel2TqGMYUFbKcQweqqL8QfCV
6wc9dQJ84hSAnRdZu2bWkw2UDQH/g0C5VGvFoZELB2vpTiNEMeq1LmCWj21QbSYPZ7w1tnRCy3iX
Fha5h3Hnqitm8NugsQOmkWDgDD4zdhRErZm5rj2DaGn0CPcZGNerdgz0bS+C8DDrmdoC5Mpe7aTF
pG4wSSY74ZQrUugpfW8QFFxgk2YPldVyX6pi2ieVcg+2lVF4jo5BnH1tnHQz4PgcW+3YddN4jrN4
ui4nCkkuoTr5jzDqEj2k+UliMeFs3QRb1dlagcMPnA/vuEE/g4nOXBRT4ZK1BD/jlTBLsa88Utic
EYFXHUn6Ei14r10yoE/KUgCMhhm9jboF9e1BSPBC8zFUuGLQC0LATWZ5C9zkMNbtvC3Tkfll7Xk7
QwISaWV9C1uCtnR3XdvFWYNpqzwq4UkjLbbuKIlotRDVrLNvVf3GzvsnljR3x8i6zQfRrQJPe+Fi
dvQURTjJdWw3w6504/IHPQy/9bD7505I3VqHn4HND+Fm9raITG81zxASFVv4M/6BYzeYd5pVQSI0
0x9RROVHz714WmhHK4CqtW/PJK3WxvghiwRttErvYEYNUMMC9QzVPL10eq3hZMlaROeki0MPekWK
46vKvBMuIUr5sRTJSRN8kV7m/aj1cktvZE2qj77WepvQvKg94U9vuNZXw8XupO2j5syPRoOOzrWu
XDJEV17Si3XdT/fTLLvNFE4vZgMXlpvFD9m02zLTgl2MheEqm3QC25W7U7Sj93FS1KexKgS20ug4
OVN/ntpc7Zmvs6f0YXFKPQeWngo+dbqcKpgfJb3th9AGwMYJasgTcY8fXM3lKiP5EZqQw1kyxXJb
W9O6pP6FUTyQVEUSNn/cAOitfENYBZDnXksbmrdJ9Y1rMGATw+niay2e2XKaSRotvEut3LZDM/Ur
aIUOjbi0B+Q7QTbJPwheB+lZ5kkJo6rsDaIsDHSRvDguThrSiMFglMbzDjqf4FagAitYz3CfP+3O
My9lEor0GMDJ7TekvbqvpDm0xJ/R0PwG/c5z/Vpv4o8uKcaj3oZqPQgJqAn8BXf6tOieJmsZjs7j
G75DgIua96w5Zb/EciXR0RUGEUXgGYk2RCYCSTJBWX6lcTW5LxzYteZoaDuidTWe1c674EPJ71WR
Rqc5j0EtC6jLGxEFmj8EQ08wqMn0pkgTue3LybnxJNc8Vwujk1Z1yY4EdvsAN8C3ogTqsIjN255w
dPwJb0RXYEZzZ/j2HsGohrObnM/O5FEaEa932vS9j5P8uaelfO20ZrASwDf4+QtnW3VNweS2qHfe
pC/oMpJH5yXH1Ysqdz1VkLfgab0pz7rt5JAcZoz4m3BS4Z0nmEAx4VpZgm1IFHP6GASQb4Kqc7YB
UzKdCozdFTXGbLWAksiRxZ93HFJuejKEB1sng4+IdtrIIEt2o86cI8vpcCcdXisrqe8kyPUkjW7l
qHnfhsV03E4iucQz5x9UbqC905wQ7ljwyOmqm7G2FAHEnn66yXHMA7lbipXUvkxdozZmieiPTS9T
1HL6zojn6IAS5JH7zSOLVF83EtKdoaGeDDaOGz6AOV4wP7dFpIwfNL1qfjJLar5W8wRFcBg3PdGF
EO6s5gH8r3PA9PAZqomW0QDZa6WMZF+a6L2yQCMc0qkuyWh9h3gyM0frjeuGEY9pAxNWlUYDOpg1
ioKJFd271vxG1x1v/UhGaWCkvY8HFFS5Lgrf7iNGNqm09ozY/dKG/BCZMw62uLxrBHzbNmBW5HFp
Zrs3VvGQD5tqjEwylVE1CDXHOehR177pctWvAev1W3sIw1e64OkawWC6NUfHfvFEabPHaMRHkrnG
IZ6LF62ZcF8gokUTJZ24uEvrPnth7Fb4WDozrsjFuR3jHzPIPgZ232QF6sdwi/hVy5I3WvP9riqL
T5fVzbG+0hOxmmv7kOnwDKm3ynoPxtm8dACVd1z9HzxJ999sKH3K2P3k+MtILAzwVkNzcYPiDMVw
OtF9HzeN1jb3pp3q5+UX7BzQxFZjmCuA0HeapsWsttlcQRdHKZoF+ioU2PpJiKAiCebrPKmKXYVf
3Xfg8WzmcDi0Nny1Mk+/IXt4hCx8VHBhM5HuQ9TeiL3BCyMszrbIXJ9cpkOE6wYGJXNSbw0vYDZb
ixvHLHNiMCozv9ZHSL0xOeBW3k4riH7g4BpXvbVKc+6l0WlPKklskiBrx9e5INwVOUa5MQVDRus8
2Zgkol4xaowwkScN8pzYvdV0o4eiXzp+OXhLKLa3RQMssYJrgm7PXGUPLYWin9eB54+5Jw5u56Fd
JUd3y7rru5WBlm+N43va5pBdwLHrhq8pOz2F+Mp9CttvnJb6rk4U53vDMHPlVrQ/vJI05Dq+N1xh
n4zc2gq7Sa+qCLQV7DHq2ax9Cuel+6YTeGLX33XZHWSGmHbK4+qxidxzp7UG8X3UL+Rg65UgIx1l
sKW/9yhrN80IC48g34seauW3wuqJoyeRbx0iKPULh7sgLvvywGIsLi74xVMwceBXWrMy8/Au4I0f
AZeup3SZYbVtpgNSBeM9zIV58oCrcEjjT6uS566G7I9nmPPL6OC4CvNY27XaVyV86bErHrgWLoJe
/UF0BHVWVnlTyLbcuDHjgdBrrTUETQO0NdOqaM5YqxiFDCOgt5sjXUwoZTliAu5IYvxm9zoyoQKE
261dBkTAiULbgZp8TW3xicM256MRVo6TDF13UntnvWjqmT66bjIjrpd0Vea49qSeur7/3oFlBvfH
HR27FP+qfHHDceLYpxOrZ0Z7E82owZvo6AVq07XBZmhl5Oe0jHHm6Q91hBu2S06YP2EFwuyYb8M5
sS8c+uVm1gkWT7TKj1J1VbcSEa9kPw2aJUcwDw+4FgMf+G6EdYt5RCPockOlIaYu427W33oDYI64
La/gh1/C2o7PMSY6pqJ5Wqyqmq6HUjmDYMd8xPj7Pyk7k+24leyK/oqX56gVgR4DTxJANuxbSdQE
i5Io9D0C3dd7Q69cfqRk0jWspVdEJhKIuHHvOfukx3jSsusI6HLgdBmtWy3v6IpWhns2zPSUPY5H
c7o8lYwsYt7QE3eIyFVgqY5b0dkVhp/qsM68bfRnMqQ5Tn1kHmSSqR9LNnCcnuPhLvfWZqNsEWad
1TMdUz0aQgueDEAPmaHSXJ2vFg3Bc9mPNKwHe98Dmp55ZGhsG36SUn24dWfeu3WSMb2emyOINXs3
xVV17iYqu2pTOVAhIfJeNUiI5VLJnWjp/Q5yjY9NKW9wQHTnamG/SizAPh6h8/yIvXADpzKHb5bE
/ELK6tO0LXV5VKCqQsrkTzbzxrLSy5MJGyjE/RCfR053BjRcO8BkCKvcfeqbgVz5OWFnzcYQP7UK
wRlrO0h9xuVE3Hq5Jsc4gd+rO9yRxUdmd8iG4s6xoQGO5zTY/ERfHghiQFHLuFfaTRA1XyQ/EIGH
VJ/FpeUWgAclURD0k932XrPooqQLz6cG7M+i+zvAq9anbD/pdFdb/QDMaGeP8goW4bSvR7JAdCAY
vK5nkxjuYaK2G7r3lPc2DbUxBP8dlGMVZrxHFaT0Rh8OM8kIvP4Mgwu4zNA493lp0ElgH+sbVukV
tkhb6qfGgwGqyW9YdIg9Y9ICCtWH877rABYCXApbou6rlU+eDC069JRj5ehXZCBzHKC9oJ0lQFGY
P5f09hkQRsVBUmie1tqU1zox5jwzOG3IgpzzncIwEBZFjRMHozDQRfeQ52iGkyEK9Qk7RmYxHaKt
xD0U4nGdtENSz9UNLkusi8pluSLW41pXbR00HhJvtDdLoA9KHAFbZsectuKlnPSvjgNzUKtlfuLd
MPOLNC7bGwKsTX9Is+g0tIrKv2Y3E33/bbYt7cDSCFk91QONoSj7tvk4uAxOmjQpvrBbIBKo6tXn
JOMdki5/qntmguRXF3h1mjVwevHiVuZynW4GoxS3BIfHFEOmVECZR8f+vJaKF7hgrkcvvV3Egezs
XZc5HMGNJ4MjCqjQgwf2GrjhrnJpQBhTE6jWYa4OtzJnWQytWh4jpw1Mm9RSsIo/OLeEXVsfgOJ6
RxTgZ7Jx2hCH70rsvRphskeo+m0Dr4VBX+yLt8iTkRLdPk5BVitOUG7jBcXI0bHLb+p0Wxezl6X1
9mTqICJGyttF6eqvwrh0SPZxIwoigqHuUaHgRgOgDEo9HS9x2u0tAoW8Wr9zpCaxsjFyNkf3Li/c
L5qZT+Q505WNSOG2JOOazKJkhTJ9wy+hXTccFJ4M2XPQxkvqHpRZobgx+1S/muj3bFMYhvIqcFB8
NT8NjnWMEMvZPY6jILJqWcxTnglfWQmd/9lLyYwflkcm4ed9zBBfl2xrmYErNinc+IKs4Xtvispz
FVnIKG2Xs5JC7phFMI7J6KB9UZxDtydnOPJFZt/Yc3oNjfhu1dJPjTYewIEf3M6+SU3njpgjwJc0
/Xwx9mkQS+8+1gF5xsNohzLzSiZsCcm8ZovOSfB77WaLnAuIRtm4g//afZZ1UoZCJobnY2bOHol1
VdkB1Cd6awbRyrsqXbrea2sQMitQiMXOLc4aP1r6fdkoGjKSXY+w5jicMDbVISUo+QyJJWhCOwDt
zZ3UveTgjryRwaq3q/3gdUsV4JGA+TrG4nFO5ywLOOdbHsGqGa+zVUcucn78ViibyeId1vo2d8v4
jEoS6ZlnbD0swbo0kqf7QoADcr3IhQG9BvVQ6CcOpUUwtmYZOhAYTxKNgV8vFESaOV5ZPSSFXshr
pyZ5GRVOQ2axCGov2tKptyXWIODa1OOTk8TdZYLaMXRSb6GPlH1GG5cEhT18Rj7GkcBQ66nuyvh2
KdiaXaYOQDNDxF0vom+DddLJINLcJTT6lib/auAK8cYmdO1M8/W+EYdSWqRXJzdYQq7mYbrNeOD8
JOrOmqK+ErN+7eT149b/3PeOrE8mvnWcAKLYYxeI8PgNzLjq1Htc5rkLILZfdbnOokC8RaCY5DFA
7+6QmTHOXMOZdvuWlrM34xUMUOyv9jYaHlfybKVxJ7UlpC3qoLUpHvIKuYKw6vuaIFCmxI4XOoCL
iftuaXFxZO/Yw2mYlW2vXTX9kBy0xFPaDg50Ail5+VZqcxaQ4+P5mCCJhEnorGVDezHCEQoqMPth
3KNBnJylvqOe3OS/QrH7VNqFLHm7C/3XKzXG+8Zs9X1NNpuvvPm+Wji9DYJOszvPkIwFpu5kRNin
06lvtJgZ+LiF46gJxZNUwneMtAmK1dD3SzqfUZe0501Ta4cur4cL7ohDqmZRPsUq0X1nbchxTKn4
2mb60tjGdMxMQShg1NeBiCdkgmu3HpjWuVdp376MDBN2VRNPIRS29EYbe31nsT6HzN/D3ou+l5Wi
pkvioEK2ddRGb9qX41a5mlRlNGiiC09MXxm89kc0nWyfjkZeBAknBNuL+AinnN78OsU3in5sgEHX
CnLFvCWqTXGFmI6oYr2ZH3qqljOu9ZgaKaHFyaJd54uLgJsuUnSzamYXWhnrQ6dvoDpnzB+o9Gd/
oXW802nr3HRJ2t22NfnRC+mf/KqR+S3uCHmxhL5ees0cr76tijT03Mg6mXZDaeSp4pBJUiGspsxu
8f/p55iFpssGlSYgc/QtNrNzZwhcu4VIjs3ulqyS4cdUWg3nZ2IeH6xRv6GMJEu5GsYcYH46MCQV
MbMRola6eQhzhG1kpiyg1TSGwowrmIEGGp9+g/hku8Xoqp81OQLt1yZyiZ0qEAX/hChlsagh5dol
ULIlhwATJW+SzPK8N/qa+qjpL7sBevV+gOCMG4uH1CXg24hvcr1ebxu9oi1DVBXFWD3HHmGEbdLA
MvZs1LSGnlLIpGsp3G2JRrvatWFjNM6e97kLlLd+b6yFEJk1GXdd6aDZwG1Q3EFn7o+WTYDI6t7o
VbFPHM4rqVq9W2XLPkD4Ks7NjvlYaKbVaJxyc5KYYlz0IBr9vcDL5/PI0B8acrGuk4lyCEjzxQSE
5laOutpnhXqG4XFtapxwMpMpcenquLTyUjvOEWNq7FrUejFts4QgPVYj52moV3kph/QUa0R1oei/
MQjXOo41DsjKua5cWu/O+CWhpo08FYKP2/fDeC74ddKsfa69+DNOMl8AYwnoBFxEtneaVRHiVGED
W2hkZDOhALDA8r1id8QoZhvxGZFto+/MFlZzOkTnKy6FIBsS80AV5JIPMBnncQatgRwUXqpxGr8S
RLBvahGtu3Vy9hJwx8bvxhTADPBsnGPrrk0YgO7qJJLPPZ5gdA1NNH4iWcbZosGz5yHPOB8tg2cH
MPiJkDCE8geK2wTJSBddyKIZvlCA3RpuS8ocOhD3qMU9FAVOLjsiZDN2NpW92GVKuLHd3NWGOXME
Xq4TXbxgXGYSrZ3g5l8Qr7HnIb1qyZ/rpw4Vn3mh1d19VFnfcG+zRWPWoQaB+rBP3Ejbz/AxH22d
2TBAh/Uqz1JyXVriRExVZoestMJmnNm0EdnbeqDcuXCfi85hMGAMRoefuTKeAfqVT/NAZZfEqUl4
FKQcDnkkGE2VFep6Nd/UlbxWU6emwKMDeWFPtJ53HO7jp2TdntKitj/lk0W4wVwVJzomNTWoQT3M
nuhMw3WZCP2xzAsK+yRF7NOq5JwEBJPhAiQyQ9P0J9qsd4JZ0JlT8HpwQNB+lMrSUD6ntfdY4twI
8nopz/TGzY4EcBG5WRrrlyTVaXswM35BQVFfwv/OHlLksowlNO1U6eC/9UY+j7jDG4/q102ByOtR
9aQwA19yXFk+C12Pjkiou9sF8c8BDDrDfc4IJ9W07bUQjXmDul4/1+0su+i5udesyswuSBKhg80v
mXfVdHKyPP82dEBNSpQZ3iwzfgO6fAamqotKX5OrUlvKMC67YLHjLOw66RGh4YnP2HS/Zck4nI8T
/Wa7QNU9c8OvMossLms2b0uCXadj3hbG17jq4aekdXLP++ozJa04WdrihDr6Ii+nn5U1nfAkDeeL
GMkgAli8YH1vujEEh/8y4XUmKWipaDIt+zpSXWCp5YfmjEPYp0196ykii+ocg7RaZXHrjAu9ReHK
fUSIMh3rdrHvs5o/TOKU7Rei7gPdyT8j1bS+DmaeL0HTZ0E/uOoHBnCejBUBMkdpXi+a/DSpMN81
h9QhI7aZKFylkX2rY8x+3WS6Z3bSv/QF6T5HGlDlntge554TmB5KOx73dcbdSdPmazYyYpy0lNcG
rkvQlMtjvQEVPNpDhKtZJ11z6yv6QSYGT5qY7vbuk4v95CQIMhkeez2dlurekTlbQU9u07Gf7K+J
8rwL0h0XOqNV9VgW+JPWGNPAOvKjkm6Oqd2JWb/T8aW2jcUf9fITrVOawGslYHUPAimWWlCOGNGQ
kkWhrXscxqjuy6RwjgMpLuluBooXohYrj8Y4WgzUJdMpZ3WeOHswMR7skzTU+dDC7GJiaqqjLazo
XOateXAGLT+lHGTpfsjotJR4UglsI9TRy85BvLlX5D+69Cea0icm4tBXLqgLQVvHysmGsrPEvYnW
QSIzcbQDb8TKCGrFHVpQclSuN5y5CbJKyoXiuK4Q+yYH0bWg4HpGA4gSUqfX69BVp+6Ty0WLXiq0
uoRdMJafx4jcYUP3UPNOdBlZt0X8lZ4JhZHdifuS4b0fawTl9rbdk07gnZFvDIg/nS9rJ/mero0i
T6LKLhiGer7MJyPMUEsQeFNx3jGczj666biGDbIIf5zz71YxfWpSzsEqzpHJterUW958HDQTjtBq
yX3dLw+2dJdPpDheo8CmIe14jyrVq11Wi6fRW9m2qA38VGzi4dY72VV1VRXmPWkpPXqmvgrYAXsI
g2qlt249ggaPD1UViXBs6zudbfqWfKT+UGpkh4AKzI6GZtdiR/CMTXxaMRFf0dyiNrB8IoJ7VLPb
BHahGyuyxSO9K79ihBBO+Acf2l8PB9nRdwaqDRJ5iPOsEyo1XacD5WV0GneD62r+upAMJzrha4Lj
a9rZgafIYgZsOZzQcKZHam2WHRv3HU4sk72spZ1Xk3fSTpALPdLK0Bqm+Eg0zTpaXWZdYFGsQjfG
XoDidiBuzOmM6jv6GeeY5uYTAAOOTHV+KbRUXCkF6CFpzYj7oi8HMi3tvSewWNQWFQ2yEI7l+G9D
CwnubLR5EGO85SnljAvkYZdksrmZ9Na4xqO/qfUWRvfaMKtPyManYzc28wWlF5CUWfu+jsnWG5KG
z0NNCmpLrbNkJX2lrdaKy/ngrcZ0YffZ8he1/t+y8b3LHcLe/C+s0f/NMdqu96//DPrRP68fPA/P
r/4Hvax0WG7VS7fcvfSqGP7Hzrb9l//ff/yPl19/5WFpXv7rP7/XimhX/hqBi9XfMUMb3uX/tvEF
L1X53OVv/w9/2fik9Y+NuQBHCKu2BeXzX1wi9x/whqCJmRiSJDSILaP3f2x8zj+wPPNvOg5osEU6
9u6eqN/kv/7TMv/BnwPesEm+SA425b9j43ttJv7lZebKXEk3HRtc5RsPH/1xzo40M/2p7gg4aj0U
CvAboQq09fFv9+QPUKHXdsFfl4J6Bw7UERL8xNsY9DwlCsdUTON0g8Y4l9NRiPf5xeyM1UUi4uYw
dWXxmDW0hZp0TE7vX97ALvk3M/Nf13e2uHl7cyty1/n3vxnKOaQuURmvg5+aeZxACUpcbAxMvfeZ
MVYt3a0S54IH5CTzY4lnhzNMLO8dY3S+x5kT3eimRwpJBzuZ6ExwkMgkZIdALcq1Uu71NSurg8Ok
4Gc7tU4WVOAxE2xC3FJwYCXtipHg0F3StdXPOaqZhpR6hgo4ntrkgefHxaRP/M83pO7jZ7Y5/RGV
TXXpjQuBqFNVJI/v3xApXwMo/3lHcHESZ7H9Im+5/ksjEOMwAPCn1KMNrISpP1ejRbzm0lhYZ/BI
mp9FocvnordpJUDySwlTrhnHslQa7Y+1pI0NsidixJUUyNj7NG6+93Km+UXvpYxIE85c4tWQW2aH
olTGd4kWRh5iKx8eokHH+JFkRfHNUgnsOo2x8HzEgFl/mZXLRpfa0XJnMUJE7+sms9rNtpYxFnCx
zRD6w2E8d/oy1PgW0xV7RHI1zn2rn+EZT6zrJFJZvheM7vqTaJEy8oVmOIel19gqmG0d00M+ccjE
9WAmXZCU6ez4HrqGZ0HqI71wLNv1qVe6Y1+u1GNgEHrD/RrJlmx1NuCpCTGgynWfdrPj4LPzUlJ3
oOTdo5CL4xsD75UOBddNnomD0G28mbqFnA6xEDm5HZYzhm/VSrbcsFl/mp4JbiDI/8JY2aUiDzIY
wNRTdGA3edhoEkps0Cc0SaCZiewa1ik3LkYt8pzzPop6ehWmXdylTKxESIOqkoGOwhuzuMvx5ZjK
2dO/84Vt65zRICENDhaq9BbVvzNdRrEG13BNSeXdp5wwcFDxVFAUCUJlTpGxJTtFI3SekOhqr7rO
ZLbNZkoQhUgupsIIikx21xjlVyKOCmfy/MnqK1S24NCjb2o1k3RvoquEaTqzUe+wSgEtWdEK4/7J
PSa+oipdDkt51jXYsZB9aXk0p3uBj238gJ/xp8WI8t6F+4k+TLylaPccE/JRYH8E3+UdbFANDGL7
9jrHGEKA8zTM4Tpq9X7EdrVzCxX9fP/lw4b9djHyTAe8HHi1Xy7u14vRILU4ZTw++k0WV+HQ1eY5
vr/0TDdLeaill128f703XMlf77oHAv3XkZWdwzJeX9BGmwZDw1QMN+h9Dbh3/W6ukLd3tfus2hkR
kr6awWDRSlxaFPhF2xjf6onj435eyI0DV4Psf4uoJ62M0MoPPt/GK/lf6ML2+UwBmNpDteUJ3TTe
sFfgo3lz26L5bbWovqk9EqkUpJlwEhtTGDcVIZ44K4/VRqGgTYSfyRhMRHMwdQ64vcUHu9XvuwV7
9ZbuQrCF58D/e32/Kq2vBIcK4TMfgvI2ZhOaT2eroz744r8vwhuTyWQ/gj/rWtYbpIhscmtCvyz8
pJ7Gm4TxaBaynBFpWJq986LN21lpzgCH70SXdBJkRspWTbA7k0OpJqZiebdMX1prNVBG2V0rAixB
BQU2aEwIetCuPvjMvz+8kNGpg2kfc2coQl7fGyjSljNG20ce1+abNOr+EM1RuU+dKrlPaYEePrhH
r2E34J5Ny9XB8pC9QMAFL+zrCyKOrlUMqHZrsJifaJiS1UoRjzzHjemoo0jAGVKSioqtLM8/TVNH
B3yiXb5//4O8fiioW6hchCElTG4L2tNWyv29hEhWq5GNJAjHdLXptnBdfSfGfHl4/ypv0Dd/XUaS
MwL7wXYJkHnz7MkJXWQ2EnkF/RAmikwQzJVtad+lhNx9V2YT7Ye+W+nvFCN21Aq70IxRRuzMDDbp
HjMt00NUnc+xYs75wZv6euXcPhxsGbrKEFJdmA/em4WERpKORI78HRyR0am1XC2cC5kccNo8xirP
QhdPSUA6Erq8Zezv3783f7q6JOkGfLUNkuptQEzaIUM08Q8yPhgk/tSihkaZpxq9iiTug3Wutcuc
lKIykIwRww4zzdf3P8Hr9/Wv76/rMC+QNkNT/EXF+FsZ6ToiocjjGRixJq3+0ERyIlm4pd8H9hZF
eMFpcunH8P3L/orx+d8FcruuJUBd6MRAsljwhr1+9gzoDHrXMBbB7lynYYQR5bGIW0qjEQ7HJbWa
E2o9LkCw/pnlVzPO8X1qIa4OaqtYmz09kWQO3v9Ur1eCXx/KgUGykXI3frz3ZtXmGREGGmjlr4T4
7hwzHk5KcCw1C3M9x2/vfn7/etuT/+YmYNhHZfCrhjfe1vDGvGJQz9nFZGV4Qc5hPMxlXuy0zh3u
y8ZxgUIlC403z/7g/v/+6rMEWQanpO30ALDx9e2nsVcVbm4QBJhRKsbkioaRA6Pk/e/3Zpv+dUMZ
dJDltHFnHdSSry+DjtQmBLAb/aJJymNMX+/S6IwcVbOsHlThdNte90310tmbZa/tktSJH70hFpfm
Ir2zvqzzU9aZ1bM1Wu4H754ptr3oze2X0iKaSdgSUJr75hlEYcxcwLNbv2+mmxjm2G2qzT0zXVGo
HeU3Y1G6+oy5hs1Pf2WpMoRUgFZVO7hJTuQ9zeAcEJ1jdTRyYC+jBSOmdmesSPSBHQ3295J2XIqh
l6lKAMTBcNBYyeSLnWBuCOmYzgf4IMWBB39FI+l9zmIRXzhsGVGYay5TTiVSh23UKuAAULj9tBIv
+WJqM7KpCgPGCiSjYaZeAovB1Tw3y3ckxoBKhsnVT5OyyjlYSzw/QZRjzOkq22JJc1H+m+0krjU4
ZCWtSRst38CcFHcp1j400J4cnUAMUXqtaxNjU2gZOnxVpCtod/QGTwpc62lHIox1P9WIEnw14Qjb
dWZEmGi1LCNGJMdG2sPpAJ17hVaqP1uWediXaS2LgPLZ/bnGrlh3GH28R1sqDy4nB7c5iHuCy/Fk
t90LwFCnBPpeWiTswp06q7Keahpw/or6Qw0PM4D/L0WU9i9ubLQrAsOysgKr77KXRHIEOPFsmu4O
Th/cAlAV0zfKtrSjKd1XD8Kkf7S3V0SCR158HDAZ+PyYIFs90naylst1pQr5wsxk/kYQSHLF4Xg0
Hvgy3qexJ9t0b6a9eUk7rOJYDM8Q6Vxa1xPFqE7weKkxtYIrAH3Q12cx5KHt0NUnVJs1bDc1K5+M
naF1r4rGSL/QbvYQBcEFjH2M5jQ+B9rzbTDriXeAPYSHpW6QvcCzWlZ8mZZxAlKKoA01PfNXkAP5
j0Xl6yczYj3FC25FmxVDorCbcEv5ebOMKHUtzeP3K/rsk1sv6jkb0c77RibEk05d+oNjxNJC8CjX
nyTFxl+SnNBSXAeznE9LsVjgjrAYPXRa3gIHgEpQ69K71QqkBQHKueyMWVfcoO/lnm/qLw+Aqb3O
V1h+mAMQ4b44J76X830bsqLiK52cd6w2jTMrd+0IJTARRySiGqoL9caKx/PYHDkeanaPs6WftTjG
fyqdnnxqkroCJIU50nArrTl45vN8ymgUWrsCHRxfQxGwfWbYeZcHKVYDns2oNbHiRcnmPbTr9tku
c5CWlhM1k09HgCHnzKhQ+nQh259mMSfPbm3Q9bbmVaGRT1GZIm0E+rOLEQvTSS8UY/scUbB7tnS2
WZDplWuncdETjZC+Ap/9wD7/DZ4mhAsHBXRzxjfH5asWK5aHPFkovJQBFTHomhkEzEBrX+4QV3B2
R/pNDX0wm77sd1TejfDzwTb7QKHKrg5pz3Oyy7We+OVCB6SAp7/Wv3BgnzKoJ5FxlfOwzrsOfE95
1O1RDEE3MH8MN/25Hpjo4R6IehowiMY5gWP8Ri7xybFgAsrL3fALpsNFSzxtH8Q2g2WMnyaRCyhX
9C8kbeXQQvDRkx5uZfanCfHtGNhAV7E1Mzb9YhrQO8Cbuko7AT9wvjb1oG1yhFp+Z7Tb3GpjS2dZ
aYtjH7RUgwShL1F13iFnKkPaL85dbXdEZ+Cr4VXCL+U96Zrh/hw8L/pSWtX6UJeF2u4rCemwoL3+
YVlWELo6goxNUY/tAkB3zA7TO7CSpbWZCwcDB9YOZ5EB2oBh/J5t0Bpom0v9cojhMYT2yq1Bn7DF
GZNOSxOhwTYEjmG2UK26PXIhDnjAvTGQ3TcL2wswAtkvoblkdL1JUOx4QNaxvEhTaeEMd4ekgTFe
i3NDtOsNqo/iXkCDXnZNwUAZaW1n0caBg1CjCaVV7CsU33PoWo3GoLYaE7+fbXnV1JkxbwLu+CjX
7cmv+iz+gf+KdOg5n8VZyhPhkSbXSfNS4kEsdt5Qesp3olHTiH2yKbT6gnzwmFCLW23Sqxecd9ln
/oL5s9ciBrzZ3FZPbtlNCAjWPCWINkoFLmP0MGQ+uiaKFiCcTLkTATEj7ZlYwJRIjPN5FEyY8cRW
167eDBHaY5yyvug8+46I0eUT1pvRIUDSnT+PRT03Z0vPw3I0e2ZmIdZy3NZQJqQb9M1SFMdZrjb9
GNQIasc5Yv3JyimvvCziBN/2UKDB0TCwDtbMGMDYkF96UtPsUFB1JI/Dfq2ZpDKAq/OGQWjc5Doj
bFNNF0li9zdFgrcNY2FtM2ln9kYIWTfDiGqqpvxarasz8cQVnuX4y7xqWTDKzlwOaRuXxqVE27u5
IevMQrFoOlpo6KCE/CWxACy7qAeifS3UOPhmI0HvLDLBBLshGoPSs8fbvLbUHq2t/Ykxn3a31pAL
T2tR4sKfe3bCRE+ArmeGUuoAJywsplq7mFTUpEczylsQVd1dihqiQhIZM59s+8vSq/qXsiiaz2TY
3HQjZy1qmjNmJBhrPyjsfj+4AMvbwKEggqXBAfV1YUeyNO3FrgB5pef4aCqUA1C2l66pfaRF+ffU
ypTt61m2Xmf6LEv8MFth0CSLPmBZx3hGfnu1aDuVTKSDrE6ivnZNgUxmaDWzCogGha/UiwXBL52a
Qn1Q6f/h/LFxcfnodHkJQDbeFMDtLJuymPFU45zpd4ZrYLlaSs8jvlsOP4TT3puphdI4kXl3oqkk
kOWY80NqzHSLRzLxPqJoc9XfylG6ECbNAfKhofW+LZaHhKNClaNk9TxW5bNRIC44zlNtPJMmSefV
a1IPPZqOmNMRLhaipstb15dTmn0qhYGgcnLleOtVNUXVFAv6pbzItrujJ/MLcSaTF0u3kzLwigFM
kpe43cIJTx+X7ZIL5a6mJT+mwUZQDvYNfpqudN6H2GiKb23HxPlsrbwW96vlaEcl+L12o9SwZo5E
PtyrUqKrnOqFHAge9+deRLOB+1cZP+nSiqdijc10l3utKn+5rdEw4/mcg2Q1h8Q3I9cjTw3Rkjgi
0pHpOfBm+7FIZ6S3SWR0T8iOzHuQSSW4mWpsO3rTaXVAGKtT3w0D+mGT5rp2btSZuQZWrNCi2HYe
74p5yX+mJP7amyKF8f9EPWEFpmEibe0xK2PiY2tyx259RiyRoe5BmVnvnN4TWqCbQ0zbl9quRKjl
ZAvrTEf5Ru1D6FwFCQTzbB2FRazaz8rrcE8ry2kMvxzoyfpV7xVfY/weFIJWXaCTtEZ5cJ0+/wk9
IoLJrEZzP1A0shQB+oCIxrUbMNU53ieECcO1t26icNpCxQVbGKrfVjQN0Mccpe2OY2xzSX1KEgIT
3pwUAy+pvQ+6JL8fjBFCm/aWVkgXkcPx69cdFLarRL/R9Du33pMRiqwnM9gLKtQTTQUu+/315feT
Gb0IuqckJTAstH+Nev7WlUDmJ6ypc1mW9co69zDjfMYITugrrr74g2v9vpRZDNG4Bt1K3fmtVatq
DV9GRA5YLvsi5JtCB8pWKvDG0c7paVehPqAhzLNMXNnVoH/QhPv91loGX5a7ajIfNd/mwElwaRgB
td7v0BterUnUHOAymPj+FIJLG7zN+7f294aPZdDkYO12DMCpb6ngzby6U95TXlT4pL+4RJQQk6fm
vUvB8kjq70RlGBW371/0T/cYCDEtQMjLlvkrse9vvydjoW7MoM/5vZc2F0RHa5+zXoxnawrYaUZ3
ddISFT3mY6OHmBHkv/+dN3nzFk6nEzIqtm7I3y6vYZ+j9ZBw+Rr1dI/ZJ/SmaQQ6idLHSYiMFwu2
3fe/85vUmV/ND55h/VcziQCft0OZfMvdA6nd+0bRjz8qHgHTR4nJHjOlIMT2A2k3W/ZUh7+usmcI
QZGXLM/JAL2HvsyQYrMEGVuhvl7jfQufAEljodSlh94CnKzTcSoxATeQWtFI7UkYPXWxjg9wXRo0
F0lmIuHKlzCvPePSs8DTIJZFNooTq6tt3+rHemQC584NuGazAAilV3HgMrKe/b5dIjuImRz2BwRO
PWM4oc27SaQAHOvBiYwPXsM/dKQcQxcw0m1I5MwOXv9GWQkJhePE5Kuuij6z7+ew2YoKIt/7P8sf
em4OzVZQlAxEBH3P19fRuPIA3U+BcJAIxqhmOUdAbQ/hmtxG5sTSSxnfpTu9mz76jr+/6zaVBEFo
jABc2/6t6xbD0LZnCJO2nsiDZ81TGBNM6TfeZpvJvOmDKucP1zPRXZCESUUhSDl7/V0JR6hXeIMD
RFRvvWIbb1EaVXN0PfDGpyh6l1T74Pb+/jMyAITUbBuMviDev9kpHAW6z2kGhvA22tJkcJEi8DxD
EHj/Z/x9RaFtAyLBYNN3iLF7cx2p6r7vTFZtZ+nTG975DPoXB75YdtoXVdLhsCjET/Qlx9Aotezm
/cv/YYOyTPq29K8pvjgXvrmzIoK9PKK+GOfB3SuFEF6qZvZLIeov71/qDz8ivCZvC2rnfrJZvLkU
duOCZZlv6qzLfaJiPdrVMDVD1HqwLpO8//TvXxAX8PbjMaVCnfP6gsWgCa2rN3AP2si9y2DkCJyw
fGgdG8WfPWUfXE9/Ow+TAn+OrTOOYjzE+/fmlayrxe5twTPTlRyq/LytDA4JJbrWFi74QfbAtA/5
pJaHBsMbauDWMz9pkODwIDot1ksyepJmH1mjuupnD2GDk8Vm57vWrO6yQbOyQDSQjHZL7TUimOJe
fjTP+MPjaHnb7JuVguyUt499qZJeLgaNpZgO8Fmn5hxEXEofoLWwKTtWHJ/Nk2aEsI8NDPCIEz94
H37f1lnUTNQv1jZQYLry+keLaaWpCiaMT4IgnCW3NA6zWJqfQ5TbtA/iGdIVcoz3n5Q/vOyspCTN
kaHIMPPtmt14wEX6DlrtjHx6tzK5OjOSbP0g5edPV0FpxZCWd32bJbz5arUzSPSpg29j3r3tqJBw
EzjNB+kQ8g/HL2JSHIchpcEyrb95pXmvHJoqeEhpX3ylldydIzakCc5Z45Q2AwJUXG839H9pmA8t
ruI00a/GqsSfKmzk0PFYdOKDX/XXme/1iAJRBzGuHic6dE2W/vq7j2vntWk+YzWItega7nlzdJes
/jRIQtJ9W0x2SLhdKXY4Y7MnHoKKkwq4rvd/5z+dlpnjMK5jb0ZP8zbdqxri/ybuPJrjRtJ1/Vdu
nD0m4M3ibsrRiZRIiiKlDUKURHiTADIB5K8/T7L6zmmW+ooxqxOz6BHJKgCJNJ95jZejLEFqKoUf
oTniuw9j1bj3AlH6iH7VaH2NKmSuqLgsy694UAkCjkXu/CB2Rvm2q+I42//5pv5hxse0lB3TQHQZ
opOhGdUYN5E3AgGx0u+tn60X3hh6l7Za9D4pyAxnMA/vDMTvwYPBmtAqon5H6+zUHT6urbjGdw2Y
cqvLiyzN6p3jo9xAbRj/Ns6CvQaZ/iFHveTHf/y0icMB4HmE7tzByaacLezJZQKBee4q+1NOd/Wj
5a4NcLswO1+DYXqu27L7/ueLur+PMTYpkcOT4iEd06J+O/26oslMjYylF3YDsi+BdKcb4hp4cSPn
KwzCapIaKHBCwyYlNsTj1Qbf/wGC7fQIbL9UtCz8vN2udu6idJv56Ib6sazhvlTtXFLO7J0bYGcA
Y6vY/5VPAduX56QUZbJgCQ4aKiYq8US84Vk+F9grddm4Xjc6Hd85Z38/0gE4cKhjVeux1E/LL1aN
fGYXUztESB+JMB/BFwKrEaB90V38eVx/u9RruhkRmyURiFeDlP17PlKlJUIyXay3jTt91sJazpCT
C6iO5e9ZzP42YY3pkO2YzjVtk/h0kRRxgwTfTJmLin6xmx2RXsBOa7c49SEAMjopRNR+vPPcdjz8
+Rl/h30wWWPHoMECHNC4h7cPSX3AC9IU9l8S1vY9qrw1PBjq4UMcdud61eGnugUBaGlaeTRSvJux
HLtbB1j5Rk5ZBDFajDdjZ7aPP9/Zb+dJyJ1RO2cNG+DxqRU9tjIeMn+O3kIuS6/zGAOZIKu8yz9f
BWcnHvDN3k2EDxza4JEj6v/+SVgTVNJtROciy9GB+TsUTmLl2ynqa3cf0Z59mnAff7IXQPLbMTDO
fWlbzrRKvQ6Z9ZWSH5pttClrxJkozWzgHA7fkqWKnzsELZx93mIlee2Srbf7ubLte8sS6mODNKqA
E2CX2YYISehd6sLWoWxoQ+lzkJHML/xZuMhvddmEJhkwZjpOVJ7y/TI2Yjg4SsbXKN2m2CdEVLkx
UMspKK5+YeNJMg8kp5UeKRZCuv86Og6wT7cZQDP5USOHDT1F/UsKidBRl9foFQ85OqCXmTBa5PMg
R2WE3OzxYq5ChExDvEpWtByslJYde7216zE1GM8lbdHorolXpKx1xoR48cQcPCRiUT+DuNPted40
JcSeyOvBGSL0ncNSX3rvQOJKw2wAkwx3QymEx1EA+kYnCTFTbIgaQku5UJeHfyMQRYK3jzYIRlhn
ES58v4IoQ4x4tNHSoDUr/B+F8N1us05Cfq261H+h4exe6QXTQ469qk/2IbLGLeofdXtNA8gpL7EC
hRYagr0CweNl0z2NP0jVNlkeJfH1VZAGfIvc2OGKkyzmKGRHURGG1m6ZPSi+o98P920Aixb9JIDH
u0BNwFjnqdVf2r61H7rJj9HlWQzYAEksdPbo6kCuBmUq0p0c5/4juozzDxhOiw3vdVi/TTo18gmi
bx4sKVChzrHhxiohrLBmrUjpGvQWXTsFBDejjTCD8EVKUzsVYjZu1p7bAJCGc4oHiCBVokcXyy9t
JLIii4AbWcscQIKo1qUj9pzcFzirw7hNSeUlKRJbHOJGVgyX13awPGwDbHGT2e2uAeWh5AJVloZn
01RzhgdLa9oFTWf1F2LqkRkFwDav4ISk9Hdp3trIAqRZ5J2h570893R7vQ9oeCUHG2sDfy/XQZSo
vIaIxJaFPzwN7HKfujCPO0TGhbwGcNQ+ljmiOJLufLcf6yWVOwktDEqbOyR3CdKxn8tkwTkBp430
2aad+DxqNUM2A2f81BCrhRiXOBrgPOBS8DoFhCUk80VgVAlRTt0gHGntBoeyL0hTy33wAlquw6DF
DxIAedFUnoecSQMFd5dDOvtBRRXBoVGhg9j6uqXzjygp83WEFQMxLorFIacbzCtera5G24Be6iaJ
gUMjIceS3OSNSH4GXSieak25G7VzD6ex1nX6KwfW6q91Vhl7QZgrFvQY5hV6CTBVN6po4TtS+0WU
yQMRhcBOHCj7gFRaUFzVBJ83hP8p8utWBzCP2nDmvhNU/b4fm1oZ1lBJCBgHHdW3B0UxQZMqZoq9
Pgp/WAr4ECasXr93Hv1+FEZs+sA7iWPIpk+3Y2yVO7RaoS8PcqZtOjBdvtUOsud5asWXzKXxk1vH
6qr3+/WszjvxFawBcwZZbViOBhSGBMX5sgKYcYHfnNFJ/ooagPXQ8RqGd86ofzo9I5yvPGPESdx/
moSP1N0U3V17C685ag+Z20YPGOfSsChps13R+CuRIgyX5Y6NJ70TtJcvUNApbuc2q+SVwT3hYSmd
4ZE2CO4rfz7c/iGAIcm1I8xXaQFyzr99ZcSgdQspBLn8pvSeJ1rzaIW349euy98JQX/PgKiWEfCC
W0b12TQd314KFEVXI6IA65x2L+44gPaJOuPyF1WR8KNcEnHWyTXe0i3KrvNi6a4UHd53ksPfj3L8
wajZvYYyDm3PtzcR9LC1oejN26ZxrbN5RVIuFstXL5j8GyV7553U5h8vR/uDZoTDjD195kVRhYwj
aqEqV95NZjfN8+LrCnKioTYlRfrO2vitesEY02uBlEO4Bu/nBKZXccpYSLzAZbIQJo+rph82VtOu
1xhvZfs0SaNzZELju5FO1H5AQq96Zz79lmeYG6C+BRLVRQPytECPT8o66wUyld1F3a6QTYQUqo6+
B2X5S5XN/ISgYfD4n85hrklYRr3Gd0HXnDy0bdV5447dsk2LqqSDVvQXC7AQoKhZ9M4Od+LByPZG
ToRWTQzakgTOjcx6+lsDIk1WK/dpum5pahXFtgC8smzk4CP9hS+3hAevxq/UHerszC8DqrTIkhcf
NE7wqKKzA+BVmsnHwird+wldYiwaVxwi4O/2zkNoOalA/yK4MVrEtzaddrRaggb+ktcNFAQs3dvP
kPz9YhuCMTyrKbU9tH2Sf0eoMgOdRZ58Nas2udaFivOD6yujtTmVzSeku1e1CbHsina9I/TZEiR1
sStrZFn3Yijb72vk5MW+sbz+OUCCF+WUZfZJ2HwQMpixQjcpkKhzcfqwEF7GTlO9UHtGt94doYlu
pzkZsmvYtYu4VU0eN1uqVFFC40sVnKiQCd8rG/zD2nKYZSFprcvLOE1LaD1MYeAJMqKlRmIudD8s
2EXuLDUDxQLh0b4ztf/heqQ/FDZJ9GhCvXaJ/vbqsUMsMMjpCGASlDIYmNQCmBXBz8ZLo94xse33
tszfd2doQLQSYx4wQdThZLeCtxVYDusJ1K3WNwsH2ibrve4GpMz4vZvy6pB3o7OLQmc9UBIbQBkD
No+q8KlP7PUc3Fq8VyW+MCWCp8M7e9s/3hwHvUP2y7jEJ4UMS8xI//tkRcJZikcvp+lfTiqighWG
+p08+x+2FVC3rG1gHvRWT5kHk2zm3PIirpWgf1EIIT70UttXoEzxFkFh6iwFX/3OA7r/9MbJtD16
fsQZUXyyscgOH1Mr4AlVnkCJQi8hTK/aKsz9Q++7iA3KEcuLQzTX7iPGfNAnUTK0N84EEHKXIy2A
jnILEQO9AgpamyFDlrSPU6+mEViKRyBa0z3y1b7eDqjULgfdiPgj3+lHe+pycq8wt0KSvi+7F6DB
9Ailpab4nS3t95Igib3rOiiOEBx6vMq3W5pi4S44D2CiF8rhS0FF6kABF+Ot3mmTfZbiBkWz3ULR
H+RaXnsABSpr8qHWhOOHQSTD+Z+383+IIrmfOHIScm7bPiWzDE6fJoCnwW22fVUQxdKf2dA6yt7J
6yEkn6b1htFF7EPXB67zaRMPzzg0c8YZj/FsLc6lY3eIcwOUvV2jdka7owXESferzL9rKkDoqobL
jOqhbLLveCj4HZaKXn6BZkyAW0sXNnc2sUV0KXzCb5Ly0UGWKlqXWypHy2NRWzaS4MWMYo0/5rj1
AERBhyGlyXhVZZX20WIOu59kvs6vyl0iknE7aO+g8JYfojXJP1U1UOJNaKEJeohx+3AIIFPx6Oge
3FYVgWPbAiMKX+pU1JiG4hbA0nDL4L3G4Gv9/E05BFQfrUjOeDpZPkzxtxMmm6IYoboeaVnc5btd
aMGLtXTqzUBitAJ5GDmPFOfcO0QAEkB/lRqaS/DEzWd8AMO7SvltdkvoMfoHJBY7+cFKl+Z7u8KE
xvIyolCRcPdyH40i6e6xdMadkRO1GI7cw/9IFuC6+DEglPgyvbL5/83uf2Xs/8+//ige8L8pC4BG
QItQwN8Z/nSMzEz//6sC7JGX7n/9w0eOugBh+C96J1B5YuqMcLNNQ/Zo72u5/r9MsSMx6Ba2AFr8
/xYGiBz8fU0Bn9MRcAhYvH8LA3j+vxKXLj1ESuJSJo77nwgD8K1vli0QUdccwHSlKUWaRtnJflVn
aed2tRPtJgdRTOdmGew+6z/WUgyo/zoBcBvnUOUARKYtqIHYRgOzpDYGUMZzFGJ5MnKh9V5E2ZCo
O5v8x0ILcHZC/kFOqL9MQK71F7QC6/LFznShvwRdNRibgePnqdpF6s4Z4WDcrDhszeC20YurvrPj
OwLTaijUynhp4MPb1aO9Xo01rgxiM8Da5cuGwV2vVkuL6jtYSvCgV9PoOcuVrtsuXvZLuwzhTTo2
ikse/4EESZmht15pcxulD2L8SiLuOWIb13uar+az5jFkRwf1JQUUuV7V7dzz13NlcaHGkXo994QM
1cuqYchh7bXKtbtwJh2MZKVpwWO45bryZRP9CKoVhe3RdNxOVKbVHcIvPJQN3p3LaBkyKoMak0Wd
8XChf+50Vl19Xws4A2iuxzwBTmUVN23zKtUdbkp9iDUlnGt3SzECXP4BMfW+fCmbzAyai1Sduhtd
iKYvrpxGuoR2IKkSwREhbHW3ZQlNrIPAZ54tgQ9Tvlg9ulgvaKnxBLDbw/FQCmy28B6pa74sSRVv
oMTMrvqOO3hbvvhJCW94t4JHHFG2jGq+sLewmJk3uk/N2M5WI/gCNDV7iBeRB2BPb6j0mNumbbvw
O+H2c/xTe5OXxns7LRnw4yyRoO3NXDg+JD45k+T8xMQAndw2I035mNkTN7+GlZ187iZZ92gPFNxd
7OC6cah9jIe+xzlYZOZxEnLDIOrMC2ELtQgj8H0Fir0ZoSTLnZ0GSWvhMsZahgYxhWReEDpcmzs9
fp8jGgUUWiZZkXe7xou68OavP2hnzzx7gKtFGR/gq9noFfXHWern4cyycrKp40+ObxQTtB4zFlPR
1RhALC0vLn+d4BMNEB7awwyxfMG1ApU5jOPRdvwi6kpk102drqk69L00S+/4YoZMytK7LD205rtd
HlLL6a7SDIwxpEl3Na+jfV19vlsXXrulKZuUzpfMF7ZERwx10RvEhJgos0CQsdocH+343badWgyE
p6Bn3Pw1fJYj297docwz5D9prjGR8Qng9wADB0RpRkjvAdaigeopax6Mmy17B0+ecSeQ02fRH6Y+
L+3l09823k/HM/P/tLJBt7adxv/7XyfFIdMKD0Av0/00iBCKMCcRJurdKaQsoBI5flDBEyM1c7jT
i3M/gixYIixruRlMwlWtVg78FWLNpefOPb9B05YtyxmSASw8ukT8/vgjSAcKkbo/3+rbCPx4pxRO
0CnhSACdYGLlv2U/HbFY2gjUgo73KHphkW4U3sqV0CRPhz2KZp5/3klpRu3PF38biHNxLkjebcI1
muhgvd9evF00+U/bOFvyjQQr7nmeeNpR+ZRanZbU92ENUr96B65wetBwVRMUB4EpL8SUrd5eVRV5
mkJKs7cpM5N08q83EguxMvxoRazv5pgnrSauSHcWYJnt0aNHcOC0P4/pRUwVEHqVXeReeF+Hc4EY
N7YbLLjETTFPQbJgwu1F0WlrHz1VxDgCdaWoVwgqztLg0ttPMTupUyT+BcLvzJEoE+ZWh9kK8TV1
G2gx77XiTrIIc+NQbUEVkyzZ9OKCk8HSRQh/xsaHLFGVFTzRIyJXknnGHcf9MCJiK6npDtsMz4bq
EHe459nQVbPKvYi7uW8/wyjXHcQCXcbB05+nj1El+lsDz8wemxAf5ipxAxy210Tvb5NXqSQgjm9R
wsRjhtnZVNmERU4kFx/ro6xquT+6IAxVgDNUjeFEjSHufRE0sX+BJEbgnzdhxDSD18EfZcjhofee
9/Z4Y9HfSlGTXdbxRkTazJPEw6XjcmjRgYdNhojfdIZnycJvohWnm8OfH+5tuvT6bBQzET1gdVIA
OxU9QJDIASCqkFBHsbN6HDOnLG5t9vf0nUXovM2XzJUMsAvav0PMH/32imtrorFTu5woKmYU6hrF
AUBebmFRUweV7Qq8hgAoPSzRkswPWNyF/CL2x7l6RP4gL27FUg7LO7z33/aGMAH87MK8p/oH9f5k
4sHalHYZoN7oTU7rPPSJsKYX8vUlvUCtKeuvI5154cc/D/orKvF/ciDGwmxHYJloPntGK+VkO8Q+
aM7wEoaaN7Bib1wL1bRzGBNEIrT+yuoeBhMKxpXf8HOgVNn4CR5HBxgihVqItUy0xinIo9hfX9C2
qbGbqMDOBTsF1IIZWnhlYd2nebzWN4b0MT91xJv5O4/xtlxsngK0lxcCgjG8bojkb3c4hO+5voYt
nq99rT8PS94Nw27G7kyfJ8pXIoQAlY1Y4pbuHHxV0ZyhnC4m1GveqbX8NrlARzGUPuoF9I+4qZMt
3o5qVLAKXQMdrF1khWj4McfmJZTWfejpkkVJuZytoUT3ctiv+OaGT25nM58sF0OKi7X3q3z359d8
OrfMTYWemfAOGMrfZnyGDaDE6hE+Hr7z+MikytUcPE6alzDqBPIm1ePgegN7yZ8vfIT5/X2CATY3
+mugNqlNUMc8GQ+JVVcTCbiftuj8LPgILkHYqDvBeulgo4KaNU4kCqSSOLfmZgaMDsK8TC8HbIJR
AISs2FcIBgYDQWgTjQrT1qQopxLroCqAprmtIG/pTw7OYH20DXvlOZ8dvxWSYkKc5PbtXEQzDGmM
+jTgcmft1jNKzVXwtXJ10jew3zitzwKwieH5DNHOfYgCLLvgZIKdRX8xcpfmWdb+Gn5chZv5sKWL
dsU42AuwC5t2lmicDDVDyI8o9WP4WJbdRb74PptGVoWL/SEVqUF3rJSkxB79hmxChphGHbCtuLDi
BHe2Dh/Y4QwguNDIxM3ePFwjrJ6nhygULZ4DKDOnxedBT1b+C7Y73aldY4NjwCR46qroauAPcDYM
WyAXV0RplXjhMJCYNGWSaBzhjmVwf4RVHibP1JkrfV3Fg4D9tGRZr39AI7So2XOcoWPrpUNpbWLU
37EnrDpHTt887NWypz6dWu+jlcwK9mbBbjTjX90ouN0IwFcq/dlWzTrBIJdywtOgxc0bOBq6tMqo
F6MIcNZPCdy/M6zE8/BzLDEZbja0Wez4J4pDsVTwac1ZuxkGaUUUFvvcugAwNOCwI2ubArK2GPzn
ZMau5KtU0A6DM3Kt1A62QW7ZwYCz1EjSg3zaou0OBwodLp9FFgTMQOpSsH/POCwh1oHgQtE+gKMM
wKs8i0c/bqj1syMM7xxs3qu20t/XAOEEOxTAbFBH1OiikzXAAOUoSgqyYJwig6fe8slblxwxmesR
DTDcDGPXJAuitzhWS/rFnOY1CjmYIEURldarXrtL9VhVWdPfWWnZJzDS6tijIjvZlXdru+7QAN+Y
LEASBwqPki7KMOC7ee6Cyekeqo78/Aeub82EFUncZ+M+mHAHwuZz9Nb1InVWzv2EOGZ5qGIKovFO
9aTXV/S6fBsgiq75Ykta+YL1RELshv+w9shaZ1dHDg6x6wL1K0RetF3OUDIlcgvcSS133soLGw74
+DYtoqQ1bf1629k1RQXwHbUObxZ/xXsK3jLLEe3VZXIcTNpTbH5x3ZKGDrTmLi44ErE6+aJ1Z6Dn
EsVpBecVDbLLEc8y72LBU3jNzty6i9b0Uow5gY9Ea1rd5SvSjBegOKTJQ0QZjmfgPXAaxdJmyYps
K3yk5WDNIpmtLoOF18Xip9/Vx0gpR0X6pfdKcNYQzbvCQ8isH9mn+0zOxQeVqDTBCzsNTaOmgYbI
qlcQERjBTg4BkWK6oCT6rVGoKNyg3d9hpSHJyzDcY5virZeT9NXdFMMuu6N+jaUgGoh1HjxJaI+j
e1bkAxFwv9Lf/Za8plS45uYMC658WDWgPpNM6PL6Gb25+rynfRtedrm3EIQOblazwadYGqeHRY8j
GzxaQm11SPCPZLQjMVZ8U9hM5JLUmEPxPArXLeyDly0VZ1XB3jhhHt/pHH39NkQgp/7MvjhED8WE
KRi+Dcrto/K8XsqV4w7yYxI81dQ9yxdtteYEZEMel2/lGi/8Q469Wr5FQgyi+EURpi5uXVxRq0OG
2aW683RI+jP2KLHkh4L4Xg0fj/FpptFKe5zKarTu2YZHL6DDiN07/Srt++doybF0QpUTNDbhSkCb
FVipldukhDqTb0CGT9WjAG4RR1unQ1aP26OKe0n1gSmCq4Aeb1KVkLCmlP4CAQkeq9ULVU68NoX/
qX8x57knngEjcwsaHUvGzzAQWJdjvIw3Qc2s3rW5dgQ+nSaZA1VfFLfHyFoM0HXP3YI94pz+nlX/
xGd5se4zbEfLl4wSDmu+mUHZXSJ+b/NeQZzyG6QgnPAsTua2ghlGK5V0I+hB05WbiJZp8BSAiqB+
0jYLuSv5mIllp9cZqgc2U9SGpx4diIK9Ya+pVpfeNkTswQMYL9lZ5tcl0tSZqh5j7ATYRsDlmyDB
8Sa2Jqum5XkBT4gophvqqv2cwzudrpbIHrGB5GQzJhqlP5FhoM9q0uhjajS1K7ffjthlXnJGkT+h
h0yUM7QdDyQ5ycp124OjrQ5NMBMdYVjC9QgizT00KwBMYIBy9LgVT/sMau92TBSL1+2fr1R9xTNW
FpTpMKIfrPu6K0c+aLmOZttsfY+v9DQ/fVmEz8sFCcJ1izZggmXK5XEhdzFPcKnXzk6uNeWJfHYD
pl+9creDLDFEx++zG8prPVDHuhzAEJp8KdXiGSEjxXbS+qMluj2wxLz52Yxu29w6JcoHyFe5mDdd
HCeZv3pW756Bw3PDM3cG+Hjjh+7kVNiBNXjUNaEc2/OIQKe67l5Ph4qTSH5D0l8Mt+SYLA0ULNnR
5kXX6mvhCq+6xwp+Qsau7Qdl3bVr1SL5UIFIdqetK4OMhU9GQc/JcluzNEFNN+UHioydcyc81Thf
ilisIuWwLYYcMRJLxJ9IPccChF2/ls69bytRnXkrAgZnVe8br0nclhuUrbsAYA+C9UxmIkgT1LpZ
wSDrwWOEJNTtfD9kKaqhkcTP4hHnOBEcurVnlhQ5TEKK0NHUgdTGw2FkHN0B31GmTosy+VM21Anb
6F91kQmnrdsSzNywV7hPWPf025bF34mGNhbC9n7cI+qPNnUYXtIGY4l61mLNDwAwk5RidJiFT8LL
8Ed3s3GQ3yt4r82nPBRhhl/f2rHkcckgCu/TwmT25A6yelyxyMNpJPfM0MkZj5FrD21EitKaOuFj
P9Y9qNQSgX0J4TjqZHoQEpY56AY6yjV4t9I163IKMsJjNlCZYwVF0NFXqHJbVfQpGFhv8XZi1853
Jf+fYcCnPGcw+9kHWTfTRo7eaUCf1oIIQ1B3I6Llf2CBTysIgEmbPp6qeZPAoaTOfawg5x4F22MF
/c/x/2+JBzQRKBpwFALHC+hAv03M+Ha8fyDZE7ctrL4FFCJj0r0ezrajTYkiLApW4Z8ve1rkoytn
06Lhqqa7Q/3p5LJDqS0iSA6nGfUSXkI8mzcbjA6vSQEZCS/Rj005owtUbTko/3x5E8+9jfcg7TC8
FDJoPEFsfnv5qlwSK/EQuTl2Y449AypJBin25yudjm9E25JWVQBzGkZlcppdFQu9r4iAHIM2PIVR
3cots+6pmpjnxZROdV+nsO/ddwu+J+IQ1DFJcql0US2DK4d73cmrRUzTcWjyvtDRJLDYUl/UAfm+
GHsCt3zx5GodYM6OWm/8xALNfW1Mv5GHCOIKO+Jd7dnNNF6PraO7r17pWfHjkIYjtlNQlJVbY24z
xxK93rqekvUMVmzvqctoDujY+MvqqmSroN1FYjuz3y63oQ0T5tYYwhJTWRPh0rjXwCJx6kIBa/QV
zi+edV1j2xulhwQDbf6uigOxWFCOnc5PDlkROToG12d7OnuIFh25mDFVhQiKLbrAA20qW/qIcJA2
5QrUzi5LG1Ka69aN1iHYDb638PB1WlJu3VgpvswQlNKxxHqw6Nn8Iij9ehixX0u8KsWeC4KaxN0n
rIkRP+ZhzmBumyhv1u+RQiDrHjUjwNP749IcaLHk+dbSJPjRN2ydo+BRyyUv/L3dxOy8V7EKUaO6
pOKLxcSWNk8OIZOGl1Qv2NGgKASFJaXjf6Xtpe1wtc1X/MjO6Z2O4f3kFjOPtGbsbR/7rnKhvuvM
oTi0W0eESJptH6O1EW00lawQgyOOQO3sraDA2nXr6zmYnM3i+ktVbGM631ytnkUw4/rkJWlyK204
okAJQgw7givNQDJFwdYW/GEonFiUhx7W4FSdl3KAJWw8FDnjk9UeIJe3JShpa+8umI18BusyZ84u
a5FndDZRR4EMw6MGpbTykKrcb8vdUri1KHFAd+uemuJo2ySzmS/9Fdbl6nASbwcS4+mT0GWef17Q
O6T732IhwLOo0JoJalTQ5vY+D4e0aTe1BGueHzg9VG4guxUA6o3V98AZDms/NCtugelqJl8uJT6q
F9T4V3Z+y0KhK9ziF5gOPj9EepZG2AwXLdh46OYxmdCXFNOdo8hmaeqlRchKdkLM3MfLQJQ2h2UD
UoHR6qomcZ7ZsubliUIHfJRDncWj9PckaK3+qIgrg/WWatkyLefdimcwEnvpiAYCVIs26GwMK9wh
S75RDVA1Fpqy4SA7Z2aOtXMGzHNFAKDL0cFZz1ZqEp44z+VYlsOV23mTLA4exFJbU3OheFDeccBN
fK6axeRWe6o867zDRylawYMQ0oWXkh4fMgLJaDVhhhoUZIIbka+zUz0Tni9Mt+NLXtlQp4sBPUIm
Vl6Qh3xjlHMMtugUFx2OWxyTiH0kPvMGDYFOmjbXsBib0HFkf0IQ0LdaFmiE9el80ZVYEz6nEkzy
lzDvO36BolMKMAPb7sVq9j43QYNRZSvdgIuBpJJvCouW6CGQozX3X2cfBI93FxR5xLdXmV+z/cDg
7vtm2LCroS54QN+7W/SZk/hC2Td5m8ZYVIoIszWK8nWTEogmmTKf1wS3rIuoi2JuQrG88JYj42GC
zylt1xkBdt1whWKazI2NBGDsaZVJh5watvq0W8K85Q8cR5svPN7rwvlnOroynCW5c9DK+WkSKU+B
SaRZpJpXxF+ni4r5TxBUGUMB+8GEuZ7s1IPd4X/yyWkI7avzgJau/qKGFfQAMHyzQHUtq+W2C7RK
MU3OkJ7fk+vKcfq0RA6KcBsYTaZRmYcW/QVqqrnNZQfSouX2OP7dkieZe55g6MLfFTJpNOVmHepB
0e43326DJTP36vPTjiICktMX7D+++cfrKyktWDU8hZ5j+9EarOx8ajFpyXdzhzn5dURHPcAXc7ab
bDgraPxy4x7dfPE8tLHZiFZLdY3eLRKYQbLpCWyZelbZulwiwpWZ5OI1cjzGQ81x26q8mDK4hYKY
eIakWwwTQpCZWeFtPJk3MvRU56Yd4l+MGhlFxa+OY1soj+fCi8T026lZm1cBGCrzeQevbX5K/D27
II5S5lfCi8xnVz9A3Oz//f3kYyZ5iw4xxxrFOCAA4vgwUR4yrWnnWEwlwkbIM7sqVav5aEM5yebc
QzS22Q/HzXXE6G66SHAA4IuOG7Moa7MYpn4wn/Ly1IzH8eEriSQYcofHa2FVQ0c/qDCwrM4XAsrq
+viEa7jGvM5sIX36gg6mGevjKooQBeS7m6k217MGc6hMx8VZe11gHvf1mbrGBnZLlh9F1XVsWQOn
PEefOaXCOmkYvgHRruYaBpFAlrK23dn6lbdgddUHWcB9xusTxCmXOh6PeWYic4Q1Yxsj4iyTZaDO
cWcLp/w6BKolHpyycXBoJpRQzQr1BAbgHfWzRaP/2vu0yg7BOgrqQgRTI1JbXeKO0r22WsnZfxEA
BK4fvSoeiQqOs6JRJYWVBAERctwFftiwSXHzVncySpNJYeDcm17ghFN1mZ/ZjSDUAeuWzg8UApLc
MtRoq0M/cIkJi3t8tMuXNcGl4WejnTb7qdKehYqUtV2VFyO+XOm8HScm8Tfbzq3hMUuyhnlzLIP1
lUMqw+5M2j3NIpmqz4BETP0M5CGY000WIhNmXDM7k5iwV8S9fVdZGQJtW7VQI8M/oZSkO64QpvEe
+MqsbFVPZtOo8HAdkKLWpkH/V3ESDdOYkUEBlbKmWkjcx/2gVUHI3QqPn/3VyF8CPupKyla7Dvzn
Mnz3h6C1ujNHsktu6IWbCzX4I/NJu8Xk6rw3rB/qMhPwiB7SeXhZJ8rc1Qhdqn8KVrwr7qvQlfyI
458+3VwN0sx9YnKeoa9UTsUExEhsMi4vtXjmBbIe76NyV7AF+5poq9sft8s5QVjs2fIB6Tz5UTW4
hjW3zuZRZydLvi6JjLzzsIUjfJvGVGaqfZy3IBawjVip/B3LPmQkBlaUBhH1iy2G88aa2ulmm4vW
zFmqa6Sa/DnFD3N3Iqrd4oU+s21/zGKEMosPNOMjdq8prsyJ1DuVTd/DtrQpLyrRKvcj8HaXywNs
5HWveVMzZt7ohn35vfYX30KoM2loTzguwF0HUp4ZfBk54DKWNfPyH1Mr6oyaRmPZzVUITI2vzqiU
M5KAGU19Ci2RTG01TLix30LtnGNv52XAh/AoS5c1jbc6wMcSw9xRUHaTq2f2wTgu2QViC/XWn5Wd
tT3xsVw1gSPulnbPqxuIqx7WlR4Vnl3gebwYw8OoLD4dE6WuwB/uUEwJVifbZe0whd4kmR6g6XUs
XCbCaxq/jDMT5Fgd6AKLayKX3FffiNYlvFCBEyxbNYEu491K3nx06TatmahD46/FfAUJFjrVJyKa
ABg8AnRTS8VIWEl0WZQ6HfK7NHDNmay1BSPvbGpkmBxq7L96iuxtI4vgQoyo1Ilu21tOltXnVu7Z
njooJPpBPYPEqsMaEMC6giP53lkOsonfO0WWjyhmmCItB3gaH94cyMDWE0nSoyMPbiov5vEg+Pec
/KBZVHkl+oPK0MB/1F2AIxsV2VAXa/riK5zXWDRlvNhLlTI3opZGy0GOTh02w7Wskr7On7UXWxJC
FKiqEAAWQl6NSRD9ZdA4kG3mxWFPGDZVHSI6ZXTcwPiO1Hsl2EqKE4QyJTHipguLBBYKVFgnn5uc
z/tNCGEbqT6lsxuNbXg0//S7ZCqji6xv4kQ59NriHpfDdpz8cCkglLYZYf0m5sDNI6N899/EnVlv
28gapv/L3POA+zLA3EiivMdx0uksN0SnO83ivhZZ5K+fpySfaUv2WGhggLk47ZPENqli8atveZe2
wFK7HvrA+oVoH5YpNwCZLGt6tOgfcZcQlgO+TCi59myYXpFM3ZhpUy1k+6K2kM5qxeQjFWt2YyXa
a2gsoY8v3cKMbUf5NiZjbFWwa2t8VooefaWtwhzRRT9jDZ2svAl18exuK9LMwHiERbkO4y1zpmIQ
TB6F4AsEGXB8e2zP+HUooU0MoreIWqWwCbYAMhwzf0w7kKhpu+myFqVt1EvtAMfRGeAc1W/W0et0
bzrFbI6aPHUjrP0yAxQ+soUqTb62k1f4Fo5wyEN/Td3Rzp0rgH/pyK3g2F0tD8zxAmS7TJ8P9CBN
2GU/ysam+PwOiF+Z8zYKyoixhlfkBhSXjcEmrTjXmymiwxJAr3XLhzlCbyvHKTqo+QkxysYlhanC
AmlHJEeZEW9qCVfPuRqBYVnzrsO3V/1M3UD0iImE6ObWOz/x6cLG4cDBQkPNU/BnbjrfUmP0CXtE
NsLVmNPfXK5z9N5E9NDILkrDW2lGMsdNRLME8/vcyJGbvcu13HOzjyAoJOG+lQVZ7IYdOxnyHqiU
9ES6SexRiSSOVmPlJ8S8rDJ6lCt0xAXPX1wc7OspmPTNFzbLT7oAvA35Y4Y3k+4Orp5+kb3FoIFM
Px0d9H1lTCm2UqDXTfLSxFt1nova4bBUO5dGLBspB/wYfXVXr8FOx1kLJwm2XegtzC5V20kykA6K
rfGZ2UvBc1QQitAdniDAG9FmmGorMx8rkhgau5tmnUbupEYSiLA0tJYJZ7I2g1QGVwvPz5tAnk2h
lEinpgMso/DP2TS9FYyFm/hrieVtQmsYk0dlT8mI6HAIT88mpmc5w8brfDKsvkde2k7UJ0UXtbA3
xeQDU4XyYIc/PBlCYb2bO9pt1e+9sCL1qcXSPpq4Y7+34L+LOkNl93F2QEZkDuT/flyH3yuNn/ve
EXpV/kc3MZfTKgAwWLynTkb26DJcgROIbYtj61AUUOHT4mhM1fCXQ9R0hgPPR6a+/bm1nWqCRabG
Ekb9aLSVUd1UbBW4ZjT0x7ZEAiJlOmjeDkavUppGpbAssYGIw0HLzLKLpugafrJlV3Fo44LSbRDS
t/L6Cr3sqOxiEXpRld/ib5r19Q7m7rTW+2GaK5MmBQ6ICAHPJZXXROfYQnZu7w1yQBHcD9dw8cDf
ta7s9+0kixITGMbiixVTm1UYIcCmaxDelG2AkDxI5A5xz31Ct8cVn9J+GGS6H+yV+eKHmTjomEjv
iCGxb5AkrriXMTF1zTllXsu/jYVfVPdJWIAJ3QTeMJfGrmhXVB82i8DhtMaTfR6dYAOGhcxvG+EI
6v9o7aLjh7ts1lu4xVqeTZuVQcsvbjM6oQaFMFVSDBRm5BvzYFb8nTWjVIoQAYVGvq1Fr/9uwCWL
L1gyOnyJ0mSqv7hV1cx4jjR2aBGeBAo+dwVH22huy9yD0cBZyGFe7tOkw6SIuc+if+8gie0/9GyL
u5kEQZUn5hUNN2CjC9vaG7cf0jrExLe1cm/ryFEvgZWS5Ng3VYhSZ71zR1//m3ZlNT4jttvzHUCi
TXyeSdV9/0dSjZgi7CNn1peGWKh/Rx1OhWquTagqqFgdPrr0SDCqGFzICO+eEEHltsmRNMeupBdG
VIudD1gXzkrTV6QsW0rIjKkD4+yywDBA6Orov/Wn1/B+i5CTp96RI1t6qSQzTDwhYO5zA9Hh3v7P
p0VwoN49L/fYJPq5EyJ0ZyLrsNXoNvBNSv6yU25O9Ona2ePfcuoq/lTbOFh+jmhV8ItBclOv9QQA
4zPz+qD8gK+Yw28oLTiEvxqHCe26df2kyMfNkgD9wKxyanu9viHAlPFKDavvMPhBmzbiyYGf4Kef
34G6KBlc7ZUwi5J19tcwwFvC7Wzzt3Jx0nS9JlXQxdVo9xIvbBDIjYWecz3qh4vvmF6CriGLyzZp
MCgGSMFU6tt7fiKGZdj8aYFe5v/I204vAXBf3ZCuUKlAWJSOPyy4beOpzIAFhy3c2gHqmTuUdpgJ
Gd5XKFOVoIkHtyiMMEbHZqV6yI4tTGRom8S8SQOy0pxOgwe49d5Sfu/0G/qGC/3cyB8b/7uSqWOS
IfkdxlY7i64yn6qYA9swt6Y2Mmie8pFDBqlRLALRzu1Qo4luFqespke3VyLVmvFuNIldvwBCUxu3
rW0KegivdB3UofeAZkHGcdDM9sxh8tzPCJpirrfp0DbpRxzWepuRvoA//2DOsmCy06zwb9fNmM79
WG8nuljT7QwEYxWbkVEjERkXMexlmGROzg/bItLXGzreyLZukJJZ189DVboY7mHZWvXg3zEyGn/P
bDOVN9OhGy7CoaOeroSla3FDjX3159Li+HufGNUw01EzZb/gF21mmCbvzAEs+82SOboN0c2D7hkh
xtDyYe3G0m8624smB22FmRrr2KIpp1m3Kwg+JX/HouSIwlSIWLt/0j+EH/yYr8QJTDkk1hDYfhj+
EjyiKByOXzunET4QiK6tO/WIWrqU696oZqv/hK6GX3XxOPgzaiI2xdoIsO/YjRoFI37r29B4PTSQ
1p6oUVFPts2VlAaP8nRCojR3dW8VJ3jdVCKhj/CgnSLdJ6vDQFMwMDjn0/Yu5WKI5mQOaGBP+lii
ip72nfJ+TSlEwS+yNewGtgLJbJLG61LTR3yYvKhDfipx+wmxTCTd06KH4WX6wzecbDEa2y4GOfjX
NhOpgzPsiDyLsS9cIFFPwYRbCxLQtkXD9SavCqv9nizMMZ+wYmNetF1D11sgJx4/LIOCTsgderwo
FO17IZmYxS0MJXOKYRTpRolZodLGo8K0TYZ7B2kC3thp9OZWPNV1oxaxT3BZXH40g5ztHxQe3hg9
9QV40qcIgQ+eNmLsXO456AjwbbynQ9HqjSAYS/DbdaxkJXuBEQEulk1k0V7EMpymwDRZGrg0o0GI
QSH9kgZ7GlwtqpoWn203qbrqhkQHZSNjZvxg5vOh81Y7ju5WzbbuGT431SrDIsHZIhluG1+CMfPx
xqD37WUPs4jmIr/v+WCwx83cdQYKHqYluMc3onLAAh67fWOr2KRJ5ftsemRzaJ7SRa6sZDvUodn+
jsNQNlNcFzKxp+t27RZqGfsALjh22Bjxsoti4GXdir4GJ6UC0qfswUcz8dAnlEVLXoQKf7o6TzSl
JV28RDUY02wwWw1xtylzqWMd5BK9NDldOlpnFnkM76MH6xIfqdWturRkutzKxYytxXJ1f5dwbhiU
VqbqKlRnBv3jcAf1nIlsX7cfAe3oPmjtS73D1XExHbdvx+BxcK1xMD6EcGvZ4pAmLX4uN0wiVVT7
+lUAcKi7fbJx9MnT20HKL5GAY9fhKucHKj8WmNUaIh6C2q+z2AgwKX+C429btzb0jepDBEe0QfoS
TXJqAlA0o0R4bZjn5Yc7Smv5WEBmw/+jhU22/phb4HpgaFTWieDGxyBb+dsA4IhNEXzo8qZFQeK8
TQYsY4uNGFu/QwYeRdqi2DFh0B/2+LJ2aY5l142su5nv52yp1dNzax6DEh3fvYV2zucRhX3vN2nQ
jPspjo3gKkPGDldtIVYWhnopRAbT6isq560wZ20NmC1rOfufkQRL2uLu2HVfZB3SnlxdZ0nWv2Dz
Ybyysyq1tOtnoMRZWH/zZlLOgPe5k8uvwIAQSmXkQT4hRR8L+BWPflZpiBewfbB19FQb/WycaclQ
p8Q8I3SMuB6h2QYbZTWJ58Wt1zUdtB83qrIcpazFIm/LDUQNCZLk+zfGyJjjkSSiydIvowPgoIvR
lyfb3IBEM9hHjjcEbP8m7wOuaY4dScWnUvWVar9bIpd6dxz3ZnFoST13lesq0B2nOmhsPdk49Jif
m9mHcIkhDllJ2028/ceHlznDYf5yeOnK4yrjHK87vNGQjFwnmdNFfzlGmginWx6ezcQNl/NGOhxV
G6cv4N7smmNH3R+cRl6hEJcF0eP6HB6ySo8U2nFRfBGUxNyfCfRTd6QR0FvdPcfxIJotnDFef3dG
2CrfjskMQOx+rMupF3tBmuTUO5knlZPcwsLxUbEy8W0vkAnD1BXfASNVcix3DgDB6rvdL7Rr92mH
50790DgBAOQ/RrdrjCYmM8CRiEakS6b2ULmZxIp4M1V+Nv4YQPYxJZyjwpu0oH+vj1/4aC6OPrMq
gmrcIx2W2fK6b0bFn9IS6CbthbIKq+/l0HX0LmdGXjj7rI3rJU9UOp5Dh2NVbvRpXoWF0YNXAhr+
nlSE2J992clQPmKjgoIUR9uyjr8j5jQHHxVQ5N7fklXpGcOxu99EnT4w6CsxQgCBBgSVPFZHGqxI
9MClS2e9idAqE2igH2Yfhlx1uJlSqi4CGiLEfN/zEJhOOsnH9SjCYvpKy9/FdnmpzDpxd23kLqiy
DeugM0A/n2ma0HtPneAv8tgU7ZyVCggDsiKDdZfcNMjgpYi29tBA0ieG7ghgfaCqao1wP1uwVtTe
tAfRqZiJs62cLWOjrEBx15VeXt8ZqSgH8gXRuvQuezvLy++lS3hTsZ/I0V62MvFm9ECaw6THdA0G
F5HhCv5benqFGOkXlkd1jY6lHsCyM39TRdNnP1TV0x3O0qnrxQYaqoMSOpN2i41YY8zH8Za2anDb
3SrSkV/BSTHY6qfjedib7eim0IlUtaejb4UUBinRlNYy+V2Fg9X0yP7RaSc1PU65YCjo2k7LJqkn
1+118ELIlftU2IrxX2sJ2t+m3neH5R5V4bLuH5RcrOLJ8IOFO1flUDeMziwcxSKAWX1ifuhcVN3M
e4mpogX3rYtWz74qDOJ0zXiiLOlTmaNt0+qj9Q3dMu44zWTF9myTuryGWlT0xj5f6i6iqATWI9QG
0XLRYvdcqNn6ahhDrqbPUYPOCsoAVG/WNw7oKfxEL4XRzSZqItUAO156ehvbkDgKNG3JgVr8lbUl
M46NEdjeUMRrFpTWNwudOn5R3ejkXwd3/WtBgjmYLtQ+w+vgapq5VfivmVzbdmPCYMZxZJWgU8dt
1LdSfB9DJpbFzmaWIMprmF8wlrfNMpnKjZPD3q4mQkFDTlHoqWvRtAEtQy4cjqgAwMqufzUR8zP/
2uWoXs1YrXUq5lsk6Q4Bvaz00dNPlX6mlubXEUFtal7QBW3Gw/JDpf8OC7heP4t1VLSLbDmp8ovX
RQg2fDwOr55fp3SWevhm9My2zSvSRE4BrVUbOOMt+jer3iWJoZvtStUZAIQ0KukHxE3rOPYYBxLa
e3gVhnNdzfuglbzLGyYI6RrcWgM9t4UOmse9kzLP2YpltejJ/H8bKjfP+s+lifPXfL1WuTkaFf57
nb5b1UxOW8fk3IYz3E6Z4skmlpyR5jNhGCQ//TZZUrH3kHLwxo1RtkvyU4EsaX+zBNZVv4Xk1I3F
wyv1ZyuQrONLhgqkemrp37H8x1khipMyMujOpL03bBqzcXAyIXHTA1y8LvVQF1y0ZCT4PEY/jgOG
vtMH+/PSYUOuS47n0z6cV50vPCdAvIB6bPt8RmkBFB4N7Eh9P14e6omtyWibmgekn3rq4UtxTcAW
/pjt2r71B7FFXEtnd8/ohecJsJeCdE7v4UmnMmFnLVVj7428apljaDSBe5OPdYASSq/I6bvYzBIV
YWNQm4ZxAZl1pgbiRx4OGnriaAWwbRzvIF/2giMYDBHA5DXzdhEpZ8BkyiDYl2BlQj14mmsXHPC4
joXn7oOG4awZ0zSewBvPyGUi5A6ShQ4y7eOFoVVCBIXI+19cC6NdpoPQm/SXA8TZwxSKiZdXWnoK
Fma4Lz0YhdIBLPWmmYHokXZ4HAculcFQj1IPcLSbVYfZXTMD54VqzhwJ3ITEMwfigfsroU3m30KP
BRwJaF4/0zGYSeh7hZ4BVrxtk2Gzky1A2K/b3MFZZFf2UA2yTTVPQ5bRBLfHtb0AuDuF9rG64Cap
dnxEjAAWovN/Cu0LCjcYO1qScTegFrnHTJ5uB8T6aaDweh/b99alEBc3NXcEeJ+vQY4vHmQFugeU
mx3GThc01F2FQijULsrf37/MKXfu+IleXubsE/1zGQZHqR+AUHJ1TGO2WUQhPTEUmEwUuXoE9297
1AUMkHtugvpLhhakdUHWztKaK/9AJ/XdsLRhBIDT0VzQcyafJRmFMK+YSYt5b74sVaf3EJkfZcys
aj0ATsKgY+5qJWw1RiuMAo97pZmanu9dc5qL2J8eB5qzbDUq6P0lO0VdajMJBL4PfrykJwBqz+iG
btBPwglgKHhJpWUNBK2iIQ4ddAzKbesUqFrA7EY64v3LHl7dl4uDaC/qWcjbI0GCJp2WLXm5I8CL
r/7iyXZvg7QlkA0RTK2/W/xPKchnWneAoVLB2H3t6Z7vOHb1K+8SXUHKHAbc79+Q3hon94MeJOp4
SC6Fnm0BCD29H7f1pEb3JnEL6B6qGT0tJDqm1quKP0q61cvd6pi1VqM4SIEUASPST+/fwqsNE8Ko
Qs4OrRaLygojvtN76CAW+OBsNKzX1RNslPqU9wMe/Fp3u26cmeeHRKiu2h/DR9CuHsSBY0UC6mL+
OAxKa5cMlBBM649j9fdv8hR0zUPT5Fq9UlyWTX0u7If6B5A7A8Ur04GHltMoOFDuK3ZqA9ety9k/
F+LU+Rblkq6FwAwbhefD/zldFshmveiGMMKmcqbN8xsaDHV1XXbW0LR3qenPOlp3OeP29z/q2R7l
vaV7hRo8jGJtY/tK1QZsxJIpNZq7Pmr47bS/gG5UWZqpL0etheMZkLa11G8pKvLeNzqnOXwc4Tit
feFVPRMi0PdDckRbPNR6dx7meqcLQV+mQOiQyR5zQ42wP2JldI+Qfoo0Cn3KHQE8IT1mpD/MWaMm
FqzWXXNHsg6Lbc+P4skFvm7IZ3WlaKIVDxJKAi+ft8z8hlwMUHHeX0pbw8T/eb249QAEORZVjgV3
Fkfos2eYtL0x0jJgKQdPIqSxSF1/mXIBL5Uxy6u+zusKBn1bojPGtmo9KDUutFV1AIvkNjijoPVK
eHe1CjRsJ3AFSCXIPBoFEzSuDqfZAbxjNSDkOO9tKPG36UoKA5b3cCi//6FePQ+sVULXtdCb1xYS
3jnhfKnXoBdlJrfwlo4AHeA2D7Lv4BcVBHJQMWhm6eNeQpGFyTaIqmcybZQh+osBYpTu9cyYqng4
SmXYSKyxKjDc9AgqRC6ZL65ZQKl7/86d07f4WTJTq8vaLvGOntHpTrJXej+AH7SlTqEHHENhAKzp
XEqhL6FinPQTwkuIZEQSEW97X/LpcQ1OKbFlAEzoF46exviTuY3nAicuuqW5y6rZmz6YjCHVPXpn
qoBRtMiUBiNdVhsKc0cKkMDdYU5hPj0/scpOOABzi/EX9W5juwJT1mgAjg3gpF6t70ULxv1vJBcr
L8G8pkTSD2O8TIdHAZAVR8/BD8Wfg+UIJ4sdxnz+tyWAE/b1/SU7I8PrJQNuiBsRgc9m2HZ+YIFr
ruCFaRvjih6OAH1+SAkLWo+8XMeEE4xH3niAALAV/slYlmwwcuh3ZVcpFm18W1H1a34hSz47Nrgz
cjTtCYXM88ERTb97L5Iry0F9lCC4bs0DC1A0FFfUAlYBWbbG4Zb8sUqcJVs2ZBOwRSEQulb+sZuZ
lHwBYaDksCvTIq1vkf62OoluOR5dl6Q6dYr3MgJwpiKd4poOohBIUx70QF7cJSVWQttj8LahCw/w
G62GsTBpD5WDA8sUe9/2j4hJsYCzV89ud0k24PXz40ynuEWclD5mGIZnW57ho80TyNIdM8CR4Gmj
zU9gWIe6HLPPCxEMoZwD8dDXOCyq0gRl7mmfS6GxkL3RAlGrkGQmLP3LrYXxsae9ViJEH9EbOg+O
PXoxjigyd7fWOScMvV6gcXDJSgJIhBif/eiAyuBeFs9MzG+LB6yp2ou51Mg8+M8D4upeUuZ/Xbiv
86CNcgkaC4Q4hzzRIp093Vg2vpnQq6S6hV+yMoU2fQNOKzAWDZjpt4WLHMF65zXKLT/QWcFL6wHF
CD1hC4/jbYueI5OC929LX/XFRoIEFKGJyWQI0Tso0ec8LN72MCvR3mEqC/biexnB15w2z2BOfCAI
+o0PHfxSpnzu12JDw9IRAG8ah1TkVYo4h6CAS6aedKNMQOWrpfTYCqIBcuKACPJ8YGQ4zqOVw5yt
cPXaMLUhZd8U0KXzR+SiGMBugFNaaBU41OZRgkzWoGcicHtoSJdyUPJXPU9gGbELhF+JWHQ1AIzq
icJ86KH5ZsNg9P6sG43aHIFBT/fjYk6Ls3F7BBGYI0RM32M6L4TGf7fueOoyHuSsI/0weZfOjnDE
SiKuOv115MqP08Imfc6+nt8REORE3/eveh7dbJo8KONDfEOs3Y1erToj63lt6C4hqJQpon6XSvKv
gV2gz8i005GK00lnYAOTKeDXmaWTI5zsh3R97AtIvdYm7GuTbxRGxQkHoV3QK3j/Rs+UEbScPIoh
eDlQUut88dz7s/BHZQ0YSvx31JijETt8h7dWsz3mYtF4ItseomjRpsvQ6JdoGOu/Xajvg2ZIB+yp
MAtVUtHv95nhbNHU9bM/WyvR+PbV7Ft+EdLEJObMZChDwjtjgdehkTSendOsLgMPTxJTgSp4pFet
MfUoEehMq2ks3XpipmtXd/A4ITAiEGAEwbbvxSJ/tQhNhMXO4/ytkwvx7Szyc2KyJKbv2YGWH4/O
w0i3YDdP2x4IKZgl96uYcyPbTR3spWoHc0s/VAltTP45LNhgXfJuO0t19NUjn/M64pFwUJ6fO/BZ
RsYEeF9gh8oJDv/rULDIbBh1IXXo37y/E84DFPxBwoMLgEFXDqSHp2GTJg76BUuhhXlT3V9r3EIn
p03W6U16xDDbtqLQff+6jn0WGW1EesjlUOhw8ctD3/70wmi2yITjl/lH6ljVXQ2QF3jecfzlFuRY
TwA/iSfGuhJtpGXO7B2jdAa+kLIwcrjqGVkTgkDPaHBhn/qltxMtc5qC5pdogIX0tRLYqDTVCHgp
VjNJeXwsR9GTWJOPASh3RcdsqUABhYtKzU+At2sx72ZwOTRIwfKO3WeMtlAY28iMJ29+sLHL7V0o
H0ZoDR9ncyKU7Jtxye3yksLwqzU6aGWZlPqBjihnD6fzSodULBzRs80jBLOQwwXafwDBvP80znc9
gUs7iTE19cADYYl0+jCSbnIXjCwxGDkw7VcbSNEnoPc89mOyKAxHxy5qGYL7+9c+T3a00j/tS8pE
BuOBiy/v6cXl7CxdgDIdc9RCv/DOpEcCDIF4+seThVoECj5q0rz8yWE/HIdqiWfyPU7d6ynS+3el
D4iXB7dNvxFJMJ8ETBO2z1sslaxHNAkAlSLEgoQ19tOCQVPsQ7ACz/j+tc5rdy3QTtZLluDp3BgU
6ekKjGObt56V4bN5CKxojXbNYzsM8HjqiRT0wT9MhW1nAMqRBr4O0nW0cuaO9FuqS73A85hANLBp
YOMUqx0RXkUh7cHgdpaDKk/A1OJDyFs8/9bloU4ditDUCHEHyjDOUYzZS7O9dwDOcGAgeMOGWWg2
0foPUFKBBkCYnXByahnM5Veg9zT0YbZTD4xhcfho/3YpaQ6H9OpIBAPPQef3dCnbrMfNd8a4abXZ
b1fMoudMIW2nwUiRiLoiNtdCf4IkpVi+Goyw8/5m/NRWzi5SWnH3X98QeSmHrO4lIHh93rMEpAoP
SyEN0RsRca6ywB/fdL3SEIsVoXtOUPTlOoNmekHC3TP/TGvuj/JiJSBWSJmw7O/flO69vNzc2peX
o5+X3kG7jcnF6SIVmTmjPZh02yXiOxjAaiDMT+lSBzOzQWFFR+JFsb9SUfHmwTPVGNj3b+LVLtNN
TCpBXnp98JynINA2whrVx2p7hM8Ffs+VKkUbVivyH5CbUlNCP79/2UM4OfnwFFQ0ZyAIcH02wVlj
amgCFcyWi0iPQhqohzSQYqu9MQEHp18dgRTcLYhupvTOAXghBbO6eufkOdulzjzwLwIFadBHqGHy
EePQN0xI39hvk+W2k7nKX1EqwEPAJNZ4EIm2YvP4TJXLfPbhcTfKHGBPuTERoOFLn0PVC6B5wZtX
D8c3/f0PfjpvwMxFyy4S3dGpRymL/O/0oaOj5GV5hMN5KbTYCrW+Pu+fUWhGCbf0VzQTELON35Qj
ZnNVSpMPmuaBAnm4l/83yun/P/XQCev98ulXmjX1S4Fz7SHwfxdE32d1+Uf91/kPHOXQHes/nvb5
putGOUKFynM5yqHb5n88pDkcJk3kehzvxKq6wbzvf/2PwPwP0n0mCn5k6vy0lo8cGqn/yYv+w4CR
alK3J7BJx3D6IDaf/oI4VS5pUw9nf34pIHyWcOreUODosUqIrRF2CWdnr4NKpIhqT0AQyCQe0mU4
38JZEl8iSFo3Lxbl+dovr3UWdbgW01GPtJp2MOtwKJ5eNFXAg8P0HLMs1q2XnxIGPLJVkIV3M0ER
Fz4DfdV1DdZs49XlpYLwzYszP0SRl7j+6jw33XTM69QS9A2NjGyzaK8w1HV27pQ0kHG49Bgm1S2e
1pds5s+UbWkn689N2IL9TwpHuDt98ZwBgR+jwVWxdbIFTJmVxUu/GFd5084fyEkD7avj1ndD2gkg
WJJ2XRHYN0BgGWKjTHXJMP084TrekI4DpOCMkIKzbA/WillYaSjivE6m+9JtBJxLb7xmS657NJaa
v5FmpPcbmjTbGqA+ewJG9ETDwTo6KPyp/uc/2/Hlljgcxy+Csb4VTUsm1SIJijCeOl2bNQEPuDZN
Fo+LkT/kde1HUEc71B8RWSw30hDVR2OmBN7T5mq+R6Vc/x6dLEUaiNEOZH8Ug++h0JnRLo+K8FIf
8DwzO9wfQpq0uXzMWXETOb0/hQAL+kZLHnfhnH1yzUnFa7XCXelDL0ZPdbgqaT/eORAM9gMEh12X
NpdEdd56Xjo7pvrDJUcHi9ObCPFLQkk6zGMBOP4RspW7c9a+/IBEiXETlFhTL14a0cFJ++K+EKAL
N8qvpz8Cvwx377/Dr+MFhYjDMN5nRBIygz29FWgxMkJarIjrIbf/6ku32Ks8GK9GwE5X71/qLD84
LP2LS50nKWCckhQBmCK2zQ5g/hIY8rYzkuSHVy3LR4mBw/79C+rU8Gwv6tUlVPsMfF9BDOjG5WBo
hjzGiggjVqer71y3di5EwbNSS38sXhTcYigqaNCdz8VqD984czTZUXOb7MbCaQl63gLtCo4pFdof
Gupw4alZbzw2LsoAhTE2O/m82AbHamQqVTkEgrLay6pYPjJFE3HFYOSH20km6q2q97wA0VaGa5tt
55SXCTPZ4GMBpubKGnM/3dgy8r6skxouVVuv748AEOhjELkqPbo43VbEKSwdZFMCdhrtq7prw53C
CfLKQRbm36WdrD/ZHz1sKi6+mOcNj4ZAxxjL1U/Zm7aommbINAbmbyntyd0aBOkFieS3Phoi8DQ4
GLvZtFlOP1qlmnXw/CiPC3cU+7rzvasEKdobGHdR/P4GfutSTC1RnWdnsZBnqygh2uIJCr49nKIg
Bp0OqBaPBQSl1SUfO+v1NqY6DilcSVAci1nv6ccq3CGATEQ5BVpFedvKNZbbZqLduwEYF27zGVd6
+Cep8wGg5XLPULd9SI1R7JIhif6GCIiJHSq6H7tsmb+Vg93GDWqdfuxW8pL/8lu36lN/UYSZADS8
s+MumFF0Z6BTxElrNft59IONJdNyT3hzdlB7zf1Y2/O/6yMethksFgBElFc8+rNAuRYVumBoA8bZ
0AygrasifPJ4qa57bK7/bpdAfAAsbPz89zvgxVXPDce6ENiuacoiFhHM0yycntB79a+h8IYXXqPX
wZKAAqScXYbPFnJkp88/RGfGSviPxsC7HIKR+5C7a3ipFfHWln55mbNlnBkI9lYIrbjAlOoWjzTo
fE6aXVsp5FJoaHLcAtKSW3S2ja8tjDRo30ohRxkg5n3LoLt7MmgS7xrwSPdIYgUf31/w14eUDua2
rqbD0HPO7UCnIAuXSTRFPJHcXjtSpXE7hv5nKaLm6zzbyfX713sjYeKCHgjDgLccp4ezzdyY7eiv
tQVa1+uCn6MZmb+WKWhRVFKjh03xECFENIn6Yz174VM4ulLdCCtzl00ZFaDy8Ec2/5in1Tdp3rje
cOGkeWs9IoKCfnewanLPtsWcRmw1MVWxJ8f587LOEGs8+Mi/E2yLOxhRzb8+TkPS2IBRKQsCeE3v
0xdFhdSE3TlQVZzjW1BtK6RYrjI7KL6OAf9vxLwZmDeOlk/vPwe9705zhRBELx0El6Ka/53tywKK
9LxUI6hgNt0mREMh7pTGJfZh80grL9zQfyq3gKkRtUkD68I2eOO14PLUEoew9gpcYyMfWg1VU8V2
qLm1kdnvKhTRtqWzqAuB7K1L2aBgQMM4HhtOP/EXC4xoaRiW48zRHDTGboBIc5ePQ7Cp2hn9h/dX
9Y1IjTdLwHECiopm9NnDDGTiN9Ivyhh8ndqEtYW1UOl6u5XKYWeB3b2Scvb+/Qdk6sIRDZQNXv35
RSdnAHXTZmkseik+DTSid9m8LneyMC8pkuvdf7ZrfNByeqiPljizj9O1LEJNibZTjHSxL7rBAhC8
dGnLnSfEuCmpcnaZGqubVRR/v7+wb12Y1s0h77E1hPLswsKCvW45xs72U/UNJerhWy1sceWQBG0G
Ke04D8Pii85+L5VQb0QEMgWTZqxOvPAYOb10CZECyhTm7YYbiceyS/9eh8zfyyVF6K/B8+/9T/rW
5bgaTQ2iAan82RJTZlOjJJaxS8tIPKRQNr4W69r+3om6/MRw0r6wsm9eD18h7XTHMXBepXS+0SHC
MNPiVuNwzyQi1PykPE6nVcTM8C5AUV8/SCY0vB4mF9PPU9/Oi7cRLh4KB3ISKEo39GjNZbwdi6GM
19KUV4boPxbC/AyttLuwrPabFw48BgJ6MsJM/fTCWVXUSuKWGgO+s6edX1bysVCtr66CXEVPjaPq
OkZnLYTHE8I53aIXvhR3beCrG3BG/bIdPFPc2QjEMGUSZv9Xic5vs8PrJPo9yB20RdK1XdBlAKhB
JTui9yA63O03qvDMj8sc4QntWmVt7LLUMX+gtZ+HWyQNw9hqo9S9EIneqJiwcvBNutP4YQdMZU8/
LxxlDx+FOYu70Sy3ZYv8HmPUdlcqle+KEGbrtI5TXJtmuZuW3OHvYG4YjVvu0b+0tgaODHfCsHw8
LY3+Qsh6oyPAvbHHQf+GiM8GZ3eHYGiOxAF2y+0q7O3orfYn7CJMBLZAA5uW8De03vPNCN5ka88z
zD6pkAYr/OgCzuL16QDIggGuCc4EjPR5YVk51uKKzEtj35qDbYrAOtqqa3qD96B7/f6b/dYj8cFX
UzKTcOLocPZq4+hXjtZkpTHqZ8awsRanv4UhE+yyIvPQ27LH/Is3KKQ/uy6d/oR164wILc3hjjFL
eAt5p0MarDL3E4zWfU7nO7uwa16fXzR46aYyT3c9ytmzl2RaobK3YyriMuexNJ1d7CaB7WjrtWEM
5RoSTtVfygXevKheFbJxuvzO2UXTIZzQ4oAoLxXvJi2zVlzjD5gViDLUxbc55GVcq+DSk9dx+/Qs
083sfy57FtcZeszKEAVBLp/zGzwxelpy9bJ//6G/9eGY4pHbWZyYFGqnr2Hq2o1oB8JOhnHNDSqN
0IKKeULxVXhbXMcZ6ivzEtfkja4fUC2Q3GDcqHDAEZ1e1V6REUOYWMRWXTZIUaTF1klluQNst35C
vofaUaf2Re0SCzA5ZHgUBpe2u35u5wtM3NEgakYEsA5ObyJqEwoXfRNNVjmPrqvS6yAt+w9+OY5P
PNrpa9DP4tYj0txgwVHdNKXX3M9Fbdz6jm0/eN4CnOv9x/E67QWZgsRBQMLtOd756Wr5VJiohvHQ
HbeNB9VD/4wCRJYZ220YYo/3Y15VV2M2h8C6hLV7//JvtNK5PqMrYh6HIL3r0zWRFkITRsL1Bx8J
3okCe49AsncfIVuGjo2t7hogZ+YWR5H854D2yUO9gq/arYn435yd147cRte1r4gAczjtJrt7RqNg
W8HjE0LWKzPnzKv/n5oP+DHkFJqQDiwYEKDdVazatcPaa5kUGGrj4DmWuT9mH4gzDA2ouLNzSZrX
N4ymwrnPaPFy08ZhusyR+xU22iPXIt15TuVLZZL23e40kOEVBuxqXIQsY+CjNc3nkUoaikpLN596
BRodFSTFDX7TGD2NWX++v/WS958uEXAUVCfA7bxoOr8KPDQjqe04J/DITap/qBf8NMpy+Dy303Bz
kLZ80IXox9S20ff7hmV+Bkg6vRP6tnTSxSd4ZbhA+M6BJQ7Daj1dy9LL3zkhFfD7VsT27S+boMnH
dwvQ4B54ZVe0q0DzxAFjS2qQqCVEbbBx+R48ZJ+NtjzCWMj8GjLLBMRAoTXe8u2qlBV5xRGmCYZu
9eXRWhmSP5VhozJMwKDvF2Kb/KIWad4eXGCZXTq9dN1VOPrBh27tQnWxqini4YFWLbCI6M6/sbKo
H1GJ/M9QEu3W2MZ/93dWdnB4JUyX7JHF2jsPHisO5MyE/JDiqonvwaxDjLo4gz/SDfqm2clIkyv3
PnWQJR1dGtn1ZLSN5ZoWnMH79zhx3DJzvCwJ3LQs/KGooEqp2viGOKF54AlkB+i1qd1zWJb5XIxD
AXeHW4wn127hKDQ0j6GQsr90zIweHFjphySVATpHxMFAx+5DMluVwAeTBECp3XO7uu77OtSN8zA3
/TnJVNC6Sz5d739L2X5iit4IoSdHaOd+zQ4wS8gYarCaEZ3MFkIvqEQNhIfB8d03Jbv2uFV8Kuhd
7Q0kCnEPeDSp/gHXS9yLHtGZXOooDe5beQF77O89WuPUhh2cG3WA7TZmPZRyJlsYOEXSgvtowwud
axpoStLUN0SVnpDcbp81x63/dMxKu3hN3f/XQ1Jz1eGMuBEETr4x1gYkAhr9KWSwfVROpgDwfH3g
gmWfnD4gnXqBnIErZvtbgQNlWQ+3frC6anJWmtLy69YyghZOlDP8eusVblDjr4MdEs3F3Q4BDRCQ
VCpe3KNd83GZnQoKgjYJCt0rn2Aq+Gb0zNcvobKeQfR6Z21o8lurxRl0x/3DaOvTQZNYsm5a1YAG
TKDsBo3Q7boV2J8j9O/iQE/KITDVefWhUU2YVlFMXzMdxCHWaj7YbFmKRZGGWQdav8g8vwDsX707
8KFYUdySbdSj215jdKkrf3RilA5hZKM7NWaXVTOL91rfjx8UrZwWKMiT9CJEf42DyyC5d/wW2PSp
qr7g+bc7MJh6MReRCZcl+rsXE9/90RkjqIGNZTxoV4kDv//cQIEpMQN/Roh3d8Wh1NW9fMmiQIOT
w4QBs4+f4XgqtKChx3KFhCH7mRpOd40joUwxlW37cP/EyT43JUA+HCEeklJ7z2bWaA4MVQzZpGa+
K2FNepjgXXrII+2/BkoWKAnG4XLfpsR7UxVj2QTcYuhG/KZXH1ubSY8hhqZboyHCZKRwqyrJ4D44
AH5vQ53FX+/bkzyKjC2pILzFy4isydaeMyOqgmgA9sAvBBHq3xe715Rz7Hc/htqcn7JVLQ9eDMkh
EgK3AgBGy4Jx2K1Nz1JmhAdppfAYw4BtTtYVKRiUJWYr++P+8t5sJwkL/GfQIAhwH2nU1lRDn20l
i8+CVDEHkaF1V7XCW8KBoPhKqDYHS3t7WTmqPExCZhUoOSa3BjUVVWHk4hU/NofugVqEFYSKl5en
Gr6ivxJmWh56RnUCmNi1SzaU1ec49YqggTTv4P5Ilk4jW0chirYQDceds+omqxnVnioVsjw185Ao
qTY5NDqBC8HD5f42v3kjxap1SGl4jCkFububkjZ4LUSBFRRJIVU5aXYBa8hS1yBL7xuSLgr80osh
A4zydnujPqPQAzWJn0KVQ3EO5KhSWiON89EDPGpn5/v23j7LZDgcVQ4pE2ZAhHePTqVqPQRtYeib
Q1tfEeyq/XZqk/cg4+KfTUcHN2VA7h2MbfMzuLH+I6Mg5nOh1tYFJl/94pQe4rZITN6axi2fm9Jp
n6C4r36OYzscHPY3d1n8VgIi2uFi9Hvvr7xoRmCjThQ/TObyUYe47991VIdnLYMY4FxbbfsMgXMd
uG2hHOzTmystTBsqnUe8NUnS7thbRQMfjkvDQu37BcnERv/MvLR1ab306D2UnDXQhkRkwIVd+nu7
IzCvHiTRpiI6qUv0ODA2cabKnny9/+FlVuhmvfTyHJExbA/aGk4ViJtU8d1Qrx5IFoZ3Q80Y6y9b
oclEAwZ2ADHnI97AV94+hVezosAc+nNhGu+aRhAEjdZRAUeyFiC3VK3I2pF52NcqEti3+TZTiBJN
795guU8v7li2B3mH5AiQWpEfM/9IE/qlbv9qLSjDDtSwetGzSoqHKO6Ny2i5ORIpg3bgBd6YohwO
flF0OSwQDe7u49gwYBbUhBAXWGYEKWDb+5bFa0kZroh+3P9Cb+6UTY2J+6RSRQWnvj8Hk8n0WB5N
mGpT7bHVoLpoMysmINfscwc7/McltD4XU380iiFZowUdFVIVL8gWc/dytT00sSmwSH/K3ORjjliZ
b9aDG6Sr7h7EORJTjHp5MJwJHC9x/fYU1szPu1Gneb6lzgBm+rGqaQQuzrvBS7Ml+OUNpb9H4w/o
HkyIe9jAaDPtaDH24LszCOgzwxzzO/SpHBKdrnO+D2VXf7MiNKgGM0cp4b5x2UopG8HizxA/Achu
pVlowCqsZShi9e4/CfOBj0WEDowbgk+5b0lybqgQcedwVZr9JnZcjdSccFCAQRleGJjenxefIl38
p8noHJSzc2w+moVXfovCOn2+b1u2SihHAIFQDCRZEX//6iYm1qgwpGV7sA6SABSt4wQGxKm+ocVH
eL43rkVwIHF2bDr79OU9Y2sqBHhqlHno+d3kaQ+zuo6PiH51Bwt68+qLFhOwU4MKg2kwGLa14s5a
NBWAPXwC/fLRBnuONohRfgCtpd+iubN//Zgw/sXSNJWEn9GQrT0LREFbtbrrF0kNsjcGiUm3XLl5
VW0dvDOypYG4ByVHl/gtUk6ItcaqMri+Qq35sa/S4pbSrM1PFRxAum9O/Zjc7h+P/WwwsxJEmMQH
fDaeUP5/uzy4Ksnt8Ku+01MOOo0LwliIB+RaUC3R+Geh2ZMFLfmy+ktjuAgaMV/4qHirds6MzAw8
uzICG/7TL/d/l+TY8rOY+eO+GDQ7d5dzVFrEh9MC1ewpLv+BnTEc/SgakaFz5/UALSWxBQZA7Du1
ZB2b2y2wGKhZ5jLy6NhV4A5g9/SLEu4zRj/1y/1lSTwBQCmCRzIQPhlTEpvb2MZOGBV96PptN0I/
kGrDCR+uVYzYldk5Zq7yqzusf3ReUf28b1m6SL4lGFPBV7LP7QaoG2p3YZFrii5jM4bNDWIm/WRl
Y3N0psSGbbJ1anAvfBrUBQg19qvMUoiA9MjmihaALBuz02DXLiaEAU3twXaZGV6MMbwyvjzAIZEu
l8gzy19/xyBXwhOR7VDo3QNc05Vh7brXGFZegD2N62Q+5qWm+RACmn/f31rZRwU+Q52OPM8GrL39
qNHkTf2SNK6vm6jGjMkieNISC0WINPJh4rHIbXWIt2Co/WWEMjsNpx/jO5q4JvtBmVbvAZp5resj
PPqzWJ3pGhlYptGyHpS7ZOeHWJ4qK0AhoKPC+b96RxqT+btoYPjbrL2cEUEajWNW/WtPk3fw5d56
QVAAmqjm4m7FJODW0gQwb6ZR5voQJtKuRkLJt6bWPKE4Y8PUMOYH9t6uTAx8v0z74QWpmW7tDXaV
LXArOX4/dT/b0M1v45B8RCV8vt4/JzJDFFZA2YPhYKxk52or8j2rr6HX10DC3CD7XH0kdVS/cY4e
Eqklcq+Xyy7GhbdLKhmghBZRswHEaDoCmpZ1g897FnUx5TcWxZtFyu8QLiI+vDWVwiLC9HVr+/GY
k+wB4gfeODI+2XvDL7/EgjQNJ23AHyIwMFtTDGWJumht+0aYwsrQmfF5hmcWMINuB7/8qRgqIBvT
CYZph+3ORI32OcKaue0juNoqpwHFAuQFGJiE3336974tyXkXRTc6+mJZQNK2yxrUEJpbt7T9enT+
Bjo7fxwjbUAeYSxpaBvW7b65t1Ea6FCwfqxLtC6t3dnIHaQPS22yfc/pwiBVRy9glDL51YITjp9P
9X/ILB7x3aI8UtiFErRN+YGmZdGFAnOC5FqY9tWNMQh6GfeXJVKg7ZuzNbhbFiMxHd+Rc4jcF7r0
puIGFDmQOelX80MyQWzVeWV9sJfixu6NAoFwmM5RxY3eRQ7rHIZz67GXQ1nY7z1vVoIeTo6bi5DM
JaeYem7WGQW0NjQfinKZvt5fs+zkMKhJ3YNQAuLDnU8mDRyaNDFtBD3W8IyKbg5RBoTIEPaONzC/
2q/CqviosAaBuwXHyJDK3jPD/BumxsIFVFvrGbodxYb+erIe3cKFkvT+4sQJebO3MJ0A4RKN9n0Z
sSFBzYyOxc1lTk9niuaH3EFIDBhleoDnl50d7oRDDw26AwZctzewdAZE7NbG9ic16Zk+MiDPX6cO
rXG3/ZMHPP2UN9VvPHNi/EY8PNRkKZdujfYRwgxuyg0R1No3ekWIA89Rxx+thmZHqv669yT7o0pC
Q5GyzD7KNV18s56wyLov6stoo5SOuKPyADtWfJDvvi18c1CoZUHgCbsl3bndZSyNJqcuykGxTcWb
zyO6nua5Hdfw0QTS/MFxGuULfE1InQPbuM1a2wdtYpvXhQzjYNkyd8fh4ecAfnMJKrbbTL6KFu5o
sGwklOnYWpNfObFxEB3JTpDFnRC4R9IWb3czlKaLQUtA8Z87keuTUWUQWxvjySyX8QLD3+h3Sekc
PL3iEdrfEEonVC6Itqns706Q2bgtMH+or4x6Lq4mRC+BBzn1ZU3p2fRLPflRNo7wS6BFd/9uyhyP
yCSQOQaLRp1/u6kIMqx52xiWb7lx8TFL0Uknc0yo29BlHvuTTZUxO7Ap+5CkqDR9ydXgi9w5u8pc
UCoyFssHcRRdFh2ZUyfv1QNuG5nXeW1l926FILPh6lgp8ZXqECxKN5760VvPkP0fgXtkpijPAyQg
0IBtZndJJqNRXfiiLcrkBlgwtFXOMb2BAKHUJLj/vd5CB9kvwcbNF2PWUtsDexCARhi+Vy14KNEN
gi0+gyw7skL3byFekD6kWaxfi0HzUKs1qQaH9gRyY3Kj2b//S2RfkUYY8/aCKIAQYXtykO8eKk2j
hGoZjEyMfe+8jwt3/XbfiuxdFiEizVNBmSV4El4nK20BUSJ8Z7Zf9bWOOs9oh+8Ys0O2burRfDjD
jTigwNCgdoDAa/c4I7haHURAMpdAXCCG+hmxh2pv+xt4F3NUkzLbzz34Nst+Xi+2M06tD/Cqvna6
lvxn2aVRHFwT2dUU7H4vlAbgkXcbbKRW1Ucu5fB5XlV8bjucNQhmqFyNxnyp9VA5YhKQWQSaJsgp
eT+BgGwXWiKKlNjJYENEptqfOlWBkrLCj0dwxQd9wujnwRJlZ0jAipkis3A+e8oQRRkRa0t62yfN
Tc+LGVUfJm8O/7l/hmTXE7Y8aNegIuD52PkbNJFNZzF4LwE1GufcjNwAWvzi7FaZ9/m+KdkOUrH0
AK0zMkQcu91BQ68KY5xw5HYcMpELyTBzuEp6ciGy99u5WA7exLeAVdzBa4P61mClx9rC9BlC7E02
vtMQ0/SNwSzO9uDm56Zp4I1BYuuiap37vkFK2Z1aO7C9MDrb/XBECin7NbzPFOJB0lCN3DPb262C
GIZNsrU2ZfNPAkq2PSttrUznRLGKn9VkrHkQ21HGyFWmFQqnOCmeoK1QKESUSj3fELnpfhndQoMH
dA9RvYhBYUna7RGcqpo7E9svjDYGc08ttG/tp2WunAPvLDnPG0u7C9Skph7aLZY0RftWt1l5ndHG
O0hVJMcZI4Qooh3MgnavjYZqlWrkMwlZa+U3s10IN/Nw8rsoOQq5pKbAN+oMGZNF67ubs1roWg3Q
EQou1v6U0WV5rLPm82rM9UHYJbk4OHhaK9B14BH2+deUehWT81QEnNbsL/mkOxcV2NvNdUszMKw0
PbAn8enAcWhx4OdorZu7LzWkilsbBZ5nchi6STrHOKO4pd7i1G0Qh6yy7IujxiDvf9k/4OhESZUX
jdd7Z1abvN6ZS8JptJXcJ+AtyyfKEySX2Rp+MFtrvd63J3k+aTfSuhcVHZi4dh8wFYSgZrSSemnp
RI2lWgOrHSDi4UaUZ7ccimsbLe77KTG7cwz7yYF96Ta/si8O2KtaYzoOfb3iEKGENtebnikZ6q26
+9i3gPoNsORna0EJ/f6iJdE0bV2mKohOaDvsYwakgebSnHPHh3K0vsXwDKP/o4InaLz41oVd/oB8
an2uhlI/uP+y5RITEcfjangAxN+/Wu6S1m3u4FZ8hsPjKy9ReDKQYkOGrmo/rNnQ3Iai+WXcFe6N
8ISCGf1PPvbOvQHgyHikuaQpIoXAc9DE7fMyfcKRHjGYyPwBJRIGRjjCcH3tPmextDkad9Q9Vzti
Anm0+jPK2dllpItwsJUyh/Da1M7LLaOtjVbuEPitbCWKBtot10L4+2vTOFkEQpf7h+bt9JeAAbBZ
L88pVdBdlIdmotJRuyO9DEPlZzPZ5qOXtV7gNCHVmHCNi/qstp0znNNlHN9VhsLcV7YIDu10apHB
NNtvWWQJKeR0/cuYFOfv+79Q8rhwrFCSEKwiIFh2d9mFxTKHfsHxoyIcnoiMf0xR0zzcNyL5wjwr
POEvVShq9tsTbKrNUDvT4PjhxHxfiPDAFQLd8VQnSAvfN/WWaoBC6Wtbu6w3WXoYQEPYheyldaqz
166O5it2ufzQY6/7CUdfr31kaMApAjD22bM9wSULxXeTKWfonUGKObQXnKCYB/fU14rd/vJLK3iI
aAZRp+YB3DsSx1PUIQQVg7i00j9OyJefUSLSgnhq3INs9e3HJbvgRWLkiaoOMf9231Hiy1Q3hV92
VCz9w5Ta60Ptrf0ve0aqzEQNItsXgcouPFVsqNVXJSVRJUi7uHNdPRCNUdfJ8nlh7LEuP3fTZPg6
HYdfxRGRPpHBEX7RmqWVuLteqAwZSMnElh/2vASdptdwEzXzBQ3gzL9/sN6eYUzRLMP9k7WRXGz3
MmzC3EjzxvIdr8zfZ3Gq3tZwgEg6Ub7+hiUyCjGy5AqjW0sCjz3Dv8JXQwUG8PQgCJc6wtpZM873
Tb19Wvj3iY+IGYhY3gwSqFUFjDxHfdEJy/SGisIz/qy/OBBGE/Fn0ylvsqPpBeFjt2WpjU1z982a
RYHTo8PmZCmjr7pRcgZ+L9TV6/iSZFNxsEbZJXi1xv3xXGevn+jlYA8+u2CFqPMSxYZ3cKulq+KV
FpV28s49O93aOqtRItXha+OUnSevcRm/Hm3U+Nb5pthudL3/5aT2qNUw20Zcy4Td9pBMU26P0DKZ
fqymUAQsnXtxdXiMmoIKZmR1R3UD4aLffDXaktRkiDFBY2/tDX2RJ9RJOSmoFl9UC+3MMF7mj8yY
x2ddR39UUez8qrdGevB4yFYqxjeJueiAvclM7BYVnS71TN/K+ujWpjN5KKqpNyQP2wdtUZ7vb6yk
FsbsKi1znmw8CsnQdqVNO+oNEHPL12MlfABuUz2i4LOe0nSCmcrKhyCE8/DE26386xrl31qmHpX+
ZEsGtPpCNSvYz3Z+m5d0aTWEqfy+drKgsVIH/TRXsR46CCgeFiU7gvnInBu1b0I+OuokCLs1D7U3
xXS0ER/tuPmry8x3b9dL0IbV9/vbK10aG0w1SNAP7VOkJk/soampZUAsVgfqmJSnEWrb82DP+Tuk
FqOD0yPpNWCNPN2lsgl3+z56NnQUACtoVPDbApoVjeqlKOyUWuqgn3QvqR9yBd1FbZnMjxCeddfC
i9WzYWfewQMi87W8VHSMmYUCoCX81KswXgcc2tNtRGUb7DMpaMQfvar5YyMAPg1T3Temd5T+wKz8
PIvirtC0IhjdHaY8G/Is0ge+bdt7FJLbTv9zsoz8oadM8sMYFOV/1gLPQu4k5ickW4brPCnjUVFO
esJAN4jROBgX9pO4dtIZ8xrV1B29bLgVVRY/h/nwV5Sv2uX+CZNaEuUFgFSQge9HoJhQpRoQEo4g
RWD8GS6D9zSYSveA+JVxsLcyUwT14oZSbqRbvv2kjWpHi6JiSl/M5ZZAJ3B2hrS9LEl+9FJLTQnv
C0iUQH0/Vx/VitlNCV4pJQs7x0xW/71mGZrf9pj8uL+B4iDuXb0AoBB7AHyB6ne7qjzv3XaFF9xn
Vqr9rg8J7wva6Ad7J3EE0OqAdgUOKjBKu71rV61HPBXXmU5xG9hD6zy7czs+Kbb+Zz9Ey8GiJPsH
HZRA8jKQRsV2Z07PJ3izFdP086VmICyzHZ9r6H5XqgHmlvsbKLUlxFRARpI87286A6eTWUC67evM
gTCzrDuPvWX+a3hr9uW+JcmrzHtM+kaCLpCJu0/Vl/QPHYdYKh9qw7wMSH//YWtRBkRzWFsDjmI3
AbboKY/M9k4HX1DmWUzg2aIqy2ekmbs9KND663W3EBNMqpNeptRs33dJb/qKq/Sf8yyHUsFBORzV
Yc16RPS0DhhMz77d3wLZZotLwSmCN4n+6vZHzGi9uu1MtNwrZq+eGz2pH1OXIRNQCHV34Ftkh1Zw
rf5fdY866dYYjWkdla2CVCfzCLNSegunyZr6SzuMI9oua6Msv3GYXpsUR+DVs4Ey8uj2S4dArzn2
D51WzEGvxe7HENH78/2tlJ4mJvzgr3XITfe4TGOu1DhvSBfnqoRMlXSruc7MKQVW5jrKiUJ39iWc
nfarYk/aQdglsw2TgSsaROLB3i2TDsdUNTgMvyoS7cnzYEuJdK04e3ZrBNQ2p2CIiu9JVOcHn1R2
fjg8PE30Wamuebv9Xft1pD5rImHrqFcnifPTiGTttZqXNbi/vzJTDJYzGvYykmzvfFBpwnqy2pSj
7ar/X+lk1qfCzrsrgy/WwaJk5xQVCRXINtP2BM/bRSnUtmHAq2y/wLn6Yzean8a5ZYpxUQXjjvPv
/YXJgix4aWn0M+dN63Zf4JmBDqe5QMi4TRh/z3F7D3GTWu/mUC//9SjWfl6Y0vOVioGzRJmsP4qF
1nFWJd1BV1VS/mH6FncoSv5i8Tt3kHijPiB3Yvku2QLK6MryVFfA19dWe67rtaY0byfvGrONHsoQ
UKenFiqHzK6pcWYwhEU5DVELvbz7OyQJ/nCRTCMwhAS4bj+IFlaWNYQTz3emwLYCSMTxVTUyEOAl
ZkBoPXqEgvKIglvykG+M7rxVnUN7GFLjFbM647ly9O4agjw/eAZkZ02geJDYE7Kp+wpiEXphMk2J
7Se1/nVwEuu69uAE0Hd/0kK1/OP+RorruAtORIlJVMIxSHlne7IXRZ8YkdNsXw0RiUdsUD+1hT19
SLSxuEVqPQdROqknI6b2N4VF8um+edkVtiwOAJghZj32YGDLS0cH/AyorAQKy7BLutPQ6tHZSuLy
+jumgEEAGSdu2UcRK0xfnSlAunUVzzfI1MuAjL9BydM8Cs6ln5CpEipO3stc5nZTrTCrCzhH6WVP
CQ2dMkIwe5g0H6I+6KPq6girI93FV/Z2BxP6xrqbYKj3vVrJLyvTJ2dSuDXwFPeobSNdGp1zQbtE
x3Gf/bgu+sIdBT0/ggTkHXWKfD6lTZ1Hp7xsxveWic7Or383imlM4uGGGJkRi3/1YNsFBbu4p+TP
bLdzLoZER7nQXk9eGv7yKDW0Cq9NicW/MtV0XjKwJJAO62QjRzoMfteU40EVWXblKDDRfaeKTFVE
uJlXVrpu1NqUC+UbitcJmnl3OGWh5j3mqOlerZgAMK+98F2VrPV33Zu79SAEkv4AAYYUdV6YSHev
WReGSwe5ve1DJOJOpzQDcGGMo/ezqEwFOQjuu22MykVRotzXEGY+8Dmy44oEB80wnlI4eXZvSmXC
i0yAJzzcUC6oq9XFdEId0fgLmaP0SMtPuloxacRuw2axB0cyOpqXVog1vdPmkxNOw8cVak0/7iGt
spOkgKpRiZ6cWrPfr9Z81KuRBWJ0Cih107eiILQ7U7QDtXKwcOeaFxfpSZ3K50FN0TGzwv6iT3zc
bKzRhSq67sDhSfMJQfdP5YvkCfz59qDNTjeo7QxSyNOG9cdozv2FQnx1c6vRuzWwqD05SoUmN6UO
sKmMfFBNqY+6GbJHU4gc8KX55uhpb3+EoXQMxi80l6lhfWzyEH7MKDyWM5H5JVqecL4KUgvGS7dm
8hSukFQFj26p3X9m3mmXuEZwdc7NPqBScTRzL13Vy0MCPJJezf4IIx2bhD3oyM5s0/M603my0ea9
3Hd9sqMrIgBqbQx2EwxuF6VEnZfNA4lvo0ezcUaPfHnf5vBcXhbI0JJT1+lRHXDR4VslRdYif3Dy
+TfQjDzP4N1p0kABBKXH9mdACozsiUalLdTW6G+Vl+Y0TlP5qFRO7lfR7CA0MtQX1a3QdC3y6mbU
Q3iAhZd939e/Ye801bRJsg70ZrLQaVbWuH3SukK/ZYOWoRFauLf7Wy/7wHgoh5E2MRK5n1a2hxl9
PFTNfbOqpltl9frNQ6Tgr/tWZJ6QUgNcvozZYGd3Q6eYqiUNR8ufUNv4EfaNWZzcIh+TkzeG4xGu
ReaKXFRe4W2gyEZXd/sdtcHpESgnflWMtGXKFNnwxzqZ8vjsxgYyTL2WMFZQ2n0anXoIpI8qttLV
EjdAT4ozgMNwa99spzFXupbSgjW5F2SCl9sKZolxhnk6yFvExu3DWo6lGCeCFwNE2dZUNi12udK7
8VfEIaOTlvXe2VGW0u/BcgYJzKx+thRHMxRSqy+dYaQ03464NyWkRYXo3GZ2Xj1Udva5YursqkLK
8E6ZoA8sI27qrx8hinAUgl8AJvv2d2WSjL4Ux+JqHt63kbp+0cakvzFxeqgZJbsUIqCl7G6g/b3X
/aG2OU8Reux+3qbVpYJW5/2kVdHB1ZMdU5GxgYUS5LL7FY15aw4QCqPiWunGf1bZlZPfQj5/XZLS
9OHgTh57uNeAC+XTwWSK7ITiagHZ8x8Xb/dYm0OkxxaDb/48xONDF+f6KWQ3HqM2OqIfkZtihIEI
CI6tPdmUpzXg9iLKwHDJFcHi9N+7ORwDiBH68y+fEPJJZKPg7ucl3juZdprRlMrAezpDYp7higkf
x8m18pNpD8b1N2zx/ApOAoqHexfTRdo4owVi+/0SJX5vagokre7yPs7ILu+bkrwIULyDceKI0Gfb
z+LaJgNRRkqNJKoG5WeK2sPJ0PX4n6FtHEC1xRFAVfIY0+4S/hPOW8IqcWxfhe2ONqGYaeNStMot
lY9Toaif6xCatFM+dfX0mCZ17l5mtzWZWlyd/KTM0/L3/TVLLuCLNBKVcNAhZGDb3+CizkywTOVn
MO30y+gNa9AxpvnzvhXJ0bQo7DPeSWGFlsLuvW9Xslc4EAlutBCVvH5KfjSDUp1CwpCDXEhmijkh
6g7kyviw3abmldchPjibvuvF7c1wG/tTGRHZ2Oohu5vUFC+CC3suXax9JWtRqS7PDIj5zlivQeSF
8UM2MMo9OFFyEKxIPpPoU3hQxnMRQE9tP5NttwPjpOgKjUYyX+Ikd66JQ1Xj/meSXACCMVw/HSzB
+rNL48zBBVIiXhtS5D7Q9KH+5o5T8cNTun9dPekPipKS/ROcHPh9uPBZ1O5Tta6ThxWlVZhNuvoj
Wknw8HrDFOjadBSoyPYPyhHRykIzS9vDkHh8ektbaS4lra7d3GYcgibKzIP9k1sxmcwV8sbko9uv
FDZZX9PCNYkEqvJGSKI/uUzO3e5/Jem28TIC8WDkgDRwayXzetTWGvopESprFyUZV7L7UX0/Oun3
X7fE4AtOnucZcvzdekq1rXpYZ6i8d6b5QS0X/TYvcXLObDqc901JfKENoR+8BDCjk3TtTBVlSS+n
I5IstVw7GVFtnLRQiW9K7PxtKHlsntBTUW/tMEMvbHXEs/ftyzYVdkEGLPHFojW93VRiLAavSqJz
5oDVKyOcXyoTpXcoRNbl631TslOCDSRYGRSiergrkKphmRUFlAG+2bSdIJtfoJZoPD0/WJJsS1/b
0bdLymp9ahiE4zYv3fDsIG/5sC5uw4Rjml8aZ+2vY1FbQaxU4WmeuiNpD+mOilwHhDJ1570z6dPa
nvoOn79OZf6ko2Pxl6Ouy8kKtc/3N1RmCQlNEUYye/KGrm5eV7omiU4DbsiyG1K43p9xR5YOaa59
sKeSeJz1QBNCLCmgf+LbvnqyZ292q7yj1wfjRP4/bzDVR6tXs+8RgIZH2M2KD9ZsjL9x4WlK0L/1
aFDwkG6NdsAk8hQ6TX9JM+OEZL3jj2XY3zyQBv79rRQud5fliPdFVFYgfuSIbk3Nhla3q8GkZNPP
JDNZOPTXpKryd7HhhJe2t+pPMMYr/3lqdlTWkT0+vG40hmAhZvR4Z7rV9XpU4pjeZqYzyljR8Cmd
NTvxRhhBp5btQWApWyphHrUMMYTGdPF2qUpi94tNcA5oX7ceRph9Tvoctn5pRJ3oLeqnqi/bIIn7
Ibi/yTIHwHAjXRDB0wb/7tbyyDxCs3L1fOw1Z2+e4+KkemVz4L1lZohlRa2OgtsbNq+mMNOkqEXf
PSvM7xX6Ctc615aDyER2IwgZBCcr3QlWtF1MGzNIEoXwka1m86kqMutad4VydWqlBK1t1ec0VKqD
CyFdGc8R5xSynjfSWn1tdLqZsDK6grk/6Uyfj6v3v/tfSbYwHiP43uB4px63/0qVEnt0kmCV0VVa
LtXUnyDp7M7E590pyYv6NFTJcOBfJCsTj59A+zJ4/4bAF+JrtVIXhfEHaxhGNNLV+l07J/MBKltu
RsCJCflBFO7WlsQR0tE59Xq0CZSf9WLlX7TaOeqmS63QNQb3jTsBs7A9GnFh0JTImNx3alu52ZGy
pKdmGMyDEyh+7M5nweMt1PqoqgEn2y3GLMZKTQfacJaTmh9KTfk3hMsX2nrjMQeR9bFvx3/UGX0H
fXSP6jOSpwdOR3pJgrYeKsLdErUaUEQRRoJ8LfLelV0Do6yZ2fOp1WbTOTgcUmPQ8Yq5Lt6gfWe1
ga26NRPR5ikW75Ma9k6gWwXtYnWoqzm4f/ylxthNvh6TukSA2483dlG0gLF0/Kqpf+Icm7/QHkXs
YE2Opotkx4RpVtZDQAtQaGfJ7JQSaoSQfkbRtBc4Sab1tKDZddTTlDDlGXhCmDNE8VswLmyXlE8q
tbuGj6W2MFbWix4/jXXZBcnijLe8Yn7Pz6fV8Bs7QWNxHiP90whB/yWhNh+d2ylvGIa0YfH272+1
9ACDJaaQgtQLJYXt79Jg/FfWgQkfnaf1n6yNh0dS5Ho4NfMQXtgP14OaBi66U2OoWXK2s6JuDuJv
2eemxAjKRlRyGXff/oYqbRh3z1rgFiQC7xntH57S1p4v7aQfxtoSzwoOH94UcJnUxfaxtpZY4WBQ
0KBqG7sPVV8p18Ua2rPNkfsGW+B81qOk+43zTI4uQGhE8m+4NtTU7hylAFSYdfbyVZ9QrvW0fPin
IKH5jXtKPZoKnIt2G1Cp7V62gJxz2KNxCjrs3KdQD53/Mj0vyuvQtKp5uX96ZNcHgl4GWoWADmCE
rbURyYw0ijg9MeDs7FPu1rBVm42z/MaYBgknXAwAiDgge48wQP+ikEExI7bWH51Wc3800Pv8d381
4tfunTncB2K++aX+vFtN1NteG4b4OJVa8Duo7LVPIeOA5zjRB4TD5+QoS5IdfJO6oqg/UKvZ81yh
3xx5gAYhP/Ba+2IUwOjSrB8uQxke0Y9LTVHCIbCmAUp9YPulaE2PGkoaTHAriI51vZHd2rEZg8qN
j9BMMpdCg/r/m9pdZ6M1naptPEjdDOYTeps+hT33zz1qmjA6z95pWrU1iM22PxWpUx/0SmRHErAe
XGjgAXG4u2S66lNLt2h3+WZnWn9kTJxciqnoD6JA2XaSixEqUbrkEwo38zoXy8mhpxRsRbZE7W0J
F2TXgSg+QSc+Xe6fSunTwVCxGKJ7SWl3ny6NKjDzTQSqqNFC66HNyWLPujq23kmBlBPa1SbCP88R
5eMP9hqhnIK0RtWc7MXWnkH0z1e9bKb/Tb2pVAc/TrbbzLQDBmCuiQxq9607hphyzRB1f7OovywV
GA9Avr8BmkFknhIaUCeRHxrb3Y7iOnQzjcn5odXCwDG775XaKLdIW3/HfYqRSAJHEEiUx7eWiMhn
a9KBRsI//P84O68euY1tC/8iAszhlaF7kkYaZemFsCybOWf++vvVXBxgmk00IfsYPg8yvLuKVbt2
WGttRlmYRYvAQS4rDCbNqCEdKALsniJKdYqCsBZZmfjzN6dIHcu5VjIhO2c08U+HMuFdmsvq5yzM
zYPS9N67J+ROqBwgQIC06qUpGV5F3BcCJQOTNFDJeP3SnqhPq0vkTtY0P0hmLH25fXTFf3TrUHmI
YA6TTQik2qVRZSljHSINd7Ht46fZqC0X11qXbuN0sl934xEqbtcg0QiJ0ytEZLOhIQMW7KKa0bRj
mDoCIIrzq7Eg9oydFn+LK+2oQbS7q6/Kx5wMYfdygQjkSM4i02GLGGD4nGu98UWRiuE0rlqO5kmT
yF6P6N1RNLl7696Y3XgEA2Zrz8wmPOwkq16b5DWNsPqI1Le/mbxNwF1oamzr/oVmSmoshBxKEg0y
TkNhfq2BxrQHtYURZ+SG6J/fPjF7N0KoZSuvORse5XJDszbrRlA+tCxj3XzulkILokm33mW2nRxE
nXubCBYUWgCBEr3ZjalIZsDITPvJN4Yki91CBsflopVwmKftHRLqWgxdIn6FDLQxtNBtKpUCfns3
Vkz5qMx+PYXK1NTBrJYMWs8dO3CGpv9+eyv3nmELDKwFOIGRI1um0wCmJ8rIrfwYKss5tfv+r7VN
wWLEifZoaJJ5MsFNeGjKt/BedefA4eyhvuk649vgZVIvucrAq1yZVhA4dBgbZO0g2FQfjJhRfS5T
1pXWb9dxeur1mqno+jABvJyAxk9uPdg6MiF2Ux31qPe+AyB03JEI8hgzd3m2UMrm4+Yi2qpy7Qk8
d3QiZc58p5fL1F2tRvFRBaoO9mHXKtgN/sIDAjK9tArLfpyGnqAy1WRRUay0f9JsTh8RcFyfq4Ty
G/TKI2nR3c3nXRFSd7IgNm4cE50opkqhqefHIL5OqLR1Xle28QfUXywvBjv8wwGj91Ty2DEHQjaJ
FcLkm90hv3X7FO7dMkE/4iQAudK3AYJqxSazgygqlWMcnskVkKiTtaMMct8K1Hs0hCmnbplO0pwD
3R1I481pTe81dcqfzNSQDpyTcKvb50wI2nCGaJiD6bj8lHMqaVor8gNnyjuqLqZ5TudsPk+put73
g1W5VYj0vZnW8vn2Lu6oXIkWOSQqchMgetu01RoUlGjrzMZqNnxQbUn2wrxYvqIHPw2BBNt7OGeZ
ptbuaNjTE5NNMzTcxAcvZuOD3ijpEex2dzPoeCByJiONuRUgrMIGWYfOsohdwuWXNstqAtjLZkKL
WiNt+6ArERo4raY/IUl6pDG09zSRB1IapYpNb39zlZkUrGjRKmYdhMWQPkt1l/txqUrvIz1rxh9y
HOlH6927xyKrUGUqOGJc5OXHJ7ZKjG5ivVMYOsY7tbesF5V5hfKLOjfqh2zp26AzGu0gndlZKQB/
HBagW0HQFSf/TYiIe1xSOGUop1tK+j5Xub7KWhS/u1b6thpjeWBu59FgmgHpKPMxFKEMfGluyaqs
oQDFORs080O+tAwUglj60wxLbfGW0dEfUaxRPjulmBG/Skf60nvLpTTzSjTgmG91Ope8jSQ1123R
ig1rVxqRLXAzCqg/13ZwREhlr78P7paIQjfXmuwbiQshb2Zc3a22WBBcaXvLn7s6/to1o3q2piz6
APvG/J1kQ+EuZl9XbmJIv7RF632k+dUDN7lzm/gNgHEQ8wXdve12d2bKdIV5oeJpleu5NWu0BeCj
3YWrVbimCfUONrpVnLK2SA+82k7IRfpGTx/eDEnWVgFjKAwToDSmlyJZPjZ9bX+FuWrfK6tj/3uw
1eK0Xm012Gk6GqJfswXIFBoljxhxE3906vSZMMD5x2L26uw5scqI2TBV1IpoIGufrSmSaneRS1k9
JRG/zy3ltKuChKYSgopdEePqWrU++hD7v5CTQOmAh3PbOTalIS6GLEGGN7SWnJE3ffFE9Vi7u70T
e2YolwlECH8zq+DynjVGVchVwplTwjiu/CWpQMs1+Zp/um1n7z6x2yC8QBeQZm6iD2Oo0t7R0CUD
7pVFnjKkzWe5U0O3J1lB1yX6eNve7rqgtqDgwNAi/OXluhQtKxfbJqhO7KX8DtpA/m2ZwxHWZXdV
AvgE2Jg1bdWvu7rU5cVCxalY1+lZr1J6Hkhw+41k9S/IVRxdkR3fjzaBzr2kzAFsYuP7K5ueX5rO
ll9Pg5R7Mpob5Ukz4j7y4nUoonOlAF4PGAYdf7u9n7uWqVOTz1riH5uHzqxtY3E6cgdbytLPix5G
n3krOJhqbfLuFwoVw0pa/NtW914B+jxCOoY+4FWxcGwIwqWUoL0eHW0AGLV27+pMjd5D4IN1q6Sa
1JySRIv/idvEiT1ar8t/qMQgSw3sQMjwgm/b7Lm5KiVC39TM9U5paDbJZfTDKTNncfW5OWLV7B0o
ylhAgEDKMkRhc006xxgI4giv+jzOTszbzNzQXJqnMgp/rST0B/u791VR96LQTOhE92nzytraNKk0
dW04rtrTGmrtXTnI742lbM7OAmi9HZojvOe+SXJd5ADIB7bElTCXzIICIbODkBcD3zQ1sOF7e0Gl
cXV+VmZaPDIhyThAIO9ZFapAQCrYVu7qpTtQc5uxb7FMd0mjPFFIsRRIRtTfR2vq/DKZZuIxF+pQ
1GXva76xug2WTSSFETOjKyEtnfzBQQHsNBfy8nMp9Vr2CH0m1R0GlTqGmZjPkjropwbdRl/pp9VE
mAmUoxnL2he2sfsUpdXyzBCB/sPtO7bnKdHWEpOOGAfIm3+5NZq0RF0FCN6P52g9V04ZPnfDXJ9v
W9l73NHtFpfZ5qnZJkbtEsqZQQ/IZwICCOai1D05M2WfGK4//bkp2BhUGGmvURcXX+VNpKrITGly
eiJVxRkZJi2luptSATsjPpUc3J+9vQOiIJCOCJpeTc4oTIK0MrOB9KZ5dmIclXTKVWs8OLx7eycI
WK/ATRAE4le8WdCcZgzE1kSVrVj+AZAX3ant+pNa8BGkZM8Q6SRRlSpGDG+n7NWyMtR5A1pNammc
hZk2eXqJnlMWEe3/8UdiSBFsBFp2pE3bPlq5Zmk+CqhjBSn0EUX8LFDBnXtQFduDkHZnVcR4hDds
IZnLVs9AVzMdDjvg+TVJQnTph+xUUVr/taIf/x9MkZGDiaMJQZtg86WiEdWACSIvUY5Vnynsx4GV
oGrQpcpRxXevG0P+J3g4AruCEM7lqSAPipUsrS0/T+XqrKiN5CWMlwyWMRrckhqzN2dWE3T2uLjh
EkGnK5TmHK9z6cbysNx3pZEfIGp2/B0NL6aYCglwmr+b52Sxy7xVS5YvD0nj9+YIA6tSiI9VM/GM
aTiSnN21hwYIHB0TcvQ2eOXJZkBaAzwjniQJ/KhirMHSztrXRQu1uzBu1YModu8oOdQYdKaZw9Le
DsgYOg3Zw5EoSJrq6Z80raL7iUggmAqnOQD0vHZ4NikKRSRdFIUVkQlvNjOb8hDQHk+WpFSj6VU9
W/ssKW2HChe99RfGRZv/JmrXDr6EOw3dlcgatRc0qxr4guk8uotBwugzLwXq8dRZ9UdiYcUK4rUt
ZLcznPVDPYFx9OpVHb+ksCBKd41yGO7wdeLWzYnlY6/QpfI5zYXiiCwPvepGEWNCflfKLBsuE+0H
8xQT1EcQbpuRml7TtC/5Wg//qHObS25fm8iYLUspN57c9tXiaXGTvUxrNdRnpPQ0OUjrTpV8sy3a
T2mqGn+vTWV+jIvI+djGYbv6HXJjRz2F68hS9PCYxMVcBfreWzaUPiA+Yigj8ARbrb93zcLEnMTo
z41hlGfHQpezdohu+zRUeA7lz7e93/XBFdZ5nQiBhNDK5okaGHkU1pm4u10YvWNuQ9+5pKPGO9MY
O92bYtX+/R8sgixiCBjqxbzAl94iWzg3igVp2cYhP5ugQLzF1KoPihXXQVf39oEnvA64qLOSqKAe
y0opalzaqxwjVpeRNl/PfDc0TOL+pKl271XMBiCDVpZTCm/qYFuvrydG6RChMA69F5jGpVEnS6NC
w+v5ZmfmX/s1UalFjsZzCHL44E0WnvzydmIK/R8KjxSTQX5emorSQZqWkPwy5jJ6RSKF76NUNg5q
9nvn5K0V8SvevPzJos1JaVI9r1fJesibcniyMi334lE2UldD/+i/fDZ6UMD5INrwbF4aDG0llyY8
PBls3weVuuYewPL5nKcteE9Yrvcpkyj/OBZgLwUIU4DfRI/o0ijsTc2A0kNfqo+7j6aehO4QjsWH
qTkkp+ydEKTA4FggSUo1YpPMVc3Qd5LBtR/0ErUSfWw8tCRNF3WYI1XjvRvApGQhjIKSEk/15arI
LITwBQCvqGdmcjkajkdTLvyCRHv9zlwnwzXt4ojavndgXlnlVE3pDmzDqmRttHZV2coE8OB0npWk
fRlzWw3QCmh6r9FK9Ahue5bddQoVEV5FFLls8edvzqiMnkff2QAKmyZR75kAO/pwFZunYoH0ozGA
44wuQXX+L0ZJyQVBl1rp5vrpvZ2ggQTspcvlCvJ+/3NwiLtjSeo9ackmLyuVo4Vu9xbWsyDGENrB
9MZtb84OIjMwFLNsDajEln6XRYwvD8vYq4t69tXCWQ9Kc9sn6tUeQStUAPwnsevlxoZZ58jLmKzB
lPXti+g5ndNsGn5m4dI8gB20z3UayS9OU4WeqjRo/Nze4731smReR6G4c+VNrXqgk2HOrNeKf1pp
O78k0MpdU5/uCy2e/rltbW+1FHmYh4n/Bky82d2a1HSNaS4FUagy62hp4oe0LuXyVHdL80mWarh4
ytL+CIc5f+pnW/152/7uaukRw6+FGkcEf7nbjP6TxrYb14AChY30hJH5etzn78xBUVxpGY4omlcy
IuLzIgiIHhmFPNry4ge9uTcTYxbHUIczmfWlcrdOq/VbJGXnbuiVQF+KyZdqSQ2GpZEfdSWLP8Vg
1g6igq075DdwdywAAcjcAkPdPJgzXY2Oj7wGeu4s/gSMwkuNNPdSOErB7f3dNcVJIj8AoUXd/nK5
6xQVakXTJEAbZXjW41w+9aVcfxnn8ojnuGOK68IlJb+k47xFM659Ythdx7gPYI3mR1MrSA2mLH0s
Mulg/7a+j/2jYoIiFW8JuKLt2NgxSiXgG5EcqLkZ+5K8ov83L9KviLD+OUVqUnNLvegOooK99Zkk
6YSm/MWzebmVGhVQtWTcWGB1suWFqNC4IV3Q+yY9nDu4d0pBFHEvQE/ASdyuMOxZoqFIazA6gu0x
W/NCYSA17woaHz8WLcv/Xu3FQozXUE/KWtsyYjgoMh74op2NFnqogpYLRuaKq8Hkj8Fue0kO+mz6
KkW69GBQQ0OUtVxO8TrSoOnhbB0Y3dln4ldRREIIET6K+PM3N3QtjFyV80gJSE+UsxJF0ik25uTj
TOZ78J7teD+SKfoIQAao/W4pdUVJ5V0xMyUIlcYObP5xthVEp5NCXYJGq4cnx0YikUEcpV8Nc3aQ
uF+vVAhrwBpkornwA5vLqUnVLEtGqQQts038uYji75GTt/4Srev9bT9w7WcF25mkS0yVoG6xcXtJ
0aYtM0SUoACO5FlFPjwMsro+1LVTu1rb9V9u27veWUVmQAGYcPyB4KhcfkTbbmETIpQezPDA3Fae
xrvO6v/Whjr7YChV/Sh1jvIg86XdtS5z/7b1nY0V8pZEm3DxKXdvXjU1zMOo0scpQBm+fJSS+N/C
aKIPVpfJp9uWdtZJdIIaFVUORn5tVakWc1jsxcYVza06B5WjZh8R31/uI6Ok4L303WMVMdlSUtPK
19PJOShXvPIz3iZENMDwtSj6cFLBrG4xKUNDZ74rxyUwMzXWzpoZZrJLxqciWm5G8buOYoTjMaZL
/duulW46iZZg6iVyn77kpE7F+5ZpnKkbq5FTe72RMM9HsE2Wx55YvX4czKKnhoVYVXKfd2nYuk1j
U+nKrCE858VU1gef7trl0JygQ0wbi7XRrbg8OHTHGyXqK25/aFdnvbXnQKllsXnUTfKoTvCGYWX+
c/sz7lvlBqpCTvFqoFHR5mhay1hNikE9w7Kbzv0yzM/OUvb/tjNpezGW8V+3je6cUrDGttD8REmb
wsTlUs1JKp2FaQqBkYe9y0AN7d4yyjmYO9s8OKa7pixaaTaygzKVy0tT4Pu01uwtOUi6Wj/XIKA9
fLDkoSNZHHxA4bS2J5LomZwEO2BzNqYQWi7KKs7koDDtzNOSdDmboZ24smSb753QkQIzaR+p37fB
n28n8RzRHTg70AWbqGpiitpSg/sL5Bk6oanyNZXYYqibYkQH127nfea28UCLJ4r+zXYGQ41HBzyT
EoFAqrkHXvdjWZ32VJT0OjJ5bu76tm8fZg1UvFu2aeOBt+wP1rvj0rnxZO9g4smLti42sSITGmXL
8ZGZcZ0OxfCQjGn8dwsk7KlqEHc5eJh3DAoVFSHkC0AIkPzlIdLsKFK1plmCQZ+rz1GVUuGOovI+
YRJcIJGCHti7vpSC2UhDiciFXul21kZmUo+j8y4HtplEj1JpD8DZtBA5htjsTlU+j5+XzlI/3z5G
1+eXYEcMy7OIe+hcCo//JvzQh16z44ptHQAceaKwxQR6qfwal235CKnkV1kJ4JkhHTQEr68ovoAu
E5vL5yT9vLSrZQR1S8uLqRqd85L1GQ3aLMkfkiyPD67ozsZemNpc0Wge9DSr8AaOnRYA2lCpzCPD
fi+32nRaw7r2FG3tDyKQ3fUBM5JhawtBsQ00RK6YhxrXfE2l0tPvIK+L35bBezLFhXNwM65NkU/i
5IQuHFzmbfQ81WZk9N3SBgNxn7dQKHq3qvFHvbakP/ar4CM4LiC7uYYoG15+NAQ0ErNrV6B/YZt7
Bcqcp6qzdddKJOnj7XN5HWkIKAa+hjsvZC02r0WdIIkIbw1Tljrc19PYu5LVFidlTimGcB7dpWQ4
Hpo5kN+XPx+0itaQrKNZS+UHGAxsvMulTkOxVoy07gJ5TZr7vpzNr/FoaS7FIuW5UvvSI0jq7sq8
Hl54RNdTD5HSH4Eb5F400/E48A57HxlsuyLiWgHr3ngjG2HnNkQhPSjqdUKwpZC/0Byh66XYR0PZ
ru+LrfBuktLiFCiZbo6uyQToQlvDMogMrfQQsvw9mbXzkI59F1Sjtn6Ml/4IrX7thoRNIksRv4r4
8nK75dwKm5zgLsikMBJjoFXXlMbl3ZLlg5+ISYDNsqgnp4uPJspeu3l0MJDZ52tDbaOBe2l5BeMY
FaVaBVUeG0SuinJfp/Z8lgZmIa4ESi+3D/be7pJe4usJGQTO9dJenpZh1St6FRjFZAeJbGUeUmBJ
YK+dfpe22TeqmUct9701UlSEXC4kMXG8lzYzgnZCPrkKwmpWvdRqYnBGMZdJnlMvqmzzj50fN+eN
vY2fmAyrc6pEqYJZrxNXbWrrXbX05Vm2a/MgNtldGkUuZjTwcJIbXC6tkrKuDrupCvRGH11EPyki
lLX0PkMsA3Vi588reCyN9AdRXgIR6EKX9paqy2NyFLZyzqI7O6v+GbOKKcQt0pTtYDgHO7l3L15R
BYyCIG7eetxONVsts4cyQOjM+BrR8fccK0n8itlfftco1jujazMvS7Xi4FURC7kMbGnSodHPYhB4
o7VwuVAdnnOeQ9kJ4jDu3sNNX57MYswOqkxXAAP87BszIEIuzUR1rS3KYpQBbf0ENec+8jW97Z7s
MHoJGU38EFtFHMSApL02gpcVp+y2Pg3TE3PkesL6WT+gKe6dKPpDhH703pDW33zh1q7JtXsLhfl1
mYIm7Ztg7RhmLjfrdLLj/qhmuWvPIUSAGC1KpZsT3A0mo0wh5QStame/C3m0vteqOsneuHRF5sZJ
Nf592wXtWyRp4QUXhcWNCzLTridN59POTae7LbW9YEjC5qToSwQU3T6is++8XYgMGaKshmwIae7l
N+4XHfyvqZeBUtiqzxBk27NXp7yv66Y/OE973lWUSXlMaBbBt7o0ZQ/VjBCJzcezY+edPi2T35SV
9SnsiukJ+S983jIAfru9oTtW0d2iLYWyqhBz2mzoSDHSmketClDJ7e6reZTuihG4bEXA7w2VqXgp
3aoDo+ICbi6o0LFAp/C1Q7VVekxB56arkzdBr1gjFQ09fJeV+m9j1AafMSrTQ2yo0eugmsduUvKD
W7KzZIScKDjxmpDRb9UsO9SI1klDykyZwsErG3gDkxMhiK6O2WfLbBUv0dWjQY9XRC9eaVSIKAJp
QsP2aqPLksqaqdW2D1C4NgM6KSuywM1o/CI21u+jXguXoGB03PtiBjf8uKR9+N2poqT2Z1OSDt6e
7R6IXyO8I/JSQAAZ5HZ52BaddmeRqbaYMbncp90wBGvbpIHRtx39NFRMw6o4omVt/TJGib2ZiErl
BkjAVj4ENVjJiLM89K04Lr+y2+W3pT1khm8P16sVAEggdimhXoH0lNChBjYWIQI4hfakSpL+o3Cc
zg+1aLif2zE/dVptuH2SVI/laB84qK3DENapaIoasS50B8TGv0lKtWEwGA2vO3401OtTXGoPWiSP
D/VEsfr2zd2zRERE3QYggiDEXFqa20qbEKUA+03WM7lGSUnKhY7Z/JDLtTyAc+waA4sjyNOvJKeN
scYxpnVVgbcba9Z5emi23kRnNPU0dV0+317Z3jkR9Nv/Gdu8352zDos0gChv+7oG8my3ZwuYzPk/
WBHZIM0RwqJtS6E0F00JR4G4hVlzUpPOuIvt3vp428ruxgEIoUPNO8H5v9w4a6qZrwpu3kfmsHgJ
p+gLeLjhtDCR92A9V6UucfSEOCbYHhLQq1YUSheWmtYaBFZQqhREtfxno5eOxyMyPNZtrHhNiGo2
MrTdWWtH+wOB0p+i119/wyueA2wTNdNNRDDVTZHYHfh89CKTh1nNFFdWGvMeYevFVyJpfZB6fTp4
ObdBAUaJviB8AGDHpW8J1L2Z6rGcpDgzsx78Qm67yUtLPGkYqu1ZIqU9+Kh7BgmhRXORwikqDZcf
FVpLmGSoPtGBDuE7NVBL2W7Vt1dTelDSw5mjO4cIa8CoEAIl1NrKM4xRXqeD7iAa3CvVnVUX40Os
L+bJImo/2MtdU7xQVH9wLUzevFxaGY65U0627YfqVPqKVstuQzn61Oiw/P74alAPFYLdgmcGVPPS
VDebZAH5yKrSZrqP6+hXDRngRelIhG5b2nkSIDajdIOaFKNQtkFOn0qjwuwXFATa3HxZRrX9Rj84
gcxmlJ9JY83HMlwjT46mkJr3FB2Y39tTRjzzHgFpBM298QFhuzTAtkGqFlTWTkrXNufJzjq/XeZf
txe64zkpplGCpe6Ehv0WJBIzm8iaZ3yaU8BvbnTJ+aFmTn3wGOwdf6Bo3DkovQJddPnharM0jRZJ
Fr9vp+JT3xbxfRKlo6d3g32n0Lrzbq9q7/OBAhVdCnjVqHdc2hsYMGqtBo3XvBuH81JH0u9iMfMX
WSn1lAk+cXc2R7t8F5pD8620uuho7MpVqic8jNDHFHxXLuBVqTmZHJNCr+NDwZej02S0oRc2Q/4L
aLn8pY3r8pQq0dT5fW3qMwNtuj5g2KHziXZuwfQfJ7G+Jk40/oeDZZFaMzhA5ENXQgkhDb6+XB00
X1ftBH9mcW0N5aGGjuDBZd0JGIWoF8w6oft9BXbSI9lOUaVw/LVBewBPVzsvSzzYimtExvBcp50W
DI1xdKB3dx64Ezhn0foH0XH57fGzmt1BuvbzKk6+pI0a3yFaVb9v4sg8kxlVk6vNqpiVXsuRG8lG
+SXpmdYO6n9cKe/KQ/VLNorwCEOzsx9cNIqa4IN4fbbVjTzS82EIG8e3W6Vye/btbu0wGC8UOmul
rxK3Zarr6fZN2PEk+GYmjIgCp6jiXO6GUTdZlNHN92FVrmQLWh9MhjEySHhe/dumdi4dxRPQHSZz
Yjj/4qe8CWQnA7S6UvDGTYnUBozZBvdgdjXk6qz3etKEezMvv+hNkQfFipblbes7joxjBo0SP0Zi
uu1gVVHXp6YTOz6ARe2uZYY7ueIUHziWve1kiCdiH0Jdhrzgco36aK5amPGuQp3/qzTK6EvEGXxk
TOoREWrHZQK4EjBBoYFLoHZpqUmaaC4L9nAEueZVDQo2FeqqnrV2YpZ3k97d3r89exDlecBJNaGj
bt5WOWmKVtY6B6xKX8BVzz53TLs/S01VenWeH7WSXzt8bzN6DgjjXkUHEJl+Ck+b9XVjlPGRWscf
yrg8JXEyIslsdV6jqvXD0knrXdzYo9syTtIVY37dBNHcd7nGsXWmzrwbDPM3AnuqN5sU0Zm9Nx1s
yN6nxn1Y3B2+AH2Zyw+gDmBTHSd3oFUmGsc5Ml/aQs9dgIthcHvvj0xt9iLn1eyKElNTLhf3qWIV
NO205IOBFMXBJd25JsT6hLzQBun3br1QHMVDOqH84Td6Fp31taTlu0rVwTXZOUzkSChHIj+AWtdW
USMC8tvXDAhF5VXiu5arHblW1ClBrU/wlnrb/Pf2Dm5Lx8LdgH94LbjJQCE2CSCd1zU0TTSrQibt
flFs6lFWmL+T6mT5vlD+e0ZsoXfLNckPVrrz6YjSKPO9InSgFW1OSWUWqjMZrFRMMLDROnAdmunP
etQUB1Wo3TUKvSUMigGBYtPf+Nd4WSidqlHoj4ju/AMBA7W1WJLLBhXpJv2+GJH6bLVSeN82fXu6
vb+7y2SgsKDGgTLZkl3EcBvNQiOEID9VvzYLOKPFNsLcdarxiEi0Zwu/J8AXaB+D5b1cZ5Va2mLO
Jp7BLlSXSaj2Q5plD/YKvenPV0XhRWSC9JQJ1S4tMZhhJtesQ2TQkkYKKPcATRzGohq8OBuT5eCJ
2su3AT2IOSEo/ggFp0t7spEwiNiOQ38aK8qVTmH0P0w1HZj4ZcuutGZQekLz69o3OcNYCt0ry64+
OLA7DoDfICAXUNRFIf7yN8RhpEMEK1kzM3O+ofzcfGnILw6WuhPsUN2nPUzx7pXbd2mFh1OqzMqi
cDcWchrYRVzBrINh0wyKryMuZJwkpVP+dC4qboCiCWeUkgYR51Z1UVarLEt0OfRXpTV+GPJkfk6n
6PMfn5oLI5uv6KRxudYKRmatC6GccNnUKo5ORTNN/942tRfMYktwbFFuR/hw416yrggzSxtCRMiX
4iGLZqd1B6vPv6hqtv6lSGbysEhzdm4mLf0aqensAbGr44fObqvC7WXA8OO4VEeHSCxx83gTKFA9
oRAMJnzb5JCmWBv0VQn9IVbSMyXc+cSQPDF4KWzcvDmSVNk7TUJhjBxVdOq3WYu9KKPBiAHMqVEc
Zm4L5WhwKZOt4z0dM/vDPFKtegZC0R3FKTvOCAAfgTv3hcrNVTe51GcHpobk26EOMAnp+09JkzcM
zcoW/c8jjtc+ORLiAneyrfxJkpVPk9YzrT1XKq/LGplycNIEk1Ik97cP1t4HFC35/5naeAEFcr1d
dZOEtFah+fnsDCfkSceTIw29V5KkHdjb20YDhTNwJohjgD+89AeK04RTYywScjgNnfJQ0X+ryfyt
UAbz6+2V7V4ZUUpHVJdn/wpjPlpx1CsqX2xxquWvVUMf1NXk9q+hQZp4Vk31k0jb0fTNYxfhDOse
zRPdbWTQsR2VJOqQeuPf/k17uy0Ar9TiNGiq2+HhWthLuSXJkt9ZDhQumIfj+4bpbG6JvsM9tN3h
T2ezC0doCUwP2Sb5/hboseR1I8lLJVEQz3oiaav7pQ9jHTAN63l1jOI/uESqHagQUcSlmrT5vMkQ
0lBQUvbcLou7tBiYJ2PDf0nE/Ovbe7l3kixYPtxJUMRXTU9C8iybUjwipPHwS55W3wGwOCfFiv7L
mQWDCTmCLhzx1sb3Kk66Fok5S/46q9b3ZYxfWr2d/CRRj8jL4r+0daegKwDTgwoCeyrW/CayW6w4
qxeH85HNaufXmd65oTQf7dzeKaQUDDWJjbOv9ONJMVeqPNxB3Vzas91N0zfggaEr5X12ijII07e/
1O6qqAlDwQA0bG0zckm2hmUSUo1DVsn+bKXNy7CkANJvm7k+ECQyoAmANEHmuqqryCtqhSWSRoER
m9W3vAVA7NXlUr1k8Vp3B9HTjjGiJohQPEb83/ZMzL06M3azioJVKVZP6x3nLBuh5Y2WOh2E+yL4
vDwUSJQxfQFwhtBb34JFauQGYGDo3KlJs37BXovOZT3JncvcyOE+Bsd7pzTGYLiroTuzG2rLdHCr
rz8gv0CQZ+CwvLLaLo8lI0/UeGocyVfmKX+c+0J5SEtE829/v+tjKawIiq3gtl/x2rWxX7q0zSOw
NxECVFJS/EBWNE+DuKmlz5JSJqp/2+LuRyQuRf5YYEK2hapwqRnLlPURZajWuU/XJEQLotGDmB7H
Hz/pLO6NKbH4Nzd7WKKpcvQ2Ctoqy/3eKPunOiRtUiMz/Hh7Vbtfy0SynkOjEkdsigiMGFDtNB6i
oJttBk8rXfdJjpziPyyIzpLw9aIosuU1DY3ulGaM1GuVtM45Nuq/oyIaT4nFQOjb69n7ShSQabOK
2PcKdNGG2qppcxjB10yie1MJ5Y9lnRSVKyeUcP/cFkh/Qcnl1eQNu/xMip2k8txLkt+Y8uDHgOru
uqWbAxNk3x+3y1BWEUkn3wg5gK0cpF5odbxIfSxKIcXdGmnRXas0jJsy5iPQzN6J4EEG1PtaoNgO
gJHNKVKqQY0DKKl90HezItTsmtOf752QNxB1fgDTWxqqHpWWHiZNHExtZkH7N3vXZKbBvdZER953
x1UIGCklZmrMgil6+ZnG2YknOvxJQLs/euqZqnPSpMkKmqLIz6CSzA+3l7azgRBBqGTRBISLsQXq
AkDPFLMxYkAu+vSeMTrRM7OctQMHeJ3dCG4SIy2g0gkg16bQqEtS1GitkwSVEmre0GqjZwIahnCf
Sh/UNEqChPD54HXZ2coLoxtvEWVFE42xlQRmW1WAC8rxQzZn7aNVrNMvu577Az7kzlairwzvgueM
dvR2dscwqZ2qRnj1ous0jy/p3CPueDTyaKfCIlT3xOgOVOk49psTklZCdgIN7mCVVykIHbvzZqsN
gwpv4pmppN6PZRmde9ihD3xwpmar2RTcPjU7jgvyN7mHhe6qmG96eUqd/x+PF2XBYtSxn6/VeLZ7
KaTjWDrf/9wU2TW+mPcZOMPmK+Yd7Tf4AWkQykV7X89S4q5KvXpda9sHp9TmV2/CETGyi1onLFM6
h+LP37xkkPrUoopzBmeM9vLAMWlfGESSnXte0/eNLEoPY5UnxHkF6gm3l7lzWLENOIj/Mfho+1UR
z7WUyCiyQIokM9DWuXKRlVc8reERV+vpSBR07wu+tSdu7Ju1NlFYLIaOPQjDnWenU+XZkd4+qoOW
HyTGO5ef6o6AoQBtJJxTL03ZU9HLueakgbrG8l9zQZN/1vP0pUl0q3RzKoE/ye6K8+0N3V0gCSJt
QZzOFYl24M4bKdIbQWOAneTfy+8AjCgPTjPEBwvcM4X7FJpFdJxJoy4XKHciGWmc/+PsvJrjRtI1
/Vc25h5x4M3GOXMBFKqKXhLlbxAyVMK7zIT79ftUz+xGs8hQreamOxQkKwuJNJ95De9uLuZdJsri
o22AZxiRX74w1GtzSewD65riODit0xn0t9fWjU09SrqNKUYPLUzZodsLE0uUfJ3ch22uuoMPWeFC
2PXa2vz7oKfn/9uggfIcA0cQ9kVg9te+ElbSF3V33WldXIeT+lMRHHb6Cc9zyqcg0EPdfz6emyPp
U2V5nULUu2uamTtd5wfCL/+QwVFOuii8FEe8Nq9cT7TTT1cG2dzzISd7Nf0hmot0BW2MnQbZGEau
XraDh+3lcccRdCjG8M97rQg1wwECSHHy7Dnf9X5lCiOy1yJVrdTpNGLqYESBulXa+/nn2wEQ5okb
eNJsPneJNsoOXGJmFim0ee9YImSdFIujk74z5H+w81C3BwgGNOQlBtPW2TgFgyzSeizEgyfa+gos
+XpcJ+dS6//llUv+CKyUmOyEYfLPXpsuQ3riW1CmANLaN0Bfu1tXDZesfV+uf2bNoaoHmM494S2e
Lw70JaZMnwhUDp63iAHovR9qaOmd+X1YC2f3+zd1CsSf30I0jFFSJwWh9IyO9/PRpLW1UdGDxA7a
vDkMWx3uAfc8eLoa4iCf5qOMVI2GnsoOjrtcauC83AggwijCoxJ4IlmeV+NzPTfaWmCGVVnmIeY3
rdd4UXSPbqQVqsKDBDkZjW9//8gvD1A0KW1KXuCTUb46b5SHVRm4bRjJlBRoSqpKygM2yUaCm9yf
WsDTb4MMQhLEeOD7zwW2lizKJyOamhRSJDaxpRbIiQvZRl1s+0F5AVH+MqJgtL+4ICdFAM7rs3cZ
cZD5Y4W+ZuYM1zOws92GtkNiB4CGmrB912SOcwVQ5fj7CX1tXMDPJ1cASHD4cz0ftx3hciobFIpT
NsHdZNblw+zjhSRm4zFvbHVoS6Tq7ZWl/PuBX3mTIK9O3BdEtmjmnA1cmPjiMLF1KsZxvrKmaruy
A60BpIW1ecmd5dWnDCmsQKREr/1cAk45y+BrudSphDdBt0JbMg5kY+4rvT5Uwzy8b6NmTarJv4R9
e+0x6ZT8y0mFi+rsvbrLZFN+N6q090ziwWZyDkO2LVftaDYXltCrQ0HMgBjC+cUWef4qMQTkFC3k
aUZDh04Y3DHPGMWDO/TthW342nwCLoIIDEwSnMH5yTOUUV0aXZ1WIVxJaITy0BtTBzvYtj5OTm8f
VtvTOyghl3zaT9kmz/H82OPSPxFiqZQRS53rFctplqLKFqwL8BaanJjcw8LbrcdNLpa51SDWlplZ
nmTOsnIIsRqGnRZD5+6MpbR3Ai+sJXbUtvjxUBrDo0U/IkPD2Rm6eJ5n96oBPT8kLbzUPg5g8vwa
De7ftF1d8X0N4BglQbRETSy7aBigrOJREvduoLAhxdFyTtZi5Waxm7xgnCJf5iNkhrYnvlTO16mu
huZqmbJw3tlKOyrRPb/JQBUas3kDUjmex746ml7VyKTphf25QLZ73CmVr/doSojyoIU2vnqrFx1b
X1QytpaiCA+Cp05tXcCYU92i7YRqVC5T93S27CIcN3e9UUrIkXK0gAwxhVem7EQTo3SCKOIcoZkS
S1TD7mSRu79KVFfHRJVYN0C+m/qBRWtbeRwOhlHGdWFuN1ORGw4qO2VpXhlgacB7TGR88dpRujxk
a1g/TsJCBbEQIjhUrsLvU4Z99NO1DfkDkFV1Kgaq+lqXKnBv+iEs8ni2/WlOMteYrqreGaz7cPXN
28o3Z+cmXzbxkWzAfjttxfytbYr6C5LV4zegNP0UGzI0I7otTnUbdfS00kx6QLYyz/C/WQFJRTIG
4Sz25kh+IS1zfeCaGfsDl3Px1pQwkJMqm4ajiw4V4tSq8Otksqdm2E0DStWxiSRCHm/NaPwYjLbU
ca76zAbjN29XQ+/UYxwhbdAnhjbtN8oBW3TctqyeE1VrJ0gXJ2jpAGCoiZ2BuwD7k2gHhTFKOuqj
lcvs3lorVezG3lWfy9xYTtjXKhBJuEz13UCe8mSXRIFx0cMSOE7AO7+bes6rZOgWx7mztSix3hI1
wp1eWLV6ZxVd8wkHzaxL1mibrkcpVL9Dk6C7mpzWd2PDzCDq9ptuP9STQFhLDtmikkwNvAlRDziV
AZxwn6hs1WCG4BKPsa/F8snPhiq7bhjsBzwap0nwhwBoRK5MNADyZv0+I+90U7WD/xN5LW6xKsq2
Pm0aVAbTCtWkKnUC3b2RkWMEsTSj0YyFr/K9pMwdxGXm6V82Vc+fuRnN17OXVfXBNDb7vQoaLJeM
rvUlc5KZRKZYqe1ZxKjLlK4o1iTo60igfW8Uci/yaRl3c9NYxX41p7ZDctiumgSJs259uxXl5qf1
LPwGua/Ovx3rWYcxdSjzm5jNlv468Nqr2bErrsG+qn5MAx6d8do0xk3uTOI7Si/ro6dsaipuuaxW
UlPav5USCEACg7dwf5hBEQVv1gr1v54a/LRzg0FB5Xf7ZUi2bHPKdrdUXZ/v1xJlZN4GKXfSigkI
jNY+XtEAZaIvbm9Y7tvMXhxsQKQCJRirYJ7rq8m2evT7DDnkKoat4n1rNLZN+z7w6+4XkCGgvSNC
F2baE9s/aKvUZpu4dZ65CV8i664Fws9VXAQqn+9FZW1TDCpmvg3GynCRWO6AGM7GOJafPcMFYLFY
bTuzlYzgCl2dcYq1ZUqZBHWWyffT4jrroRuFruLZ2Lwn/D7FHYp8fu4g7mytb0RFCJQMszREHPbz
IghX66b6FkEqG2P0pHX5oDDCCMe4G4LceleFlAKSzS+LD722jCgO3GKqcPizJpAPKAuhZ9QbMwBJ
uahul4vaceJwzdfiEDmT/uR5IvPjoBKhfVw2gwiOOz/I981aLNZ+21DX2K/o3du3Kzo+zdO0WSJ7
dMa8le+6rHMfN+DpGDtEruruvdK2izsVopX5szYyq71B4CDK7wNzqe3PCNrZ4V049ZW1o8JmvOv7
vK85EITrA+yUqOs6/mI7ibtWZXGQpl89RXWgb725mtVxsDhu9kGPhuwxCrqBsL7Q+YBU1dBtSeuX
Pi+xMCTOFv6sDk6ezeXeq3oUKJos0E+5VZjO3ew3za+l6LwNio2vBg61Vtt3ZbPVH3pjUdm1L+A6
73q/CN8F2rSalF5aM+5XV3e/fB20PgCsfP1gKD3ViSYYLG5zVSz+PuL7OLtNR/jPuavVi2vTz6Yw
XurBKI614SK3r0MUe5BckvLGcQtPfFvV1JW7sfW2befWdd/HppKV/U4ORZu/YQEOVeIrpzaGpDFZ
bvcBkRii80UA1aReazs6+H3lD3E5uo6CtyyC4B24BsMcEl/qJtt3qjCW3YQSLCJkshpXua95mOGu
lwJErFnoSjUJOhazExej9m8ol07NMZq2INoXZrNybBqLpoqW4bDnpqEYCvWzcDbxRTleKRPRDmGQ
dtpzPtSBOY+3pbDDAsgfBk6PQLz9cte6PlYxyBhrB/5CaOd6W5AriuRGdBLm3KZ3U9A3BlQDPLcj
gRhfvkS/LKfOzYe6tszpk5UZIk/LeoOTvdBu9Jy93zZbuB+lP9cncKo/pkizIpIhlQBcsZ8bax0+
mwKBTyPOgSJVe0MaE5JerYvd/EGVZdXHLnj78omgEe1T7meq2gOGesOBZvSs3vuGOa6J7IecUxHJ
UGs3B20HSj7fKu48Z9URW97qnH0Z6mAAqjeOfdyBx5rjYAt682tUhGUXn/SqHNTFlz6iTgjNPOH0
audYhM7SJwt+CBSg8ZsKEtOuOAGUiSfXqYSi1ltoMEj0rFOWP+jJb9Y019ma39lL392MRl2Xu2Ic
6lsrqozm2KDtbSbWXIvvU8k7ROYtrGqw9QCikrIYbMoktdJRDADUW3e5bqLlWrkccvFmi3lLlnqR
n1ckTR6mdo1ATI/BkiW6LbQZZ/CYrhYhZhcR3kJxuE22+qSnPNLYifjCictFrQ/tpDyD5NO0RbJy
pH6M5hF/Jnx16gdUzzlyG/BR+c7iKKhiT7t28aYwFamN5VZNE1dCFdEOioT2Bs4wZbvJ6Npbs1fS
7KqdMubW3q9ZTTJdoSFW7xxnXR/k0o5OYlFOK+Iu9xcXsXNVTwk1Z99mMW6TuBdQZfKfsinVUifd
lFVg1qnKtYlXhwTEVom2ZsyGCMt93S3eetuHnnSvpJs79rFul2I5etJS/UEYmeK7Ay1pVqwzxiby
3w/96g8VIZCWWQRIfQhE7JZeG90Nbleru77MXc1366G3xnawrW4Yr25gDJ8JV4f+UzD0XfaQNZHg
DDSJ42cRG16l+5tptjdK2fai1NHK/OZeAN0Qu2CocnXlZqEU447/GMXTmIvGo/Ldymk3ISnZpr6B
A2NcliHRGYdD48ZitGigIwoii3iNGpT8lkmH3ZHCTG/s0N535ndYKLsfLD5tO2xgM0S8GPY4pg37
oN/b5hp+6/ytz2IcubvgOEiBRwGpZCFTJ8qy6WZ2I/k+2Chzpm4wB7BoWoHzQelJNT70qjbMePGD
v9D6Ci+agAMij8vak5xEBqrddwvhM5KEXC3Tzhqz4oe3BOHKfim9r/aceUMyB5F4K4lJ7B0oDPdo
+CZqZGsd0XgjvckVriNWZmNz5spb1l9mHJwSFmsc0aB4kE7ULYdW8rM2zN1qV4GZ/oU3Ch6WPb3S
d4U7L1/U3JT3Q+1QJi4quPO3VV+7xB9DJjzqmbMejrkpBWSSDmaqneXZtPOtyslTVMncOo36yfrg
VXkwxspdQbRBEm8fsOqAR2rU7hglEBjsN8MCwyGGaRWpAynY8HPbVHMT6TDsj0tTz59RCYzuyjXC
UEdPYNiJHiz+wp+iVR6LKtjLyjEeWrfVHMG5E15p/Eh/Vji6tm/DWdsPLExnJHEQxiN4hyAnxKur
ayAP2Qe3MRoZV2QT77IqE+bOLcbuPY/l5jdB3gqGKULzYTHWyEpaw1J3kb+YNgGv3LIbv1vcT9Ik
iuVRslUdy9XvnJ10PMQ6yN62TzhmsOOdSK/uQY7YSV4N4VAH8dLwfnZhl40P5TqMQVzpUqCa0E3M
tsldd2POtvmjdUXFPYse43c8ueyfRicQhVxVVN4tauBmC/VkFnE9cfykbAX3c1kPqk0HyPFh0ijP
q5OCjMeL16KE4+eGaostUVhX4WifqkhzKBA8c2qZRIs52YnjKh2klTNZt13BGkV228uauJT11iQU
ZbP2GM2u26I1gHJ26tmlcU0+YYi9343+j1wb4Hy2aWwK8umtrrhheu6QzWkjeU8kpttYtNKz9pIb
AI49TYgntXYLToMTQkiHyquy72rTJbmCLh0vBa/v+3FnA1VyyHMFTJ/cPqVThr8+OjK0iDcR27jp
bclng3oza7SP29ZPqm2tD5vO5iVui8Yp3+nJMn9gyujrRAxB1e4bb2H/j6TSJfsXITPuBd/6UQVR
LXadZxHkV5nfWiT0HmiKjrrlkii/tutdiaN2FVuQ5+Y4X9rJTeoOnDHFo4kiqz/PANSN1oWGM0j/
25TrcUm5toXkYq4HK7Yic3APXenZVdouQzml2gvQPyk6FSVGO2UrL5gyyzEv/a6MrXHUYeK7Ih/v
l6zu7xv0sVSMVk4U3mUku8epbpxPgLIyHXez7CSOKpHzWOagm6n2FNsur093g6NtfExNcySst0vq
YsmiA/3Od6Wdx9rP3fK6HWgwxpC/3fe4Msr1KPsy+gTR1rktR2F9NWXd1rdbgfoYd+o29Mnc1s5b
u8Uv/U3Z+v230jXqdr8R1T4tG5dxUvMVf3UQajhJ1i24mxs6TjFRoiqOq91p5tMxii4G1Gwr1Du6
IopleJIqsAuXiKXd/K99u0ziupYtNo7+HLpTAs/Oo1nmek2ArtMiWaaYfnOF+bKO7nU7rwHlHMot
D8i3VjqGaiDf2qLJtv1sLt1TUy3rlITeEhFNLZlHTchy8++njITLjRN73pPuTj+5CKwCwcO2QGKu
1kyIHy7F3hsWHMWpB2y7RnRGdOOq3H4A/Gw9tn1k5ok5rfqKjmZO1hQE5dvW9dYp7m1kzGIf3Wg3
Dr1afrAyt/huO6P7pBYV0ZvO+u6wKDTIElI2UnGX7NdjC0bDdRVuk4xVG6KoWXR9nXGeW+sTZ3/Y
YTas569OZxo1c68FTV9VhQ/NSVsSKFXe/OjcWc0Ht4nksGNOcUTxhW+/y7bOtuJl2ZwmNjp03w9O
TSwQM8fjt94sWx2Xk6+XGFhG9z4IO3XrQRjo4paV8DB2Zf2pQIrtqci97Egka8wo1DYlsYf0r6p5
Gz7PE0SRuB8iigStMzTUy3FCpXMbKKMhYKysa1XURXFwGltQWxspcceYOy7IaEWCY66cx7m48nEv
7xP6QuBoOmWSCZhNZ9+rJlgx/Mn1NPLgrnVkMlqBfY/j9imfMT3iZkcLrmycodqJde5Y9VE+LoQB
qv9OwSUwiUXE8q4keG+xFUKdKC5n3/zp0doWcd6XdQhjqZbfGxhhftyPIznrMi7h/TiOHVqyTWk9
OoZpfY3qfLaSRY32D1VH3duSBb8l3mBP1+Eq+iAxFBHIla9RJKY26XXXeNRFYWKUyt3nK3ktpq9m
MMeVFS5+GvTZbBCgzc3K4dQXn1HwqT8NkVV9lqVJ6UGaq/D2Kuvn73LKu3dR2VG/lJEv7Z3Xe/6X
LF9qJo1i00Zj2TG/F27l3M7A4ObEzA1ssrZgEj/DuSMe1OROnAO2Z37xnbynpCUmQeg0D/LWR77N
IFGvtltcmLc8maINXJYddf57S5bulV1N1efWQ5QrzaXnPxFurexGY/AfZYAy4S431+oTJdzyu1V7
q4YN1k3fLFiuNmWFjRjIx48+h5ChQXnhZN59Xy0Q2rFS0fIRAGejErRZfFYpPkJ2KvrOInrKGnK3
Xi7Tocnw0kW1z3OPQ1AIM66rbqUmEmoj31XZeDqx8dJ9GGprEdTKvPDHkg/yaYIZJuM2DPF9cRTF
8iRAqegdJNagTlY5DD9Myambsqy8p5Vj+SMw8e5j4Umb6kPhEUFkRscBWtdDPyZBURlzujkW7lFd
UPKtq1GaIUUIunXoCUaTsVsifzhdhWF/1U8zR8GsneIhMgRaln6g5l01oRyZTG7BJTSTED1ZiiAK
VmfrXTW6wfeXNMf9qEqAO/deRWKYcGGrgO2hGhTUVV4viLeiUHllFsViv2ndgDW0TRhOJvk8ew+0
PdGicnRehMeRai/ZXee7+bVDkbFOVV7W172zTNO+MQ0VxVZjekui/am3khBfDDoXi+tPsS394Bvg
i5HXsmbapmTTIoNnUWI+RKU1O4mgr4GQTpVXNzUGacadU5Ll7yYnMvo4VA51m0h4LmiHyrGIyqew
oyYuy+Fxnsyq2OnOXVSsmkjnD9TuxVdlo9YNg6ZSb1TjWUDpttZ/aNq+Flc1t/y7rssn2Ao5wX8K
tb3TsYTFJmGzL4SrrdW5Y4J9gHVQUpd1OqxT8ziqgFRVLwHBfEbUMYLU8aO7DgVs9ESVmu8h9FEn
iuAbb7Gtfe41r/aCgeDZ2aq4kfPQxxbVxke7nY38GMmy/EI8RB5oZH2AoHhEUQaGZyM5kOhJvxWt
030pQjf7oNdl9k9VZIThFX2JMJlLMppkk9K7Dtqqn5JGDDTFIhSzu3ghQGsOS+OFy1VHpe4LPknu
W2EEVZEM3PZRLNj79c6cLUvjJ53pO+EsAepXFF+sGM0RKmxt6BlfFtKLh3zz1PthWqs3XdUTXLVh
F75nW/GS+jCrbro5I7uHIRXa78zIMIorvHAd8Lmqb095hT/xO8Z0IwX9ltWqkWqQyiUndEkiyoko
bvXIKndZOIHYwyW4LxP6RN7BFZONyVNbuR1XpN+95fRo33RtvZTcChCodmPmWanjDa1DHWuy7gjf
JrYShCovvB17aqS3IzkbmoBIeh29eZneerO1ftWtVsV1pCTHoNDSPsrGz4NkPlmfJF3mhU/G4FkP
gqOGLdwLVaV1sEQfENqxqMMWbfBlzQZAhnOkQhZYpoPHSo5tiQuFD0OvbcY+iIsIvZo4rPogPxSz
ra29GVIP4HYbBIDLtm4y6nmeqGJnDLQ8hbHhoe4o3+2WcrDea9etP3hCu/fY0a44a40mld9OLOsB
XIJLH8ppyx41UCNCWSvK88+j0pk8gocVuOJE9Y+1gBQRD1tAQgSXwGz24ZjVZuq3kffQKs3myJeS
Jo4v3IXCJrGmuZv8vH8b0Bb75drDVKJATCDEyU6dNQ5FAzCh3oT3vXZV+R0ju0FgUVDqo8DDsbrt
Wk2maXMFkLr4wXJN6Q2l7VEEsnjbOieCm9eO3QWQ6UsARQRU8USLIuilDX4GkMrMYRyQ9KYdrV1C
ryg3970pLcwlc+99KeTy4fdd6FcwkgzoYuAQnmQ20R573jSVtUJ0ABsOjDTb9d7J5JJUkqNTSFy1
MquinEZScdXUct7lxhTtdVNeEld+RdyOLwE28gRYPwmvnYFTWOwKfn/egO7OxpuNNfKoI1X9LLY+
UCm66kSSuUAlO562nPsHvtcgdh4CfNcoqlCh/f2kvMTK0GAFUIWPGRVB+LnP50TZVtfkA16f8Kvb
W1L47v3gNMUF0O3LNi5tIWDz4YlDgq70+cyvrqQvsjWpKZCSo2s5cwD43o1ot/zwpw8E8geWvws4
hyj4fFXlNEeHWkRtGtVTFOu8n2/ocpgX+u+vAGJOrFT0CQDjYL14Wtt/A791jdqccGl4IDlyBjRB
/dRtw/jey3yYqBu+dqMxLI+/f7TXZpEGh2cB8j15EZx+/rdBqUfP4KbCJt3yYU66cHGObtRle5l3
7QVE4at7BbjdiYgOcuMFCcHAEG0DQd+mbi4+9hoorzNNMqGT195ixJEdbQQT94heyo+ds41JXdvd
JUXRl2uTRfm373C2NoVtCGdWEc+7IB5EOFW3t7lR238OcDh5saPWDNAAEZWzc8gMsEReqYWkjEVZ
Qprld+rEmM5uk/udZgzhQFlN+RcwNZcklF87Apngk4Ifxs8I0T5/o5AiN86jsk3b2tW3RTCAoVzz
EVQBan7KoIH8+xX06njI8PjgppFXsU9Yj7+toKKHm2/UIyq0Zr2mVOrnxDMqfz95NOP0SZb39+O9
wknlFaJJc/JGDTh6T6/4bwPC0BTm6tVtmjV1n19VKyMlne1lt+vsl/fj4qh3UtKea/G2wbd5pmvs
VMbmx7Y7hanoGu+60ZX96fff69WVhboZsp6IkfvnMni69ZwiQ2cyxWC5+mpoKOUGUs/x70d5dbYx
2Qa9DXCGnPz5w+d6UWSANqiyjRpAERndQ2XNdKbJ8u5GoooLZ/krhxJOLxy0iDxRID4Hxef+MHgT
KUGKKWp0ZWut9rQ1PapmYL7MTHlvt2Dspj99ypPvAep+6PWgo2yfS5VuQ2W5RK1tKts+ewq8svoI
KWq9761lu1pdCLkXHvPl2fTXiHCqcUMCGHjOGs0bxACKNe/SwFMlQrye+96tI0pn4RYkBRjvpK1Z
3uuqKNtZARCKBjzM79/tC1TU6TugmOqDngUXeQ65VuPkluVqsLDNwEfKaguvK/fEdJuot7e1sPeh
2YdJOdT6TyXlGBmGBlOOzgNf4GxV0UZzVFZKtMlx3T5qNYgUIIqM+3XGG2pyL0mEv1jFp/EgbGFL
zzn1ImriBl3FujUd3jd2+S3M/b7eBaRR3zf0VofE3sZLrhov1jEjnqjHJ4sU8FznIgtLE9EEBOUN
jWXCjy7w5cOUA04psOG5AdoQ3IOfCC4cCS8u19OgwOADdJnA2Z77cRd6akPE4LpU92EbR9EGN5LO
JTjB+lKI8trzna5vRjnhFV6Krhu2S5ekTYvArIfYM5qhOSIbZoWxs5nqQOJQfW2Z3MPv1+xfG+MZ
mo5nRFIYCD0bFdmgs6XTTQBJgAP1qQFl7J0ijaUmFuEIXpezg0gaerUfqfWV6dCL8BN45JZu05SJ
2xwsFi0JgF1pDp7jMc+tLIxrm4bnf3CaQJU6xYi0IV6Qf4k9nSn3sy4N+649GhTTUnDH/SGMqP3k
2zo9/H5OXlvd1FPB2hPOna7h52e0iAbVuGT5aT8Pa+Ktdb5fjNy9QbOuQvuqvMSL/Wvxnr8DbsMT
4Q1CA/97PmDvN3RCG9Wn2exSdjaz7Q3BhVhuMgysHoLV31Q6rrnzRRl2cF+abfPGt6cxi5txc9/2
EtD7n085Spsc39xUEcI1p+X6tzt6Uv0wyTbrU1xwmzSSXX+k7pKnCHNZ+wC0w4Xz+5WdZiG/gUkF
hkCwms7iLaoVTivMmSkvneKoR/XdW32Rhijm7H//cl9c84Rz8OJJsxB2gwpwNtLmZrkrbLolJcGy
jH2zcJ5QyrskcPjyLjitH1S4eKUnePNZdiNmfFvw/hrSqu3NPQgfxKUdx7gOtxrJRQ98xpAFzhUZ
wyV1qpfZ5IkmAjiXkwR6GLKfz98dDuhRF8zOkDp0IkmfKzAZQZDvFHpWU9pr179S3axTOyfOcVXU
P+SDlp/JkC6Z7r58q5gjOgDaLc9iJ51rbFczaaQJHgOBgDA7Gsu8/Ipg7LyZlTfoCyv21bGIK0ni
Kfij8Pj8qek5huCfGSscTBXXi4PorlVu8bKuVfr7JfTaUJAqI8zELSDI5/pqrfb6bgu9ITVX6e5Y
YvWVnTUfKmsoL5zOLxfraRdCvURLGMHK85OIVokDzjXiVS7VJmOqwkBCcyl6cWH2XlBJWDNoyltM
H25g3AfPZw+22DC7usRJalw/SuW/N2A/7LaplKnn4z+9OZSfghP2YDCG6sKWfG0+eURKHycNHi7c
54PLznTWfOMpZ6OO9iMdmivASMWxGrf+wlAvr9m/XAFxLmf/E0ucPSesA6sHHTOmQempfd2b/puV
yCk1g6wHV0OO5NFqi8YLtY5X92RA3+z/jntGA7D9ITcrLFZBkHEmzMMkrpomtPZ228t9ixvlDqHD
8aopo4gbRo2PmzuG31o8qy+d7K9MNokeFSJiQooh5wyazRUIDlftiAWI9hMQ6eZ10EDNHcboElXu
ldXLkmX5otvs82rPJrvBHCEnPx/TlabqjmqTuukob3/94914Ul84EUcZiLrL89WDBqnF/TiMKZ5d
7aGf1jzFuc6Ol9ZaLtxSLwMDyMVkNGRvMMg4Yp8P1aGcJ8LBZpcM9ZiGNR6dQjrt08KmisMFhZwL
2/LVAbGANnkGG8Lx2TWch4sFHiQY6TIh5zjDpt7VlfcTNAHsA6+qL+yO19YGhyeqYsjHAGs+uxtx
Y87xgOkkGgnCSYrWM2NkDc1kZVIv7IjX1oaHjStMQ24HNICfTyVw6WCpI9wyRmb7rTXjALaL/BJS
1+9Xx2vjEFWTN6Da4qMl9nwc/OH6vKoEErwqDNMoU/cQQS75pr02b3+5ZLKtAgiGZ4NoElpDZPOY
znmEXCzNgr0I9LbzWvb575/nlQMMK6+TZwWhBQ92dpBIy1PTuPS4wbnOyfYXqb2skGBcpmK5Q3ve
T3Qx/bE0JMseXhH1xVMFNjh3LsNqK++ncpap1ZC5R+M8HqGpvOlXaV248F6ZSc4BMzxZKRM/ncsF
WLAK2zlqZRqW2H7MFRZ3JbThZA5puv1+Jl9ZGUwjykDBSZsAQuHzlSFPlG/iJ5nWmLm8oQsVxK7y
pgvr/JUdzLVmEZhQNY28c29Pv0X0a9lc1nldrWmZd/mxpfeG1wJtP0rJ/0EYBCGUcjCqshyG5wxU
O5OOVa9apV0O41tjERsPLWFg2eTLv4oO//Vj+d/iqXvzrwRF/vO/+fePrl/ph+fq7J//vCt+jJ3s
fqn/Pv3Z//u153/0z4f+qX1U49OTuvvWn//msz/k8/89/u6b+vbsH2mrCrW+1U/j+u5JUnj8axC+
6ek3/39/+L+e/vqU92v/9D//+NHpVp0+jQZD+49//+jq5//8wz6Vbv7r75//7x/ef2v4u8dv7f+h
7kya5EaubP1XZFo3yjA5hkUvHoCYMnLOZCbJDSyTTGKeHe4Afv37olT9JFLWqtbutZlMKlmRjGTA
4X793nO+85ebt7Fou3/6TR9vk/zPv1r2b+ISac8TgD90yTn761/0xx//BvM4LSou3d7lRssL0Haj
zP/zr67zG1etEB8mDnqXVjlXiqmb//hXmEyx2wHWpWcKH+Gv//XD/fSY/v7Y/tLOzX1XtHLiD/7l
bsLfDvYAXarLZZown195eBgFW9vTLtI7f92i1luwSQQIKEQ7BYg1pvBAxDbq9FLdGUocrKE4uaXs
96i2n+vS3iG5ekIxoyKBrOIaXcwL0yEROc06E4+LATEPGU+NyhmBnKc6qt20TqZBdfu8KgP4rulH
bWs3spVTxr2HNGUx/R8+PqRCwWgKwvbVJ7MjUUuwYDaynpRnHg0fxdCAQDdSDb9GTF96Aona4evc
ZXhpJP4dw02fG2X/rRvwby3z567hP7+u3J9W/P/sTTh8dJc1NP36R/1/+BKwZv/7V+D/1O9vbfH2
j+ufX/+31W9bv5lcei73bG7yl77k/1v94W9U9zTTaDVxgLEA/7767d9I+eGezJSO//0dyPfH6nfC
3+CS/d4WY0JqBcy4/o3V/8sJcxlBsa2CN6bPgCb+Vw7UMAOTbyVGv7TM1UPVSrptvioN9ET98mex
D3DEOUX+obVD1gW3KXpW3Ej5Knixfz5lBtHgSFthKMixcz9vjN7fTVI4AcNOc3cTGMQw73XQMmrp
Ghttl9NAB6dVrG5XRMYOXZc63VDri/JuSVdmsjg65zAJ5758cLnKW0kuPcwQqRM258mVDfY2yHgn
hcWrRRMs8KotFOefUT13aeSuqVgi5dmIdbPUQnJK6FHzInLUsahPS+cBF3p3H+pG8bMMZRFlVeGT
TYLAXPGCBcXnMe2zU1bMuFWFmEPU3W6packynsIsMrZ2GMsqtb9ebH1DvMJzfJkuu1FsWsjWKcsJ
aON3YrCLN9IJmgTYrOHHqCvUbTbW3SsarAYtSl8+QtMay2PprKhAa6vt50jqAbmUqfCPRsY8DPcK
2GC2syRU3I/SrwaPoINNfs06dBHkV5LrsS6j+BxMs7FGaqxtLwrZfLzY2NrhBeHMUhyNqVEq2qps
RS0h2yZpV7uHctMbwxfErOlrES51lzARRdEtWnPC0gJpcY0dU+uv6FzQ2thUzq/2qhYnWoEDvjd4
y/S+c1e0FvNAekCMNCxQMcIk60EbWcOcVgoIq/5mzQ+0Wj0jGojSQvo2F9hDscMq86AXb0Ytrsfg
zKolTCgY1/CZEyTHf9MQJoa0rGcj9gzf+5ovnovCDifJG2J3w0bdUTrZzquYHu6pAYb7VUv1Xo4a
izEGLomEuJgXgR9yUkMEzMz+RNts3BgOLcFeDQODeJnp1Yw7rddPstctz5zQmD5i0qTuMOvUG4bh
ZhziNO9EIkCS7FuPeOKDI93xo+jNjmmxfdG52dqvr4Mx12Fsg6X8npVGiY2yXs3nNrOnArfROG47
AEqTebRMbgY56UbzZ1cLlJj2mtvoZqgQ7F1d+fprli8LvpnFc1Bzk2IuL1rvAi/KjPM8Sl0dNqeG
9kx98tx6RcTo28Z7gJAlT8i0m+Rl1WFUvdgoebL0zGSC9wFf3WLVPfqwHGO4Mwo2B2dcyGSwHEhE
O7ty7SVO/ZYjZxr08h5oYvniAYlaFfXCHiuyQy8+csxwkx2Z/Xrxz1g4pSJoE/pHOJfYCHUAZWHh
x3gWzqKHo4eC2t9x/3MdYi3WPo+1uYakWzS1pEWAA+N5kqMTRmxdY7fjMlzd+KLrnagykKY2S2sQ
lLoJLBW4HbfYItfTw6YN8nc3+oV86yExFPyhWUevPtD1V71KiZ117tMxSYvCx8ACfO9DO6KRN2W/
+tN+6cepO2wYCsVVaGzZc17rXu9sDEjtXhSD/FbnWF9iCPE4DsFWViiaFhVw3I+AFyNn2rYxcr3a
+0qs1ygTpxztO+n564tfTOZzX6v2MQtzPGHmWKt7EdZIwLYhsIdEUJj/wa7+t47x/9kZ/b+tWr0M
0P/7k3o/vrXfPv7xoL78+r+d1OFv0MuoOSkEw0v+0SXr/G91qiF+Q1ESoE6EWXPh819uYn8UqoLz
nWYOWU70C4FLXRrM/1WoWr9BgmEKC6YSRjCcnX/nqP757kRtyhgVFRIJOpduPdkjP5+d1SBSDpvW
jLx8WKrjQjv3xa3IbINaMl1X1Wz+WVTWP30ikXvwsn5HzNBD/7UyNhujl5gqLikdYxvjFcMZs2lt
sQMu49jvhV1sf6I0+X0q/PcKgb8XMxw4xHAsqBPCfxpIdIPAfmHiW1g8wAJI8Fd085yBpYNZkeH1
gpocnpZHl7Iu6uwz80hM2Wvm/licsX7Xva26OIMO+hpCHAj2/7BY/rg8/ONl4ed+w+WnA71+cTFC
aWEsE/zSb3C62aMt5IwREms60KqdvDVJt8m7Iwr7QtirdZC0okPm/a8/+BeZCJ+MGZU1ZKEigMmE
MOPnp19gCynz0egQCgsyWTp4xweM3WwqfZfP5qnoTKSWBaXM3Yz5yDrjTA4H3PfwA0iMHjB3rMNc
1I/CqqTxJ82DX8amv/90FyAXkgpeEt6OX/pX7oJ3QHtdF+FeRtduUOzej+60RN2IrzsaCXL0j8Zo
BG0ivHH1DvjRuh+AClhLVWNMX2chi4dmbivjJp+KDLKxZ4R/1uMgD/CXzj6TA+SLNrdNKmdBw/eX
NkcTFF64CL6MUhBtVmQpBmLHLs9VVZtH3xy/d3W57eBkjy85ntf3oS1xw7lYNu5Gkrmv1zITX8Ay
uEVktWp6MBbficu1ruxoDkayKelli88O8v886YvcWpNJCettHsNVxqVGnBhW1L+HIcMykSyBIbd7
vYb18uCGhfW+pYjRjz1+Jugt/Ty21f1W2i22kLBznIcybDZ754zYttqo6YLSjmxO7HCIZDYual9b
1lbe554ulkPmt22J/RNieCLZ3HAvKs4b+eSPord4UEvw7kPmqJORgJPpNNeG3KtVNO1Bqr6sgF4Y
Pu1/y79IoMDbUCPKbjyNMxPWu1W16XraQEalCLilMXHOiaWMPV8R8NVKvbxlfo5pASgXLwNYYLe4
XguxMe7bqmpHh5w/cetXplOKAraP0r6xH8YJrxvMcdHEJcraG3fz3fGmLRiKRDbuJZJQlvoiLa+8
TAMSqygozBF2QyI7zACHIVxkFnWb3UFOUEW5HFbDNN8zT6QFk4yNXwgsckaL149zJHQ2XPVpZrl7
ubV5/awmOZ2hnztGpKu8XO9mNGL40LqhfkEdRz8gxIb7vcbNhbR/dPKYlIIFx0G4+e8mEpM68vsy
gDLm1su950r26S01xdlQcmnw1OdUY2ZAcgdvbWB+owBEUsuUI70JssDdeytKElwhynF3DAmCBKbO
Fm8zhepuWbngu5uRsQbt2Yy1XFruGeWcP2wMXr9DPtY4tQovGrcJYsHUWNYDDRQ5XqUwRmSEeDxc
EF+r7sK/6PJwTzyGFSMEHe4FgWJjNNiyfTXYWdQxdXLvqWeyt5yEoQJEEE2mH7CKkHyjFuSiXI/C
QqDGVd1pEH1/MCppXTl18AYKhJRCD3vs24bL3P7We+m4n8yq/L6WSHUj8EFsVaOzLtZOzO2wK5p2
RqTvnXUvt+9Wje18mOV0cApbfROdXd6YY2k++xhCAKuHdsvPsC3yKPXo3MpUNKcMntWrGGExoPzh
xlhYNJ4XN49BInZ7msT8/dfFXnnwQbbLpnzAcm50hFpUMIbIWnBZu25PfUnEGYCfKSAAttWT9W3L
ghGySJHar1abUyNbVYu7o1PleBy58UHc4JzYM2f7wPlcPhulG/5gKijWWPL7uQ9ONd2UnplGxECs
uLLGxYhXUuESt3VwKW5T/4R1cK0jLKzlKzz8CnN/oDLmYjb4BovHbSNdqjITbTCKeCi57F+bXrcr
f53Fk7uV4r1YVkxpC+U4EjeMZnPrn2A2dNdd53GX6k3RnanI2VXQkyPw72RVyr1XYj3Y17Pb79fB
Mj66IBxvBuL/drPV9wvG3DS/QoSRww9hVPejmzbcGalTEfF0kX9HlTaq+2XMApAIWLuTqRi3RxMA
B776wD1X2YRTvpyM/GaVxhyewWJUsaVqC46AXLx4ss0RXUkxESxscnKZ5nZXhYbPqYb35HPvYHCA
npc5N3CqsTzPQ3YftFZxIPXJrCIc+dNOQZt5qLJNJhd+8NGfAtwWM224Iey7Ii5W/ApR3hnbPhxt
ZUWFbdMKHsrgWOaZX8WzdknKmYf1YA61kNddVrsnpzVxI+Sd3UctXK04r9v5iZO/fg/AWtyU1ohD
qFnS9IELNo4NJwwAvwybPTxyAQjHo7HN88Pq4MGLTaIuzkKFQXVWss13al22e6PF7UEKUbFFgQkS
iUYG9I552r462eTOUdtBSNlC/3L6IPwMHqqZDPWHhpXen0gQ3cIjBzKJXopXoUn0hM9hYMXyblfu
7eTbVRxqT++Ubeqk9HIjtqtyToxJTFdLLe65mpzgtD13aWBfV2pd9ySIHezKPgy+9a2pt0eQKB+T
1T9aXcit2X5fs+yOrPu9u4FuIHj5JMZpuHOdEQhWjW8Vly2+YpFbT3Xv3UjLLPZTcemKgpFdmoF/
quAiDX7rYMXR1s7ibf6U6nDZD7bw9m0flkfFDCVBO+GcOOn8xMiK8iPtrXznAsI+sAZxaXtavit3
WM4Ymwuf06fzdmPA9wiXcXjpyjE1E2kaRxSHy7Q3uV3XkXBkW1yN2O/WeKzJsJ1LGHsRGt8+Hjt7
riO3mt/KYdvjnDSLG6+pZp1YBoYLv9BjDR/PpmX0ZoiFDkSQBsZTD8Rrz/6cZ6fiQkuLa6epxTHF
Th/ckMgrmK+JfHruTDZVorQtvuEKBfVGy+axHRzYL9hBdcQi7Bl9WGl21bTckmH2iGsFFW/vg5iZ
DpQamiHTIvLYKfRyS8IJAe1BOENdcdZ+2RXK3PrYc8xS4btWw7RDi6mOVjCK28EbKN9XLKF+3HWY
geJ18VczMuW2PZYp3znbIJqVmOAv8WWY/TzcYR3OY1wXmwWdgdbb/uIi+MQ7O1yXqwkIrDXgqUej
ar2kXJv+fmMD2mNlXtudmrL6e5BJ5/Id+bt1JCgjQSwh8KV1RfnsU9uHtK2ayY1XB7nkIdCG++Ab
5CzUZVj96In1/jTMfTHvqrpoTxPhiiRquNUYVz4RkGFW2Z9ocwSfc9tt5qsBwmwbl7Jwu5MsnJST
Q636kJsd2LJWQZJSF+8bnYK7rmna/MhpUt8FRrh8me2mfwTWMV6tjRk80EdvbxxhvaqgnK58Whs3
nVNnL8AeGxogtrS+MsgQZ/zU4TFLa+sHKbX+p2y+TG27dP7GNyu+SLIIzjw4Vgx/PfoJzWgbMi5q
Mb56Q2dVkYfjGAkA7u+1Hd8Xu1sQ71tlXDkzyQI2sJ6o6hs0JvhF3F3tGg7AvKy2vvaw0Oh4VeGV
NXQ+HkLkKFeVdtp2X7kKDlAF223r8oXnvSxXXjOpwzzoKtF9p9DS9cVr6VP5bfQ/rkyUBxZgsIUn
OYfOuncNMVNcWZW+Vp5zvkQwXzXp6EXpBokgNTU5IybEB0SH3g5r3Sl1SkIig20Vlyasvu0s56zX
unucawFTZs0cddLLku0Gow/utZDWc0VC9rmR1nC7+v16v/aNK7kyteG+0nTGUsvjfmkuJ2NVSLEc
O4+nUC8PIafGAamMke4w1253udNKmkmljgYAyx0nGr2e1nbTa1xs1nkcjemTw10dLoU7XMHTAZyj
u+wezeg5K6c7HyTtdb8CpUu4AFxlvnFqy7H6jKZSv4l07j4Bb9OHmnRvjJgHirg1MvNuOrgQliJE
ePX1OIsp7k0ssDlShb01WPPNZjRkgm92yYFW0+ysG7Gvx1DuStPgwjg0/bOjuaN3gVMf1nbtY5u0
6agoKuug1/7ar3trF2Zyvg0rv42hVuVn269hDg5BENFxm+6cqkpP2ptJrZr1el6nXl5hpDWeKbms
ZBStcVY63/IIz2XPcx/GMhny3E9WYDovazYQheD025nOpU4Qbr1jdm6oQ2ZEOGGjdk1VqEOVOh+D
O3aYu5DF74rUTc+DsUFmyacwavPVvjOatXuG0NfeNK0Jtw/KHDi/HFRrT+RctM2V3gd+Ls9rTyYM
GJH1WPmGALg4r+fGbadnWEo/Qh1M3xsd4k4H+t9F2FuDyC8uMuZZpwf4FPWhNqVBuZ+3wIHa7rrJ
m+9riqGH2rs9ux6IHB+/PxyLwflaOSlt/L7P2Hem6dZfhBF19QUKYXpFnNNxi8BaKFY0N3XllTzi
ojpMbrU9zBCHnn03L4/LoNp9rQechX07hDdzOTEUnGkDY81lHThjuUeg1X8LqQw//JGWL95bzpk0
tU/NlBo3zD6qA73W4FOI5RTYIWEUZ6Pu512u6pcAQkVUCdFEad0WuMlhelmdTAx0V1cSQreK6H5z
tbIUR389mKhoQp1dG6MSl6rY3BXkv1+nDAr3WmZPPBM0cA40ZUg0034O9QvIwZZJw1KfltW8n8h2
2jmwY7jGtOu+bvwDJDiYzIVscMj3LBHoYmuC3pztpSFlutUF21HFNcbibHkukN0hM+6KU0B9wYWu
db7VHp7LZtaPjuwFHn0V5q9mYdzXWbHtDTv4QHBmX/G0rV3A0XIKoRyE/UwDdpC3a73oM3sBVzdt
NE/Ua9sRGGYd57bNWboU1/Ys1hW3qRs0cRr68y4c6vWgQKzSOOZ4z3i9j7S+0gsi8Evja0zXgAFf
m9KHvLRi7hTgoGjOb/Pe1zP7SBW+T2HwZCt83H1ajnHfW3NsWXW39+z1aPACRa12nesFy+53zBH6
VTewd6MlW5ZToMfIWbf2vi7rpkE/WvlPRAX1eyX9ZiYqzqSoEXl6BOn2uRD5tp9cZ+YyJmb4RVnW
7AYF9g55qzefABwAqmrwngDek4pHyGShi3Cl8CKBVbu4USk+zLp9TyWpVcsSfB9WWZ75jc2dP825
d0qHWdwAmSlhpI6j+znDLX7lqU7dGjAG3irYXvfagg4CxGAdgKeKNxd1n4y9YOxvFBqrt9o1+3uv
NMurwTXcm9FunXt3IljU7LheaMh5D1woxRWZGejI2rm/QtpKuz4zcuvUjvV8ZbSBvpHFuDwQ/jDe
DkXI/yVE/UKadJ5ksxi0Nlz9dXSV9d5ooqOx1M/jQbSaNJhqqtZjCMzLiSY6Xifh+RP/xU2ASZve
gff0PvX+Zn5PoejtwjlYv8P3mw4a+/d+9DsNoIaZyLlJyWEQxtwfwJhRgoRpxcSBZqolExPZWs6p
thQDHILG+YQoEalv2gmKzk2Gr91WWwWTBVN8KGMi35AU9uFh6uvyxdn4pKTs1fyQ+sZ6tYw+jdCq
Gr+lwxIeK0RCn7tOQ4tsxXejqNsrdw2n2EAq+0zZ/lTj47oeSm60kedsDxoj4WvuUcrm/TIfUUTk
75UbVB99DyA1tz3KrFEeutqcrlSzhSDgWmokWfXPgRqCB9PHk1ayaI5haZqJLisAXX2pSGSU9qFb
M+PR1u3DwrwkccX8MEM3+VZPSxY7TadvKqW/EFteE75ngV2LusXo3/FBMFVjRxrjruoymXBLghhi
Fkt6bGaj/8yscICPUBnnzAOYe/nC+2g2s5vGmvzEq412iIqy9K6cdgFHsTQNjRyqWHefBjXrXS5z
Fofok49yBfjx2NdMgI4K5pWx38ZlOfT2CjEDxPZusHR502fdU+OkS/ctl4ur6kjZorUessZXK12d
qb1TVS1SYuqHC25kNK0rax4HqnNcggGiokW7u8yqlvwFUqaHEMLrzXcr7L11Dwpk/gpAaa72ahzC
Qypng1Xob/YZyYr7oKqR9lKwNvTOVtclXgDQENN50qlX2L9HvOxZvqeDR3XcrDXwJTEo8MZMudYA
PkIaylO70XC57u2MVlpnpApcxQAsKgGaaiSlDLhlXTB9B06+FSqcDud7ttO2ehukxq0+VV5RRpdF
Kz7rnKvQLVHDtYcWRFf9yM+hGOzyhUs2T6L5IBzsnYaSO2JK3Vt3TJdSh41FTeUe2l31XVlO82xz
IYDQX8+P+EmW9Oy7un4BllG/cHsirJR4GPfrNlbefCiAI2y3JgHExaEgoGYnhHZvZ94yruelLZDF
LmQPX7IetpsMyMh0auglooKW6XQ/2sBtrnwbvxXQKBt2kNs21y1iQBjLQX4pN7satg3stYJSU2UP
kHN8GHIzPWKWVgEVsYVmcRkLArcjfMkTn6yQRNsDgWLs6bll10z87Z7OIVmGctiRU6jTSBqu091a
5tLWPM8RHtVGY7I6OoPHBGG0bX59u20816kJmZ9s07Dcq03xekMCctVjXtjSvlsmmJ+RT9kJ+YJW
3nPaszz3ljKRBfV6QtBYbdKSoDxzJvB+OtLGy9VIMUFy4hYpw/LMfZdduiOlbSw3Xjn5W5xZ/vzK
wEMfVZXX4tEDmgQpUED3dPBCj5wbvFZPonWCG6ry/AYiAVWiMy9NjniS0VM8XfR0cUH16cdlVukK
RJKLmN8KKgTRtS7poiMValMSfqptJrNVFn0sqcASQsq0/7A5xSUyJkgL7+SowqGp0Tv6PhOZwTfT
DjJqvA0QjldKQgQXijY6TmW7PIMv9KmSNxhckadWDhDYLIt32lqdSgK/G/aMpeu/5+5owTzmwv1F
j2l+PzlO+1369fzi2TqkB95Pdy7IuCmyO78uIrEtMMbRPujD7GDrOQovtaYTDCoo3N040qfNR7fT
kdJiup5A10Q5ZdU90Z+rYMja1i8O9fvrai/bLf6OsIn7oQ8ZActOfBLmatbxGC4+Z/Oc+2/boEPI
BXnHKb20AdPgHivNayGhmlPz4Lz/oUJFy97K/bk6Ttql5Kf/3DZoFjiSrjPO20MoRoQGRZCuRBqz
370pFQoZOUYasOJXUezgqLD6HKb7VyN2sM8gHMfnIHPkLUDh7ECfgSVjoo0JEkn9mB2lFFt13tbK
xK3eZwWCMwhYdVK4BBxAB2wc+9AsJoWVYVj2vRj8xjmTyAVaW3rCrk+GDWA1NtQAYsRMs4VUbbrx
awz4PTwv7USrPlgNNjZZTXVcr1JczYV0mgunVrQ77mosbl1S7yeemM2vhbiUnSBg9RNgrxZoTjfz
Vphc3Hnn5sY4rRDnHRjdPiXFCkc46ArYHz1XcG835R6AyTBdRuLrxqa6nQIZ2nckc5o2DQmL0gpg
ZgMAGFIiryZvJYFmvcE10P59vZtBln8sEBk9XPVOe4v43HaSXjHlDCary+C2jd3XSWh0DoP2LGKl
J1k/0c8N3hjCV19Xe8iXA8jH+sWm6Ox5WSvnZTPpBURzu5g01/0GcYJc1F3A6wcMrPWXV0DjEC2m
kOYK4CDdcrGecIFHfoPBcZd39QVFlqVlAw0sM29d4L3vqaLx3MiBF3TOJI8utxaTuB0teuCrirKb
TwwbI3HctKXTvTr9nmRlqtdyMJprZphrn4QkDt664cBfba5NJC5yNJhvpmRZYWPOnKQg6TJnxVup
PJm2PekDIB9nOZhig4M2jTnTFQWJr95BeIdn2qhed4hC2BojNq7a382NPdwBk2TP4xCeE/ocS7rn
gtO010Dq9fXkbmBqBl/622fPbbpvZGqJKeEYt9czLNRqeZiAQlKeNtpGwzRtq07GoBs+aemjDBqa
jjnHapSBevx9irU2VtOcTKhkDhDC3HrvJh3eqhK5zn5abMyjJmckU9uwz56qUtn28bJ57jxeNj8y
8jl8qVyiBbiPBvIxLOibQG7UbUfaXfYxhXYRO4BveOkKNzzlinZRtAGseREC6FIyzuC9Iek0gj43
5kXQPoOrr9PBDvt9T2TJQRgBTX5Jl789qom06UMO2KhDPtRep5bdpucqCBvv++xP+XpfhjiIb0dP
8vKKZtnktbmogTeQRol9xpBQbkeMo4wSuT/jfhKhTDccJEY/8YCa8cfYGZlkfGZUL70zmOtZL5Wd
frE3bxvCyAaydXIma5RvZmFW24udXqoDGI9+sBOVCn34yyBjn9y0hCyWWzCoLBnOsddBMU3oABUJ
8Hf6PiodODMYohT5CSxHwfVS96Ce48bnpHh3t7zYsIDpsZnv6cqX00MzFPanbd5QwkxD6Cx7s5sy
EQeX8Ni72TAAVLZZkQTKBF1v2Y9z1lb7kdbgq19X27esMNMbsXUQgFIhzmimt1dXdAUV9jQ9+tnW
Hfs1EJHIiMRwpBccK8qlO4jEY2L3ltknbbr51xRzfJLdk6/JVNZ/ch1PfqsaP2P5hIV/MPN8uGeO
XX9Y/ah+QJBeCt4qQt+3Wg2PRQmq8YxaLDh7/eCNiVFpXcQgx8JYZ+n66pvI2qay30kbxWFC+K//
dUHJ9mVCrfjJoPRNfMlS8KsckIWRiY+maAI3Qpdp36i1lCdfteZdfiGOHHO0C/aVTiE+RXXXj0nR
lfLIZiCOXKsgQdMq6d7BnHts4LM2FjD7Tss5NORvzuaWR4NI9ahCKnUmtGS5Eqg3Yg+M+9WaN0wO
l8q/zcPe3nmokoIYZGpaJS4OfoNBSGodGoRGT3kB+pY5Vmte2L40uILNXY41HcI3W055jAK/uuMN
Au4L2Yui0kcn+U07IRkeAaMoht6qvIa84Nkx+PkNG0NVtCCcuOnuVXjJZOv8C0KSfuuFGTcxWhXZ
2kau1asssoe0edpEnf9gls1mZylubHljmmVMSxnrGKYqO85VLjWIwcrdUde2V1r2zpTA7ckjPP9g
DFnKcamK9LSGuo7AFc9fvM2qk3mYx2t727KT1dUMx6z0lfDBlrNHpEYZ+7DpxW6Djvi6ausHmQLl
bT+rT76wVo7CjnRFOlrXzE/XuwW/yxIb7lg8dlKjLwSLB0nMZ9w3koZxJRdEEp5jzM/56gZva627
awuJxT3NVBb+pod2jwiQjGpBuEkZZoUNcB3dS8yPBio77Oz0BALddeJUGXrve73XJWFjDvl740zG
FYO3OFAjgDyjLMZDvulJoo8w5sQNdOlFUPBIblrEk7kEzTVKkg6ilRnAQ2SSeLT5zphWc9G/R8q3
alR1uruBlRmeuCDXL0wcmkRWhJssRpszp0+DApi+DsMzAMvu61IoTjG95t0n3Qf+bbGV65ewH+xd
GDBkKmnQv5LlrOnoSo7UohtpWDiVWeT7WdPIAhNbn3HfV7crIvmMzDzMGtrofxi+rY6iBeucXCRC
8X/Af1x51NA1SRSgLzq7aBP52n0s48VIzZYRrFAWNKUmckvjOtDt7l9LZH7W5vg2c2nb4z6AIgGX
OsHAPytkRvZLE1M2e255YW3iLxbnLZ3VNy1s5m1m49+V2qay/Ncf+7NI6vePFehJkH6ZiKnhBvz8
se1cLGJbSUgfWwPfWwNoP01qet5sqU3A5cBvVfAnn2mZF7nP32VSfCracExcPtlfeCfcX1kM4+SF
sqmZPkvlXrqZZWcyhzLZvCIURHLck7MzPy+pZIhrUVMjhgjKI0N/bnyqujjoc2Jk3td6ChUXKFDs
p9aflv5V2FIYJ8+gY05+EFxN8c64mRq6F275o6lq2OedClCpCLOlPlhLS37zQ5i+e7Ct4KKdDlbg
UdRd+1DS1jDiod6cW2X186eAW66Gz0xZ+wA32UIGZM69PEKkV/NOlnpdd9WFupdYWI/Q6HAxGt7D
1b0oSGAvsovy0tEqAxnxHCLWLYksksbJTNcKjbAGUhD7ntpOgjCXx8UpQcFX3BXe9aI56/IloAdL
aUUyMMVlPGSu4yYQBzfKQqNJJ3pwnuklpOFY4hQUpsqTdWpXbBsmd7YFwzC75zj0VxbpC8xNuF+/
YrAh3QgIg/HRtAHCdTzJvn9gYlV88erWFoeiVIHcuam1fqsh6JqxMS7zEFVqmUxoJAvCAGLqvUT2
dKK5aHZEmBp0x4zYLJ15ONWgECpuMxWN49Af/y95Z7YcuZFt2S+CDHDMr4GYI0gGx0zmC4xDJuZ5
cvev7xXSLWsps65keu1+KauJCjLgcD9+zt5r96dQFxwzAZD2EgVRj+Al8RsFtbANEZamRlbvoC0i
mGvwvFab3BunmWZDWtIWsIqQ7RvZDGzscuqPDqTucNtJpQ9tqEz5h4HtX8lM/390i1hXJ+L/rkI9
Z3B5f3aM/P4z/+MZ8X4LbFR1jPgoIQOsrv9RogrzN0SR+EU8oC/I167mw/8IUb3fHLJ0LHAwvOL4
4/+vENW1fwtwLEIDYqv6/R/3Lywj4ipy/NPeYwKYRv2IA9cDxQeu7ichqhO7JSeS264Rf7XEpsCP
Jnm9dsSbwei3WDfVrL7AspqfaPF9o6GJRUFnfgGmmHbrRnHJHtaFC+6eTlXVbvRQMc60GyMwNmJO
ALlPWTeHlzrJ1XCS0jLUmg1PvvzpK/8vWk7794zuP/8h9IAZ1oqAlizsCxCLf926gwFihGawcqXu
piGB61060Q5NHX3skBbR+WMG/ZmJPjzRIu4Q8BNFirIelUWUMf8vV72f2Q6HsqZ3MIs2eea2kV28
mCh3RrFTeZLoa/P1KJPxweSSiHwI/XF2IGciKLYd4Oc0MhgzJBi6PNkx/x1Vt2JKyD4ObBoIseqa
8ms8LeYREwpKJNRpOeO/nqPsEiZL9eKQ2gMJfDCZFKYA9rpVQoTYRwtAcd4sCb7idVqqOEbw3gAb
7snwIDmGWxiCWrq6SLiWgLozY+ZKYxPlJsxT5Mx+5BTMYSMC1tpLao8LykV24H41+HPQbsmRgWVe
8JDP0h+DeyDV2XUfspd5k1tMAuDIonyCXwv/bu+Bs162E8XlmcpMBUfXhaayswahYa4z+PwM6EUe
Ox26p7xn6FPked0fSnfuX3M/7x2antA/94bRce8KUhKxaCuHet/1U/KKqHC8UGva07aUIpsJiAzm
W0hXk7UyceddPQ5ExWws6rRk1Vax1EB7E1T51NP5XZXNhI7NYa0/47Hv6YWli/2jK3q6+cRWL08I
0mYDeUcqvieiA1UMYZdIFQq0Wysdc+jnshZcYjxMfFWJsmpNUbeq7KQnDsHPzeqq89FPBdf55cH3
EiYC2VApeys7d7hjwAeYy1qAma4ae6bdYXeZew6IC7CiNG6I7A1AHydbq3fcl7oRwUfG7cOLPCNN
sygHDW9FTc36jKy+hpiWJiENCK+wgKpm9AeAX9W9vEPguDBmrM28W2uOJOdsGBgjmZrkc39iUqx/
LK1kNZOSbtFMKsIGbD9zCq45w6QJAWO0/LaQ7+BvqEnCV7qBKGtKRzOEreeiiem8t0vCaMJ1HsU4
7wSHac1RpoRY+3JZUAjFpacZx0L83pqQZo0oy1R5YP2pgUq4cHc4wMwiKjOjyTHsxMsXEKH9sumr
YLqEnTWgQp3H8UucW8EDI3G9PNliyMl/aGCMZYHEgNTNJRNRw2glE9ye0tglFyE9MJimtxk2LcVr
N1kf0LFH2kNprfZV2wTBLtFB+aN21XhT+UXzBFII9ukUz7wOIC7J25bJyYz75b1KE+/oVnRgd+RS
xICDg9cRvf6wJyQqfoKpxsNODVbf0rQYQ1qTcj2c6JvwfiMmO4o2JwBlMPGbbHy/tt7VlM/WjsSy
4Gs4TTMVEVFINNLalkyhMJztLBoS6W8ASM8kquAu8iPLJSwmuiZP2JuCSkQdVN9eawm622xSluH/
wDZs5YeZ73sNlKzJtkw8RmszuKSMrE0Q7mplsHfXUWqKuCXvoRv8FVe+Id6gqR3ehVugqqwBNq/s
0kQpMdekulcmzYjVZJP+tZ4BXpF0xln1NBoFL7Pylmla1zqBlE7+EmIAnE7qHQfcVeBB5CiBfU5y
39jWQIQ6n1dERPtYJCTIJW82s9M7apWTEKrWmtLmS8HWGkYFgQggfeNJ1hETKh9bW0YX8mT68EWH
TIbHhP9MN96LC6j8i6G2niwJw8QVBaW3ncrkIQ2BMpMVlDESs4agrk+hqdpulbpM3hm8hiiEZUZ4
b4TSeuKW58kBNrtnZdYFb6CTbNOKUm+Fw7NiaFy0uUZCMTv+diysKiPFakxukT92I0J3h77yRAhO
cK64WJOLRWbNmxB9+hTYg0OuVFl4n2IKHbkBWDvPZ48NvfrE+qSjlHectqomiJYPs+m8Ex4T6iME
6hJlau5VzrpFA3tKwNmj/AtM+VYQwneTyetlkY3Z+QCsBmSPVY3sNQ7ZsqCkDyZKn1E8hpk3nhYG
6s+pspnSkRpc3+NqD+78tBD3IpbDD7p74n2Za9lviwIOwoq3lz5SPAwMbGiTCmIlDZvXf4xHMrhK
Nm5uk0ua3JGby1FB9krtoAG2HIQvCKzPAU6SN5Xpwt/UZIA1XM9IgI76th1VlI3++MyEIqfIHjT4
y2H2XbWPDSpz/lHZ1G0DZl/foMYQMqn6HKOmIEFMompyi4/UdV255pZFXG7XDHG+hm/rPGWx4v9N
9TwHx3FSdoLA17Yunk1DnY4UKmRayCqgZSDGiSy+1p3JeGSJrf2FS3pEcgjSjxm/SnEWyGEuSz+O
T7IyiRlC4B5fVA9SiRSdtBSRBVYg+ONC+6+K5/83PVoh19n/vTrefe+rt1r92aR1/YE/SmPL/c3E
Rh1C88L/TzY09+0/TFrub4HnelTG6BFhWLvXO/N/SmN+CNMWnmMbpAAsO2whw//ABPzfAIf4gX+l
eTBSpNT+F7XxTz0IPN7iOizmQ+gEBO7PocOaWIaWLN0sihXBW8lqIPAtIQcqNklso4nX34BWlB+I
TId/IKFca9U/17J8Mt+KwJ8GyojG4U8OHB9sPZd/CgKmmHQ/iFwjZN0bY3+T2GjdiFCgY3BA51R8
Hygn/gnw9gtx9Ir+wjgHZ4M88tC0fzLWjM7QDq2XN1Ho+4ybdF7SEgs8TJPNAGGewXX5nXlCLejO
aotXvrWa3TiYzh83TuAC/x3nwP3np++BpiyNmCv4E9bE1cP3F1Sf2ZRdR2kW5bl2T6ZdpF+R4izH
KZX0Sf60LP/LDeKn1g9P28aLB6PS8XDK4Z7/62e1S7toZCOIparYmZ8YDAaYNePcuBltcZ3LoDO5
/P1H/rrA+PNwn3FKsveD1/nrRw5A48bJxJ0zYjUjXGaQbnEoR6a/eBQMuetpMLS3vh7M97//4P/2
vcIN4m+miwPP+/q//wmBiKPEV7TsOa5rVKG3nszRq9nyOiQzkuGfuMC/rmYHLS3EZ3joqFB+eYoq
qyZJzF9UlKV7GqrhMwcNMG1h8a9I6QJDr3C+5SVCxn94j/7LF8wOwpuLn4c/1P1p/bTTaAfqKlQv
JPT1OZfFJkFovi6T/LPqgQYX13X199/t9aH99d29suW5TzsBT9Txf3p3pDYnr7Q7Ztima77/4STM
2an+4WN+fYQOM0MfB6vHD+OA++sjJKUApEpLCuLisj1QmNMrJQlVf3I1YEj293/TLxRPCHrMmNBo
gHvwgGf99Ef5BkaZDqtFNOdO/sK43UuiyjKnnWVl07CRrUcC34iahj7fhHh8tYzXeYfypYH46wrb
qtKaO+bf/1q/fgdggdklBYQ/DpCfocQF4b/NGJNFTIysrajnr9HCI3Pfm4wx9r/eizhwYEVdYX6/
s73++oVrZTqpTEr2xHZxT0yKs52b2Gh+B2dpX//+D/t1DV0PN9jDATsDgyhOuD+/nx47UM470kSU
SyHpJAu7XYUWtv0Hgtivb6YPoMymkwv+j9Pmpw1ojC0JaIcQPeaxM/mEBmlzC4OVEl8DuXlumHyY
hqyeqtiY/wmL+ut+61ssX3g9HK0cNj/tQSOpVKOEtB+lNMjfcbNqIjm0R3IR3GVR3Eyt4Oj519+r
L6Cwkv3gB7++NJ1Fei/UqgpxqpYXQ5fly+8m37//lF92HQ8kyrWtd932BP/2r09vYoScI7JxV3Vv
GZfAyeObuAucY5HB95BO0D7SKwn+Aez7k6fYB+sOjgU7O+Av2l+Mc/76qU1vzIY9SwwtZZiGp9hO
gn1ZyRZtZqoDBpVaJbsZIfByZQiyoJC9JZ+oYmqovLMOD7npF/aeEEdL/8My+8kHzu/Gg/bwOdtM
dbDP/1zP2E1BDu6MkkVjQtyBs8vnXe4RabuyBAHLfu3nJxyQ6SWukjBSucYrks8Jr7EuvmeECc2R
y8wOSjIEkX96r395CWCyIbyyBUhk4IfOT1/cLDMUEzZmxBGb25d+nKtvOoR7xcy2zO51XhvmTVYa
LEzqRMpAC7Gj2CgtfETNrf3F9Zd6LyZ/9jGUzuJIIxUyudNPPgFuZS/VutUtW3IBfVFu+nyiZYey
20HXzJcl16qti8+mZzFFM/ljGqoLs5XtUleiJd0W8dDKAUc3rMxEmjcLoqrvc2XVcj+geMm3Ej/r
sm25PcYroaAebIRZlMdEhVMGqo93qzdz0iHbVPJLhNP4IHsru5h2XG/JGiuQiC6y/PBBq0UwX9Dz
EPSRcr/iO4lhkM+SSCVtTITw2MEJpQfX5rklF5DAiCooXnMvl7eZactx8/ev0c/PhV2dOh5KQ0CT
GmTYT2eOLFF+VjMNDeO2xJ8Hs6DcOOvG+yes3PW04N3405lNA/yKJvMp9yE3uXSh/vru5AiRxrBP
g5VwMi99M4QR9itLKmahwsxmjCw97YMZr+JGm6iAkX/al5huKoLLeGZICcLk7MnEvfXqpK0h4IXp
RQ96Wxbp2QaHwhzPuwqxl9yJONPiB11UulvbvHhoiCuNDpFA151YKsLH4lj32AGyb1rMhrFCM9BG
w4Iiq8GLskFZab4tg9o3ZG5+NZGi0USNi+Uxc2a85RQ88Dr5NrE5tmJeDQoX+Rof6f11S8y2XRM7
+Nr89oK/MZjPOFYAlQWN1+/QC8ZyNQYpe38yxTa+Kdtfp7XTS3yxfq1p5RWLyT098O+XtndvijLF
iWiY3haojAlvJTS6q3m49XZpirAOBEPfrKzJ0l/sJDu03Nn1Gw8di9qAGAw7iyyHnWFDhVsNnDz9
1iir+Yn9JMTYMQ3R0CIun0aV34NeJ4B85LdQtJo8w9uHOmAiX+lmnZNBeR/TAHroHL94FCKtvjvD
BJkmJBvPXxHVR84Sc3e5i6fkbmJmbu/6MmDwZg5D+AO9LSEKrWG4X2PaJCpqLA2qKrOlHzFJR/xP
hvZ0wfrZ3VvuDHeHdXImRNg9GiPBm30YbHtb2ie+fPO2VkSztY6R77JgGuzIsBjhbghZd8Y9s8jv
aay+GTmtXMSyS/i1Z0U9pIYL9WiaiJ9G49kgA7UgopudtV/CAMtKGb8gtBcXRNKAKrT4tHKiofMs
gEkTaIME2QaQKZ7YMjTxq/viRlVefqoq131oQwvHg54SD3d+bhc0e9z+h1R+E0SNQWm6o9liFbdl
3H6gs37M8iFYTb1YMGkgWMHgqUtd0uOxXpAu18kuToTYtnlr3gsAYKvcpGFjJCB78It89AvIDpBe
QKFmbJwtTrgHZgIjKraw28U4QYs117dm5zTw8jwW4rhm1xqI7Zj4BukWojw0jPEIdXsk2oNI45jG
cu8/WRiyUwGx48ilpTwUvWmn6wqcwA4pmJtv9KhKAFuj5pss3JIdI0k4RgynJBO9mS6VNswdonJz
PVkOkufJk0eu2R4vd/Y6XyOisZs+EiRMUB8g826yt6mpX/rcfcm5OTJPxu/fG/VByZgkXM5xjBXh
FY+FPctDVrEtaUWjZUFI+inyEB1O1YwoYMDoyru2GWYkvWmirtF3WZTgq9tkJaAnXcieXmmCap3p
2B19RW6zdLOJK7Cj2U2fa2bVB8KyH9tu7O4n1WWf6exVh7opz/k4MDx3k7VXCZap+9ZK/YZuukSE
XRfzN6qdz9DhcJPG/N7LjnRleAesZ8c5SI2veJ6rBxkmd4Zq6pOJe+RLHus7V/pLVCTZq6U/+zp7
DpLwE1GIvEYOHhWeATYpJmrTvPGx9nfa6iDcdtd8GecVyTNIM1fcWcaQRaPbbvNaP9s+6oXKlJgP
5E2N5ZLTtHlODMveuar4MSkMZYF4Dd323UyzZ2JxXfq1jRdVE1GCNMzfAKnQEyxa9UF9hyBAPwVm
YW4hnIF7sgyC6FvcowxPmIgNyblljZVpDBjNeqBrGUSEq3bnprJXcLKRqM401gl+Tdb4OO4IBecJ
6VlGaZ6cKT+R0pcNbZ7WE3gmlHFbjc6ymiqkTSAoEYMNpnuUGMLXIkBBS8qEs0pr9BEJ6vXaChFp
dfiBR7v1uQvZewMYyqq286dk8XZX2AMFApR1yXsCxwXdN+JJYfMOBTWpOWDJQny1VMLZd2yFzoHq
DYF73wlnWOWW+1lQeLSrvDLk54jN/SuGzPqI/r49Ow3+YQdhn9Vm/OrSCLF7zXfFYBnRbAj56ACs
iqyqfjbVfNJIEDZ9eL1kJNkUCYAOskU9IIIbTQz0Kuxo12mrXZfAwDalYMprDV/rIj4S3B7vMgk1
jSnPZnRoFtHqCyO6t/Y66bN0087BcFv65bMPo7SKHMvkwVT+U6e1gR51es4hNBhucl9SfyHPs+UK
s+k9GM2PxGNYyR6LU65zx01rpB+DQME1C3bEuibixu/JFq4xwK9DUSRwvdoPkfZH8jIDIhNtVGFl
/SMwMFfy2dkProdp5JSxuQlUk34i6axPPXKrbeCE5aPjjuUzxBEeikD+PLeG3pht3bJBW6SuJgy7
C3NH1bxrF6FWrInvAkoIq46mxjSo7AboRXDoW/WQWs7eWuZHQIXncWof6kHmXxlc3GdJ5mINQkEl
2uDDUmUCxrYkJWHuBf0slSOriwl3BfYdl7JfpWN2q9mdH/pufkB3hg10kTvPU5HTyBu761LWu/Pc
FFwuAmQgATCFvEiPneGeNRGSgniCNeOnW+EUt4XfPsUQ71cuXYt9scw/GvAvK8i4Z4Kh2TeQys74
9FZLcjWvGeYPdPJQ8UNb4B62a/IQBS6/ZiAvrBIiEuXCTDPZIRauV1QZ/oFwwXu7ZvVvLb5ItJQ8
8Gp89ZN5YFzo7NCIO8BC6rS4NRl0r3Chr0RY188onz642RD81w8gTwqitMGrmphCXI2oLfHVbTeo
49iHGB+n8JUN3I3aTH+L5ywbCILnELe9nDoFmIqVCfPGISx4JUpGP4Ge7peKRUnrolop5E6rNIuv
A04Ggb0eDTxSKo7qOEcmmW2wFO/SAGe+o/j/jNkDkxFOcncxGW1UbwsEQPCB9SfeSCzLDsyVYBqJ
mK7TVeVgMR1m+66mjo7wsTx5dXf2ypymjEAFWIXtW7JYJ/zr8q6Ii2nvJo5FZDgx1oYyvsytl92U
lfIjuHW3mPtjiArZrqyKg4l3xU/2WP/Wam43TmedMjO98VPI/kHPaVzjGVhiMoY7vHLrMbY3c9l9
ZnP64fnZAf8JMmNPP7nwK1dKO/5hcfsiwh7DT1S04XpRWsho2wDihbdr02xnLKiL3F5cAoymrvnY
uU7MfHvYoa18ibm1LTl2S+FcqDS2ZqhngAvtmo7Gpyjn40DkoTaNXW8S54hDixx019gmhdrOfnCh
q/xsVvFnXjugXNwNnaONMxF53PiPi1vd6cEtV7oqXknQXnf28twE2H0nTtihsTbO7ID3QXa8tYPy
Qv+03EpyjMEc2EvU2SXm9hrvlTXxOCBWr5s6H27zHGjG6BGPnLK/g2nYh5JVkNX2LnXxoiVL/9hh
rOoZM28D+mkrd74WPEbzYo7IJn1pnkvDfBCJf+tglo48aZyw+QItM4vx6DF4Y0k5TPzL5GQQvLpr
XM0XRKAdgcJe+C2j27OJC4V4c7RdgpOxy6v8pIP6XHhyvp3r5sNXLlTEJc/PTUBFTjX9Jai6i4+0
8m7SXrqHz8ZbQwSzX+kVHAJMbCo2njNuJU8gW969iRT7zD/MZvcQePAXYyMaBxqEoDN/ZH4wcw1F
ujz7/jczxD2deVdcIxF8TH/1TRaIOsIOAR3Hn19pr79NWI5Wce+3BLEGT95iiatna0uyrd5JEgqP
QWU/Fck1HAnEqXS6e+Y3934im1tTuIQTN/qbsxjHfmxRD+PcWZe2/8Agl7phiONNhRTFYJwaDUyS
V7nnHyjSdkCFhm2IVZGhB+m/NM3vsnj2o6Hxui3jlntyrt+LHgakMtI74uOpt0a8okhpuh/o3+4r
nCUrSR9pZXrty2AKKCWq/Wzs5d5qQ+fQBsp+NixyrQVRLVEZJyqarEEe50Xfjb6LqkIk89ZNcpwl
nap8FCrdW15NZ1G2NxkHGMoWI16TlO6tOa8y3DhsHDesO31Cofs61qUX1ZVin6Mc0WyhZz8Eg7eu
LK/eM+3/MMZCHscxHCM/ze6w293VQ3ZcZgSgLSkZu7YZOXWUb2wMB3uY1bd4HwM02E3BiNIUut/k
thevwRxYqxDEbaeHvR9ItjN2lhXGso2qjPpcutjK6Hus9VQ/w5v5DkYzuJgAk27MoFPHxu/Etsp4
zLKxjE3pLcmNPXdbEy5BuogdgyHjda75YMyhu7DyrwHjePnr0rhAmN8Gg3pJ5vGlCbMhWlRy8P1+
x262Nkf0DoO0z8043JNXcbUDdGdbx3gXIacVqsZFAC2MUUv6MIX+U5NLJ3J1f+lM96uqw7twsvdT
ZVqHPuBrQlQl1+VEJkAyPEPNerayzjx1QYMRN3norOahmjBZFDp7NeduB0QDVJnrnOeykVEzCFgx
4VFrSX5OeyPNnmsJNxiO6i3OVPaoxt86Uw+RlgG+LQ8lxkAOlqG+DeBVWdisa8XQ2J03CNkOWRXf
W06dRLMvCzom8SFsK6ybC/rtKlgD99hIi0st3nNuytaPsZXXdxdWR4ryeOOXPpyW0mKwdtWem9xZ
m6tkySpF0ay7fFm8rbH0/RQV7hI+c2EcH0MTGm3UmUYBCBwRPLtKnsfoggBV61sX21fx4GU9x7Qa
w3LY4zNJb7rBKO5l0nQ/hmZm8zP6gZKxAy5wK0rC0iMrGx3jGKPlqYCvueKTTo77YsyV3BtmutyO
NuqmnYW8/gWTfXvXYl9E/GdlRrnFCy8uRHDHHNbWHHsH6CoErhPeEax5pYJubQ54s9vJemrmdLLO
IAH9J68lIEnQVV5PibrTIn6CzX4PVcZ8l1I6a3xf7HctCL53u9d3i9/bq6wT+dFL0DavrDTPyy0i
pvEVYiWB6HKwETg1HjfedL53RQUggH6WMXBZyNOb2EiepAMjpeb3lrJ8wJW4KvV0EUl4TyMYrkK/
TPDe3DuZlrQ+VJPfCGkUMbqLIX5307y4S3GaNNCXI0TZUawhiakOkmCPIrwS8XIoGRKztzeLww9p
N0JcPNmR23PK9Ety1IBVNmDom7um7k/zNH8p4N+ths6cnnpfvNZB++L7mCggBNAKJ+fvPQd1wZ0j
tmBl5/qEoIxK30+/pAXJyJDazHlfsZcg5HJfShWUj1WbfBW4uVhzbeOC8Zoix2jstV+OyAJnQEir
uKlHZHEaf3yCMNJeY3Vd1lWCTWaYD4aN72ay70bdZFhARXxivP7eFHmzSzIlH9PWqObzJKf6jXtZ
AkexDy5lW3RbmQXlQ4KzNsKRC51rNFxmCcsDDcq1SoJjihv8Iuer0qtP1A7iJvtZbnGTytP8bNaJ
+8gL/jb08pJRzd/VIXoQeEjYPnCsGs9chOm4xgx2HtXY6wPHIk5DDtantuKOV0Iruvj+pI6+Dr9o
syaEzPIviZ1/wfM9nRoHm1nqh/rF8CoWAkXbsBmGwHwuG270U1qk5JqM1XOoaSB4WeU+WgmWKeTs
KQgqOzjIsQuxi3jLpdVh+hEEvvfhzu78gtnyKiNzXjrLDE4Yqcs7xOfU4a7Mb8ogniklmKKjdUTj
1Um5CpU4Bf08RbJ13VVA4giWGYb4g/yAjohRuGOCtvRvTLahOLrt/dJBsGlTuk+8MXhU8baIwklP
jEcItO3a6jCTjn4IYNPsszlu9w2il2dbqhg7TOh9FRamjY4iOqKUsrZOWFlICQQsprCC2UgaExJY
C7GUEnsk9kE0S+XN0cTcG6/hozdnKI2EXRy1OcxbXsBilbkYDFDz8AyC4euilh+5XW9VYMebkloR
lY0Qmyy17XVJ1kK+U3PnNY9JD3x2XQmvvxlbTccKv5L57BC/sxKivQYNhfkrTRJFQ8UzZcSA3jrh
4zN3V3hYZBhqitJxugBgozPmeuVhLojUGYklgbN3RWXOZjvsVev6a1ktFrAXURqHRl0TdyuvPWaJ
Yyyr5ipUREWfRCpIkkffLNybOp/ORiWqtWe75WuJ1+61HnIw8tawKEZuvvmGNqnfQvC3v1/DLRkS
2BL3aZL1byFaLOecDzF8xzpGzpX3MAbba6eZ+1KXrwFJUajw7iROJEWasyCVGwaouApFuQjewbO3
rZ4w9q0Df7x6NKRj+PeNmdX4tyaHBblXfU+nwqBrzfu9uGjCxjx8IxpdeVxOkDpTcQdJGx+tNOub
wxzj9KVLTW/3aI1W5nyHvYcmjYE7oYpepev+G06hfvkK2I6zAICsnbyDYczk2dTw9g9LNQ3JBuZW
+TJU4+9TCRjbm2ng9VrlImgxPcxUbxEOIRop1mRaOzCFtnvgrPAarkBekj0CIvDeEwh3F1jrOtn7
v48T+q4Y8gPlqXIoKOphP5lZG9yX+MbmoxPOvr2N0UUu+2asxi+NV7Ko6sLjv5B4K/Ir95EpP40Q
38iPqZAKmbSabNidg5D475ZeldWt3TnyQlJM3m8xltv7dEb1GfVuGnO/ou9IP7uvlPlODqkZVfDC
mu+jMAYHECqW2U2OHNRlVOaaybpLFkx/vWymbk9bvoJyn0I73TC8rHB7BqZBp2duw+JIwvIYbHK6
quveEHCE552ljXvlIFDjQHyvMJLYYgEX0T7IpVi+Njnt59D6MJacRuFw1xcgaJDG0xdu2W5Cq9tD
jiPEmHbrOsA9c+Jpv6ZUtZhkvwejqTfQ4vXrUGbYz+hGqiEAQqPp3XHjot8A2oGbzygXb61yGi7X
S3y6dZrW56r5rU+XPolMz2BslAyw2Gf0TqsZoGuU9J9ZGGDjXb5ZyejdNh5C1QK2XzIn3R0/4jzS
Mi+e7HByX0yrzfeTK9+D0eHoTrW/76i2N1yhUhR7YC+PDb/rKi/8gEdMm3Iz9HZNvw43bFjuHHNs
vPsFlqePJW9mN5C9p3aDMwcpZAMleUW8rrLPE46w98QB84qiHEv2sRuWyqbXcB23guIQ+bLPh4wL
PSK/HuJnOnIvaHyyGiLujdNEd6cMd00TKOecdblqNl0buGGU9u0VobR0nn+qMwOhO8QLaAEsmGDY
2vMsocCROuDeYUDzvb1oMmzdjoHEIAYSUtxAdzI9eKem3Rx4vJneW9ig9TqWI7+373fIxtCMMIVF
zZFAE+tGUdxTMcvkaSxVaZ8LabIVeLPBvxKrwCTKNJsQsHw7oHLXdXzusbiOW1mHQ7pNXac12V3A
zF6ZzI0NK00r+7GwF1jR4egO5d7MSr3sg8ot2m71xzYBC2+qvsEL6rKLM9h5dVN0jHXW5jINLQkE
bYJEMoR/ZNyEXisIKWxsfFRxn5Yni4RNupl9d5c4PTcs4Rfq6DYVR6JTDHesYU369myPxsZGqLC8
TGEdAjeWuLlDIx32lcE1sCxpb1wKs+336MjIGdDLSzcOBAHH7RCu+4XpZULdeauTmmCezPsR+voL
RyqXLApwhO22umPzHk+Z450QiZb7Kg29HXKFq/JjoZdju+OuEo0mNCBtogH1LnLOkNqodpZDOhiY
Jq7Dd0XwAVcOb7I/pyA3tszM469xLQbr2lZLv1ZDli7bAfZbzS2/J6qDFjS15dyP6lz34FRqL2Mt
uPCNTqVv0wiCdxESWKDkXmTBwKUrzF2uIXWMgbpQ+Zq1TOVeDQDTrmMV6F4c0hIEIMvcDuoPaKpq
M/XuOYmL4l0mlro3iKi+n4dsyXZLADXRJ6zgoE3zcRKgTwwXKifyDI9GTglpSpSYc1QXDlsjmcQx
Y4vojvDajB2siu9lYuTrIoy7R9ELbjU05Bz+EqUXrn/9N9z7C/wxOX7DO3wFVoWQpmunjmBDAOww
G4PvVGXw2GpFe0v3prPXg50dayuWF5+b6gXOAL4SYX9xao2rn0mteC/pIjA480cBIdNRzwWD1pe0
sJv7wvK/wm+CbGdVwaaSc3wfxxMITLIqLhXcT3aGpox8YiRvgr73adaPATxZaHK08nhOJqBuppOo
6A+A+YDheXDBlqkcd1D0MP4CfriFITmtfDqU3L5d3Cnpdbfr0hfLjO2T307vfSHKDVK/g5/F8qxk
5605McbbcPTtI/KilglT3775WZHFa6sTeBr7+tojzW0yn5gm2pvS7eLsGpXqvGNDSAB4AGFGmF9U
rLBi8dRb5xc5bNDYEFz78+xC1iHIS0eNX5cy4JiwzXuDf9KNbWnvbrKZDFFg1PpoMjkO14qR2e1C
KbIdjHr+dNxuuK91OlyMfjrmlk/fyPIWf09Dga4VIGsaReCh4SUXjbZfAZIFq1EFBK02qr4dnMTc
9z46gFWAuBLr85RjA/g/5J3JctzIlqZf5dpdN9IAOEazurWIQIycRVIUtYFRE2bAAXeM+36yfrH6
QGWVScxsqcvarDe9uTdTVBIRCIT78XP+//tzs9x5CHUSFp4l/ZjGXrA30sYEyMNcmxGslKyrATDn
Sk70iUFoojmzLxbMjgcrBDGDRcket6N0Tbr7Y2LxVcGYsOaG3guz5jiAovLAQDJkqJfG9gGhNWd2
3yCDMRnrZb84ZnuVGEP3CUSTuM6L4Wtv1mHLWWk5caZJIA7FGP5FZZinGkrFqfUoRN0Cm5GV0cuK
F9M9OO2Y4R5dYudusv3xWSpph1E8tPOVTejDO9JNqDw6We6WpQ6uaeAE4P/j4+AucEAXKLdmD1HE
nN6hCTEeZq/Wdx1TMcrXrNnz/COPCM1835aZeFKWu57cYlecEpcnEYdC478jLaiOgiYvT2E3hEeZ
9/Gxh2X3ycvCKA/MBoCudyrqdHlGTUdXO1kpr7nX3RHypSKy7UZOtCov7nsxWh9G106uXViO7M12
Sh/Hs2/sCaiGt/ZXYXPkh961yJhp0BYgx0tx/5PUWCXKPhbZIg5xWkCmwjZBmVHGPP9p+FWMMbTG
ov5a5vW47dq+fxly8rcJkGzVRvYoUH3Vcx1megy7JzhyqIKC0U4pbPLyvKaoBCv4meH23mmN4xTX
A8C3ZKFb6p5tewSIBLFgS07LMx7xfIeQ5LGqis8uFgEWkwoUtnSA+pmXjRu2DuUCesHYNqiJiDcA
0w6OaG9Ua30DuYLYolpu6atMlwWnccCFU/qOVnh9MZnlO4xdmyGoMi9qFMcJzDpIK5DdnpvJ5GF1
Z47MSWXM6YXqWswdw5BcoPPQfBCsieEYsgFX9LDKYblfzLGJChbR3cBDvC1HhZTKDHdJ7zwQEvyp
IhRiT+hFEjEQ3FF7WY/aKo602nPopPNHqSwSHrk3X42G/SgTY+ZsPTE/LoEcIfVnI5LBCupKhUsm
SM/GUoVPcRVXNCz9GXJuZuWslQOe3yhYwZ/9KwO0XXGg5QoGbVZE6LTCQu0VG0roAVtaCugopJtG
Ex6yKNYjGkorbZQxcXoRrARSwm7662Clkjq0ncEjmAd6ihxCVnZpvVJMl3Awt7jt5UP2yjhdaaf1
yj2FRbOComGhzisVVdJ7uUosSKnNykytM0vhwfHDC13jt0vdxH1nxv58ucx9++iuGNaKTuUHwwP5
MBtn4jRgteJxby7pYm9N3X3Mere67XsXiEZeZWd7xb1CXFGPceCAgG3NAI53236heWxekMaQXFjk
NWxisaLHyKy/QeEFT5b1jKnDCpkd6WxsXZ1XEEsQEYbBWjM2C56gSQCUWCG1tm24mrmFq297rzau
g4yxRcLB/0Fi97+NUZzuSotemJ0QcrkdVhiuacsXLD/1pSrZDvdqHpojzBxvlzkY6fU060+hZspf
rqhdDncszxVAuomj19VMm/tdQogqTIVXXO9Aq/eM/40WLiUjE6CV69taRRSb/nSgZ2KdMd8YGKV4
B3WHACv/jgculTp700SgRjfjvmxWkjBD7uYjDpl4OvKtDu+7piiTbS5BD6e+UjOTTKM5wuhnDchK
vZuRqx0rf9Y7tAl82zK3657ijhKT3gfc+IgYhwIebm+ZF1NnOOeEnoq9xcHuP64R89/SYA6PuqMm
Iz/XMR+l66m70XGMxzrr7auOdLPzopenvA2qK2w2wZ3I3e5cxV7zDuBslW5kUomT57d9RxvdXgBx
MhyLxIp51uY0X9HaL3cuB0NzM9DGb06lV7PKe0Ni0b9OusGJDIIytp6nzX7buLL+PIs6BS9qL/Fj
Cj/qG8HCITMVmNRTEDBp0NrksQGSkPPIk7EC6WrlWNuvSGtUceCtM/jD1MCWutBKFQcWNGq20l3Q
gHFuHJH8+tZe6TUygkH7PRqGiX5239waKaeFh2pk9YP1wtuJDRHctDT08KMtVme9d9BUUDzlXnLG
sBZvOZETgmfXNBpMWWV6M6UNIw9nGlzwuYOEf2I5ffLVxOrGXNRHpgX/5GwLPIZCje0Z6hjrgysm
phhiuZQhM8CE6KmrZjTiJ5Arn1L4aEzkmX0XLuvYmGVEC/nTtZjMYu9LY5SMBtdTstN8gWBy0rgY
N22YXzV+/5zxkNNNnDJ7mzUp0IEMCno7wTWIgOlBTkV1Vd+4KKaSHSI0Vj2q7aMV4yfM7IzOUi/y
dpvYcXOwEthEG2+uGt6TB6kxNSDyDJ7/mTZetu/a+qDAE+7SvlZXq4UVrnthMr7CooAk28M6h7ol
79xwn85ddbI5NGzFFHyGzYnIATHloWot/ZQbVnIKmzhR5I603ZF2FJ7AGCEEh13yNNopueV+oyNC
j3dRTPmE9nQkOWLBiLMv0pnm8cKHtLpJI5CimYGvcKkehoazZ+RVY2Dxw/pqgQd2G8DGoSsPrHM5
s64yo/WZHlNB0fRiPuowDIKxZTjBbsp0flJJTY3Oz8ydYpFmgFy1Jh0zJCocSJIjPm3RRZiLh12C
sGRP+89Y8/GcdyNjRvi8E/Mh30GENbkfB+HCQ8a7yNMHPuDICUt/WOpsPFpClhQO0H03tYL6KXqX
gapsHP9D5xpoBf1urq7I2cgvRnPidVD0xcy8OC8nvUkO4qDuUkFLUxEtt0LPmuWEkbL6jRL7LXcA
ySUqHW+F3wiistGA/yy5bDB0OUPX/Cmnxx46T9ux8l4ZbjWiHocSgTVrPXVqH6jQGOgXhvU+g2Ct
OgwyIafg4xjHgNPaCbrAuhpOt4A1AqqxfKpJ1cBEbkey1Ck4Dz0znFljF8bv+uH/lrHv/0sqxoqK
+N/7/k76pZx/dP1Z69//0/YX/IGFYpXHowX3V5/ff9r+vD9ITPdAZTgm1bjvrfmqf9r+HP8PM3Rt
E0OYw9ONn+e/bH/C/QPNFVxhPOirmwmD4f+N7Y9eL+p8bB6rfJ9v1Jsn061WmnDAuDvT40VOC9gL
AdSW2hZHiiB0tS470A/3BrnenDT1P37ILYYn/BbEYcP/IfPcgYHI8Rtby8+XJQCh6BwLmq+kA7o8
yhGe3akygFtGYZyHGNAAbHiXzYqqRtIQNP7NMsYWK7Tj1C2EKFSdZxEz26Nl1QUIDpSPYG+A1rGc
yOggmoV7+8VKbIvRMQs2xt4uDZt9XhIi8RyUDZ1SoDMQcUyVVQ0bSy7rnd8OUwRihvOyLFisN7m0
5VOS9PMXPCEkZeBOy6KkMDmpxQyTPgwF4bN7YlgWdEIh6+5tPpvyHql6EUd0uhcPaSf4vQ3dglgw
bA2dD67RL8nBCLx05qVNIzo/kFZ44RV6baBHeYb6oC08TCiIhw2EwOEM3XELzD+bIwT5mX+xNnk7
AFaUvcXG7jraPTqupuqdCsn7iZpkCA8EPBFImlrWjZ0kKH1MdJ3PNIBvDFi4KqK7Ml7JNXI+7bzB
A/U8+h+qulIcVBrlNLfx6DfVvmSsbNwrIWax06PoSxrnsckJGCV8frAAoT2PVu09TSZFaW13Ho0m
WcnnQAbdjckI/VOvHLRLrlsEMRmVC28UY3Qotxa2vOoT2L4KA0Hr8qYBVaQ5UhRcklvNpMI6mgXw
UAKX0jDqjUq6TEhNRNK4OyAIxLa4H+LCd/eiLgUaUka4u0Q6ekfuFK40zuxh299m8zwM9xCtuCZ2
mPZ5FZhtvXaeUdkr4RQ0Yf0FwpdurnGUU/8FqOgefKexsj1DeJpi1LP5ZxNiZoDRnpy/XWEQQHuY
hIaORsffMWlIV3XRHZbBLgEILMEi4psuN4bxS0Bj0BLnMGyRhm6cZDElqlKMrHuspz3s2RYR8m1l
NpKBfs4/FobDZz84raP25HHY4EkGP2uaGy49t/m+g1Zc7Aw/jLtbekOiuG1pyRWHeMYBg7AFb0l+
0FrwfFluZaq7ifNFglAY1St49tG2IeiabV/nj5W00/ISHPTEU+gRXgZoojFVL/CZf//DgDHqcJxC
O6f/ZIb8ZkCVvl9EXRF4CL7RcgagGa0xdoclykI21hNOUt/76DAhRMaVVJ7aS59u1FPXgtUiinTg
aRbZIp+HjEJgZ7QjZo157HnXWP34YSKZkxCIS8MBJnSrnmd3cuoo9rIm4ptCXBOqfD3t+pkMsC1y
JP57A1uDeWj8ySqIfOn4qphy4qSCswwmuq/TrrgdPUdWDxqVJAIoxCA80oo9G7QDxNUISYB6yDjg
Z6d2zvM5amcaOp9x0qC48yZmQofab+uvWhnZtxJH5TttM4Z8TmtU63nfWHoP+eRcFBbSfpgc70Xu
FOF+BET6kLSZf91wwgDyXx7TpNrgqSMuHX1humZd2MPsIHb1D5nyT3BF9cfen7uD5eEcTdxHMRcD
Kjo+Kk1RL1rOO3rofTg6TXnb0oXawpBEneMxmb4QhRW/H5agB/uMdMq/8+z6oRbVN+wQpIk1YN8O
Jom0p34ZmLxxhuHuMx1LWYyp8UJnvCdsAhFKZjdf7IrZ/Nqxv0PmeKRA7vZ+4j4NOaqXuobi2S9U
aQyVKj7nKx/RdpQ61pHpnTrMrYxPft1/qnUFSpeK2tYwbczYuDdyzoaj8ucoXD+YEHaQNoL2TCxy
1BrT45jR2dRmuoeunW4DUNBXg4o1jwPRMMz2jDkjckQR/OD1zTWBgSyszKshpzCtvGZW+R7FFkfV
BR9HYusdk6p4wyRFfrASS5AR8b525gsmrh4ij+QMJebgmSnHDCCcnVc4gB3bfdnFl/hGAMg47AWi
Xy6SRqG1d4kU6eMw25vEmaIy0RcCET3KvvwdOxiE2WYlCjnV2ZYso/kS7Fmq3KfFnx9Q7dGgJHvk
mCpkmjH6ppNjUsRpNB9ZQzxGPHyUC9xvQL3JpsVHscFNg6+kGINtGKIISHpx6AnLw7cVCQSkiS2+
2EF4gjJ6rDN4LxJEz3NM8zklzZlPKYWFsxnMei8t4xKEIaOsfN+4q7IunDmhT52eNzECPCeaszwt
tjCl+r2JUOeuNUOORUK3RDZ454TT9nXPlM6k6bxNCUbYxGH/NAz+HRIUY9Or7FKH7nEIaA9SnF7b
WczCPcG4Tpz8kEiEv6Kw4b3M5a1rEOCCN3DneY5IiCZG8cE2yUZlFMxDDBl+ygdc4xtHg+BkqOUx
VzNZH+mCLONdGEyrbilYdu5Y3lkd8uEoYQaAYEJpBpfBXL+MZEUBTJI+E3k5DdiJlnUOn7dDixSz
HA+DVbvHsfbyx9mMx4qXChYH1Qlnxw38/A/hvCR8NRbGiQb8FRmldl+cu3iSD7X2rZewrZKPoSEl
TCMfzt2OPt8lK8d80yn6ok3pBh/8oLbODozyFzIgOovownmJ+opQgt0suWdk0EWJ7xbHxCs4eRDd
LvNd39rBg5I9A9cUOAkZk4vDHHYMm13MfnGVJriReNSXJDLpnjxPqbaOnZn6H9Frt+hLMfMVVI9s
E8UwgJSZ6bVb4YvptuUuSAxHkEHdlAWW5qTxPtFX1tZlyFAeTFefJDS+KRbMDUJKeZDe0KPl7EHz
LMgQWyuZvoXQdyGINmtW9GxkQE4laeN2nHtbkq0LNE+WC7WlgFycARAU3hApL6YDZ5slOVx8jMGT
mZf6usoSFDy1nZrBvsbhQGICM9zIMGvetI3SF+a0wpCwpB4ll+z8Awh1cjeGLr2pDKRnsU2+U0gD
50gz0zwHHPkBOTCp6JTWeN/TvNx6E15pmwOwJF+RJPDW9LBZ8KTe+dJVCIX7RUQeErL2yoK9vS3T
wW/x1SiCgruiRS87L0f4mzgmghiiMzETHLXgALHrJ8nwmcDW+SBUbn1opSWgwOK1Xba1M6UtbqY+
PSa0qz+o3ht2RUXoBaNlI1Qb2gTme38MD23o0pWq4O/EDgd+E+cIJzyDNQcmjLt1aeNfWXnrnxO7
au6DyX/KSsCuSg2QfM1B4WOV9XVGm3Ora++gWBfp3diFHXXE5zx0KrZ3bLFwI8lNIyANdj0maXGX
lU52dFhAjxrh2SkTTbnH+wZofYH3BhNDXfit0R3qXkDbEuVw0l0PxiArvLuBWvuu73pO3kT0XmjX
/Ub/uTxJJH/Tpg2GmHk4yPMdItIG/GOTWFd50ZtnDyTXdWpnJfI+ZkOwgOOq+twGSiFGUEN9CsKh
vl4mQpyaLj74jKAK8HC94qstdOG/00ZHhQUALj5YBLuu0wfjE4qdFH+gQiLhhrI8+XRS4qM/WAia
ZBkwlsXruXRec6EA4iFLGtOv7KlM1gIkIwd/nAhTSzlUBB7qCTGOYNBmd7xj6emRd6aZSzKbnNfJ
T9cfiTgqDwNBicFWKojQpNRi1gHndI7Lwtjn9qIftRAGHK7cmBnUm1h+E2IrmRqJ55CDTvPVaWLP
3NraQ7o1gDXFtRKO76UJo2Uv6Q0QoeRgZtnMfqzvA4JUrsjxwEvYl8M7TpQI3RfDHw+rJXObBmgf
N6rsWaxnZ8GnALtwehhNaxj4QgfpNwbdPNJ5Ndsfaeq5W9V5CYLOORTb1kFzC2BrzZMZRhNJbp2Q
iYj1NoiGtiqQmg/zJznC/lpDR+G0dZ493XijEYgzHYisO3raxUSGv6fxL8Ag3ZV6SV2sX2HTHbqh
88+pRZ4HhBuHOMpKnftCTGc8oPi2iALelX7+GbsXg4xFW8Ol24SGwWAnbe+MaR7POWNlOFQ4Ym1y
DzbEZyYGcsHRYoym4mIrBhb1xkAau7GzOUfiHCNC2g2UO8lNysefbEaJ5GtmLsXhBo3TRjhtlTEp
JiIi5sk8CjIB1NDM7yBMlcUe6ypmG0oxvXW0LK/GGISzZqW+7FMymfohex97aXbBqm5dBNXiXg9Z
Z6Gz8Zi3BQiNh96NrxxW8Rt3rDEpB5lBDZBkjy5Y5q1PbNKume30auCIHQE8dT4H/SKfXM9Ul1NX
DncGSeKYcILHXJTtyZxFcekScPyIq03tFzlB8UPbfCCopDnGtt0le9YgGRVACiGfowbfYDAbrwrN
mDKdQ7PZNfRD3XbhaQbvxeLUTu+wgHlkGpkUGrSC0w7cYqz6C5cD5S6d2yESjgU4Fie/e5jsdjjR
URb60oREu1+7HbR2PV3AyvGMY0t80l50NeJ07C6Si2ZUiCC1CTIVa6app0g3jWvO3XnCt7Z3tc0m
vqj1VEm4YEzf71BoK7mNJ8/bV2DArsq29t+DQV++5eGarKrXkNWKtFUOkKQttbzaXVgOIP+GdTxX
rBGtk17TWuOcWtHwdGNeBEGds+EEDp8W6a7dmvOqu9xl4E9lfyhHcmA9vyES1nASzAgm099pkyBD
FESqWOm5h6w9bTHFLjt0bhr7CWjNtsGaW/Vr/GyaOTiYK9qo+7r11oTa72m1HDMvRkhqZNiucbaG
Jth2XgOUWw+6LwY8fePA3/jkzb17P6+huAw78E2bvcLIl/XOvDNfE3QTDhjkwHYByboIc4towrvw
JJKifXbLRDMvccQ7i3HFzp2T+GQTxHWu0efwQK4Jvv24hvl69eQgXC2a8Bu4t/wBNvPXKpnYdYeE
Iji11YCS1+6I6VVrZDCCVpiddi7F587UfiTwBlOxa8wy3ZQCIR8IeLpIF7s4qS4b9kaXrsnEa0hx
25oE32V5NjLZJcSYK9OTX4ON7TXiGFiAiAyX2GM2t+qk4JVe9wuhyJ3RwvUDOYh4Zhrr8j4kMuaq
FGX2UHlzce2gWNgMxFJx94MLn4+FfGjcMfjdyGOOX7OZPdZ4Noo1srlUpdoPsNDEZ1RzxUsJKZkP
dvY/ZXqezmBg5SGv6+ZkdmsetI8al2CuoiAnOlsjo3UX+4xDUr+aTv1guffMQUCHyzVqWg986FuC
hcXlWJjwJThNYwBmAaTTPrdmuV9KHeJJK8jpQ4PRZmsgVnaX25yJUFDb3sfSSkr02CRPpZG9SEVT
F15/efRtKFP7Uiv/E+Dzsb1EGr/424BMWIGmJ61fynpuX0yDDNrJ7JcCRQsOfr5G1KXcvdTorkan
ntHsF0VFknExj/sqD9BUe5Lihz3UXI4dFec3irNV/+WnNtzmzMiIKjaTnmkyX7FJVNYz3SkUWRoZ
9AW42PipxdHI/g3n0hxV82VEpZZuJboFlydrVi8F9KfzmNYcx+PX/pZbDvxzhb/wM/vCkJ5GA8kn
7upBRqyW3WMGgoMOFhGH6bal5QKIsl0IjszkcDaCpd0R+jU+ZAS6k7XtdtSPoZU+9TIozzkTSwsW
vpu8aAl4kGyM1xxOaPb0GqaRgcVpnQ08DZ7NYDddLLprhvbpDBQzdJudxbBQbzBQQlZftd2ERLGo
06ZIHbpYurIyshZKNpiuJylmk4bkSGwC8gEmorNcS55jhVwdzF/afea/pujHLs8suijlM234+KJW
MoYdauSFLHac3fglEnfEjIG8Ncm8l75DZT8rUA/E1z0GliIk3Gn5a3wnBQ9vOCBYSkRFesv3P89f
+07u2juxM0aKQZAwrazxWYd420uGF64JErcYO3ZrILFVb0r0ljAJjqWypwKhUsLw9aZKcm6GbeWL
iU2QNI/qogyH0Sc8aR5pOwnmZcT4VgSoEbiGvOLWY2JOdnY4yefaIT8hkiLkV4wBWB1U7siKmR6x
zzwKmyzggOOvKB87a+bjxxQVEHme9uxCRl7OvMBpbEVxpdzQRita+7RgvlN3vrdy6F9xk2yw6jl9
jS4rL9PcyNyobv242YXY3/IjAYyopz23z6e7KW7lM2HAvEDbzbl933s7aPx4VQbDSnCwMEuLnScT
3pwnJv5O2IxtsVMuw/3DDKuTltfYhdyovuh4S1oJfj9uJ37phNe6uTEsBnOIg2Bmos1rK/VcrvhQ
8Ivxgs0P2dl0x3KZ5Adlhk5xRXQDDyUaKd5pNU/k9aLFzvvi2mLpqS6HvuifKPyVfo9lIu4eLWUu
cj82frNuaEmsD73p+O22C8CrX6Gi4IV2I1PT6/D1rQYkKXsn2oDkcdWMfLZs6dh40GWzojBFDidy
F9MGGY4naNsB04mdLQkIdb/LvIa3OJUOL99GWTFRIOGuRJqATwfK56XBWHeDFtt5j27D5pQKgr9y
rX1R+0v14MQDqp3/YZI3RrsN9g9gKoyEBI/HuI3oZsobBzRqg1xfub+hRb0hKZGVAEAucMDmhDb4
mr/QS8YEaVMmeGptQTjQJDKLfspAlCvEoC7bC6uv9G+QPvZfLsp/G9pENlkUgrbpvRlXUEwzwaN4
gvhsyGe6d4hHYp6Grx3Hu8juF5cIRdWSyDUYYEnKvjaM/UyrZaPHor0rx4ohPIoTd5fbNQnpExmk
s2jdjy2TvjFy4c2SLLJg1MLUhKOLg4sOHh3PGO7xLKZ75NEWEatkY0IeyBkI/nogs778H4gw3EpC
GcBSBZBSbMEs6OdpzGLY0mL7mDecgTOe7aY7JWnRRkpAAexGZ7wSYH8wBSXtw6+v/NcbawlhCtJD
aXKto6ifrwyq2hqymiAvBFkUlkXpnegap19TV3KACJlA/Y7E9RYdxZulaGUKS+S1h2XMeTOL7WBo
9MhRSL1AIHa9wJGh7USGzQQdD8tYHAaXFVLhG8Md5LkOunBD/x5sutkz8t8bukHYlKbC7n/zkK3X
/flDCCzaycz81gmx7b+5FXXb2UXLho6gxp5ug6qabnOSrmKKmZVo9Ov7vn6iby/mANRHkcjwje/T
z/c9JP6saRRm+O/he2kpRb8Np8Q5/fo6b9+UZfvM2XzEJDxZcI0YY/7IdpuHJc/5TjV8OUHWU8/i
99l1CCzAL1QNe8OvL/f2QeZyNs+RLZiQMgcI38DI6tnKQPqziKEn4ZdnE+zg/TzTBDpADWLRL9W8
NqHYGOgsL9RY0a9fAPiLN3eWWSf4L8BrJA1AD3z9+Q+0yWzEy1MwF0Ixo9v+KVXlYuxyx9EeE0gj
uaHmcIadoRLJtCBVxXO8ID2hx9OCb+h9EqrQ5CZ0TDRDxWsFoiDG5u0HawRUgV1CBDkZx7FGxYLq
Il69Cpr1AxbHmHHGWOzliHdk9DkQYwGiAVzDPZ7NxjaPIPWMNHJ7zdr/fSzjDpqNlkHCWoM6ghGT
TW+aJBCqW8RTxqQ+BsnsZBc1hayNUN31ZGSUHqnYXalNfVuOr5wtNVnNI2cLNlQmN0wHW3x9DK8G
k18c1ITybOCR4zKYTGCFaMBi/rchFbnYoUdF6g788S4JZ/60dX0cY90o/H7jsOKRMG66606cp1QD
Nl47XK6dJtxcaD5K1rXkJZGTjPcZZPVz1SkawY72+8s8KMJvYHPYwLnHGTVAzJjh3Gsvjp/qMIb/
2aVp+n7p9HLnG7NmMwXDAQSgjJlK2fTfy8usI8z7UPoDRYgOjGk5pgQ8919dQojJTgvT3rifckHE
3dwMbPcKYR/NCSlyxItLkBHDKAJ+j8joJO3spa3njRNSUmHHTKmiChFwo+jTACKYcp7ZmGnOcowV
QawngojZoKu5y5jnvdYjbluE2XlqHHw6mdC0UhWpLeZRW6NZXaC5qjxoqi3t6z4EEb7D37rWLJnD
RXoGNNi0EFPhgU6yLDwy23u9Caslk8xIro7Sjxe7UOPnCFQGdNfETMlnteTYfWw5xXSaCaTEGuc/
2aLjqcmR9pxnY2yvY63rahfLImaqbwQvcTFdqbxmtuDV+XxteQ4HyFIBXjx/r9LgpoNPQvDlbIx2
IM2dzuY3q4HkPScF/O0k8B03iqt6QYPbSnzOv/6yrqvBj4ugRdISB2w/ZNl1waHbPy9OoVcUUli1
TaZBRk2fMFO84z2yTgUOiAmsFOl1HvTcwF9f9+3iCznPYZv1ub5NOfG2mkAubJYx8uJNWYas74mx
Rjs1nG5vf32ddXH96f2FiEvY7DCJ+Stk+c1qSF/VGXTedBsHV9D7NLSqr7kpuvaY5iEp7nbtc3At
cVgEF/FiNR80X4pvv34Jf7nFIYRhj83MgdQItFT8fIsXfKBwIUhOMMcAtN5MGU+ryccGvUIJhDt/
qZKZe/Drq76tKnjHqGPIjEEw4fnB2zfODC6F9UwHqHaC/GI1GiysWuu4u6y75wHivvWbdf8v+xzv
E/1EaDqodpAnvJHRYJvLJyIfSYhIs/AGVypaxWQSX8O5Yyn59bt7+/jYpsseA8EUtQ5ZOm9rphrR
SqinnLSUkKMImkZZGHeNlkv96dcX+rsPz+VOBq6F/sTy33x4KbYMp3N8cheXpvhEQmXWbpy05A/C
oZFo64Lpy3dBx6+vyzf/zZNrm8AgMXMEjqA2dcTbJzdtiIWMcU7TeipvTBMR8OyY0PUK5MxyZzuN
94VYnumbmzXWF9fQQ7m180C9qFRkemcEc/vFRsJq79CquBeIhpnmyzgs7/xqEI+y9qvLkMQQIqmR
WrwPGUa/VOB09OozC/C20t1jq8V1KsGxyTGCkjG8lFmwSnaycDq7PHxNZI/h/CLcQbVE5Bltfsnq
zIip9ZpPo0YaelgsezqhzaiD28ny2a5mMIrZhyYMKq23qdPitCVrwK/EAU83G1VPYWBsJYO0isFO
hRZQ0xPrv4a2ZhlScbDI89jAtWGcVg/GEcENq3bq5BquEZxTvDqv/QNMH/x5/dpcMgTniquKs35w
6wwzvyEp8QBeY0WM3xV+YjHGXUZtVufei/NgR/KtRD3UVxVnXnsFjgH9aeA2IcG9TZRYkJUEDmKV
RbJvlMwXr9qBmJN9tjgsZPWYGzcKfcA9rrP1xSUgKEpmtl9yXa8dtiw0b5Rbad4IMp014ociIcyD
6eAWpYOVokbXg+T9W1kKl+C0YkjY+OcAyCPCe8+8VG5Ox9otHI08X/YOXvB6psNpuPFTlkLM2s9V
Hx6nJREfFB6E9y6ppNQhhufKM6wA96LuEgdndJoH2a4OA3Xo8nVl0qjxjoyrAw8RcMwWOOeOdrZk
s5Azo4oFcZoEh/x9TyABnHcHEsMoLr83hXJoOOpZgo7jowoDagJykanHvv99JkEBMSyZS7RGpjtS
bHxalh8md4UXBN4kSZpfQi8qSmU8G8xnHhxkNnSPHDNePiKLKS7IO2xwrUoDD42mzAUmF7r7kQxK
jadviivSqvo+vsprOy73XaVVu0MFUlVXGQxNOHWTB4fJReBjbJEd8jB/l78s3cxLrmudyINXBXSs
S+znwDmFTE1ylzBoMIFbP9wcF/WylR6hEti7p//XoWurjvUzIK8uS1Kt/v3f/tS1Ri/65ad/2QG0
0vNd/7Wb330lS0b/p4Jy/Zv/pz/8x9fX3/Iwy6//+ufnpq/1+tvAu9U/KkF9R1jINWHoUslxugYB
/cNquF7vz99z/VLxe/7X/yxf6i//OKn1/9Rvf9GfoWvWH5ZlEkJNeEBouabgEqDq9L/+aYV/CBx1
a6+EzomDlv+/JKae+YfrBgGoYj50pr2rBnNtY6T/+qcb/sFBlMIB6A3qUMcV/x2J6ZvdGF1pQKwb
1/eps8iwWPfOH05EDhN0JGTZEtkN8bG678ej0t65zTtcLY437X+4X7ff65sf1aV/dzkXLSsHwAB9
bfimqtNeC6s+TBf81RZcvgZt66DBXHaAuHYqB1fw6+u9qbJe3x4RdaFwA+6W67y5XkGThP53aUar
uy8aR0tfuQQU3prlhPqNJDFUPs2sT2FaJnvsGtbx19d/s1e+Xp90vPW8S51H6+Dn24ugILMCWZmR
l0rv1JpEU9UwYg+/vsqbAme9CqUymDOSSFAj/+UqXSKhV1t8iHKso9xWzb6v2R0rM5t/U9/8zQ2l
xAl4ZLCR0pJaf/7D89JJlQcEfyxR4axt4xA+YeWSNg3MsDxi+bO2LukHzDuMJYJv1vzmnVp/d30q
VTpDmC34iqw3/IfrO0Gz1C0zl6hd2mXY5l5pvfN4SWJT9HzZMH1V3aHt+hw8VSvzK3B4C2d0tmnU
Hkab3k8eOlkkZk7xuIxNipwRsUQWVb2R3C62M3/J4t7/vNpgfvcsWn/3MXG0IGdjvXue+wYjDYeV
RNK1h0A6Ybjz0gp5aq/JUcsD45b0IPSrGN7jOrYipLbdBpGxe+LhBoveGOUN35vsaAd9GRlxbJx+
/Qi96Yy8PkLMBDj20KKhR/LmtTFh0bUE9xwZFvENnELlIelJK4JPuGXU3kVIJOOoa+3p/OsL/82K
YAsAeHRuSd9hNf75A23YluPZF6uTxweaxDZ7agcIg/UwfTEHdf/rq/3lI+C9vQY0cPxwHE+8eZvU
SyNaNgBPSza6ewq08BYjGHRmm8Pury/1l6/+eikOAfh1SNT13n4prdhTLTMjOOGA5muKw5sewcZv
3s+bU8B/MHdmO24j2Rb9IjY4B/kqUVJKOdrp9PRC2GVXcJ7nr7+LWXdIMQURrqcLdDdQcJdDjDnO
2WdtoqTzZkq41FaF7ZqvtS1vlgM8btOuAt/0hqahGF1rSsJZ1S/XqsKtKKppO02iXdkC3o3Y3CZV
EeS/LZXsz/znb9pEawcRf87RdyhWn0gFl/ed6XNLjBHLoaerP13vSG1Zj/D6kUjMTdcVBERfHyRv
GkzjFqYfRDAvTOOR8A2SoyqFwUp8L/SaMf5Wd3K4be2yeU5ZVDfQXNAtW1m8splf/iE8lAl44QHE
0J5/OewlUkWOYnrWpJCKiuryXkJc2PUJJm+pVqQnpVWavaQoE9zCUB6rGH1623GoXu+S98Ou8XLn
6HZ03n+s2fMfYhfU3yH+AVRMkezGDlX/kKOsd8wEn8UQvTvSErm29b7bIgiYEjsFgUpdCA/3xbjb
mVGOMTENT1da0HkOJDPYSpvZrhksXxTsDDLbB6nMvwGhgZoObMrUPu+NYMKK3o+ym47oCmWgBlyc
EsNhW3K7xuBuZcJc6B2iRrbD+maYnOXTuC3NDDCMOUNnk4+2nUwfpOGnH5PC/pY3IcKJMnGClTbf
nUu2RpBBtV47h2TUIsZg4hbi4x4ACyUuy1sSfMqGXTYE+1n4n9Rg+CtXmCjIj/y9NEHSXp8Pr964
b6JJ7AM0P+80zAlSNWJxLNs6SKkMmhhVALWgmx3qnVOq2ofUNLF+wMIU3whtFxJ19fBMxNw9MvPD
qCJ0ROFr7ayh1vctyjbIJxzkcV60O+wpScAXKG+v/9iLXUVB1byAbNJK8/C9Wc7jmBch9e0qzFn8
/qhLrB6mHCoHcjg0Ujn6fhDZaY2vl2PFK15FF+awayKt5e6pW/i6LVawQPakobhRvaap24eYinXe
XWN1KmqAaVKDryw5CD8NVmGsfPX7k4cRetPyYvXUmKXpTYk/Z4shKe4hXM/arIvgdY0/rvfvpenP
IYcUEs8nsneLbywRj2tIyVRvUPNmV8JHgqQnHGxUteBAgCw8IWw3V2bgpUF92+ji815t4DJBo9Rt
pAfNLMRN5md/Tar5ZKOk2DgIb7xBdgJOR/GnVwgmv2X8k8OySO4s1l7bChAVPus9L+C9lWwtd+QX
M8AWZoduOfxTw6t5sc31cWScLRq2FottrHt7hkmpnok6YiuAKB/82P6J+5e78ny5cOLQ1Pw61FRV
Z3kv3i+Kgl4UNZDqZWnaeGEsOy/LupKni5keEMC3W+JZ4jA41KoPWJhSLNOKXaYG+kofvzPOef1o
8uyEbok28no7X7WWqULYDnTVg7dXEX0rrG0XCmebZXFCAUfhPCptVyDMac3djLmkLg4xZTjWwaMR
5+re1JvhlPNSPl6f7a+JgOXWR36AcScJRs50MfpA18wwItbsdZaEExDokFqLD/qIa2zlU2EQjim4
JR2FirAwcMBds9q5FVtgpsEGu/5jLi09m9pJLgdcpp1l0kJPWjvQJgLYvdC6PZdtSSlDEd6QVhEf
ghRzA/Js9cokubT02ItRCJAMACZino+M3XaBQEuteSnkFgTDnXNjp+O90rjA0tWEIBpFGNhotMpO
g0VwuP7J2jzwy/4Xsy7BIL3L+bfofyeklglimupReGqjbzSKO01V7L2J//dGAUa4Q2dG5eT8RpOi
r06N4Q8P/N8o/kndHqlSAW2uQFxg1yY0BF5tK3vTpa1XWGR+WUo8bpYdlMY2okjZAjnPMm2LKVa4
N5to2NdW4654X13qDEc4GiXDPPvN1yfgm7ONXItdJ7HBetVi63fnghTCd6DZll3e78fKsVcm3Pvz
jGi8xcVMsCiJaxvnY9+z+48xlnzeEAQ+hcEIyoCrD0e/mq0oSg18GtysWpOfr4/6PKfOB51255sB
PYo+Zfm4MUHJlxNgWM8a9fAjZHf8+BzDWZlb72c2rWC4bhqYYXIRXOw5eqkU8N6Bp7eOJZ6cwp7t
2VsKDhKzOUKutPHlDSCrWP4vB0H8yl3h/VjOrXPX52LHnWo5lhQ8opomUehBjXO5teIShKeDfCHJ
ga9EGSkr6/j95oE8Aj8hklTz5V5frOMebyC3oPDMS3Mu09gquBtrmllDSYr9h5XK3VSH5spL4tJA
EnmcHxME5OzlS4Iq7SqN5kZVqHT3klubV8dIX69Pl/crkK0BOQ/GKI7GqbmYpi00L6fOQCDAx8h2
mpXDBS/H9hglzuT9m6aEDl131rQsT0zUFQikSz4oKEgraWnRwYgnd9Tmfx7M5GAmBIXujIU+F82f
L75adm1gJiMIIXWa9n0S/ww6X3pUKRAAGzv5bzrRJWZBmJbA9asO7s3eMtn+1HQWTrdlhDdsXfIE
1RFhg+Llf6534oV7B0K6ebjmDK1hLOciUoi4InemewPiErQZEIECR+FKqTkjxcDAfCZUXE9xBpZO
4jW3sSm/2aKrVdd0AKs/ZZ5bbz4bDlfppk2ue3Wvgh6gdB0qKLXvRqOOW0fJBq+Rkgp5ggFfKXbQ
PFBD+VarKmulUy6tTyqTCMYTcZnT1+c/hDqWgHLBWMNFRI9unMjeDPrjFDhUY2sdIjmJ+8X1Ybi0
A3GwA7DivcL2vvh0RWpN0RA08wogEbsYETHAFify0JE/+7ESrhwmlz7Q1fkyh5PEZvDPPxB/2kED
sMJ2O4bhEYUt1giJjwy+zT5YsdLxoCCneP0TLx1g3KEJhpKiJ5W96NTQxs6V+NV8kIxyp+RKAbIt
6A65YVYfSE50GxIF6oGSQGel5Yudi6k3pwv5ehJA518Lerw1rQLCWVToLtUCFSUjwBKwBMuDHYO5
tqYu7YH4DhMDoEiMe9oiZtOjCsCEgt6FZEqlbdpaKHWyYK8J5vb1Tn1NwS+OZx4M3AhMuhUZ4eLb
YE3qvUW5MVWIynBfNCU8JVKoRgX3L6WWiILZYp+M2dFNNPd+LFQXAprzojqFwq1Ihd5f984HALFY
SXEEYrdhK7Nj5t7AbuOm1zFcUpPc9jojfFF9adyoVqC96MoU3IZFE2OnIklZqk5/8PG1ovbNJVdQ
EyxSxrE/UsYsjinF1bcwDyeseQHCS6TB++u9cKHDQaPpNo8VdET68pnWdRnFGgNTK+jT2AMjC2uh
1qGwl3JaWTkzDGZ5H3rb1vIYjUOqKGSg8wipDeUO+l67nTTwVGFql0fkJ0iDp7rZF4Zi7n0A1fuu
lskeEElyJIpI7R+QiANWa3Dyqi67LUfoYUHZ2StdcmHO8zPRpRh0iiVmv/q3e6mf4FdTIKvyeubp
yUmmT1VcxZ8bkmfs7xNYuutDcLE9tDDkGA28LF+zOW/2bjxKlRj2BFeoFqhqqvYNVqFkxas2NfZm
2ccr43BxyIlMWrNombfk/Odv2lNkBsPfVjSPWm6suMakAIEKyberx2Fljb1uvss1xr6FjIuLMEa3
883qbVsmXsjRHGZJyeV/ngKfgslgMpSPgwWvEYeUIHyKByGe3Eb92MdDh4d7HN4YvuI+UOdcfC20
YROU+u+orbX7anCp9oHvQnFLUCQp06QJauNEuZu7VfwcMWKOdaEb422pDG4D31RoQwvBbyBL4/tI
H7DX8TsdUkM2UUxcFuKz2gz6tC0D3CERvGAhqSkpMih9qvunwQ2rk5tkgAbszmifS0G0ZEPEVDwg
4jfMPcK+4DFJ9NkSTur2DysxKHwekT91Xm/lSXnQIDtQuiP0Fqi0q7UOfEuJV40l4uYbEs74b63L
W3ITLdKF0gzdL0pgOF+cvuk/WpHeQoawx68Up1AHyzZW7QurzXXO9Eb/kvLqSfYuBlGUPIFkNrah
EjXf+6gsn9WRYoe+1PnXai0xH1AMFd/Qp2ofm5a73qbH3oV40KTuMpxTs21jG7PjnwzqX9LC425D
vN5Xt1CHWaY1j49DIQ1MGK7P/UtbAm8jHGN5laMpXLyLJ+4Qoi1rQo1kZG7izP5aUu62oxJQ8wAE
439EdnqlzUvz3yQ2z3uQA5wGzuckQCUVzjZtYiLcHzNm7saog3FXD3G9Mv8vNmUQ6UAvSaxxKR60
4Ow7etcQdIO6P1c01ocga/Ov08TgXO/JCyGGGbRpCI2gG28ysTjO4A9kbVt0FNW7McWOYMVv0S7r
aKbduxpA4GOTYspbqE65d0ep7WBzu1uTwN9p5IK4lSH8jzIxpmM/WQ1QAkwGr//CS2M9A7pmlQFR
EHfeB9/sBZNTD7o6DqrnS3BVYwzRiug3ovKmqaAtx/1dF4mVy+GFiJw+y0ZUNnLuFaRkzhvtW1Mf
BEXyXmbEpLsn9p4d7pEUCmdd8Rf124BJkDrHL5Yjka+b6SBfOpRcn0dEnc99iVvjhgq//Ekb8Gxc
+XX6fHFbbI9ILQlxWSp3KzLL578u1ZsG3oKvenghQUyuu6HBUVbDI2MTGINz2/aa9jXmNW9uU4qF
lK0yJNFDYIDPQUavh19hTFR/W3aW3snQLgKqVU0V8sCM1BKi/haYlvsBmjyUXdBS/c9SqcULjHfz
V2ug61z5nAsHmU7+kaohNCRE8RebveWwBWXItb1UEWJPleJ3+B9YaThwz3GM1f98PulUSukmhdRz
Ncxi76CfNXhRE0Nbq5hdiqHcCkndLpQO+wmIBrW/Gcv6+iS+sKKJnpLQ1dmzONLmP38ziasJjkEm
Gl4bZSiJ12I5PSE2OTatWa40dSFoyyOKMAdqKK7gJOrO28KIIO+gwWkekpjEk6Ok7tbh6BB9o20M
Rfc9AV1j5/YTL83UuaXUFRQj4Kfvoqbe+/qHXwgzvb7oeNSZvHaXt5QIcguFqlgPBhTLssdA5u/S
YDqhwxzxFO6zW/wKyq0d9KGHve9aAdt7XYjN3FKFSk+ghLAM/bwzehFZegMKzjMqW/xKYdk8T+Zk
3dZ+H+NNYhkf4sYhtB2n1YvjxO1zMRWkrBqMvIzA7jdFQ2G/FYLGyGt1XNl8L818lu+r3AY5w3Iq
gvpI/IiieU+Ba3oo1OjerIaDrgCMxhRqXDnALr32UcRpLDWeZHgKLLYNN60M1RmJqQy1X3jky3R8
dqfyEKppvY0DkxEgjrQR+EkphELA25se0Ui5crrN63mxeyHUmQVjxFuQOyyGRKcGVJqkEDw5r/Cw
T6hD6Dv95o8nHvV1JKxMSwiBDOZ84G2RdFqd9LpnJbb2AeYEOmg5UmTWNcMezVfmxWpXHTPsZ49t
iRz3z5vXSBi4XEV0itoWzZMpCpJurA1v6ojKQY6bvEzN8T7xcZA2uwRHW4HhYZSUn4AHK0/XW780
7efIEk8zg+wdkrLzrw+SWKhhS6Qu9Cc8xMrEvgX76oLn11Kqk5zxZs4KEI4cHIDa+GtaAlxQi+c3
/GkbRkeB64IRWh+doi9WumaeZsvx55ThWCW6zUVqsQGH1HabuTR0bxRF5wFS0J7gu5hHoyatFAPb
wb90WosQXGqULAoCyLlWgdT4eYcMWGn4ox0w6Wb3jSp+MFrcCEJhhDdJO4nbsVlL6s1/4/Izueay
5/E+0whzn7cYmS7YpIIW3d7AMNnNor2uDrkHj6i8C0QAf8bO241uBOlhGhXA/5E7fIrd6kfi4iOB
VXy10vEXthu4mag2+A+3h6U4IEkzu83LQvcoA6+eFWG3B6UrXuqisg96SkHU9Ul44czjOYy9ic27
mJDxIigTSwJeRpIZXqhZEI4KizdSy10S7o+zcspo89+17Gz0uoRlXOS26LXOO9tivSXSTQyP9DG2
MVZBziRoKOWChY6hLojjvMd8PqoUotXphEA9sLOV3fzSFONGhm6TDkZ6sTjjQ2nVdabyGyacQVj3
2BWok3jJVJd6Oy2iuiHKf17v4otNolSadSksqGXcK9LCHEdFmFzWFDQYkvcgv3zw/C40Nw9RyxhQ
h43Fy/VWL+4u7CyzUJTKVsSq572dV2aIKSm4VSM2/GOZxMUuHlr7toRYc3BKCtPjLnd2FF7DavOb
yNlPCOk2EusAz8b4Ex8M0971BjX+imCArv+8S9Oc056Nj5MfEbp5/usajMahSuB+aI4aahAX4zxR
zL6PRPh3ZjS4ayt9/guXkw/RmqBAf9Z7L/VJTIUazB32XYyCc9Ri4gJ2pMV738mLg28Uv0MbK9gY
m7THAnfto5+yIRSwAu+zwerxtpxh4ll/vN4Nl5YfKQZKkEkMzZmv826wir6lRj9EjolocfJ15GPA
viHnGtlKh1+ahdzvEJnOOkn04OctSbcOwxCtHvxKKe6EmcTEeCdxaMwh9crGUm8lfqT/otG5dJ9B
RptFld15oxESZQz/GuwBzKzfjYM8TA1IHPBuwN+c/BMSpU9/3qHo3gRbuUALvgxKDaDPoqyKTO4R
Avfv0iTfXePVCf5sWtk6L2jOuLGQ1rM0nIPhFi1e5aERSAsao0FcSzW+27ILbyzVvW0jjIfc4rVG
FStzKnydQyUSqEEEj++ybFShYbXNrRklVB6S4j1Cc652GeWuiH6JTY8AgK/3ytzPy8nPhRIFvouM
heN8MQ6ylnFcNwZVRqMgLS5/ZK1WnYKqKrc+IJ5Ta03dRssDQEU6Eajrrc/98K51Xo3wxeezdhmH
zrD+bGUuTe6SI1yZ2VwRWm33EWYtFT2EE+7VNPpkO8P4L1YXFZ4GU5DECknD888OeoJdIDVpGE74
rlKpcBKDgg8fQIl/05RjcrRBjKCf5+3nzdvRzA0Z+CUzvfazautQHQebCYsqp0yb3fXufM09vutP
l+AuX0Tdw3JnD2brGH0grpgbWKprRdsiTq+nnatoPwMnK+8HrE1O5VD+RUZN5wZjjTg6u8MhgQOe
1u0O0x8MPTHV2OoZRLCIfZdSa/i8POfRByX9reS4OEiwfFh1+j2+n9gCXf+KS/sRZam8N6kGUKk4
Pu+wsVKSSVJcPefdByDfKfJZsG+nUpTVtpV1x7UAaN31Ri9dQRCpziIpIoSzYu68VQP/0jire7qu
bMPbmJ1rk/poRgaB3W5FQtUzEvMztegSc8Imue3yXFtZDfNGuxg9NidLcCjzA8QSwRCQ7YIKzkzB
86NGkJRi5+yIb+GQhnf/5mspdueuxSOHNN/51xLZdYfI101Pkx3aW3izRJiHv+MM3yQ7zpuDwMli
q6YjL28bqOHguvrKurgU6OBpTzBFtXnnvZuslon6Gwqk6VHMAYxNk8YWTBIGyFbf3zD7nG0gMIKy
zVjBo5zwfRpaLmo/1z9BXzVWrn+Xf8485xzLRDa0PHDzdAyUkPJ9L8hxtzYaQXWHliubXm8gOHEP
2FhdN+0Nbmy7npjrMcEKZFs4rrsdOVtXRujCLQiNAU4JJmcIv2dxKIfa5CuNqppeTBXm7aSxQU1j
rtxbeK8B09NWxFmXph4ilDkVRWkABQzn8yEPEsuSMuU4JnO6gZwUH6PA5UlJDGCloy82RZptzrZB
RFres2spxqzXK9OrVFyDcitg6wVZsxlKZW2Kzb96uaDmEsH/aWru5Ddbb9YnI/khFlQE8GKD2666
0+u+9FYW07whvWtmjsi8il6wNj9vRjhYKjg9V7UxG5sfNoGgLYqfeFMjCTzWXcwuiRXWUZVGdnBg
/gF1JdQctqgt6yYJDk6LudPKb5pf4e9+E/NGkFQnEr4UDwRDVZfDfMDZZIsQ/qIcDIyCkIFelXvd
Tqu/Qn808eDLpvueMpxjUNXBIepxo77+Sy5NZOL5FGOwzbC8Fru5NVLvVeXzsoqKnpxcGd3zok5m
tobNERJba9f5eaN+9+U826lHJjZnGosGC8PyrXKguKhQn2C59djXDd+l0luHdowc8g4pBowlrg67
UEblfY+9xj4c6vhzUPXByrK6+PFU5iAYeU1HLO6BRQj1bMKUwiMbGm5d354ONX6OXlmLHIqOaJOV
cb9wdpIGIvExFxDML+nzqVhEAG2bsuQRWwUYkvU2DOACs2Alz78RHYy8JujKlTYvLehXAbZGRJDp
NP/5m1WmYLBW1HlneKoh5QlURe9RWIoPaliundKv59JycClzYodmtRIKXbQlTMw/oIkhMiQKvFOp
OiIlXA879q9qg8dV7dnwg2C4N66HbQRmti2sRSTwyr5S1NIjoC13Oq6mJ6spimOWlemdA+8Wm01z
3Mdlpngk5TEqNPXspg+sEdvl3tiOZpIfSivF53ownH2giPIxoZRyH4SZjlZFrAXZLlyMTdIbVF/P
WdJ3b7IJ+7+oNaF7A5sKwWwOrqcHgX0A1FDNZkmEmTHCOlYtRNo/X6/cxSlFdUhCsD+fjyZlS65T
mYGJsFTUh7bI6ydpK/mm1SOf14mq/oslAl1TqAYpQpLBi/Zi/MVC3QThH9QC2Hk42Bs9l+g7C/wb
8tCwb65/36WefdveYkkahTpZAXJqyo/aYdN0FcR1JbhDjNMca7OPH1pcW8jGjdXD9Ybnl9Ry6s6x
NP4rKENavngDiIkZrs2ahz44/tuxMucUjdxonWnsX0jXgkpkNm3DUsh9H2FAf735S5liCqAJ21vu
rIle6pKVqlLSmJeDN0Wtix9qHn7zuYafcggMR0i9PehIvblJB9PHGKjRb0qqKX6EI7IzkVV3biuh
juB8se37KoEbHWcrI3PxF85VtryVCPrTTedTL9Ii5vxY6oQ8UBHaXfbLGEoeSsKqD+UsgC+E08Md
jVI0aYO+dxpyDxRXQ9bQwY73o4ju+7IwHlRp4wzKRft5pQ8vnaqC+xgpCQg96lLnqNXAugWtklxR
wgy+TGLu8lT/hYPruO+rYsI6oXS+JDK294ZCGNgWNhwYP6hWTtVLk4mCT5fMv8pmuNwHLYDTzQCJ
2jM1nu0NUkGoZ7h/OJMvT3Zr29gNmN8mbpD7cITwszKZLm35b5tfXKzSwKpwsEFENwy1+QI6K6Ww
hfDZhrvly/U+fxUbLtcN9UGve4OqIkg8nxVhF+E4FuQIs+LZRlAf013bqxRcAxI5tlSvfJSOXt/p
cIS450TjQeLBcCwcTr0h862PvGZ+pXr07PKcPKHVtDxLG8RX7oXIdfHjeiAFNP4ADodkPrL9bWoa
9Ubv4+YuwCLmm5ol2k7L6oRLJH6S2EHlh8HFXqLUZXbnkx3dA0tw9mWGi7xFKvpktXq5bxO93ema
3W+vd8drem3ZHQ5Ragr90X28E77SF2amtWglOazaD0FAsS+Fe3B1eulvgQIYd13RipOejuV91AFm
dYKiv51COH6hYU6PuYhwcxAIGY1SCK8t2ulz2WNXLPFiOBh2lLHMo/H3FCOptTqxlli5NHUoAtHm
OxEn+VIOSCwKzEzqaB5I7RDb7KA6oLeOD6Q8qpWjZd4v3nUVuWOKspE5UiR9PnMsM+yctiOLNqZx
vCfHE4I0btOHgkj+Rgxt5kH5aldM4i5+HzuERgQQguSyMANUQaqZLVkaSyTt3uis9HPfix8acrGV
J+KllpBdzGNqXnjDa6ngAaXQUlX1zRHN+sl3O/0pFsbaneBiS+S5yYQiNkO4dd6RFLuU1OmyMYNR
L456muU7Krn8nY5t68r8vtgUCH4yE0Rq2dvOm5pKwnUI6RgzM0d+Z5fJXtRcgcIAk6XrS+nC9KBG
hxwr1RCUhtmL4wabDKKcPmmQqpYwC6UhD5aWV1skqtRexyRUR2U11XXh+yxyS4R5WPyU7Sy60jVr
6WSFq3t277g7sM4Jaixr2JiJuxbavRQNJLlDBg/NCs/gJdytBjLi+iOZlM6tssNoI6oM0Y7s1EC1
75XQqHYD9eB7Ran671EATjZwZlaBE8QepSqYNCQ5QWBXImcEFeJxalv7qVScO9FJ9WOuRzrSaCP/
DVme6ETiZwfyRtCY6+L79ZG6dDNAD0NqjvSn6b6LzWgFhkyvSguqjvKbkJqLTQFx7K5KKnnq/ILb
cRtlsCCh/JfxOB5svHPvzCQFJFpEqaf2UQO3vTfuMWqxN4pr55+v/8R5Xi72GnwtiWSjXtd4ec4H
9ptHEJEsbS60RVY+IqE2BbYsUaD6f77k37TybiE6XRj1as7qaPNAOQUBbvEmfIGbOMCI9foHXbhh
MG9IOM8kC2bs4hkN+jm0Gt7zSB6AlkkRd4e6bAs0QMKFw637H7jPRh/dzCiO6HHTlcV5YZ0QTSHv
jPhh1hksTn21HZnXIxCEoapCPhfj9sls/lL6qj5c/9CLLXEthxlFvg2m1PnIaY2BhmRW8QS5zJ9z
A2+aCrcUrzSM/p8+/SMX2sfid/bcVL9/N/c/ilfQ1/+Cv/5Bff3vP/7/4IDxWHnTn++4Xw+/m+B3
9Q769fpv/QP5Ev+h/otKRU5hDkWHmOb/QL6M/7yGCyjfVgGHkIlmaP7bR9YygHzxmORfRABE7Z/+
f5Av9T9zufh892V2UGL+Rz6y7+9TM+yG7BccGmpdqCBbDL8z1QOqVJc4Sal8GhEstpuGcH+86f2y
5hxobKx7zLrZ1YAQD5GpRikelhWysh7POjQhlCNEvY4Bk+9+m/A0/lIOQ9JvLXwBsdPIgtgGte/6
n0yjrY5uoXbbbBRrWrR3y5UgMZ1BSB8ePjnHxbmimqNTGk7lbJxoMvaF0QFWVDEN2Biy8cFcpOXH
HDuTm15x46MKO3Xl3H4fmZl/AGkTwBHIF4lMn/fjaJZgsfvRAfaYRHdVpMb3TU/mfNOUTbShsAOd
LWWB/qmIHeVGtPHoBVJ5TmxZH7Ni3HVTJbaGCwXaDOrHqYvLR90d6kNflTg7UVh/5Bak8dxi19kE
WaG8sKCVbcib9xtlApOJ+E7Dxm0U8bS3wFie/unqFBTWmwn+9M+m/hbU9r6ihczhrAoDLsTViwT2
+admUqidiEsfPnFcfIzryH2oBxVS8TQVrr0P8ml44HQnvok+y+m2bTE06TbGTm6bOG7wBcOK5Ieo
fN6s6mC4NfYzcpbRocC3iD9FETNu5Se/lnecnU/gUG2OT5i6OutweS3tDURrWoMDXYPR0oOmDb+x
wZl2Ch+4c/W4uwX/5J8ad3jWB3O6EWmvbhrZWD/HtEsfO2PIEiImoAE0zOEOPlnr4iGMsQAzY61/
QWvs/CUBeTS7fMLClFRhWr6YUwaRMXL7Ey6d3IXtTH0ChraP/Mw8MIzlXkkb28soYTgMYVz+jIem
uudQqr7EujH+nRuu8rHU0uQEnKSlOKjQHzj2YUDCkd6JbsB3vorr22KoxSO+ic4OMGf2TDbB/ZX7
0wtOr9PnvC2zLzl0zc+KQDLXYju7sWVS3oaydmdTwvEJb5pkhJea4/4Yp8MpnSL7oRiL+h6iWvZY
4YODXUtnfDEq3b+ztGnYum78UXRTDTw67GMvF2mxR9reP2OeNhvOKuhqBnyvCHjjuSm6sb8XQrnj
ft0cZT2FD0NUP3aJux8qa9q6JlUirfpNLzCa3USO03jRoAwSLBsWoFwN1Q9aOPYEHLIO997Bkl46
ONG9DCRO612IqYObs7ZtEJOb2ccQpkjxxRkVd9/ZXfNUihpgudqeSpCG+2pI893K/FpuP2CaOT2B
RJK2JT6yvNYWtgyHnBKXbe10PXi2oUAzl9ddedALtOpEa9SbsdEUT8Eh5bFX4+p+tMWXRtGV1Kvi
Dg8H8j9UqGpwbT3bkFmC0Ul4082rXxdp7Y2u0FZuU+8UtfxqItZk2Oz54Of8Xyxkp0MqkmMMlxYU
8EaF4YB4nwY29REMKzNIpGH3W8M15JBIDRsAOdaem4T+t+vdt3yJzL8DMRbl0vNlnQDY+e8YDCUP
JqEH227oyk9uyPhGpD69oB21PQkb+5OJLmFtzN63OiuLxCy7I+IG/fm8VRUEB8/fXgHUTlkpapS+
/GqKSv6FO5SBj14qs/5gRVP2EuO+dQBInMak6QC1fuvKOXcUuOa3sq3rOwVJHfUUmnNrl/iQU4Cy
pqj5R4X1dgMjjceNgKprNAHwPZcSwaqnwDhUKnuDADXbWq145Mf/DEa4NpsYaPbBDRxPq7A+xskF
xGzT2bddoMscSADerHUdaltk0T8KE4twCx/KBwxdxc6udAj2s8K9N/3qZ2YoN6GSh6eua6ptYmVf
DFyxtiY+Jlsguf4zma70aJepehCJ+YIxQk9A1fHHg6lmGjUuhfNc+TAR8p5waa31WbYNgPo/OCr/
sNVdW98QRcRtD1z9EECRUswUrP1I7fhUdu2XWje6nW8G7hM3c7mpWh9ejPRtNHjqFHwPXTGecgSi
hwhM9K52pb+PZQzNDsmgtQdnbz/XY67ewHP0D1jBwxsObaguOJpv6jIwv+G5YOHznfCXT5Fmf8WE
a86H5ZTJmNi13+EAYypbYdeniiztk2WV9Qfq5rpfpgwxLkyn+EEtdIklutlNpzSgrGxDmbCAcaIM
HuUYxn1g6R/yOuoPhW4UX22/zLfSl9aDVbfhkwLa6iQhOe5wNTQoAE383ZB3WCvlOvUrcRqcarua
TlVidweUdvIRTkHNnq3KAiIpD8BkUwgrv5mLJ37Wpa3tGmlPzkZpMU+1IqOD8GkU4QEUBRxu0Cpk
b5T6ZqgdQslhHPpggqriB/6xhdcYDYqcKTrCzGsfxrC3PSf0hztcA46OHeJ76VtfddU3bo0y+GxL
wBZ65UJJ7sJ7Z+SmWFKru6EMon5IFCu/M6e6OcQoan5SDJMcMmqz802XoBcB8FTkntG1jLOVO/eN
U71MY+Lf13njPDrd5GJ7liX3ogPh52uFdaiF+qTWyvcAe86PYzVhdRZR9rApOtgDAZLwHebuFVNe
P0TaxMMs8r/K2Mg/9L3tPOJ1UW567kIvfjlqn7lG68dcRsatKuOjYWAbrY0BKG/gU5/SMlG2sLWL
j/jLxbdD5oyIXe0vmTILUhWzf6rsYnzqXCU8KZlj3kxoMD4luXPwE/yUi5Z3IvQBSh2LjnTbJkAb
yQxDuBqFJANlPTTfGcP+mbKq736RhCc48PpT14XWnZXW+YljTnwtAeJtIt3O97ad+l4q8cMw2uT3
qIzKASswajRBn3diE2WJfppKt8aSePDRakIYxKH9N5g/PcMqVIT7ISakUnTaJz8bw20op/K+Vbmd
7is9Vz40LJgPvTbFP7Nc3vMCHXaVWeV/cRdTsRIFEr9v0QifDDPVP5rEureTU7Wfs1J/jojYnFLs
5spNgtEctl1M5CnMI2ujF0EDK9UabxIG4CFTAvMHMTXni2I36U3O3vNCVTGSHgqtv3JVDXaTEY13
NX6I3IxjRUQHOxoSFL8JZMSsDoN+b5Vi9mKKNL3axG7gf1UaPCYpaQt/V6IyYNUFaXYf1qQ8w9zs
j1Sj6gfmWPlTQeOF57uzdSrdQaY7jrgDu/ZBi+V4K6REZZ2E0yNyAAv5xaBuHDF9MUL775wVv4/s
+sDR6O6lqqe4pEVP8JtSImPkIf0EP6/WFeaPLrRxEkG+qBZDdcNtJhafhYtn4KZzUQlzP4JhTgks
6ejBtRLPMhOt3IdK3Dz2ZS7/GuO83WGuirsclHC4kFk3HVoJ2KCy5gqnovFv3Aifyvkq8ED6k4qX
Ou6Vh77ssucgyhS2BXxsDwl3B+7XqrzxpxZ7BhsKfac1ZGiccfg5ttK5LYs8I+ZlxcXWSbBubboh
+UXxXIyj7JR+cTKJl1hlmz9bf2yfcUdh4x/NnV9jCOJ28F8iu6xuWNDaA6x8d9cL+CJIlYSCpsIp
MvvUDZm5lbFA3SkzAn8g+ofZBxj4idxw/uffZq6L4Y02oCeNfQzLTlNXWAHz2i+KgqxDEg43BHXT
xzCJ9WhXWJrv7jrfQC4YDpn+X9Sdx5LdSJamX2UeoD0HWmx6AVwVWjNIbmDBIAl3KIdWTz8fmFXV
ZDCLnGybRY9VWVlaGZPABRzu5/znF/OTQt99qA1i03azO2zxMgxMPk/DCiNozDoUf9+uRACdd5Xa
duqQPc1nsGx5e2WzGG40DCYJ1Rwjk3XXKhLaPw/okcn+9IxrXEttZmuwJsYoJbb8kkJ9IRW6Cfck
DgY7RqccwFlG6AtkghmD06ULNh2EOmbzal6T9hPAPCAWPnPZfCHLlSVkPXO+reC2sRFjKuju6zpt
60PXzo59mEbVTDuDUBrzQivMsuKgL3m6Rq6Ok6rUcS6D4JJzPHzHxYvm3shlln1K5iq1bx2vIc3K
oRjBw2A06+Kg2gS3/RRf6QFuSdl/HmuDIVzZmdd1Rt7vt1vNQ+Ki6i2KZ7Em87E28EV1mfJcl2Sa
n8w2Na/h+EDsNjmMad7aYLf0HFWwN4JLEwdVeCvbr1fzFO5LJ1/uiaN3qLktrZ/0uuImYaULJZCt
x/m2d7eInN73YLWK0ryWK4bFyMZN5yVrSByP0GH7hIsSAmAeMhpKLIbzSR27ZPuLmD61p25uQ1J0
u3S32nbxgTwI7mPMoS37Rou8e2h70vZ0UN9bdQgp3yRcNSC2LWPBaumcDWrgh3TVytvo6szvsSn1
mUx1dU2ESZYR4wTZYr4tWjqioRBQJBY5tae2s9wbTZ2IT5YZEnZQVaG+KGYDVqBP9Ni7MNU8ujnP
SM9rre6zo/3w3bIussHQH4oKFcXsvhSJaTybIUYDjNXnuT7U2hlvMyCRr2sgEM2FOji4Vkr0U02K
6yDnXWCV53WbbHxP6Ya3VUgWVQVIuZt8Z9L7nLDjQ6iE3HfjshzQQN8Z7eq8FPBiMTFvSeuszH23
dtVd2MzyPBXrdC0HiftcN64mvpZ+8mgXeTsjKHBfteyxx57ops7tolhOYVvkN76d1XdM8ZyrNdzy
NQr80Yrebs8n8qb3UxhunVoXhkxgU30I/MT/ZHYNpul2PelT0xX1hdkj1vMTVXzuMIjm+Djm0giz
S3shqseth/Jk4hPwtVr0fFUmvYGUTG4WXqtnM/roW1MdsHwbGOMWW6lSmzKatMkJQiSYu+Wum1a0
2tVybBv7BKrisPD8mijxSq8F2dYygbQ62OrCwjY69nsS4LPCCYmmqM2Wp20mA+WEZyYnY678ixxD
lC8Ez3Q7p7DMM9SG87mZjeY9In3Lizs6/5OGgHPl5HzZMfq4dzBIn6kxH3yZ3rWMYmPR1CROLIZ5
LIb+HkXXGLmMxgF/2k+ptklN8rUbSVb8TT1TSC1uKe7ERODXTB73cVnFnZyMMA4lvSS5F+jzbWx2
cMlL4t5y55u0H4cLrTN905XrfAJFCD7asrJuSzz9YmPK7ZuMCcveaUvGtq5S8bS06RXOc8m1B638
rpJN9jQK+7nWhnOyu0Bf29XwIsZEv2vdWnmxkHXICFSpXbH06hQm3btUN96HYRYhnghp+5lkCbVb
kbazDvq2iVaGORSGgXPEkulAepbDmdn3d72sDPL6dABEyCT/qAfL4e3bn1XlPoXWcrX2Uke6aPf/
oQCfpywgk9Ltgmual3SvJ6fYU4k+VZSdajFujHycyUahY7PN9lPn9ffB4L7CZnpGHEAEoFHft8nw
kIvsUcolSnP1gj/A07de9W9h2I+65L9vwevvMyz+80q9trrTX/tf/qnjF73FR3Rv/9B2N//TcHA6
c7hC//v7xI0fEjCuddvL/3X18vrls67Uy/cRGNv8jX/3H6EX9h9wnQhcCmm+gbE9sJQ/Qy8s4w9Q
AKYu0BwYSSJE+xce7lh/QBna9O6Y321GykAE/wi9cIw/4Oo7PtgrHQ+Y5N/JvKDFouv/rs/GKhTS
D/LODRdADPVWGWEsHKqynwtqRo1dprFI8zJbrC+qvpbp8n6LdJRZRyK3G3w0u/q9lOLM8ybvZRVi
OVay/eymGG/TDnA+h24ZdR7Nmk2Tu7gtkGn4wSY47FDmJtGG5p0JomK7za3r+O9rt3aISO/lV7dq
cmJcm7Mc0QtywIMxd9e6+Grbc1TWBcVhYYTqoWc3wWbs3IA+vuTlQy6p76KSYjxbSziPoGr0tPca
ou3m45cH5VF72U0697sQZweOXm0d8MFYr7bU9ytVVmEROWMbc6J0UV89Fbp915TrVZ/nV+YkESkt
ABCVoECuYmIQlmjQlb1fwNd2s9bejetK68pPl6NR5WdlOMZln5wNbfHEeDk8do4FzOi82j0PMGkR
MSAqy2463XwJQ84/snJJFWihC/f1JSmMl6WvP0tlfm6AzGuopEjuy2d/NPZloMzHpgHqp7ito6ly
HmxTVFR3IiJBUhyKeXrmWCAvcX1s8vqLLcV4SZbYY679D2sJ/xHPi4OdWZ8JW4rJuiRKehF3lUou
dBWO0dySzVzVDBiTsgivU7gjMDYQwQ612k31l6TFcqT+qo32oHq/+1KaIGhNIudoxfp95V82i1I+
gr7hs+J0xt4fXAx42mbnzlb12S8xq/CmzL+XVvEo2/vNfilKikRvMYDzA+m9fkwH+Qih+KWnHC2c
7ABUMUUZ9LxdafbrIcxUGdt6hZgfLDVB4O1111r9DSRRZzciFzyqckS2ZHo0x3XqxZjxnCS4AvOa
fG/rnnDyRjSgCWUYK6Mwj2yt4JCIBCOPOmpvGQJYodIVWqzBJvtZflwUK9oWwBX15N+6It1j3Bxc
iEAE+76p8OrynL1poYRGf9nzFUCpx7MSz6O6/KSkPqPt7E553Z4SFVz7C8kHnNuRaY3HpXFBeobk
NGWpAkFFXa68Djt/joihziPD0p+0XwWERMKWb1d6OzLKE37WmHgfrKD74EuQq8gPU7AcK22HYzLf
SULrsq57nmhXo8R0ML0ZLpbEPrLMYeA3Vuz42SNqF0qVvGg+4RHpRb5evV3qCucDieTA19qBKSAe
TMAVxKkCNHdj2I47xvJ8ZqK8dfVNIZMPuuiiJKzPg+qQrc9Djnhayn2YlGdmhsNlJ3x57cr1roNs
e0oCM7mhRMX8rorDYT1bKrVHbFtGGLR+Ea1TuBHvY+93qDHs8CNTl9jgyzVdZt1KfaCuZpNKcU7j
pbSxZ+RMMlx7h79/E2fOvIAQLfUJNsZ0a5cup+9cg5tTox3t0XwoKm8/hEaEO+ypmj1jb7T+Vxi3
VyH002tK2hd3SfxrWbthnOjrIKeXKgv+ai9td86UHuYsPE/GS5Va9snIjGqflaV5T7MkojkTdYS4
Lb+kXSUI1+UT21rnPLXPqH2daJyG16ZA7OaI/FC37tELAckq9KmRLk2co636FVAWVd7Q9VFhfBlb
dT5IeSu5jVO+aB1b80tIfUG6fBGn1mjcYINDLSouEkJVe0VuRzhErm75ZNKqZ82aRxHOHwEyCzqV
dZZYyfSnpm5YK5Y3RFlh57HTTc8MEC+zqSmjYTUqtPz+OTHl7+1ZHo1VpPGaLfcjOfT4bYkTJH4z
4v8laFVbx8Cbp2gpEGoXSHYCsos6l+5OhP760cjFeW/7H5eSuE8jVddtWWV73y2nPYlXH0zl79x+
vkwLMYLXza9hSkCsow9paEaBs14JKUu8IGqfRsc9pX13q4YJ276Ojb4exkeERNHUbBFfH9ParCJZ
N+6V7xFPJ97P0rdjSQRqI7AVM7qXoAmOfTM+ziZd2zI/Cx2Oe6OZPyzDeJWpZhcsBdzjFBm4FOFV
6k/DdeFU4lwEPfEo2RzNY1Xt+mZSe7eqqlc9mgJsEl9TSCYvak1lHISEs3bdssPuGi2X+dUc7f4i
aXDm0L712s1EQHjpuyldsivbyOePqsnLg7fBbphBRnpObr3xUbjgTYNVNOSrLrjT4/MbrUXT3waT
fHBK6R0MFaYMR9LqbA7BxgoiarRIw33lcBTCn7pxWnrh+RPY27DL0vKDH85N5Psfqgr/V0cN3iFY
931vjGFskSssDHWtzPrWFN2F0t7XtG6W2KC9jirIwvBPsC9vQoUuaXTIURlfa7XQjBDtGAtDPqW4
5Bwbz3tdur49hO7iPBjG3NylDifqQLpxHZl9kJ7lPZRv3MvEU9Grbj8QEYdrRe3uMtdX+3ZbaaEj
63eo9fqrLsmHW9fAZGGl67n2kry9n2UmrlNIKmeaSIm7dArk18TqSbtFon7bwEaSF1Kk3TEMe/+9
pHkpI29YnUuz61aQw0U+10xKz8IGt+0Gh6hPYZcklwXHCCVFLmJ88VitcMER8hY8sGp4ToNUv7SN
cM4bO0z2jekN552cjf2Mf919MOp+l1Y4y8W07eWps7LiPke6fRMIkNNiDMifqhBcFq17GlRf08LS
v0e21N3XMNBhbEBiih0Sn188hO67xurIZy/LDhOv1rqAY/wiwqT/nIfABoTuMioaugESI+882QhH
3jLtmiqb7ox0lYAoZfI6zBPZ9h2yr7Nm6TEw6RuQf9fqqitjkvWFnbfd3nEbugtM7c6hoWNmWrdt
f+uWqrkyOg9/8gKDkeHFDeY4SUMOJ+CnYo+/9E1pyeFmzgij2DOlYmLlti3Q6hyK867uCeAcLPdo
rnIao8xzpuswq5tI5EkXh8i/z0XqwPQnmJIAX6SmOkqY3IBAKO99P6fzDVnuL5i8jlsjNn2aXEts
obPMdtLFHanD7CnbFV7lEXNVr+cMgZp7hU3eoZ9y90PekNQdsStiHqjEeiSRWl34UN9oj68TP79I
gu5gJzuPMyzsXkZzNo5DX74WixGLxYNu7F34SxuHlVWcVf3YP6livi54xG4AX64sLsRic1AX05nV
TtnNMJT46PepQ0lWsym53x5sHyXMihILznjfGpda+rg2EUFQ94xzibu4DMg29ude3/laDxd1AXms
6O4HBhNwR8190LFuC04JArKm45QVnz2SkWPQ8OJpScZ3wERDjI8DKPEqYUaX8mRXVXrQW9BhalaH
praIwwz1lS6DU+A5T02eDyG1VfMwT9Me/cVdKC9I/+7IHMURDrF+1FWVce100ovKsD6UwXzbNH1s
MJvXOXXolKAq5kNWEATjjuHlk0vqcIoe1rGWDW2KasM/1IR1HhOh7ifsyaLJS+dDOhlIN5N369rr
nV/3IsoWrzyHiutF46DDuzkdyj3csqOTG/vAle9sD7cVf2KvrKWJi+RQLe9pKt5zSF9kXj3vht49
WcHXBjfKG9/K07NZdyx9/uwLowp8iCtOCWQLu5ZUu9brX9PGXM+H8HHO00s9iUNpoxWAaDKdemFE
eObsGWnBji7DEnAlwx7geQ4ricdiQAg0cE8Y3lozXHODlqbUzQ2JyOd+v1HDm0R9wcU7pAbKrpp+
O1z6d6ZsxKUd5FeVq1aY60kdZemV2z1t0AOJROOV0eeXi7Oe2+vA2EQXoDhF/hC6QsZhT4A0XYav
K2zzw/PCxGkmNvrFHL8UgDfmNM8f87ZRjB/XC7MQEdVYHU8MGvbEnlb7tpX5IScQO5rd6twZqb05
u0QK152PmASGjhDpduZg4K/AZo663zMJrvCuu4LLwxfv1qCM/IrbDIlvglP9nKvMvmyXJqv/X9Pj
vkcF/j3C8D8RPNjCI/89dHD+UgEcLF9+CODET++fkIHw/4Bv5G6O+5shVUB7/k/MQIR/EDQGr8eB
vMasBFHKv0ADn3hNZiKb8hL94cai+xdo4AMakLiA6wk867+HGPwIGGCjDJpBqAdQpWsgtH0rOVRO
WmO4TqYhcdkVMKFe0jNQQ+fQeX5+kkXiY2E8KmzSW9EO183mM3oBA23HjCbN0uLE4ahAqxLbNyGL
4YcfyX7Ce1U4EsAADEU9j67wmFEof/pYmFL5B9knzJ3nzMCydDaNImVymA58vy4dyqBxOq2t2r71
DDV/NS+aNVpmk+bErvnkhs5XxxV6NrGHTl29ZGu/+rGRZMND724OK4tQca4642lywDKOowrLi0kY
a7uji14O3dpYnGJVPtn7EtXs+eS52as1rWeElnY009acntf4+lDJevXwDqGTWUJ2a5pjpybcyzAZ
ZDYc9o9hRfV+oBrfYckgTw65uodKmFrtM9NP2PKF+WK1ZrhE5RDk0dJ01suMxvNjFYz1CXywiVz8
PU9/H+H7v4Pv/v/jssKB+fefIQje9LL8ANz5/At/wnY2H9O2wPnKECYAwIHA/QnbOX/QHgcWDFIc
MPncNpPCf9BYty/Qx/aD7xMrH+C5/4LtXL5pPmfIrbx/gnHwiPkntPgPDiL8Xza89Iv+C07ij1we
cDQDVR+KE7gxZOaa3wj039HPE8/sAM40Madzbrxi81zfetr1cTO3anhkfdmXl80c/k6NtBGT/gss
3C7rwZ0Fm/MxqUP0wo71PesdI9/FsFrAAqcQ1RPjSu8orao7++4t/NWP+3GL+fMyOCBh0gRaii0e
W9z3lwmrQTQVljq7JSmHZ7NzxIO7iPZGqwIFNXwp69HuJz+NG6MPIDWUvfOAY3jXYMzUlSOjQINp
X9nAoN3ZnReuHJwaIUQ7WOmr8e0JeS015q6Y596KO8UAKCrBwkqc2kvzSi0FOtt0aTWRrp025oM/
jfKRg3eBNVP0so5BcExQHiNHteLiwJLHPkQxhMR2aiYb22/4bCi1aXlJD+92W/77SybXjBJeWg7u
lFmeXkxdNT3IFon2vpHKeNcHSvdRb0K8jHxPd0TC2VPO3Mlzy/E8gd7xYBfZZEZmAmuUt2yE5a1e
7AJLuiCX/mnFd8NjmJKb523n4yfbLHNX7MsxJw3bVEV6tjSI1PdmPbXXYsEGep8VGFjjCE0hG/9H
VdQuXI/WY0TbOLdVDvE/KptJX+TrDESb9VgVRsrIFMkLtlK/cxLfdIRv1heHHacU69uwwaV/fPGj
sWjbVAJrKlvb+yERZuS5YIjIVnIgO+X/ZqV9I/u/uSAfUADKvi03Ikp/vKAMNA4sOVgVTI2q31WZ
LrDEaueRqCa7BqqFYNHs+9UR9+HYAx6mzGHlsR8ST8YDSgIZNWrG0KjKl+y96w7yk72mPom73oCr
CVHI5td8CXq1ObYSdS6CeoyMerTuxy7AmjeUwMBV3nV2tM5Te5ZuEF88mUnBOAwJjE1ggGjCQ5LV
8qyAFgs64q/UbTZ9bMVcSIt33djV2PaUAEAIIvv2PMd0gcLeX4aEYVOqPq6VRi3z64/0L14VwhzI
n8wvAqwHtm/4ux0oXEyNvzaRQOU0rujxHYRAxSwOllH2J+AB8zc6u2/0xLevahuFoAXAKoexxY8X
NGFauLDYzN1WOXwqNXQh6TJhFOQyAgQrSNS4sOIgN6j0EU5DinUtNHg4YGH9LrXzCm6/CwnLbacZ
ZNRrWyLBjKk4FmYB3pWsPgVwSTwbYV3NHvb773zX3uiztm0NVwi42LhUkM1nvXWqSCs/SKs1QeRf
aaJLurRTFyXNNtDbPIb4h/RLclsAYnt7VxlrFZHZBslZwZHrIB50RM1Uci5rJDpEagFi9MDvdJEg
lSkhqElUNd3QoaRnZOqlDtrpsU4GEFx4zDelmg3sBYOOpmPJkL/uf70etq3/x9fj49W2mbe6UIMN
9w271OuQqTotRqk1P/2qTwBIc3eoTmteGbtfX+qNd9P2IBEioWzHX8TcyKHbMfXd2su5jRYeooDX
YIiBKKqZYOs19zVGLB2sx3gQ8/TZlXb9Eds5dUEbPIV4lZJYE//6Vn4+h/FF5QxGTcKR+E3r8v2d
4NwcNK3NWMBvzGafQqCA1im2PRNKA7b2jor7uvido/i3A/DHhx2iCUb6gZc+LGLnjfqjr9K8Kf1e
7p0Rky6SBp2NZt/X9TWZCkBMRjbl+c6FSxNrPw86uIYS0KWHcneJj0Wt4sEaRL7Lgm4F0JUFPWcb
ahxucyt1b+yeMXtUYSBkRgOFb3LJHNNq485KGISXoA/Pmz82k0HDyi5slRZ2BIpVcrXBHBlx5GNz
KBgEluetttUzcm4q9lqv2br3mTgaO8vHDidKQ0EPPge2846+pdJnjhCQ+4oVN9y7bBnUySwT2HpT
kdZnKQalKcO+rIQh6vYu3APsK7uwcuAuD+FMPgva5vo3y/qnbW7LqKGO2eRCiHydNwdEL9c0CVtZ
7IlmCL+ovslOzWqqizmTyYERxO+Y9X99PRf1JhXiFn3249KeORaA58tij6oyPfhtsEANaUIRj27v
7OVSuM1vlvBPHy5sdJRQTKwZAvvf+snvl/AyW6kHpaWAmTeXfK7SPJJUuVwIJ58ef/21vCHg8+Fu
19q8T2lRYXa/rR9LejKdU4fsATKmy7lX9nFwskWTWD/0z3U4EmulhAsht0rqh1V6eH33cpLwIcbB
+vqbu/mpmuVuGL5z6qNhRMv507v1UJi0dbHnW8UGsIChcT1BV2WAM+aXdSp0rLN8/TwHhDwzc+qe
8FYK9mtPmLG9mOBJrWrIM2+K37ySN36Sfz4nJHLcm+9z4r3VKArTTSb4sUwtZ0Wkapdr8y4wF2o+
tfQu8qp8qbOomTgf4qnBNDquGb9+XEWrkkjU4erFyZKY7d5y4ZkSuTiqW0OqOjjBpE5LUp8FvrvF
4ov2+OuH+heridfr4biCLG3rn35cv8ncrJk9ka2Ug6meajyBLviGjXtDNPpvHwObzxcPZ4NCUHOE
b67l9Z1nGXMqdoXVdU+CtMdT5qTlywJz/Tpw+vSj9FbvrC6HlZAhK/ikmNH9RlPyF9/r1h+yiHhd
1JBvqpLVp+1PPS/ZZZy4EJENRz8OXpkdgQZC/K/SAJeMXz/ibyb8P+z+28aL7ROPF+tAvtsfn3Fm
2E0uoPLtCsW48th3pQEubjjMo6tAlU+VXfY3aVIUw65wBQ6kSB0brN14a7EmusGKpnD0mfgOjcaC
uViaA4nMnFK1rfwnrKuIRG5wNXsaq9KrD7+5+60wfHv3NMKU3a6HsffbtBTN+G/bcfyd7hPsJtWq
oSligwy8OSVeRlpUW4Oucr44I7NvxN8RkBTzqJK7eYWPJcqDb0x2G9XhZI2/uT1/e3hvbo/ijO2J
v9SGkLst8O9qCwfXedXWI04ZglnO+dS2i9jldTLdTMmkYAqwGmGvVG5N1uEkLqaBqHlqMQYrRyYj
mRXJSSjSgWTYXc7Z2GWROzZlu4PnlRX47Ukxxapva0YLneriKa/aL2I2ew5IYWsi/KzVhYNN58CM
kiSkIupC2LdPdtrO4N9MhR89Q9aSCICwGz9MKLHklSKe4sA0JcuvEyYUj4yRrVenDIqvqCJxBmuo
4wdKEQvO4FCXtnWAUAO/pKtFzoGbusHNYobrQ2KN85fK5sau3FTS14w+EUTRhCkLZ2+qGnQ/rV2x
39iqvXXyPkEC64/3XdZIBi2rO546uDJwu4l/+aBq4X3O7bn7YsKbZ+RuYPoU+etQvEgIk1u2WsXR
5qd2r6KkLQsWcx9AuUFUZ4ujD73kfapy595zhuF3njZ/8eVuCmAiJDeI5yfHxTQlDgC0REBHMror
vM9F7ArMAnLZVWeQtq3/xna1JQmaGAduuSJvHeb7eswqEpjFbkzc9gF1Ap5bNZoTuYTWYW03nkC6
+PaBFrR7dRERHaTZ/C65cduP3ixvjw2T2mLbOahqflzeVDNOJrxW7IARnENRl5idV6N7Zs222plL
+HlelLw3OxdhYSflb57BT+Uy8MN20FIIcLjh2ffj1QMoyWFuBZj5YDcACwnb86Qy19ceARe82uXM
Fmr6zQ7Nl/EXvxnpOAIh/sM/vNkv3VaIkF1DgMmG/Rhbzujnmsj5BuZxuxa0TLRWRHZ5KDHGk5lB
Y49Kw2kfRygefhTMCcSCpTLERR5kEsWGpkQD/g5wBjVW5TwKaLxY7a2z8UnnRYYRn8Aj6OSuG+EW
P2/2AFtmBqrSMg/x/hDSO/FwlRUnbqju8yaDQGBlYSXipgyYnhGWTDY2SoEGjyOi+9yokWb3SFos
NpNVMQc3Uyq6J90EDrrevrzriza77RA7GVEaZBBtCXWG4FS3Orkr9FjLoy/W9bPL7lkw8sP2zBmE
/DQU9pLtzXyGejKYGZU0ji9Ehk5JZm3Sv7WABmdwriGkaoaYui6AdLKKEZJQuK7h+TjJ6SOp7AKO
aukYH5MpyAi+txj37xqMVT8ZTTIo9G5tcL8sFSltc5ehP+sByu/XzsybeLY1WvVc9WFEWK36WCOd
MGlRawamg+2pK3+eAhyJs9yGx4DW70Z3Q5NBANoQ+nS2Ni53UQ2AZQtj0gjFD3h+s3lkRc2YIG7z
Bru4DHTbDnGOgOO9SpT83Lh+mccebKTrfKnq9yTVTRMNje6/GONcOtGAqPWEvsD9auaBhLLkOOUt
GirvqWZ0eds6Q/MAw2l6t4Q2w1GnT4i6y2ROAA0nvxNgJCumbJOaps+LaZFylo2I8eMOo4AUjs+i
gSuVbp8lKscOVp3puXEP872LbVUFj1nlzTmavVpcOS4i7shcqbp2SmvjWJdZmJ973mIYp0yX2U3u
u5OOHFmZZ06gNWnn+YZVptOUDlBX/4WR3/65V3wvh/9538RZCVt1TOWoTPF5ePMNK5AtM6x8chrQ
NHEyetEy6AWiF6F5RsiM+dfX+/nr3Vwk0LLThwEK2m+uBx3OQfBUciCXtbcxF9dbl+P2rjPN9jd1
988/zdiaLrS54PPwdd9sT+VY5K5WOdtT3gbvVFDk18EkTEJ2ETaDz4W/qeR+/mmMF4AfsXBgnkCh
/+OjhCE0QI9nyIwQwouDsq3OqzQl+7DyxOHXT/FnzOTbKIOa0WJsEfI/P17LUuRPajcLYXVCGo/m
InTJMwjE2ZQt5t5XvfO0OmmXHxmgTxdUtd3dlA/45f/6Pv7iBMC2goeLzyWi32CrDr8rr2ztuKuT
EW0TWDOia8IppxWDTtEB2sh+TPZmP8CwRbuUjv+NS28BLyCINoaMby17grYw0Ze2yU7CHT6fSm84
dGB/ZzPqsvMV/7STFHP+m35oQ6zfnLcBEnkPp0xQy5/6IdF2BETOBUtqtuzpKLfhfZxhG5JBq3I5
DMK69W7KEYqGGfbqN2ffXyxo1jO/lRvgJr6djN89bUt7Ju4AWuxS33deVUtWJsLyIQ50hh5oqLv6
w69fL/3Hzz+YyRQzanqvgOjRN2saKX2p8rVJdjr1cnUw29V4SfOhQx7Wri1BRuEyBzvPLdJqF85Q
wg+mxL7iDmNOCU3b0QB3EB79GLmtfllpuboYJSDWBoGxbeCVUJyB+bKmZUxelK3iFPLTrZ+02adq
GOkT8Duorwq878ROBX36XlHt6/2EkCMlVmb224MOG++94cOKjKxg5qSbjIxYzYwi+aqkSp+jdNX5
syZblMhN9iYbkUhPwtdUO24QYUiZXow+iMweQ1Vg1lAl/bnZ2Av5vgOG+ecwnfE/YLILPbqE4L5X
wD2vVbck2X5U1vRxqryA+VlS9PHEz+/5QZLzDtd1/eLjdNEdPGtgiiy6zegWNw2Ot5nkhiRq8EbR
Oy8NNheOpbmpcIXa7iBI8Iay13zYKFPiEXFmzWC9mklrK5s+YZAwSPHCCdIThSjx4Yu6ebWcqF3y
tY9qo/UEQwzZf9HT6N63tpl9pZBVOpqaNE0fVGb02W6SSf01WFQCWbsrhmVXaHt68HqViz1Kr6WJ
p85kSl3KfIC530tpR1ldKhFjxNuml/VkGHcllOFhJ5KhO01ghEAVQIW0g20ui+M6Qi4PlYmo1NCz
8VwxMgG+dJa+jzTVxXnSoKWIbJTmeTRCtmNm19h18zwXzfTKzpM5kZ8XHVHdcq7P7JqahcYKPTXs
f1u3kTVr5zO7zsBachDXHA2ty+LGXuRY75kheuku6Wv+FohLrXPJ/Gc1z8w067wYB8MEJYOl1ylC
xJY3e6NH2sjvdAI31pbiN7tpM36cSsKbEHSj7ovkPPjvZwWfISqUCDnzKcGZ4yO6dGMTj8q70W5R
NnmTmD+ptE1QwwlzfsWAz31NQ76mqHZE+JXizPXPAwTf+qiCwVcniGtuc66AeUTk6UB/tdd1RoMN
+nBJjJscY9SbVPptlcBfr1Zn+TBa3XxRu0alrqSyEVMiF8ye+6ByXjGgx8MjawQ7kfJmxnxQlNvh
ZKnG7RFNwFja+QKDCkgV7goPfhnFHttnvPMwUkAfjeA77WPGnRp+pWcKN3bTZCNiFXIkPi2vqkfu
pNA7S8miIH93ne0z0+gdddFmIOeHGsTm7zcc5OnAVNk8//CEfOubumRo+4oAza5qK+ARSFoLVD3m
rGlkG0t21qVaHnPd/e64/atd0IYbAKYKjvdT3kJaoLEOlg2aooJiWidx2fdHZz7+H87Oq7lNpg3D
v4gZejkVQpJrnOLEzgmTSm8LLCy//rvwUSR5pHm/JGfOeGHZ8pS7NENDZ8+hWeB17vxRr6SDimpD
of7yQfxOaIGpBLqba4mTCOOkNuYNej5osMy3Nc7qt45sjIckXmzUNNIrYn3nNzpJHVwl7lTSSePU
aHdoByT+Z9vfwhhdEw9Zd5GRTclvzVnE3mkhMEuVOFcu8/P3IwpFGsigAQSe5tStrOn6xtZHBE0n
PwaIowtF6WBuPi6+XlyZyvMrnKGoBWGc4YPeOG3bqdkq9U5SsDIXvXkoADZuzZpqzzBY0EYrZpTA
2x1f+ry8cpu+85LQwzAxwlobBZS3cvo/1zcM5sTIMavZBu4ESblBFmNJbf/rwoReycwN++zehpFI
JWSV5nZWVMlxYObUaDyONjLq2lAm8rVVmb4dJchbetTl8MfDSSnbZ7XnLiH46GlLWBFPEc89gH1f
Wk2EVpvIJlSpbffwuGpxJe94ZzJWx2MHKUq0cFnbxw8IXJZzBN4tQN18ejCxlD/UJf5wdtBd66+9
s6RtyzQxFEaAhutk/fk/857mzoCUro3zqsimjanBN0e6oNl0HWIE9WDKiB9gu3l5y56fGQbqWzod
EgwPbXrqx6Mqyy0xFrSDrUW/K9lXPpL0eakqg3xas2cUX7TmhnavwSlrDvpHT+hZe2WtvzfJpD/0
mFgNwVnASLOgMuYWtWU976q/NcWUV10pcA9Q1YyPl9/3nVmmEY5ZsxOQ37GRj99XUPaz8Z7xEWIE
6bZL56BTSJJqbr4z7LnkrVP9qzPE3ZWg+J1xKS9zVsFF4+zw153wz9dtAbV2szL9rQjyJhpcPf/b
kPrUVIESvnEyDftsyJb/nuytiEly2LU9jrfwSR6LI73mdvRPuTQdw997imVLrIW2LqzR4Qpa4p0z
izek2EbIaqHRdzJYrXta37JRopzCeuTXug/2BE4pTm+q/K3UgH+nM3k2xDehZdHlD/vOIsJfzsfK
gLxjraAcTzDSoakBACONEuUnn2vZjxgXTPqDBp76ylDvfEvSdO45LAzINk7bswUewOCfQOsYuOUY
95bdalFc+uSRFYXkOqr0woPz38f/eZ+YvB4y09RzaRS8ye/9s4Y69CN8x6JNa/SW99fTu+ab7vv5
DdphzuHybJ4fzMdDncymNaGnCFyfjjDiLBhcVDnuDA7gqyvbYv09x5nqaoe40pRZfpxCJ+crZcrR
1HNVRHmd1vdYkvYfajpe91qNsroHyGx3+b1OZBXXGjCYW8B9q18N8siniJGRTCuHBVpGgewgujd5
FaBn0nHRtJG32O1jnInpcxekwbzzm3HA+tltv9FcE/uYxg+sFs3Q8l1NzSgFMJbXzqaa4mbbqjK/
QUmF9u3lJ37jQp9OETBqnVTeAZh4KlZNygNj30eGIoWfVwMvTcrndEIH6ENHnY3mbDzKDDUnOxii
icjy7+hVcHC0lfuGRk5ZF/vETL0XHQDPsB2afKLs2zXed1G29DusAsExCQXpu2723ccZrFC+EUVd
TTtAQvK5Wnzb21aV7UMZsJ3KpH4YKHPTmug4XrmMzvcwJSLAnnwjRFkByB3vYcOrLHKhNIvs2cwQ
XKv8x9kvfsRIHn+5PKvvRB4AeVY9PIjo4FlP46t8VF7laUUSQYyadhPiLbvCkv7T4OfWI7Xs5anR
u+nTSMr0aDfAWAong1FUpa0KvcKooffWFZjX2KOZc/nZzo8XSp0AEjmvDSCCp8qfS4vIUZtlfHAD
RW2RVrCQW5S5hMyXD8ZA5JnhgnBlmZ2oX79tDESvV4hEQPgHGPJ47v1MqhxBRW1rSIVARIA20AN8
5aXD8Hua4UnWRmeHFkqc1q4slOl9wcur/23qYxc8xLKHzC+CiRJKrJCU2ABn8158w8qqfTW6SbC/
PEfnYQvJFUfHWsTUAayYJ0/rGUkyNtQ4ED3JI3tQVYk811wmW11Cer51rBxDyXq04J3VQf5Ibhj8
ufwI7xyRPAJ1RbDY/HtbYf+cxlzxfuEbCZhNOFE7UWvyD0Jcy7fLo7xzQHoEniu5gnzSWtkV/8YN
HdpH9rDEuG0nUDI35QSFcSlUtvW8EWpTl5DtXx7xfGusEDe4epTSwOac2bRVCjJXJ+AooY/dJGTO
bfnFWbzuAYR0vENF0nhKQQftHdUiNUzBTWz8xEExry888RkBA/1+WLJinxn0sS4/29lnRzmCciYQ
SZqZtnvq89Xloy474ToRgsqUjkZi/5elRnsl0nurM2Bfd8gwEmgkf2ck5eKtWbngVy4/xNn+5CGA
CmPkRlgVkOwefxKVDFpVIVsRNfC+gMFVC75myNxlgxZvKqmKW4wl8+jyoG/OPUfXAOkgXUR2pkVm
TTf1eNQBiyiI93kcjT2kuU1v20u3I26tF1QAZNFEQe3m1i4pY+uTWcTpH9CW/S83reA09nFLtc3y
u79qXuBiAx4M4k3mY8O8WfUBf5iN3kJI7BboKvNQTn+9CYg8530p/F2Sx/LjJG3xcWVmARXP1YRM
UwWyOUSo0t/7GTzRTTlb80/HzRs96ofEeCqlXnrhok/JciPt3EMEAEblxihcpw4tnjN9IlKWzm3p
xVcNmN75Roh6gwliF64h6ek3sjXZtZYQUebl7bZGreLDgODrDj2SO/K3dEdGHVxbGGcnAoEMtWeM
toHSrbfL8SdS/eyoDpsyOLtpf2ioGqN8NHvgSi6vhfO2yhoxmW5Arshf7rDjgcbJRcnNWHg7bGcf
Ri7VUEOvd2/nwo46LFi3edAjMZUKCAXOCFU4nY2vlx/ivRkmAKa+zw7gEDx5WSBiVoe+i4iEoWcU
fDIVcR5M4ax6C+0suzsAKYZWennUsxSDnafTmqNmwNFP/+D4zQ1wQoA25z6a6966qRfIKNhdZTdu
GpdRCn1hr0T/Q9S9fsUq4Px1V1wZgA26kOjnnl6PqdaZ9VgYfQT8O3g16SaFBRKI1kYFebVsY3jY
4Wrgbl+5l8/Of154XVAcyPwJTqsCYkFq0kEjPqpQoX7EITXYS6vQb+RQGXdTlY8/L0/wOVpyHZD4
g+nF04YI5HiGha3FmBdC1M2CAj9akUM4jqs87lbQhP/XS2BhuLmovBA9s64PS29Qj900053PTKGP
Vz74G6T/+NzjefCjoLDpgrI4NVBpkPNAEyXpI00pJJG2IhZWF4JEHpOtlWt5uUkXAYIG+TIHTb8U
ydrQqStEcJqqi7sQCaL+TheIv94iXm/BIe+9ftog8Raj0SJd6KycnEa7R1ibbrapLemfpQRPdAvY
O/8wESl+12yg/oTYpkbtaXUqFgnV3G0364TDRZPZy30/LvmrNoLE2EyZJ+XWj4EHFuaEcxZy/jwU
Puvuh3Qs4y8sG+sFlaFi2DgTkq+6VswtvN9FGrQHjMYJ50TvbvoGiOG+Tbr0BcaF87hMlVJbg/bV
IVj0VWG8A68ZQcmAYO50ZTP/jgU1wmgCyrs36U3U2QbcMF2/vEBN4YsIkLH0ShwTwzqb0gZ5GISH
b4iOk52R9XN1Y5EePNeTQf0fEtBiHWAVAA6S1rDqysnRO9DQ1X0QJJX6qwLEkyK7y4DPXV6E6xo7
/eYuKQAHOLVBMDvHa7BN6CZNWdtA5lTyAGgJ5qSdLwekm64KVLvv7DAqfBTqST9piJ2agKDZiTxf
YlZol+v+8CLxin8t/dowaC6sWDlt0ryfpKgx3KA5m1+Jjizzc91rpdoRGum/cqeHhQlortHDZpHi
r2EOsbb1dW1Rd2OcDM8FBVXvRqzYxNtS02fzHsnmCjC5yNHrBXkuvyDxhvuYcJWLjyfEVS7Koag/
56VupWGLEdy0mWfS0q0Ekfcc9O60Eu4wZHgSLZB3xCFclFpjAD9i2+kWNJ3Rg70j8TgfQ6lDwApR
b4edSnMPAJQ9jQ66uCIV3YGEN/gw10X3u8xqZOcLcyz0TQncEeEspXuIkZtJEk6DDfzQCUbtc8NJ
gNgSYgf39DnRaiAH6Ltbr1sqFAVKykshSp2zEyZO1XwvtAGU2Ti4DTwitJzd0Jlc7xA0ODXsCrjg
HzhznISwNjWwrQBlaIeCfuu0VSgjulu3Ii/cxWPF5bYsMNVRS5jqQ4ZLNqqw1WD8zry0q17sRFrO
dh50ysKUk/UbV7ojoJ7ZydsNUEXAMAVSQ78JZ1pcx1SSPMhy8L9NA5UqfqeR2Y+2zdcNbVA4I9Rg
xHk+qqRrDRBKhbcK8QbDK/h7W9LDsbI/vVl0/ue5iLHKTFXeu0B5phgtnVHg7L3QB3NuEYiOUUJI
eKKdSBEZ2YwJ6rtfWNp98UHIYfpYJp5RRggtALwa8mChSTi3UJvzbJJbhZL39BAYSfF1tpLM3gNV
QMHE1VxUXyaBHCwxYD9BLV41xcyC6hyqWC51c8j9aGYqXfU5Qp/Q87EpUjGhI3+cvQhoRe2Dtljg
1hnVWGyrzBZ/6Tnm/g4aJrKYDX7NP7JiDmYq36gGAY20lsck9pZPfafrLwIQR480apJn4I6C7MXR
UKFCe6vvvxTGDLnIKEYeqo/pNYVw3tQj8Jbkpwt7AtW0Ma4owPQy+Z14Mg9oVQG/2qBjmAUb2zVQ
q+iTUpQfrdFF6srJJVjqQRTWNi8n9YIChPPl8rHzzkmwElygtwCLIcY2j48dqxPcBCYG9VQYp09T
EKc3Kq5/+xDuPlJDuIYxeieWWUt5a5OQ2P7MpC5xulqVqTVGdYymxIYuB7ncrHUF9YdijADVdDv4
nuiCgFj7T651ZPu43tsgctZIhkLmmx/iP8mrModZZ92sjop1SqErXcIVF3BAPxTk0TCbL2WOPuh/
nl/yZKrQPDrhzKov8G8u63TkIbKbm0jzK3B3TetEBQjKnU+552vaTc7+8njvxGyMRxwO1YLrJDj5
nuNoY7+HInqEVsmyb12LnMdVqEHn/XDjxYiSgGK8hr15L4BC6BznThYQIdspOF8zdLSJBypE2oAi
b0RsN/1VdgdJzSsmxKSTqS5uVbtQ0QFhPpTPvpfW3QHcl/vSF/Yk/o9ZJ1NYjVmA4JLUH896r1du
rdxMRJ4WpF879Go3CJ8Cycr6JRLNfG0XvXN5ryUkeOI0L2mZnaReBeZnWu7ZY2S2Tf6p6wBEAL4J
7kHcZFc+8Hk1l87c2man2UDYDXX7+N2yNvUma8yniPTVOoBKKG9a/u82JoyPpIP4SNll2m5A3Jx+
RFJuLcTBP3P8TSEZaWGhseyqXeeak7XpEJbeukpUO90cHH97eS2+k7PhXEQI66B2SR/mjV/xz44b
XZ1652hjgdH35Vd4dIjTlrXCdCNbvA1yyNMrYkd6lGqW8zmgCXooxni4NmHnBRQUP6kgrDBoemCn
iwEKf+DWXiZBJpVFsbcHN6m+VAmwhKgE49lvMbbrPqdGP7pbfOAMHdZ2UT2P1mJ8S7g2V5J01T5O
ALZ/5W2m3y65PXkg/UuKU83UyG8gouPPdmwsVw7ndzYzEHYyAaDsFIBOC2EIpWW12y94/wSzdzeC
ZEVePZN3elu3UQ6m/3ZZcIi9/NXWdPIkEKU0TDZEnu3QVDrZO1oCPNIfaGZ5PorF6PCLr02bWFdL
buueOBuHIj8JPeIrZPfH6xjcRI60wwrtakaUjPPZr19FbyaPfj/Z4GyRiDpUXTvsytTu2t0aoN/H
Rlz/H3NMNxgcE2emTzvt+DGCihTXQdY86gKgDfaEXrpYUrGlQpnf1/3y2+DmvhLrn1+6JHe01ylt
UT2hunc8JiANVElLxszqvLwpx1T9zKAr+yHZXhoh+GjdXf6m7xzQ5LUcu9CGqSLq/smhkWPCO1b6
wjU/Z1iyYAZt71MU08ctU5o+GdhVrMReE4heMzgZFTE7NR47Ks3ftWI0/lx5nPNvD0GDlJsbcWUx
nx4MVBEqZPfkFPlJmkIj44iwJswctMkHoNUjE4BQFoqBhb6SawOEpugbv15+iHOeO0xTQhGdaID2
GkI+x18B+TPRK82ZotGweiNqFwD+oYlU7Z0K3GKCHqXxID48Z43UWYiP3aJUtWmUb3/0EsdUG3PA
d22jCyFeY3fuEJU2WrxaZuoWr0qLIca7shA3Bfr700GKIivIdVPzmozHeR+DM5a2HiKca2MARtXx
m2BulGeJ7KYIwhGCOA1KqBVKiznxFUJqmTJmjliR3xRULaNGywwL7CJY/A18KWqdq9ZPO2TNDYqg
1W2W6m2kS6s9XJ7v82PYBeuwdiDXY8U+bV+0SB9jqjHOkUPsTounhCRfN0DbgM1+gikwP8l61G8q
8I+RicT+lX3+7vCUBhFzpn5nuCd7jjpZjhhcoiI3lcO8kbmF06DyRi9exYA1H7sKWttgXEtnQr5o
Bg0K/DTWrgShb83W42PPJQql04epKa2N02lA3bmk2AeyhVuo9R8wD8jT+8zAPeIDaFRoSAndsaeY
Yu5rizan9uiYk2yIXKrgNqiHuji4qWUhydBMo0LJE4ebqDQWBFg61c04hBhktWjJ1oEIZ1qs5o0V
A0CAfZhaHbzvTPtRWzkl7VrviEjn2q6A28YNhW1j0iBdV4Vvb0qZ8hXmEZSvEk56h43e6GyKDJY5
kmZdcjAXr493Nb6EQ7gK496IssY3icUTB5umSJf+Vg4uiqDD3H7F483+lLhpUTxPsV3cdKQH3cZV
hMW+WdrtXvmBjfmtWyPVCN3kCnDuPDoDXwMfSSf1ACRxGjGhWEwFS9psdFdl97VN6lY2PYvcbOrd
5UX+li+dfF4iYRolK6iHS2W9Xf8JeaYAUwOpr4CtwOzsdKMbpKLbFsjWuIlz20Qwm+pG9WhoSUcC
nqCzA+lxXrxfRi86/aZ2xz79wlKkZXH50d65dOgZQswibKR0fVpGBp44dn2P7d24ZBpuVXG9hZXQ
/Zxk/w2hmGV7ebh34lSPppq9QtwoWiPAcjwTsov1cajXGlNiwUnGBiJjwcaT7uVA1iUe3l6J5e5t
PAxttQ24D8RWVk1p7OaplxUyuE6DzLeUIGGbyYWa3i4WVLFC9PJJxsi4ShDf9pXHPl8rHmEidyWt
QOrt9kkZDk20yYWvWdBmiOkX5cMod6OYpru2T2P3vw/GUBxKZKa0VE+bJz13S6LMBZkgo/Nug0WJ
yPeq5i6hrXZlqHdicS45guD1AKTs556EdYEgc4OJtUSNk8r7xTDabxpV6J2NUWi7GRj2MBFm7rg0
ExivWfoMWNK/sgbPA1qK9YCl1pY7mZK//vyf3eHFgUlnPFgih+j6FyAS78scNMh4iLT1Ig10rgT8
7TTelbvnbYsfbUuLSidQG1Bw0LlhTBwPnKJ2JOMOVQzUKtPhdkx0/VH0C+rzyLXr7S4V+LfsU8ox
r3kqrdda1vkXxyig6ejl5P+hwZs+tQWh3M7BhszjjgePucnHtps3pcj6cSOxggKuHnOQa9C7ISZ3
fRIjBaKGFrXnyonDscFUeuPGmEvY2uC/NEIl4xY3pm65zSp9/iTmDOsh3x1b8Dk82R+Xyj2a8bEc
5YbiJBZjPW65z1e26lk4tmZGcN3JlyFZuKf9BkhXMwQ5345kStIqEnxL0Z5qhXHX52kWR1al6oPu
QwMzJru9zbNRT+9sADkvlx/kbHnwlfhAtOEhhHtYfh9/JRCYqW0mqHmuZcECxZ2qvRFDb2BMM42G
txkmLdn5UkPX5PLA6+I/XR7gw02YyMwE++Bk4NqJydxt9IbNKa3R5TYF1xrMGUD9o1M8t6mL1Dyo
WGMCYj6rK+99dujw3kDcQGbSv3VI74+HLxJo6WmBlj8pJReu78yQEnNMAX0qYf/5TSmAsdfZDPD8
zii6dgIwqhZLhOQyKysV9MKxpJqnKBWTi1wqWYkKYLFgipbsL499YmVMBY7PClbRJL5Za0WnPY4s
00noktaIUE6CWAo5pKE4H5TdfRMbCPDPtI/rrebHzqHMZIUf7VRTvEUAJ08PXDQOheRK1+cbGSdQ
53S1qC0Ffgy90tlGpxytOfuzxuNjLIUEHHZMXh7vKs9o9O2gN5h9+c1ktiEque2HxVTO96xOIeoX
Rpf8bWNZBGHHvID/EFV/bZO985FtG5SJvmJwsX1aA9R/zj5nMlprjFEeDvxxam91zTB+z5aXiscx
TehsIInVJLvY8ZafEl8mpJ0gzk9hoHtzG4lOefuqF3ayUsrwciY+jUNRl1S2Ln+kd/bgCp3VAZTj
Ygp28PgxIcrXsbLWZkGfIhaA+sCyauT4/vxAcdad9gkUunSDtmacXdmF58ET68N1UMhhfjzb1c3j
sacZOdy4G0xUa2ptCZXK/GcpB/V3NFZLtiKjBo5mPXRj1XuPFHNxMHCkW7xinDSH0H2zK7vl/Nbk
iQBqUrBGIZEVe3Iw+FbS5L7OirVoJn5qaqluFm4K3KfqPDiQODa3+BS726Vui4+BXMzt0hPlXfkm
5/AkgK+wW8BDrkVG5xRlbMCSZTKUHhWAfLXbVkd2MQRCJdstnfT4V+uhQhLaDlB9WQsHddgBBOpG
h3iIu2WcDk8caShCWB3c8VDQH7avPOJZdGmR26G6aVmQG7yzwr45uplfNR4eHWh1PjZQckK2rfFp
7BbcXsq2/Hl5mb4zHhKLq189URoB5slugoA/guqUVuR3dlyHGLLHd7mmFa9eIrFo8mpOoiuveH5J
ANulYLV+ByRzT4/OqXGyNJkxwxCjEYd9H2R4h1QF8naWgqyR54pmZB4vOx9Ow/JfS0YcmHwVgCBr
fu+e9hG6YmwdP3PsqB2hSg6Q4H/05NAlkUWJ8f2cmYt1ZfGfH1gQ4Skq0DHx4KCfBfBLMFk2qsLR
TNPrFk7SWOPWJrQ74WZ2cSVxeud7UuJ0VmXIFfbwxnb953QsGpPG/FwxmI8jDKQjDVHBMnlQWfUb
QEh7BbZ/Ohyu1Nz0K/uC74iW1Pqt/xku8JLZGLMu2eWOheIkOpC3MEKwTDKm2LlNQbVdWz2n5+rb
iEjXwUlYr3hUaY9GxBCV0xOrhYgj272HHT+gRNA1H3UUX6Clmwi+++M1yCiVdn7tv5HNOqxLg5/G
DFKOAM6Ph5VmHXszxm0R6pnmI1EsuvO4es4vxggIboO7hPXb1mMN7aoWK9gIhT/jNqANjMdIHAcr
GcbQn9D7gMgn3d7SaWo3xU1t5ulHfLRwvHBry2lD1avkU5da9WcXfACynHox/p7QQJx2cZOsFNI6
7X8MmT5+q2Y8CDa6s7geAvLumIRIbOglEMYMQkhDFfJx8XFuWqrSw/hnTL3dBMZEv+3zebw1685D
pEJm6fc0A1BA87SVaqP3jdeGgZqo0TeaIHTwexy1fK1dJIAQBwaGr/XyRwKgX6wN80Ru12iDXwXs
/Q+rZIzDaiG4DrOG1rtqIJ2FqT00f7DKArWSc4p2GxGrOY+wyuTFhdBiewtOSXsKaPymUay8/B4D
hWQJsdgcbgKdbx3lhR2gu6RZ+S8SBLQyahZavJkDVzzHRH1NFHcmYqWGo4xxQ3ubut00WsUDhiFQ
O+D9ppB4SxMybtZXoAl7nDQx+Ou1fnlE/SdfwtHsJFmCbWlik1CqvBf87GNcJSjJBiaq9OFc12u0
h/OEIsHqrI/LBDhhJ5tW/nF7n2Bszu3+paEf+2eQDdkLSa8Pnm1ImhezEgoJ1El1d7Aq43ILVgVf
Pjc30r8kFUa9zWe3xTthnAMFpBz/B7yybKyT8cpGDSkHSPDNG3UjOeS1nh9i05vQxjRAsW2IMloQ
pEJfpeew/ATI1DQDZh1LMasN/VlMyBw9wdIlp2W4QdZFc74qOuKAPSS9Gbi+82ppnwT0FnNzHJIb
a8SAHeUtDSvGoJb4PaG1q34vegwvfYLPbuOzkZUPI1BtJMTG5W8ex85vH5BIGUKhoOQGoX7ecjLK
9J4qbvE9dwp2rlFNrgpHkmN3Y6KR8atRyIdGypTefdcE+U8mDt6xo2Wcy5evu7MSLyJ+VE1Rg/fg
Q3AJ2cf7eFwbGPkUVDvI+jNAGeX24FhTSbaSSRNfRR1CMz1Bx23/ItU2p1xFqvoF4SPxtnY/VU9Z
l8H6VW3jH1q8Sk0sqv0FSRFZ4/5x+WnPzzowa+TCazJFvn/ahHaKvsqwoGl3NACNsOnA6GZAQn9g
QPJNpvYLL6l/uTLk+UHHMY7eE4oI1JxIcI4nqPGRKxhb/G91d0QTxmri5jAXnd5Ebd6TpIt0tVs1
VQ1wyMZ2HRyaVmFdUZsDvkq9MjuxQSO4/ALWpEZ9bBrc+IPbSXc/xTPHo09nFzygV/rPGRjhaotd
SNeSZ7h0EH2gaE8ZCPHhwVLBQh9jbsS2R/xk+TQ2qZV9wHNKwfCxPdCiaQbFptJmFNj0uED+xE7+
JGPifHOA5mTQ8YJZ3RZm2f5YaEchu5oMVOg9f6Cwq8uU/o2fJ/Vjps3Dz2qRibajsEChX8+N4QtA
cBsRfKb4k1uu9YrAwK3+Ju5r7xuX/SRvHQBOaFLQfn0dJ0kFzcOb7CGwQTWyHav6r0hTnUIyMs4o
4Caq3vZd3VA3hOmzrwAOaeDDlpQqnleOTVh2gHtCdrF8aWdjnrapVYzixhDumIKHL5F0SLoAo74F
hYw9ju6QHAcD85Yr2cP5onNp4+kUpeAQr7pbxwsAQyRVT3Rq106hvlsMpIKanpa4M5hFKNBWws3a
Fv8xRuJ6ZRrWXunaXgZqcDyo3UNLM9EC3OlW0+79ns6Cj686ZAB9fr28wtcFfHKTr5K/NErXziEq
uMdDiSQpyiTVgXF3AqPj1nbwHWzd7vHyMOfTaNOWRGUXst1arDsJrH2aRYtbDlgYgmIwIi0p4g8g
HnA/dkuwM1J12QdhuNcgJOfbl2E5cOnUr/php2kn+jUavZss3Q0yqSNslowDKlPWI4WY/tGMU+fa
iXoGsuXTIa3vYR3BqLZ9yjHzrE7ViW1hhw56of85LvPwSvWtFVGQaXlw53dJeqisGj0+jGabFzRz
oIXrBood4dDFcfnV610AjRXNm8eihlp6cNA76TCaRB5haya91ob9YBjPWDybQ9jTT/yVAbhodnU7
A3tSQBAQr8og7uPPhPrvRtWFdaexNXAJrxf1gfKwLTZBbFr1zleOfp8WrVxlUUp72GhwtTRwj1W9
I/Zf8k1VxbIBwwiCjetXN9zQwnvuedRMMmao5eM3t1AzSuWd5mlbeoktDUNdDrgpQqkxoxJ5dQz+
VNt+Hh21jPsZqbBlB+3eQDNHtcbPtvEEhjelSZSUq9wDYhhbWb9FEdOYSIBqj1AA5807UYBlw+En
RSu8bcz6MTaSWW51jhH0O+pqySNaH5Pac2EGv0VAZ2SzOHRBwgWjrF9KL+uHsg308XB5cZ8RC7lG
32QiuEmpxZCqHm8ir3NmTLMlrk9WajohJwZGAb6rocvvIEtSOqUZCuTwd2OKqXO/jBoOikU8hWXj
IwfriklfmMBs+FPXloJb3E6I0VN3qIZMfbZi27sLfKEoRelNtp3V4m8CkVghalN1KFwbn6vEqdUW
8XnYOs24u/x+b4iQ40OCW5CeAsAaWl7kicfvJ6oF80EZ5KsBKaKCRWJaZBi6jY+Z2wGelHOHzx36
WwfOS8vcGLPrPDdAYOu9mbqzFeLbaX4fSkwe7qUlzOpxXq8EUFuE+WRksnEe4IQWImThEetYClnj
jVlUUCf5XpJwWo/r5kMgk+EBewRMvfzWylVYzWiys681788gSu2pCoT723IrtCkvT8H5QYKqKOo6
HJKUS/DuPZ6BGVqnV9uq2DlzU9+qBWm3PKGCXOtusKeul1y5Ac6PZcZbGe4wFiBJnJb15FQKKduu
2JlVmhqoGhl1/xCU5bK//F6n2Tgrl2OREjWDUQE61at2jGRCo97JdxL1pIfcEw3KoqL/oISprtyk
7wxFd9paESN0iiCLHk8h0FbKc85c7npAnHvEFUG8967/RB1Gu0IxOSsJ81rQLtZCDjV/GuIn101s
JpBS/SzbxXY6tnf16OKVR/c/eJzkTN8Fj+OAxGIAb+/no0sWV2YtKke6o+BnLm5+CLgDy8c49xeI
kM5gPQVFOXIKj0DhtqwUkd4OQydQIdCM5MZ2pfNXmsEIgc8Y0QCijjN+7Rx7JbZWC50dRUMaTzan
F8+q6S0XkheFz/u4d6+6YpyvVZeN89aUBa1JA/B4ojvsMeO0Haod6vpzHcopGIPPsadpdxpWhhzx
vpycKx/3TPKa4tzab3xTrAEtcgp4whjJ0PtpwklWK4Jg0w+Oue/z3rmrRk2/hRrtHKoMa15kxcY/
tpYoFQos5MPAqp1DgI7bxkHV80HUi4kPqlyVw4OqBBlt6GO9MXsruXJon0ckEF6RUCW88wgNTmOs
FPMPd5F+uePbeftpsJCMGuotPqS0hD1R3Q1eOlw5SM+3QIA4xGoeYax/TzOYuPWLihBX7OBhiHyD
XKHzXHsliLCWVtjlnb3eOcdnNoRKSEcgwXwO7VNxQhvOILJBfbNbljaIiCijoCkxB8wdoq0qeGwS
XYVQMfQrAeXZO9IH5s2wVHAMYqtTSQcstPCvnqduJ5T/TH0hp6pvF/ZOSav7dPkVzxY6Q9HtdTwX
tXIO2pNdrvkzNLHZaHHeUsUfq+rtPcWk6ie9f6ozXrJcw7uddjSBdSErR5/JRK0iIDE83lk2R7Iv
+qbdDah/fk7jql+hyBAC276b9pVjrGo7KU6hAxfGLS3Heod4mn/ldDtrH/AYDiE0DhoAzUjgT5op
VSlblAlSsUvzTPuVG9IPwVy4kXIgeFEjm+w7u8k1Cwahj2mxDhxK+XV7Zcufzz6dPvYN0D+fLsIp
PEzR7NEXZxl3WHGrh1EEy5bJ82+MMpl0ngJx5iuX8NmSZjmTFKzKDdyILO7j6TckrJg4y/pdjG3T
oTQpbEKWyfdVMi8PTlDhrzKibU2LrrwirnG+qFEtopEK1IcaAOjj45HlaNliQSlrl7ljge0dY982
Dsk1AVAeX3nNs5OJ11z14dk7fGnKuseDsWc1BX+43/m9Zf0AXmAc+l5vtp1tTtsARubNDDX6yqDv
viFATqTuANgQ6R0PKqRFixxvrJ1PAWerm7DxuzYwD2VbDFdim/eG4nYK6JVQXgSnezxUXaD9mJgB
bq566m7GUf5Aek9+s3svefqvBwQVag/1LWQmCd5ONVGgoZRVO5kEkanm3appHj7Ce/+Z5qk/gNKj
8HF5vPMFCjZpvQQ5cS1USk8OJPjBGhzOAWiDNpW/vLhIQ2+JfXfjO7R+N+ZcWbi400/easrxP18e
/Hw/QuSF+KYT9Ky6dSfxVZr3wQDikBDVKP19yrb/ih59datxUjxBifw/hmPXG1BpV+DXKfaFRAib
LQM/xKVf7Ad76dVm7uhdOYlXvE5oC0SXX+98V1AO4DMCgnsLWU9WzRrRybTFcdHp4dm4ozvf6vWI
te044lHd46Rez9Y1KNX6wY4uUYTxSHxW8AhAAKhFx0u1IvqYgR1yb47K3SXVXG3UpEGaFR22rTP8
UrhXZdjbTXnvtjK58s7nO4XhWUx0B1cVuVM/tf9xdl69cRvhGv5FBNjL7ZK7K8myXOR+Q9hxzF6G
nfz15xmdAxwvl1hCQZDkwkhmZzjlK2+pndlza7PFzjnTs3dK7aIJwgYLpPX1zm2+tbyIlpDk2eTo
QOsuZxo1jj5St8tP46QNj2VG/hXmBXqqceH+Qi1pBEi5K6B81ZoHwAcYgPCLfiv98DVyCxAOhu+L
lZ/saKw+RFIz+7wUdEEAQ+n31mLgp4BoKQ0MFMXeJnmKV3HhWb9cbI78Ba3yn7c32fUBBstGsVeK
x8EhkNaQfzfwgHNFZY/858kr1Op9OUM+7Q1SAs0sEKPC3PnoYKAceFXjvvpTyyICKtlwFtji3mp7
x0pZujNWICe1zrIvQ0tF19Kr/j5J3D3HoCvYPoJkfGRAQfTyX/bV5SytDo8+EkoHyynHu7MQ8Hmi
d7S8l0Ldd/lgGc0hrXr3NKYGJBErhOaUafmXvFT34CtXdxa/hD2AGy4FdhW7uctfgvyPUxfW4IAW
B4tT6dMnutzJh7mN8K8qTGvnGb/6vB4ENslLBIJCvLjGXeQpFuSRYU94xE3iIwiNx3nQzG/ZmBV3
qBKE782qb371jq7c3d5X1/MEX0wJRScfo0tryR/2V2OYxcYnKV3Uk+grC/gbiZCJnPM7J4t+ZiWG
sq8fTgPBQMjC9cURuxwuQe5Vr9JaO3WoyB0qWMdn7DloS400eYa+Vv65Pd51REo1EwIxLwFy6GCw
Vvdk4pXqbCuLdlIpwLw3PemvHtnJuYqJhw9zPghMtm3y5DQrvs1xMfmtaqLWd/tnXHEvpA2UCZYB
/IZMQNbXdVQrVoEvo3pq8RosP7coQNtPap1q36CFAEHzRiseAzKuzkSIuXRPODPN9SONwI44OTeW
L7rDoT+K0NAwNBbqaPm4xggA1zOEG4zWhd35JeK8BbrPIVZTZQRVC6eFFO3325O53qsUiIE/wACU
Lai1XiYaMF1utaN2qsCXz6CWHOfzDMTrXabY4Z2h5OkxQVgryO1pDxUiI4W/Xz2cRWCdE2PTDgCb
suYddiAGetyqFj8bDR2jeNd+SOuh2gFLrF8cOYoUj+OLgUK6+lgYP+lmE6uLX2r68k/qJD/Kyc6f
usRT3lJsplkbN3vaP1cPzv8OSrcTLhRc3bV+/eiaUBAGc/Ej4nhBHwJUbhW6IpjMSP+kNSim5TUM
SB9QWPJcdWCVF28un0wchM9NMoidi2FzEQieiLx5c1GJujyp5mRnMR4iKjiJknvWefHDZb1mcBIu
shLFYJwFIJadk/JSP1x9Yrp0yLwTrZLLvkg5/HUhWUXYVGXYLb6Cr+QhNArvrDSZ96k0q+h3KoBs
pDXiBu2gTmeYviUNQBHd5zr5JaJD8xOQL3HyQpDDplMWd+gmgswquvzbFGGgEeVuvPM+vvhKrX/x
i9Eb1zLP89otLK3aCZV38HqN2TmPtkEzPEKdD600JYJkYjcO/IvcU5FliMdTY2Z2gJ2rc3T0VPkE
eJKApkv3Co1XdAT2E13zFxYc1w4X4OX305SKolGkS5hgN/7Q83bAg2UevC/jUrkPVRIqaoD0qhYF
sdJTSjRRdlEORa329xN1T1oqJOrYLamK+k5BYPBLbSfGe0qDyXAoLeAep9u3yjqilL+Xo02WR/pM
7L66qAegPmU3ZDMwuqR9j+J38tDjjhL0tr0XvF49Ci9jwchCCUCSEdZOYWNuE6XlQEPQ3es+6YpT
flIUwFdRPvS/RKSaB6BZKdu7To6z4rSnpbf3BHHXD6/8DSSaEqYkQ4w1ccaOWi6uDvXdylh+K1pC
w6/BG9lvwP5+t8pM3dumMmJZbVMZVVH6km8QnIDLDdGQOUN55u40lp72fjvHvkJZ4Y6+J05d2BRh
nlBlzj1HTj8XAG4P2TTN4lAb4fjh9rfemLvUOZOkOMB2V1HA4CE1WUVi8QsaL8y4W4IoNcsHVW1n
RC0XYyfqeCGZreeOWjmhgAYXgj7o5dwVRMRCxlv8DpGje30EU/1kVVNLvx8iaH9w2xCUYa60BPh9
2ae2HwFd/9lb0AgPJq5GyF0ZaYPQSKjMv4ZUQQ+l7GPERR1jUc4T141yRhCk+YEBtvkhyqeCTRPV
3b1ld9a4czVvLR+4QTYvhUzu5lUQFc2tZ6EENIOsKJVDO9rZ0+w67WEEA+8vWWi+skXOVgVpQIcc
LiMR1DpGFD1WPCiUz75wsp+9N6onXC0tgBCiQHwv55LIxXJ/e4tcXQfUXwhHbbqWRN/oVV1+MbFE
4MKQ6cFL0HTfDEsBA9DNIhRl9D0n1quXTg4li8IWXRnyvVUILKJlXELFZSi9VR7x7RiRIy9niGuW
jchaZR+Xqu121nRzfiRTUn1RepfJP//rmQsxjzaNzCsDgCziJ63pOGgbFXlcKXV+eymvgibmh1Ce
RJuCceczXg7VpGz/CXWswKns6luKzqxvJ4Di9l7uzXGA/KMLzdmmfXE5To2zD+K5cDeLMFweKIZQ
d/FY2CBbkvCTEWaljwpK/cMeiuFdrM0g17BH80u7QB8l7Bzrn04M5ilDmWVnBa4ODCbs8KFAMlM/
4KlexTKNLkY9RFee6qHhPZP0TUeoLjNUzxmpNZSOdsrxGx8XILFrYwhk0ldc83oGzJfspAJIJCrH
QRFIA4eGB48fLd7ex92aGpv2ZXoc0fWtniXpDGiKc4IfN2D0FMxmG8W131Vtfq5nTdlZyq2pkZ9L
8Q+o7IDbLz+yHqpZbsFbCHraks9xgWtd6dTiTe+4e4XfdYmLp8FCZIU5gbGnB7xKwV0a9KqJhEoA
DQkx1BHheFTHJ+MXh8V4bHFheULFalBOQrHSo5p1XXD74KwTHfkDmCZXHiRCwH2ri6Hq1NAJS2zR
bUdMb8F1KO/KphB30rTzaZmn5GFE1i2mHTgVp9tDX4dvcmxCYFmG4jitxS3JZatOs+GsjmlXVUfb
7NPhDF8Ds2wi7/BOqOReD1QiaOzG6Dw559AsRmyWgd+af7KlFCdHQ3X/rVhy87OYKc0e2kWJf0RI
LqJjCuVm51XauEYvfvHqc0VFqUQNuX2AqUz77NjzcA+3LIX1agIYRGL6eTAJzW+v09agNJo4aKQM
bEp5PP66Rm0Hvyty4SoYvDD5MzcN2ltaht5O0Y7vwPP0pwjEwvH2oFf0FLkx2Ja0lblUocms7hPU
HCgFKkUVxELz4u+JhyCrr7ZdmL6xSjRBwaIC5grqZjDv87jNfrSL1SVHSO7T9H5ELx9hyU7g4WfM
JThzF3LY8+2fuLV1WQ9CHbJ/TunqY1R5CqotJr4ZxsI54dw3Hd0BvUGN9vefoQcarwqzOLl1vmfD
u3UhAYyQKo5SishavQJamqhmPuc1zmBGh36hisoMH8L64lIJxwtW/Hz1TKWBOt/fRVnlCiciMPLK
Y8DQQZsJPWhdM8U/sAp97DfVYzHFvyvVSL+hxrjnELAxUToaqPxQhpA6I6ubEI2dJLUoxgZFhMee
ZnbFfZ9nfaArinmONHNPOH3jebV5yWW4AB+Hvy63+uiYIqzCiIUl4NNPvWuV8T16K7vaKfILXQTL
ECYJz0nAaVEBLF0NVCMPE7ojXdnQkEjXZU7t89CH7ePYtCO6NZNyFkqd+WFMQ/Uwln331p56uP9l
VNgHKhXxYdT09MPt77xx0gFEyBSRf7GlV+lLOntI6vUasoaA/596vct8BWjsXdmE7UdwvsZjk1af
b4+5teREAzC4ZJuF52615EuW6yVeKHjatmWQR7n91lFisVNPu9pIgLjJRBEqkBcKGfDlKGltamOB
VKnfR2n6pGlBilZUKiHJ+qD1OxfDxmDIz6DtBx6ST/xSgf/rwkxSyoIKnR0+a5n4wMKxlw0rqKhT
rz70wJN23tCt8biBpNw/hC6qapeTc2q91dXBcf0Ko3ZwpIN3pi9qv1XdUvgiGXcRj1e7F2CVZOax
gcHig3e6HHChQeHok86AugKdR8lj5x+AJlN0bDGTxYp4bKo4sJYa9WY9Qh4shoWh+xo8A+9IPZr6
UqU3xlHBmBYIMHfZyUr6uDzh6hr/mYB0eniRReIoDEStD3VSZ49jktTDGXfU1jsokVPvqWxc7X3m
RCKEKAiYa81cdwcMRPjLsi5c37UUyG86kH3kemAaHsu51s8aspYnw9rV1ruK9RiW4IcKBS0nLsjV
DZcbve0qPRgObTZaEJCTjaVZVxrAKfTR20n4rs6aHAxJPYv4A7zw+norZhUBcYvBTOlcduemDh4W
bTlFe8raWwMhB0KBEUsx3vHV410rJO9CKTx/KMG5mp09fqwqq/hy++rY2vd0cqQ5NPcoy3i5DUe7
MtR8ngES6073URvxYav6vPIXBNXuO4H21e3xNr4VZEkYflSPuavW+XIT9wPsswJOV5lRb+zLtnrs
kD7WDpVeNb9uD7axH7k/WLuXPemtdTxGGEBJik0XepJa+1Yz5j+LMaYHs876e6/Mi8ecLbsTXm4s
qFRCxxcUWA+J3OounhFII7mxPL9yBwhzE4bxGWBXX8Gp89cy6HvQ4uuCPP1OEAv0f2l3SFbo5Rec
rAxDDgAc/oKCFKSYosD2guRc9AUBXoYEfpTj2NI1NASmxhEwcxfvbI/NcIcU4p4o+ub0Cebkz+Hi
XqNgEDAKq16PQwnb6M/FUEGak4XdIna+Ecsnp9tf+Cp+ZPIyhqPwQ/JBoely8g6OH/kSc4sqZWjp
D8TZzlPmjcNjipzGr8Vc1DvRGi4uJVpv7Iy9tbsgWJqYy8pwZx27mgimdIMDBj8NsUi20F9+FAks
vLJo2ue+SMePGAlPe4TulxbcRdjDlGGMssMAUdNpX912LR0EnNHy0C+byJrfIEmT9d+hDiGw3VfK
1FY+3NkZnQDXyz+4LbBzfxy07h9laXHebU3FmSAVQtE8uw7CW74+he7HMNTHxk/IfspzEtPePnhd
1AkfExavCFhbOH4inGL911Ko8ad06ErK60BIBt8cbOR2TVSBjrVdoQQMoMMr32TK1OSHdIFYeOp0
t00+IHo23JWJWo2Hpi2Kz3Zoof49G26Y7zTGNs8EIbZU8SOn4DW63BazGiZtlU6oVjWzjWYGao1/
7LAqHgRQ3qDVl+IH+jZoevVefa8taXtIa298zhVaM4c8mus9s5CNYwFmAL424QWKIldYn96d076d
dD8Jy/7rIkZbPonp8CZF2FhKLEfRTm3nqipBdev/QMyEojCbL5dAlLWoRi/V/W5qTb9f7MkHMK6d
5wKo5WFQOqrMaS3gaBKENNT3Eni1tw/nxqRJOYiCic6xfl4bpWdISzdDJHS/YFXuaiOaGbLNVe+I
JHX/1BcztJrbQ14/L0DjMWPh2NGdBBpxOesK/xWay7XhV2m1PI6mKA74X+RwRvu9yu/17ADGU2pm
ELzertwQ9FjvyWxodObpSF6llvPJ6dNfqZsmR11LXyuAxYUK/Z67DtNPkxh1dc3byqgaCX/7wEZR
V5iG+Fy7efVl1ih4v34RZWz6v+BYvAkvF3Ee9Caqalv3MdHxssNUJf2vvi9t50SbChLj7dGuNypJ
IsImSGjwXNDRXo3mzAl5RWwQNGZU0Ks0/2X3HhYOWaqp5yWJvTboMgWOsJbV1S89H5W9R+s61JL8
RBTTaSBg/7nOn7zGdPrIHIH71o36ZskX45lN0+9MdGvDSDNAYMcQOCxd/vlfKc1o4WZa55CO0qlC
l8qeQyPIDPjLJVWnz4vHpXt7Za9gSnLPSEEFQ/Yp4cCsRlQbgV5WUsAeqj23OmmT3h+7vsWSCvH3
98AXoIzmdlb4ohjE15BGB2lHGX6PcqG/v/1btg4mDGlEUujVkc6ttm87d4OYRkinnR1jxVgV8V3S
2epZWi7srPPGUBqaTRQEIIGy4KtUbpoNQ3GgpPhhquXvzNR9JhMPH9to+nR7Ti/+I5dPMXmOrH2S
N0IzXYt/4OaGuVLamL4zNeVHSm31p5D4pyYimBPki4BCvwecYM7HTETtdJiSxsGevIW2dIjtFoum
2Cn7Y9SLyj5YNtw+XxOw9F9/nqWxKlEiBXGd5uLlxnN1RW3zATQ7jVWBHzkQhRPaE8WIcoReBTuL
It/W9aKw5+hiUA2X0MvL0VILTZSu7Q2/wJHEQAei1voFgydtiT+62WzCmUij5vuUe/QA0PAZ/y1c
GpKLyX/nq+ZYRXvHQH7w9S9iIyDlB+SdktHqF9G/atSiSVUc8+L8iICC8bvHZOOENZLyTwf3soVg
UWALARoiweuiVE/z0rU7CyOfntWvANDP1U24DuRhLdsSl4vUoIzw5RgHiIgTaeQ98kSpOESeksSE
HUP+na5ssdPB29qlMhICtQdAFOrqKhJIUPZUQqdQ/bDMxwfV7NI3eao2n60umh+oguKlVUyVH4uF
EDBXIv3HoKrVXT4lw7ls2vwZpE/1Y6zU/MGqrPTf2/tl4+5FF5/dSbmDtHANYHRNBFCLKlN9u8ZE
ykCGHA2Sxo539F2vsRRS9ROUCrkuBExO3uW2nN2wEnOEs1gtdBsVvxGkRNPB6jhEUy3gz5vTp5rM
TZf6Euq7dIHShwRstBOabjwCNKRwAZNapLIefPkzRtscHCdpVIKxIv6kZ4n4aupJ8gWxBvvNBF51
Z/Nv7TreG4SfeHZ4Zlevqyb9lGsX6xELsvS70nWiYz/mxYPujfV9ZzTgtuhz3t/+pptbDgYbhw6s
JspB8lf9/dQxm3ohY/Jtnryfsg/2UI/5/Akodnku3SVPkCoIwz+2PTffCvoCJqB+ad5Cfq4+mdFk
z4cuUgtQAm73YSwqDJZu/8St7wCCDY4IvXswCnJb/vULq4V2E28HJkeKGp36ufbew5BDcw+BCfHB
MZdmZ59vDcjmo/MFQpy7cZWSJJnXjziZav6gVxF+smJOPmQw9gwkK+1E+PowoEFze5JbZwsEoqSK
2OQdL827vyaptI5am2LWfHU2l2es5r7gmTl+vz3IxnNLCPz/g6yul6yM3Xqi7+XPDRSqAELbgpae
F5UFypjd9F+WEYAsVm90Wqk2Xn63cGl49UvMqVCeNYojSWA/Htn/M5qEgvZaG+/p7l+XGGQdB9oa
7AG4WmsykbKYmlLWCdFwohf3dY+n4pS11qnHi+cec6PflDzqhxJ8993rFxa+BvQlChxgIuTC//X1
vC5dMqdFqAVEMARQAyfULmuGJwh07c5G2Zwj54BnSZpJrnU2U0ASis3N77deNDXftUILx8cpxVCa
xnJpoIOFjNQpMjCk8nVtil7rJk2gSrwAewGIGTDvdRUyrZJ8jF2SVR21q1M0o//SqEv5XiDrcLy9
qtdNUcaCkYKFG7Je+KCvbsSaXlmFRZPuL7Y9TW/sIR2ndyi2jZGPCgyLjEc5YOZSzRrlbTaZaJ83
bUkSm8+6AsLfUH6F5qx1Z6eL+y+x2ph7eotbVwWCwHRs6aeTua+uCkBMCebJIR5PEXSyWkvwClni
9hHDot/Q3ZadAGHriZDULuRFVBkfrY5U1wM5sSZKWIhew3MsjC8DLm53YZ/nZ3cUTgAFvNvZ21up
CTVC2h58CPJMbzXH0rESY9C4msql6cuvbjbFD2bjiekIMLUG95minD4Pi9If+qRUjIexzcbyoMTA
FA9kynH1H/YFiSggSzJ6st81+wvggVax+1Q/VqZKOauRpXUn4M0i+wag2fFOjXDa/NjVxjKe4yiB
AEdUn7I8Q25+S7VCH8jNwUcf1AmPH2DvWrS3eTcudO4BXhH8WaD7rHmrna4UZMutShlP4BaRhDrG
2O58un1E5MWyilT5vyMxiqoB7u5rZ1vaqv2AjTtGniQT91O1WF+Kvv+gpkI5v3YkLlZ2gOz+YwG1
foU9L2yaLqptdAPG4pxELhJEFMp/pmIon28Pdb3LGYqeFJ9Rjrh+C2MADEZrtLZfODz4bqKoJzYT
VgwK9INZ0cbTZM3TzkpuDgoyUPb5ANCtVRTEYjqQJHGZ41nqKGDYFOKpAbgnDwXrx6Qwp3tPqHuy
pNf3B4ELdQyQZLySXHGXD0eOPY2hCwdvuwT+KW8wYlCTap1RGivOToUj3u2l3YitIaLS6ZcAQU12
di4HRBNn7DPqO34zz8vnuKhpsgP2yp/hG7dHEMThWw1lv2Pa6MbbcHLmT2017z2XV9wViR2kHi4t
eWQRcJ3nxHhHjmjR2URYteZkKPhIPZwonQZECWB2i4Omd8ZD1DvTj66K9Xf5IjWDrBAe0UFPbfFH
rWz3h1WmdffWKkbxFeUEBDVja5qrQzso028hXOGdvNx0HxLTaowHKCbK59urKRfr8vQxDSqmLCeg
2atOtBbPZmeg6OM7mhjVs11oiYv/n15Rk4/x2wPpPU2nnissO2a9kVR+RY3CvL/9K65vGsoF9B4p
bSCMjGjL5SdtdLtVQwOOoJ42ECetNPnQIvexE3dc3zQyH4bTLsFzlCdWoyxYTNbK4pq+Oo1a9VEM
da4EpjRvrhfS6J1HZ3M0qmBkXVIVxlptU9xL+yyyPdP38CptHugcjenbRUeHzXfsFj3C20u4NRxF
KMQOkGuVclaXS4jSmCR14RyydIn7w3bT8tiHcfKt0nc9JDa+Fsrd0oUZqjb36Krk1eEkJw0tHJLo
Jv5HQyDsSx0lO3HCxrUi5cEJutkY9NlX1wrgYxdUJYMsaq0YuC9U2YmiXgzBZ2oW+75ATeLH7SXc
ulkuxpSB698xsA4QxB1KB0cOOFSgGuIj4kTTqYNs/5HKZvS8zJqb4jg5Tud0itU3QzuNX2//io0P
efEjVvvGCpvFHGZO5Iwo5THDZRZr9bpBti/ak2LfGgrBe/qnwBnITFdDgR1sC2qKrg9/pdFRnlnC
B2URXFDKtOzVBuT/bHXTgH8GfkfEI3PE1eLWNA1rL6/BTShDbpzrODfem1a7GGdPK0QWeImOgqzd
Zct4p9sjhFpgtWHx6pYNlTkNGDJ5MXgKc7Wt1DAyG/rS7N2stX9D9Cx+krRPwyE19HEvI97awxwQ
0m8wu9RFVoMNtO1LqBQMliM8OCxG+aSNRL1xpra+7s79Dl9263visMdYpKU8S6slNqMkSQctdYCm
OIoWoGrgjgctUZMQCOBQ/by9UV+KWOsv6tBlpMBFvgp65PK4IJYGOL/niJKu809zHPvOF13Sg9HK
c/05WZLZPHBfYbUDm6Y8D41B6aUEgJl3Q/xBCcchuP2btlYAx0fiSIgL8LzkF/nrBC+osEUxOr+Q
eMz+cxE1g1/TTIeWbWnn20Nt3YLIEbHU7GbTW9OlXMT5k5waqJ+kY/Mjpar+UKOgFu/c63IRV4tM
2V+2V8kiwdWuFjl0ZnwrS5AxsWXhuY1lsvobRV/ELDvFMA6NUqg/Uvy+d97KjdMKAA/YAimarKmt
nhOzMuaCMMD1x9p0S0QjYnGKiSvNE254S3SYZxsXGV2to09dM+WYeI+do+38iK0gi+vCg7EHF1sS
sS8/p1imqkd2y/PrMHUQ5x4UbQkaB9jwoe4X5WOsFEXiT7YTYdsMMiVC5t5axsBKuuSTOi7Lv3Oe
V9/B2LKAva3hBW32jhMdcOQ1Wt9VWwhmzpzW94qIR2ArRo0db9oA8Xz90bQIWKUEj7TCXHdFlCQx
2kFI5Z/J8ALa/3g95Ory206FtlN8vj4DeIcwEpANWpzEU5eL1o7GVA1hFwd0BrpHJ0GFBunWnKck
Lnc25/UFx1AuNxtkeQeC4mpzap2T1XPUgBwcenHObCnW7BrlOZtxLwapsQeCuT5zVFFlsE21FFjo
GoCjkFPhj5Qqfumh1hhhVn9w+3QP5HS9gNJrUxrYkiYi4yF/xV+XiFiSMm87SCIKqq6UijNefEpU
T0bdea/eFgxFFQAevkyh1gA1bxpcbNAmGqMViJam7ntALFKhxDWq0+37anNWciCWD6zGGp4fDgYG
4t4MzSm0w1NeVMJHLE896jXSZreHut4WKNq95L2wnuiDGJcLmPbQKtM4U3xdz1HUSz1rPiZKOINY
ct4Vqvnn9nBXstiknSpAYYJF6utQi1bXhIqQKuplwPyWjOvkQFsFpeQuxI8VDwEEKtF4VzvZFoyh
/0Jea7z+0HWW+t1FCBp3E8eYu4PXNpaA/JT249OI57V+RgcNN5zDUgksZ3Z+8nWXkC4AiReNedkr
XBfoQwLJnoaI4k9hZT/bzTQ9Z1UyHUSPISE/bQgiz6nu7NR40BFjfRslCCbf/g3XV7ykCKBBxPtF
GrtGlMWzNZpUl1A9HW2MKSuJUI+FfkqboqIMVuv3DtfuEZnf9DFvIVPdHn6jbcP4lJaYP/ERyOTL
XeLEmNkDA0WkP3MlBAx2jp8ii/9bNxQsH9CMbg9FlFbf41lrPsbmkpwo6w6/8RRoQLkb/dlCk/ZU
5cMQHlMPI73bP/D65eX3AbZBQY688aqT+VKSS1VHoYfnuUczCzPyAi3GHCjuz4hNzIHWFs3OoDJE
u3zu6Z1pSBLzWThC645dnrQNZuFItJNlWV/Duqp4n5oh0GunC2bVXu77JJn9VBniHcD91v0gtStQ
V6RRRch6+TkEZGDwmjlysZqGskGqO4FXhO6DYZV7xZONoWRjmkAV3S25+y6HUmI9KWeTlYXkTKzm
jBlQrakap2CsmmJvn20cNQYjQoOFiaeNt9pnODQn/M2jEenO7H5P6qoLaFP2gdrPanrM9Tz6g2qO
F55GE20qGOGWd4inck+yaWvWUogQNgOz57a/nLWnLRnOZvBMsaFLIt/TJg03yDh03rSuVZxvb96t
wdi8tJIQsSFLXw1WtY4W9n0RBV7eO1j5qfjkHAb8VUHjIWy9h3rYGk5eZZxliU9dt1SGSldF1cDW
EN4IFEbJq2+FCiQXkYru6+tnxp1BcE/ZjRhnleRQwu0jD+CLr5jkrLnpFHdpm2DBMaH6/h+Gov0n
ta4kwli//GJhO9YoXBmhH02ph9XEYkR+mw7Fv0pq772ZWytI/wWveoSOWET5538FHZDauwJT2NA3
zWjogxJCeXNGVhlbxMItutcnSlRqQTIj0AYIjX1yOVxmCD7YqIS+jnHa29geM7/K8TwgMjainWXc
ep91gKgSr0eJCtbQ5WCJjihP3yahn5pUMt7wHnZfQstWno1aK/8sYSZaFHuE+USq6lApR2MWAzfN
rVG0WaZ/evTSQ27AaMLAgWACkxjbyN71GF/8vv3BN3+p5Ca7CG1x65urY4Od2hyjQCKPTVGjY5C7
cLGVsO6OqXDMj0RwvXaIlrh+Vws1noMZFcaj0mvDIQnb/slKULZMMH3mhsa28Ij343LnUMbYAxRs
vN0ca/4CNofsz5qwFLWonJWzRTAXOcqx9TLnEf6Dh1jGaBwpf5oBWoL4O4uhtQ55C2nk9kJtRHjw
bxFe48CzUmsaQJQUo2emAPrKtuhPTa8MIN95FsNpeoI28lo9LgI80Kg8S3D94Bau84zGmqnbelyd
WBQ/6GhF+ZiCEyK1+XjWpteLgsjh5ED4AjDu+hEuFlVvRxXnwbTrklND/ewI5yG+9yYMU4SR1SXW
K1b/aRny+mvkeOV93A72fTMszk5+II/hKhwAVIkoMOVxEH9XuGq0A3r0pxXfGPTlQfrdolBrtne3
v+bGbiLJ594mdOagrjUKiH0ULwr1OOixTbzLljh6r6SjhxRlUfsFQMFTx48+zB2KYYnWv9Yohq+L
DCcRj3yraJGvrofSUHrXmAHdYDionQrE/7GU1lCUa2IzsISlHlwkR3bCgo37Fu4W/e4XmBrTvryT
Om2Sqj6krkILnSPo0CzAn845huP+/bcRgSBGQOUTjCKnZV0qarjEPU5iHGhLsyQ+2A/7iynG6aEx
1fioe9n0aE7JckCmmLLAmEFr6KJkT+9hY8Zk/Daps0tgSQn0csZJ6wkU++woSJZRO3cVASWFk/xX
T6C2d+PLDG+1b02pqgGEhV6/ulazTrCAcujox3Di8uq+po/8qbGV7lwmWX43FK34lmedJx/WEmty
CLz3ZlPDFMmt8GcvoERPHXSTnYRn49KCyyJxDvInUUy7XIAGkINppAAoFC/5Y7SgS4wodo92MaTn
ymunnTtya73Jb8hMKcnCClkF1IswQUDWOgYQU0nrd8QKiftZQIKJaY3+h7lR8gR5Rd2X5sxqMGqq
LeLxPYNVrUrmOnmPXp6691UJv9ZvjG7ZGXArfaM6AsLcosfF3bTaTsBqlMJC0SMYjVg7D53hnB1Y
rUFohWdMTt6BgbWlqVB+HxGAHGqMPt+1zaAFLbJsD6mBVuUQ1Yj3jeb329fZ1sKTx0BaoqdJSLp6
xFOMS2c3M5KgUiv3lC721wZNtqDtw2jnE8s5rrc5esVEazhdAWCXx+CvoI2qoro4FpcINel3dtwV
vzqMdSkoVN2jV2r2B8uB7e85Sv7+1VOkgUEFDJoPX319lkPFNsMwLKNAKZHFm6YFpf42gXVvDP8h
UgRFD0iF5qwkR69WE9iR13e1iIJqKJezhTn7GzuGuJS15Z54wMZrR33K4Gi+tP3W1fs5RI2/kLNy
Iy18a8SR8baqlvj1qRF63VIykfILwNjVhGAHxbmw5igokyHC/KbpPXFMR+zn20Td6xJs3DkcSz4/
K0iXYB36GkMHSichcqFybT16xcCLNpdTckiENzRBqJjdzu7fGpGYQRrESub8mjKclVOhlwbX/Cyq
8OzUiwigM/6JbSN6A25oj/axNRxJH6oa0mkGt+DLI9BE6jIIx4qCVggl6IRmHrmHukO8xO7nrHWT
//D1ZBaB6gF0KEgPl+MtiPmEbWVGgT0S5WYhFRh7xrEea6H/kNSCwsT0VCUQJGVfbZRS4GE4mNIW
SNRLkIRV4ztFYn0IeZxeH42wR16sbLmyoPRezspZOihXpZEjX6wvhyjslTs1wv8hxrrn9XUeyksM
Jl1kwFqshhJJ4jnlYubBPIr2naEX9gOG7+NjuijjzhuxcRHTFrBJaqED8DatnohCuAXY+iQL9LhG
NyDrkGAyRVOKQzYM084Syt+9uosl40La48I/uEJaGkPvLg6NsSCzVPEFVIt400a7+ibyHb0aBf0q
qtoIq1zx8AA10ZBKmixoIXie59TFLkMgZzUuLoZ8sMoPTqOhxJpNxXPcOK81SCNUhvwnKWxy72tr
XzbB56y9dMyC2Y7HM6jVD32YFJ8QAO3uqykNd/bKtYon6gNU1U2H4Uj41gDoiV5EbmgiDbKiIbiw
u9CkNmyHYzCFXvG2o554p3Slc+zNRLwDQ1g+twDwHqPSNBO/KoTx07TG5J/br9/Gp6aah68TQAkK
euvXTyt1rzGKKg2WZFDBJCrQS+Jsj8qy8bizjehuA6NHZGLdsgtngqgeyxI+9Qw8FOg+tns6SQn6
Fktmn6fRsd/YIxGNOzlirxC8cXaoo3EZkBpRDV6HFjBCZiASWR7k+Zz+WzpK9BiNwn5I3HKnoLY1
T1rmoK4oJCBJsrrm9N4ZSj40CIyysR/IS7J7YgH1SM3eOI7o9T+GVpeeCQLMu9vfcePt4P2lb6NR
bgGAJtfgr/Cpb2O1tlLmSB8z+dNZVnscZ2PAY9gS7V1fjHsIsK2pUnGmvMMMINPLP/9rwC5ebHhH
IJyzXh1O9H2HQ5sm0OPiHEfFVLgfwmGpDzpa1x/+w1ThqGlEpcCZ1ph3kp0EJR4W2UQk4oCM9fi5
decfszpNZ7f0nPvbw23tHsoGdIHJrSWXYDXRGciPmU7IAwxW+W1qrMin3Iw1Vtzpf24PtfURpVs3
oYaMcNYqonWJXGC5qHmgj6UNx6zUfpZdXrwfNDqohp17Oyit68NPlY3yDMQqCvo8YJdTS5qlaYdM
wXo1WTIfZ53qqR2WPXXP6wW8HGUVZuBkl5VVjhpBo+fa56Esqa1pZfd+GmkZvHYBuWJAufGi8KFI
ly8npCnN3Mb5ImGjsfOMUusPZansOw/U+pu8HPbwutcvmOzW03ghewMkvC4dmqOliUyNysCVRhkV
SWp7yCCpPanT0qD8gm/xwRpl7jZhR8tzliXNTlxwvWX4CR61Afr4ACtfcHh/HcM6/B/Ozqs3biRd
w7+IAHO4JTtJluQ043RDrMczzLkYf/15SufGzSaakLG7mAWMcXUVK3zhDVj+qAgCHUC4ud1BL836
L2vq+sfQ8JRzjkLNmwUasciRohmy9wLlYx2lDqVJn8VlRJVu2jGrE+28uLFHA8rck0LY2jkMhjkr
jW8gGHLyv02uM+uW+k5THhCfEfSZ6Vc8w7xrez8PLW8H67F1GFA7kMkMflokTteDgQQTbuSNCCKa
EF7pB5U+ts/JXhggn4DrqEfOSMZx3F607VanIUNKEe0e1L6SpjOpTdmDn9uDTXt60Q+pMXmnedbz
Y62L+ezGId3+UA//vX9Mbu9uXgH6eAAYKFTe6C6pTha7lasXh6EaPN8YyaRKoCAPmNKnQWhO8wOb
fj6oczHsFGG3tqtUxCa4IukAwnO9yPjGL05YcxeIzJ1frHT+L7f0ofCRGbUDjE/G4/2ZypRpvdro
IEiJHR5/wHXX46U5GOVIZTzVWX6N2mL2flWO5dMUCydAiLn2+1jEO1TRreWVGJRXsztoy6tBK8RJ
mlwk5cEz6Qp1IeEUkggIrhRW9tz3WnbOEi/5oil99Pb6r4NogNQZRhVKlmOv51smtaBFhDCsUvdx
YChl9zLHeAMJlKIOeWlVgW2n806avMEJ4jGm0043hC1FPfR6VKV0a3vwEMmkOItiUukpuRkkuW38
4IqIxDECQFI+KCiHCr91QqyEcORtwSMPUmy1G/U9cJPcRqvPDhwEozTJUAbwt14GgsA+VdHyW6xW
85vMWR6R1Ue7Shfhf/d32ObkPZPeH0INMG/WEG6rjjrLxNfkkGf2eKjTIqv9GOGC2ieS5UG1kuGp
GuPlK4hzojASxuHjbEX9uTFTL9j5MRu3i+zt8PJ5dB/wHL3+EnMmCspoaFkXToyAoliK74P8FZMW
JhcXQ3uibrd4sFAgOVSenp1a29xjlWxcpDLDAZ5MkUvGTde/QRMhkuUKvwG0wIghwoAbc1dd3j5T
/JMY6NXDFem661G4LQslzEjzI4I/9bmJrfHZdGcP3YI2Y52Jk+PKtwhE2yfFTuIvYZ62I9IrJnnm
/d+yEQbQapZ+Hiw8XIjVok+pMmMUHWWHRevqx37U3UumFeNjWQERU4zQeKzEkAcoPfR/T3CVd66b
280OMpGGMA0RQgDKOdcrMSem1tQDclbLXICFxhIwmAwl9odeaQ/3Z3p7nb6SSui84BCF8pz8898f
5LyvpwSH2wAknweTV6u/DHU2H8JmKh4UXFu+mpOt5m/f1dRzUMCACE3Kzv+9HlZUrTZh2uDhlyL0
Swe355BBSH+GvDUe8Fblalts/TP8iss8utU7beqKnd9w841ZWFu21Xg5AYO8inv9NnMl77pcGNoY
zFoCrCxLAIWiB1Dl8KUGxfE1d7E+xdWcCAr17VQeKb/mD29cfX4DbWpal6QhJLSrDz0qwCt0sD1I
EFjRYzaL6uyYTXqMU8X5OPa553vzrpnqzYv9Oih9WcQPpMzgKv3ptE5EQ10jZKhUNVoncX8Ja7M/
dnPxVYnC4Xx/jrdlEjmeVNqBVgiqYh3Cw9AeDKSdR4Q1C+9Lldv1Y+vF3WO9LPPBQA3qIjx7fCRg
cD60fRp+xAfVuvTC65+qSTV+NJGYrZ2Pf/Ogy3oiwDpa9DJuWYMiuU4y1BZbaVquuKeyqnU/jkoR
mG0++ZaXjUHmIEqmD9iw3l+Om7MtR0b+4bU+Q7C+2vkWrp9eD0IgELkXHZu2aQ/Q59Ngdto9DOPm
JGWBVnryyDGvD1lBh9jEXG8IHLtVXpBfVH3IvNqlLdL6NHqecmr1pvVVur07MfHmyAwp83mi/LXw
jGcvpeLVTNK1Bmh77dRozyWosZ+zvlTnSnPbj5hYtiE+66qxE/VvLbD8tmAU6OfyllzPWu9q0doV
YxO/DG1QJYbxTz+ndK8r08v2On039ydJKQ8ETmGQdgAnrk4w0gpT2U0wKdyiLs7LEAPETDDW/TyO
3XiujKL56Mw9Jpn3d9HmsMQmZB606W/kNNGQN7x2ygYotMVyDo3RvujlhJlruiRH79WopUjana27
8VURdkQHGDQCMKz1jQn+mkTSRsSwy9oUu+W2P+Aib/gNtCxYBUP4y3DG6EEs6XC6P92NbwqNBD3b
V6UWeOHX35QWuTbAIEDHtlTLBxj/2XvXGPN/tVrTd7buxu1ILZf3EPaK7BCtDk02N4Yg2h0CQkC0
aQZsl7DZqLunvDfM57KK2r/vz23rUyKXS+GX+FYCW6/npusRejhdM+CGGZvHKJ3zh9zw0NNQy/aY
tCGKgVNSvpXpxbZ9RTtQAuOGWN/J3MeuBox/AIkVT6cQmbnHse6idzC+4z/4dnRiYemgMUvzZlXB
UVlOm4M4BC0yqOckbdVnd2yLIHH78Pv9pXxdq6ssQU4LOplNpZZW6boqLToLcwcnGgIl1fr3vZKl
oGZ5U6wAUqsX+wgrJu1pNrXe9hvFC7970ZB9yk0vHP00SnsYaE0GDSU09PmAyGb+wVB0xQrKUY2d
R5F3jndQ8tD85hGSP6dlHv1o0PzHAVDQZfBnysBvBpNRjyUI5cTB9+ShWl1nWtbVajx4XKV9aj71
hujOnTdkx07zunfAwve69q8WFas1lJLKclPIk77GWtraHC1GQ8jZgqZwsQbBO/5fima55ad5OEaP
ixiz7w4ruVyGsiiKj2kz5+OB4imimr0TJh/cISw839JLpD0owYr565RPEzoWFlLG/tIvw+d80Mad
qHnj5IIjkRxKzi838WqlaMPmdhwqU0DCBuccJ7roV9tbDc6UiRdHPloeibOTKNxkRnwd9jU1enJF
Ynb5m34LIjX8xtqx07BMq+f6Y+R5P4Ve6TvbemsQrFypyEsFAWot14MU3ZJootMJGeK89+PStCHD
lNnx/uHZuIeoeoJvA8kAqGkNNFvq2k1UoRCLasNy4ZMOD+YipHpANF+WAg3zLPa8nSdl42I3aOBQ
DpRuvaQD11NLzVl4xUIclrVt+d8wL/FyChXHoN+AAtxO0Lc1Q0B0aNuwT4h+V1UcdVg6I42I+Os6
wTatmM36o0B47muL9CO6F2l7ctvI/nh/XTdeTerJYNppKKMYukZ7pd2ojRV0kmCqVCGCqLSTj+mM
/OOAOS8SZ7mVPalmljznYlR2vunW8oLiA74IoZcK32p7gtZLtNLj8pBdwWPfzmp0pufRLZIQqIw7
j8rWPmWDSpY9OP4bekapehOYpXgKnLK0v/PNdd1XU3uv4rg1Kek8CzMGeC/s7Os9s3he01r04wPc
8GbMluvu3TDVxiNiG0g63v94W2NJ2XeHHi+1zXWTfuJ1VucemHNPjetgxRPhTqep7VOatd0fnAWp
Ls/DRazjrKU7SiQjwTViQNBqqIeHbI9gptP7OKtaunMSNr4U6RiXNt1bib1cHbt+XEZ0SDkJhooA
eVeb4busbOud/bBxIVNAxBEEPp2E3clf8dvlaJilMIp5ZPc1MZ2MsdYcuoeWKHxriKvmcc5teyf4
v63d4dQHHpgIFQVDauGrR4DSScOT5A7orNWJcuR0q/9CmTKf0XGa/8PLD3yFlnY1KAtvKtRDlkTF
WW2UTocNVyE29eb9I7NfiCbyZiWwvF6CuIgAWpUpVzdlFD+dZgdsQF+dR/RQdqa+sVVBbvHykXRR
GF+TktNx0lPqHAOWvpV9tjph/903qQFVLst3htq40iyqdCadTQ47kIvrWdmU3fq2x5IICL958vri
l9Cs8UVx9Om9tWTqxW3wLUBj1/jw5uWkQy0FQ7AUlHIe1wMngmUMDeZoWXP8EuW1QTiRjHXuq4Ux
74hsbC0o+YxUlOfRQJnwerDegZbcz0gtlE6X/Z2lkJ9VxbCegOmmD/fntXFSpK4dQStlGfBpq6HM
xrJrFUMCOJrK+DJ3mn56RY927PCD0Y57uLSNl5DxHNmwQhgWNOj11DJP77xas9C4LfvhFFEh85Wh
+dvWYuPi5N70UKq7vlvy5K3iSq41vh3hEqaJa+CpragImCZDH8yWmRV+RI+w883Zs18iND1qvzKG
4mvOv2v7Ud1Uf+luVu35Nm58UqptQEc4KZA6Hbmxf7uRei/UoO6xzpGVFf/EppJ9mlVvfrZdkewF
7ltrTNGLHie9VeSfVmtst5abRGZMXoeB+UNvTNYRitTwnOLKfZBicwC68z298K1F/n3Q1UYSWqot
kU0CVNsljmGLMz/kSwTLOM4cXMvT5J1il78Kkl+p9vYHLxiNUPqtdK4RprlJZTPV6mI5OuI+5qEa
tfoE3V7BKbbsTvdPzNaXhPVBV4Ksmadl9SVbM4qoJbG6UzzMF60k78phoRxEams7Q70SaNY7V6pp
0bOGI3ATcOD5U7YC9cHAGezuuLR1+m5R9PRdq8XZj8pBu8D30qb51PR6YKX9pa8Lu/ELs03gMOTW
WQbvRNCL/QsnhCUl5+6t/8U9mqr310R+3PXvhIonGUeSz2mv3j53WnQbGDfad3Op/HKmeNJ9XIGb
T10N/RvtEe3z/QE3PgJsCa4sPgRLsw4jwIyXIks5TjDTsKp08+65oKZ8ctpo+foHQ8FtktAkWjJr
AwNjpN7XDmqPYnWrfDLKDBxUNhfcW81g7CSSG88bjwvIfVaRAGmdctMuaIrSmvugcdGfVgwajh3n
/K++TBUUMcv6UgOm9NsJg777s9yIyxiZqEyq8FC/XMVl+txR8LamPsgNW7lgf2oHHgSCnX1yK+UE
KIKagoR7eJL1K6+u367BpibTWEw2tFLoxaPdZh8cpxmPoxspRzNSwk/j4KX+pMJ3imoTqUen3PNu
2tw60qNKqmvKCur1T/Bmw+xYCF4DlVNrRq55UFxSXHCD8+H+om4OJWv8SGpA4F5bYXWRCk0qddml
3uxecBPI0PDMtBO3ypvBCXJhadPDIpIC2mskjatGebzQFAy82gmPyUC5SMR6dI5i0QeC/Blp8WqP
SnPLy3wdFWA04obSYXK1a5bYVou4NPpgQEv9tBROdkR2cHlxUaO70Dx25lNdmc0pc1MDe8UqrwDj
hsNTqObjydDT8TwoI8p8TtTHxxwcx6EEXbAnLLvxHsrAXHac+AcH6/qLN60bpVGucaq6aHjfJ3PK
M1F5j/AC088IMXoHm07j5f6333gP6fKRUBHBcZ7WaBETnQSgVGyztp+GB/gm7fcsXeZndVnS89AX
meXrYR8+pS0yAkrc63s+4luz5pRJ1LpBnXP9Tk2poKwTE/UYyuSe886d3rUROV5kJv2hUfDaWHQl
38HkbF0jch+gVEBNir14vdSJ0Du9ojwfDFblPkf4lfh9NO65hWydK3ruVIvkTUJ98nqUydRrhMO5
rMym6Y5aXZb/NEX3b5g2YieRvBXTkigusg06HlKhZQ1A6EP2DMS8Pqi70PURl1Te16X4ZtuifNGV
qKR3aeoHNVJmtF5LMPtq1eEK35hPZVbE3+/vqc15S4ygLJTRf1mFHtUwxkOmy+fBCsXJEMpPVGeH
v2iAVDu9iI3NwxNkobRBpRUQ8urIlF2mE5uHIsi8So38ruyVh1JPO9NHw3x5n7SV8RGTiz0w2cYE
JYqeGiAeN4jhrCa4pF4/VEvTBxPluR9a2Lj+ZAn7/VRMu+z3rSmiKQ9ilXozogWrmCVG1j/kHibz
6VXzVNfx9DdiJhQm9NHuJcnVOThN2YX+KDqB8RXKh6cscZoH8Ofl2TOrefLdMk3N42D23oOX0IE6
REqlHEermf5gywOvgzYnsfVk7nI2vz2cda61dTJ6mCHHFGFzL04OeRqmT/bQ7nGjtj6CyX1Bleu1
SS///LehJmWueqWpWZgG0lwy1eHPuK+Td7ZTOTvbbOO6kDmujAjY1DfyW22SKEXEcHRNWDGvs4uj
Fgr9r/vHZiM6BeogFYYBswPfk3/+24SaecQZs8dIWqj6jNjvWHhPObD57/Uk3JdUydr/7g+4tYIk
X5JhRtAEs/h6QHO22nGuDE4PunAX0xR/aYqC103S7UmxbU6NCiF8HuydKbKsRorzumlGRkJfjeAQ
8lqQRCF6Rbk6PfRpGe+8altVLhkdyjiYigHODtcDzrEZ6U7DWtJhCQE8qvHXCQXLR8MccG5ogdYc
cXZQv6m9ZTxlfai8KLy+lyFrevXtFS5if4JVSS8iHVt91q4Z2wFPR7QNx7Z5n4eFcWhwso99u0/3
/Iy3vqgLNpvYHE4GgvzX0wY0b5DSss51EcVFgPaA9dhVCCf6hpJNn+5vn62biRoBNXtAK+DdV0Wu
SWlzZaF5FVQIQX1Psj771gBK+VjB2RKH0V7m0tfpwu28LluH0dNQgJdlAxiYq09rOh1/s2WKoJhC
fGRFFp6UvlJP9ye3ERdJUzagL0yP7sDqbBhJ79hJyyipJ8ZDOKaqD50PIvJcWAEE0+wpFHnyNFa4
U4fWsFeH2R6exgTZO23GdfSvRJMSIu3FXVDAjC4nq4b0NhtHYxHiYXHE8igsQ5y9yVPo05rhzvm5
/bSAOjk1BOqA7G6ETNpxalJhAifItGX5Pg25ewxR60sP1eRRGS5CZ1T8oXLUnSvwdv+S7fBfysFE
ZeB5r/dv6dpVVcbxGGCyQ4lmLtQPnd2+by2O6v3v+xoRXdcCaBhyKkmwQBJS6bsealbyyUg76iNY
1rbWcUTF4oOWYLfqx3ObfVdbWz+HuqP8mJa0fE8bU3/0kjR+J2vg32ptUJ6QvnU/l2q4J7W3tfi0
HpAfJR2T9bHrXwaGpDQyJ+wplYSwfToVw6UWu+cKB6ouxiDStfykW/YQX7dbjsNMaVVC7bhB1ga0
AnNrx8TzK/C8rGj8anFnQOqd3X0Hc6jZATIL6dkY6uFHvKCVecqMBTOq+1/l9p3gNyA3RYGM2/Km
QbYUXe3AhhuCuBqac6fmw0sSifqLTuP6L/o0b5bxkEVO/j3oeeDuoOBfL/XixJXuJpR5x4KyEwZH
2SFucTYD2WLvHKmNrc2MwHeA+mK3rRE6PWrJTpvzd+c8x0ETDxF4FtdGqqncI8hsDoU4Grx7cjsq
9NezUlJR2o1JKUj14pfKlY5KhaeV72y937Uj3ByLawo8EHrEhC7XY+mDk0dlTWpNpURr303WWHuX
KsPUXvXK+cubtwfMXMkoBQRNv3Z1MuLYS9TBY7C6wQMhjM2X1FjC5BCPTnHQ5jHboyDfvjWo6VHO
IsjEp5PH4Hp2vAKJgRkxhU0AHC+wHEF419wE96e1ceDlhpd6AnQ1AWdcj2K2mWKJiXRiRhR4OsQu
uhd+HTfZZZ4c76/EbvVjWofVXrt/c3Y2mAbiE2L2m2J/pNszRtZcNKHijoGXVMkZDIe6B7Pc2iNc
sZTsuNTAO8rf8Vtgq/bQcagcU+AxWlC0HSDeAtmPIKH0dri/lJtDyb8NTU8Z/62Gyuo8TEe6UoFR
q1FAlKQ9FsPwj9mX7k4NdKNGiFYdXRISbk4aAfv1rBT0IWQRkcvC7ZqgNbvqV1Uu7iFvzOyhWhT7
yRTmp2gYtZ9pkixfcUbaI+NtfUCCFM4Eqhfcz6vZooptCQ+lviCGRRVE9rKcUOpOd9Z042GgxUcH
wUF7jcbU6ojjiFZUbV6A4JzjhWdgDB8Gay6ORuX2z6LxOsz6BHVYVLvPjeHtOQxtfVKQo7SGwaBT
3l7Fe0bdGrE10KzplyQ9TUrWHNAFoLVqT+L49t0DcBPQvIw9eIKuP2kXT4pblBUm1GVqBV0zp4fB
wu5vMps3Uwr524k+6ANBQ+c+W326SNB5blRAf6iudz/Voav/9uK0eIiBhu3s1I0FZHdAejOxdYGu
tLpeilmYpbLU9NnIQg5mETdHZXJGvxg77+3vNyprNsE56qPcaautMqrhgDwK1UR14QVIdDGgry31
b13qbVFQZ5jI3P9kG5UvSftBrQTBNYCNazxDW1j5oMp3tUyxNfOLfKmsD70yjtqx6qbmH1uYiQA8
3pcWtL/U+dgUjga9sgud91OGbcgxskut/9/Oz9o4moBVYeB5khdPs+J6K6WTFSm2y+2Ql1NzUkY7
a069GHFl49Ko/7Ut4CQBBMRY/9LFo/2cYcnUB2kely9misPB02TFDs3BvFA/C2PK6p1wZONQy7oJ
ovD0OIhHVqcKoZzJUpOU6glg6INNgShAF948ek32PmlwWeSZ0i7D3PQUwA1zp8GytSV13cSyicqv
AcT2enUqxyIjt5lwHeM9Cw5deZdE2k+1t7WdSu/WSIZEugC3glLgrc5Z6uWR0pCksfewi68qyp6g
buLAWqZx557ceMZlssiySu4ugIjrSRlEWzFCTwSTcTO/q9toJoxtXaAXiRGdG33Gebuhin5/p8m/
dZXH4L5j8rjy4JEzrGIih6JqB8FtQI0sGYNRn/LvtlWVO4CWje3CKI7EBHIxQtC4nhv2RFo6mABa
NAxyD8Ui9Hdxlxn/89LUOSnCjE+IVtmHxIt0v1I789P9Sb5iANez1DxuFtAYsg632jDJ4Jk5pPoh
EAMO2Bc9hJATGHMYzhDttDgMwgZizNHpa8U8hnElJh/Xie7fFGYvfNte/dGUcXOu8CA6DWEYP4wo
v/7dKVliH6NsNLuTMca64id53FEfGrlGj0nV2fVpphoGj9DKx/zRsZTymBuRV+3M7zYbJYSQGHdZ
bqCcsi43ZLh9CZvICBsz70tSD2cvtGUDV6ajnuLRmSowiZpn6EgFSCxNXnXo5X8rEvtjKdC/s8TH
+0t+s5vljkJV7ZXnTzC1ejVSa8gSWoaUkqLZeidQg8p8tXHVdxF1p5MjXKjUBHx7GhvyQ1596Ndh
aYERzVBcX0uD1g4+ZDkPRxDNnkdu7nUnswPouoSzAyA063bej5v74fXgACZhLGAS60NbULaq0TKn
YN043rluhvGSh30RCFefdsL8raGgq0kBEZeYew3+ILlNAabTrJDWzQdhmS3JRD/jPa3toa7l7b1e
RaAA9PVIACUI9Pq49qVudUkxQNdy27CCqiXM/xWZFn6FlNkd8MpEVTFNp5d+XsydaGNzaNRPJcQF
KMK6dW5YY5Wq5sgHXOwY3Vvd9N06Hc7uNEZPk5SuLpo297upfrMfEZ8Sgj3/o+rLvFd3VKZ0mJx0
IIhTiHO+yPUFbXB7PIZ5uyftvLVLdZCh8DNREIJ7fr2+mdFaqeXNAtfLLvcpJM6HyUOCs7Cs/LAM
tr7T39scj5KuzWgE4euOGpVIPjJtgEBVFfVYpGDbG9PECMfFapMm3x6df3M8MkLWEo4I99H1/Ii4
0mlcEmnxno2fRN94B1iR1UNrRwBM2nnPCeS2Q8+3MxxQOSBzyGfWC6orVUM5vCACEqhrnFQFU5pT
rMBpCozesd4XqV24B8Nzet4dT4neV6opxg9q3C+sfxqPo192Run6bta7WCCUUDX5Q/0z/HvrzRmJ
/LGI3b+a+pIPr1aH3HPS0Kmgb8Jzf/QmN30JE7JmEtv82/1b+DbLZCyAQyToqHuTaK5OcjQmZbHU
Cp0TRVW+cWbrb5m5mBenn7Wfoi1hwGpFS9eLS+CTqbjLv5ra9u5OvLa1H0iq2Q2UXxDNWeW64QwP
IUU2PVDzcDlkcTI/m0K3v6phknyrXTX/cn/aW+PhzwI6WXoIoaJ1vf+Qbswhs7WUv3ujfz+FmUDr
fhk6XG/CNDuIpN6DIdyEUawzFxZkQYOKK6XO6xGbKKs1p224MbtK+QsapPYxjsOdKGprWiibgvHk
i8qm9fUg+LUsy+jUIhi92X7smuJz2gFBszKFBGAa9Mv9Vdx6cH4fTv6c3+oumgaeVHUrEaDcXxzi
RPeCGFnXQ9el9vH+UJszo+Ah0UoG3ctVtOD2xeAUNKADxW3nJ2qS6seKcPxbTTxX+crMFey/fUSq
AVKBggsRuMz15NTQs0PyeBG4bjNePFd0PjUK2y8jyz7qwAp3jsAtdY4dgrgikR+YETLc1RThs1nW
ZPCmxsNkxEdLdMZHnZqOfaLL3X5WxlqkWKc1U3LElHlOjkQ4keNbbSn+xrRudnx0J7Q8iGnAWw9c
HzDmS10fYr/Ka9vwEzXXPqRxBxDKyvXsIcXrzfQHo0h/jSYewv6AdKW+8922tgh1Mu4w9PylGPv1
KnZ8GLuyWEXPWbCNppx7Ekamnj3azTuJytYWoWZLKUdFZZFqxPVQjlvWTmnR0iqnbD62Q2H9pECW
BaNtKagA63sZ7tbUJLGHzjb3CBng9XixuhiJFi6Mp1PcLJXeCAQyIWfTDPf24tZQCK8AnkMBD47z
aigtyk2KjrR4nTxM0Gcem6d0niHCdGWyk89uhFcUFcglITUDKl130gdLsQdzjvugx+D83xA1+8qv
zXkIbFVpHsFeFsexVqvDaPVNtHPkNqZJzg4g3qBbwtlb3ZFt52ZJVZfUDPSi9u3GEpcMmKTvaGN2
un+6N4eSKEFw4TSj1h4vjja3RlMSbCRJ9N8gKuOk1/1AO2pMd0aS32YVKsNixrWGzheymOvyYp3F
0LFVHtioVKpjKpn/plXvmQJszcfi3qCMymt2k2Zw/3ows5mPsNAu9eOmHb81Qh8Hcs06//n2xeMZ
o28L6gxw1Oo7zV6nWljG9QEad0mg9GP3mOOP8IK4t/b3/aHkX3WzepKdyB0CH2FNk56wTLTTnPKK
5mETqeuVdzaWoT9l2WgF6E9rlKbHN1cZpTQxJUbiESoSpFLXJxsJ33apewYF2xI+9TwDCN+O+mkO
4ZkOAM92EretSZKykcuw92Vecz2eHkNycZCZCnpbNMfR7MdPuIGbF7aTU8KjaquHBP3dnURq476U
6tzcKTxwsjl5PeoymZ1FIY73pmmdY16O7oOH8AwWzyjqAUQdjvc/5dYWpXNCE4rnm7LgatdkaRJV
yEp3QdUv5TFzevVSKeM/ALn3Ggob6wljm4YrLkbUANeEd9llEJ2jdLxzoJrjsNa/ZmaO+HulqlAF
HLVVsPwUuvnj/gw37k6pfSv5Q4xOq+16RblMw6aVMd7UGtPBTRXL16a8eq4Kc5HmAYafVlZMA6do
dvK3W4kX1E5JS+UzRInnxtGgxRzHa3sMTu1WVJ8yKNANFYdhfC8GKtC4oBiBk6rFKe1FddCXVnzs
vBGxe/Sj/6lntT1GSlr9Qa2FK4mfhSaAfE5W61Ebk9FbFQkz8JfxqFiN/hAZRuiXnpgf7MhSz/fX
/xaVJVfB4z8EUZAU1lGi0boxNWdqA5pCmT7olIoAKdOLxL0oQ7980uayM0996kWP1Gcr7TAq2ZAG
Zj23/w3uQOxw/wdtbHl+D6ca9VoZIsg//z1AbhI30lV+Tzz1hI91aeH8qn+nVPEH8bHUDKBFLs1l
wRxcj2SA5qbWklIwQLQiPi8N2aU/O4YA0mkV8UvqGfke7H3jAqErSdEAYjzx8bp57WiFVUOS6wKI
ss1p6PEemqX2csFD9WnJEUa7v5qb4/GGykYMz/aa9Ijwph3Nrt4FzlTZP4SY6kAouU7DI6KnMBVv
VuJnN0mRQ8rRiIPcoHBdETd9LqwOiRcz9M2xUwODWs9ZF8qfDMVl7uHDIpkL62dOWZw8thqtg5lk
0AJNm+R5mr1fpjdGn96+iITHCMbzyFHnlov825bUwyUfW+zRERmw44vVIdyIG/U3xe5wlRLkAveH
2zoBXISSkw4wExzH9XAJuo1zR14RTJHV+7BrvMCsEuHb4255biPQ4lNJhAMBEHJAqyPQt54Fnzmm
oOyaHXbPiXZB3b3duWm3NqEEW4LoAj3FC3M9oXpJ8MTT6PjppW68bxTsS3QAZb5TV6pPV7fcicc3
7zTiR7DgYPwlN/V6QC+xujR3OWWQWUruEIqCSSW8o9JqyWHJxv40C1c5QHkrpcaK7fd60Z2j1jF3
fsnWzCUlC8k2msrg9q5/iHBb2BI677fmllnQLHiT67XT+hNdqUPToI59f+tsfU/sLzh6LDSuZ6vv
mdDoFUnC92zySDtlkWMFrefZH+6PsrVBJRwNU0A0KQj6rmeVkFtorshE0OJ/fqQc9qt2o+ZTDcpj
Z/22ogPZDMVKVFoernGllBXb0TCIt2z0p4MEc/vv4dhWT5Q7CopPyfLOyxCTIXaIPt+f4+ZKcui5
OiVqa92LtacMcWFBnSYeCu1rWSU1WA54MPdHkd9jFaqTCkuKD/kHUhureFIMoJzsmhINbALlQu8/
+Z4YZY085DgdjbFDEQDBp4taDGqgTX2yE3xtfkiJtfv/4dc68W09JnbhMcnCqG0635P1AfGGNoDm
llzuz3TzS9q0WgjVEap6FfD57Q7V9FjRNYWd2ZI7HCotUs/sUbQq3ZTgJlyMgG5bexLussfD2TyD
zJE4WtoJr9NWJU36hfnjDa5EKQC1WT2YsWoFMRFeMDfQ8P9gpnI08ITy/l5lJqnVSF4W41VFnL94
cRGe50FSP90in7Jj2JnKp3TpxadFc6udp+MVwrDeUARyADYp2AODkl/8t2W2hQC04EaUF2m1zA9j
YwwaenVL9gXkg6o/kIE6CK7pSvxhTPvY5p3Os2M+xCFSEngC2YFIG9WD6AAY0g8zr6v8aZrU0e8a
R1eOs9mpX910GFt82QfD3Fm7rQ1pU4OUuEVExNckHmXWjS7FYDRAvb8/EpFrsT+pC8JmNbr4b2ar
EKz8PtrqtpyrVCtTXe5J5LdOU56ptJmTInlMFsfcq0dtbUPSf5QnsFjEWmr1CI7g3rrRo9qgi2YJ
yMKKi4o+auDmc3XyujreuaS3rha+KMwYHncew9VOiJYiLWaFpi0AaeWdgUak6pv2PKuwOeehDhpU
8MZDr/XxlzS33H+m2YTTev8obF2iUOxk9RnIPCz7692YJXGs2FlLYSyP1XdL3VqfbbvY46/eAhH4
jqRxEsALGQvO+/UwOl8vDTsX0kMVL9k5wf/0V9SOqOAr7Hxkf+3wr6LEJwnt5bw4JFoe/+uEbpPQ
LMLokgphRBtlnKbiWSmNUBzQzx1mf1SMpffdtlh+1H0tisA1itrx004JURWzrSn2dUUr6pek0zWY
5HlT5ofRFc2bkTnsDXqo1DooHaGTvgoInabO2kIyI6e+sN8PblhD1VWzkxDqznu7cf541iVPjKYt
lCf5QX+7PpqlwW+npqqSNZbpI2hhXQixQl9PQUXf3xu3AgUS6Yn7J9+MmtgNmRo1UQIZl8zfC9O0
DJy6hr27II/yI0l15SPN1dTxoxT51Qf4Qr31WdSVzR62orHwE8vG1GCZU+3ZpQjW+qla98lT27Xj
x25mKU91hCP0Tm66USSREQEgZ9l2g6dwvTwLqOC5Syn0mmAGTsls1UdX0cvAXvTu11zFdeLXRWVb
O7fiVjyLMgLVPNnDl/CP63FrJ7ebJCbVbo3cfFG60TrQ34gLv6IsAk0YUWiY/eOQBW4GJX6YFc+3
W7c6csT3zEE2tgjJpE6phsKbtIe+/i3g28XiLF4TIAth/EziQT9qjQvetRvmbO8t3Vhw2OEA9ni7
IS6uIUauQslBcwfe0rApn9xMGMHQDdGJlA+Zy1wvfuBl3u985Y0ZMig1bu4TIsB1YxWLJ7Rd2gUI
7dggT973+oPZqyr23uIPWj3SQZlKAM81xXv5aPx+3lB30zu37YLOHIqjW9NCHfJJP6KNuldX2VpK
eaqBJANAuQG3Lq47WUX+f5xdR5OdOrf9RaoiI6bASR3dwd22JypHRFQAJKFf/9bx6HYod33v3qlt
DgKJvddeAV2eiWAIAd7LUM0QLR0yCYqwhNfgZZ7wj2qv95byvIToFtA/Q9L48v68pVkTIZQMPpAq
rJKuW/bJkoML0M7LBwXmu5dCgYf/8DV4owcdbNCmpp3mio8RPzTFFB+WQtp6WqeP6H3vEQAwVYU+
BXIYCBFe08zbNhCY/AN6mFrstB4y4QrzH75z0YYQmwG+kukqEDDdSlcXBSbkge3nD1qHv5aWr0o9
oB6g3/01KwNf9OXaJrkMpIEJa3X2W1d7gcf6CKCi+ey1zGHw31Ock7InQ3Oks4G20QVSynJcloHi
xMqbyzx0mPUB6stOdtIoyzW8vj7/+5h/p+xBIjkK0b+zfKCsL3+l4UrAFiTSFYWTMuY53O/iNf48
63C4YEXafADQv/MWQCWHQBMge6gJXlNLRbCBtJIBfwI7Z0CiNxNQWbLmSkoffPQBOy/wqwdwlsXB
COQsA0ek/MtbQ7FnWOyAMkjlWLaLt3ytMeSOYfRl1HR0E+LYy5AxBFrHGzl0yEMey4ykZP8/LzFk
c+caAaoHhG68ehEk8Ju8dYBXArMhkBgJ9zWP2m2XFqu+FJNqnv59vXfXGHy5swQnwFji1aElAzQI
zqMpj4s1A6UMEYCAOZYLA0jgf65H0MsUMc4tODbg/HhVNAu3hdGSxQgxaobiiFAR5HyFPNiPavko
4PjtXZ0vhYuc/QWB1bx6UWeEwyO6OdPVGkxun0IdXAaGrfuBfagFe7snALWDBIKpI76koKq9fHE2
lfcJE80ZT/RwMk8MP2EIznc+i1SJsYA6/fuB/YVCX76pWMCziSiKpvOQ53zv//nMwHw1F5iQ4d4A
5sfVZGgq9oagFS8N9shtNyWgXyPetkcBky7JpeiTAtkBCW1mWMxbtA6xRYJGyfJp7HdwioovupGZ
Xx0doz1j7dLX2rnwCmuHJEMJP+ZPDRw8+O7fN/LOwQuUEh8v8Kox2kd//fJGmCBbFvREV32S2N8A
8MeTgM/daRqhOStzsiy73pHioBDjeyooC54Bt+vmg53/3vM7p4qctc54VV6rx1t4OvWK9zhkSBbt
SJOTfTCv6cGwKEKe/YeBC+/Uf7CZAK4HUiMEPyi6Xt52oXkck/Ophhzx9HpyFmhCvHTkKAeEVQ7d
nmeJvepx8lVL4/J6wXsbph/aH70tIfAzYLwXgW6Oe3+tn0g2pKeuCz6xcZNYhMvk68EN3MCsekbl
DuTx2CfdRzD/O4uNahNUbACAmJu8toWRaIzcMKe6KjSF6icX2xWL2/nGFn2/Qvpt4C7877fsLVQF
s0bwKyGhxZZ5U7TYPJgEOyenqYGAC6CCrRpsBFtzhblXS0iKnDob1LmJ1OO/r3yunV/t07M3DUJN
MDsJURa+fM6AA520EgDcxl1SyUl019R/bMTw7mWgqcL/aCtgCvPyMmqde89coasgUbCVYNkmTnTe
tnJhUT+XC4zR+I7A2nDXbIBdu5Z0j3Zswzooen63UDOIvWac7z2P6Qdn1XuPG3rcM1wO0inGOy9/
G5nhUxm12Fu+E9FjnED+om3e7/MGLJc6ZMD46n8v+ntv9dnhCeIQOC4hW/HlFRXLAqBkuCIJlmk3
8iSp+ELz26Xo4T9H8PlOgY59cNH3bvO/F33V0qdK+DELOMbta59hONGpuiCoHJKMRbeGuf/ZHQ4r
ei7DMOo8h4++buyDwHa26ZEskW3FdgK5TJeKabJDSJEv19zZHUDL5IDo548SwN/cKeYQkN8ABQIW
itr81Z3KNt8yDPihhSFtPh+TRDcwwThHYMDcbwj6w+Rd81F8y/kNfrGR0JeiIEITB5Uk6F+vcHXm
eTdsmJ5VK9TV4yFa4/kq1Sy8nLKQfeQK92Y7nS8GCczZ3QPY699C/T9f123uFxkJgQ648dHtuLpo
X6gpf/z3a/rmVMJVIIaHgc8ZQX872gmgYEJBB4KNNfyulRgQgGopgWDnvkQdAYEkEMx6FttHkuS3
RAlcGucgEDy0qCnM6F7ukLORpBAEENmmafh9jQT/jao222CECmoASrH4HDgdt78Q3e2f4HnUFGXj
ZHHDOp1uOzkgLBNUcKbv/70kb3bu+XfhiwBwEbQlrP3L35XTMXRkgaeV7pYirpRk4T63pq0bg5pN
zzIFFBIiJeHfl33necMbGbNMaAjQBr6upvIz87k4U82zkfXP00R5CKww+ZD+/M7tAfc4D52BnIKk
dt5Z/3mvUH0qjZcB13FBdxgSTvsypK6NK6s2+hm4MZo6Qlbz49/3986bdp4IR9DfIM8MksKX1+1h
OAiZCq7rGwxpp1kve9qKpBQ89LvChwWyrmhSApP8iGL+dmVh2ou2DSjFuQJ/PShWDhQofHvgdNvl
63XIyPag2mX+AN95eyKheESlD34NCoo31fDKuw03ju597pqi6maTHJGO9937xRy5A8777+V8+xjB
FsPLAhIXfK7B1n+5nEgILdY4wTi/hY55qBCsM+/7aGmOXZyye5ba6EKTTv6vjfCZowY05G8UIN7T
V9/RURp0pin4XB5+bPtGjK4WY9xWbe/kB/vh7WGLS+FEOnOW0Ae/pjYuiUm7loJHs8Lm+wcXjv1y
3RDedoB/n/8fa3lWX/yFIFErvVxLEnKLpcbAMoWJdv55jJqG77KmRbMyBb3NQfwb2gPyeKaPIg3f
vUkUoOdZCtznX0/1NhIrDfgXmzFQ7CCzpL+k45gfYoCzH7wwb/cfGkPw/bDnwTBEwf/yJuGalhIS
AdiBqp8eZALR36HQ3hziWNHfeRMIWm5bml8nE88+mAi/7bDw3kCkdn5RA4wAXpOiUIkg455gzzVa
R3050mDpMTdaFRz+G+mf2ySz477xRj+mdPJ/CpBVYCA8rC58+PezfucwACh6hg1RO5yP2pfLQBjv
rWOYo/bjPCIWB8LSKhwmGn+w3O9dB34ikP+du4w3sexNCCYpeNl4p5JRXzYRUfstaj+yfn7v0Pnv
Vc6/4j+HORD8zkj45oCItfZQ7CLhls4MdHCxyGUPj2/z+9/L91aEf2a+g7nwF1jGVCd+eUUBAJBM
MNWsMIKOHpGBmfCaDVF+M2HI/tXgDL4AYBPCMpfa+ATbkeVqKOL2fmTTeJHzGCK6f/+id5cAbgdI
bkBrgxPx1Q+CkUPbn8kcoh/mp4yI4WLr8/CromNeU0RGfwR5v7dnUQOdoSrwm+A88vKC6bqMevEA
xlhP2qPFNLtmcut3Z1ulD9qWdy91Bh1BUsHp9GYytOTeZhQUMQVd2N7n03AC0WCpu9Cmx38v43vH
A4adkB0CFwMG/WpfZCNZu6WhM4CqfMjrlHbr74WzdYGrdHK2i0VacqDbYA+xRXf497Xfuc2/Sk6c
EWjSwNl9uaL+rKCY4PFRGbhVXq+bCu4am0M5CuHM/t+XgrfuOzsTuBVKARSfaM9eA5vJjEwMpcGZ
zxHZpC+J6ymCkhVmtkiCicW95gS32WQ88gcdrusjJPAOKDbVZCkTnvftPgSV9oH0Gfm+bY49CM1Y
VsKbYAzrLWDK1jNVYVEiTXPbDluYNqZuh7wNDnJN5S+l40TutV6Xn9k0OVdqrzNezqad77YA4rSq
zWTyiyrX/woX14kjsoCSoVSzdJ8QK7OKEkjauUjv4uEnavrwaaJaZ5gRSPrFzrmZD5sX3Zdzjq4A
2ziZMyhXWX/fJjHqVh0hlwox8zPvSsiFg+u5M4U8AnKFqAolJ1gYXeD1L2N0NtwMGYAosEnRnaNq
RbJXgZBrVruh1dkBuZxwT4mRVLvnhaftkRWsQG9Pp9zU8LaceLWJbR52mKNMviYibN0eBiHDsZCD
BawmCY3LcdxUc6dNI76ALtt8n/S0fkEWZypA1hjlDNkn3PfqxPj0GlG0iM+E2tfcABsKSU3YurqK
FJELL1k3yqTEIdH9nNKFk2ua8/AefDKF8K02Zw+hlig0V1gswZGSDyCfz8GUd/cGITDdjhrQ+coh
nbZnyAB4W0bRsm74I6p78s6bGB0RnFlT+I4AKTN8vp48QbqHDyf8pjUNmTurq9rfxZQ3iE6Ddr+p
Ete7+VYukAPCAQwOWvsGxlnAGkkb3RBkv7QXcHibbto8Z7hTXvQXTUrGdD9SvP4VPlDJF2E6/t1C
CPsFBMQCKeZw9g8wD+i2w4gParxrwxSzgcF1cJFjSYMueJg6zAkmxBFeJ0Gy2V0jcgVzyDZ0U9lw
jYxVkGq38bDIGGldU8OezejDFFQDmOPU2oZdss9XUQwQ5kyyv4YtQQjSw2j4hQoDENdwF+G+WVKe
XJDEAeIGQSjpyzkeuSypgQ3LMTV5QOplnSPkqgILuiCc0d+wSELKleRAi7CgS2FPkJV0CMVpgvx7
YguV7jMG+U85IDWJllEIa+z71U39dmiLwdHTtKVhV8OtUqSHmDH8Y4S47cImbUpgGNGJOxopcYtM
ZLmUQ6Dnq47x+N7aNoC/+jrab1mGUX8VWTCBD0jjGnoQ8pYsvQgpYzGoSWgxEU0PGv/ez9SHCOlJ
Z7DYWorbHHLjhlOQwU71ErX2FJc5EkTuU9IQ+EUGzSL2w6YVzE5WxX6uWb71x0Sx5adg0fTsUkQ1
gO1uEwBjyBsW+63Zwj+8y7qrLXAtjqKMK1MmLtfQ0+dNkpeT0sXD3BC8rmJTwNKwxv3R4V2E4DJb
hzvWSFhaO7QEFw6OwfkBicHoJCcRTX/mDvMN0MHNAv8BBM72JVnVfMrzIU5LjcJ72g+Ao4DX8GFc
j3bIWV2Anp/sek5ZdAI3QfTnTWF+AiaO19ICr7svEK1Ba6NHe2pSaj9rQ8C63ZKefc0cXpV6QpKr
PpnG8d9ot7evaaIyVZsxtvhSbqmDpT+edFBLWpCxGuha3C+ZsdMuanjfnAj31sESk8DHKJqkanYx
tUFYx+ka+BJ8jCQ49jGG3LtF90yVQkAWXdkN1ts7HU4ESZw+8EgPZrKh9RyIKSj1xDuw4wOxdjec
r/B6n9t1M/XWT6M5tqxz7LKYhNUXbQC1f8lz5CJWzeKMOQlKBqRDLTMQvc3BseJINidVmfOAuG+8
bdzwiA43+RVSyxEyIrkW12AwRIDSey+0v5vxc+yOxhsAMfjOu/EqVHHuDkgxb+glFh8G9dkG5jmp
CjV0y+1GXdxeMk8M2ykYxYlfWWyy8UvDhwln4rYp0iAHO6PwfDhkqS7yH1nbzPRHE25L1AJ2NXqD
myfscfPnqE9hrVna1K/kQSVpV/zeUC7KmvbbpMkh4MyFpEw3hgFo6cJohsqKSNrLDTpbbbegEkGf
9QdY6M/8OyySg6FcYk/9LxIao1IEm2RSHVmTwqf7ktECZ1YVtsUSPC5uDd0TaIkM1mGhCO0NfBPb
5Ve/Rjx6Jkk3D5cEX5W4ghdjw/7oGIny617SM4PngP5o6+7AnI3stXN8SxT6ggJE63IeQyK6WgNx
FL/bwkfTBD/0RawPcDpvxWXvrMox2qMe+d16XJovcG1LA4nXJ1ibm84qmSDcr3HiqgFiD4LNOqZz
/Egj+N0CiE9WAxKpjWV3T4Zs7pudiPq4w/dKLYxK+DKAfvqAdQviGnSkaL6lmF82pPQz3C1hV+OT
JtkqtJepMM9DDOHTrgsmusnKAZB2bbk11LLjkvULv1nGwsjfY+vPLpE2xqt/kyi7pfsQewNEnAD+
t3C8CYDYdL8xMpkbXZsYkdwnjg66qSOWjTcmcsty1IjXExjVJ0ZeUgGH2aYsRvj1xFWmpGC3sAKU
sBgMc78ltJykLWDl0/FkxZwuEcNynfhNFtd8yPOm3MZ1ZiD+xBsMo0qklRbZ4zi3eCjgphHb9+Xi
ilUeXF907tiPaxIdBU3n5NQLl0IhHoii28sM9LgyGc7FrCDxMFV+XNegQdBA0fBfNPemuZHgOEal
T0c40DXKbEkZrCtco2bCMV+M4m27nc82HLVnAwpTOcQC4VCRlUixgEPtuF+diJNKWTheKYSYLm1R
I05wxHy8b8MACusJ+R4Tkp3OX0nPeI3oMZjJp+E63IIBDpNmv4bdE1/A/K6EWVJyiMFovC2mrInL
SJBirY2JlufAh4spB2gBkdURNPaEGR3spCedO8ysWiTP1G2fxbfb4OYvmOZbX60JCXWJXoi5i0kW
2VZD0rKC59GqqN3B8wLWRlm+DOCfsQh/PrBD82NMYbFSycI003FL/XCFqNGxq2MnxeVCwoBfM2gA
tp03jN8anHtYOFBqP6dnah0vfdRnFB8szP+qZVIDphE5/m41diuKg7zLwTIzHJhq1WkY8sEACDEU
5RTMc/BN9vOIcdxSaFmiVKSqLFgu4z2S9ExxoDDASEs7T5LW+SJwMmup4EOtwnVG8ECwbsujHBer
Dm07evsDpWOUlJjwDd1vTmwHxgiiEuyBzZCDuZvG8rjf+8ZbT0pbTFZ9odOwBPneIz47gtcbS/VO
zZkddipsCvIjNDr4KjX0+xFM79V2Cqy2tMzAv8a+ars23wVIqiflBjnPiLkPjZbLaU67Y8DSdrow
yG2jZQh3tPUuDGwQoP5ON1k3AZv8LkNHpy+3xW3u4JyKFhS2+TriVe+WpEZOHgJ0w7EAOJuNzkNE
ExoLs+SU+hPynbivCzGl4c60GnVZiW5aNzc4jMP+JrIZ7+/aZQqn203AH2jXxUIL6Keoe4BhHxuO
YOrlp1YNXFaStdIfkhYg21WB53hIBp/i3UhQ9e5gJur6O5FtcbzjUtGLuSP+dy5Bc3TqXJdOQzvd
9OmonwdEc81lrgKUKMph4ACirh2zksYtyKi5j4cf2DXLjxQajKCMlJfZlfSLXHciGLM/GV2beRdn
Vo0XcS/yP8YkM68bHJ5XQsPirW6yHrTtEQXuWIWpGNraqWJ8sDgm7pNZLRA4gjqI7/TYTuwGeQWx
Lue1h9MLPIAjXsPdJLp3su1EifJYfPIjvm6nmUf40sqp8+wC32ENJ0M+oYpddHN2H8s3/AiacuWu
CwSMXffybCKlNTF9iSNViYoTNSH8oh3nb1SO/R3Ocuox5J7GJ9f3APWwE/gDkyn+0TWDJLNyYPSi
MjNk0zvbtbAIMw1iBnfZsuHyMxyTj5Ac2LzEaBlau74vpqnWM0E7Bm+2oppVOkAK7Vhwx9su7VBW
hcisW+gsLhtngvEZ8Nz8nTElwDo0odQX2JP5gaygHn3N+NBwzLvHriuRHcKejOmMKkGy83NdNIMO
ShR47bclU8ueqGKSZWTAeH/0GR391ZxI0lZAgZflYnCr/GHiwuMHQzQI0mvMqT0uCU6BsRPFule5
NsNF1ub+1Gs8rXvBKL8KDU7G3aYjH15ga7LpBLRDjGWikClyZVev5gNNMELY92pC1AMp2kyhcFhM
vFtyJN1/mSPbT19CG2RTCSu2qXuyI8mKiniRdGXfTQoWJVNcMFCc1PK9IQP4Heh8ujapRrvKvHIF
6jvg1xEKXJhJRH5vusHSC67jvq9GyQP9BaaaGy2bvGVfIpyt8NwYGvM56Rb+Nei9faY+UU9qy6eb
bZT+O8Zb3XCiODpc2Rq8yXU0pmY8MMGnzzlfGCDQFos3we9n+U7WPLZlrEHxtpmiT4pnhTk2y1z8
oGzx8yFtmEnuC90l6U5tUfKTkdBlddFNKT3hGMeRmraoVLXvh/AqzYW44hmKqhIfCgqWq5LBvRnR
sB9hfxPGN9zqZT5axJ/jkMmZmK6H2a/90SayCz+PfpX6Ux+i3r2SpnWHbnSdBGHAkAs8Sfcz8crI
Q0KEnT6NKEzjq2RN1j8c1Exd6wGS4DKhZy+ynopZVKvokIG3pCC+XPN2gOg8hF1ieMsiSno4zKX0
VxC44nFArtxyApjRRqXthim4XhEcdbJtT1mdkoSag5ljhlJsSYfDGE+2ObYiaD8RM1p3mU3RYo8z
DdmeA5JZribbpafMhCKtGhv54HLE6iBu/Oy2B+v7cDph+Jp1p2aK48e4UQOKi3jpwajXNH4OA49A
tUUAuC3JAiTxrPoZgBHMcdTj6iCillBlo6kQCDT9slqmOgTT4B3tZMCinYpCeQ/eaDxV+GaSS6WV
7mqbxwhNSBQuXMLOQ/+ORsJQtbGlTcCHHtoVpe2SfE2d68dTpCW8ilim4wtIPLq8Muh9409uXule
Rzllh9SP0VBq7btlZxCyaEsz4mWqcYLicEP9536GCW+nWihDgpI2tP0tOr01uzXL3EVr4ePmyiFs
YmDHiGx1V4NgQpfJugAqits2xQdFdJPYBxsoFQc0eQucJynx3IoynJA4hPgdKm6ilPTuiNwUIGkB
7N5xmECWpc/ZysNl5Lv0cuvGPCgDYNXhXSdm5fcAvaJ0bzBaf45dEW2V6mDbuQ+AFDQXUTctvgb3
FkYkLGq73xODJX4Jw0ASHrCto/BgUKOMR5fACfaUNH5rL7vNnRNroMdKymGBWTJ6QMJpRfGM1FHF
PD+sWwwBJU6dENIKOCel+4atXFVg8Yf+GuaaZtlNhYjWp4WgTtx5/Jwdalbo1xtwKERlZNxz4G9o
dLBHiyaFmVkA7GTGpVXZkjx/aEI25WXLm5GXjViBtFDeKMiN+omRKoIN/m1LkGFf9pBr69uEb/mx
D4ZO18Ctwk84xIcvIDnwpIxcMv3gJBkv6BqBhEvGNuhP0qJOhFljarO6631y30Ez9Q2/9pwm0SOf
/tABo/gKC5D4ccTuM4chUmrYwRcnfZ6KrVVlHFt9vST4OP2xS5B8hsF1OO/AxO9u1sZQj44kA/YD
CG37BqFPgsRQ4yJe2S4K2iuisVglN8KepIhnAWvMKLxbuz4gR64RwXaVYhqw1nB4zi4nqE/6Wkxt
Iffgs8X3dCS6AO846nSZZYRpNH1/n623BfkFlE7KB09DOd/mCZItd2pNGrtLkpkO9arD+SHFIfHb
G1SqFUzFxvQUD7P5HGi4nO8kmO/FjuJzE+L0p+bKQZuINx/75NC7YiCfxdSvP3yUW1EvA4/VPkzs
cJZrJf52UXIeTgZKx6XE9zN+GsPUNzUdV86O8ZawOx8Jh+0UENTIlgSqFobDRAkuoVDp8JlDVRAv
rnHl6hcV47E2eGwr8/ktGM3ADvH6LFE5KBBZ6g30yqM1MKspIwm6/M5NQaDrpIdoBdXYOsG9oRfb
dwPCraw6Nti+bHPRAjYcF34PY3rWw4QLBfQRDsTAcfp07u8WCVHbHmitftRpD2oZyIiLrqBjwnyz
5Zr+Qm/jTjlB/1gCS5CHsY2APRTLINYfSxGpeS/mIJaXU9po8t0jM/BPoduFVfPAkyumB/mLAhju
d91mk8/rytqTj1gz7FAypG2ZWo6cWQoI8U/cAzzb8VXD/Fqr2cKdYmKYxpd4+v16r0Xk/H6BgMnU
HifFKUExPeygLEweCyYcBnaczE9FPLl7l+HTM2zAiSrV6PBRbNwkF6OTw53bLAvuMxQF654EFsPN
DVoBfcDEc74doE4YShyt0y3xaB53idLTiWIIGFXOo4a8Tt3oDxYmgOgTfDiMu4h3y3ME7vN8gj3r
cCOHmU1l3qSLOYRkHo7Uiai9GM8EEjQ56SgAdg0CpRO+EVBGMzv+2gCmb4Cc9RhVZolRzltmIbca
M7+weouoe6YIax3KnubxJ5K1HP2go8G1Qgzlssujwn1HbTp0VbCgdatz1PhDBUsj90UWLP0EZ8Nu
PDR9nnzWNAFYZ7Ks88h+2ArAwIJ231fTnh915NNdRtz09Tz24JX0U5dALbj6uykZ0cLBwwLWuz5g
3JSzb9QnSFyRWjrafMVGkGO+pzZh9sZkqmhApfDLzndrNt+slKBiaqjqr1HWbG09t21kapdnNiwL
QOePokGY2VOv+hHLhFik+SFAA/YVxq/UVzJG+vKN3Nr1KoEhTIrdAHF5hyNPJnHZIy/jzyAwZjts
m5Y3UIxlHtMAxGrcxm2GFw5gsyy7qDsX041V4tBM87xDKQe6XRSPCL6N4Nz9sIBRNl2mTcuOM74o
D8JP0ZWIzvFlEV0FGMJjwfwdKXgESQ5inUoHPBPGQwGR0XWzkvQHwMFUntDHp9deiaw5Wq8gs4T6
K/4Gmnz/g+HEAooNjdvVFg6tKFFwzU9D3A4EMxxirzMrCLY+gjngNLypJK6SkbZzTVkTdFBWjNif
2KqF3eUE9wLg1eVXG23yZBfCbBzkZuQm34ZpCnxiK9ZBgacw06AE4pSQMuLUP0qdorJQ2wYeASMx
5jEzsQzm9okPqyaUsimBemDzoNMCBoqaE6a/eYw4FpQPGGSc0m6TATBUH3VHgNTmAd9oEtb9Brrq
LuPetFdZOOO741C3qRsglFt3ZUSB9ge+w5E8jWHD4zrtou2WdX781qkcUhmTIkY1pohCvEnmDssG
b7qWVL1cBn/txnh8NikqsKdhzJbvg2nT9H6I4xmhgku6hlcUibAXm0tas7NIisGOYnGbAEudsl9D
XzRhiaGZ4NdcBvZ6mWfMUWZdrF+ips07IJAw00MKvM9LDYHJpcwA19bjyN2NYJ1ZH7RZWrqDgYSe
yiRuJCY3iKO5aFzPh8/FVkTr+bFm8Ou3VnyNczXyk0EnTHYxHPwflXMGbyzifYofsQYYh3yloHmy
dqDPEKPiR7cjfANLeAo6Vq/CraLOXMzkUY0ud5cD7ae7DS/odhFLyT5T5Nwlj5MYc1VxjKDd10x2
+gKugyDA+CAeSTXqyAGfM7pAtiTO/AX1Em4FJ8oAK34oR0hxZICJyXGaSUyuhxYchOszlPg96+LM
wSIiQ1li5Bz5epsCbWtrUrPtCOnib/G6zKQMSTHNJXNGtXtlMU2rfRLrJ0A6BTku/aZ/hBPGGTcy
HvWvbAm622UwMZR7oLZG1RJtEHb2obOyyttC3WEQD6VW3vDitME5LHrs0xbDpDCGpVYNe4u8eHaY
ovVHIMrOXNE2mx+GEVOzH3Oyrl0lw0XgoM/GrR7QBWzo/9CAl8a7LL2MCuynY2MQ+X3VeplKwI4Q
Fp42OHQPjzPnui1RxCiOAY8HnDqjwSuqnpu4xSrmG8DsrL+xqU2mu8Iu4g/SwxOkYoHghdN0bIg+
LpgTyiPSSnFD+O7PWBrQyNIj6Cf5VgmdtseNsETUBdytziMkxi4x8knRD7RTcQ0LnawF36zoYIVQ
KPUnTtBx1PE0I/U182vmzyoUcQchjrtV3aBdJWF4yPAFlUi9yDCiAvqNQ3WtGyqi45n5Bf9/ma/t
J4xc4VeGoTn7GaBjh0nHmBNMd5dM+4pmob5pEdWpSx62/jvGvxgRIjg0ZSXcSFGpgE+KmvVsQHkp
MiPi4yz77jmjBU6OsfPNz3kUbNyh58YftiD2wggX2jxfyhXo+b4bKfvls1H/TlqFYtv2YYs6fUrv
Erg9qhsF05R1P8uY7FBOEr5XrZqWu9RYeQxR33mgj0MqSs7RMe2BvafygHvJI0Bf4/YQGzCl7xX6
b3UwzpKnYlg2mA0ZVYQHeHkreerhET+XfcDdJ4qpS7dbIi/AtG7ZZuFV4tGyAE1aAgSchTgH/TyH
25d4cwrDxGJyaE7pADGAQ7S4q3zugvuVu/z7qnjYVf7v+zFBBDLUDsRqzMC9DXv4k0fFl0B7HmKS
MQ8/p5DBDloQAWknH4Ps/zg6j+04kSgMPxHnkMMW6CyplYM3HMuyCwooihyefr6e7QRb3YKqe/94
mMJeFil/pHwRrdFaL5GiaCSe7b7q91HXOj1hQsEKwjM60AglPWz+HrrMlcD8JsaIGZnWFntNptUZ
+olURLrElm4f6sI101I0Yr3PiN28bs6KFIfDyfyn+qC6qxB7j4fKlLTHlf7i7yRHyg2KrNsKzQqv
eR5htkp0N9uSbDIHCEuPQ3hXeqE2To62GrmjEkjpe1ZPMcbs+yzyTu2XKWzeos9RGUI/26ymcNWh
PTW7iUsAAFkYAHPkyv3uHKeE9Q3VoHe5sls2ldHWdawmvXyRutBz7y1OdUD2KTaO19otjlEhZH92
4Tf5HqzbA1vpRaS+YPQ6eahvi8QJZvCxvslILAJHIYWATDHlkq1m+w2ZGHm0xGWTR/SpcUGhJHE2
XnpD4fzZVe2oH9qygI9EW5KHMYuJ/mJ+lmvMol75sRUwkqUKPeqzKui6vcg5YAsyeo8+ByK4nT0m
nLpLNxXM8s7zWl3vIpGFACjeIi5RZJTrnUEJ5F3TzziiusGGwnOXHAd/L9qxOXJNmW+NXZt/PXul
oiK/KVRBcpqaJvDKKnnejGwpk//ztXa9cPp9NpVKfS2qYoifSs986AdRo39fFHZb1+4s8FVj7bs4
xLe9xgF1MieSQmAW3Nmr3BjNZv5SFm5l7Ycxg8tivBkvUNlzfugtF9puswT/tejR4ZwWRLwG4np3
0PFGAnQHw7lOzwIyqk+qWoz8g2yCi3c2ohDXOpDFnpl5JhvXpOsuZs+aT9FaekECzVa2t8yO7Xkq
EfWnAkdQeKxyHBingkyo9xZ+8jxvw9okDVy9YGQa52q/amUYccUycSu1sPRbDa7yrrZ1I0JtvkkU
ptCvhjQreiKIcJHL9mxAUL+0jE3uG9tgrx9dZ2mDv+DuOTKBoIC8qQGElrSacwuMBy0iU6+Ym+9y
7HqNz7bHs4afJTtltSQ5rl9Ltzg51tKvKTpOzmpY82z95xsb/+HEEvSCUqNiXnf6zYkR/5isRm0U
7Ysw9wLO03q1j1Wlyxcp2uKXGOGRyWppBIIFK5o2nJ1K/oXTsCAYNri4guN8Cfv9uunBTsEKEEIw
jyNbhKvyyfWMhuii1o5ivIASEBRStYemaGq0/mZTYBTYwqD608CbTfFSgELtrNqatstals5upd99
wuhit6mH6F2f2DXGflcJnAUpXYT+2XZv6oMp5yxPkF+s3HBevsCUa0+ZSdW4W3dtVsIhwMbomYsb
zdHWVmgOjtPYcF6Hna8eUfO07pNp83v65eut2o4jZ3kY9+aU+y8y1HaA00xCYS+kteQP8B6cdTDL
gHB279oRVl+C1mIBzMXb6lcKmKW2ZpC3ynmHOeLqrwcpund/5tj/qNyiYgW93fnc786ajNHQvyL1
z8rdLRIrT/ma9Uc7j8F4XyjTlidQFlj/+v+Psplh5fILZtZ5EoWD2GDRm/xY9Zq3cVkveO4iLSSZ
u0UhHUzYmz4tCyPPTWpdhondZkS79ASvfLpAGTxZiEPqZKH2Q+2t2uWqCviXv9vZ82ZQ9dB89Zul
+DHXXIoY0Yn53fSBn1+yrqVnDvLOH/bWqvXr3K3131BX3bYj1UnOd3qsx4hes7AlJ9TJieXdRpKB
z5bVi3+10Yd5QnY0QY6YGc1ndiD05wN4t+C7Z8ma7BAllvSsgfu750hPFEUn845IOPFnRBr1OqCk
n/kA0vLT0G2BITvXNey0i5SYf+mgb16oqo8QKW29qPb0U9voCvLCT+uGeHpSRNqWUCLT6tAPbG00
UJ7nbnlx11eBvcSyJGsrdUQPeN8CTd5tCAFQFq2L968NJmJ+iV5v3+hx6wgn6cL1pfa1ZcXcPQ7M
dUmc4t2mORLTYBt8SkqBh7P7tuuB+Pt2MYKdJtFy/jVOynSTSXajeQ/9brU7VxHdtrONrLqGvbIX
kKqKWyzrx2168mfD99OuW+f2LBeDkaErO/fez5xx3RF1NeTptsjI3HG8aTPOQ48umha6ZteEutvS
IUfidsNn1zsV9pa/n9bJcrFCtXrdKUP6PjzfWr0bE/JAIIKR77ycUQA+ZUUQcWCP2r9kzAkvmeMi
+HIiZKsTOA2Gk6z1530UdcGVMaT5gvByuoewL+VxMO1lPjYtfzThGFX5YLnNRIZZq/XVUGXwz98q
pgQI11Dt4eHda8fo+wVZ0Hgx/hgENgSBExTa6iUIYy9HAHHKXBAmQxBp/bd08m2NJeoQ2NFZL2XK
lIn0pd+gQHTdu8WubdVkkhhLmpdnChlCeJisTDG6G2ZQUyP93lF0y31Nk87AJFpB1uyUVwsUYND5
zy1mIy8ZZqf/yVaOsYsckGekmVVZU6pvmySrrBwZrDNRXMd+qbvXokTvd2fQwPd6E5Vuceiu29EH
Ve6/WGf7b6ja2nkYqmypU1QzmbczmFzvtgYeNbFmY7sr+mVxY/QQkRfn4PvjHcFQ3UvueXSJ8SRz
BK2Dx/FHJa9+aDafqlL0F2sVT/Na//Lr0SvP3Gfe95yNxcNKgM5r1Lc+aeOrh9oduUT5Rr7/lCWu
CeKKkskMH8H43eE+97l4Yt3lEVl9oz/9bIULJE9Cj9iOlZ2X96spC1RScPkAG12PHCJsq/DMkO7k
aW7BgKSrL+rXeaIQe48iujOvMp84edglux+1LvJad5nBI6k47ZMhq8q9NdDIAoEIEvuxqnro48mg
yxk9fLY+NPM2d3+8Zluuo+1M4YHhPrN2QzZMERpGI/q16dJjISTvH1QJVZH1J3DQCu7KyWkOt64M
/Gm1kzP6zVGUJxxFc3+RjlgG2ANi7pLJL5yrNrzxN9fuvNIZ4zTLzh6s5kPIrUR/1JPveVSRuYiz
LscexrOtowdLj76brFkItUwQWGUfRTSoN3bvGkp6KcSVQ6AN0hyN77deA/nlTAIw/gaOfbh1m7/K
rHGCRIAZ8ZnJ7uFhLMtwn4X0TOyCzRRvlZk3pEUOSI5QD1WZQCTXcKCKpW+foT6iOJspDkZJ2juA
Tz2qVsaHMP+sxqLqd2UY6desyDgUUAx4j4hjEXJZfL6nuvcij6NCyDoeu9bt78faEF8ArJTumkXR
ECwaaY5ZX5T92XG3ZU2WpiDVkcC85S+oHsZNIvu3KhklBPeOSDTCY63Wj7rbLhKYz+VYNTZytcXK
CU436octKp3PEX+FfZ5Caz6ztNncadwq08F2N2d7KgG/fstwXYxEjwFbBWum8PfFOAXvG4nR8mEp
NluwwVbqy1uNYNwtPl8JZ2yxsZUUfWPugjUYAH7ySo5HOUYNFlrhiBNYtFR7Zfny4jsoj+HEK67U
al1B+betsn8bixsZB1FVgo8Ttfa9BGQ2eErnTqdbHjr8Pattf669U/kHdP3z0WYJuK37XfsYzoad
73rP48kMEWF9kRIHLDoLRyEdr/LnoguESNpx9P7UfoDiqKaa782qlfVSlMZkoJLzCfeZI6plkzZg
9Ngb9eB9BdNQ/SkKa3onIwP3ud/w9TKnGRsIloymePSC7d+E1GQ82H5rsLWp0bmr0Ax+Fqj42v0M
jROg7rjRzpByI15GurM1Am+mtkK5ek0QZwnGYqWry5AFs0q63pZvbuZYazKTJmMctvpG+dP9Mz3V
aKPgTrKgekfB4zaoESy+KLvwPShj9ojHwhsEVa5FNP+eTMlpQ4JTeJeZKCz38zqHcwxWK76ycjRR
0RqeRdqUU9VrbEiYd4ZHYqW0KLTcgZHWnzVCRqRZg1XRN+Q2JM70t1ydIwBpzylv9TaooRRPGY81
4vLCAKjoOxUiaXF9Rcb16NjHfLRMdWwtb7n6UBoyGRD7BDHZKYuMCZrpulucSDDFwlshXUwX4PUx
KDPjGbkUogzRD/JtmuDoVDyxtZ5JSigV+qq5QPSMoZuViVER4sjQ7oEoa3dNhy6IWv5AgZwO/UOz
xQ0i4iHOu0zvAf87CMNozV12iUlMvyIyqP5INwv+ogcKLk7nASRbM3M9Op3Cj9IwGvNhJ5zFtg8B
38FrEBW2u0MEN55G0nKGB5q2yj9za+TmA2IMbzr3zVKN19zS4RN8Z6MSPXX2o5zJIDtPjVX/Uoi+
kVy5Jt1xtTGPDxQY+nNcjk5xh8hkaCmAr413GMIc3TFC9cTWPjeFPdfVU6ON4HsmOTf6g9jQGfYS
1bkLnznLewTzgI96dKOfZgqBlRyUZbsOSynVH3bZFEk4Da5xLNdJbuhX102dvSFblkPdW3WddqgL
3TvIkOxxDOH/90unNDC8IzJzv/QSct9o25LaAqcADmJrfTHRv1Z7Fgt/3625uexvXSQ4RDYdTijW
RojFEtJN7ZYQKcjz1I7Ll+ib6Tr6odD7MRtbCAK/azOchCZseum5LkjAZDgdAYK2dxEz0r/Y7KOG
sP+K0+d9Vm7ZfRPrzj231q000g1ZW3nvhKtqn726mJfY1AwLCPen0orHchlTv2XJvRXgFFbsDzDa
pH+ju9hjrw1gYrRXPYjw1u6JKM7c05Zi44MYh/Ui1MRRTyIE0rCuqcVPgTHaZ+gGnrnwXDg7NSvO
QghYbaM7brnCCX+vVlK3vfZ7tkM8R1kzd27iY1gH9AmnMefWaMv2zRpsYB0WVdjF+eY1QEreDvWB
yrqmPGY0Xj8LunfLu84tRsVMLecLGhf9vhKiflkr4VgAVgXHmtliiYSSWufFSl1nDq2doaPAvQ/H
2VSHwRpnddRNYa6pGpiEQZoAgmOLViQubNxzx9ZDxo3B2CkRZjVW+c1S5GIu6qy531kF2hek+Dk9
qygt84tXGXBCeZBLnoTQWe5rRY7bDiGa2pmF3zSsu6HmR6mW7svtV/Q+eqqbU2RrWGWeCPjwmd9G
/9RrgRCzq1x9H2lui1gYa+7HCEe77BpOVoFgKFvd6DGPqLnZlSO9BPfBxC6UUN4ROaehErVi3PCr
Kc0Xn220RLx0B93cNAc22PHJG130acLFcB1bWWh3J46tfmBVa5q/YQCwheh+GDjItyhUiYeaKdt7
FBqhO6nMxjqNoBO0PoScJBNNYK9dUZU/QQBPtqMsjZc3aPvx0wBmdzgNWfhiVJhi3TdIzWik05Is
q9Kaqje7yOd8X5eOaZGzyOW6M3LtQUy308xNowTt8L7U4fuGcoKBPPJz0A+5IO2f0Q2wTzQIcwvk
uUBm2Qj/n4dmma5TVnvJ7K3TlZQHvexwpxddsm3jCkEwDaq6V5BHOi4iWzZpuVELG2987wvvdbku
KeQrWozB8I3DxKk27XuKcvJ9vrk3jcEyZw/uMmnQaUPnWdya8/RBxHX3NDfdwNpI0WmRaKT3HpQl
RpnYq8tiSZxyrLfTzNMMmFuv2afHX/noOMHwUvd0Re0UXwSMYTAhNO6qoNNnB6TkHiRrJFPUvSUs
2Fwd127eSrkPcx0Q478WCxYc1I9dIhbTlOnNxw9tyqn5HWAacHa+HuaSIGdbso6PC305YUPpbFy4
DeLZyOVQQGTYZqzYE6KoFg3OSNxMLV+MqQi605h55p2yxxBozcLJ2KN7BDvwGse/mAEmLLwNs3ym
s72HYQtUf1nKKeClBqX6LjOz8fcA0Py7rORSTQAnhpeBuSOLnSEqrgAKXrgrFs8pr4Gnx5dZOeby
IZ1c2KeB6snoW03+cqp6pzMg67Pc/FlhyroH1RGJlaJ+d4m8t8pqOGT2Uh5sxPryr0U/lf/P1ObS
xAgDCEiVdm/RGB625iOVCAB1euu9l61z6vrdZ03ugGOL7vaob7dHRq810LvRhQd+Smc94oQYz5VT
C//oO5WNyDbY6p0FIrbscOnWFdwT+Ywngc1p4fN0sO0ZoN2nEIqzxUBZ/08J1/whcxDxEfm8/jXD
wwTUvgocjBKoKTqMM7B2MpJBM0DTViMyclO6H6BnVrfTxKkv0LCT9xMNGjsJsknU0xaC6K9Ba/NX
1nWRf99V0zZ+zFx0n1wjW5S6PrF1CWoOoSF1av8bZwwwbTd7XfEwsbGKnbTaak2o/DZCfi3lfHQ1
dBGKqLz0U9W24B6q1+ZLl8NxHvhhUEKysOiPCklwn4Lm2v3Opo1J7lgEqr89dkX5z/Az9VMqFBwH
2QfOkDYUBj97BWyb7Db2fwfYxBugmvP13eSxpjC4oMI5iaJtu0pkvuuZt7vV78USIOKK56mZfgGT
tMPBhSBfWFDdgSpCjD3DWzUKWz4P2iNTf/R8tPXuFtW/s9q17pxuBiIqAwbXtA5Jhs/EDJpsraa1
XpAgVlsit2p8HgKF0YO7cz4rd1KE8xs1EkkYQ97VLnI5kZ2x4uzpxsF/zP1qQcpuiPC+d5ohvD0w
A0yP6W+yTITTRflnLVchY0ZI2hhgbyzyhQp+G2RBiUuBpLA7DVPQomXvfRaCLFTMoZRldYzJul7n
1HBxqMThaHUrE4vDbMEPYT8usEvDYSrM5ZWXq5uOUg7SPAguviNMGUKqoR3se2JOrfV7gj7IdnzJ
CEVd0qnROo2jvotKgk1SK2AfOi1YDV0UP9Taxkuz2KjFpLVtvweXEsKrTcVVdphg6dw7vdThvpKT
be1tolJ/Ztzq90BNiLEXEKCdJ29MD1+vCWkczP8fxXLKwZqb8d9ghttb2SFlja1uLF5c8q7m1Kz6
7mqs7toclF8B/yljrknj9QQYnbPxotPijV4gpYu+WZLScj31rYK+BYO02uwfIEuJucRup3Lf9jhG
krLgIWPCKcVnXpmQaMysc5TUagNvkQG4cyIaBCvneQUnGuselHaxpAnNoMHl2QtlXR0lXJbz2Bnz
dsVkgbtsHvz1UrGjcyWbQ86t3Zv5EG+4rJnW3BozZQGa6D8sEyYP3HYcCGFrm88II5Yqtbidg/tJ
d6o9rTRYYi1zeSR37FfLlZlUlrEswI1ZrHEjgv2Sc4yGK3LGFP2t6aYktwV2Wg5ieg0lI/PZKnMW
JWc2sovmvjyZjj9+6D6Dk3NoHcHHL2sEaEPISbHPDNv8mDtGtLiW7fji4cp7xAkPfqKmrPoyhil7
NYGQweHWoWyStu3ED9ge21Q5EEPyZjIT/DEd0FWgOyZ5KNdqfWy3deKhLzHHHEJTmX5acjc9Abt4
wNsj9t1DGGbe2+pIZbxF0skYh+sg/GgavX02zI2oLLaCqWvyFkI7TEXAsjGZSAs7q+4fKh7UahcI
LJDsZbNf3AnRr3BG/EyAEhSWnkFJPHPvjqE5vlVeHYiTWQ3i9vupcywj+eIwwDLZQYp4DiXObVC8
AEZmxZFUifwLe4y5gMOpDv7Qw7K054xQ6qpq03ugO6dAP0pU4WtdKuOTX41aE2Ry9Vtz43STxhHB
34ma5H9NZzLej452vHTYwq76GdUgvdsJas8NpLE23zqbEr4z2uZNvcC/e4KTZwjBbiTxVD8dbyZM
Xea3jL8ytxjUStNOiCObEGStBo3xU1iWlyyYnOUZ6a1zHjvSGgmOQ1lwVEob7dHuAeKZXsPR3YMi
FCjGZxRDUKkygpHu3O/BdCruGdKyiHTL5+GRACRcnhJb+mtfmOYfpxfruRdWCahZwZ0jEdyWR6y/
+gm5mmiANciXeXJzt30rGtt4H+uqc5KRueNq9aaRHXVvGPdoPLPhzVb47lKCSqcjvfeA2EY9yWem
RKfl1ycmO8bgbV7CtgmQ5UY8QbEN+kRkgLeYx6Aeg+bgFGJtD+7aTstOyBF5aKgHTz5G9JQWX04T
ddEVYGCZ7ruO4TLVi3+IDNI8htH+5W7SfoHWMXtm7n71Dnlm2sWxx9jQ3Mgu+x+lGhkYqpbDE/BY
mR8RNRbXct2m/BHwIczjYvPnv+T7czzluNUXIyamrxj3bmEFDTidKrakzwJuaKVwhyXaLdzgsC4A
TUev9gK9q1bHPdQDZen7XNCn8WUTHZkTkiU7OGeJdgx8CyggHdcQlzcKB1bEdJ2bvDxVemz/cnSL
180ZjGlnVRKqSjs9PhlJO/M/gyn8gmx+nS9NwNabuMVMyNtobc5utrVXpm0dynC/EQGJm2IBsa9K
vlcaU7iBPW+tJ2je2sLoamWWc8KpXnygIQlLTJYhXCEDUNa+GquhvvFsQP9ogFGCAdZROxhFOnye
RdM0l0q0FilNA4WGh7nHq/1OWvc8QIWBYcPdN4XPEO+5DMrVijyodmlPQXA3/BGg5wsruyrRl2Na
Bh63DcSJeAyQ5LaWzY/SLWGxp5hAeyivp0iAlZn4tBhHx0+IxeqXwyVg8YCxUCNClmLvtcTi3hQC
wSs0RP6wYMrJY1W1bnMIPY34dvI3B+o71O6dxWT+z1bBau23EH4hbgmK+dOz3ucnyLnyr114qBLF
NE3fHCJ6QWPPGLrHJtf8LqwiCPG5cOjEeNzsLl43DLFpxV6Ik8dTGcSyGwW/sMnW5IIUdWjBJNXN
dxDgme7AW4NEMvBdMjGEVKJ1bveHUQANWTO7XkTKhWrUyUEp8awoqeelrJbFA6csm3/TaIZf7ojl
gWAkSF1bLLz3keFyM+q+1+GhW00krcJXyze0tmyPiOf8B/znxXrdBqQnR5Z5CEZC57cRF+Vg/uA7
AxzDpyDOtYmXBCGkVVXJkjuLtcPAiikzGPzwYoG+Vftqi7AakkCAxs+1Qvuv3qzgY+z0+ABPC0Su
QjW9DbzHNW+5X18wwyB2UyMuKVk7cBbmWhbXuXdcc7/2wuUoER1K+xxx99nwuHFS2sK6Kwnh+jss
LPffqtvysq34AaDL3AZGD9PjP4rdnFeHvRS2lNojY18EA+Vb5QTKaDtqq9NpJP8bvaJAfMMPyG6L
ZGJ75K3u/qB4JP6/VzBRx9LS/pEBgCAF1Ri4kYxeoUMkLVKmeevY3lfEGjWmUnjKTlwV5evRGTZ7
Os1Vqc7KM4s8EYYK3CPcd1MngqhB4iMac+s/PdowrBNycnh30g1qxEsI5nqkIDz48Ryo5Y4tr4jO
FitSfz8hQX5qFrf2SSKoC+7zkNl2F5pE8sVSTuu9M98gGEvOUZDOvevyhxiBKn8VGz6WA8A4j3lY
Wkb3TCaR2yRuJqNLbhg3wC3z5dWjT/GviYjE5H8vgouZh+IXm0C0xcGcVf6JqDZVXXQFmv1sFa1R
nNTWFVuaoehH4KqUBUSEzSWQUpePXTlLKwamaX7VUQTt5CoFizhbNBDuBmFNeVriNn/ABIpdkbXS
xaztz8sdHku494DBw461XY9IUseAYMq+rN0lta2l9Lg0KStNdD9Od3bWFz92OLjNV5Av1u8FXkjJ
1KzbTO3wHuUPIfBWdZibNULVRwFClAwc1FfEGI79h/epzi513tgPnJM5h3PjzcNdw4GAobHi81l3
FdCacy4JopInD07wOufD9DtAjfRjsks+D2Qrurtlk/1n2Bdi2uXuoOZnheA7zbHd4tpvaV1U4RhE
Z8oyxdFs6hnWU3T5rrDJCk4DFNVi72RuWJ/AXFVL63bE6cvP3y2MW3P5Nka9OVyrspCXgGdnhbdq
wRqyidqLwwgITGBUVVaJhaIeTx6B8O/WfBM+okSP3lSIjzf256D9JabcvXHQktKxxqcGL4lgkYvY
9Urxu1FQMqgnwD7p04CuSLlUlpdG+rxfhcSOGRuca90pk9n06TGvPgqrapgeXHv+8axufl0k5RsM
maOzj7Bo/ZJd0dcp4jHjaKq+/B12Awt56aghhs2yyVBHuuykOST2tM/cIm9SypvNTxRPzW/Dk/2F
J6LlRsxl8FzrwswuNsUHF2JNFuckQtK49yhnsUQSEzQ+k4astxTjHoYUTZ5IdmF7QnIT1BD+8Qrx
0Med7Y8Oe1DjfUHKRfnR4rHnCiyD+h0YqZ/uBPK8au9TNDoR92iqfwzunkNRQWSb3FI2qfO4HUL3
2LEBYaPr2wZLiL0IO5HyplZrCmnVd6TPTfO+jAYHBldVzVMNCwk0ZMkQWf+Sedu9kozQzDOj75xU
a0cNU4tdZvvVA6jYzYFl78nsCtmL4SAQx2V1m5TYfWntLIcVl+dqG6d5ZkDZzQP0VGyCj6AooLCC
oIlpbti2SErqLsN0E4TbNrcNSdJ9gJwqwwaGPlNeKZWFy3Lk0hFFM080pdU0dO7J5d64aytyX2Ii
57pf89xXr1mv1vpcrWq99mU2PjAHQ1Y6rr0im+zd9i5DN4rF2sh6hnDHGK82Tn8bX5U3XXrVRNs7
7v/tITAHnbP62yinGWY7ALctxEjOK/G8BAQh7Q1/IwuYbyUMiHjhFDrLkNv+4A11Ne8NqEYuW4R0
ckeOQX2l85eXlqvPfWZXdtUx06SakMHVqs+uyoLLZnHcxwy29XvryPp+Ina5SUWVDXu2sBAjGyDP
iUEXBVPZNCTp014W7j3GcJ8Ft/GhrYOg3X5046Ka0JvXpkORZQ8EmgziDqjQy2XS1WbEx2qnd6MU
3llj8uZbhUI7LNXqTrseEeEYN8ClAPNFYNc/9kzBwGWUGN6m2CjcpfmoiFj5U7cO6jFjsBYbTzuR
9/PkekusGqcJ9ox0DD+SEIEyJpuwhS4rV3SJEPSW2NVTZl4ay79ZhTD6SQT1hoMM4aZ6TMoF2Tke
ONsFpR1IGow7vaxeGtxgGIAZN8M/h099i1uUSMODsaIVueoy8L/1oB00+gwI3W5zl8j84IbT4Xmh
eG+DOufwjfOl6bCHLb6BHsKT29kv4WNUbMzTYOx1y0SYDmbLCa7QdCYm3n6RRMgXsQ9zNyZLEU4P
4OURL1bLXLfvSnyqtwTzxbkgp6JcHHCgRXJYyO4n88dBvKEczfu9x3OUJUPTki4Uwm5h7i/HDuct
BsL8ccxs/YyMaMIPyy4YJmR1RH/ceQzLU9Dk00+9rPn9GE4+oT669q6G43n275IcJNTROUqVWMNu
jOltaGcpyEuMh920+jOJAfPNRbYK/8k3qQLgUjc0QKg99v1TXeKe5y9T2MZCfyn6XVi07nN2s8Iy
cZtuvWOHdXEn90gzcDDljfmEuAJp3GSK5uHmOzotNVIPoJUahKPucuxNbVS0Pau3CooDYxO+Bsdf
X3xNPuqvVeAAm6YorB/Xxs3VKc/yTv2dDVD/GAsF5H4DT90f0ecG9+jZB5ix1sbbEAGrAQNlEW9+
jXTwCfafwaazR3J/fAJ5ProA90jsrN76ChbuPnVjt3wXsKBffrZp58Ep5UaYDRsw4IxWNVNAUP2z
hFj/mnA4WTxsY/9S8gPdUBHY37TMcSeyixXmZ98Eme3EVLSEvJqSTztBmek6gigdGg/RPnMS9C1x
x4kkMgNGAiRjZwnKg3JEu8Me55B5FptvFc2BM6PLzxwlt0Y4RMz+zkZHyK1pOts3mqJpSylgDsNz
WQJBJq7bLZe25v7alXYpWsKp7MZ58as2786hysbfDcwHXigCVd5vjtaCKIVieeBEZN4KCi7nfZfX
wM5dz7ZO2gY6ix1qq7z+lRuaM3c0ZRedZD9bT/lK7OLR4r0RsVjL6cEYo3VMIqIXWDK8nsm/b7tx
StjrsY7CCcxYNy3Ch9H6N+qvlRM5GNdR6Q07R9FVRZS3wBfGJ8mAv2xf3A2Ivr4CCA1IgSInedwd
gjxKBVkpRSJLuTw2NAZ8GPW69a+DwxPCU8objypU1+MbC7wcPwIfaToW2G14M4jp+QDquXn327x5
zETJp4EmHe9I5mgp0aGqTMeRGrwXcgnJIJgLuXErsNyjh8R4ECaRNMNrZA0dBvAFte8Eb1A0/Z0b
OCFKDUsMj04W+N3eIqPigzJK/zdft+Md3WwzWdh7fKt7sysX/4jEVp4t2kebxOk9C9AMcIBgqP84
O48lyXElXb/KsVk37YIECZJjc+8idKSuyspSG1qppNaaTz8f+246mGERlt12Vt3HEgEQcDjcf9GA
9l1P2MzTAOfZ69y7ycBzuMsd/uyo1OjclvnY3+W+X9Y3fejZdNAcZGLWFJEcSiNUHqDA8m8oEdGj
z3fwAGAJdXhPhWsoIC0srlhM/YYMFumOYDQ4bWPne+YmrgMAum3lAwGglErKWiCbDFYAvTR9O8AH
2oO2KNVWg8pHUkCVT2wgWBrpaspMyOQyN8SHsvZgYhMi8y3c10Bbty0YhXVYT5MBj8iJqkPfK+JL
lOR+9CvlbdWguYPl7Kob++JbME5ufgDbZ6qVaEr/U6g6/6WDBE/v0nIba+uHWfWDUhXr5QRx/a1O
hKA7BKnEXsEjqu5oy9MVaKoRIS5DDoGzh1tY/opbZKoR83BGb9WGGbwPD6bouGvzrv8w4THrrUQG
YhfNkzR+RlVm0vfIs0NI8xSf4SbxOqNPiGtiljdGfS4Bl6RZNw7s4OImTGwkCDKy+XrPqz16HmvC
+9oHw9bwByglb22o/P0uyRBdWTkhYnAbGbjec5uKSH/U81QdQQO04RqdHX+HAnOcHMYsaMJbQHdc
aDVIVnHjImqbr+icNfAzXPQDASWpPd3IqrrTEVjT107V5Z/q3nQ/6ZCozV3FwZlJ77m2b4uw9Pds
zznKt1pFlG6LeEdXtwU9NBj2l1qlwAzrQQPA1JmcSbc1zH1ftuA1ktBInX2X163a9FBKd3O7Fp4L
9NO5QmlSCoXgKIrd0PTOR63KAX2EZtYkGxes/rcR5S57k4AV/ggSnW6TB+MYKDrWjdWqLQwrRRAl
AMM8VBWcHo1OiQvIFFoW6VfIQ22wQBBCLxrQZZvBhEGpl9GqQY7td8ed+jLkE1oDAJCM8rFnrAd9
gj+xRTxD8xk3qQ8jlCntlhKtVOsBFnoPNDe2jh4E1XaTZAEFUyJH765gr/0dg0snfEojg8JnSXdq
pdNr9G77sc3Erk0MNBHQx5Hmn9o2nQenbKqedjzqOWDmorrQV7CXbbEOPbf9wMfrEpoZWf7TxQf4
awGgx76xpReJg+6K0SVtNozsTg7tpDhtlvEdepf9mRs+1rctiE9eu6Hu/tQrTX9GHIDXb5331DlS
kL0VxMXfbllPxjpFTqa9mTxf9/cUsd0/hSqK4KhL4SN8ThFeW/eyLaZtiQHRcIfohAw3JFTkwWne
VV+myjODVaU5OQRmLdABsDgWOXsMBqM76iptOD5ukg47mUMi2BQ+1f2tslD1QG8P4126/55mP6PU
APlC+aBvdxOlRYp61mAedUrABY0YE+E1Cy3FmxbHb2uN3hg6B8NQD5j6CdMhhABY/BCVQ2TSj26p
cwfAhG+lA7EdPViO6CaiY4Rwn6ENP1BY8V6k0rLwAJvM+EmzCGFO0rMeGc7WMLYjtTd9rZy6zulz
WZCH4y5Gby6AJ8NdLjoMp6xu1qAGOEzCZ4P3zlZIAGevJvSu/Ma2yM3WUcrVv8Xty55V/AJ4mpwr
l0c/+iPtC8kWXynHsHHamKOtR99EqeoB0FqBIIofTOmTdLGE3A9kwexw6gLpRzQ6c2qVk0ktISYs
fNUSMOcH4LE1epKpTUER95EMHHZmKA+usS346L3OUj8mFa2JI4kJzum8pob4BtCOmB2juxjpUSsJ
HHi9DsIJkLJp/01pyU1OsJimWztpM7gi6ZQ4D1Bnm+yBArT6Zpe05D5pqMA425G6HQNqwLoQtpgK
qFEyiaa9gqFKrawN/fKnC+zxJoW8Nd4BcxPTXvbwhvedU1XdI/1U77HNVfxTZE0dfgQEDm6RPThS
ooRpzCuilNiYiLaz7O+Skn90A2MujDZ16pNRxHzAHIKnARSsrPNGuwkMT3yOR+w7D3E7RJ9E3iBx
0OV5D40g9uEJOU6Y3LIw3ZNb53m45frJ059RTc6zrbVwKvetFY734MmRHh/1Sn0NYuCFA+ebY+tX
dQAE1vaHx2xGV1KBcj4K5Kmg+xoy2pVU+3taLjQQPma+AnwBjyBu72JXDvZOaGm2nwQvIDi6okSS
gq9xq+tFV67RQ3PVtovMztl1aKmC17dQ64d2EbXZsZdO9Q31z4IWhaR/dcgGlCG3fc3D5hAhCrEd
I7fJH12ryb5a4RR/cZAM5A2ke+OncYqi/M4YgNNtSWscY+sb4Jc3/jD53qZxRlCYAYJMnA0frBaV
ZZ1OEQ9B+vuDYwAjTDGrDpAPmm4HBITafe76sblm/eIObq8/sFnzKvuYaFGvvQAvxn3XjfBqu7Px
xPS2oI8Dl56Z4JGk932WHHjDxdV9rZX1kxhk0W27pu9CUApRYG115C+/xiCzwp1du027p7kSYG7r
8uAaCgOUB02SlItw0qJu27plcSdlXpjoyNhTsq+9weAUW6B4eXdoafujcQfQV4WFBiAUdNfZT8AZ
gxXvCYP35KSnEvHHuMm/DNxJwD10rUlXEIQyumfU5AdYVmaUIntht8UKSKscnsgHjWKNJiSFXCfO
rRsjAuB97Kq8D48F34IyAdDX4g4kaN9vJ1BM97HT+dZj38RufN8P4UAzOq6HPfDR8HevabbAtCvi
o+nGZBypniH2ZKhsPuC1Zr1mQVcOD/R+7WpXJ2nt3gwaTECaBz0kcFprjb/VkftECKs2xWctt1oq
IZNquP7tkWIPujkRtFEVOrAVrHTmqGlYEzlNJtALnOhGUnkzfP2xLly/R6dM2da2QOebkNCQde30
gpoRikUI801S63+D1rBe47yCf+2kEbRjmefjPby34DdZSJHOtPdm4/YD+L85lm94+gx0ZYPB/5hX
EfVdwBtUBEUlZESTLav+oFcW/uSRRQPJI9/b29QAgjvYYjXm26DPWlw5mqR9Dvucd10TSO9DXOr5
776Bf4ySA8TCbazXWL8G6URRQ3d0NOFtqp0uWg4GMlsOQYOLCHrD5yAtc+fG8/P285RN0zMiGugv
kI3/gSyVE3xs/I0RYajdg6xBbyHWM42fRFxaM5hhBBGo2F0fahlEByy1/CeeTTSgVANx/iaxat5J
s+pYvkYeDBkFs9K1aOU0nW4fiyaufrdlD0XSqKDVo0dbwl1yqD6MBwEbofhcJIjQ7maDsB9WPDTt
TcbZ3cNW9prbocniVyqKtQBchu+ZBUyjQX4UDsqr28GWopIH0pfz65N4d04qyy2idLm7qqSX7t3I
9bGJSimE3AxRlOg0/SaDuq0FUwHUTBE/oFXmJw+I1BCK8y4my1WSku+mTHgyzo/YzrtxBI3FrTAm
O9+KykWz1srg0a1M5GTBZ8Jubx5yTtp3s3Kb36Wde3cI/whQzX0DHqQuSn3WkedlQ26v4mk7OYH+
AR1ooE+VmxQfQEfQ4q75zIcaKTAa+LwRvwvw7/EGGC/CzijHIr8+eYUeb7VYqlc+VqWvMzS4g6MZ
DgbVmgIZxLVnJbF1y1XX+nv0iMxgD4uST8D/szs4UZZwM1nSru88INE1bfnRYwvWmfMlIEepDr5A
xlrPMu2PJbx4OkxZGxq7IWqnfGbTpB9AvFKLNXut+SFQCJLANJrpNU2R2btHvqWSu6ATzS+E7IM/
vGeGhxBo4wezz6H9ZYlefI4dXb4Q9NyHsE2bry48yXbra64DRT41YWv1xhefRPKzNU19v/LRQWh4
pk0R7uboYB9jUE0g4kJhcp2Lsak3Me8MWO2OA+q/KVpkmT3Tsx4TYPYaITRqf/FepnuZ9KH+IwSj
+b1rpf1NFB1+EXqE2BGPbd96TowWYFSOhy/XVKz6W/SxlFwnFCZy8Y2WWOod89x3+m1K2ctcR5CX
qx1VLu158sLpuyGqqtpgUG19o0zONseUiJcSwrPV04iOARIGCLbQ+gaO9Gj6FMJXJDEGqVKmhw9a
CR5z5TZ+3m9dTSVUzugFbeoqdFoa6nQggKsa/R9zjJInzH09UM5cYShVeWYNcM7DcXlt2f0Q3aHF
KV6ajrxA6xIPI9luoHQpHPpsvWVn2tpzpasenMnVUd2sLfFNwXP4AHonCNYxcFQMSDNc5NHC8toD
HRFo/FmpOV9wUrX1jUYOuKOYiRZRm3SIjWDyNAS7jBsP3ABYvDXsqCrawgmjjmmlSLF9BG4v4Mqh
JgL7rGjpXA9zKyKjyQvVIoFf1E+G3uwDYAWzIkCd8OYK6QGvaoveIMphgMdukC809hID1/KxtiME
H4DnaMY+0Qf8lTwKkBJ0eKHSz61COgtMM2N/qFQ9S+em/KKxrJrffoiADo27Xi9uyKXyu6hvdAQ2
hr74MypN3BnUaCjl0yC/l7FRtDtndEFWxxxYeUeZcIo2lixcoq7kxn7QRyAT2ykNtXRXJK3zhbcB
tmyiQm5xRWOJuzQcJyT8yqhqEIshA+x3qTORdnvSyau5t+yHG6uH0bAxI2Nu82qW9zKqMXltMrL0
V0sn39uhRKq3t2mJwM0KkT808ruSLuLKjKZcbTNsI3t6DJROVkFoWi99UOT0GxyD2n5UhlDI6QcV
v0c1pQPqjHHdb0LIrt0KNbLSwofeUH9SMH631ViL1xlY5K/0jjcB0Yfqw6pFXXDmHAHZRxJ2dJ/1
1O/ip15z2uA2rAsFkQ8SP8exgvRa5nkELarym32K7SuCoqab8P7UpulnSEkH8bu80ne5rxqTko5j
gg9sEFK+90p0dFa4t9fJobctKlrw0US18hrNeg6RC/7dKDSRkXBx+8fYrTx/bcmaCOuFnN+dFQBV
2CWVNVqrURb5A2q79O819FnQjx3EF1XL+meDDDmIGoM0dO+oTvyJcDNKHrht8wfITFh3157Q261W
eQKgdAJBkQn4EfVPVLpvnL6JPiF/Qj8KybzqpTBLDDqhA3W/UOgq81WHQeOfysyFt0F2gkYGimfO
U5OogOyAaIuWXWlGry5HEPVfo4voOpm9uutJgOEoBa39K0XCtkNvCu2cVcJT0F6hwkQQyBLR9zDu
K/h0Lm3Xm6kk3eDpNZAZoM2jfqsaiHcdVZW3NhKP2yOXlX0P+hyCC0gk9wuY8uBgVCFqPFXaQ0WO
LAS5t3wPICEIljcAdgbHnttsAWgLXZZx9ijSwviVgwkoji6CkSka5bX4jbOHJtejn0koo5lqor0A
rf5gOkPa7F3Dm7p1UtHb3I446Yg9qLvxQTlDC21l8PVhk8ZW8SPx/fCbB5DxxVTugNDbUHGYfuNm
KNI92k9tvVKp8AVgm7b9EOIX4R2iKo7DI1gHcmpAds3RMXMdESng41+GLHS+OEjrk7903QDsJe1Q
mdan7keYSrL1qalB7yUmT04AkdanyTFtipnIckFDtLBaoQfTxMGjpunWi+YmcIG12ExmN09q3C0K
BgqsRFop8MSUnOY0AH/n/NlqJoJiUcC0o9tZd/VOdZn1rfULBb3cmOQnNQEoxDHBF9uIPjVIDbQ1
DHrPJq9TzlBgoTcK0WIDHNmGdFnAD1wJGqLhVh9tykxmh+Ttyk8JrZuAGti2R5+pJdrQqV93NqDv
B3AgDXplNIFQthaQIIxwzVhuuRVtHyeffJRGPGSuB5qPYCfdboveLrwDT8UD7TjPGdMDF3LobyiH
mMlBStB028Lo5E+0f6vwUIgAMHZgN/IONfsu3rQg+InuJn4QbDZNftUrX33yeNs6W5nqUwJECXrb
RtpgOTagdkhTYTDmdwN2KZ9T8BA/27zSMlp/jvmS1mOHSgbca8oTfqF/RXs++eh01cj0QXndu0hR
VPgo38bJeFMKNZvoUIR/zYitI4i3PHAQU+wKau5IYOOrYTvDS9q1w9dyAuyuOVEMBLmeutsqHKgx
S1OEaOGC735JwOEZtwMeBPDCyLFmWQFoVns8maonvTPYID2Quk9jIXPsCnNWCcwQ9GVEGnvwVGiL
Q8FQIDm1HQAjdKUaTBCfkZ/zje+WqqmZ91h/PQRE8V+m7hvjTkWIU99rsEuoFY+uExFeUXinGJhK
58lMAugHLQSOcjsZAbTKKBjluPGBYB65UdoEQdIc5HStmdbHNrVabrKEy6mAQ9quQqPUYvJJVd2o
LnTdTZQFNkkKCjFyaw9N932yR/lZD8bM2NR0ZfHo6kqHbe1jaLdhpUeqxxmkGgnsKL0dLSEFRRbX
a74FPfTtO/KV8Qb+stHsKklN3yckQLGnfY8eOHTe/AnsJ09UWrfBS4dXKIjv1pfRhnaQQ2Heo+ax
4UkVf9XQ+yjXSFaO9q6gx/s1C2o1ID6jDTd/lTxMeA3RZbITi1tG5Ah1dFWJiPlfZeD2fZklONE4
MhV3FT4iP6UeRFSBU0HvpPPgJiDNXcpffgPpFBoa8DV0Cnr/Y2HR0cHVJaLcl6VoNFCGEQ1AlxZd
wO+UxlvnqayCrL2nlW2Qw+eV733S20FMGyOczCNcozCFaVMG2eovt5dyzMjtNmBrolv6Ci664Wz1
ePeXXlCxKCgQbgLbU7/p1TUvmYzCOYEChiVgJn/5a5ogM4pOwv5VteGR1grAihroVmohRap2f0Ge
bFxhe8k2V0Yg14LL80bEmPAcIjDM4xVbqDN+Rsbsq8ZfsQVCFbPn0D+csXThI+4ii2YNJmlEacoC
5LIb+maQh6H1k7sJjN330YvHo0PhYPNf//k//+9/fg3/7f/Jn/6/Jeh/sjZ9ykMqX//3v85ZDJn0
vknmTVO4+sLrsCensYl1PH1gdwBdQpKWcp57e3mUc7ZJSOWZgBpBmLjOwgLQj8YKyyBeT5pBcxUV
xletbaoH3hnDzeWRZg+tE+NT4gSoc1NI3j4WC3q6mH0U+DmaWljKVlp420+tsecy7demhi+Elcof
leoROMdg47a22l+XB5+nsRh8/oa6bWL1quhKnw5eBp0fw8PHOyKromMhQvwqkerY1X4DQ9DsAjR4
4mR7edA3a0vXj84fwwkAdYa7+ILTWPRNYIF6m+q2+CwkwthZUWqPyOGH7/VUZGKuZUpHou+Df9ni
M9IsGxr8DSCYFUW9y2w320BVbTaDh6vSe2dl6tRUdMs2USZUYmHyZXpGV6CBj9ikrZ4rN0ruB1m+
mmmXPrx/IN6SJi70OssoFqZsia4sgE2oBaCTW68GKgKPBlF1Rw8cdublsd4YwDEZ08EE0sVnz4Gq
e7o/YNhiuJK65tpGbRQt6dFYxTKnYQFKeIUhRvfewz2P586fi7hiwJU7HS8qGh+hM8arQOPv0XzU
tmY7pR/ePSt8PQ2XJoWgtGEuPlVa+hO3uUPCiR3Z2ssjdwdhFGXcRiB+Int1xRfx7YZHWtuG2+sa
Nh2h5RHXNXiwqQCDl4i2XhuWoplbIk9k9s70+d1Tg11pWOx3mzU0Fx+sm0sDaYjdxJQl6iUqWhoO
dmG+NggU7sGrBu+Nk7aJ8zlYPsoDHDBjnvo/rgINPwAuSFB0GmK8h8nPyciBUK25va/5MZ5ZRbYF
FnZINJmwYxZfDY2DZiYuIDiDDugBQxdOANWZNdy19orB5PmhUKKd/+ey809nZXgwU+AQzWfZLFea
EYqjB4Cw0iLzSoA6c8AkMYNYCNSW6L/4XoUByHAImEoFjgGGLg/s3h+ifWD1KK5NZfT+KMV4rjCV
slyWchF78frok85lK2a4IO+HXvobE8+wfVNHr5d34tk1NFyJ1IgjbC7s0zWE5I93jg0xPK5oy0+t
722rHIP6aPCrfzMpCZ1SsITKkouhfFJ6Uw8HolRvoJOHUsDR8qBdIPxgX3GNfHtb4++MrCd9NQCK
eNqezgooOaAbD0lhtHAywMw9qjk7n3ychjx2oa99VQHXawyNLsgELvlmdCUP3n+xtI5wXFN3HOks
DdpzHu9ZNaDzYHhaiQcSbHOKldVBOH10JSD//bdOMwT4ywITCyXo/hr6Ij0RftrkNMTkOpuy4KtW
0cFZNQPWRgUos0cRJPFTWFXmLc2x+g4zPPHIlTttabU7R6A49p8xLro/wLIzh/c92Cy6+/EhCnWK
uxr0lysX1nwyL/3cxffRNGCqsXLkOqZf4WcBHVhvwPoAo4stcu1inY5NiNYwQiGXv8nfeeelkY3T
nYEyChSXnpFrxBsBPKAslzqPisLZutRVd+vOkACKBK9eJas7EabBoWy9K7/i3KEj+PO91By4nPm/
/yMcQx4yIwm6B6Yf2pJeiMZ4Ddz/iEh4eWWo+VC9mS8CCpxwYMBKLQ4dJZeohbpnrr3muwVGc09T
JqOti45sgYjQ5dU9N5icjUVBekB/MBY5j1vEjTnr39J2zHx9netmcafZUbW3+iGhFm/COrsyP/3c
WjpUCshIDGUbSzdjF441WQQenAi41Gj74kUAAtsrjjbp+nHE7QswiqF2yAX2TwU3BR0uPAG2lEai
F81w1e0I6rvcwJ8Ru5Ji+f7ymsxXw+IDQCrWkU9xqPVxhZx+62xe/hwJLVBxECudEry9Sette3mU
M6vAteSS0HJBGUIstrU3DXRfkT1Y16NAUtdEIMW2jBXc+3F3eaQzoZXwrXOxG6y4VIu9m/SyA21H
7kd3qDpOQeYdC7o7a8oocwtCZfuu1gO0IF3tDueQ6v1BlYSaWKeoeRNVF1ssHWB+hn1grV0t1z40
SsCtEGOR30G5Tr5enuqZ7WxhcWzyUmBj6csHNAhJOMAlYwEUnl0AJD611OlAU08lxDKsz66s7Zmv
qLgZ+YQYdFt08073CiY6iHlalPQBrdU3ZR+j/Vc0zl1lOO6VoeY/tdiWDOXqBmkNL+elhTMuPTXG
QB6XcWLTAkrqsEWiNAwQAcdUbdubwrjHGUu7EiHOztAxHGWBubEsfT4t/4h8gDirCHUmFNEgXeyo
c4IiKdBEh9WRH9799ehMoEfOGXZs5EZPh1IaWvLQS0lyJ088m2UR0TcAd3yAVRm74PC60rgSjM7O
zlW8KrnzddtZzM6SjU4MZMMI32/KrYao2D3KJla0CaGWv/+5wiryCZWjDEkGfDq/hocTanAsJcoq
CqQReY6NX/e2KoB3Xl7Kc/MicjmuYWIHa8vFvGJktHPwx9YawpmFwRDqw1qCR20L+PDKBjl3Qc8n
gMcDJR24notpwdUXqm2ZFiZPtr8unLyzgAnY+QFhfQ0N4wDJ4aR3s5532tj/qaqyO+LlU91MrU5y
/v6ZK+4ymucEVctahJs6wRXK7tHJxHTXPrQwoHaDW7+0PaTYfzGS66KHBb6H22IORv84GbzeMCjl
F5AtGhgKQA9D6sgA94oj3pU1Pnf27fl9hqsafV9ncVnUQwVEqwZOUQD3PaLHSJcN96pNRQ/nBuFo
7Qg10fkXx5H3BfxbIjc1Cnk6P99G53FEOBtEceLDtAWGkQZK/zaa6aGYXO/Ki/fsHGkf2SYpFnqW
iw+Xw3FwjBHdJi/M2w92aEZrPHimA4oa8R0sQSwn0Cp8/zOR2C1naJVOWqcWc5yQoANfh3R7AlZV
386kUXCCjW08uIz90wqD8NvlXXNumo7tsDfZoYpod7qqKKGZ3oCOx1qNVv0yTAiNVzlw1ghH0s99
4CR3ba+Nvy8Pei4cUFdGUdTlOWdai3AgqswuzR6lBKgwwyYftXGtEg2CAN3i/buHou5JTYaq4FwE
WqwoLtsz04zeAfRffRNQrbyjrBzvktLrrtyIZ2ZFmRyak7B5M5LjnC5lC30JUlaNUqwrxC4GWUkv
JFHIXzuvlyc1/6XF3QvNj01J/kQ1Riw+2iA8r44LvV5LYCUPFabVA1zPDI/Oy+PMe/zNOJJHMFQ5
wZQWodSxyyyOkLYF71K5B85KvldDrfAdlwhOTcp+kR2YhYLrEBMEO/55efg5Yi2Ht4UCWEKjTFEU
Ol1Qp8pay7clJ15Y/bPtiekjqG4kS50u25Vjpl2puJ45CzZep1TIqXFJZxlBW7CJdhDTUnQmH+ZR
mtt/clH765D2PgImsz0lEMiP754kMRv5FymlEDwkTieJ9DGi/WC1152LOF2OSsSjoju9Qw8STRNe
lFe+6d+rtlhVLkX2pyMtzqC9CN5u0o+0SWuE1do4/mkFqf1rDvE/hQ2lE+5UhT67HgwBFKYJ0gdo
Lv9TSgVSbS5P/O1qW7ZyySgkWRbO4ovjApkD+aaQQqlQmvEB08TklZYEDqgQEG6RSrDs1QjBxlxd
HvbtprJsjinzhxaCaMN8iv9xTSr0hUMHUyX8C3Eci7NZygSbySN8lj9swvDKLM8Opztzj8nVXS7N
0+GQLNShLgFymjUAP4HjMY9VAi9+0AZI2UGOzNy75zevKD5fkOB15ng6oKNmVeK8r6H/aLQlI5k2
z1NrqmNkeT0GmnlzZYZnviOGboxpc4+Qti4uSll2YYrLEtRPN60PoSxQr8faYaN5XnwIAs07Tppm
PF6e5Rx5TjcxNX3iOU8cXnE8r05nSYE2p43EUcXTA3RTNWAyGJPx2HpR/FZBWf6Omhr/AEhGV87P
2yg/j6zIDHiPK+BXpyObKAuNVWlxYaJfuqX1bB8r6Rh36PzkV1qGZ/YOFVxdUpWjlEsQPB1K84yo
CEwTiEOBZmM1jNMWbjVg56l4zj2cvC+v6dmZ8QWpK4GuM63FrRKndqBNIdATKM7ZLieDBObvaTuk
c5Iri3ju8+kUeFzl0nYS9mKTRsYAxyOd9WMmCIBdpflbE90dFL7lZxq/xh5Bo9kmYdCuZHVzUDnd
N+RXDOm4pJGs6GKzxv2IM1FaNVBAqC9puBTtQgofV47E2w/H+4PyMfuSUPPmDHY6miQQv5t1XUdI
6kAK2CBCU+xQ6kRxCGeYK8upzzthOS17fpzReTLIjhfHoRIFIsmNbGg6leZDlPCCDKIMUzNTliGu
LV61F0UNWUCJ9FCWKVKlodtsm86XyHr05b1AVO3l8nZ6+40V+n0GpTw6z9wgi+0E8tqHgsc3rtME
dYiOIPvVj5thj06Q+tI0MDEP0QC7cAOOG5Dl5dHPfAKXdyZZH//A21iEeddWA7zcksZ+PX33kT+m
8YLJ9AiliRC4uzzY2zyJKKTTpuXcWNJYtp9nU1wEEXGnEEC7DxhyIbJjT/3BS7HMpbBmH3M/RUyy
bZpoawFFeH892OYQMT6/QiHIvjhPCSVSgcBTu3bi6DcPovoeh3YPIdnY/HB5qm8PECORkEEh5e5m
vqcxqS2x5ost8DbGkME4LoNmH9LuvLKhz4xCBsYDc04N6Eksvl6puchoC48FnVxov5j/3GgGUqmX
5/I24NlzCXKeDfQWtsvpXHI0a1GSHpBnneW8xkB2R6VHX2U/Tft/MZIiw5O87KiaLTLZDtEy2Cs9
xq6AkfEz9e2bFPFh9D5kcrw81Jm9SO2cR4iOSjWd9eUHChxsadSsHYPvYw1LorV25mD097pBvX6V
yjr+lI7w9mq7K7/UvXp/JRn1OSBDBgAFRadzce4R6KW+kwKjwrwwu6MdPm3zHl3KWAzm9vJcz33A
v0EL7t+fb9kQRAOma+3W6JHjKaFJxZDJ4L5HT6gdXutMzMt2GmFxx2VGM5BFICi92JGOh0mVPsK2
LOUkn9G7K74UmjK+GBr43lXXOO4mzbP83dcVo4Jc40GpUztbfkzkeoYh8c1uPQClvMVYqdjovWv9
i3OAwR11wBlPQCP39Bz0I8bQwkSiHcYhuqCTRKtVTtUaL7/3F6mYCu9J4geNVSqCp0PpBoxlQNbA
nmwsS2xEWrc44VkrXyLH8v7NMddSZhABHXBrceaMqsYUqJPduvTqcT+5KGMHNIp3STf8vDzSuWhF
I45rZoZX0Zw+nZRqZOpOCW4bZVW0x6bihZw5IP0vj3Jus3OhSgtuLaqY1iJaFdKj9BfBvSwdbENQ
5UcKurLKw9Tk3ZXL881QTIKsmpcwJl8gTBZZ0oTOUq1avF2F1dl77FHGQ9m31BhgIW0vz+rNuZqH
YuUURVIyXXNxc2kYecMrQu4ozlL/APzZR4KoCZ7wZKu/uZ0JJTXCsSO/MsMzwyqyXOyF6CJwzSyj
JK1s9kGBFyZXAFl18xXbRH2fpLHxB8lVJ0cEyirfe854MPxz0MXmt5DCSf1gmNCyyyGnGRjsoMrR
7Maw7w6Xl/XMF6ST5zJDCYRGvIEihTyBDDQT1gXCmzcgllHmtPFzAwBuXjlnb/K8eVZAJ2nXspYA
Jk53vwe4JJRDPBtzJgPWbEi7mhIBHuAL2r7oDPWdPCx+Huz6yrF7c9MtBl5sHTRdgNWbwbRuGr3f
8Q5EvSi0oGrqU1TcoLYebFDygoGP+fAdjeX0yoE8u4e4DDj4dFCoTJ9OHJG9qalcrE5EgAnVKhTI
Wm78IMnuPCQCIigaJcogIxIXV6748wNLC90pumhknKcDV7aOBCtOW3T54u4zqh/lDwMboj1UGHtT
Cnvax5hAvv+gzj1yqoFcfwDBFqvdF5qrZ14+zxYQ/5qSVZ3etU2W9b+mLtOeuqCONCq4efXr8lZ+
E12BFfEKpnpLAUUCrzudrconsxxRwFkjv6BNsElaUPE4Ftuf3j8OSack3XQBky57b1wXRulU8KcV
ZajZUWesvNsggLdy5fOdmxChlcoFRw4DxsWEwmayzcSLxayJjHlrjv/CVHfX+rNnIoD9z1EWxzKI
0WhH+EOskQNp9rbyUHEP3FmFyH53SYQvRLJOjwRyJg2axXWBjlSZdoEB6EblxrdAG/UPRmvT7QJP
tLn8kc5sfZukFtd6Nfeelzg6jHIcN0s8sUbxDbU9NCtRBe/HY9UJ5+DjrLvqEGe/8sHORDjyFaVo
H+iIb6pFJiHswNYw2dKRmEurX1RefqCIOD30xIRbKPjZxppmbznXRlT+8nTPfUQ1V7ioJlDvX24V
zO78Jo3ZJW2qxj20dIwYI1h+Blo7Vy6nc7uSrB3YG5UR9QYs69LrqXwLiRAK4Pk+F3m5sSkqXImZ
c5Q4SaPZKhQLgfDZsBedZefQNpH8LCdc3IBXj6hH2uVx9rvdlbPdZV+OxpWG2rkFnCsiM7jT5nW8
iNHugGUcNl/GurKydJsH7bjD+Wvcw2u8Vgc9O5RNABGk6xbPydM4JUqYUDSbjHUJKXFLtESYEIMy
dCftaxDZs6vI7UddkdIgrYrToeIQtH5qJ8a6xhPzCInBPBa4p9wMMBcfe0v6+8vb8Nyp45MRGQ0y
Ndpbp+PhnBA1jWJqUlZ/YuiKh7CBNRfjkLtpMIzAvHrKr4x5bo48ef4um1NTWUIGCgDvfjYQ9ke3
EetJL+NoM5Z9msGhx4cREers7vIs33ZG2JwuVxvoGYILfNnTaVq5whBgdAnMkduGqyT8W/J6cPVd
jHwywnWohhHnnF0YWKjRwTfUd14uoJld/iHn4g3z5gkP7IsmzSKexraOT1QQgn+LHONJw5BFgNFQ
/Z5yWv8ryxsL6hKy9F1dyWtwuLdjc/4JsBj5Uc6nlnS6BoXmq6EbPey68qjctKY5xOjkrQx3Bzep
3pRm0G+btNa2l6f8NvowrKWzl80Zk7V86ELYp641X+x4q5tbe4y8+xjtu8PlUd4e0XkA0N68pLkp
xHJysTONGMkNYGk9i8DjY6aF3MtuKMov7x7JNokC85uaHG2ZTOCLTpFusA3YidLYuvEU7HvHLff6
1Ksrk3p7OGmkz8BdRwHGeAMy81VoaVkdAs13kVWXWY56uNCQpcocbwcgVkNqoL4GVHp7Ouk7Awrl
vctjlDbI6TZpbcjcrQWID+5meDBLvG0rbOYOQwPztg7BEb93PedyEs953on0mpbrmXVxXOM/hUxW
MLVwfYeKyJDz8LhLwddc2Yxvz8DpYPM2+keLsGi9oO9nBJFdNQhROzVaEX77v5ydyZLcSJKmX6Uk
76jGvohM9gEOd4+dwWAEtwuEZAaxr4b96edDZM40HQ5xNOtWWcykucHM1NRU/0Xz5MnoseqFt28V
hPgMV++Nes9KCFKBfSGmAPZ8TnQWkbaQjcYI6H3ScY+te2wMu50U6p9zycCtqET2FGFS7GMHJEyr
GsdjI1O7jTB4vrQmFyaEqpldQgCY99svsy8ixw4bWRm9sZacG6kfg+OYWv5VklUTCkPjVkp3figZ
jz40NBYGpAJzOl6KhCMSQM6Ik47q3FNxHjBDCzUv0NutYsP5wloyQUZVVJNnMUSM06FQkxkmtDJ6
zyjrDlXDTjQvkYNmu9I2SQtleDC+YrxS3wa4sW9sqvPPytgsKshmncrKkmKVjgp6qkPRezZW4fc9
DJqrnIIsuleqOIay0m5kyuefdc4baQST/thgGLXTueKYM0hmZPUYIlYEbyceXOQ0MDqV68+Xz+Zb
y/M0qbNmgCtXJ621ued1OlQa1g4V+2D0sI5FprHPwBO5tY5VKlA/rf3YoZn1aKK08w5U7ojWf0xz
xJ0FovEowGDX7dPM3Oidnl8olkoAlkma56tsiQJEPKqVgRGjouLLmA4i5xPutD4ff16e+3wVL6YO
j8uYExVKAGdxEJ44rluKjrpCIFAQguou7wD9VNFRwXcUbJoGwAGmlO0h19lobjaim3f5J6wsNEWX
eXSKdYhBzJv+l/OqOz7asYnNpjbk5I4UobmSa0O+ATCvbTyEVoeinwYFh5gP8vd0KBFrZCFC6T11
khq80PJQ0XehECg+W1rfbjx+VoIhxWIeXBpIuPm9t5hZ2LESMpIlKCH1Ur5rVQW+NJo6NxqU1V3X
KPDWtTE6whK2H8RUB4/BpGzxPddWGBorHSIbGDeMoOWc0RBUlWLAX0hR7kZVwycmonKXZxN6hbjB
onSpSl6awu8ni2mfL6/u6vCcK4KHwX5ePnj1VPhhQuDwFCUx0KBUaCgnHbRoOzYG9BLBxwOyblF5
KLGJlazfxlvbrAGN5ZkUNL8OF2vQmEA72qEevKDLyu8ljoVHzW8Nt2+rduPIrkRILh72MpxQqiJL
UkugtHajTv2ATEqClAYOylf9AMgbqZsI1Ru1OV7+tGu7GeARnVs6mQrJ0+nKxphiJrrF9qo6Z3g2
GcCD4djcxmW0heRYi0ZzcWROl8B6LXdy08oYR0ZgHROtVIvrMLeRW8IIDeOBy3OaQ+0iHlGj4N6G
8wrDdkl5tdKxK4OCG66oNPsWc1Rj7xfIEBVtM31oDESvkdty9pcHXfmQXNxzPWZGVqhv6IRfIhA6
p1YfJAjqmUHZYyKGV5BXarNJUC0Q/9oIC2+IuOUc6bEDN4JFMvMPTtdtBHic5fKIZTPo415B7zx3
MPybctk6TFWnTPvej5oC3eVs/I4og4G2PHKrCP5WsxxNT4W0dxs5Rg40wdXiAXx2Mx7piSrBoW+R
kp/Q2vjayhYGs0i3sUbYxpjTe0kJJN816qCz9yi1D81NrEbFPRMPUpSZ1d/mjLJXNPId0iMHpoO6
KDvlYVGnltEiyocq5ge56G+CHrlFPLSsm1THSuG3VxE6HK9NQLIGBZN5lX9ZRYT9OpGmqc4Tt3U+
240V3BUIFHzR1G7aSHNXNgwMehvGKGAC6COLoURfobMUtrpXaZn9AZmY7LaRjfzKHBA6vDyrlQMx
N7KoypgkJ2fZbCtC+GQtQ9EIH25Jrm1PaabwJk5p0MG7VO9UzI825rcSyUgu6XPyJWmh6YuV0ya1
tnwkybwsN/P3kRVdY2NBElb3IOObZgtjuDbHX4dbHIg8nZ/U1DW8Cb8r56qxAwTX5AmzRNcRXFUd
HVKcaPRS3l/+uGvriEQmmgG8PimRLnLMCOlU5AYp8vbjIH9JqNZ8ruSgekmTbHq8PNR8zywOPR0W
Xgg6sCpQPYs5CgXVk4AWnVeNk7yniIiZd6v9xGQHE69BUncFBjA/K0GD4vLAKx+XgS2gmyymAinn
9FgYMTpanS8UL2ksdHh6VXoGNfWzaOXuYWjAVZqjkm9815X941D4oeJL350Yt5hsb5dIJ1uM2fm1
zUWBQMl9BggwdoWKS1M+2tbh8ixXVhKauDwDRui2UKA9naVAFsxpJwRMe7SQvihyIx5GPcbCl1be
xvty7YPOJG5WkyBOmet0KCmFHpYh+YDsaCOjDtrUvd28t5rcog/SqOpOrW37sS9hC/3+HKE2ahoa
TGRSxvzVfwlwUUXpRyOJ9Grfx0KoQSX1uUqlGnk1J6s3kpm1D8pmpaA4Z8tEgtPBakttkojmupfn
vv1JK8YCY4kI0wjTjsaNHHHtbBjzdQhCH7DIEnGTYN/XYAGjeJbj1wIfOKW77VLbQK2LhyjlmDkS
0PRS96gCtBug+ZUE1QHwQ65BdZjRFwkisXWKq1rH2sAope56tNLgyvLRmt9VYwBOrElV/SnzNfM5
64z2Zy6oT11e17XpU6mcUfR0Jvkhp58aX1DL6EWleWaSIdOeCiMejnqRGt/SpJavDUzH9yHIP0+M
PNI2Bl+bPvUa0E4zo/QMv6CpQzsUZq8hFhbm6X60tKBC7FKtPiQOUFq98JNbDANMj+dqt4cKv4X3
WttoPG9RYJhVhbhMT2ef0HWvJVSHQHRqOUK4jexGpaNfSchz/AdBAobwjJ4nPzhL0EMliUMLvXIv
60P0HEO7PWZ4vF5nJU4nl9d0LQIyBKAnHvBklovjowa5gsxZrHn41WvBrqd88pr3QJJdvF362w67
5t8fEqkFzg81RnDJaNOcfsjAKEq0wuqJuNR3jy2cyT2+nZjX8P8O30of3bLLczwPhDa6VqhLzDpJ
s8TP6YAIjNcmQoGTlypq/Bm8BipXvqS4iYydU4ZfoosM87ARfd/ujtOLFLKxRhdnFnugNLI4LYMq
4wGddCMKoIFceEM3KLe9bvjfeljlH1J/DO+aQKCIPZa5edVkcX+f4Hh8HDtH/uvyBzjfumSBpA30
9KG7nfVVO1ROEYmQqPxhBvAsQyP+noMXvC/zKv90eajzY0oWOIOZuFJ5FS3TB1WjNxzX8eS1qG3v
h0x19iF+tfsyE8az47fZXu6j2uV2ta5ENvj7y8Ofb+c5CSVC0GElV1rCzgOY0iblMFQxEFHMUW1I
kMiLQTWQnKl1ddd1Tr2x0Cu7S9Fm5ARlMFDo9uK2s2FJdxgWjp4y0zK61Kz3Wis5e2xapu94IFXH
RLXeX57meSRGwZkqvc0tS6a5LB1jUqYMbYVEYS2i6CXN1Efh28UTkVC6UvoQzVEe/55NMrwRLtZ2
EsEPrDAobN6gi8kGGaadTpjIWK+if9QManArpWD7kyYJNi72c6y9bZO5AK3A74edtCysiqat097A
4EIDFAqgto9RmE8wErRrv3hg8/RuisWsF6v9cG0pwfgUkXc9I7eKF2qTJvdqZQVXlz/82mLTtKRa
DwyLDGBxqHEXizEzIJREE2QDTEFtwOgYNwU7H3sLzJUQGr7OHQPdt8sDr604qRTVGvhyIKjV0xgW
F5h5xUM/eaIs+zsMg9SPuLWm17bQsr/GoZYPBYIHByXR+439vXakCF8gxFXex5S4T0dWCvSx/Ard
ZOr9zcMglIK5KtIndLGamzoM/I0IsrbFOMScKQMsLp2v0/EygLq9FWFPCX20PQyoUu9I/TCKGOxi
42KYV2sRoolVfE067sSrZUW3yDDinR0ykcgdmvc0KHQE55v+5beXjnrN/KaiLkU+vDgzFSKAoy3i
EffObKh2+BVa11WOYI4iJeUByU2qSCJqcBeF5SFt7JuVDUumBvuXHJmn1RIHTDm36gTVKm8KphL3
rKq6NspefWixJrulXN66gzIUvx+FSSe422ewEntnsYQGLX8jivJZQVXg6arrWG7gC32QO+PFTiL1
ePkDv+EFlusIWpf8BdkDg1v3dMtoqNmqCeaOHo3SZIf4c7LHqnI8TL1hvi+1tviqoPzsjXim7AcZ
V8R9XcvmEQ/N5DlqS3TrUZTUd07Fo2jjp63sZtrtRFuq+LixLwuSpHL0MUUzemZhqY+JI03XVtdW
H4C+5d8DXOH28oicatLX4eeSV+OPGMsfGdFIvTjgeBntJ/wD7hpi0ZWcxP3G7lip/FM8oW81v4J1
qv+LeAYhvJwsrRu83igE0jpl36dehMzOFyFrknWwJHxSb0xUMn70YP+DXRHk8h3azCgRbHyplTjD
CVRkGnc0ZQERnS5iFlMcDgvq/0aHSyXueklwaFF4vp077dMeNRftZsRu7crEIxnBcyf/0Y5jGe0L
tMq8ypLye3Cx+jGyyuwuqXtM+NpEMja29kp+QxQkkUKTcm4WzH/+69u2qyz4XvLgxX4xUKKf9OhW
HYvslrvS+Yq0O/K6BWrvfMp8LF25Gf2Plz/UyomeyQM0C0Dba0Tk019gINaHY6TM4YoMrP0C7LJv
8DXoXszUpnnTNQhv73Hrs3//HoBxxZAzbRHgyuIeiJtK7ejY49UntSV2ozU20a9hrUlQqFXgDxi9
W5l6/duTpT+u6NCtQLFpy0ev4SuYY0W97OE4VJdfA2kMr2K6ntXRxisgcgOBW9QNTjfjb1cWqSYS
tqmcEMQ4bqdfGRCiji1STmWoTsoKHxwHpxYtqVJYzL40XeFYrxVbwWKOi4s4BspsVnKlR0/as7jk
oX+qUKYT9OsLE9U7xe8TLAbb8tbpxu8aGKRDLLePg5N0xwGdlR0N4PbD5Q9+Hq8oT0Cw454HdYIc
3um8dS2e+pBKrQfSTP1EsciATWcg4CRytLwvj7USfcC1yKSxMwqD5u7iyIcO7x154rBMai+K24wA
lXtaGlpf9LYW9X02jaN9cPR61PGFh+S4Ez4a3HjWZMUWnfs8FwAMYr0Rushv0cU8nXgfaUibQMbA
mp2w4opKCY8Tljkbp/c8yp0OM//5L/Gj6Uu4JbbWesDb7ABnUru9FSXOBnh6iG9O3OmHyx95bUAO
LJUjcAM0xBZ7qonN1hiypMOLDsqkXeAYhJUpJCocEF0fuM1Ghrz2HUHMz8tJQQE1u9MJYrKpAEgQ
nad1dXBfTCJ/Vo1h68o/D8OUKlDL0JBuIktUFp8RzJzT51nbYSVQiQNkzMR0HSxoHulU1Y+T4fiP
VSJp90UZZJ7Zyfrj5a+6ckwYm+yGBNWY8Sans6S0Eep9zPhhJnIP7y2cxhsh7sdprPaXhzrP/Kl6
aUA+CERkTkv2A2LWrTpBovGwdUqwSClj6VOcqdZNoChYe9OOxwkkV/1XXgbJVtXtXLRvrrlRGkJ/
iH7VWTugkrAaCNSGiUaYW+xwBPFvrV4kt7ncmBXCRyjWvlkqfg7xSt75etl+bKr2RxY22rOIpnSf
lOGAwGBn3dEjap4uf5y1fQAZF8jszC+FbX66DkU46FgKZR2t7Lakoo3I0JNkFuFxlEpNwzfattC7
63okjGJN/oCou7GRfK7td/IAVFIJYjyTFr/At3Pdrx1+QW/gwOqGfgZgN7bFRvV37RjD8QT6D98U
Pv0iPCVY63UqLnOeJMndS1XICU6TmLCOR2eaqkNH2/j68qddnRiFM/ONo3HetY+EjpNAzkHmYv4k
D6r/oJk8Ui6PsnaQEAhBg4mgAcNnES6gc+dFERIP87SR943kW16UdZiDFdLv43coWoCKp2KC1hzP
99O94kch0Ta0EMzo7PhY9L3jmaEc7v3AKTdypbVZIRxEjYRSFIMuNkVbKEUaaU7rgShF6bVtm70a
qhibh+FWRWZtY1jE9VlkUaUAtfyATVPbpUF8HzE4u1XlJvYw/s4xe47N2eWi/22gP1kBWK8ZpwL4
fnlP0tjIyxY/Is+HRITWd1Yf66EKPAUbt8PlvbES+VSZJBuMBQ8UksDTBQMApcXU0zqvsWwkZ/3J
2QW5FAMe6cSVGjg8EiQduGaf+BuHeuVFiTIRIQ8s0lx/WgpWhyr4JtpAradLoXjJk9GKPEw5LVeJ
AOZdVaWjfEFmGgdsGQ+1cRf2lFN5her5bLCOKRW7ucWtjBvsKighI3qXP83KBpvxq1Q4qerOuiWn
n6YY7VLQTOs9HaeD41SlX0rsgdALNzcC7EoUOBloEXeEzxO+D0FTTuAGBg8VESxLtMYQG9W+81cN
T1C4jaQN4KDoSJxOqMWAu28ltrE6TfLR6bqal68i7WsdJUFbzuUHCT3BjUHXbje4lCadAd5TUO4W
O0ylLdBqAqPSNjbDYjdJI0bAGpqhO7vP1e9SmcnoWMiN5sW8NHusXjT9fa6V5VNZjShSEznahCzK
D25jnp1HTszw6fJKr30YUPRz142Ioi8FeBLsCE29RDklViTzOcWUda9FrbQPEofSSjxYHmba5kZU
Xht0xgHSVaV+c6bIiao+/quW33k2m/kqDouvKTCnfYM96TXmYfi9+tA/L090jomnjx86E9wCBuFF
IUQvdpofiwm2jUSm4QT5F7PoPicIZB6jssnvpKbzryPFQiprrIvbxE9eLw++0q0hO+Y4gn+cfVCW
5NrS7v1GMef7FUqB8DJRFw/RaAWOOxajcYyKJt1lvtwfhkgp+6s6BS7UixywK030LYbTSkyf32D0
a4C8zpjM08OAz2UadKnCmmcivSbEDg99oH5rrHq8MYdKHC9Pfi3Oos2B9cuc4QGBWgyX4JwoVXhP
TJPR/MTpB/5yk5XG3ugrfNlxMI1uAyTiHiajdDauk7Wp2tR9aGnTMCJLOR170uS4wFK78ZRqdI5O
KOMUbaBz4jpOne3rqt/onMxzWe4ytIC5TOarBebP6XhJVoaK0zIeqemwTzM8jyWzLg6JYbUbb4S1
zwqZlrIvMHj+xyLfiPNpTDLMVL3IUvtoL2wDHzqKodh3CXHFQ6V5RfUZD1Ng2uqny0u6coBnHuMM
6gWkeO7TogZFkgWM3eaSeWilZnYgwz743ub/rXZ6Hjc3g1nZ+8vDrpxhwDs0PQkecwVhsZqhUaUc
7RoGbBCZ+VUiyz2WZRI1hMiXhqfB0vrq2KmS9mEEy46ugtC3XiwrXx00CEVgc27KIeN9usAmZn72
JPnCk+wmOThj+sEqO+ytJ7U9yKVTXiO+H3qCy3vjFK3sLHARM8SVKI9G0KLo7UdW7fRN2nhSHNlf
8abVj+moljSp8i0pQ3V1ktBkSQFQFIb2dDrJXJ5sf5Lx3ekHy/heY2B8Q2dKPdZd2l1PTRt6YWCG
O0uJ8o8tlogmZAhgGpOs44GU2H4XuNAT+utuGDQvD4AjElhz1J1BnovPVamFeCbl5rvenyINwfWp
+5rB5u75nlN/06ZRtSNMGLZLUQrXvdisrsIx2vLWWJ0luolz8Q8W6xKXadshlraib/Cjkopnaehv
UlTZRiimau3SWx8lfCuH6Z6aa7Xx+FkJS6CXePoQmoAuLzeyirthWFui8Rrsqr4QOT9UWhEIwK+g
E4xQfbl8blayLCpgM7djjvdnkiNtFdsheWTjmaLkFQ1fsVXdLN/ST1nbogCImBc8NtTSFlvUqoTf
5aHUeHLVYrCRJ1mEgVwpxpvSxt3z8pzWYgGQ2vkWQ+GTLvXpHsX1NTbSbuJlJ+njS23rdf5+anwo
5W0vtPueetSI5VHT4W3J63rfJ1j0Xf4JK4QZcBcIKdC5RGCcoubpb5DwWug6TYFfqRjVgLA/yrHo
RZTCvzOnHLxLHWj1R1RC9OzeCkd1tgTvAhRDGuVHUo7JqxJl/Y/LP2olNJPj0g4icQfruAxQoXDS
KtVwMQZq2d9lMfbVXWM0hyzIx31UCzV0UdPZEi5bGRU+8Yxecsit6EedfolQTRy8J6XK60phfnLg
mOE5WPn6B7lU9dGlaeLcJmFb/P5k6RsDWaWApXHnLq7b2q47cKvoYnexLYtdAlvoLilo4OwcnFD2
aEsD1eCm2ji+a7Od5QCBPVMe5Eo6na0mR0po+hN+5bnhfDIqdeAhofsxtIA6KA9yk7cHcwiGjWHf
yo6L7ALUCTnU3GvFpnHxipFzpU5sVQKVn3C27jVF4EnfaU76faSG/hQ7tZa4KTTvq3bUc9NVEjoK
nt/HlQrSPcRo1kYa11NQ/UaVEdoCGmYN1mTuVEjB6+V9uBIM3t6Oc/ObpVlmQoqRhH3p9Ahd1bmK
A7GeOtH4aGooc2TYNrb1VkBYG5AwTpuRhzWhdXEzg2ArKaqjrCVbJVh/0uj0tk7L6CZrEETYXZ7d
yg7gcFGnmLcAW36xA9rBFnbIde/5fmx8ErX5UpRTdm/jKOwNVVceoirYygBWLg107sj03qrfbPjT
XTfSqNST0qq8sZCwh4lTYeEnLqfoz5pV/6ly+v+gDA4lGRr5/FCYSwGnI+KOrE9Nk9UUssI+gT8R
T81VaA80cZPIQS9tUqTw3gr0Prvpp0qXYjevVfXb5W+9srCwvBHIps8959SLbx3RffCzuqo8JQNg
PFq15kqBRRwLMbQ7XB5r7Rsjx0MTHP0TUrzFJnJSCgIc58oL47p7CpR0fEnkLnMZ2j7mUxluVPJW
9hHUSXwiUFwiDViq0Fo6pQ4wKLwIU6V6j9wfTqGDHIcD8pZN/K4qfTI8u+u2yDcrGcGsWAPRkEQa
HbLF7amlSmyogtZYBPpmH6IJ4Sk2j+PLX3Nl5ZCWpHxNb0FDznQRniPZiSwnKYWXJm0BxVwfb2Jc
33ehk1S//yHpfNFEIKeax1xMaCrGJuu0tvGc3KgqN0gAdiVFYD/xBV7hFFkHGA7B/rfn52DtCE2L
/iKqZ4v5AZiWC9VGidnP6+mxG3G5RSpUAguoxBuxf2VjIhEyK2X9fbUvhrKTBDn/qiSFa5vwZ59l
9V6JZfkOCpD1lBfqFhl4bTy6DTzv5iyCyvnp0W/TvK6RvG68atCtZs/FGk9XfGPnlpRK/TCI1tiK
b+eEMJoPkM8gHsOWokW6mCPEyCjtxo4inZoid9BbiDwceurgWexGnVLEXiVk7UWJrCm5VjqKuodg
rJpj0Mkkmnol+xpiXYWhfq+NwaqPgWzEr7Zv1OMhQ8OSfKCv4+z9xHmcBSM0/zEQefBX2JQNdnCS
U4DfnOxPaWFn2c7xczU42imNwI208ezMcxK4wUESgTOn+ryIqjzdhtaIaqYJ7uV9zBXlDVotu2mp
T1ex0f3gO7xc3qjnQ0LIpywxq7vBRVkqooQTCMgkLwyvioXd3QJK4vmmp3jXu9QI6ukgJaQ5Ny1Q
nq3M8CzS0D2l98LTlRuERtoieosYl7txDAxPxGhM7IPZ6T7y2QC/exbncQikvAdotOOBcbphhe3j
oVBhQ4OyST+6I1Liu15KtbtxsLPvlz/n2eFgLBgvIBJnMq+zFFdBpyO3WvTZvVjz/aOtldbnutYe
Wyn090XWcg3+9nhzpgkGmPeiTKn2dG6qldWYWvINKShlUutWpu/8DMOow3w7ZQt/cLQc3YPLg549
j2cMLq19us8gZM8qHRhV1wrmUAwqB2ijy7HwpjLOvLqOWm8ErrMz8Bp6pwbalkPMvCVO0lxGhoky
89HYcCgHn063wGG4FVFseiKspJcuAKh2FSOdsVODctOM8i1VW47GWiJnSmrF/lx8XKG2qYwfPLQT
B11WVzShfldhUN67ZB3xe9mG5Oj6aqDyPK9UZK6NMJbeKYVhP2Emk/1UqwzpA0bMNA+OzDSDPPM2
vE7imrTXwTrsXk5CBZkKPxxu2hjSlKs2MnBJy2+K2JUlhPh2rF/81SyS8cvlVTyvPNPwkE3gPtTN
ZmjZ4o2qhwYJGx5pXhlE8h1UAbV3ncHICn5mHdduP9itsedpV962Ro1WpjUadexKQ2Q1+JJoVnZ1
+RedV5fmXzRT4alm8VRdNtVloYc15ckC2TA96vcsaiIOkRZM0h4VRpWGxzTxJskFyAQXf/j0Vee9
gzxkgH3eboplU+xqvNprVwYDn7smotyFNw2yLh8iaAjJLhJx/JhXcopmumaOX6h3G6XboFaf7AtM
Tp5H1UIFK0103DEwaG6uo6l3ImwGDAVyD0T9H5fnfL6jEe5AQh3+KpIsVKJPd/SYVjCuxrz0YP+Z
u7FQ06s6a8A7TP1Wp+s8NsFAop3DU4hW/hlntarhhQQokniqXbdfwk43IXCZCsY8aPu5Mo/BjTix
usPocvFGmFMFBFlOJ4cnXZDNKFhPbeJ+zw0PRjatkz2JEZzOLq89qbJlN4wnYz8B4LjKR9/fhVYR
/Q34+q8Tr3nx5j3/oyjHOkLvffGP//2ufM0/NPXra3P/rfw/83/6///V0//wv++jH3Uhip/N8t86
+Y/4+/8Z3/vWfDv5h33eRM34vn2tx6dXDKebtwGC12L+N/+3f/iv17e/5XksX//840fR5s38twVR
kf/xzx9d//XnH7Pu63/9+tf/82cP3zL+s71oijz6tvwPXr+J5s8/VPvfPGW49N8wJBSOyQ3617c/
Uf498zYJazJhj4IRoSEv6ib88w/D+TddcWp5vKVB8BKO//iXQFtg/iPr3+TYc7FrxutzJ1l//L8f
9vh3WP17SfgO//zzv/I2eywg8Ys//1h0wmdDAWRB5vENuJUoKiwKR5NaqlBpYviVrazeWpP4XAam
OErKZNw10+jcREqW31J2co42PfOjVgNLcS0rrUo3nCzHMwq/vcnzIH755ROu/LLTc/T2w+b2Bj+M
y543xeKHWfSs4j7VgYqgKnabN22GeprAeypPan9nSPbvPcnmAaknAAUFoQz4F9+O02Oky32NrlGq
elY5C+ZT27oB/dp8vDyt01t9rlmQWs11CyoX4PV0FvZXgKDe+nRoytr2Iq2V7wYfnyIXmRsZQQlN
fclVNXgJ2kp9pJkT7i4PvWDczGPThuNeRwYQQi2v+dOxYQBWMMQGxM0mM/lK0E5vRI7cCaD7rnNr
esHHrDHpAphx5krCzht3Clv1mJHtPaSWMN81Wm5vXZCnsfnvX8Wtj2YVjWGqiYv73yr1wNH8wPf8
QZMOwLKtq0oBU+/mEs4bpTOFTzBj3kVVK27LkR5xOCrhlQnq71OSJ2xAxXkvtZkfotBEorYVXecF
+Z/05J+fN9MYuTWRZl5WCOzJwsUKIL83BI59aBISFTnW629D0Q5X1pgon/RMAqpswjU5Kkrc7Jza
CI/+YELAEEGzAapdHgvWkA46MYOzCj9sSeg0J/w4MJ0K90ZscxDjMGv3ZR3ae6uUpc8Is2+52azt
GqBbBCEU6sgKl+dCtao0RgY72jtVkR6mobVUNylq+UNdU+cN8yik7dn3PyuWgEtGNA8jgKV9gZnH
jeSH0ovcD1to3tP31NuisJXBE0AGBF28LP8NQlD0Tc0IILxpvceXhQKwrAITBCN6lUed2Fk1T+XL
5+f0JcWgME84tHjgIT2GjNDi6Kotl6zjR/G+gJfNq0N0x8lIiw33oJVRACjMvXKbp8YZuz43pdqJ
QEDshwTJIpcqlLlLWy17ujyZsy84v/NnS/a5+ITg1vznvwCV84gwkcTk+Ans0ftCDfXr3PTT1k3a
xj9OLbCjWMrMx8ujvsElT04Tw3LfMTWgURDN5+39y7CNDnkOxpTuwfmQ/CspNKSfujKE+CSNVXjI
egWfuFFLoTf2Uj3Wex92COkmehH9zraluvAk7sbOVZy6+UDDIwyPhdZbO3ukH7UThtqHSKaN5VNt
YY7oWthgP8WxEdyxlbR3qAEq72ddWWNfNrSX3Wr0xV0wacqwi1tjTPG9kP37kMcs/jqEg6OQY7V4
mFGHhtt14bBvwAcdKknt8CAeACoDEhItFfVQaT6G5WA+yFLW5wf0TYsb9kkcuIPlYCNGrqtVuyRK
it5F1Tn9IGwMX4CwVoHq5X1bdtep2iFzMnR5cFWaRWofNWU0IqzZu/RrYxiTv3e0Mf04OGrkQ5WU
qBcqcQg7xgfClO00qbe+S2pM70nK5Ng12wo3c8f/0Ed+9THVY2sXZXUuvMtruraTZggzz3+yFYLT
6ZKmIp5U31QNmPmZhFJ86h/nl+XerNrM06a0ewhTe0vZ4+zSmPcRDjCk2vxdMEdOB+19P2i1oITf
rdXmflIzBwuxsvRUibbLb8+PnGCuxKEdTVl6sWWFCBJSJ4ehOBW3mG3LBz+EcFxqpX7DPh8Ppilt
GXutfFRYItRTMPeYDdKWHzUIOlrfiekphdPM1sXv/NBKPV3xa/or5CdmU/+eCs0c3wjyxPc32WrQ
nYv0AJHxUApGnYlGkX6gmoVBZWTnB60KrKvL3/TsFkNynLYGdVugOigrLqKPiPWsULCd8YQ5ZB63
Vn0NMijax7Iz3StZNmyMNyfZp7c49YW/0RRg7EiBFvsFZYuqwNfG8jKzIcHJbOenPfXp9yicouc2
ydTPup23/RHZfWXy6HZMT7JvDeVRTiBL7Sbcj49mn3Q8sigrPFaBUoaejnX3tchBomwcqZXdPbdT
0Y5Cj4O7d74jfomSvnDKHmFAy4PA79y1bZTt6ETIO7MUw38wFPkoNAC0zmaizulQXdcJoCD4HShh
lru9LUXXsSTZu5SovLEIa2tAZZkTi2owsX+R0Y+hKuy4o/8pJsO/aydfuBM5a+naIjJdsDXxLapF
3caoK9+SpgSoCCwAZ9LK4lsWjhMN+PFZXgvafZ+EmMbVqhjdNthkrZzval4Q2ixwCJEC2PyiyoCW
PUxc0ZlejlCFF+s+voZTWx91JPI8Bd2CjUL2/NNPL1O42bAGIJQBQoOgcLp2fqglmWNmpleYeIAL
0K13Djfsxg5ZmxVaP7OyBtEdcczTUaqokdBBoQ4ZmaOD4nPUHjVEx2ALODgHJJW9MR5/5fm8iAw0
dOb1gle72JNpgg9vquay15idBDY3GvJmlys63g5KMzi5mxda6CNDE5Y3YqimwG37xpxc1KXGzrXt
Mn6yfNupweSZcuoNppk9F1EX51CENT9BBYUyWyEG0gg5m1DkDeLuI1k7TXkfZ+wfEfYcxzDS+p8i
i4p3ARAr9VBhngPYSwv79lD03K0uiL8g2FtJFT0MU1Z/HWKKuZ5k6bzGy9oJ3NwQ6ZcqHgbT1eUA
P5dYrttXSLAoZCAvSHWs19T+u1+QftHvKKyGJ3VcoXNjyT/0ugScydJnL6Jtq5eE1f6ZhMJ/8NWB
WhmtEj9x7bqRKzeqpDzbJZUF58sWih67hjwU341Cb/wbx0KNkY/oj4+GFOF3oJtp6h9EEo2JO2Zh
/QAGe0hpwLSWgvTmBOtIaiLrVmuTIqFWGQyvalNZvPcDM/tmlk2V7QfoOM88FrpPaUJ3YZekvRLc
tamGG6szjsN3v6tNUGelrReUy6dEd7s+bz6FnZVjpT5pvOOGQs3SQxJVYtop4TglR4zmDVKnQUPh
lR9FQBqwivgxjUJ6KhMnjpFj9PkhgAD5hG09mvoBOTP+H1JC40dW++FPU53pQGMSBe2hjvrgKR1T
H8fhqi/f1aZUfiR1axpX8iNjoqs15bYrskqd3CqTROCio4JMe1So8bALdIXGbwxuWQLDM2iUOjXE
Ee/SafDb69a0m5e0yOjkhK2Zd66GlfJNo+Za7CaT7TzRFKicYzWY/S2y9zkSF4qOQVOJlyOfNRIi
cqM495HsqwacKYyxR2BiypLcHQMJaUXWln/RKpVo2kFHbR9aKnrtzkFp6zmW8TVGeiax7fvezopr
ycjDv9RCdZJjXGh4xTa9iXt9XOXX6Bnl1a7T5OB9Z07qMwPJ6W4AAv2xx9fhiX0dFa4flt1rVdTO
/2XvzHrsRNY1/V/6nhLzcAtrzDntnJw3yOmBGSKAgIBf3w/e+5xjp/uUVeeq1WqVtlTaZXstk0B8
3zuqY9XRSRjbDYdc7IWpvPX7Iqj3fz8CbC/Ddy8vcB2IDSBS0lzevywLTQsb1KK923rLjqgRux1H
sH2tfGPeM3Y0sWPOxISnM/Xf9Z+qSH7fahnmwL4xpBPAzmr7jutsbUvSKtTZxLtv9b5Ws8odhcLr
LlwskYANi4NyRcaAYrQ7MfTRLcwmwcv8wHehp+YrYRnLHybN348qHmdCINB8ooBAWPzrm3Y0mnA2
GsvfyZDtwnWt6s4IZRSjxazv//7q/4b7Mcpu/kb+8pA9iDDffVZUdY6CWHZ2wI/zWXcEGS0UHV7h
sHMvF9rJP+deQA4WjtXY6gtjzwLSJQTmpRv7hfZULbyoQrc9/P0X+31I2MKUfqy/6Kt+iwku6i0Y
uWyDnYns9cpUczTHDl3Mhy4UY5xWfvuEW2D+w834Tkm4zb540JFUE5GAng248ddLT9GVSeUVIRIN
4tkbUfDCBwYU51aNQDuprw6rw9niG1VwF1Daca5XNTRxahbDKwlhzcvfXwWkvu8fDwBjuEYiYTCz
wf69m5CtXmvDmZyMCWJSF25ek0JW+ayFsXRSUSSmXgja6AOlbrKsZB2xBbcP1I3pXGTcw1+nBcw0
iVBenHVlmdzTdY6/1FmR+OwlCZpjknpYMM6szLzrWsJRLzJB98Cut2QtKFVyvKdKmeaJfrXZ5vwl
3jduYKtPdplnAsl3RyKOKi2OURrECPefF89/zr2s9RNzWaxh51W2k/IwqeKmtm1SHxBmdLiiwwqx
ILCZ/4VEZl4yYyPJ+HFIYPMJj+/nxzDsOyde3HFpE+HO2Zlg+eLFIQwXTozM92HXyyZc+MXF0HyR
GaE9+2ZRZnhRL7rmXCuM0Bp0Emir7tyDUwT2reeI4dFf53U8bAK8W8V7F4fb6BNX65YEZO8K7fcP
QwCUsFdUb1qnGbHfuhs987rper+9Q2tKgbRG505pQm7WT1JR/ItJNfQJS2oBvHIxYBiWBuEOMdU4
JGroZaHYxFFyvNM0jnwtu7Clzy106+ZbMy3m+FCs3J+Pa5R79kkuXd7E2dKXJhUUIlAXHNzDeZ1T
STaP8KcrAiqoi0Dpula7pdadey7nUfbHJSco8RB4U2/d21WoDvQdOChj+9BMY12EfZF4SkiRdPWQ
3xaTjPxYQBg9mJlG6e3nEA78NDMffZvqjZGvL1DW2mZq2ofeMYcveZrO9xzU2ZeAmwi2riq8N4Ze
H9VH1C523LmGeEHUzkHZ5ubwiX1SAV6VfYrkqCtkeg6XuRhjf5gRmbgNvj4vGgvEJRW2//1MCe7D
MPjbq18v9XFcunDY4wMPHjo5B2I39LU+iKJAXUjQmVKxOVAnhatUK/OwkgyGg2uohBPn7hTcEgsW
2knlbQrcPh3zOW7tcXhiahjM2CijLIy7vmiIzuHpsw59XTSPo9MZDemOs8d4Z0zi20ynZ34SsGaU
o7aWrRIyy5HT14RX9UdJQfRVufZkM6OAIQM3arfPCRYDA4h2cxV73WIvvMoH/yjSkericZ0nteMm
1OJKk6n/mFtE9B3gQYw3nwDoIG7JGQt2/Tp41QnBYf6SeXo+EaAXZvsijTSBn1btvKzt4n9So1qM
eFSp7yZ2BZmwW4aesXDUBY1lbK2GTJbFXBBkLa1+nQ2AxJ2ja/2yGqstk4xyNoAi0+2OstfbZJOF
L0YH+RwrwsPbHeJSqRhWB/NR0dw6JFSSyAu9uuU3LxiM+2wwJ0D6upjeLD/vzWQmvuRTJSPSXWGw
cagayrhvRmd24gKY5iOPOg1qsz/Vn6oy9F8mO1IPnlVW3+fJn66R75Y23INYdNy4w/poRyJ7q8cg
MGJlkkSdlNXo0tfR5yS/8ZyROLe0c1fva2mFzM9CS/r8Qg/3XuhrTZhVugTErAe6juKNaNrbblZV
OzutrYLHsrZua4bqOpGF7Jpjy9j/OjV5FcBOy+UinGbBY+FlpX02DDm1e6r6KpiosAi/DNrLZoTt
Y6UvA/yk02Fls7xLtZxfNJHFbmz7bfhIk6N3gYfBcnY2ZZkl5/maXVtTWpIRRUnRksh6DuudmAdS
iiwaqSS8zOKQO8pakScztb/tOavJSDkLFUhjX01NcdO02KeSfmQDTJywDq1972drs2stP70Xouue
rDw3/biI3GLd2/Y0fHUMg/dZmKGfmHhLZkD6LflbeFkVMWd9WcJC6cp8mkcjwvzBU9njPwfgTArb
zZ/M1HZqjpS+jRLScZZjV2z1ZrNZQV9lYVdVtwgqW9woETmqVMVG2XdnkZV/mjtlPPOT7iW8gNMI
LsHMmO1l2H+TfLKKKp7IgXhR7AixkFlZ7cuwBBqoG5yb9P4o/3FKW86sTHX118JaTSzQRlA9j+Qk
30sTomFnqba9ouJwdRKRrq4XD8rVWN3Ipyp2pjsa/X522gamK+z0W+bb9L3azM0vqSXXtz430umU
dy2nKKaFqiW1ZFBX2pUdHFOAaS0eO2MJ9ik8w4wItojDcZvOVKesl6YfRX/KWyz0O9NuppQAIQr0
ElJ6UxDgBvIg+TEi/COy/b+l0H+h3f+Wkv+/kGxHofDTtLSR+b+w7Xdd/bn9+jPZ/uM3/Jttd/9i
cIan4Z1F0A62hP9g2y3+C7QNSiMMl5BoW8j2f7Dt7l8hv/JHegAaNuTr/8m2u9FfcPdgOSY5n9Ts
IaH9J2z7BnH9vPTgdELnhCoEzp0QrPdxCFSKWr2JXDIxVrGu8LClOR5KK2vTuGXnC+Im4JCLReVH
d6vM/b1TVY4+2sqGMf7ponGNlqxrf2b+3y8bfJVNXEYuGEbJzdP368RL1+QsB/CsRNX9ss9oJtqr
vv+whJn9D9ea95/0bpQduswQbUatZRtZw1GaE+4uO4fV7f/YoPl+qdw+ykIQGIIqM8W/Z7hrXqbV
0FgmB5sfHddpmBNtuWIXFXO9b3NOXj0NZAAh1rw0wij99M+v6c8f/+6arq4ilQF3F+KavLh1KAza
NZmaPgTOqP9wUbc/6t2dtO0sVDHCm7Mnv8P+Otb31Ou4kyKjCq8YhzokRnBCcEk8AnSVDXlv/MPd
bLu68IWbxQOuHmbi11vGo0bd9XL+eiVq6Dw2JJu6bRh5MnSDcWNUpg2KUKynv7+o29P32191o0KR
X26AwfsW7SUDV6kUNX50dHXPoaXUVZaTlr0fptlPD52jUyeB7iOR3Av7aEeTT22eIQ/D6ZWQ+8Y/
eRli4H1j+r3c0TOKRNDr2rDdocjKzWvRVxUH35J3012AHDj415v6F1XUn560rWMVSJ984h8vq5/R
fCJVu4l8FCsJ3IphsIPcPXHYzTp2UG394RaElP/9cgENcKm4xXlpvUf0l9WlrRNwOunolpvigR2b
vS0oins2j5xjXeUi3U1uDWmF7Ty4ghuxp3gUngD4WlM/iDOjo7lQ6AF5noU8+8oyXD/g1BuhVJXX
OuNp4k5h0elHl2JxptkHHL+WxdE6dY+TDnTzuBYu0oAoU02RlOQahDFGlWk6pamQ321CkXGCW2F7
1+bEc6LiaDFz7YKCIM3FCQ3UmQL9w8kgur/D3oqnZ2eqoi3u+i6gOFPIEIEMI5BVJ0Zbra8tE0l9
aErX9q77UDE3BWNmfOy9yX1TjZeLQ+q0K4xTlRZ+4kiwJZNFGrvgaoRfrMwE8nKl1RvgujL8YG1Z
zazXLAKjhQ425n+jogM7HxXD1ExIglZW9cISGd0xVadjHPWuePQAXYJr9pvu3quk1xyXTnW81+s1
eIxG2k4SRPb2bdAP8hOXycto7rLVV1xuwQLilBU9PGNap/EQZN632QX6iWdmRQKO63r44rtL8Fw0
yn8BQtJW3InSvxDeuH4Z7JLu3Jo81xevatebvpyzb8g55/up65FsrDKtXisn7MJd364rqGdGGgaj
q53vmk54TwvZT108df7ysezbTiVi7cyPq2EAcsOHTx/DSoQf1mDiQtWTvcyxLsPRpUqhXk/C62og
w7phK5vNTddOJuoYYkcKGJGMKMi6mIsSfPFbnZbHtTKK72O5JTviH6dtK5XNSH1ZFZFSsJjBdOtl
g30hy2IWccPb4gMnJRCkbxd2oOIOYdX6pOnznI6+oV3/Iseb5V4U4WRvrFIzT+URurp8bNPeRhyQ
kR8VtyUEXkzNYf842H7gxAEZG+K0dUJ6Z5dm4O4QTIOfxy7mYLCmovSUA9cA/JZjcx8K+4ZlFLbB
RaSQxm6PIHPfN1LfZ6bZUiLLASMRLLHNJxZB/eTO6q7+4uRVoffEeKEV6HPqcgDIp/FVzIWSh20g
p5R0CrzltMCL8ai4LPhxOQbjo8MBxjJDNZeTrONEU9harFWwZ8AZPtcyzawr6XpuPIuqBV9f0csl
U2QbN1mTp97JzuXcEhWd+USPr6KHl0LtR/vppFZ9CGn7AmkER2DeDReiFOKSNLT20ps9r3zsJENU
PBoTlS+tvwJkL8SXL9cpphDj2u4J0XvWiKamfSukJw+iHbX+lg55qc/ZnPMPIkFokgSpr67fbB4y
EljnerjpXJLdngZAxOnWHu0qv8Wq7tGrwoNy6Waom/AnZMq8F6STPXvmmIbx6i9dfzTMzEh0U7Rt
nnQbX5KMZV/mCSBnP95wC0TPpliEf3YXIyVv3hB9mdhWGq3nIc/7KlHRWnxY/VTXOyfI3Y8s9DlL
GuGAtI+JyLye7MHI4rwyoYLGYhnKuGOVVSc/q71lP1kmbxBemp1nPXukdN8FVI+/WZ5ap5e0ESi2
6fJNU/na+X6/jkk3K7p9r3N7kqjXbav3msvUSWVw6vzCn4Jkmka/7WLRS1tYMf7SwL1tKkMRXB+Z
Q53V+z4r0CScUxQdFDURu/BQK0+ha4ds5ARsPVfETu7b87UNjd0cZ1dwEyobS/0uLTMVJrOlxwdJ
8Ux+akpLs1OZ4TQmij8MliXQ1fPimWsaWwskd2KMyvcPOLmyY5fqqrl2B1HZp2EZh+4jHAW69bZs
fZBBf3rwJ+hpw+rza3rGV7KGKysNYsCh7JJYO33IKz+nzMqpEm3CreTrJB4H2ImPbq6nLs7k5AGF
WL6Ka/blz2kOL6VnacULDYMfBsC0R5qmsQVFC8arOZyeUmNRPM6bWjDw9xC5436mBrLOpb4py/pz
56agMzIlpb2lyW03jD3lU0NNPkceTQfXngOoHxQ3+bhRLFnf1MTYTZMZe8oyLym22MsqrPamkPE6
l5+ykoXOdWr00yofvRPukuKAQit6qVRkxKT33vfT6BWnQnhX+BDS6wJyaA/lcvCmHDpJm/6l0RMF
qbt1OvACIm5XpVmyLutHkIld2AZ6SNoCuWcsTH9fRk21d6i4mILhuEQB1Y7u5HFvhFkdu/mEUr+q
8wONL6c0kM90gHe8ioQOPw/NEB6Crm5OiJzVGZVs/SnStmb5dieEnby4tPbCY0SnyEJ2xLrshau/
tFH3XFUpgvgu3y+O5AiwRfUjRUIAJ+ryutQtaG/gDJfVIByTpKL01Z1d69h0BDjECk7gjXHm3Doo
uqrW/hLOCAATmIxXWa1GMi4Fp/lQVkfV9GYed+VsxiLtnlM9+8/psIoHh7cemt41vDeIYNg3NH3g
j1bfy1z4VIDnl8Mgv+gA8csk6/uu9c4RZoQjYqdnkm/uZlo5j3XDKV1t1wqAbiRAiS6VtV9UlKRm
38cwcNM5BaI6APRfDIX1YNeOm7QddE9EbvZhxhp5grT3LpYKc2tbgA4XBlEaitmgiU3XNV/Swhn7
Xdpny9FqbeemJB4QRH5Zy11vz1iA+smu46mSr24r84+tPdF/TcCU9CjLoeVpH2TirvYX/zBKIo+Y
Yh+23LybufA4cWzZ3oa+ddEX0akRtkjCoXvLZ/umjNILu19B+kprOIdjt150WXBbuB1GezVc5UQH
JmkQGYnXbq8VakWWkkiv5koQCPGdSTF8C9bVwP6wovz3I52QX7Jelqs/+PwJ9pKYhObxNiDp3m2N
hlSkmfOY4/QqpxA9Xmo33VP9eRbFun70ZudWlcE3U/F7RpDfkzeUydSZ3+eWNBqU6LfCMMdkakPS
YJwhgZr4koZlv3PXkPICx73N52x60d5gnN01v6/YdatYllDktl0YO1MY3f1q2gXUk253/lofnCHo
Dw28kIJz4m6Se+VrL27VmmhwMwD/cc80SIyUN9s7xHPTnoTy+87ts0MeNK/ZMNGQ1loXVSjmxDCp
XMnhoKM0vE69Oh4D8RkOmQXGGD4aU3keoyUZsvxldNKHRdGGNcn+UhAnvxN59rkpOd9AIeDLZXrT
1MbeL4Tct4PML4XFapRuwBApEwP0TSznLkwCaZnHHBVg4qR1uBNlZ7KWukYSDTa/eMrc9JiVpbNd
+8J/6ZaAHI9l+Y6JptjlhK2jMlyTon8TjePFdmrTw+MXSSdEzcO5vNJgrzASq/1qROOVEy68b5fu
2mUgnmNe9mEMuAuzAjLs78cFZK/tHZLBTX+egRglOXyN7o2W2x30LgGYJ7thZHYEf87A6nK46zdb
SXxTelx47cm0DFEh9sUJx916X/hp9pGQwvYZGs1OY6gZkNipyWh+sZ08BOGbbfNbMObWGpe+ImMG
C2kpk7qAVYO4akZoWE9x6Vt6IXbMJ357tvLBDmPP8Fb1EslgLY7wdDI6E2s+3pTTkroHK3W7u8rs
RZrINHJO1KvnFzYnMLEKqb9ZkHpbn82qjk6GDmDKaNwuuXOIkQ/QDeTOW2ahiEg8cqdRoDlO/53L
WAccEUhQhnyJvvZLaAEbpsqdY1QWpGSueO7zA+E1wWuktEs5VLt401lAbN4MIDxcRsNMoembaWv4
CewP4VLUHZilVd6Y4zJUuz5wws/W3FocBCBQNje1NxQJGWYVPqHCK1OE3TbyGixNIwF9Ycrka3sr
0cipa8OuTZEwn1h7P4pGZGESAd0UsTnLmobGNi8Rt2SCf5/QzVgxSZz5d5Fa2LvU4GbEfA+GwLrb
SfQjvkL2ZTlT95o5zrKfvdR+GiNvtA+lMobnOQrQlOql5SoFNlr4eI7IvU9EmPlXRe2MJljp1PN/
523Pnc7RFbDbqebJD5biqcgablTLboMHK9QcYyQ3hUWcE8dWkziY9q+DGEqu1dKgyEgNJRN0/u1d
vsjI3We0iHM2YCjnw4Oxfg1KGfrxBNt2sux6UefRduW3FEfZK8Lb6Z5sivmVFCh5rpVYHO7tVjr7
oI685xEeqEjqVq7HiqKLkWF7DXQiZoCy2C4jf6QEVllvU15Ez24a8T6qgf5571ZGRlHJ0vuPgzB8
BnluTCqynHr+4Aay+woij1olyCRMgoKCuFK0ApmJu/YT64pyPbmvEBRNB9NRHg1m4eK+mk3qPTh+
I4a4s123S4rJE2lM+XMPRKWMmTcXPJjgWWznr75qnT5Z2y08H12U9cGtg/E+S72muBj4lA/1zHQQ
N3NqTEfXGyvOy9mvkzEfFLyYE65vaeN194tBYGUigd6f0s6WX6baXG8rvPXd9pgJj5shkw+kTY1s
vn5OU7sco4hUJGPGG5OpYS2ZZRAIJOO6Zg6lmp776lPOtvAXt4svxmAGPkdu2rjIa7wB32U+Ft9b
4kvvlUMySOyOwTDsmBHWl3Dt5MA5E5CjMoxQ1sfBFvUjxJhFFmfbtF8NpdySN3EvP0y1ZkElULxD
MsirNtvXdWt+lSm+7YRKblTgg535EIkUua17iFdG0nWdlzFZvWW5KpzJmHfC08anegp7K7ZWQ3RJ
X6fpCv2gh+qgK0N3cVPV4Vb/trBVeWmPaRHRF3bmkYLIA6sv50U+l1mQOHbtfXCatQxjgxH/sV4C
lz92CBWr2kgUXYzltSGywzdbuTcwr54nNS3ZYRkzi+g0uOdz4y0ZVcR5OerDitp/PFZwYsu1V2MH
iymrLp+MLmqCOCjd/D5gbrViw5v7bu9hXhQ7KcO+InOuaVFe9T2rkdFX6zfsCYqUry5tGfKnyfgQ
5qYOYUyDOuf06IPq4Il+fsRu4HfJVnhnMGG38t5aacGOixkg9bTVjjZHM3NqPBYa2nnVg5nu+yqf
Cm4sG+B4qsaxjIOZJskE4lGyr0GDNajGkln44TMyq25K8BoCb2R1SkrbYKXV5z9AhBva+QsaSnFB
iLkWSwxoKNgv//0nwazfuT7FYk2+q1ttfiDHsDxTb0ug7MoJcTQctQTx6ESEQ43hZqRmge5uhDay
g4W25MEeKnk9ZGtu/QEx/Q2l5XttRj08Dxg6UET++r2KyBuqqiIe1naWT1NRKgZ0vEKdyoo9A5n5
J3vF75cB+TaIMAaVre5yw/x/ugxVJntfab/YRV6zUZwL/QagDycE9N9DL3KOf3/Zt6v67qqDQP/w
BaENpU7h149zbVB90mGKHUWw6fBZdrRsPpFz1e3dPDeW12A2rOqznCigWb3R/wPS+X8gMEBmGI+B
WRDBeu+ubWs2eNkaaIWFl3gcco7Ey+ibR8IB5j9wJb/9GAngIWSMvku8RpDH7xiMyS+rVW0fpftl
PcjGqXZOqRwacP35JNv6n+WaUOOzBf44Lr5xB6m0/74rJSCf1fQE4L4d9Bzp+NYvee55ExuG/sPP
8LerSAzNFqFFwgiSfOJgf/0ZOnhn+jyv+ags9JPAZKohUwvh6Wp5/wN78P+bjCWY7k9Pzm+M5XXX
jt/ab1nf/cxa/vhN/2Ytzb+2cADYNjhB6r82P8S/PMJW+BcJMPQsUKKBPp8F7D9ZS9f5i7JijLco
xTCc//A0/Nsj7Fp/kWqNsI+MTuTVFgHl/4C15Nf/+qBDWEKPEqMMgbq9xd4HCxqeYQOF1lVSO0S9
gNT1bHdqGt0hznOtJRuB0K8udm17z/nGaxZFde3HmtT37LTVMvp7FB3DfmKtNfctt9rVMIzDui+L
hRrntV7MB9deKysm9SL4Ckw9UwbSNFF95dkMvyi2m2Yn7Zps09HtvwUuwMbRBVc+NMvIsgA0IBMm
xRodbzZPt27rliwqS8pU5lrl8lhrRry0kABdSoKaHEPlhoduWhEfu7NwHpuGI5ytX2kvMde1LGNq
114XIm2vXScLgS2GYHh0XBkxo3MFjCRI3dQCe+kMkrmoh4tJ1GlUbFieELHIDPNU0q5w31Ez982X
dWckltt3F640ijIxEEQ1DPVF+GnU2MvjyBk7QGcUQAI7mOE2qJw9cUV4c4XLSAh1Uy+jHR6ZNvOT
gyxaw1wQqnlyFzt7qFcnuyhMgN2YtM+gSoLKaW4q7KJ9knO5Pxn16D0Pg2OP8QKkhtNbb8IdRSNT
MkYly6uIur012wI5CmnYYyJgzjqujT3dmSEYL/IuOT1Kw69tlOCIvuPMS3XACj1gclNByF9CuAsi
deW519rT1W02uc6b1yqHbbtBkxOHnYqwK6gm6q+XrLEu7GKyS368yjpFjVXvSKvQLO1TqPbtqpuz
XYEusjnmvsGK3w930DwHScKvxc85r65Cwy2epSWiJ9+m+nyvUvSPgVIsf3URGZu0ZkSn23jRh6Ay
6iducOYfNYEB70PyyOu9kbZI9QfKSaPd2Fd9f1Pplo4RgMNLmwY1zZbeQRy73Hzh2UCO/dTYNXpt
kCYm0Hn2s31G5FW5z9IhE0lmZJ9N8vXKnTHM1qPrG9NngrhcsEg9zuWhltRvg1O5I0EUXoY2SSwR
iTW5CPpPprnWrK2j0tdZZQybs9YBwESHP36osjG9nhEq8hlIetqkDfNmTmwcd2fERnWfFEHpRzGg
Egl/KKOquyFqA1CkQLcDKJTo3CRcc2JgR7tHQwWOTfh6bgx8An56y6eUy/dvkCeCLFvSHW/dcuqM
vdDz1GPDN4tvBOfn3Xk1xXQdoZa/8HgDnWi1K2tSQMa22RGg0jcXWMnEeeiCRh68BjUvAFtGkKxl
Tizeq3Kul5TOp5HMuXtoHRMGo0x7FS+Fi1SyyQfzvimgVM7CMfRV45QzN3HLoIGKHyfiw9gEyLt4
i07/9vr9f1HN/8LP93dH1B25Eyr7XP98QP34Lf86oAz/ry2HgsOJaWQLQtom2X+dUIZj/UVaGNw2
Jn57y5r7rxPK3sQ4zDAeAyk/x61T7N8nlGP+xTAVIWtEiUPDKUVU/+CE2ka9/xpE+QSCVoi0gcgm
iIJo5u38+mnuZcOvV9fE35oNVXBD0ElxPw2pPIRTRvxkW3RIasgHjWVbFdem8vOPP12ru3990s8M
/4+o4l++ANFwW4oGmS8BX+O9GmMm26fNN8Mk39R4NDbDyKhsl09t9XmCI4xFtwAhueNQ3HgNb5FY
wyLs13ACCekgAS+154unBk1nWgiWZqmd+cHmGF2PhqAR49C3wb7VRHP8/Vd/d7ZvYyYLExoSrhvK
DlyAv147CbOGaAmA0/cX3ZwWslX9w1Cguo4XuLsXMpdUfYi0gahkTFe7OCO4sKrLRdtD+gelxK8L
Bd8FU78D9Rpu7t5t8v31uxhVNNTSxvakPQ8QOmuV5Z9wQvthIroKpL1i4yBaNCuieVflvNH+8AXe
+UR/XA2GYBLFtmZaSgq4mX++k+SyDLR5OHPSVbSx7qNJgQS4i6rMg7by8g3G2zsEOKxCalialW68
YZrSEw1Bo3nUoinyi46FdzkgLEyXpDbMEmnqnMGfusVQDDS4zLP8w3ryzsyxXTfWEh5LJgnaLhjn
f/3WML+Vb6HlBtahoCjOcTVlSaMjHVdOPcFoomEs8wszdSfjrnGXyIWkUJ3ORtSLfvqhsut52I9I
QlCcWTVYrVHi+3v6w6227YO/PCXbF8XTwU930zO8L90Lo8IvzHQlXMWMKg0CG6qP2Dyqg8BmkCWm
LUcLc6bq7FO5GnZ+I1adl0edCWAx21yl3lOHhYzWbyVa32JwZvsPGQ/Or6Pudinx37BT4kramhne
F+Rxm9tUUNhdEnVe1t/SiyH6pMzHjehaZn/deWIh9W3iBN4HS0PYvh/WEIsGLQinVgngvmwuw4uV
WJy3gd6YA+RcNV9Kr34rZWl0sa+r/kPnjTJMCO6bDEy+huHuemNOzf2Cb9CF2iib6RZWPPWO5Ln6
6SMRpfNjAFPhxaba4DNfNWH2p/voV+Mlf3nIMlYNFhDw5oD6ml/vo2DFdbmQTZBMWSnKhNbbTMWN
aQLszGaTwYansraTeXbL/bzY5nMeTs5VT74vgqIOEJBo7dIO/vC1kJi9u3EC3qwOySeULWxr0nt4
R0bjDO2DrYP5uQ7OVjfL8zwuutxFMBftW2lj/SPOrWjVZd2MZ6b4rtyXMzHbyxjeUVCeQiVNej4H
otaw7sZhICbhCUX5/LA40Quhpc65RrGLJqlRVr71YwT7oe81jtoW+LQlEDaw29vCQuNHT8zYXvRh
Mx4dsy8J2grNh25qv7Ztiiw5qB/rbPVvFpL6QPKXpWTI7DaCYW6SVM57BC40prnjR0FhAsaD5fsk
fUh70b5qs19AbhDkXJJ/MaS0Org4cPq83oEFNJekEvFNDNM8tHIkto7bJf9a9Si94knyfblVg3A/
mDqHhCqkd01DwnCgti4DS1DqYtH6w0oa1DFzTPe0Ci0+UovyEQ7WijPuiFOty/Xa1TUZrmHaVsSW
S3EU2g8/G5Q/JFRx5tdpU1g7u0/9V16lF4PTu7uAtfa0dGZ28lq7vdASAnfKApTyerQCKwFGn5pd
ndnes/QRQVWB8RGra0Qjwdiea2vJjtZoNoemCBg1l1qh3prnD6KzH6NUVre2QHlmFYC2iwGt1Deo
QYr2ajNKvvSNNl77ySUmkNgLlBtmOa7mhTdTFnER+ZX6Rpm6/NqMTeKxg4KMVseh1jXmulHvZZg2
H0U+vhZ2pA+mar852pYD0nidhTtCWGDbFtNf79E5lG9mbwkYR9Q4HrRBWn5niw2+SmCqu8hV/nOv
0/Cb6Cm9TCDWMIyNuXHjUtV1FMM1c4ftNursk5qH0hw7sWf+b/LObDluIwvTT4QebInltlAriztF
StQNgjIpJPY9E8DTzwfaM2PSGiv6biLmxm63rSoUgMw85/xbdTZFD54FPMKYlOewQ6DmgN36TrjN
Jgl1jFS2Oz0M+pQsXXxy6rKsDxozz2uF6/rG8r2OliGECaV0fXL6wNsS+1sdMBORT84MqlgtzjlL
Yr0LQ+1eJLk0go0uC/cwKlmdcMQvjsvcKHZ9AXuvadUfKk+6kYdWdS/kYXU/bITKvKDaXfZBalcP
gpZxOzD9RrdPZQOmRsrbC1X+fBilQRzIquoJ+mb4CqkZo0qDep4d3OLcQVJl1hEjNX2L2Iw5AtxW
fFjGosFEJXfHjJWUV/0+nzy/O8l+Sg9jRqoKNMJviSGchwAUZ2eouf3BxpoftWu330mSKG5bBZKJ
2gmsf84I1/HSNt2UkP1yNtgvbQaxeZp9j2l+QESIueDksDHs3H4UqdIb2SXs5d7Ekg2hsZzKdswv
57xdrhLAHliPJho7mV4VAgPQULrhsRKeeXYQNEfpZLqHVo8/GnMZHy2bN5boWnu60KnX7RXp4FFZ
usVFEetbuGnPw4hWZDKD7gRoJ0XEiBNrPtvSzzWiqrtQ4c8X6ty6CyAA3gNdGycb+fR29kBIutIP
j72W3ZeJaTvO1X7uHilqbvmn9AlhcHbMfSXUplKGf4Lkw3TA96cfCtzq24AYGi1fj6NviU379ays
5Yg1AX+ZJMzzLp67V6vO0Sb7WVY9D/msjrMBqYGbNB/jbgJsGAr0Rhun6orHfJnunCIrbybDm3+g
FRlwOxx+lK54C9sWITYtnDzjrls8YKqRX492pn5OaWtS+zpZfWlg/nXA6k0e+2Dxjvbi8PicXAca
OzBdRSgvy8eyX167NB2/uZhi3JdWqXGzd4ILBgJTJJf1Jkzcxz/KTBO/XZYyyiHzh1u/slCqZ+A/
TCqQUrudOx8SSyY7izgJ0EMjnTaLSnW769uhekI259zkQtIO++V06dS9d7RMmV/YcfNiDbG6g+SW
XYBpTQdYUf7eE0Z+3U2euWt0B/5Vdf1TXDXxZaE7+zQH2QxJUQ23bdHnN/3At2n+62SnEI/kqx1k
p6Z550NZOiQ9RFYqMP01zavhOu9KJQ4e6aAChXvvLXsU7e1NAKFwk3aa9rfEfODNJD5LbRqTfZ9A
gmuvp5HQ3hDuDGoo/h7up6V4gyivrsqgqnYp47XbMVMlopsgiHqPMRf06ifYexVOfkPMlGvyvjFu
DPfgn0BKeQuhckT5V0dYITnGJp+FRWOl7pLOzq8gOcl7pkbdKavjvEZHXaxDo1ClJ8it5lNLY3YZ
14Z3CdDsRzKWkDr4avuA3G7cdSL1j1Y9GX+gBXhLw9o+xamNitMLEIB5ir/4MTsaGWy6w1o8zWCi
0Qd0bVPvcshd+6kL7C/NZBkLXBD31eid8JK5yAiLcxjVTTra+5V+lBnN+Nij4DsIZXpfGkyq98PU
jKclr+3vflju+4CEt0gOi/XGKIjXf7ar29hNugNF6PSM4cFyDX4+XqcigWebpP3Ja6CYbdomR9pQ
NNPZSZf5Bn/J9qiGdqVNWvaGHcA5E3mZwIpuvio0URcYDEBv1j7EtiZ2ycKSBUyEIM3PaUHXtfCe
HGDvVhdu5ahjOSkjj+KCrIjUtt8az9UQVHSxd9e9JVAlsZPtFHwR2GkQeMLY9aAn29qXOC88rKYj
5wWWNhZaXZ5EARX4xo2dGenc4u7mWhhPg5jNa5wE/OfJKf0jELaV7vBVDqM5noAzVU4j1MLV+GLG
dffUJqbzzdATu7zPZOaNeAn/1qsWqEB9icO7yzQziVjNL7ZyH8oghf7DITT5Q/gQ54xUR1UkDwoE
66de6vyNjD15l6ZxvvcGwzsGaPGQMaNeIAoX/lEEHjmdPG+AgtbIV2w+cPbNRccVYnGVpkRA1J3M
r4b1mSHtY9inKs6qPG3SY8ZMe5NnLBFnNtuHOq17OguX6gLJrnPIpsWK4MCgQHZUmtzZNppzFlae
vjJSt882Dv107jgf/4E8HJqGw8h7N+h4ftKqMe7gJ0q9NaAbw68IZ/ENxiDzKwwyH5QjIOfV6YwK
rQxepS3MYItAgB3ABZBnMm5ix1E3Pa122ZB8D8XwxoDaBxm3koCnLKxiG4as+v2I499lqfL6ngRF
04IZOr/inUSS2lTOnb2HaOM/24lO/Y1pAbRuKP+CR6yifBPcP8xiouT5Sgdb4WEfGuU0XQBfZ8ET
IohqbxVjyIkJIsVq1yBuIZt2V7p6TzseAuq2M/+imyDC3qm0mWeHN5Qwk2PLdLfYxDBXvSM8G3SP
WPsml6SMJHqftZ4XogycldjbUF3LKLGD+oiGNHy05Fi+2s7QHBXN3s+kJd2C2qIcrqZxSW7LxcLX
RI0jTDEo7SP7TjiufrUe3AEkflcSJ5Yqklb4SkhxoDaZg+UOiRTtMyevvGyAKo9misA3yqYU6uNo
uvG8NfuBcwOehXeIjbThFHNIk8hCqzWiLhuRVA/UN1tOnvq5xPFq2ll+FT96XdCTLBYsSxNVuD/o
rVosn3ff8Frs70NVvA7aCR6LFgnMpDs+eFzJVHxmbbzEHFtIS6HPY9UY+MmXfHLjF+K9CBGeHaM8
QNJEo1qgOHjUaa6rA9Cf/4zFad5HGAAMw8EK57BDmo7MODJT6RMiDgUR2ioVoffdg6EIQ94fTBmZ
dZ9fG6OErDUja4TiBLc/2HtwBe4nim1qEgI6YTIaxPBtdQu6v2lSW14WtTKuVS2IplqP6yJCpa31
RR4jXrVaZxLw9UNhneFiNEaUjzixfK+QkVyylCvjwjSNcThQHozLISMIh6wbvmaEINB1xVnLZcgi
5BaBjMYuNp+CPoc3B1cEylOR4EgDWwntDLV7i8MEsQQMpd0Kg/yNQ92Snh2z9J8gSZJ8a0w80V3Q
jELv/Zaw302lMbAhpnYIqcqxo75zsUu5njVyLy8kHXdbFCZ0+iYX80bAr7wyxil4lt1kTNt4DJxd
5VXefb3gfeBJ75YIA/uisTPjxZYWPuGDu3DDsiLrySJrwCBqmO0HBRnpAWIIR0OJewAkRTf82qyk
sgAnpnJXT3N3HrEGeJnYvK/rolE/Q2aRLsvIqOHluwNbnuyAz7KypOccIY82h9wbxiGasQCCWBzA
Ad9z6Y63n1zVVJHRG5UB+VCU/e7f5zLrGPbDXGaVddFU+Ew9VvbA5+yOFjpHr2Kr3/htA4d0kXQ/
aQIhNc/C5hCWGcSRAlohYgiCVF9UtjhoFjS6QY5oOxwiH5hvuKnjBRW/FYgEAT/+wVCzhQ1PckmH
8Xm0p8KLjFyXZ3NO0FgNUmmIT6uDwcYzEAJEymyLC10UrnFgawlnOrWRcB1TLpgutANMy7VeyAUu
hpgO/kZP948ZGkEQjLYZOvLeiTVO5OPso61SvzbpocliypI/XDMsq0jFff02a0jeXIqOTKex7pCe
UfBzoOcb4DVriAaRW1dwerMbq0hd3trUnX6TDv6PIS0XR2jumg+LMEy4ny/OROw0NC1VX1+22WMS
WzR+nbmEKGnKtlSXOiHyunCBaHbDkon64BctJqiG29Kb/fvb8pELsY4XYUIAw8H4gGLyDwlr0mDk
kSlFJM88wz5S3bmEAblLPGfYL3kmfvNyfuQn/Pl1TsBPtuFe4HH26bHgF9prvAywWpndF5wemqfB
A7KtBy98+fcf9stvWtF0j5gOXoR1OPY3EKFMwHHrZAY6S0MZpXNoXrSl1NEQqr/ch/4rmOlLjelY
+dn7/INw+/9Klvh/ULRNivTfbvc/KBAPzUv6wVH9/b//E1xy/4OChTcJBIUBJMN3YIG/sCXoD2u8
OoCTYFvCfZnH/5doG/oDrqsuWSMhbyKwH//qL3DJ9v+D/Bu+BH2zhcIZTOO/AJc+6U95BdkXiPFB
gurilwuM9fHF0IgJE/yPK4JrFf7SCLVJlfUxGnWikZSOw5LkPTpcPVuAkgozEhznFMGICcG73Q5z
jgLB84R7KIwsnC53OL8gM2GeEXQ7tAi+G9VzF1PHQrZDqlxqGdz/7V7/Ap+y+O2f93isE1EPsWrX
1Yuk/eOPaGazp7pUP0dhBeqOL1VN1BNoam6ngSW28Sm7cBuGM7mzDGe5XO3RDkgT3bc4tIvkOa7i
0Tl4XemMUR0QffuVgmuxtr1dQbvLcW+Dzo2e9WWkgkQH0UJjjjpnrr1IgGwzdC3E6O3xMrO7h2aV
Z2X08PWt4SeWc0DU5akdRGrRo9pe5Y/TglB8Y3uESEQVxyyBQIXhi13mleigSnQEUWo17S0wQRhE
0jbguplt1qkNErsJ4/IMtvYWbqjxKL25raKkTOPuMASi+ulAonWwobGz9jq10vY5sMFPznhWMIug
NugjmJBhuYFtzNgWn46G+nSEGbxLe9/GqKM2TBuyv7xECeLau6LS8702mzLeONhiPBs2g9Dt1KuR
ISfmRPmeVKHQY/hKMs6uyLP0CyBbw55ZpPogmZphFhR03Ee4phXptcPUTt/50walQTMp/UWGtWfc
MZJsMLWLmfNEpqzN+6xsLXFF61LOe2fodU5xGq5wD+Dn82CudjWG6uFrI+LoXtnNYv9BVhUaAxNu
yXIMRlNhfKwn/Uw7URR7iXNUgvA3kQuiVqvN9wFx4MwpWytJOMitlfwyWJLhqhpGqnHfv6YfbJ17
f2kVRsRZyq8YMrt5rkd0k6dcx/adpiYgfow0iYtmJQ3vIKTKaT9jPuNGtBFTez1IB9JMrHt3xp8k
pIgCGjGhcHteXW8oAZcL324RrJVmEXyDwW6HW6UQe20dMcqvsvIRnhXklLg7EeuqPxlJP+kNno9l
+6zTMvtZk7yabOrKTazXWnTTLUqEJYPG8e52Y1fui9UCkl5QHeh4H9MtBNEAaX/e9f2YYQ7HmpI7
E1RIPiJv0j/wfiYfpbbNgZVULKt/VB7DmxFxPNo34FR8WDJZfJhL3zmjjaaRQl7G1AqWEP0R70Wg
UCOeazK/zah1dWDtK7wvb6uwpc9rfa2Mh8IdAvcUEMhgbQcrQE7CAJgPHWeYLFv0MdPtZJv57EJ+
XpfiMHSKGWaWKT6iEVU/fZ9qONpHGJkrq6mWzkSDjtORLF9d8MFFbwZOcKpuI4c4nW0aIcPwaZKQ
vF1MP2mSt0s4Nc8U7oN9UzC4QnT//rpiIRSLbyNMfzTERs7W8OdL12lZhvsABiMhW/2CLYvMVzAG
h68c0n0fvPhugvbPTTHw3nYqEd9sTFm8U+Vq7H+S2cfCRWT9HfeEUVkqZ/fZGOL8UsB5v/EsbbSb
IpPuj8nQLkEBcf2a5QU4iWNnZ5mw66reFqcRX4LIq5qh2CaBrY5JWf1MIHJvl8r2kr1nlPm1X9gE
4rk42Mg9M/WR8UE8OKszrdC7KovNr5Oy8HEqcnuXLRlZNk3gX2PQWT2GCvULx0FSf9eFGZ6LOUWo
OxsVRcOYjzbzwJi4proucM5pwlMrdH0lEM7qTYnN0a1DTYc+NgucY4Jlur9Op+VKVHsI5ATSUcs0
RY5lYld5F9h6HKH16trbdImf2dyf3l9HjqsxAnNIbnRdhPgVxjZ2kXmYpPZmhpa0bSx/vs/hq0FC
phu/xVC0vrSChmfgGOMXgoLbqI97VG/+xCgJ6Tx61AEBTiK69H5uZD5xD4P5ZqnG9jLRNcEyAs+i
sBgec3/IrjG4+mlC0fkaWHXNGFvE8OFIN6mMkyrr+OuUZw/j0iWnoR27S359sYXeNT5PqIFRCKTx
KWfWHTXFWB+anFdXDY3Tr04A1cXisqBTJQeNMVGA6RqRn4irw4CVm1kKLG3J5Uq8K+RPRFrlAzs2
OSFNHHrVJmv69mCGCSBU45fyRodtmO9023Z71OXIkgoXYTMjP7qiKGvL7HIJAZGigAHNH4EsgDAW
P22MbYhW76Ve1pFxWdnfUTHWjBcNv/2RpgbDX0KP5wfsVDzESUlrbApAzHzrz8OAKsfN7F2dwKta
iiI/mUyDDuwk42Wp8ZiqkOJc2G7QHovKX74jgFgdjuyx3LcoH51NYmb1D45GkIq8HRho1dlwBBzs
titZHdka+kP7Ak8uQjOwSgJdViNPDNAtV69GPUE8lOpnbC7dVVLUyXagmnqcMch4Dszc/24Ek063
KHx/AHIi8sQyLY46Mw7gXvjKQofdC74qD/1zBiAcns1CtfeuO8dbePhTuiUSvXnDw67/GWR9e8sO
v+KGrL1raKTDH5Y1+A+jhD3XacsogI8X/3KsXJJ78dosUMLZwV1jz/5LydT0LjO8lGFyXO76NFm+
5pYW5yGAlI/3Y3wVFDkuB+ZifWVKlO9tCKR3wndDxovEBzJPq7el1ySgK+DA7B9+2PXXpS2XLwsT
tixqCEanHOu7Rh1zR4jwGQyW7t0ujEzustyqMLtIAVjBD9V8ha7Weyb2isVuLzgfLo6o9M5wLbtb
TS2Kn8GggaUy3fRPQedx9rMdBEWUopBkEhkv9UbCh91jb6HGyB5cDmPwibWJ9irH3+sUY+A9p0H+
lcZfoQjF5//sikr528YMiwPIIiOTFiiniuq2Hsy71Q/vOAyleCuzpL5YJJv7hsirCZM9JGzLQQK1
ymix57QkKgCDTwaNPIPgEQXYDAWQoCCGpoVfs80lmQi+2S0XzeBEZLi+i8lzjzEz1ALqomIIQBGU
b2uXxbW1rAp+JGoS4w0cWZp7jdiMwWIxhwp4zyYBOpyGvcaTYYlwkk1DjruGvdsy/NVmebRLk7KE
eOhG1GO6zeMOH56+tT3jXvsparZaYRKxCzg3ETF5eMN+r1PX+j46/jzdjiHB9uXsus1BpJRCnAEm
mu1Kq1buOmTl461HpZReWjHcJNb/bA8XiRjDiScxOPllmIX9t3R2mztO5EBdEHyG+xcO2g1Ra0XK
yTV3TfM6QiYuMIEnDuDAqG7EEWJyOD4K/L6PTLvL5JCpwUSIHUKsJKySfl9rwWAIKyWqVjKoPeuu
aN3CwndNqVuhIUFu1vi5w+jk4blsxjDY2RR4/XastAnfir6DzST1znPcCDNK8yk7koeT3dvjxLnq
Nq74SXF07aHeb7mHdutfWE4/QXgg5BwngCbE6ZIN3yj3RjxlZ4236xkxeOMezDEeYW1Di3PPdTnx
/huI/5G9GoQdbSR1xjMWBhgsuItur3POUBEh17hzY1lmW3M0Q+YZgJpqMylnImfVoBTbrInvDtLP
mcVe0Lrt6Gco1pFIyJeuSoYHcoo5lpe+y686a/TeEsuHhGBgfhwLvAXB5DzjOi/K5ntoJUyfMwQI
PI129FBMuY0uAZBVxoBlrmBb9GSRIcxdUm/eyF7wklbYkyj8RFC1wdfQK00BdlB7sP3EdjbjIoxL
YNCg3S6jMKwLGh/Ito0zpk+hynoBf7YKvumyS7apcGcy+GQaPLWOKUsumr0nYrrQnDIlnQu7wU88
Qn/F8sUClMuUTm0/4TFe4fY4cf9nhwlQ5COIvvTU2t8l5ug+OkNeP7tM/g45WPl3N3Uo5jEjnV7t
wWrvghamLL9Yxu5pNDznhJq81yezMKs8EuNofodMXCCNe28CZGFNNmB0/gT/ImAMFi7tslcLuuLj
gNp+dct2Jbm34HR4HVrxT0fo9Gym5gSzwA/QdgZ4w/cVzpmtgSxyW0oHs0gsDEyMLpCQA6PazvJV
kkX6NFrzyBzPG5cHX3V+v5Nh6ZyLFRbBzhWEpJ2m4FYHvGGbipwAtONsFsLqHDuCut0fOzvpHii/
FVx4A2SLcfIR6IyGUNaQiLjx+RUWvDWuHHjyNb4vTxJsR6wgj7nCPSw6DWckSNQm70wM+cQKDckV
JDIC4CIXdexb55buT1jYxn0Zpt33cJLhQzLHOLJzvsKWMcpVDr/iUuY7RMXyfYvfcatmhbCgw1aY
ocpFOtsKe7D20Haz/2xhPKu2Xm/OG7xZEO9rC2W0VwftfMOsE7MRWQ/7IPfRBoYrKFe843POCtUp
260u0DNMBw5L6JP0lAEjbIx23xE/z5xuTSqPAznxX1Ok9o+WYXtnuNhsFgiPjgu5F1Rv882agf1N
vKOLOOPKM3FYi7OjOOkO3gpL2oaDowFve54cJncaT8hE+72EYfo4FZZ/8BMK+NZ09nUpFMCzDRwa
r8joUviv9TtYmsfSZIkSBn8OVlh1UKA6Eb4rxIyHKwSb1pN94vR5Q6qfvHp4Xx5naTm7gE212oYr
pAvjtkMA6hN9FQ0CKCUaikHes0sWwM04c+omDdkiGt5OzvoVTnZWZFnPGQL3FIBm7JNsy1SV0hY1
fVTS+KE+UN0tESTVDh6mutIA2NBNwr2aB+PUeU5xdjPDPqrYi+B7lS7YpFG+BVnj7FJ8AW7Cd7hc
vEPn2TuMLldE3a37/g5zlvwAhd+46LA1KnZYHlFZjj5IAl2IKTbd0OKCVYQLQk+jpL6O+wKDq6DO
LjCiUXcggi9L0kwXlBfDMZ+97rIYwVECEh9u7LIvnjAPVe1uwm+Xs5mD/qvO8MKU7wQEyx6GqIMH
qfdOgTmWzft5ipsudY5TpcMfLlTl+6o3Bx6+EwPsw/sazpYuYtKY30kTw8qfKFYmhW9R1bBPhqjF
uybND3plYPjaLW76BrnIhfCEuu19g0UEbZ/t3liy7hVmGDQP853xgS3r126gJ3S70aoO+coSifMK
dCaj6mD14jFobEqDBoXXeKEm79zExNMkHR/coDROFONQW/BvjyOnSTCjULRNu8appLvDfFPt29h+
dtvWOldZna4GusNetDoD0zCM7+Zk+rCU4M9YWYbCLTaSE3A+EVSD0eyoUThbgSxJdFj5OO0s6Q0s
7CaOKOetx2nwgdbYF8ga8waueSJQ52sTVDEjeaivjKPC/BatRft9daQu6M77+ss8xV86Utluind6
ke4MFg4EGmhHXaVKsfHfOUkQMPUt2KER3yDrDyLVqfCpMosO7yVTH2YygZb9lGgXIfpgzogjsuKe
enDZW+9MKX8lTeUrfWp8Z1LVcKomPeTddnSW3ZwaxUGtBCwqT7hYwUrLmlTb7PoSvIgDsP0xWkZ+
KwWcpC5WaHS8RdtX9jv3y2BaeAIn0aeaJumuVGpPHmOwbP1kLn6AtiDh4egNMU8oz0ipZgCqWB6t
lXoGwiqPmMRw/FGsj1HljcFbB07bRwIQQmwHfx6pAZAFD4dppb35ixq/teinj/WI3c7t3OXzvl75
ch79FgYoCGnysrgtZ3ka+bWH0RhZ6MHKu3PfKXjLOx0v8YNe79qVq7cQtfEN9uQ1Xr+gZcxvo8nx
029pUpn3XZfB01tymwGamT6HeM4cjWRkXghlsI5B0DNmDzPsFlyBGGMYVNv0yfXG0F55ibVVfqKd
rA7Oyk+Ed2Zt85WziLvAdqihnW0HL8ZdH9pQdWLWgxdxb8+nUbrGfZ9xElHzCJaCc2+tfEmGfkmE
mLXbd5B0r2J3mC+B2A25s5cBckDYr0kWS4DvJCwufM7NLrSe45HKTiMSw1MzN+pzWKuJ2Rz8Tl86
1HAwPq1y0nsEbemTXTgjhVWcIogR2cUUyu4qX/mjNkTSBSA3whnv1V85pqLvWUEY/VQ35KJvXD31
TwS+yPTSIKzxqXeFcdFWwfAcvDNehQO55Tajjpi+VyKAdqn8kUCUAXXSuKUf8hh36TTBkKMpydsA
8UcBfpsuJcNUECQtt9Js+y9+6VEBOnBSls28ToJiNzXbg3QUg8vWSahSw6E2UWjBd3+cW3cEF5L4
kiTE354NlLpMiFPg1dnV5RdO3E7tvSqllsJAKEFYViSMBxTNSLm1Grg952GoMfStJUXVBusQne7E
ZOGYTWUC8RAgjG1mcn2aLp5pwPAJD0H1G0TwVxNznFFR4romaIX3WQqAlZS2nfAN2HC+CMrRFEe8
FfEPmWtYbm49xoRBxd18jbCs+fbvA/vPghasa7EvXfNvLLLHkF59nNYHnurJwFxegrqvrtIQ/Vwy
Wzj6MHTdplY7HmunGO+NOHcxxMZpZP/vX/9PyCMAcecK8Knl4PLImP2AhUlfSGPymCQvJibSu9Ks
fAaIYZrOf8Rw+9SXBqdLbE5BSRnVQ0f+kWU45O07n+nmTne4c0bU/G22JcBuyk/xaMzFGU+M2D4I
uebEuXnfTrf1YkHugq7pGJe/+QmfxQbAQly3AFUKBX9b7X7/DucZ0rMYZsNQwQAu9w6yk8zB0Yaj
4laK6dxuyC2roFTKwXQkhpkU7oW1QjXGpJ/cfjVTWzpjUlvrHbXB7dQrbv/7iwTQNQVVD+8Y1/nx
IjFbGYUPp37jYVWnDrFjkBoKtsx1cXDfYSafvoX5AFaDAp2b/I4ihXjfdTub3EBvJ7ME7+wJDffM
+FAs4W8WwT8EMQg1BFqYAODZdkkk+yQJYLAtG+isKXqmIlT3fy663u4x3CICrfHW8CDR772Uef3W
r7vZOyVTvxTXITQmUoVggyIc6qec8qFoK16XfnJ4U2Iyb+ZzicmWTjaDHrzgN+FY73F1f1ebcMGr
PQCrCHIVWvpPorAmE0sRSlgvtos3+9HJ5yL4XkBnVztjZmG/lBDaC2ImpZtfJQTvYhxGEFN2ncxe
Lc/CdxJxLIoG680O4m+xBwLrk60WvQtBtIMl2mQrGsQkAAovcgT7SQiM53DhKLw11CzL3X1L3YwP
ZEmrQS3dBgcjqEs8R1gCP+mYsntQb2ataQtmAq08MF4aCQXpTvfS+xJODlYjkICa+jerw/6M4gek
ebEAoDFglekjePn44i0AEyWOVAlkOTnJayMNaG3I2MAeLKVmqncV4VHOVU+0arKDxGTP5yX0kvwC
xjr/26Vpu2H636eHsAKiJR1EYKXJJppnZ9ObA3dfeqYwUJ26dr9tse91NkGZ8EftKSAKYuNXJhqu
oBuz4KXxynw5MXXJvjHgN+cv/77KPm6miBagdLCNuOvLYLItfXqFpYap4OYxjOdAVzsqaOKq0gnR
rFk2F17aMQ8wcT2FfYt8fTaIX/jNIno3wvg/ryJXwE32BK8h6kSx5jl+uttyEnOVwVlZZNrXey+x
XIrIJWCm8Cekw2323VMYu/JbatSYRReyW3dWK7H/EFJA/ykaQWqqzXA2jpAfryMPR4/fq4xDMHLo
a06QQuN2h7O1exBjXsDNoNlNCSFbDDzvSzs2dsJlUHn497trf769IOzIByGnrPoh8grtjz9O4ONk
xt7wSmfSXjFpqYoIxSBXz4QgvKKLHONNavnORezn8qUxK8aJvt/l8Q4FVuzsdFgN1qY2vfBmZjK6
VXOWPSACHGYwJUs8hOOcnXE/Yk8xY1FleCDZZNqbprau0inwUetbjM2D2cly0pzQYDHLE/2uDJvu
3o1phn7DgFlJB3/jS/n4I7zbt9vQhdi0oS18/MWFUROpRgwB3nDgag6oBz1E3a+zM1gJVRQwelIE
m031VaESBAyiZu5KTU5bM7QOIbL//gg+gfvrBQUoaa1Vfovdg+N/KhdK100pIlDkr1RE91RD03vI
MsTfm2S04nY7Od78qFqF55CAvJ/utJiDGG8BMjeZNg2wQzVAdbaxEhH+xCQ6G3YZdtnXvpM71n5s
8vJnlwqgStG05dWoqrZ4MHUw0V+tACcbTfNsN734Ikbm9ehlTKZ37/+vgacVw3oTLUI0JypV28QI
8mLf42gK25yEnI2peto30de5sxEN9P3tXFp9E+FPj1EmoSZpitUk6TdUlRXTuoKiXPKR2p2jkl1k
QL5V82HFOwJpl9g1HCt/bI+oPKGqA/vTSIp4jHc1rng0CjnpvjsnK9p6W/ll6J6qOVuhdsQgl/ht
WY99ODMRFjW9Dxy4zkctWYZXhdl4FiRQqwh3zoAfK6ggbHckDh4hLLM1Aje9P9j/r3lCNqvpf/wv
Os4/eUL67fXtI1Fo/QN/2aQQ4UAsJFmloePbmJ/wnv9lk2L+B5slPGxE4FOto4P93zwhjwQHNj0P
GwHLZI+yqbH+4gkJ8R9nTfTG0QcflYBi97/hCX3sF7Bb5wI4Uz12BIdE1c85yCPRkFWoMckyGkQd
QLv+Hbz+fusyWj2WHUNZO6s9tHk4+/3mgPlIXfvzq6nWEcFTdlP2rhvW36hrJPW1ZAo2CIk6VlJp
u80VGejpNmis6uJvj+MXVKJffxW8KnZ84XFDP34VJlDSspdKREiT2i3O7XhStk27NfBW+82vWs/l
/3Nq/vmr3rXY2AvAWnLWg+dvv8pKirxzen6VlUr3QmM+vHVbd/4Nt/JXjw0sDL8sojk4qD9VQmNJ
fFqMHgS7cySMA4I5Jo1mczGOVXsCn8SnmKwFiMJjNlm/+YXrZ//jF/r0V55trbK+T5XJCPxVZFkr
GMoPPZaRbldRlRT1XpWOgXt06kcx9LPfnF+/eoSQSSF6cVhAJ/30toSFRq1EYmyUDsVM7TNPUYtp
65EchP7072/Lx9rg/RHadDce/SzkPSS8Hx9hMFjpbJWEU7X2DLjSjY6z9zzp33kdnv8u7i9bGRTk
mgfddBU3vbP79+//xSvEi7PuBzY/V6y+Sn9/hapUZlZQ8HDV1GVnmyxtj2MYwOY33/OxnP7zd65u
ASs3dlUpf/oeZUKjwLyVnLelWE7N4JAwFnj9ZVPJDgaIDI7//rt+8Qht2jEKJGttysTn+0pKEzMc
mIPoQRzcyYFa5pkzniCA3xGjf/lVlOkuWnjiuoNPfXRBZ+U0Ab4sk27/KLrGPyRBMdxJsv1+sxp+
9bKgOnb/J2fnteu4sazhJyJAshlvJVLSCpNnPOGGGI9t5pz59Ofr2RvnLFE8IpYBJ8CwS81O1VV/
QMdP1cmWV+syGOjRAvDmI85O5UMuwqDLwoT0jeOq7ed8gtVyHM0KH6o0QPl+UHPv/lfd2I44b6JM
oKHjAQR8NYtAOjU6CzzmokpXPrtBH6M4Gs0PdZdPX3qyFM8J3GxnKjfOH1aoJiW+8HlEx+t6icIV
AG6n831LMIGIGpXRMXeEeQqnUXlMK6U/941rnqo+bv65P9ytmRXobQCeBc/Na/k6cj7EE87GyPLr
hb7gHNHD88hSxLSQvN/5spuDpIVDmcNwEKlYrVetlX41CPXKxmrpYbeVPEzWpP1ZtYP1Ju/n+P2Q
KRCPkB2BAffqYXL6CJ6bwIVVfFauh4mXfRKqlYnUd5Rkl1aPE6/VAALFGkJa90OtXga/zwEkLuR7
GsFA3kKrcdJis/HaJFbYUJV06ww5sGLpT1ylC0oA2TPJt34e29r6JPJS9bXE/ksByrlz7K74Av/9
HXxnKiCcDmhuXI8ZrcxhWCJ+B2A/lnMQfaHN4vpxJFGcVY2GOzySo0FjGkwDLhS9+vf9L7FxIJKi
8UN0WESc/XLtvbi7O55roRoZgBKLjveHYqZPIiVrt4ypOKUCd5b78TbWskC+Bg0UmSDyzL6OVxUQ
4A0Tw7UOMOUJWqzwaLXG9OIVZ2ctbxxTBmkomQJkGRK+1dCWQaH6TBX0mGE9jRHlAI/J0ObxkzX2
zQMau9altrGOtKsxe9fIntKrhwrvAiFZdAENV107F8+DrraFkrHGTOwQe4POOLjBGU3z+b/vj//X
uWhjqA6ig1SCkb5k3a5OiApycQFbzDjaXEHvZkPE+DHDN0vGqD1lQJ/pYKqhnwJRhWIV1f79kcqj
b5UevQy/lh1ERkEJSyzbubLlkg3V9FS3wLzuR7leqr8zdWozCB9JBpSqro3QqFaNVTSLyi9whDwI
Pbe+0psXXukidUvpON2RmNmMB5uBGwadFaD6q6WaFfTjM7fyLejiHiC10Wuqgukc459utCvqcj2H
v4eHxCeFGbgLmmQwXIdT9RCirN13WFrge5roaXhaFv1nWhl4wIMRfjLcqkROpg89GqzGzol4faX+
Nzq3m4ZyHA8t+ZZ7eQ4omGq0sJo7PzChSkWChlGqW+0j3RTID5jGQ+lqxfv7M7oVVD4SWbm6weNh
NWSthwWsawmNCC3JH0DnZ77aIlnjqkv6j+0kKU3NftyZ1usr7vdIKeSr3HEaFcebfkMASdBJ0wqE
VY2xPEhq8wJbFifkGhDpobNL9BpD5I/DpRI7H3ljRbnsTuQzSJwoBcmf9uKw7YO4m6GJN37eAV/t
cGx6hg7tgsuxNfoEi/pw//tuDRXLOZkPMmAqq9fx7AjMgK6Pja+pFNumOLQfbXNEtX2yLMikWZ3I
vmzzsQIvvnPObw4VgSDea+SjVHWvQ2eRkttBxNTO9pg8IRtuHqKum/7A4MD2k3na+7Sazv/w/86g
/0wrRvEccC5adba7OgLVAQvXIjSAKVXCPRU5Qh1QUxfUcsyl+lLaFjJOFVKvWALgJfA3jST3fRJw
owtY9r424Ie7M9urJOM/PwmNOaoMtDhoHa0uICTKqYAtbePb+fiF/eWc3JA6A4BOkA+uTjuo0a1n
kGKAdVTkgpJxFCeQiv3OwXl95/7nd0iRYurZqPuQvV7PhR3n+NRkRutPvZESeV4eU4iInmaV8c7m
ur4J/hMKaT0qOzRjSSpW066g4BTh6dWBNLTdN2iSlucBrsW3++t6a3FJe2ohy0TyGXI9II2bLqL3
0/luo+WeHrvZKVNn7QuKgXC6QBS+LjX977Ag3VI0N35zHK8DdkFU23TSO39qsuLUL+r06DpifBhF
Ep1fPzaL5MiCSaqjrrdax3TpKXL2TFaGtJNfqXZxQaQIa2qgFV44d/XpfrytxQEIV1NpHVow+FZn
UtvM+VgKC75LM4yn3ja7SwWo8hjo9NPuh9o6jsj6LIMXMetjTW2D9Ur1JIo6vyst3WvNpfhctk76
LjNQ/EnJ16EKZIhDdRM6ZvdD/y7qrY8HGjp4xOr84azls3HYtnHziVGVyi3noXUR1Zhi2jqzPXQn
vDH7z7iIBb/mOGoviBO76qWjYXtCxwYNgQii27suUlu0+oDHPKGsi72WoUTBg6F1zdHK7NnZ2Ukb
6QCPMNDtqDgDLVg3wwJEG2uMmCW4G9qy60zPE6RbJNKK6N0UTv07NVbEz7idi5MoJnfv7Lo9Tl0V
9VD6FODSATmslkVmJjOFTNrXdpRClIhwLveHOjFB4iol1fVowcIB+5zW/Vk1iuW1Pd2Jg4Pe4tnN
iuYLTV3xx/05vP0iXJ68u2VGT7rw+7h9cXsaVVUPnZ1WfuAE3cmOeucQJXb3uJij/qNWZ/EFeUTn
Q96084e5ivdk7G9Xr7y7LT4JtVuSh9WTcTAqMbplS8HDtOujWafuUUJDznrbA+YpQfguGd5p2twU
O1t09UqUxw+wdU5vtEykQutabnOhjmIbPU0pvox1gVC0nLmwVHEGA1n9YyuL9dBaY/g0uUEV+WKw
9HdarI5f7n//25NCglw414G7mDTWVqduZAfaUhZz6Qulsj0j0zFVmrTkHfo488O/CcURim0G33C9
+tjFJRpHhErBp//ZgFzwg7Zp0fa2I2tno23Nq0UlyWGpO8gqrpKkEZEagTJJ5eMs0OJ4BCsRwktn
2Yc5cJZfS77Yh7qe0BlB1BhRrfsj3VrUXJecwC58X3LC65tlSvJ2Tt2okl4d+lNgRc4xVkMVJDKy
Bim94AuvWOWSOqhzGYW2Ay+4vUhx2eaxQb3l92W6ygySwKxt1OEqP+md4m1YDWhcLJgUPi2mWl40
uHQ7V8BGQJJumjl8aXoT64fqgKEmjU8lhx7chJe4VoYjoDcTQLI9LU8g3JDcvv+B5aq8PvhRCnBh
5cmTFGXk1fQGorLHOHBzH9hwBaozid7MSW5Tp2uDJ7DI6gH4afovdqzOUqLETFzedHIvvTirhrJK
IDKmpW93XXAWYPLfTKINTxO8gw+K2duPNYo0moe7WuslZZe+RYBw/Ov+0Dc2LDcddiuUamkjrGs7
raMjyhB2pd8Yg/YnoPP8LHDiOOlm0+ycDRvzyv0MgofeGqXD36IdL8YL+kwu06bGZqYP/251t3gs
An0CE6M2HqZzS70zrVtnoswxedfIGs+NY0ub6WhAOLj1UAOGoarUHRxOJ0g/w1wJ5oOaGcOPmrO0
8mNqQGfoKEHniTCwM//VXxmnBdvF4JnCJUDA66nm3wxKhrSTz9kNmjlzG3pgk6F5IkD5xrsfbGM1
M1STVfVb3dteXcuLI4YaSg0mVRCg3vR5Lt4v1mheUID6wOGPYp0Sq5f7MeUOWe0gZGdomiD4IOGV
q3PfhJkzxjMDDNNaez8OZuBxcue/7kfZOIYp6xBDPsupca9GliBtFJuzWfm920DOhQv2GKRoki02
6dgR7BUKXcmE+uR5caLkXyxf0l9OCLpPUlL3eg4LYTWROdnk2yJonzGIHY5DNATTsTAm7WxF5fJf
Afv/t2K3MZFkEbKTSa2dFbwebjeAwRNB5Ts2JPMKiDJ0Vnv8DoztL7VFKeAQDor++qXK1gTBCOue
2r6xumyyQV1U4N8M04a8k6eu87Ybl+IjzDXn2/3p3DgQSJSAIgqpQs+3vf6iomq1Sklt8kcBUaqq
cQyBZK08abHkrFplsZMxbNyjhu1qpqkZZEsQm6/jMVd24jhZ6+tYkWIXx8bgMTrbRyyDLaDk5fjc
QBnioulwlFjm2d6pZW3/AIdXDSVD1tFqwOZgI4Fq8gP6JSh+IBfWP0O6RyAN6stzhQr1wZxwl0WJ
ofyWNPrX139uBygD3lC0N8knroef9Fmijn3bAtWiRYQTcx0dWnyOgdCibsqBv4cmu623yL6mNFmi
wMM/OPJ7vDjx7ZwKm2lmrufgdH2JU2Sow2lC20OZPmM8LB6GqJ+OM7bk4I7z5I8Z60J03pABrBVn
eHd/+DdHFD+Gni50EtUAWrIuQKvpWCNn0rngM8fuTTPBkgU3ZZxeH4VnIscgCi28mFdrLHDTYk5H
C6NHO1tOSZegKTk0e70pkw93ddzijsA9Sq+UxoHAHOj6w5aMUV+AuXoTjGS4tE3+oDXmKPUgwsv9
Ad2GwlOKCoqKLZf8cqtjrwptjjYLq1TUqYvvIzvjizO32NLWiPG+OhTZnkGvlkxbBSZyPSp3yjtK
brOO0ku44GejxH13EEkIIBBhMZS374eT6/36IzJFQIrJRiwcx+zVY81sHPgSoyE8cM5/AmAbfHOc
q1Mz2DRA8lHZ+ZA3m59IdM/ka50SCifQ9ei0dA4FBpU6XZco8uLCqjG5xl1XHc3hDXJ/7SPAH/By
yGUuiCk2inG+P97bWqMcq3RXA0VvkuXKHfJyO1alxJ32ujdwwLbHUAsAytrogn5FQLZH1thoxFcD
ui+dsLweUsBAyUxSDLwY5nCKXPBOgiYvsNUM0HUDvKKi0EVnczXhY1XjEpXlwnNaxfjhoNUHZy+s
3+th9nFWWkQ6q7b7O5o0c2elbUw9qahGBdgy+dsajZS3Vqt0NX2oDFVPZOqE5dVq2D0lllBOydJa
O2fP1qenKkFpgr4JClhr70C3X0Q/9TgOUEajYNJooGWO+dKwe7OsB0zcmhXPywmWyuDN9HhapEqx
cDiqmOn8M6g61b37q2FjX/OLQIIIOlcG2eL1YgDhqOPAnKsIiczJQ1lDga/U2fXZ5d1OqNs8XMJp
uOaZZsrv3H/XsXS90JpQdWZP0J3zEycafKRHhqd5MIpTjur9YVCGwpf2nl48oDAZzG37+iknO3V5
6Uh01s0MDJCj7aEQs9fbWv1QBrAFdKhPfoU4hz+iTbhzumxsdyqJtOyhXKBAt0YRxW2GWnBqqp4w
og4D5ah+o0E7eWyxZPpba4WofSzP6g8ARaYRyfVBMXY++8YiB7Qg0x0q0pTnxPVXT4KYairKWx41
MWSv1Q7JdAzav6AkuvyN2TskzvtLamM7o65GRRpFBfxx1rtqzPV0doMAkp6C9eCjpOo9CqSEzCPE
zro50gjCMRx4LwyU3oBXtzPgjU/O04MbRCXHYcjy970436LEBCWANaqnIClzUrOlg+IGf+NcoSdh
HgLTbj5llR6ca31Yjtkc/Yu7kgTD4IM7OrCC9QcwsqQBmdgs3jiiJpX0qFeUWginUiAtfP9bb+RW
hkrJV2LGSCfFOpec8FtOXZhb3oRSeeilFaTykbWPYDb2GWGS2t9b/MY8B1LqBb9srMjwQzExssCU
YTS7aIeiczv5XGmCuiMoerKFdelzpsynASU3PdMIqzchUlMXMtoGe7YleywKIOA9VEEYJruGnreJ
HZUpaXMCKJHDZV1zTJHPMOEIm3BMjfgCmn94VNiSO1jZ291ECvSbccLqMlVzdYYh/tyKKjZMj22l
f3LCWj8ndWR4iUAdPE2luOn9Gb49oAknSQASd2Pq68asEiFirovQQgYuzb0imBZfCKT8menq9C9C
0Sij0IdkKpne9cbBsc9RnKywPC5j7ej0DvumxajbmVBxuR9q8zNKGiYlCkxg1jazS9jEihYFJuZy
4nnqk/AUi0z4gxMMxypO4p1wW6uS3A4oMM0yWTW4HpmqI+9oabzu9LmuPgMIzk5s3erYQXr7WC3o
nueaCM7Y3SQ7h+HmQG1qXWxNjOLX+MOFbioyEiPfNNaa41AJpHnGSH1TdG12oV+y143ZjEc/Bt8o
GDw3zXTNKYM5pA6GsH4yQt6CnOuGJu+6LCgerLhq/ro/kbeHLYU1udlB9UjT0tVhm+RhnGkp8UaL
D6iHyANFs9k8j0tuIKWdWkgxVBYaZG760EEo21myW8Ol8UmZS9JBTX21HZH7x7g34/PicelegsAU
ZyBNIUV513hcpnCvPy63wHWqCttHtfDNMyVga90BqOYxReWusRA7Spo3GT3sT0prCXLHLvBE29mn
0Ar38uPNoDzl4DnAJ6Vkcb16BQJTmYmUngfi0nh0Q1Eeo4TkqXLmACOPoT6PFapUr59Ym2clb3Ze
frDtroNqUyLceixMr0XpvDn2yGidWjApxkGLBuufVA3z4ahqcQo4Ji6QT2rs6PP9n7A1uQAAKZVy
i3KXy7X34iLvonlccCQ3PTXozMdyEoO/aErgVcrSeX3f7b2MtuJRh+JVxjVCMXx1SriTk2U5pUVP
0cX8S0Wb6QTas/yugawXhxbHzj/vD3DjbKfsBU5A1ggs0GPXA0SaqSrzXgj0CjSEZ6M5PpmkvH5o
97/uR9oYGqUCQb2dsg8Xibw8X3zKpEPOAfI5MmTArBMET8rFjP04RpchqRHxeXU0MNcgrslKAG2t
vevKNFOmJVZt1KYQru8RLjrYSI/CGUWosUUlfCfpuB0dJxAUGXD6sm4gbTFfjq6pkbaylDj0JwQ0
TzYX9HFMFOWYJ/jn4dYy7CQBv/Gg18eABVqHDi+5PU+ZtXxwlQ0Oeuk8Fppi1n9NRuz8cpY2/4AR
kPpWXYTxI0cm6n0Elfshrvo6PQe2G53UPB6faUWoNBqKFjGkwPlKAst79/73v02FuFFZV9CmSMSZ
ievv4QqFnngRBZ6lZ9aFnVkd9RltkftRtr46OwX7aGq2Mt+/jtIigAEXA93AOBmReWxL/GFy+3Nu
u+1Dp3Q7K/j2EKQlxwXjghnSwAyt9oqg90fm2AZeiggvdFnFPbpBKQ5qWEynyLRRl42KPRzp7Qal
JETewCxzwbF7rodoCAi+kSXVbVHxwrYEG6IkDY0Tacar2zWkdmTNpCgg4WSh7ToUUnnoJmA+4idZ
ND12oW0fDKsu/SXDfiId1fppKZFVuz+FG+MzeRty/ECOkIDg66B4kU103awYmJ0JtkXF4SEc7f5T
3nXdTv94KxS9RRtiKxvHWT9Da6wNozTQIwrqmvinCixM3Sy4AmwFY0rP98e1tUFNbmji8BLkH1Y7
gJefNY5jgZ9jMZV/V9bQvBvHpUf5mR7VWc1FxUVtzNFxcvTmFw5xpd8WYYmFBp6uh67jqkHAp/+C
70n0Rkov+/d/4MpdFpwGGQTFEEC07FKVUuf1ly+zDD1ADHd8LLszzI80ET/GeqW8S2JT8orHDHOc
KdffoxFUvQ2aMX7TIiV1rhELfFOLcn6H/GEIvgJM6qQ2GDolRdO/05Wo+K6bitDRARP0Mmtl2lkz
v0/v1eEnm1+QISil0wBb7USUv0qkMbvI79XiU1mp2QOi0pGkSUXHAuGUQ5S33TntK5yS7LQ7K1yq
kBN6521W6KEPZqTa+Zo3JxFnHVxCeoF00vnrKkGSGLECTxIDMU7UfsIibVESNKggYj4rPppqkJ/u
T99WQLYLFwCNK1nYuZ69oCtKTEdQQKMEj1Fb1IrHqtcnBHaK8qEaor31fLN54LoRBnwuxTOL8/Y6
HqrsvWEi335E4xKJIegqwBPAIyzwtb37Q7t5KsmGn4wCHUGAgFt9S5JeJUGe1DgOY21iTkGV6B9N
g1lIYbSnZ5+quLoro1eUbrsTemOUCFfwiuDBCx50nX8pPMbavKoNXHJ6x4emhRI4feujYfT9x/uj
vHm2EIH9RxnQlv3xdRdXdElDKQrChRXjhKUEtU2FIpi8KrcXRA5GhE3yufyIBv2Adnm+Byy/LQQT
HxMEthCMAfpEqwUUERHcUEJ8KD0IPKt9jO7UkFwq20qw8KF/Hnvso6A9xdqofUbOf36T2lV9CdNg
3EnXZLCrDS1/DKAeKJXUpmlrX6+uChSEZoewX0LdRasPdUmvaIs9S5qNPUOywLJyhGSorTlbah0N
emDjVw+Wfzj1LtrECqDFA5Liroe86d7TcHNUvNV0yRaV7+HrUc0QROwJGPNR0FF4GIuweO7rIdv5
djdpifx2PBokyI0TcZ16amMOTASJewRzRfAXAuw8A2Or+BNnvwRfpU433iMHa+8QnLe+pSTxaFQW
4Kiv3X3wzqTDIxXVY62zvkmReIQJrUo9LUatJX4nmr3a0HZENgu1PYrZa5hdo9cDZuPwdmokSg+5
gWS4GiJylIsFhHqCQN/9DXo7e4JrkbcYRWRoH+vWZq7b6aIXxNN7XTmbeHQ/0G40T/ej3M4eUegx
glTBZt5eE2kQzQ4jytOQoZCffodefeKLxp3fjlWfAdxEOAZxfbU1d3CEtx+TpAsPE4OdwAG0tv7h
FcSe7tkKBnTCSx80ycVAesOPnUB9Mp1s2hnm7ZlOPIMKja3bXNzm6vqg645wSusCmkZZzjfsqXjo
Xd32XQ3hXjp/lOFMPNFLZMD2kgWZx1yfLYSGVIKYiWOD11udLXNoKCM4anE09RRt6W60j1Nn6n7T
2rk3g0k+hNrQnPJ+Gj0z16eTYinio2qC3b0/1beXi0COi2oG3Sf26vrERVkwqLDgRspBG1I/qGvM
1bTOfrRM5Efuh9qaXtYVZXmyOwQcVicPYsOjogeoRoR9Z3p2JaZjo83KRTft4aC13biT7W7GM/m2
knEsH6bXJ12bCW0EM8pyYmH5oZLzAXsre8ZQ0IEh2847z9+tTwlwhJ1pgkkiBbqO11ujxXMBEYfU
welSU5PMm3EN93tN32vObx0DkrdN6RsmKFiH61Bxq6SWKAjV2GHvIxw5eKJAXu71EwZ2gQIiKS3V
4dX+CMc5jIIa0agRji8K4pl1iBDER6Yz+dMesLq+H27r1AGABL6KBhEfUc7ni2IMvqupXtkaxNa2
rcmwEu2cpYUC27NpH1uY3cdWK6ydRXKb8VDGY2zsAqgidKWug2rVTPPX7gz0gDXQ0Uri9u+neeov
qj3yACnKqXnvKHX+h4H04eOUqtO3+6OWU7U+CSAOk2JwX8Lell/lxahRc5ndFAzYEf+VyMvUHlJ8
X8dnTXHdz7x3Kx4zhespVjV+uB95a39QqyXB4bq0Gf51ZDEhkm2NfG8nq+pTa3Q16qIlMmdh1x36
Fm3o+/HW8lnkr4BxsNWk1eBwi63FpIoMY2lLDdmQ2DFFBx2tWtiSYe/8NTo8fD09z/QCgZDAyj0L
STr1MOdx8VadhvKbFhTJdDDyqsKOeSq0EOvByuZRFWMGdJj6ckAePsqkLTbIvK9tbGn/ZBSdu2NR
I1Z8AfGftjAUi4oqiWUlfwu7m36m1lSgshTgJnMwk6UvDtUyVDvwho0lJrlBYNo4F0i7Vuu6Q3i7
HBYI4jX+RqcotayDwFLEj5GlPUY1Hnuza9VHDD3zA5pie7ih2zc1CRHleXzFpDAQfYnreXZF61Zm
4OATsaAyOwssGbEdaNRfY6a1CFMnTf+p0wClHgwz5XPksdA/19psYQ3Txca30kEKGTvGpkYtFo+v
92bc18FBp7w9HeKxJ/EGzYXNdkjrBe5RlI97CcnG0UprGMzTb3EDngbXQ0jmJTejhsTOVozJwyc0
+4TiW3jgQT7791fpViiTjjGoBHp+4G6uQyE2WlUaG5J1A+ySqaNVo7ULt0bW7dRnNw48yQ3631Cr
C7FAWlBDzowkwOy1p0Gvsm+LfBodeAVi9QKidbpMZrmc7o9wMywSx5BQqFOQ312P0DBC5FRiRujU
1lAcDKOVSsNjX8YHteqrb64bK35gNM5O3I0vS/dUKrgBL6QgsYobOW0xRfyeo9qI/JJKacSqc+rn
QFd/3R/hZiREs3jKcHpz1lyPMMvLFoezlBdzZBcAgif75Bp1o+Mea9U/7sfauIq5Gf8v1irLmIpy
KEI0lY9Rm6mfBrRwflSyL30/yuaIcEClpkLSaK4lXg21dMZMr1D20MIaFHftfuxLvUC6PtjjSm2F
0qTMHg9Syb5Yrcq4dK00AFF4FBWOM6gV5SegOukFq55op1S+sRLJK2iE0MLjmbgGnQ65PY16FPCa
mRtAT2hZnBRnpK5bDeE5TWrt4zzl5vf7n3JrwsC2yYVBU4s38PXiiFH1t8uBCcvmnLUYD9B4dVDz
96NsfUWe1yQUFDSZtNUxQvm0x4uPobVNo38Pm+LvqtDtj1ad/ou1zlBIUhCfosK1mi5hDwBUh0ng
7zDEb0qz5hbRw7DyliVQduZra1Ck01DpOIt5v6xiVVIxAjVugQnh2HmmCuyu6ylqlvO8R+LdmiWS
aWRdBLxv+jXXs4TBw4h8Pmejhv7uacFR72x3wauRjtTyJGcXpjVfiUV/HaVCKny0UMQ42l3zJ1lf
7eepvpx0BnQcrCG43F8Um4OStVEpMsyzczUoS3Fno3J66hOUSp8xfOG1FWR2oHr342ztKxj8/xtH
zuOLnFLeODqOZ+IoRnhayJlWB91AStvG7QFJDDd7xKjC3akdbqSTPHx4RtNa0FFoWAWF1YLJY7EQ
tIVoegiCNv46xHOHv5dtv8k6p6x23idbn5P3CdUe00XvVqwSq0RL26RXWfoNsrEP3VL9LEJV33nV
bQdhkUh2C+T/1a01O0M+6lZLhScfuke3ToDq6xjFvX7GJMFMpWxG3eqmzaXh3oiFljgCZIqfUZ7B
7yGLG6/ACgKOsPM0usE/90PeDoxKi05xB/wjisFr+kGidXqljaz9jPeB55qV9VEbhPP5fpTb542s
5+BmDDlTllhW5yAuD3oUQbSFRWJn5zFplyc9iZ23BX6lRwzB60OJ7sQRu57evx/5dhMQGZFMCsoc
VjDHrjcBahHVCKyciXOK/L1QRPwVUHP/hBBr8yCMoEBoH1Dz/aC3m4BCkqw8SgwtRCz50V/sPKqb
mKiw+aBfjfIpYzrw6Gw04M3uW8Etevo34YBzSttgWTe7DqfFoYVqjwxXWs1RuLF7DLhAvSnpfs34
LOx80q3RcVoipM1hCbxI/vsXo8P4hq7owhZPhx62FbA8z4owZdEg+n9J+1zZqeduLVF5mkheJInI
GhmNlDKcnJCXC2+r8EhHc7yokWPstGC3Fgp4DApTvws36xJY0iCGBwURpInbxm95+I5nZUwSxJbH
Do+72vGgzhXe/ZnbGBpdJARFJOERpMRqdQLSdTsI2dJEMxyfcAiMfHfglLkfRZ6518UFsF88PUE5
S0XudSJs1LaVdxlR+nwGaGsX0SE2rPYdgl/pqx8z5DmyhMJ/SzV13YsbKUQNVs5G1xM18BQxJQcn
wqnFXaryqBlFf5wwKtq5ATYWpEWbXnarWCI3DcCiXmKjKrjoIqP/rqWh80hTq/iqKCN67EGe7uQ/
clKuP6fky4K0oEdFj3ON4rXNnKbtMqMFhtHXeyMZJx/SsX1EGSY8ZnU1HnHiyh/xFM4/Ong/7KyZ
29mEHEHuoNKjgcJqrrKVLBrwXp1toPl5OP5wrECtPUTAc38p57Df+bSbwWTRggm1oF+v3jX5uExq
vxQwguu0OdcYCj43y2ydeaVq5/ur9JYBgQKN4fym0FM+vRGNLxTMBTBByr1ozLC8LobJV9kSvpv0
81PYTbjhTmggTZEJMViZno3Bad7f/w23+5G4dKvkLYV2zBp4AIoGa7oFLRy0eKcHFcNtP4yXaOe8
3owi71oSTtI/Q370Fwcor3HWaObk3qj33QWzX/jrtPh2dv3trpCJClQaWdxjVPp1FNE1E+baFNFE
S7lbxMvwoHdD+Bhb45wftLJrdyZwa1icYYLOvwl3co3+Do0WoWTgBN5Si+Zjp6XWm6HCwPP+FG0N
ywYTAn5Fl/qWq4+XJzb6tjiBgpdLsWiZkADIFuTNXXXKD50W7sW7vRf4gi/iyd/zYrLwvkE0xCSe
PStvMvBQXxFmnS+xWSZQNp0fnRvteZDcDBFKMb0vCaCjXHdDkVADJP3zELXXSW8MLL179zgadnMx
JPJci8s92P7NJicelACqUA6qoTdyanZULG2X4EUklCg+RU1F40cAb+BXdjuH19oZArlBYgnZRmCR
wJ1e5SoTx2OJkG/utc0wu0ccncJvrKXpnb30A9J1cV7QdJuz45z3rl9XrvipxrhmHZpUTZ67JdK/
YNyIruicIImLpSZ1pGmgr2wU+U9UP/j9eV5+5VHfXjSrmT9QwR6QbBP1dFDKZifR2/xynFk0YLhh
6ZZeL46iQuZ5Yjt5cT5Zz6Nq976Jbd/JaVtl5yS+WYfywxEGQIZUGV3jEPrJFtPI09vLrPmHOTrF
T3yD53ORdDg04a6aDEcji/eU77aiSoQYoDT+vCEBFm5ETimm3CsVbfbdZargP2BzEqCYc8o7RQWm
r2v+/S2+9VUplkBARr0RsN/q5FrSpA9qS8GF1kSHrEn02WsR4KROWOwBuTdD0fABa4aWIO+76wkc
l3bGQpX7rQMRdsB5pMYqZQy8iMr3a89jJhBFPQTewQjIwtN1KIQuR2N0DNzIRiyxbbpq3mB2ePOk
UXQS+Er9cf8r3t6nMiCwRQMKApIQa/SFMlFqwzKTy2wK8dPWjNI9AXTOHvtGKZ/HcGmflClp0eRN
y79it9ExEk3KnRt1YwERBegHvDUaD2sBFzcHPVgWTuqhxWB7GD+W3jIZ1QG71vmtG7j1wcqNYifo
xqxydJITUlbn4lujW9q8g6zoGLij4MjsB0gRfV40u6X1AlLi/lfeDEV9CtFh+B3kZdezWhc8LueR
UGGjhue2zcLT4Oj929ZsstcfNiB2pKqopDvdNOlRHxwMUSiEGmpXWos7JwVBpWNZNHvljpsUl+xH
atkB60XcmSfc9ajCPJEwpSBFCCZ3PTVMzTOmy83RHFz3l2XWkz9oSKc2ErGAqNTes2jrowLMllJd
PCUoTFyHr8mILDXAlruRnu9Dr6DcWqn6UauCfqews3HXAjMF+CA7BBwCqxN8sZOozs0+8xYxqDDI
mupTFqBUVQZNcdFykZ3vr5et/UDhlOzPAtpC6eV6aKKnSGKlU4ZJo1495rZZ+2WlFyd0f5ZjquU5
3tBJvXP0yEFcvVjkdL4Iurp04zlfBpzdMm8KxICEcp7NnyB1W+eySO2HVIjo5Ka2hvGDoaff7w94
MzblLLAX3P3AJq8H7GjT3A36wnNl6sTTUqjdgcwQxGQromNT9D9TDLUe+8naA+5tLSIqx1IOF8VW
8CbXgd25KBwljjNP7ZbwMvP2/ZKoFBA4rvZgoZuhyNZ+X5NStuk6FJWtrJA+T1AKtA9LrtqfysGG
sNyrwU6VYiuScOnk8jaRsv2rQfHRJgO2XuqBrYuPS7so/jgVmZ9MdnN6/cRBGoX2TrIHInG1Mwrq
gomlctwgEVo8zHnS4P6Z5R/rulHOooKxzCWp0ARopi/3I2/dXNQi6bcQ3oY5J4+nFzk3sFMECkeT
k25RNE93E3GqG7V9cGYL07ZmwijXjp2vQx3hR63LVvpAjW0nVd3aqTTLYVhxLHBrr8Y/B3Eq6yap
1xmJ+9DrEVp9WI8e66z4qTnoZdPK2ZN1u3lCsVEl0oRuEXk/I78eeBXreCFWMzFj6J+T0fYf0P1x
dgpqW1sSUgrSRbKOAefzOkqXh/MUtW7K8dpP7wqD+XTwCT5xW/6wA7NajnVnV29nCzmLnY+6dbFI
2wd4c4Al7TWKeSwGZIyaPPOMQW+qo9HFoz+1aXgxzbT5mnSV89NxwwmHZwcz6nZx1D1nhq0DXzLw
wWEg70FWshp8n9YR4qOpZ3HJHXk+gw3BdtUbVao3SWHsEf63dqy8QcneAVRT2b+OF2eWFnYK8czE
zDBtcxdPq63kFOGauLNjt4YG/YdHP9Uhtu0qVNJMdhuXgrQHQ/ODWzoWVP6gvWRWMftjuxg76+h2
aJyvUsSTrhnVxXUr3zIabQnCEKPfafwYNm3/2KkkmhkonlcndEAwKMnIs4jeyDofyaTIl4tFqZcn
VX8eVTY7UPnhlDeDsbNCb0UDJNyDP+hGy2t6fe65bWFQDM7JWJV4+q636VAfjD5GeArl+uXTTFPv
r3HKpmPr9jFNcbP/MJSFddBR6zjl41junIa35xA/RuqkciTCvlwDCjNVsY1uSTmHlTj7XBbmmB4z
szUu1ki56hDkVfsl7Ksi3EkaNuNSYUFp2AFrsG7z9nqYN92AxSA6qL+wL499oAf2c29SCue1jVlh
b4pP90/+rRUFm4MqgRQBvAHbu/S+jLwuU88YNdwPlzE92cmovpkFfhr/IhS3Glp5nAK8k6735TL2
If9TprkB3XgynXhhx9QWRibNnv/U7b7UwWqwgLmxJbh/deS0bdSZvUGo0dDLw5DCde/Icb06DNUL
eDP94fVDk7cWCBtgoUA3r4fWxFavF1nNbinMd5HTlEfu8uLkdNGyE2lrZDwUWB0SrHlzX81FLBxl
ZGSZFUttImgLS52HhymO209dNhY7ILrb+1FCRMiaIWTwqlxPmqHPoWJjm+pZWl2fBltp39VOo+9A
IrdW4f+Qdl69chtBFv5FBJjDK4czc4PilWRJfiEsB7KZc/r1+7UedkUOMcTVArZfBKum2d3VFU6d
A+xF0v3LWfZtg17TS2r8eZUEUJsi2a1o9tlKaXX1+Jzz/a3aW9CvpuRP+SXSKYTZFXGHKbdMtfdp
FyZXCLyH37jK5FE0IsHzM7G+icEnnkItQvwG0rB0evaKzn0bNlCLWsMU/nDoSJ6q7rAvv3M2pMyI
ZF/Bb3Gd10uL2gIV7QEFFbpo/4QhpZt8MRw0MJg/m5npef2X/MmxDaSUpB96mbW5EFYqxMNNAQ9A
3V5QE54+MCP1Ot0zJhMBk/0shBHt06zYHsDGQ20zrrHS59XQABQOy1PdVMmfE/rh74CXHnUkds4i
cwnUFYhEuWnbWhgMfC4WDXkWp+bECJh1suMYTuXkkHZkzxQPHoUF6pm8fhs31fdqNdH+EIFqiMqP
QpRZhkjr8MUUju4f+71HVtYxmagiViHa3WRMRpwy7Y3TDbIxVH2kS7S/tVAxCz8Ukl0lQw/NRZwg
iCdPvUawJp1gQMmuRV8UpzG3+7/u/569pUtYgsoxJbXasoiazJqPltIISNkV8V5bsvAtTg+OIjU6
wj/uPKsOLVK6lbQqGRHdXIsW8Ss7XyoRoJWC1rVTN5e06sFax6IZoCjSUG1NveXhtQvk9QEcANwI
5gEYzda3I9Zp47lqytBVI7yzPvWNn044BCsRyUGKenvvDUaLgYcx+04n2N5UOID0O5WaChHk05j5
oq2HM4A1tFpKpvo9DW7d+0u7daGg92RllWIfi9zmaUwKgxLrINRfoIr7Sq03PzM3qFzvW7k9IVAn
OeRKXA5azFtIR59OdsZcexxM3WgEeZ3UcGW1SOwg/uLfN7W3IGZZSczgrLolbR8LyOYKTYkCInYF
0BuTyiNl/uC+FXmb1zUhLFAVRv+DU8hpXp8IOEdpCw7xFBRQUn1UGy+52Ba8Uw254TXlf/OdSCk+
tvXsvv6A8IhTXSQaki2nTZrC5LkzeSjHBrzASLl0Xn9pjXb+t1gS1CKKdD44+zsHkmhITjfIDgpD
B+uVIroUtlaHvbDJZyBUZYaKch89eno9X+2Mmd6DDby94iQPRHr0X2FuZA/XBrOqg18oJ0Jukzq8
VgztQnK66KcQ6fUnmlXmkyH65CBo2TPKjCo+jMwekjF5gH+JJIbUIDKfpilgcr4462nvnJ0WjSvN
7pU3th6VHwXaZgeBxc6tABz8f0blp//FqKo3YCQAQNAJtcNTWS/uM02o8dR0WfRy/7zuro8wHZJ/
bsbNUHKXZs04VJxXxHHnH5o2IpvhCqW4CH1WgjbnKBWl8+rpMfJAAFVceWrRULxuttKEVKic4mwK
UospFbpuczDBSf5EDOpR37Pc17sZ7BGiISYgE/nNLlb94iGaVUxB4sz1iVCnO5swUJ5GJ3EO3uAd
B0Bq95MIkL4Xb9F678JQaQeE06egpXfzvMC3cG5CgyGjJEk07QEuHOUaamrxtjRQPL+/mTsujvae
7IZRhqEosjk3qT4lfe0tI+/d+KlFSen9VJvJ5/tGdg4nOspMHsPPRKyxLYcQNWkFGq5j0MeGpFfs
xZXnvQpSMdcHecnO4WTYj56ldGzQEGzCGU+k6Vx6eE+3oDvfpMNCRVItnnKLfl9WJe0fSj5kB0Z3
1gfpASU86Uc1Htz1Bs6qslCaEWNge5Pnx0WmBnCttw+JM7b+/U8p92P9WDDJzZg4A+qUX2BaWJuy
rTbUvJFxf06k+FMBCHcyGZF6oYqXBwmF/4PK0q49UJsgcQAfUf1Y25tBXFRjQzxkzpb7lGeTeBtn
UcW88RTlP2qvzw8M3h5IFkhvVvK0kTRvO06tG9fjpC1DoDVopET10D2LduoOXqIdKzDPSYCRpASC
ImO9rDheUkOvlT7gwDLaDAziCX2i4sAp73w8ijaMMgLF4VRuC0bLYLS9xqsaDLExGkTU43ANxyj9
qjS9eF60JjyoAuwsS45JSaYI6lO8s+tlldZYCpq6feCVpnqtnEE5x8dD9rd3jLCVRgS05NLOFqm8
uHpae/bSB53Vig9R04VPSjMLPPOoUU7unQ9QmzQHO7b3LWGgIEyBzEmmluulCaH0xCtWD6Ypd3/A
+5udomSaHuIZ2u1kmI6ob27vNBkYdUdJ0sl4wBaq2Xo1M19VPqADlSOUE4v6qTE5MFRvj2C8O7tG
fwVkE/U2RjG308Nzn3hL2xUc+WKon+rE0K5pTEpy33PsLIhbDByMS0wNcfugLVaiNK7GgqYwyz7o
SdOdE7NEXTA+Ile9tQReBLw1A/XAZMytz6BZFTtdUhKLuGrz3mxV67OX54vOcGLtxQfL+jk2vvaI
WPu5SxAl44I3ryd0W4NANG8KehGXA1zghYToL8J1fHgtSK8WuiwPfZTPw9UipoH9ZxYWDFJFopLC
VqqV+SHKxH93i2K1p9Tryi/jOM9/K24rPs+xOfxN3OoB1KthQnuYKTEbfjbqxhLc36Dba8UMIAUG
qDIkZ8YWJTIw2JAakegCEVGv8eMpL7+ktI0ixuRcw4dknSEsbzy4V7ccL4TkVIcYKoCglSO/ebw8
PG6bx1UXDAx4fZ3CRYH1eLAW7Vz1/dxdRT/aF1Nq7F6akeFzew6N/xSnqWx/SWPTO3Bht/cc2m1y
RwnhgGN9q9c9xVHWjnQY4B5vxXNLpnyeowz9qiHtnlPhRAfvzZ49etKgRmiNc2bl5fwlcDaRek+1
pCP4yi39lMONe/ZqZm9jsJN+j37WwZtwe9kpc6NHTlaCg7l5UNuBtkpWElcKR9RgHRpuYJEeRct7
VqSrpGNLzx1XvV4VAqDAtAFjBkOReNcSCdwLLanm4MTeXnRJSyRJDXmwiUc2wcGwNFoZIS8bRLor
ztTdmo9mWKe+yh18NTpEmiJGZRicRvAWQ5DMgNkzryb8R17Mt5Z8/DN3EGMlJJ8e7LCM/rh/GfeW
Bk0F9EvwXUpm9PUHrOBeY5KJuLgyJ/fUQEqe+HpRwl9m2Nnfr7clAxGOH8V7SjZrW61S9RwYyKrm
1oyfef3CM8Wn9O2gzMWRytSOk+FAEKtK7SYChc26mmkq8AQRyZvaqw/K5Dk+bHelXwFCeqxnazrp
pOnn+wuUC1i7aMhMiI1R5OBdAFi+XmCo1ZPXqdJFT3UPWFHEn/J07KWYgPtphjHssQoH59LOg/bt
vmX5N28tw9wMrgigH03fzQmdvMhbloxt7GuKqrCtQT2C/x/dH/ft7B0XomO4uuRIGmR56xW6meP0
UHSRdixUiHP6iH5WuRV6sdV08DH3HBZEQ9jhbSU33ZiigTCPyhxCbcbl8xNY5S5VAn1B4jbPdjoO
3++vbGfvCCXhiZHRngF+cL2yZUoFWrEyOS0sDZ1QEJq98KraH5ZFe5g79IjjuPf8wViOiNZ2zqoM
vEg7uPaseBPygc7Q9LxJiSOiJWVO0siQJhBgBQy9U77RIiz8yamm6/0F72zlyurm+xpZNC/LSKHB
gPwHmcJsftaiaDpVXn9E6LK/QFl+lpShHJv1t2XRSq3OOLVJjcRlMu0ZKEtJTaPnDUYzfXx2U+1I
30L+pZsrIZsKkBVL4m1ri5N0wnKCiEODBTBVIYiOmuhdOC6vx2PzpNKJlBEVGcKWkjSbRhUCWcEz
50XfuixxXrLFCS+N0etHY6c/Jwe3K6K+R7GbAApBRPmZf3nCIS4Il64EIWO3bv7eirP+cYhCE+iw
KN9p06T8081NF+it0z7BB12+GGPaLSecQ/qyWBaevctsC4EN+58oNsMTkUb7H71Wqq+ZNSMNF/VH
3ca9W8UkHSkajW9EvjaV0DAalzKreDn1eJEEU1CDZw3gyhKQUQCPc3mO+mI509dXDh7S2zNHiRmX
qOKO6Xxsz9xod1aXOg40VmolZr920+qjWqj16FOwFx+0ZXa1x55xn+jA8O29ohyjkr1REkUJYoti
GAYDyMhM8bebbfuydLX3THaf+csQhq92kZiSc3yQOtNF2hJW250a2tOEz0pmpWCG1xmqQGlG+72l
lHXrp61xRFu0uziZJwIOARyzpSFXlbqBsqXnWe2sMRDCsy85Mhq+0Bvt4b5/uj06LI6+Ksw9QMo5
PJvTHvZ6YsKDFOSdY146fUn/TZXCfY9gb3uuBob9rI5BUFVNjyD6ty8PlvFUNOconlA7WVs2IqOu
bY87PVfLdPLSKXxT5rx0cThCclCkVfPp/lJ3DSK2ROuaiheQ1bVBQtd69oSMlV2nfnYY4fOzMilP
eTPpl1gADr5vT75la0fiwiVKB4smhcxgN582MjWEXir8cY4M+pNojPHJ02DgmVF+CuBnyj6VgDmu
5VAtvrk0f73auunIerrBD6BDsklkIz2re3qC5H+2SV85EhRtfSN38WFe051S5jsujJgVbxPRd2dN
r49QazuHePUDtu/tWCtaPjpd0NU08WiPgCHp8uFNa01Hg063jxBBBa0rfi+AVrrP652dtNTxcq/o
A/Su2wA6SPOkuhC33v+iewvC23EhqSTCFbs9sONo2dVQ90Ft07IPZxzNHPYowSfeqwU0KEJQRac1
QbgiydbXCxL8YaWZfR+oKZKpoWamfjHCU1jNuXqKlUMWqb2lMUpI4MDKiPk2YdlQNFNlVWofWGlU
PLgKjjTuyuVtBVLzdP8rajvXUNbc4OagD4go1fZcGLIL2ug9mD9Glom+6GH76aw4P2hpeYuPFrB1
QXV5Lq6zzpj/OYZ7573bx1ZOp62HYQi0hNafqTCXn9I5tN84pUhiKAis+Yj2efe7SAVHSPgMauTy
z3+JBei7UQ3Kuj7QRdc89AP0VFMTfxZR5h04p53CCXEiUmEQDIAJpFS9NjUNbuTVGp9FLav20rQl
InUKJd2qSapz3cSfEualrsjmTNxd1T253tI9MbLVHOzPzvbwOwgiqLeREGzfnnpmDLeHqC4o+8xD
ZVUslg9xm30itTWYV4ycVyc7vHM2H5hsgNB121WNUYOr8iQagykW/aPjDtQrh4GimxUqB2vb8cgM
DoA/x12QN27bHWpeAsqbxyEobAMlAmbEHpckTwKkRrqA0UIgMp06PNRLvARGLo6QlzuniTo31Ths
y6xuc/J7m1FaUbp0W0SkPrmZ8SNHfOePoTm8ZDsOkXQOECS3jErwFo5dQ9FSqCKExrmojHPfpdXn
JazFASnA7noAmlNkRj+JjvD6yFp1ZsbkpkMAi9TylCzjeI4zoVE0VaqDndsJU6jVQIXBvAsg720M
VjtekdOBGQLLjvMv/dIWT1noGS+anur+UCFNVQht8vPOfH1VCpA3pRTqUhpQO2/jAhyFEwXifAjy
rNYCRm6IdesyOc9xZxwEDLs+QLL50YsDzoPnX39QyI3hW7Lo/DWdV19ULY+ueZGU5ymNP3WllX4Y
LL17gy/Kg8FeUr/33PLakxsdfO09H0BYzYA5s8pgJTe+SOtdt3bLbAzKGXY8P1ta+k2qlk1f48IE
MB3PUKXffxZ2EgnQ0MwPM0VJb3fLdWLOup0tCU1dr+4EHf/BQJjKdp7dGZmdCQWykxLCF3Xf6N41
kRtLIxy6VRLn9feeGSXsdavne5M/+Zk9KS/GXCYf7lvZuyZE1vIAEYoxSb624iSGsMwGFTyji6xz
GA6lv8xp/W7Sy6MJ892vyLnhGaFwBLBhbcqL5qRH2WsIUDiGQFELGbEV/VCe4YL8t5vy4Uummkcl
gL318V6BpODEuLxda6Nmrlm9XZZjADHHxKHs2zJQe1t/12fW0YO8t0AK3SqnU3YZtn27rFlCfYxn
XI42xO6jbXVCvNQwSFtfjEm+UlEJW66lj9lRZ2jvToA+pSyAS+P12MSY4zKbZgfRQlCp8NNHBPFB
NbT9pRfaeAZTeMTQcWRvE7+HWjgZVYI9UXVJoNZDfM7qpryos+deosE4YhXb20ULZXnZKQfZuyWv
kHxCQz+XQ6CAYfuK5B4K2X1o9mdUwcVBl+TI1uaYGhPj/6kODAAIin4eZ8t7KmbqYeUcH2H0d01R
LKa1DEkVLcT14Yw6o4YhEgCAUeXWl67vxCkecvUMIvb1M3x0eEFs0HaTOfW2JJEOnjKWOmezVBrv
Crude9UbUAAe1+Ny36XsOS74cBBIlNg3GgvrVfEAuYWlD0PAIJWpnQu+5yCnEI688t4hJBvgtEPP
BPh647riVFBqN12CUtMWH00ls+kqWMlT5ZhRC4vwcnS/97ZLCrcyC0nuysDTemEuIvEQ1kQAZonQ
Lqrdm5e6QI8tnHr9oPKxa0riGxBs3RkUobMbFfoSEuiqc3FOEQ39zMHoqQlYyYGpve0CnUuLhCIp
mePmMzahq6MBLIbAC4f2sSC3+6Qoh2oFuwsCS27zjNL13YKVYOha3BgaoaBkiuKa2DkCWPbQl74o
q/TgTdvzw6DM/tfWZp86ozTcxAHAANtAdmWUyX12lMn9q8sY7FTU2AkSRst+49TTr4NlAXg59U4Z
JP6SjWVJ1dV9gouitFH+m2sNE1xR54YHUcHud/w5hisHm4HbrM1YWZb0xcihZ8I5SR61LDKf4qht
m6uagjG9f5N3jTGHJbEaEoO8eVYaIF5lNFfkBENrhr5RWfHT3DUKqZ6Gl/d/wxqAAPgp4ShCknu9
NA0CK3VIk58wlPKdHY6og0zGU5QdcnftrYtvh6wOmCc5ErC2FGqJoynM2IEdyqJAXcLmEUmQL/FQ
Kgew473UgNyDFJIsHQ7yTfhhL3VjF4IvWCF19VWZYBZwSj2VzNfiPHSd6heTkp2WKft6/2PuVTKQ
aYSFGv4WqTy6uQSR7SlpPpJlwaO9PNsjIt+lNZfXpB9geO8V65rl5vShrgbxDf6k8LmBHHE5wdad
nsu4bK92Ehl/qmGf228yOy7+7Y1h/u/+j9zdB9kbwIdDFbI9zPCPV4nm8f556mh9SuIRdG2mRP94
Q3KkXrL3WNCjAWUBYFL2ItZbbhUMptYOj1IRehDU4h8udjvD8K+DfUDV62ioem9pEtpCpAsyAcjp
2l5XaIKnZOJpT2fYxAo7+WpKDvSyc38nCWSikBaazD2hYlyb4urGtCpZml0nSDIgA9V8hVJ7sE+i
Qk7kN3yCfCpc6IAY79qmX6UUGGQKg9BPS8IHSAi6h0IXxglhw/h8/3js7RkoOJl3gVoBb7pe2DA4
cWSOVIkH2cCPdDSsp8KkjpZHKcLa3pD9ed/g3qZR2aRqAFyLhGHj7waz7lxDJD3sZabyGGU6hNDF
EC9c0i48eKT2nl2o52A5oHAgU5P14kjmnXI2sVUO5vCSpnanBKSDg3OwXzt2ZMeV0TFGGOlJbd4l
R2/nIoesNrBGI3608rk+Z2Gdf7//5XatgAkAhkOeddNpZaInHxAephaZt215GcpYf4yEPnrX/5+d
zVmnggMykScwAJo1+bM7VUC3YnHQv7uViwABAA3azzNOQ3ebb1imJwYNIdig0o14frKzctL8sspw
S0Odpd/UTpR/jXPZ9A9GmWkkI33MtL0JquQvdK1046zOVvuoqZESBzk9594vRObg3nSn+7MpNE3x
VSMWnzpRZHoQVgXFhUaD0PTd0KSFdIOzMfhDWBjLqWeONqXMkJiPbksqcW7KdPnczFlzRBK9c+Hk
uB8sMSQkVM02JZ7RHoGOmUj5Rq4LbUAu5k+GXQ4PZpkU0PTPR/NNe6eGcJBz8xNOvu0kpGFhehV8
EAHkuEnuj6Pa+E5XVUfp8U5ASGmOyVpCaQpi28qD3tZ5MlQq3Z6mYRBNB/VPtKYGZZVr16Up4PAj
LTo4qjvORE5V0ICmAEl+t3kBFjqLi9HxMVU4PR7GZEpfWuz5zAeYrw/hKYd7svEDIwJR6NqX9BlV
FVSwO45ralEAy9OvBn3hg1hmb7dkC0DycsppPnl6folwK0UfdCUqaNrVqvINZOmY+CPV8eD+Fd8r
NMqwhda95PPmEV3bsbwuNVvd7WCgFr0a2O4UfRgyVM1PRSHsv+t2ZBambtpofDs2RfcJ8fb5R2Lb
inY2tRSdk/u/Z28fCd8o66B2xBzC5lKAWKwSYKO4HIPa1RJp+gOI2P8KrTsCR+9Zgg8O8JacrWBG
br3welQnNVxQSHepiH0fNLpdUMymkx8iNHoQbO9dCbmX5BCUxpguXttKpyjNWkNpA61VHO2tHjkO
YMYhUcqTCbVt+uIlipv5kP9NP+5/zz0nQwkVL0NHhcdiE5jObda0Giq3QWypSI3MXYbkDvo87zUv
sk9Mps+/sYE0RBmydWiOMi6/XmpsKa6pKANhRKanvuIoDtTKMPtXtl4dnN3dtRFgygF+qnFb0oUM
zWszHa0uKDuze0TGyT6FVjxcB7vqHy3JgXz/W+6eGIC8MMGBHKDVsV5aQ1WYyBYfY7ZD+ByXioGE
jqc9GbF21OTYWxoNZimOThEJOM3a1ABXUTfAHMAIcWtd+2FOTnHliIvTht0fCvYP4paf92qDUGCi
l1qBLBkQUcof9Iu7IfobYTllCiKnyXPKh971/G6anqupWCJ/zNvpS7GY89+GUvOw0riNX2wjLY4u
yt4n/vVnbC4l9bnWjKjDBwOfBWZ8BjfhC7ZgQ4mj33gxcHcgXX7SJmwxIHFsDMjiMEMDYVt/Emah
geJM2kvdTOb5/sHZ8+VQAcv7J4W/ti+9po4JHGlkwPGspKdU18c3lF7Vb/et/PRY2z1EBJiqCAUV
iYja7KFrNu2kTD1TsKVjn5NRmy+GcOsA1D+jxrY7vrGMpHwTF+DzynwyH4006q4Mmja5T/lr6i5N
2jvMNFB0uYL9Lj8XoWU9duTPB/H4T/T7zW+1JL087J8c9M17rcOiWEA31jNa1nT/ppEzXNul0FT6
PZ3JQG2LZnKeOu1w1fW0+Qw+3/sWm0Z6QZs3+UtUhpajT+m2VdBUY3GwX3unkCYm6aTGdpFUrj9k
UcEbpFEDB5raOOJUj6H7AGbT+rNl3PbAqezULDAACImOAvQPWzr1kppmG4UzF88xSJCnPDqnaJWc
FgE0B8Kkfzrmsx+qSRx5z51FMu4ErBiCAgbjbm58Uy4LARwF3aGJynNXT1x0KyGoCzRjctMDD7Oz
TpijGffGw9C23c6imvC9joPLLFISuqZv95CrF+bo+GNdFW+B/eoXkarf9WlsD9KL3XVKijfq8Lz2
W6yO05bMj2aMJ1GmHEGaWPm5htryqg7uEQXDnhelCi8x1CRnEJzL3/KLFy2YXJoNreaiF4Z4qOde
9wun6n0vQepY6VznpIXt+DFScDHKKJAeMOZXyzphmRYmU7+Qv5FAbD15CAIq7mh9IUZXPS9uV7/R
6Vz7RX/Y7ttfLykbiA0pS7HV4XXcpAaVTxl2WDTlvVVE1gszYO6TN6KeosZN6i/L7AQ5VPK+Y8zO
2U3CoydjJ7Yiqvrf37BFvLoMcJCOQCdf6W3zbVJpSttojnyC76B4GifhfWyTPH19DkBsSnOae0Oe
s721bejFSp4DHxnaYfRh3NCfQ8LWAys7UYAcbaBlRTFBarisj1MESSsAYqxoqDp8juKkTE612Tnv
lnFWz2FMpebAG+28VMz+yrYqtS3Z719bVFXR9mGr8jHNeF783GvU0tdjz/z3/lu1dyl/tbOJbxgZ
jBFUphZJB6S6jFMenusK5M2Yj/UBC9juknRQPoiZkBxuA9JMi5ZItXruA6yIQYKEwomZ66MK5N4p
hH8VdhmOIiIjmwKTbcBeWSVsVW8S5kd6KGNfczr3c1MHMb72IZ/to2Gs3a8Ik4/kOOO/2zaPa5ew
dfY/K7pl8aTOEFp3FlJkiCjEB+579yjKwgG4Z8grt/m1tgCb6Dr6VnYJF3qBmrLmLy7+jYG7LIiK
tv30GydEUhQZzKMA+N+cxNGFRzqaiJmM2shhlh3MU5JP3YuBfObj75giPiNhAYK8HcnS5sVVZtmT
01rk7+J5LoPaTdyzUxpHg9t7O4aAFUzr/EupWr6SvzwQZgOTvKZIZ1WX9R99vUR/IulhvRkLLfx8
f1V7515G8nJGHIKS7YNLHt85/SjbSWrifmaEOvtDgbvg4FzsLogyGFkt5HDk7esFdarCqEnHi0cV
T7mg7lH7Y9pUD2Ohhge+ae8IMl0CihmuB/gbNyciQqVk0lwe8irrowtc68pD1iTp58Xomws0XeGB
49i70sAEWJTksOEzrpfWMIoeoVZAgmBOdVD1qvc+jqbJd6l6nEVsxGj1LuGP+7u29z3ZL6qhoJCI
WDZxsZ0oVTWhkRJEeep+Zsx/RCC8r57DEUb1+6b2IrJfTG2zEnLntE4rSi2qG+fTRcRCeZeVjlL5
9hh7J6ez8reTUwCPxN15wX3je5vJuwmVKbEDJfPNuVmqRJiVAk5bage9Jdt8n1mNGqj6vLwVenyk
w753GQB1MWUgKz3g29d7qaOWCCvsCCzcVBkWMq3porTq62mdEFkjvZOzZXjKbfjXhQOh+6h0QR/F
2qPmVojapIe0TnvnkvMoqekoQwAlW68lDuFwQvuLc7n0MxideT4nGSXjrrH0i5EaqHrEUFPf36/d
DwhwjU4JsCdAs2ujqZ7rSdRSJgS6l16rDhkKRkKOmmt7VnDBHHtKkqA+NqcihADEsEVGY2PKK2AE
6MvMXZif769l744RrsJZAvqcVFmezV+c8LQwg2sNHPwEjs6vIikmn6GeOfKd1P6dgEqOqTEpysui
3QBjId/PepuChlO51iWxypzJGvdo6mvvNhGL4hkNxpgJQNYrkqruSdyrDAgpXQfTuikDASu/Vnma
PzpOGR3c3r2qMVEAiBkJVsDm5h2jnacCvGCCEtlkMJpi8a6ZIuw3prLE5zEExm8slXWpl0Txu9Qu
UKszw+uiz0da8nsrp9Ms5T2giKOFtF55Nw6jnjnjGNBW6v8xzCw55UBdUD9DhkKLEvP7688OfGZS
SQSFY+YB1vYmB4mNvsNeoXflg2PG5dk2q+brYMzjAaZ67zLQGZXQCRgUblXURTi73shcWzw13iXy
2vTLiIjq9fULgoSKKAviQALJzYK0LIsNbWIUqgp1xS+0JApmxSV6VbzfmGVjNIdZNk6OJD/Z+JCy
GWOQd/B7JXYX+okVln6thcPnbB7ng+7Jjo+khUDfHNgONJ7bgnubtpTHPEklFlv2xUjawp+zarzA
ktYwzuC4J9qyRzSFOw+qlPYkfYK1X8oSrM/GEPYic7VuhHxBSf7UE9d4KJuhPxltk/43G83CpKj4
6IW9cXBSdhwabT2QhnS3Sf23nfQK+APdPOYDB0XoFzr3/7RDYz2oSXQQndwcSYpFcvhRTuuYclRv
vUJ7QDRdiJiiW5y1p7kFKFDSdH25fyRv7rS0wuvGxgFNohm0thKndUH1PsPK0I9PNsiadwVSIReC
w5d4UF7NcS7NQcjADDrnhfRtbS7KjLEZKuprZey6V0Xtm0AZzARxVs147WWjcUhoAAkVDoQ3YRuG
zHQww7Krgtqb+ifTy5egnZP8Gbato8Bc/lWrAiumiP1pVELMK7Vk1qtSuyh38qiqgTmMUkuisnyn
sdPLXCjeQwjC14e9pX6sKH77oze9mstPmicnhASVYTIKjGvzOfRepWgB/+QQHp2plNUvVS5nSwnF
gqaoaXw181GQcnMPpFGapRK/z1OwXXOlNsiK5VEdSL2jU8tE+qVU0PY0RBhd7p/RXVPk3ADaKIRz
fNbrsxee3NYyqsBZnOXaJjq+xSZYrxpnPnhsb3wZqyJ4gGuSUrkU5VmbkvpVNuCOKlC9SLbsjbD9
rsdFP/lRZSofS6OzPjKWEX+5v8Kduw7oSOIFZBYJMnZttuanNGOkVcGkldAVzAPRRVR2v/Ed5bJI
dni+gUuvrYxI85L6ck6KoSuuhqXogStcze/GyDv/xoIkRgAXRol0K2obzY7imSEL0lWnejFyLinV
NBu6oft29o4G9SYwnDx28KZvl9RR6o4zs4LgS+Rnt07+m3oPYMrgHfWV9izJ4TxI+1gQtfz1x4Nn
2FMok5SBrS3ugwtoxa8TT30zJFb12ieGQ0j/ij0C9yBBo2tTEYdEGR0qI1YlRqScR/XqLhNvaWtm
j/e/3477pyHCwDuHghmZ7aQlR0AMkJgXQVTafe23c6Ymb3VivMeUFqY4VY5bfX+9SZoDIL4kBfBN
fx6BOEOwQDRQ21GcGR81/aSdFl9DO/tauO5Rk3zvSv9qbxMpTFnIZg7Ig1q9Zp7KqlNOyaTPj24f
GvA1xPG1qtMjpiO5RdsXgVIGh1/jxbuRKSl4rq1WrYtAV4riTE1cPWVUVJ6bbGkgOtWrNxGMFCdj
svWDm3e7XOZIpXwI6SNT8M5muY6wGrtq8GAFVGOPWbQYwdgx8zFEWfdJTcf60dG5Kvf39PZyyOFV
SgykyMzRbcnvPB3gSj1A0MB/DfoQhfI0kUf4OgwRr3ZinFb+oZwByRLm1pejL4nMOMs0WrPJ+qMd
ptmfrDD/lDdOdXA5fpLcr3cRIlBmS+jbAbJgFHltK7HsTFlYGYjMpRNITbRu4hdKmX7PpqJkIhCh
4FPd5lF36ietfQvcnMc2ZfRM562KxHc7TCFVcE2gsQeO7/bFIKkmLMRRMPribi9uPZR1npo2n0Ex
kk8JxbmTitTKl/v7euse6DSBjYDYmhIBnFLrD4BeZJfFLoFNoupMiwvF8ukee5/7tPqmj5170D7c
WxQGydOpFACblsfsl2LBMtuNWVPhDFy7My8NI+D1e7TJ7SNuw71lyQFaZj0hMbmpblLfLhYOTs3w
cQ3xWBdnqQ/ONPILr43etb1yVNG/5TdkiockHo5usEEc3c2phdZJpeTGqXWTOHqcoql8Z5Zz+WBz
vM6zaSmpr0+68pbpEfOzM4dMEUKm1b4Ne6//ntpeG4SpV35NCtd+brvIfe7axP7PzEvrS1XHJmq6
SfSSVZqgfVUfgnFuvRm/HgFdWZyF5mE7AeKEpMyGKRrmcLvC8RUvVT/Wi549GYhvvvOcTn1TWLPx
bdYU7yC53NsqgAsSnUbwB83r+kjM8G9N7mAQWnfmf/0Uee+8pS7OwjX/aMD/HlUV98wBOWL8lo6j
BDCvzRmF8EK1EW0wo1T0T6FY00OPCgZcEIbr97l5VNzZcZw/Sc0cvCZBzLakLwrbLLpBaSDq0Id3
cddoPtVT87FyxyPS4Z2HAVMyyyMDIPfaXC7VjDs1RSwnaK1mWC5u3VfnQiVHeIoAhz9lRusGbSTE
QWV/5+wAr6GKiRelprntwmgjFQe6tW2QZFH4pTWZ1LsyqNdOz5YxuxX10zb9Lpqku2oVCMHLfQcm
92vjwYkwqRHLBhDvwqbIWbRh5ral3gTq2Pffkt6ETN3NpzeNNsYwrvXGH3ASFGhE6KN4mYv0yP7e
6plbAJpHmZXemjxvv3g0r11CBq/bNmiiOf1WobfhO7GIH2tHiU6uSJbPc9WPD1XpHHUcdk6WVF0n
HeXT8zJvUgoGCC2tm/o2qFzFCWp7jD7oahQ/A1nIPt7/yLumqMbQxJYVyi2Ep2Mymr5JCQVMgYJx
vkSm3wPfO+UCjPd9Uzv3k1qP5JtxZUl02xote40Zfdg3gl5Fjua6KM3Y8SJbQDy1bs7PrR4fJbr3
TQKgWm+hmxioMUHxiXKyQ3fUdkNBNmjZykksyvxmaK3ptXO6MOX93yJBI6wt1o49J4oSNoDVlyWI
7IauUDcvb6zUOHIKu4uTd5Ou70/mq7WpUWk1EZopRK3pYHwVXp+9WYZKQZp6FiCkMs/+cH8D9y4E
wiIUs0lC8USbtVWxXamLgMQ01nvhh2VRPnqD+FfoovnACPT85LSW9w4WhKPpnp3YglIFSFKpz0F3
ahMXw3HQtoZomiDsU5uRwrw5Qa71+iyRqTQqMBINJFvpGyc713lv2KTZQaRWf5VFtrw1NC1kXHPu
zvc/5M6lQ72PVikVLug5tgXQtq3KJRpIo+wQhUm4+epg/B/KvmxJTpzr9omIYBLDLeRUWfNc9o3C
dtkSQoAk0ABPf1Z+V7/dHe04dx3h6qIy0bD32mvwyIqA7e3fWD//coii+sHHwiwPkuQ/Z/b5mqQz
WJXDzmSZnduQCH1tLOR/MAaK5nMFJ6037vx4HvOxvxEWBLv//qz/5D5dRlR4PgAudMTY/L8v060q
XTleuAn45QGRvv7TOaB4Opryo8kA1CS8qPYM9U8zLkV9RLX+tyDDf9kpkFOiZUURgr/hH7ZiIl7D
0iG6PR+8PBQi9/de16Anh3031PL035/4X1br/1BLiM2xVcCN/P0Dww59DrTHB4Z5Bb+WU8FfnZ27
vzzlXzYjnvI/0CkmaLT/uCOkTXiJkgOfCRHCX1zcF02dDfq2LpW67hF88ISaRaHq2/527vzbkkJJ
B705DgNYX/1Z1oVq5d7EAAFYQk7cqGo3CoySWCf8ae7mCDO1JN2FLZsOZRXk239/vf/2MiE1xjDr
Mk8DgPn715uKXlKVAxMQSbbhyCk/NMqKA5xsf8URT//Sq/3bVsW4B+cdyIooY/94mWDy5HzscChs
WDahmeZxPqdj391tQP3/slX++UoxdcdTMHFJUXf9KY6dqtoIp2HHVnu6PvKC0HZAlEYD1h45wrpd
7VhHoYCi+EP++ztN/vkxLx0V2vocZkHgnf7xTjVls+VMzbuSMAT99Zx0+9RGBgctcsBlE69pfio3
T/Zl5Cq9j8u1P85upP2hn3jexIs2oomKIYNDYATNj8v98u0vf+Tlu/69IATvFwAFgtCBGKI8+v3N
VwUTU+dhJGoCW6/T7XIT2X5q7BJGGGBVy81WPGGkv6tZ7nkTh4Kcusz8f1PY0GCAxwOLo4sGHaOQ
3/8MWEsUijEL+6spK66WyH1hM6K8VpfLQwIb1L2g29+w0n8ueki1L2qRiz8VhDiXf/8/tSjb0qlj
dIbKCYk0Yh9twSWNhI9mfAR7HY6Q9WJWcfzvL/yfiwK1b44xHWg9mJr92b+BVFZm0qLVtkggaTF8
ZG1wBb2fhSR/QQ/+x1j4/d2WaE5zHJe4gDEJ+ePd2hVboh5gRUWjJUeSkabD1sw0q9MmUdyflw6u
5EfkQ+qpyTy4MK0bi/B9M5HL9nUmYO4Sb6S6rawxQxuV1n3xqUEyRVSt1RvccNV6QPgwW5p5jOf7
yUlk+v331/XPd4R3Q/CFwUjiMtn8o0oBs3eiUmBRWiHjNvdF2YIVFf1iE5eQS7rh5b+f9y+vB90J
SgiAXMBd/uzOkJyMX1/2ZleKnBXww1T14wbLwxdDPL62vzzsn4cTSGvoBTHDwcGL//h9BapeCLKa
EinnMp70bZ9mlHzxvUd+PSw0huoOrBfimwh5vMsukhGSJ8lgBT2UmJuLg/QXo+rVSPWeYn44N9NU
pLyp4onfsqEDQm4dp4BLou0us4ND/EKt6letoOJugKMhhIH6qnwQ28hfNruptIlLGNAfqCD8vqSV
vfFVFLPdNKEearTkGCP3MoNdIhiE87QHy4ggvZiC29f6yBKC9HLE/p0clF9rG5Rfu8PGR4G4Rwho
2Xnopc2afoJ5eVvLEEMTBj+4+hr5LkwgLLsT7rBEurLXDhUe/zDgeyK5IF1YCu/BGt63GYvpQxb6
RJ3gUoZMjDGRpgQoVlRfNwUTpP/v/gokCEAtYFsDrcL84fc3BIJpytMCuDUru7phyGVviWMD7JPr
ei9XXu7/siTw+37fslAgwUn4f4SIi2Th9+chMKVIZtC7QRiW/GPOtdovMF56GD2c5f/7Uf/cWuhN
0aPCRwkNADri3x+FHACmIfLUu9Tr4UirhF+XK/I40Tuu15Cd/K0B/9+M6/fPhkEeVhUOvstN8ye2
ky1rBu4TGLwrJUgzXVOzvafCdvbY43+4GbOMfp/hxMt2qGApe5DrlA/tBGBma8uC1vR1qoJ/xVXd
TU2P6S+9zo1JPieljW5wueh3u+TioQsTcBTesa26g+UzGn3tmL8aIgH7OHRbaWhNX+i4WdKu5nC1
q8lbOWfsgyBn+0UnZqQNKQai9gOTgTWbFeTN8MFOLUgx6seY+eE5FmP0ZXFgyMFTwldvHPjj0JiO
zVeY3Mpt143WPDIRxT/BNYeNt6qp2JpyHVGwX97Ge2pz+wbjt+Is5z79uTpEluyKfOu+o74zap8E
ZLw0SiK6937j1YDpiNDlI3dyfkNE0QYcPaLz0KoZ0vLroU+q1w0CO3Y3zjwmzYB1qp43yz1/KGmW
LzA4mMUmdymLR/JAB/iItzXKLmw8+AWcZVWHt2zhZGmjTLuPyAzdDGWW6dbDhC0AD07YB8GXAVGV
/c6CTDYA1aD9o+wvsdN5Qu2dh09T3NgR7nVN4oCRHiZgEy82EmhfR+SGLG1B81U0FrKf683Wk3+w
YYv2jGEK9pf1/edRfjFORyWLKTn2LkQaf6xvj20GNjBIX6Ew6pwstbyBMkSUrVnxD3952OUc+L9r
+/KwElctihdIX0CN/H0zLQv0EqslCQJQY9kGactDRe3fSD7/oL5dJhuX3D7cTBcAj2S/Pwbj91xD
zRe3iRh5tB8rFq6BNNE9YTh3G5PW4ZkyYq8Lp2eY58oq942s4ki0yZjovzFbke16eeLvHxxlG5JS
8G1ePML/5GbCQTDtwloif2JEWfdSWhk58MVIbeBTXnTk3TNk3OZzfpECJho2CsyTcTvBSUXA4nTU
YQGVII2Q964Wo94Cot8z8KU8B4mCjZ7v0tr0ZTMra8SJIrYByJZa4rQFoWShj4qIPttPczrwhoaO
Jvt+KJC6MUNwsU84tQ/GzQw/LfnlyKnl3FS+mtgBRMXNtYiTXMfGElf+8nGnx2OduU7uRVQnjzgp
ynEvl1Dfm3QOXwfK8q3RHSXdUU9s+SCdUg+V1fU3l0fY4pzO+NI9K+bQ8mLKv2nlQOrs9GzvqISi
vmFzltgX4/rthaYq+tJPrLgrYSoWQ5VmmG8TwmBaqgfV30R1DRu6Xo7IB891Ol0LzoO7yWNbfUxG
5ysSacxwNfNtZm2/cR0fYlOFLxj8LVerCQKEkJ4mLzavFtJEdoLVY8+mewyRJrELbEM8nK6qnjbW
VlPWsrQUt5CCY3VhmLa+QAxfnhEdgPIO/tKYoQwTtVWD0CQkOiwQtNgjWis4cPZy3a6ZHEZQxhGI
0pbw3PmK/YC/MAUZ4GxjSxj0tANih5SMJn/QLF8hTKuCeC6gj0l2ricaPRlHbGNjStOrHXUDf2Aj
qpYnW2nzlYsYbtAMiYSvmPCNVRNo6r+MsJqMQIcM42ccz1txmmBdvLV9NFQfoWMmQsUzs74F/YF8
AKxdn51cqjteIQe2XaOl/rHhj38ORiHAAR4cxZdlSsTQxlFev8Zho3w/F5yq3TpuSQnaEE1h09tl
CnkGntGlXUvK7m0y8rQNC1REDZKLmQAnJwtdMxRrPb9NQzV/ukjG6x6MeHUHfhmGDlmXkJth02m/
q60essZoiH9BTIziaFfPkziYIYJflIEXRHbAbLH8HBe5/kQTX+JX69Rmy5WsCMTZm0zsLzQVo9nz
KmyvBKqV9bXMGCJMEcYezW03Gh/d+NUQ3Za8EmLnurJ4hH9L92yhhiTXpMe316B/vsjmzNzBhnQs
uuGIfcSeTOYq5ImNZlsE7sTF3cCbeajPhOWTb10XirC/aO144xchx/2oC/zlfFxddjXOYfxAHO4c
Gl2W0ZGLBQkC8Knh37sw0rvJV1oi+kjFHwS01rIZsow9Wo+0ZYgd0nyHDYG2MPJkfsgjItO24Gv2
0xlZLk1uodRpAtxa7lJeGSzR3slnBilyeoTRlLzuHa3ITZlQECPZmqv4CkkZOWmF6DsiGjaWY9oS
RMzeZLVG+FIUUuzX0IunkV7gtdBv4YUiQY2C1MsK1Qy0966tA3hXIUuVRh2S5AjImaApuyvQELET
dZ26hyq/+KZGX5pm2RDn0l7SqswBXjbWNZnBojrnIusfWJQzlOWZVeX73LP0OPgOTRRhQ9byrmD2
3tJUdo8pAn51OwszSVjTYoTboDVKql20uPBUZqmpdnCgqRZYuqrwXGLwMLZLxilIOaySU1Mg1Nw1
SRCdPERm5BA0VZRv13PujTwPWy5+RBRt65UUbFr3CPzh8UFX8C9tQWQu6x3FV7Y1VQgMaVFr5J+Q
f3pR7uZdfwdvcjBJUnja6DMkp4XqjoKqiTcT2+rh1rGC/cKkoiz3IPKv2SHKLYwFSrnG34LHVLeB
o4knO5P02Sc6btRC0yqy42YBO7YXI8MHOJIMtNWKLuDklL4ExTsVEkhjTpb4HEVTzbAVt8y3YoNM
5zbFslP416p+Ujwt712Z5F9ZV/vutCnliwfIga086Knmw2GUOn5ce7KtF+/K8b70HO8E6UAcMSmd
3LCsU6muREqGb/HFXqZFQql9zN1Q8SPSbMdwXl0YbRNNQ/K2DWbB0ZwGfnaw+CSYV6TTBzC73MFc
avRv/Qpz88Zv5bIgBA5B0d5k2C4TNCj6MOR99ehMgviWkCwl2YFIvFV7aUHMaWRHAh4+j9UvEywx
4B7o8Q3bMnYNcl8ieeVTGv8Q+abVebND8ohUjczuxTwV5x4Oe+qopJwrfEmTeaJFgeoxNmmxPXoj
2HWEEhWVBcVrYTO8tK9KpuRL1EXxjAtxHr51wU1po7SKv0Nf26UNpetyayiW+c4H+HudYWo1T2D+
56Q7EF7XpyK4DYIlpNWaZpYxwnK4X1zdKhB/dnaEfmQHXpzJr2tuFljKCxU0GF66v8Bj9fpVuwsf
vE6W5R38gOVe8mTFXWkM/B17S2N1nhKFGxNJY90XVJk5gueTepra0oGsfPad412bIw9coTpIojPK
VAIZFVb9Jo+I4Jt6CHY7m8MfcJ3gME+EyhEBvWRvxmichd1mu0/wdlnaRDqX7Erbbk2bKXNyfKB6
hh5w2lyqb0UFe5PXDaV3dzNhosIbTFe2GsGXo7iQX3hy32/JUDdFNlC7X7GtXctcIjN0BksFHa/c
VtMUbsXwx/p02oOKts1AO+Z5PdFcrHwny2l4i6UQtOn1pO7nqC+/2XzAj4mCEfgBBbPeKwF1RMsY
TqqD6mpRN+ARiPcuEuoRE+V82bs+KcMBfqo+RWRNv4gWlxOF6X2pIBaZCp+KFq24OUjFVoAQLOVx
46qA1WFm4m9VojcHFk9I/E2SBHSKF/lJ3hKl6RNCuwGbJ0zRpyhK7NgyMGq+BSbqbOd0TOEDr2K8
pjU25i7RU1wefWc6c1YE4on3rutQyZXCkvdZxNHSItuy/Kg2oB+7lEh4R5WppfBp6yS7hdc7rRqA
yNbfEp7bstnwW0ERnIBf1EsaySZMaQbgg3VRvu7sVHlcKyoWaN6R3ol71OCTt2xIw31pV4HYLxoX
D2isqqs5tT5qRzztE+mlDLbHDA4dcyYzechFip2oO0RAH3tm0+4QAzmvG6oM/QEKAcS+KOFi/lz2
as72qsjUu0hKOTQid8lNXbgNr2VIsjcOgAH2ZlEfnWBJFFU7m7o8O+Is1zflxSSh0WsS/wRgQJBP
GSxKAV/RnQ4SZVOcUU5PofJd3ApNuGkV8UTs4F2RfEKhEF3eBkuwdJOs3/U0q+wBni7jUzYRhgzR
NV1Vk9Wd3poUivWvUMTi3ujnHOzoRCL9ALfEOPF2YqLy1xkOKHFdOREm7OUZXBNY6JXnbQATu1m9
NvSALWl0OxTLdpuPc0p3lWVybTqQ5HCvlrkBsAGCmW+ls4ofLWTKFjoMjVm5mAlyhJmt3KlLo6Q8
JNOYvpMRMPARhj/YBDrE8SPao67fl8lY1Te8RyZjE1Ppb2VG+v5KJrisGpV1cJ+lmJo8x7NJlj23
W/wNmWsmPlCWGnMU0uv3Mg4YJaGHYA/Eo5FqNYcRXENqrxCsOq8YGSwxgpZYMVZnVNYZxOiASocj
gKuo2GlMTGOYtWfYuyPHfXPAvCbiTXExa0PADzKz0cxNBbIVdTo3OXoOoFXIQzAo8iBCaRGtMb/Q
muD7mWEx9DEzOPxgcfK1amPLKxSUI/naz+miW4mUIBxGWNa4ygGf3Jig4Z02xzNIWimGVRFQilKv
TZ8u8+0YZO8aPZQbOHrFLFVbGazbttgkyQ45A4LQUFKDMY53D+EWnsxco7yy32fRFSOOnqF+E4Wt
ElSQJqddg9ycQhxp4UH4w2RHVSjDkMfZ9KA1v6JwzlGo5YWrGu1Z9kON8A9rUuRHzYcq0kq8VGOo
MdGAI1rZEOKCg4JPAdof6lLubZn1834Ct5A0IKIr1Q6Q8eA4q2vEj5gtGuaj7Lr8vGVB4GPAbyo5
DqQf8jabBGKLtmzstxbKxJC02WjdA9m4h8sc+BY/NWOFREfQlTdm0khOScdqLHEFwpLqgeIY/2LJ
ghtEYF1uTb8V2w1OBpTV2WRQmiDhN/059pw+mmHUH/M2RMNN1rs1grscCXvPM1jXXBQrtBV12b/G
bl1166hPC0yVqvpasJU84o0kWWvQBhyguUjLfTe68MbECp5LD8Za0uaOZqINhJXXKQxXCmyuWN0S
v+JyN101dtCyYTK6o77IJYotFe2Eieza1rMpfhVkI/U1UQt/4wgewdu3LnxYi+nUrl8i8znlNWCt
xOXlVTLlLm2rOcseQpasIxA/LW9CH88gc/ZcveQTQ5npmMBr9gvCk9pCI4O+MVk6LO0YFL1ONYzo
Wg+BabbrAh9k65jmzw4+whp8VwPKS1d3ll8rbj1Fbk3hpwa45vJspkC2vZt5Pp3hLU9+8rLL+123
KLTjReJZeVohBJt2c1csvjF9Hb1uY2qmlgAwnI7poOyhSO1QNWQsIKPFTwAVG2J0ArMbJttspQsC
265W3Q7LM/+Oq49+45GAeZQJyiI+HOf5gLB3unwSvdj0thw2Oe+zeil+BkxJkBy6KYlOGoVpM/ei
EztfCyBuPZKBFK7tAT+yZYgl+0yiLf1hNcMyjoW4GBNAAzBjQtKtP1fa8TMTS6FgTwIbmNYBE3s3
UQ56JdLgB2y0eIxwMM42f4VJZPWrTFaCXItkqfhOuDCXN37Il8fRFvwLzNoKuetcPPcNgNt5O2/I
2vuJLIDlqkLFVSN5NJY/kriPPe7fDpiCNZV9TpXv2GmJIbY7VTTz2IBxGH8NPvVi36Mw6wGEjtlH
GKX7ZksxRS0iTmIFEGaoAcJIb8LponVTDVFbrhvicqdbW9nyMTIEUxI4RucgwlKY2eHmptONRF2F
w2Uy6REqFqSxjpplZQMPou6XRKQAb6ASgC/3CPb554Jgo+9WzLxHG9WPcgfSlO3RzgjcRVj+yJ8L
/tLx8MCd3qEqkwK4otV3vqQ53gaC8IAJlS7FOAFfuT/E2pGPWDkMCYpauKXJuqmcGoFzZtybEJNf
uijQT7juMvKE5wL6btGB1oz1hb97GGf/BuEJ61qGAuo5CipaUBiE6KQxoKkaaN4MLmdnMZ3tYVrR
ZNQj03ZGif+mB50huj04+xmNTN9J3bEfQz/R97B23VeLahlYNVygX3UCu+aWjmx7XZFhjs+XR1Cy
yrxamwy+IaxNJbiBJXqzrkk6lt6aFT0OxKaQbe7XkLCjQ+byk1mn5WmtOsAts5pFj2Za41o0AKDt
LuK4IVo4e6uXqkTEapOzKTzivAaGIELkv6kon35p5ScFuVJXmtZteT82G6z7HmHolT1TS/srdAP2
F9mW7IljB/0MagJxTwI6mdDyx4Bua54VkAfpuPANhYdu1cToQZFrn6/Vq0Zn6BoOuOFbkswT34HV
Uoq9VgXKb/gdz5iskM08AMdZJWrrRbgWQ5nRPBK0oN05qzdoA0Q6ZF8ML8YHm6buW92r3t3oVVYe
o0lfkibWBVM3neHVuEf7DT/sUPtp1826nq56jA4+O0D91zWyIMczTCXLR3iVXQzmMHZULay/qnmP
+mW424Jyj7R34jtU5v4a3neUt/nCs9du6eu1GccRALLFKPe2nLeJIb2pgHUwCFz93Mx2JO/DECzF
CVrgyPFr4e7XWgL9T/JoNCccxeqw5AOPmiKlOMwD7jOMyOIpitsBZ/bjluDahrJ5ATYJZhyBp1Oc
TABKBRufksLY9Qx0I3/eUC1j6ufQOO9DgmSlhgGC34A4ynDlBmCmreziGcvHRIDxhwEReI0w65i0
vIpquV+XLAytsRK+ZylIdvfSZHD8YnXdV3c5Roi/JBJxXyeNhhd78VJJ87WvrhgdvEDJFmv/iN0A
cAhxOfZuZmI08KIu/NDKGj65bd+b7JXkE6YXC7IiLvOXaExuNM+WMweQQRtvINc9roZtek+7sZRo
qZOAoaff1A+/hu4VpNxJ7+DHx8SOcoIkgdnYHIUB5ui/qPfhZtVu+5Q9ztTbeEo8dii038sRpbA7
k21K59OqZXQq1phZDIYKSw+Dr+vxOKN++VaHgF42U1t6UDTTw27ItXhEjmx0n5cqf54xS+0aq4vy
EYrl4YvufNTtx74kqpmjFL8yrMglbwviRrSGPqeAAsKKq8OgbyRthoO83/GFXrjG83JJlRzX5SuK
WvHObYWLsaSRYtj/FeZYoP7aE7CRzULjmmGD9L1At1WusYINYzzCIKPXKBRq0v2gmSNzszgQtOAr
FpjERCadhwaa9Sk0oNKnryhPiqdchnJurazCmU0qqRtVkuhKunXJr32h/ZWzg+1Ock3567ABSLrh
8HnUBwaL3g61vkOLkmeKfNnQuPA9AdCN60EAsDotZUXrdsXo/xV2QEQcoD6byM7KVfMDhrjsEYwp
iVyVBOCUmpL6CO68/UJ0KG9NiHoM2fo0vgK5X0yYMBlshH6o+5sE86ylSV3fPURpgrvdWDeL/biM
9BsD/0812hkcjEhyhiaskls+NDHKqWe6ugRlpBz7ZV84Or9vcgQH1iicGg0sF80rhIvRD4EF8GMB
s4G3mFnQj7xPxf28oIJoN68zzMdh6nK0mwHGxzs12r0r2IzUQzfIsxxtxA5JPEfnCgdfsYdDSj7u
ZlfS8dTPchvaAuEJQ6O6AhfPPJPkJs8XW+7hToDaC10wJMxp2fFDbVI2tdzo5GoDUI/5wqTtUWAy
RhrLA0rXYnC+AsiulxH4WZHjosZpi2qDgd1X4/hZMSyuxW1pphrlEdnSzwGcjO9TDuPXtk9kgppg
gaNFzToc2hbO8S3Gb3PZ1BM1937YumSHnTGUcPFYEfWX13bNj0UiY4Ymgm/vS0Z83PZrMWW7JQLm
g2oisaItp5C/TxKc7muO+KW0MSCa3K7RWietrofk3m2XNhOHD+HX4JpOLxTRIBdSSZo8ERTSc4OR
Gsa6g+zP7lL0tDAdi55LDSMRGGWJ9F6i2xkfaTpsnwNID9XVlI/2teo69lDo6tAxFc+nECXcAG03
KXCBfO1z0A3q+napV/+BkUWlTtBIDddoiPRnJBlOBhNS/B/9EKUPm9/mGrWlW8AVRTtwr3AVIamq
2oDdUhQRAHXKXKLl7DO+vzTcbsdUX+1wsLIa4I23+jSB7AX0SEmYX6zIhJc3RmYch2Xuxd2a0/BF
49p+yvByOnC5lvTXVHFUvRe3vJslq6dwxGec7nMhFMpYESiQ8gz/FncIz2pgRQz61yZriXa0xDJv
EHWRQxc7OHAC8WIfM0+B7QPaJ1+LUKKCSA3tfoAbAbunBc6foilh0VHfYsAL0K8acwBUyLch8W7F
CiU4vmUEQRN4Juaej2yIm6mAZxiS34uF7adRLy95jcywa4vBxrxfJeRzaIcLqHNVsSkkhiAZ+xvY
JL06rBF67H3sBS6b1HC2HWuA7q+QR2cX2Jigc1kdRk6nFaiVbZa5h5aMm4SBY8TKIW96UVXAgCLc
HbgeCjbu822EqSCKvkQeuq0HFXIfV7aOdZNpv5KDy5YhuhuAPSPYVvVyUT8VN4bfBVZ5ZBfMXY+C
BzmW2YpTtEv7dC9liEBAcQyUTnNnO4yn17aYM21ftdV6O6KAUSxqBM3AbaoDyJswpkt59JwuIa/g
Rp/2oEg1bChwDu5LnYziKWOFdrSJYS8qYSG66uwlR/jueKfHKMQAYnDp5Kc5LiCrQqxmiip7jKPo
PeaDH65E8Lq8/H9DN11z+FXY5yJxG0qtqNqq6ScCRlOUNhj74RmLqqFkaOwUEY82f/NxciKhT/2t
zgGiY2Kg3PgLRtZum1qMk9GIHYwqGP1F661EfnQuZnk9j4jHfe+RvLJ8Vgnuzru4mmjRBhjPhzeM
W0z8MrgCtVBL62JIvkyRInFxkBIzwhNNnMNQec62avuMwnQh9KCc499GUGf7Ix5jME1klzjuFVci
wgk+sjyKsbmTkqXAy3pYCsMgvzL5DKunCQQFIDCYqMDloce3A/HEbEtycmSz0fNA0gmVhvWKYFhC
nVlBcV5ijS1FwLuovhc6K8rvtqj6cjl2mJMy3uShEGoGAtXlw4eqcMt81mhd6T5UIeuuQ9fJ5Z6s
GubYLXRvsPzmZaDldTCQbBy7zLnhJkaHnh8rJGz4vQR0vj0WCn//1MQVRgWw8EeC3yfrWJAvBY+j
8JWuAdcGZiVrfTJY3/hoRdLXR8Di1l0li8OVyeMUoxTAa96c18jC1LmYy96d5sEjS2QZZedxVdpZ
3IEQxfVh8qWdzmaLN7F3ZMj6r3D2oBp97lyZPVDPPD4ZUE22RozrluyyaB1KzDIAtrQrycfqo8eO
eYInoAg380rQzWwx7tf9EhbYIsDvef1iWeA/TdgSc1XgEOh3Ie/pl4iZKW5Y5PwrXDZZeghx3T91
05DZBup5iZAlXH/5Hi5m/fSVzT0t0WtldTgxhR9qcW+s9Iphu3xaogXZxeA6r0cQM5NXCJCAMRFg
9nVja+BwDUQ10QMmqUzu+kpsX1ddTk/QQycva8XiEg3T3O1nzbsRQwTUiA3XkNs2GKHw2xG990MF
9w4QmfN5IA0tKP+6zGxOWkfM4ppBqfVjSLfVo5B1cbxLbKp/rDAl//C2D+cIxb4ELWYqruwMw3s0
acU+yrAvEHLZX2VCaHAGlu0GYyAn9xNz+fWE3eObLbUY36iVIqA373x/I0uEZHq0DWgjM6WGxvFU
ISMAg3FM5gECfR+2JLyoSZWAT0vpxp2WoLfvNo7J75PAifgSR2YGJg0PU4RDkJKvmGtkICHIpADp
g+Pbfek0AWm6n5z5AO+oeqL9kPQHNtKyfJqQ/P2uEWgJwk4eyGc9uX4FGEPmdUdXMowt8aHfG1aH
i7dDX8KpGaZhsvUBKbg385J42HVIPVy52POTB5l5uiWQMnVoqQmu79qMwDJgJ4d5Dcwmgf34NOY3
EK0T2SpLBQP2PCO/Fxf/iMGnpmXeaFKar/+PvTPbjRtLs/WrJPK66ebmzIPOAjoYjEEhhWZL9g1h
yzLneXN8+vPRmdWVCquldl+di1MoJDKhgSJjcw//v9a36pC1yR+nHD1HwtGd1Th1Sb7t5mDaUdYK
jXXrtHl0QE2l5CQbxnnmx8Hc3c/IBFqfY+T0NbdE9ATI3nFWQ2SOhxzwU7+Z6jr+3MgBubITRcmV
rIyY1qXmlOgWp1nSZZFac+C8xPEVDL97sdgbQk/kViQ9lD70YWiu0u2VfUHyQZWTu7oicLRlseoz
Q1nVwSxvo4iT8YosLuD5NjudZm2M03glE72veCSjqa4iZqB5FTZ2xownXARXYd8ynbsuaPWtoKT5
QGMf5UOfAqX2GJYUrpM5rg7hyBbL77Hu9ExuSyihOcf1p7TWjTvVHYNsxbTPuNHaSWrnStU08Uql
E/QYhq2VccZrkXSXbZM4GyYjJ9oQphptOrVSOs+meSU2mXDba7MN50X7Z2oXZdhYV6B1wLzmJZP4
SplTZ/KjeJquYqS5t3pc1/mhca0y8gOjT0KvRnQg/cAMQodeD5uMjdPQFV9KCJT1e7MLK2qZwqw3
QsuTfNNVhkv9hwMgRVg59l43ie5zwdpreJmAg/OAxaKY17WK9o26W2SHvhq5MZR0W28PdFKm8lEk
sxP7s6E4X+yydXSvroux93m5oSckeZGT7z62rrGv1VJe9CMpVx4kJKrsTp4XZ1qpUMKOBCe5DRsE
7WNt9s0zcyjNrTRWl2IRlW2V4+coHK9JCIO+T5Jm3iVIKTJqsAqtWeRB6X0TNeadGAETHwTr3fWc
C4v9wNsizZ90ZajFwSo5UI9U9nSn0KMik1PHpoo6bJU0m3yMzH2fvHuVUysskF9wRxDAIdO5MI9O
lPAcUmornwvHqypq0HbGp2+WAu1TiqZjnPTQi6GRv3NrP+nzlov+kIPiyKSiuHz9b/L7LhSsRAFY
aoOU4QOc5PK2JGJgm9PC//VLkZqMWBd6FKvKqWELAo/IprSyvUqgK9CdWG5DK+22kaiLd1glp6ra
hZe8pLT/CIWARHei0IuGquC16x0vSKpilQakJaR2Hm+nJLFWVTe/Z2J4ZYAsgmEyqcGboQw8+ejS
qZoDJCQu+oFJ22dzP+4dJtJ3HuBrd4WiGU+rBv70pwGCmT230zFxPSR8BM4OKMD1QKTrrDdp+yaN
+Y6c8pWxIchx19jI45agU/9ybGgoxNsWh7/nWvXX2FDTdTigMY+78j08yGvPDzQitComdkbjiUoU
i1xd1UrselRAmlsEAfZFxrb3nef3k2FvGRYuPj1GhAVf4dSnW5mNyemQj0mRFPHLtNIuUG2IdeMo
+mVfO72XZFFwU1uj+EhnsfM1NDK3vzyX4PFB822wZuKoWR7F3144jnY2Ng0eatsgnfdiF6kKKi1d
/9WsEoG5axmSDpU70p/1kwtpSYSTm8BTXLp2b6yIGEBPNqiV9jAP1XvYzp+Hig4Ekp4W0lvmSffk
hVMi0dI64QivROn4lf4Jzc0JJsIjRrv4vYzpU8PGcmeLV9fSF+w8d/jyESZJKwLaHBS8bOFcVHbx
paZLvWFX80T1K/fwVxjrNOyHd6w8P0/QXHchdPD+LZLmk+tao9MobOh5H8ze3FTEdXl1Z9ib3K2q
tRJak6eKXGzeHi+v3iyJxYwZxMYYcF7eLGKS0ahT+kqSYgZedqTuaPymzUjg4Eoaae1rokZJCtz/
l19/bncJEln8tTYOoJdXLoyagKB8dL1An/OPmZIXN5OeUUodxiG/fPsuf54AsPBCPF7WP9ajU3BM
rLdJ1dcu1ypCZ6sOU70VM32Et6/y2ig1OdFiLeL9F6f0AY7lAWVUmwl0NBscwyV9q67IDxP6+HdW
oNfGiqnh/MJMai+9oJcPb07dtrYhMHkuaq3jKKfgaKD9+STgMaj+XBjBsGITkJj+27f42oOEf0cK
GomK2GiXR/C36UVJVOqfHSfbedDyz5kWmvk6c6U+rN++zqlVdnkHMVbaGDpN2GP6ydrQKoLsg8ly
sRJgFQQByxuXSLGmI4F9EgED4TOd+a1BBHkcdOdXoyqXyzONmzadS7iop9HvXa/RnqW57AVAsj0D
WPsq0WwC54YEtqEq3yPwvTZyYDYuLFaduv0pXzMCwpFM2Fg9p1P7DRkw1wGhQWvy0Zx3Fqn3rnTy
YCGIzvFU82BDqzT9LBcEPiRpsM7ryti//Rm+eqklo1UDWwFu7OQFp5wVhE1guJ6hxMZXQBUkoetx
9bGKo/cyyn/euizR2v+61MlixAbD6mg0uV4fucCqNfJEQ+pnPhnfJoJMsiXfvrXTWVMz2bgsRAf1
B+HZPLkehxtgbl3a+YMyiC3uoxFp1uRu0iU7QNfHfmOHlHD0KWvfmclOH+qPKwMGwlO4rLqn3sVE
6/A0alrnO23qfM/L0t2ndH8B44vynXfwtUtBTFSZm6ENmsbJHGMB3s8mqXaYZnvnO5J6w8MWcSf7
RnnvmHD6+S13hV1s4QMvaQyn71uWdY0Wh6hYFX28oOMiPjb50KxoTlg3mZO954o7nT253GLOhRSD
ZhHg5cmdCdkRfOK4vT8qMRpJy9maP0wTeChompYlfwfdu3c+udMpbbko0wn7MmM56Lknm9DY7Gtp
lygzHZqcS2JOuutBkdw3eIU37DhMnyJPeRZ1tfMlmsbh9peHLFsaPkWORzr3fPLi9yFNtGbKpZ9P
jdzKdFOWN3oedld55Jg+rdYSyUj53k2/MoZw5rugzVy4h7imXq4XfcdmnotIP20S+jSWpsweO1Tr
e9jEaAnevsXXPtbFjW84CwCXwfTyYnWHMIS9mcQopceem1vDsWyi9ioQU7SRNWIzpSrVdz5W8crY
xTIFphX8IOEep6TyLLZDNUwriRK90Y4aZVu6Lo4lv2aydHd1Pwx3djSnZ4lstWtOeNkDRWHdr3Hs
1uTf0CoL3DymMoVdww/KQF8JwsXf20G/+leiUFsAgmhMT4f8yCGdVOkEUbKKQa+WzrxilJi7JlPa
XWOZ2dPbn8Vro93G6oIhHe2Cerq7w+xZ5Lo1dL6OKlpBg6hkga+jaEIsMxYHslTjNe6l4JDGWbsL
YF70m7f/gh/Uh7+71pYXjr2RRdI9UGQkFC+HQ0ORU1sSjPy0svIDZbd8Y5N/vrPDOF1X7TR7ZSvN
i1adK9/MSmTcfMJ+3XUprRQETm//Oa8NTqJmHPbZwCKMUxQPAv4wKDVazPMQ5Yd8ktN1r2KuUCLz
a1qFNj2msX5nbL52TZAP7H2BxLJanSxTQ6aqszKE0scZlHjGpPVLK0ra18nk9OmK5h3VhDww7HdW
jlevS1jAQqpElnCaiCbogs8RZTbCy3WL/oEsFnBsRw4p3ZQI26yiRpskrY13PvJXrwvccJnlMHKf
fuKljMa4Mwvpq1qm7+wktSxkxTI5BLi+1305CZoimMnemXeWx3g60Hi1WMIAYgNwXN6Fv22KB+S9
nabj9ACY2d/H8diutc4y798eQK+8UQT7YBvnBYYXecoRQEuamdKdW99qysR3oQ7tsQUgomjD79iW
e6/VRs1ja6DD8+/0/dtXf+XR4tZUCfA0BKq9030H+4SpSUXEUMoS65BYqOYdMpm27FBbXxYa/IC6
fQ+Y88qkxUWpprArWFzsJ+OXlQzSrMua1XX0kCGnsDpPFNVTO4g92xz6X39HQR1pyyJN6rJ6ukY6
7QJcthzpG9mkHFqrba4jlL3lRsUbGXtqJsPN5NrT1a8/W07+bOl4sBpRzC/Hj8QxYaKml77SzXI7
lSLfSbNSfVy2zpWGXh2DYDNd/y8ualDe0ECjLHvnlxet8jZWM5OV2Uqj8jAa1L0bx1Sewqoat2qh
HQnWndJ33pRXtgNsAxjCGs9Rg8D/8qJTkNhWZgTSL4O8pcitd7eSjM2M9aHBgvr2Hb6ySSfYAjc1
o5aLnR76e4mCsOsHNlwT3mId+9iZOcz6rUIfcyVxb3s6jO6NTOfm8e0r/xQ+ytJDI5QE2QWctUTe
vrxPtZhZ4icXPRGVAvoTU32saUJ+x4AxbaJKJx5VrxrzyamCCu86GmXEHIqmnmUEf9/TjUGQqA1F
tEbVhF/g7b/utbeKdZkXiyIlh4iTD8HsB1Vh5mZddBCrOWSlYx4KrQs64+oqCPtfJfv9eBjUrqnA
sicjK+Plw5giR9h1zZEl6qhZmxJ6gUZxchtrUvv1BWDhA6MbNRd68WkYDr0ivY3wg/kBGvMtW96P
BW/5lgmGs4vbmJeulqf+rz9OAnHh3oHQJ3/n5EXC0lZaiLg738xLagWi6C6HuJh8N0BYYpD1dvP2
9V6biWHsOa7OZs4hBerl43QKldzNqej93gjU3Rh1Ag99K+9xPwrY03lwtMoyfa9u8NqgAWRKjgvI
y4Wa+PKqfRy5Q4inwC86U/cst0ZZlsXKGmGgsiAJ9Hc+yVdmCh2FsKHzeRIGcnq9ymEGpu08+OYU
pheVGTcPjWZMW+pp6ae3H+grt0alHBQc90fJ11q+/rfl25ypdc5zMtCGRH5pO7WNjdjCgKh0iL9B
xc/vbMteuaCBy5pFnF7fwvZ7ecGiNHCgYJbw0zoMNoU1POdGrO2ISqugH5XVOwP0lUcJThOuLx1e
mBKnxyIa6R19X3XwWyYtH2VfukXXYKAut96Dh/+gup1shZZ9EAloYL6oJp9MfFaEdMyKx9GXSTTt
TB1qQR0r3XXSJWJtDbLl+KkWV3HXqmdthb/GbN35Uh268HMMCfsrrm4DwoHe7PolkMXWzeA2DJru
6HDoO2M8JLsCE8suDFP5Hp7stQMDPgUOqRQdzZ9DrmahE6GJ/s03m7ZEIhRgxDK10TwQUVc8lCg5
2MVOY/josh7vyzqGO4JUSHmWehljCgEI0K7fHpuvrGF0A2iTCfY6Ng2sl0NFVUrAqA1DRVhSQWyU
Owt9qYfKgqKrEka6mxW3xVxZ6u8c4F67MrV5Ctn0IiAVnU4zZkcefBSOfqLa3wicMNiwz/KIo9z0
hdSyB6vt49XQut07O81XhistEPpKHNkYrpr28pZD3F+FrMToA0WPkJdZ6YqMQN036/69GO5XplIo
28t1qIXDNzm5R11moc5yOMJsCBZxvjHkW5Q6Iz3cEXHjNDc7u9b6d27wldd/mWmIoGBjoGqnNfRJ
mF2TlhjbqwnCiYoiFq02uI7dPIwFMwBoj8p7exj99EwZzWwwzaU3QTnv9IRC678Uo9NNvH1xe2xF
VGy10hi2SCl/tS+ocSkGLIQKdjHOT3l0VZL1VmLDwVhEl2d47+JV2jvojKhov7ORee2uIE3pfIIO
0JrT1b4Q1ZQ4ljL5WIGp0OeN0XkmopUImdKQ+W8/wmUZfzGzARGkMAklnQIrwtuTN9HBJoMSFmxC
jFz6iAKbVv88lwBY3r7OKzfF3MOBR+P58T/35fAXIdCDsNYnP+vhIBh4vvC/kPMbumX95e1L/TT8
Fy6ixdaYGZujxw+25d8WPit1QRAsBXNsq/VOdm3lt7gr17JTpg2l7+lBFdmwefuir90f5Tl9wcly
EjgNw4pg5GFWFYiOkK/BzdDim2KiZmdLxLH/m0vpRBAsN8de6eWjtPC9CVSLi75JklJrtqiW4M8h
iXftP/tx//40/p/wubz6cyC0//gP/vuprCYQX5E8+c9/XMRPTdmW3+V/LD/2X9/28of+cVk9F7ey
eX6WF1+q0+988YP8/r+uv/4iv7z4DywQ+IKuu+dmunluce78uAh/6fKd/9Mv/vb847cAW3/+4/en
sivk8tvCuCx+/+tL+29//A4//m9Pffn9f33x+CXn526HWM7PTfal+PbTTz1/aeUfvwv1w5LURZeX
Nh4TkMF8ODwvXzE/EOTBZISghZGooTr5/beibGT0x++G/cGBfKVyMF2K1lQsf/+tLbsfXzI/cJYD
RsV2hglt0Y388+5ffE7/+tx+gyB0VcaFbP/4nW3zyYvNKY142KVITV2eX3dyHNLjNkQAim9EM+bo
MTXcFBxBguNRGAkbALVWW8/ljMjYkSH6TpjTYlDsq7zOgn0016pfRa66MgS1TbeV1S1unM8Ve669
DDpxmY+le0hxJJy7bNovQs5b4NnQQF8UMUm48WwZF73b+CYo6n0Vuhb2hr7tz8Z4dlD5hNR7FFgG
uGTEQHqA0m27wKKa3Ei5wWc3fxpttlZjjyF1jzeEQNheNw8iGW8Lt4wvRn56q9sNOuyiH1Cyt2Hz
KOFjYE6W7QYf9nVGrXbljgU8THAAjqfkUbjFR5j4GfbhdWqQOrhq8Husmig2t7WmAzHP42y8ToA8
rJaF1WN20pALoKAGQ1GdgT0ZtllY6Bts0P3TkME0aHTjGegQov4SkkGJmdrTUjc5s7J8Wg1KRvlD
b/oLyln9mcgIDgb7KOz90Gt2jgMb4DY8X0JnxqyNHtViUr7STJBrUbnpCr8OU7+Ip7OxxUu7ssWo
fJobgfy2S+ydlDouotKq3U+hkOkZuLvqtu10kiiNPoNkmWbfR0hKu7ToN2NAgbyNumnXY4DcR2UQ
2Oui0LeyUYudg7j4fmigXHXYYi9CfbYPbWTW5gqgfL8rMUBiEowz84AbVXhd1cz7DHvzUY9V4JJW
Xm7dUk1A4CaLKVjPC9iDBJsC3lxYOhMk4c40vzMhW4e+6ZAcB+V8PfeGea0ViOCtKscfg/B669RK
s3Xdtj30c4yPSE+tMzT8AJ3h1OzsAe90yId6r2XKACgBvTC9AW1bA1vwcEwka5Ot3LrWFXEHuSHT
1gaMJo1OxMoy52BVjTaGPTzrCP/psefVtpWp/RU9Kt/Fgsujy9S1PdoPnKnrzcDiiAguaDFo1fYZ
rB/jgiAK0+MgBNTGjvO1HWQAknH973NnzvdRXstd5UJosgZ3m/e9+pFyinNnWIHcDK4QiueqsLky
K3N82Vk9UujEeCyzLkJvr4R4lEOtOARuESUrtcW7yPkbG4TRJuIxyqIZOV7fPyHenryAVbWGCadp
67Yaxd5pTRZXtYijLRLlgH+Y0h8KG3Yz8O0MigUIaXcC9aWjaPe7suNfJz7LfjVZmkBOP1DXNrPx
M3Z11cPvN34ttMi8w6LxOVVEg9Q104/IXQ8ZRnJcg0JsdcUUl/hQAr/lcLsd8Hz5ZQWCqch5RBIa
6kVdkyBRIG/dWaMbARACxTKuWjOK7FU1Zd3HenDndBXQSkWS2z0qlA3vtb5ZUGrGsGkJ/1XHsdwV
RBysNaVRMdunj6XTqv5g2MEDr2p3niROdp1H40c7cO1dZyq6b2nLaEQqpl+ORnKTxQi+JznGGyVO
06ugw+dqpNKBhDWM3REtvgGxtUzoIRRlnX60tHHcwcjoLqXe28/1GInD5KAYQi3b6ph6ZewhCx/g
TI2qPM8NdVT8IVS0C62TOYL9cGjrNQ7Z4kg2Z4ItJjcx2KTNtoQbtAq6+asyNNNFBP7/G1YB9pQG
3LVtVbWRNxrWuGkdBT885qlnEQCRcfl9WyWd5FmR5cNBS6WBnH7aVFl6nyqGCd59SBpM8kqXD2dO
F/fuZVxOJHcodZc+1Lzqx5LNS+LhT5+vS6W4cMLGWOtOqO1ZyqJgpcEQQEOPRN3PbKO4G0tieveq
GhbbKEjbap1oo896E63iXDnT7HBYYw6XK0LPp1VWEx+AzV/LfCdWPqKwtg5zmid39A3Qew3OeTjA
tcPtp60pY/LcyyjZjlawpkEYtuteccO9bkTdeQgCaYlpNLb4DiAcpf2TXktWrC7J9zp06I0Q4M5G
KLZ4683UQ/eLEy4jxhgTKlHoEBr9HghcSUF4Q1fhyUqbT1kLGMrtH+0sOxoQbizEk9i3wgQqQ2FZ
8Qr1EwbDcKx2Mq2+QLWYLpSpDM9NsQwSgh13Kn09v9OljghqDMWumpkpk7k9UhbVH5VAhH6YGfkZ
Rm58ufCF7tLYnj6zu3Z8oJKQWtIuQwDXtyDg5vKTltWPbj8d08G9xEIZrJq++SabuiHumi4zE6PP
bDFwSrXH40yNF+1V3O+hKh+krUXeZDjXeiZQSijD12JQggfZVtFaT4t4HRbzzLLtFh7pfMk6dlzg
SmlEJBGQZIxZOoixMNDCywzZ3rojhP06y2Jn1XbpeYevqvZMFuASVuuQ74zYVW+r3k6/5BwPkhW8
bNvDghTsSYuoty18L2a7LnuYyCA8Awowbx0LmggW7oAUa7t87HDeG1D6OzhcNiYVoVX6Vw6o1UZY
RYz0Xeo2ia6t+Q1AtnbpZrl63VSRDamAP/USS+iEo7Q905xkOhvsMPhY9qOZHOKyzq7GIHgSw5Cd
NQGLmAUoILQFRXE6T9thnMsNtUSsgnZl7900xhwozehTPcUmkKJKh2aphNW+MIOx8EHM7u2a1YV5
2eEfprllYKrrpMSmQeHEukwnFcpQmInqOhxn+0uhZVc9BPAefIOKAjzK2+KCjxiLk4SaezXMU/dR
T9WHtuSNGh3KRzH8Awe1P552MEObsoEYLwgcudcCpdyFdW9GXsHW0wYwpy7kCDYRq4p28xoxrvVY
xfhGwkpv6AHWwYUF5O0YgbS8wRw77kWb1utIqWdvyh1cg6WOgR++qvLE35gZK6Fyavby3rGPYR2I
Q4ijfgOOEhi6IT3NbDQfyEhwPkeWvo0yPEQrMHLpuErdPPI6LCQbt4u2SlsVu7LPLyDriBVZRLQi
gLSUntLj+Qe1h2I87QyQRxKnDC6fNCDjvDM+S+rAhKQ5yrgqEpFil7VARGoLq6Nwp2MZwFeaCcw5
GxvR3CXw7lhCBOyyXjijNwi1vuprpZK7DCXveuRlJ3cisfTai0F0fMYukwIccMTgadA0t6DyQ3rk
jnKbRiMTFyZB0tUHq/o4N0n9qaG9rZ7DYgieM73uxG0EBQKCT2XPm5JSSuDNsf25ifs5g0IYG9qm
AMlFTC7IVdNKnHujbL83uvK9lJZ+O7iBs3YwVmLU0B2YTLLKv7h6JfEOZ0kNL1q6x8awO3YgufMR
Zo+SrPmqcoYMeysckpBYd8tbw2ibrc2RYVODXL0xE4ZK7WAGIrrdSzrZbFTscA57LTpMZa4R/GFC
85F84JemYj0Y7CU3GHnABYR25M/jmDw7+WyvHTJZ9t3ESkoNKt2Ba6p8Pol6B+5uvi9GGnZ9/rk2
NIKPA1CjNoUythDpeeGyE8tn/PvET4j8k03sxcqO43PDnG9x4OCRJ/zgSyLNY5LK5qrN0nDPPuW6
MepNZlVHPCvPWunSuCpuatV9JlLnJh6NJz3Vtgowtd1Qzto5DO67wRn2WWZfBRypMVqJPTzplnoZ
sJS2BmhiRNa+CfH44lOkKGtrqdeY7OkHdZ0ZETiIbP46JsHSjR+AdtuuTCDDR1Z7M421QOsYlwNU
xK7MyQG2pQkNJo2fbHaw1xoFkTuaDpR1ImlBFdKm8BqBB/RRNRu80tay9Tzq+W2Q68lqdkdYgOhO
zrDOh/6AI/vSNaeJMrvb9Gxz48A6YERWLFa9cIFjKsP1AFN02riZqqwjq0luwo5vWZStjZgu1KFS
dq2bxDunmjktRBmra07i214JM+XKnkvL8ThSzkcjI2wJHF3IkQtqIGGh5TGi0eXpBIdeGYuR2a5i
iA2wJUid5by47djljPEIqaXFJ2MjkqF7ReFn1QMT8HUjYxbOq2iXDgEOmiChFFrwAZsx8w9rr14f
EqnBV3PC8SKXBhkQ8SOwYB5EW4zKvpgydhC5tW2CbvTA9hPlhZ9XXFXglJGaOjfZLIt10T0WQDVY
TLrbPJ5V3+7mfGfpQbNxHEgKoWmfFbkcziJdh4SBD/w6qrXzzKgxznczWNuwfsBeqN/U2JRXgCLb
dQH/4cKqITwYQ114dpLlW0K+wr2pKcG2VN2ZaEayKuzY0S4iMWqbOreMLRKHGhqEXV8nOcN7hlC3
mCcHdhbjRW/G1wBM4B/IQdkP1ZxdBKRCgZot3MSH5ZqnGxn3+c0sx29dUord0IEkIzkRfy3Oo4gd
d6cU5yavHWiZtjW9GCnHva0NvLJh6N6IaUgfOgBbmi+DPjR84ujbu8YhTYAzlWssvyC3z8PY4B9p
HF7HgVaM3mgVlT817ryOBDOCMgvLC6PFEWEUjyHUoqOAzRoCcVHg3Rax02L7V4gkcGDg5hmfVpCp
Z3im4TD1MwdWZCWpUxVXcClsjpFJeAWd0MUYXuQ3pjnLTdSos1djHfbyJWaj6cW8BnfAsIPtUX/D
Ilo+mNLMhpUcmYdWISUGo4zh7w1moH8ca0dsy8RKb/t6UtcQb8yNnJtsD4w2vYgT447BwOank5N6
NittnftNtQD0R6Xekwsd+5ReS9bnhM83qttuxfnDWO4lWinBOF4iPHJuG2DcHafU1nlc/OuHdnAk
9Y6quugQS3oYuqc7ZzZphnWj8jWYp8kjvif+LqTlPFJwTfZwxMa7fyvNvAZL4Wir2BQ4c2NIbhF4
lR18PeHFtvpFOMlw+DeAU3NCoQN8j+72O7Umm2fCj3qsEuuYxF3g2ZYbsluIrzl2Jkcxir80Fr9U
oLsrc/5/WnN7Uav7n9Xwts/lUv1qT3/V/4PlO9o6//7P8thPxbv/LL6VTUPV+M9K4FLu4/v/Ktt9
QI/CxtZV6YnRbV76zH+W7cQHBMYIZ11j0Y0saWz/KttpHxZHkFD5ko1mZ2nb/rNsp32gBaEuvwiJ
Dagr81fKdu7SBfpbOR5ZkEY7zKBH7FoEMJ9mdmhuQdxNkybgaUv1a9wn9pUxwsOZLEoAs9rlq7bJ
yn0gbee+tzO5C7pauQ/q6rwmuHHrZsT9SeJL+J4kn/pL28CWbvRj/HFsjJ41woA7MEMfQfdVeKC+
nnK1+TyHoDZ6ZboOqgxql45deSR63SNlCDClBc6HPOIS3oTRfG5E/LkenU/VMCdrhHCHaQzuVSvS
N4Wcom1Q4052csVDDnlfWaI7zkPyHLhQlkogdCXeaJbR/KGe+h4r/GSfaVopt7omJ/a/wl5ovc5K
ilE+QVtAypsBYU6BqcEa8N1hbKGkgMNoqkm7JCQj3uSCTIainSGnAwNlRQKexRYadOAgD7IRygZQ
ceHPjjVv5NCEflXqEAXngLMy3ZXUzLfYi/u7JKtAYFTfglR5gGeo8aRjsKWjOHPGOLoL0gZoiT3s
qAhmOyV1a4++9jJ/OsWfKav//51+ryRPT+W/f6mXKLX4y28U5H/bPTfzc1j2cfHiHV+UUH+95O4H
GqBsrzEUUIOCnPFfL7n5waZj8qNLuXS7TH7mn7V58wOSXuT6aDPY06o6M8O/XnJ6ZIiK8OEiEqFn
/SsvOeKLk7ccHw6uLSwxdKgWrdrSpP5bh2rsCoDBvYF2tafkCrSdGKJVkGfOhVBnzmcgn9tPBL6G
AO2BappARubO8vKarGkWWOw6mwTFDjy9thu+hHIQ921k9yDGprkwvTJvmsQfZ87IvuxNShKjQyQa
Tf+sdvaVlQ3dWutHFzhhm/fzigJM2xwXsmIAvn9Svy/9sYwftYLR73rgiyuaTtlHWPI/4mW0EGCp
mYBDwAajc26RqunHTKofXcWIH5owSs8bt6OyLqD83wIz4LwVmCkY8HKGzc2uvhso9AErZ0LQxE5Q
MoJXUbhsSiYwx+CPqKVuc61tYPYOurLqnczyQ7trDrGRubdq7oqLeAqytWUJfi2hCv1xgNlwjDHb
AXhMeqAViK8JerG6ucYYoGo+f336GIRhc8jyUgGFYE1t6sUpWxSQfxPJPCUknIrCSFLfNMogv7dR
kQeHzOC5r2t4a+oaTfti6h+yxgFb1rr6bjZaNThPmzTugZWogS9qFZdlYIEPWtmVG38e0GT2K2gJ
7qUepRzsazlQdyANJ7xQktb6rDQ5JN7OLvqnMlXtJ8Wo5olAs7Q+SNMdszVJNvYuDDB3rDhTRjBa
syC6txWwxisMzaO9JvAxPeZOLo+t1qpI35x+zAhMAJUDWokz4yqhYnZupVVAcbcLABsXsfZRaxR1
D7m8Mldiyppdjnus8Xj4nfTmFHbnSiDiue+zJKtXvBfVfWLn4dcisgZoNkFpQ83N8/khd2AgUfCs
csW36esul1ZBHGVpAc53yee+minHiTU6BEtbF1YGxZvlRAMdY3XQL+eybGzfCSxxSKZpIjyoiSn/
V0kSiVUM3OIWMgN/Wm1TPkKDmOyJ6SqTfTXV3VfQ2sPRtuaUXAZVHkfLotid06k/n4eMFlhnWsGt
RItprXrUvSTlBUnRe02dxTrE9Dh/HHpzAmmaKxPVCKvYImqfrwjIsEi7SAf7MzEsuuUBZ2hmzyhy
FDKz00a3CtKjeQVW3XkCOq48kHU7kQCj9MoX/qTpurC1oN+ZMDKBXli9qXgdeJVDFaSVuNAB+XNK
UgL6JmUGyIRgE0t8NJHGSMQFrbzT0NT3nqLPjeOZSl+2Zw2OMBV4hbAxKKZ2Uh9ZE0c4NYADvlFf
KFPPdZX5CiBJ8RCPmfbkBnnzXAx6LfykynlsU3rdEsn1mJtieMxULb0hP0+ftn2rcrRox6gatrBW
HJVqaACTpcesuQps0VI3MkfYs+xirXwDr6VxvQTdfc9gy4ZrcMyuRnkdao7NtrvRu+pBaeX8FMEG
sledGjfklsBftlc1+V137mgCfZTILs4oWdKocerC+DZUqfEJytCsA9EFtM/v5rTgURUNkSiUZL2A
LYoWek3qXretrkGDqQaqscBJlz7maOv11oXdTuKAAdGdKYxPhSLngoHGJ6LUC+InmyY0Ww2xJ9M5
bysoMWJSx2dcBdk1Jx9InqaK2x0EaWGd2yWyGQpgNcaWZE6HJ1YJBfJwWVeTZ6padVBA2QF9a4Qd
e5qFG95XIC5R7dMKTvVmTJ8TFkY5w6ke4/I8gf9iEsSh0xVRxkT5QXSW+TEPm+IJ3W3CYxyG7jpw
iRqlsFGaNxp40v9L3ZksOa6cWfqJcA0z4FsAnMkYGHNsYJGRcTFPjsEBPH1/vFKZpGqrMlWtuhfS
IpWhDJKg+z+cc76ffi4sQIIrgq3I9S3ugvWG1iB8aF0dskKBDR09nxlX6LVxDpmP/svCGbESb+e3
ebOEIPQwRZHtyYjBm6W6DQ3I6SQIynwlxqj0dikRh/a+thL/SSsLKYLKbUtnq/m6fseDVWFdlQNp
/KCE3Dzyej4kKBuJ8SdbYJPBdlI5+dNKq8wkdlk17cUVt/D+lOtKhJ7WDcYG2/bgnxLhJG2kSHTU
NiNX9qdQBKUEhsq8kVmiN3hbbdTMO91l+tU0mOcioaWom3Hvz7+AryPVGu1m3DcNkVfwP0rg4cTc
fBNapO4nPr3u5NQeNAyWIKk+oiyVGl+nICPyrIAcnaaf/1SP/H0H/y879//rVscVgheG9b4Dtsv8
TxIXu1YO5/iNTDbk/QM5humBW9uLNI8YOjOvHSInRH1ifef9TVzzP6oY/70W7/83mcZfQqv/uijc
j3XyJZd/7vT++om/lYGm+Yd/84T9JbRFM3+TwP6913P/oF3jz11BOXeLtvhHGej/cVOUYgbx+Qsu
iSv/KAMpHi3aMzx/GFUwNhj/kzKQ/Ar+/X/u9nS0UGhK0Xyg+iC65j8reZoGDWstaCXY833G887o
SobP67DvIarsLbOsQ85Tfev3c6Sb8R1LAX1P3ncX5QRKbtnEO2FRN36UF9VLbC7u1lOrvWEuUREC
pJC906BtZ1ATmxEF1qWlzdq3jvtFjEz+AE+uPf4VgDg07CKc0v1YlPN78nbVGH/Jni1e08KzTJp4
fSA2pjv6bMRCEwTPycw0bdNmEOeZs8/iCDwxeZiThvtscMzdmseHAQgNV4jz4GjiM19Q5LXtes6I
vNWMuQg0cyAnEhnHBjmJtp3Y8dxUHYSDEr1Pbmm9NlHsxx5xfXG1Swn/uM4At+ZwFLn/zHwJ6DDx
dJuu0v3XefLjveXkNtlxfcbcVbqZZUZuNurPN/4O4VeN9tzCfKjCWTIftM1keisA7XBNxES1Zwip
9z6Z47wcj3jIuRv19dB6Qnse+Ru3t7Md1GZ2SC8d9QFDHYNy4OzkocWnjCCPqHNjg0WwTh6kBzQo
WpZMVVHSO8CZuUaad5FOu9prSHBHDvG5FnOy1YyFHD3GX1oPPcUrnuAb2DEsnnVkyehX5nEhKlVs
NF4os2YI7WeGewAQJsQlsMqybBMPfHR25hb6bcDM6nZkXZwFrW9U4TJ65tu0zOMB1XJ16ArikQFO
fVtAqJpyvQyodDZlYy9/lqVwgDxrYxey2+suIKxOLLeMZJ8bww0l5eQhW7YpTIuhZnFNEGvgoSV5
X4y0x2Xje1/aqJ8Mh6K7nYcwyXoYSJ0dsI2wn5akqQ/95Hx3XbvTNA1tz3owvfhXUzAdk+uunklL
NKqrxEZK1O/Ap4pU/WEkU+CnT107IOtaHqXDp+dCdYsIGJvJzUULgEN1Q2zlyWT5vxtBMjzY1UAl
wXXvyM0S7wXXyZlFWbXzDa2Lakf+ol3cr7UFwOnWroSE1SVrQPeSbbNJrw/YE8Sdu9bzTOCsubwu
hOMlgaUXrMjMujyX7k1EW3SPfXejU6jWf166vnqcSToLawRLgYEBek/IyHQnpFcFMBetTWJ7LPSY
GZ+oiL1gZlbjSfMwqybB2J/hioIJ9SI7Wr7cGbIzygxvI2HOHIBgJAczLv33SWusi5rgdbE0bCc0
tpTjtfzwRjEEc3tLSx/yhCnqxK1TkwHNsnkIczt/bxWh/xZBvTuRWz4h0RQqldO8TKvs7nSCEQ+j
GXfwcRNgToMpA+AG2dnrJuIFRyiHC67TIM4Xln+LzlHR6wiqEDGkAfi4YMgkPWupk8vTGHpkgri/
EAaYXFdUKWen1/R9iX/xXKTC/aDBfgLL7sEQyZ+ytCa20CKhEQ1byKba5/yY0qu6lWSe0dYHxKv3
TS12TcqrLvATxYUZtsMFyBdt2OyxXRlVd6nYjhF338hKbHLbJWA7RvBjF38iaEUCp6k6KiZT3zo+
FMG4088M6t0dA7j5gNTJu2YWCTG3Y/rYcvbzDNrJBkiHd0F0wBAeqHGRaCF5Fkzo4W1M/t5tzIsw
oCn6NYAPoj+p7w9+bV3ige9br75NeuMQ590WyRmO6DFZWSQSwFt76dmhIoIkFsC/2IASLTZJVrFN
9wv3HMMptRbjh/R4HCiQ6qYFgLWoFeP8tGxfJMn86ILca0WUzqOoV4c4vKI8trG/bmfXan5TpFPh
toV6cKos3+tT3T47ukQZN0dZ4WYkNlshCpHXxa5X9Aasbh3niA+TgBXjgwqdo8L3TqTq2iGiNomC
sBeH2TEglzlu9pySERyTA64Ph86pjrPPZKHO/Y1JTFKoFzVoQcKVyGqcvJe5rvm/RwyywZvIZ1Dk
4OTGPuX9ry8msgRS1st4zwbRDa3ld4+wdaePbbXjSzcDa1/fpmk0uR2cJCLeZnxzRBVNVjM5waR6
xUMspodcVl8ONLItNIF2AzQh2wzrrWdQ85FdbseiqyJXiYkA5fLdshj7wUq0B2PpFzhYWUG0Wn1f
rf4TWLlTYTT8YqR2eT3x3XH7oUgN3gAnWZATddm7A1+EAxeYiMfpE3qYW1DykRZMWPPR6ofp3qXr
IaGzi9B3bAre7DvXZI++KGu9CPLhX8GNsLou14N/i31x0pxmddTHKDXb8Wil+ob4ahbnZyyEIHjq
LpekMbbGLl5osNh+gPjgCk7ym5nDMYO8at+nnu24hkqz6qV/rGEtsH7m3kzkHANpy/pdM0KNaDqp
ojKvH+u+3pDrMBwTq95VTY9asMW7Miyr/TwYd4xjVDSuk4vagH1wauf6pkFrfe7zD9IwCUHWyegM
cugN1qA5+3jh2UK99paSfBjxEBo4DHTxMLL74HgY2gN3hL2n7V4AMpliq9fEpYS8BHfnKhV3IaIu
iW6JmHzXgs/FlCNanfGiV3w0o/ReUDruLHfYdDbjYZLcGCWDyUqq39L0Inix3Btp/M0goA1Gf/go
E5ILOkKJEb0CbnPZw753pMBeIQqulzjXHbLJF2O3inQ+D3o7BPrkdp8paYsx3BzEbIxOVuJ4OG4i
xsz7aoUUQUIe/VzD0zQn45Zj/U11w3YZjN2Saae1zSHRvCcVF2b+LobyjvyB+27pN4zwd06OBkOm
1tU10ONYb3OzPNW585gUv+DcB5YoQc+Kz0pqkVFcRJxFnnUomvHdHLlcJ8RRAxnbo7Xvqikiw5sQ
WMbwuDnwBRTWcFXEsx+72o0Sg24184jBzRNUANpE2rd77aZ02KdKoOaR1kMzJ1xVuPQnS2fON/Wb
DDmtEtvGLY929r50znbUhdypqv4q5vJe782obE0GHuq91dOjY0NMGOx7sEQPAw/MqjJWf1KAvrHw
cvdeJgmWbxCv6c6BCHU9hJeXIeeLReBAuror0wScodlGvcZnhAo2BML66Rd2QWS9/6kVinldz+Pi
D1wP0y0mteO7hgQFzPuWm4x1BAnMm9hKnEPeueZeFfDMav1j7dqarDEDPskcP3Selu1tl9jOUQO9
1s3204imIyz0Zdx45IJeW8n/l9u1yXemwWpNp3xjshDdJLKALTo2cHVHmCBeTcR2CicMSMelWrSf
FLW9dBQPF8MAq5O/l1RcFtpxMafgt9JtMVCCdZa9sTLZh9bt1/I6VMoN2e9IGJOW5GKfikkD1vhe
GgOfYz5V7zxoFTnr7Ru2sLvRd7/rUX+qaGPuyPz+oTqDG8gY+92S1mNFZlPoEvmnUFW62hNJ9o8+
BPttYk7xvdGrK3im6xjXbOQBojbL7U20tqMz17uFf2iPsK/5WsAlPYkymQ9Z/jM24DCrW/TqUF/W
kqpHlm442v3yiQihuvhTQVh+24p7ku8LvitVd+U79eBX5W9l5JvGJhej0Sr9MC3FvCGREZLdhDk9
kvTOZyvumXQSOrLp9OQERgwyZ2l7T4NGuj5hystCQn7r/RJoQcmsIYs47vI0ShDbBWyLbshDf4jS
qeYwhzYQGWrGfEvWTEA9hd4bpELYuO49LqdlExcJJQZ9OGli7Rn7qIkyhYDCoSk+xji+kmeSfcQy
PXvc9EM7iQ2in+LJTcvuVBl9u+VGlqFd8DsajQVLTo32l9W05r5SjLS92NQOja9x9BpM5II8mfjD
XHUMN7RnzbS597HoVidTlBMytSLfGGAQ6aCc8YgART7NAJDvpxidNKvH6llbyKV0va5CvVTxdjC+
EMgR0u6kS5FsM89jpL5oYmOVSYZUtRCffpsl24FA79squ96tym7Cqcr7kHNyAqnSNFEhmvHYIn4N
EPV8Ga0Svxe+H4iWE1ixAEQ3eZej6vEGPVB6+pH6BZxTN0FP7Pj1ESwVkrbb7P0gAfK9zIaL5MVm
H1hqQn4z4Oy2Rb+cSJyXgHaJw36RI/fwJDQ3tPXBO1qrmUaNX+HI8Vfy/6tpgUAjmlckq04TKkKV
7+eUI8lUhseSrbf3IxiWYGqNWNvj6Y5BeS1vAFWMKIFqUvKuluN9LlpwL8X8ka5VSQA1gzNGQN3S
XRz8jveyQFUBanfZLZyUm6HV1ksx9iIy1rbbLf1qMXJqzO3oojQxcoqB0Lc5icvO1ENmxWTuF01o
TqiMhhUB/Vj33bFnunoUCNJOZr/iTUbTh5LfCB0WMa8r5fbrvCRGqNZRIm1jt2j49S2apR7DJs3K
qz47LFyWpNNPcTf2kVHX80aiL7+U6CajGT/pPTpksjy8XP45WTewgyjAJyGEyYz6Oos3kCAapoTq
1fMaoERpFW8K5Irc5LG5BxsJAKnuvkXd2zuFGgF46IK2qE3Sdufps3XOF0Tgbm/YDwzYPzqhOS9Q
eAj2W2sygvmevS3YJ0LfcetzTHrLLk5bcK2u5lyA5D7nEkKbVLZzIPSn4mmtPoaK5ysGIo4grcf4
MCKlB/QaLlL3ESnzjZwL8VoYbfE4WvqMSLIwotbOHqyk/xPgEqUdhoFz4znzhe58fugmQ6CNr98n
6MW7yU7SczsVA7BstXIcJerk6dzb5Oyg8q0KB8hfs+Yv5Dytd+WS69yz1Pq9xiSbG2RNxRz65FHf
KUPG7z408f3kDC5o19jZCmzLgY7+f8/m3ws9j32DcrE0OP5w1AxeSzy5A7pGy4H0UriPViKWfedN
aIsXqt2o7lbn3ezE8gh+27xSqDm/LF+yhtDHbKQItNR9x5nOSZTagLVkCEZ1OiRW2226OK4eK/c7
7fZJ1j4wHf1OlCC17mB217QZ2EXsraH+tXCnQzom+VQ0bbUXHoAb4ZE0GQBC086ic7TH0oSFkRTF
9GrZXLVal9TfPJFs8Ajg3Ff+lJy1MYvIU1yveWUl77zx+Wm2vOIHBhpB+wDRduTvls8lxKSI19IE
qFmfzQGQJDFH82taGeK9VgN9C9Pwj5kF7WGB/Pcp7dGnlIoNjp1JzhKoVQUig6i/ooEiNY1d+btB
0paFAxk3PceSsaLYG5dRJyio8dDC+wQqfaCocwPbTVjcQ2g2N66P1Q2DSm8XgHBt7YoC/9bXsQx4
t+1EK6j/y/EjmW/QsFSfm2vt1s1DwWvclQ1lY+gkS3FeLFt5G6fujHvm4voBewqekMW/Cd9sJzUu
5txab26WV3dsTGaqB8PWBIwwGypprWL1NM61WiOLfzLdNJ17B9qEdShG5UMFRO9a9T2dKYzU9iAt
v2GRk3bxc6oI2gtU16DhgPvxw8h5jkpKYi4xn6hy1ReoRCcWqScPusKuMUe0ul2X+hGNqPnLIYU/
0MGpbDHU00J3JoFOnWYhMEPGmZoNLVMubgvAZjjq7ehBFBLsN05uoQDh0cKLX4lYH6q4M1+I7R2P
UCD7E3QVRja0VkgLO+FFMbMwlx0hq64MunMWGeXa78zY/4LYCV0Jjp4+NuBCtbrCxZsUZLnpiAzL
pr0kbT4fnBFbFzH9Xq6d6tR6lhIiZGeCdEu67UA7ApE0fhxjr93b1F5hR8p0ON5Wu+M68ytLGS1s
e6V9aSudfSywQTM2H3kVB9MZ3m3XC7LF3uTINKLR7Q6+RLnS3B6D9+6mhfUAagoV4h8LfdTrg7pL
KF3Bynl95DgaNCSAtRkeAThEp6YjJdzJSq4Y4izMSGfDu5EgQvT5tSjdx3ZZI7NSW1Z6z7ZesXOK
YUXOe1X+FD0XGn6UgJCDq7P2zTOd4bRDS/0n6QR1YOs0t9DmMWWMVsZoZOrWk5u67lEAVYZKTMa8
nnyrJP0BXbmcwY+zGnRUSOIKOjpzYTdhl69ML4oADLUC32KngfCXnTNnSI3hcdY6i8QqdU6+RcpK
f6vpiLCIatJaqOD1EEEn4ljuhMciRdfHdu4HXaQO7SirrtzACEKXOTRyBoEewiDNaZl3YL/yQPmS
SlDeV7cDD1RxATIlXyK/NuzARSYc6I7/ZbWwLnNzy3RvUwnW7j6mnVmWcO8AvIPWjMaCRjtxrk4N
C4ARSoU3Js763+bs3a++cWHnE42teKljZMRabqdXSQu45QH9aqRtBbfnsTEM3FYOMvBkoTfxE97Y
haeixtph4Rp91MxlayugY0WCDcX1501pNRuSs55sp9n42KbM3jkBFf/0/D2A7HDtJqxa4nnVbrMx
/2SoOBCjGRUVlazXnla4wJGT+i9x61w7jUU2SAJKDu3eMq3d2MxfelpckpxXPJgzrYC7sZf500Vb
S92wnUuPy726y+OzTKGNYXg4og+4UqneFTZD4qZ0oX/FPvQ1R0XkQXCmJ9epRnrqZ2THtLF5IFAF
MQR05Ew5SPDRdpSdtquJXggKCfVM0MIEjezsA7f+K4j6MGbyGIFnO+d6e0WFnJTmAZRbQI8YNTq2
DRo8EZKPbwQOWhCeLYunsdokE5orhcMRRz7Hj8QmrNXFfkiGoysa7jOdKIShBbxDuNrgIGoAd4TI
4Ozq1X6xHpg8Uvareds23Ca4n1hWwoWoeWuYgQ2kWdDfukDWht5zw1LV816Cal5anQnWzC6X4d+D
8sst7CS+a44XDpOYkP+Qs513B0RmgDfUdbX0ndtpIOi/FNToTYyfLV/Eb2xSOwt9OdKCH4jVDOzt
dbiQ7IRZpF+myEtbjlY08+Gc+8mrqEw7amwz27eEXfEs24DvmuWrNEe+NilPd6NdXCC9ZjkDhZ6m
iEVzvDJiG+tj2nXRIuwPKV+RPIeTEPfsuIn+EFuvA985jcV2LSNpdIFlP8XZWWQYRiZ4FoD0Irc9
oheNVEeixY+fGV8U5yrojU5u0Lg9FLUFWQZLSYMrlKSEcT3Nk42dUH+oBqDsDiNXDvlftT7f04Ec
KqXe+lme9QVrYn+tO8FduTbeRvWUBL1VvMF63UHeCt2WD6VN+7CM5TEbBy7cWXvBloYzl53GHEp9
POkgZvADRCvIFFMfIqc6L0V90DJ/fwv1O0n+nhoPlgHZnjsEwXoz7TR5tplTUQTZRx8GYVy+MHcA
FfDSqbuJVF/NW58wZjHpH7aZ2E3MRdvBowRFEMCQZdaB4FT+hZVKkI6nvHvjKMJVQoc4sdZIIbnI
a0ZFOtvoqIkGx7f4QOScP/ahYX44y6+if2HdQrN3c0OkTBv4eq3zScL29Vr8cu+IX8KB9ClC3fb6
rVgY6rtBY+Y2giOsOdPoJ99mjIQhYo0TkkosiJmYn3t7saIxaYqNybYmLE3/mdRdOK+zecWtsVy6
XtKHmDE6zOHHnr0jZNSNbY73JS3eVqBuONotuwbqF3QDvnFqYvWMle+uy7WDBKXKU13zkaWiomnE
y5Z6zXrGCBitVmJFEF73qU4bat7Mpov/mK+2i0l6US2vgf5ucZMT8VafkCiJ1dTk6F2sanjWlZ3s
cTMtZ8ZZdokZbPjhCmL64VHJ3Lx0SE31IC9uJzmpZPdxPsw71YsWgQ+DD45fNho3WRRO5GrtcScg
LKrvCqMISmXxXU4t9z5bhYvWRjLCHZ/sgumwS1sDrCbwwBtFRCK/D4O9nD0F0MwZ2NdN7y3gLHai
Hv7N5mxCq5PctOauyIpl36tZbH3LIAFm9p7TlatGWCc91+/b9lVhddL76rnQvKCfhsgcSh8Zg3FU
ub1VFRu2ev1raIo145ipRO2d0idxaHXy/S1VnhHg2l5wY7qHYmgvme4wzG2jVE+vLYNcxizJhMZO
PEJOhsGsnJmfpRTTmLjrVrv34oqZEsFQYXPTIOkFe44edQUz5Ly8JPEpN51xD4IyoQ+Juz22Ovlo
CO89z5Ls0PcEyxsyE/e1F8fHDJJoyrsQOnjPLgIeEYS0+zTddlbFttTwfzX82E2bp++0qYjDhbyT
Gdu1Z+xrZqs7Qyg30GoBfNWFMeTyEHpI1dabXctytQ+H2hAndrqneMBs7i09+igDMquY5u1Nd1+R
FadTWPjjcJdQND8vbu1xVYPbpXu7gsb4qpS9M8zprFw/2612/baU2h2jhJeCOF/NmfdG6z+uOeJd
gpOZWImJ6b5zXFPMh5R1Y8+uthwtHDNWtsEA/VJ1RBeg6gitdbAZ/mZDWBWdwgY/mBvHVtMGAeKf
KSV0sOa+3AMv/pUuMRWiw30FOXPaIRj6ygHlrB0mDKJNR5uvk75cssR+8ekUoZcWQM6omhKSW7b0
8oeu7JxDNZMfn7d2Cjeze4qV1hCq6K/lEaN3tRN9+l3e3G4pswKDmzDRn1Y/PdQra3hQr26oLzxt
eQPOHp2xFzdQr4qz5lkLR4xih1BpdXp0p/zIiC3eKkLLdlMXu5EowSAltrVr0CLj6+HvLE2Iuk0d
cChq4Vqu+ktS+UaAy/oOfhfVjduSMUCHMqWxcbPQMNRk1xpm4ENBUj1y02JPbU1Sf0G44nFXP+3I
iGJ08yaMC8vYrmBrQxIsuw2kdnlXlNZ9lqvhwK+WBnLwq8Mg2+qYdCDq0nYe0b3IMbB6y9u7xvAZ
pyvMw8QwIyXjNNL6aguQ8okv34MkuCpgjoUPGCjABkMEu92VSVisF/M7GlKfbw6BfkMquxORrPlv
V9rNwe9SeQTsSWE/4ZRm121uAdhpkVPcRKLrmG2lm6oDjvD+oLkosAXRZ2FDkDLlHTZCM8/HUFvF
EFnz3Id1g9pBJ3gO5VzdgfvSf4NDfNMqajqZ5ztjQnNgosdEl6Rl0eC37wkroweTdiPyGUZd/dmu
kY5SFZiAdCPlj9rFWm32Fc2kRxUk6QC71dMyymcEfx/lqGtbW67iTGnYBsgZbpZiJPCixwzHKP3S
0ABnvpQnDQziAfVx/tIgAz/3Y+sc5Mg8GzsjE+ZFfyCZQNyBY79vXLPeZWJofg+ePe5nU+pns0vE
r0X12hvo8Pk9I15xh6BpYe6ZMP2vuk9Dq11anfWuddP7JTWv2mTehrL8An6zNk9zZymGn2wscot6
b+5kJAzxu2jJShXESnmm7ELG0BQ/4KORKFAyVNTia4C1tTzYJSI/zEjuFYORGYGgRK1FPYNRC3WB
TWJYP/vrHkLP8jzMEkdaUfUvptZfKkPPPlmiyP2cAFcyJHYwl/cQo+luyrL2AHbaCXOZX8YaJUvs
ZQDU2mrLEGrDHs7aVENNVMKwQJGxVHbABr4lO5NIrFxemrgE7arGr9jpUSH3BSdav5o9yj/KhrHt
+0i08ij085LoXwPTg1QztlqfRoMFqE3i+gFeus7oPkdguKxgn3q9H3cNaPe92WbW/0Kv/9/qqv49
K87/gy4b679X5NOsf8nsXzT4t5/4u/jK/8MlDgmQh8WOh7B5RO5/E18hy7I4xUnPMW2DCe8tKPA/
NPj2H7cgb4O0OrhGDonA/xBfGX+YrJf5KfRcf9Nl/YcB6N/IxyEm6V+1V3hsbhFbTGBuOVs6XRD/
+z9p8G2VxQjGJxWqJMnvJ4s9n6M51E2+bPSd16Uw3lq0oqglPNv9KUpUpGGBp9G40XPzN9fvXCh3
rVPg5s3iHif+mNdRBkotvkVDrO8MkTIrxJV5g5ijPuhDnz/2wmIGBhrSLklxaMu4o9VBBBYJLrYB
yVNrwnhLDf9x1Nid4Dg2XRiEsllGvKhlsiCTSIzfncGHk1fO/Iq2Jz4P8co/e0vDJ0GgbT39QDC6
R2kd/5gGlwh2fhpmrwBsLVX9hi5+q3vOvWlV9ykzFg3v3az8C5u6Myv6QFR9pKZiG0/kz3TaxsRl
iyWG9ci8xxNMg23s+XsZ9BJr2pTYjJEM4ArQqF2Gh5mcrF+O+co6kFmxnpoXrvioFlnIlHgDVWPf
6+1XN3h3MS772s9PbSdeuFYeF99tAi0fNqvBT464JrHlb3oG08bsM6KBFts3dAz8FxIhT94W4zra
di7nzUrPHKcaZE0ReKP1nnjNduGUoWeu5y1FSWBNGhfEusfDTVZF6nya3Sw+yiybttmQ2x096Dw7
UdPYXehqfvKmWSp5N7qGQiC1Su1HmfCQA/J4yDaSFd4BG/UuTY1pSGLn5ToERpqxqMIOicpZoMl/
yaSUpAtShASQIOzzkiKyHerWO5UFSyuzyMejKiYqXtNNs+vgDulL1qaAsQs0wGDXqCYZcuBn2EpD
QfyuiTHKEPta2ZXhPo21hQjvVPIw72LX7dkFDNWj7o4L/nBL36oFbZku5yc1daUfUa+qP0nsQSYO
YHxfGDVit1KLGY+adv0ncNPqxJM/Mw7Q0WY4sYh8hjkHEA/9njU7cdw1FRS7QVJZNSTQrPaq4j7J
1bpJ4vY7sXF2gMYb/6wlazHRAXpiTEVLI4xq8Y8eZrYm9Fl+c5eqDqi3N6gJt0QTczXO7vCeqqF9
uwXp1ntqEpRZhrIEXU2uDDZ+PR8wzjn5WwpLvs6rADvQDtiW48lxHuYJeQC2D9TEDGT6N8AQzq+l
5p8O6F0Yitd5jx3XypkbsatBFF7pnXMfI0twbiIQ8W2h2ucZS03xsohqMsKq8hChx2Xa/4I3OXI3
L8kN1hhLs9mk3OAZ7VOeYq2Dpn0mTYbA1XnWi5/e9lQfmi0de880gNlcP/LSJ31ZWO+25pSeG4JC
ftCbqm/Pknp6Z9AZyF/U5QagZ8U2r9NVvvKJai28P98uuy3RKbFP45UYNpZn8l8i/hPL09wv1jsP
D6+R0wnqdgdTO1hmACiolygvIk9NVXOG9JVn2Fxrl1itwStwHNUV2TzOWhiP4EpGTqAi69l78QWw
g9SjUUPTXyzaHsrBzVCR+5lLosaAH99gdbqE6UCe0d3akxccVVLX7M2c5CmRLgnKysjMTViCdsIK
MBgN9jphXdJlhGlvSTOox9tJU5Ge51K+MBm9Swy+1hFvFUm8Cn3/Prd47I620eofkw2leUPuJXI5
cJyMc0huGOUuKzxf7mxLm9V2VKDB8QSPFokzfWK0iFf0tiUniGyPtzTt1X1mEJm2KZdqmSNOWJfZ
oS115J8rjD4WysPcnebaF98GvNWJ36W97QlYdJjhPNT9EKnSWCHjuDq7VpvHqzt3oveHA9DYwQgF
k8p024CmeCeRT6z7dFqgQlCWxP22Q0RpHExKPewVccrgRxO10wZIkrXqaC2rJY6aHtfqDF6kLm9p
SJhRxt4fHwgIs+6WZun1kMgmJOUlM4Vm76Lzxa4OfIlNfTfkpPMYcWvSX0E53Fl8b/HPkIlubtY0
YRzlQLNsz/MwZD9r50q63oLE2nvPbSqsDuwyyYrALHDQJx5j6B2VR/ectD4yhom46K1Tz8IOcom9
8qBmp/4S+PNZ0iv2muy5WTIkpWsFXAE5IWpJOxnbBUUCW8l5mE5t22BIirk68VeilZ3DQVY0bVir
iMXRihVTWeWyQw0GrbA/ZX2bItOu62VEwyRFVNZzFVn55J7GudUaEtbQzKmekXVETk48BlzqNg+A
MRZFtE4z6tuEMCsSr0bMB0z+b3Mxwb3Dn1RW3UYde+95S8oTkkSVSr+9beymhp7A6j9R0E5JINpY
qa2R5R4LORRBiCvt3LAhyQKrDiaXEOlotlJmXW7szhB1m86TxACtze+q76ZfI0aPjMyf0eWJJTzs
nImx/elZCmJOcIVgul1PMavCpIt6w3zq2D9hhk0ZJOl5qj8VDolHbGvKaj8i1LWomcvlvCYMBG27
SvzAHOZoNQjfi/pcsTgCB1MFSYwmJ2qVkR0n8vZO5dRTTrt1XJcovqos2/k2a8PFrNZsOyVN8uF4
r4lTpGFa2ePvapZLeedP9vzC9URgnpmUaRb4biK+bQp6pknrsNwvi4bMJR2V+ZpzLsdBmXs3TUs5
IkTlDXafWNhb31Yz0IabzLYZu+qq/fZrH+0jbuHG2lWxQzCX0mOMfp7h6wf29YT4VHM1vC+6RuhA
hq2XGfhguORT/h/2zqs7bvTK2v9l7uGFHG6RKpPFHG6wGETknPHr54G6bUtUW/x67r5ZY3fLsiiy
CijgxXvO2fvZpvKhBaPyrhoh2WVCPSnP8oj42+tUw+zdctYHmtspiHk7FunNuRlA148Q7RYyq2pg
emBpGqHPRCjrMHGtzuhsUwN1YNMQI3i6VSfJhkfWvk3t6oAzxp6Pr6v1oaMvIPIhQTnlaSRabFQw
ICFkA6Vgd1ClrtHY1uQaoFlvMBNaZU2XD9Sd3RpWs1KWk7RHXTPCSqTar1u7WSR1P1TKjKi2KOk+
kDc/+nNlmLHDA1qYGI2X9VWE9BtNSJ9Ez9yz1vvSLqPpIpoMAlubTYw8SRgNbEL0cUj8So6m60xU
i6sOXesLkPCSG3IpeG4tS9PRgBDNYAYJM9R7jGfsPaYigktXoq+a7KBM0HGsIo3GhjuPn2ARyxqB
LzXYKwO29LXjVzTeAVEKqLYaRl0WJqc/gxT/z9TyXxYszv/sadnEr81L1r00P7pa1m/5o64StH8o
isGwz8A1CrbeUP5VWK1fgmxNDDJuZRKK8TD/q7JScLxAn6bcISZLJGTt3+7m9UvUVPrKbjehRat/
z9bCd/1UWtHLpOzjJ65M1NXeLK725x9Kq2AJo4Q16ANJNRaoXXWbX0vI3rh/2fnZlat77+keRJqz
HKVtz7Z7M27SrXGwDvM37Ti88yQ9txfFbbYTLrP35J2H1ja7Be1ivI33XWDXL62HoHBHkKhnbZGD
78Kt6lmHZTe8RyMdDbt2wn3m1lf1Xn+JzupHvCX7/Si/WEyQs63EZvu+ue2O7V7wW8+67NzML9zI
yXbpvXxVHTEnXyU7xS+vSZ7xsvPs1VcM/8reNW8ZCW/V0LH84rK8Gu9Gpil0h6+Wo7mZjv09muhr
5oZv8p7mlz9uuqO+SS+AOG0Ct9umnrg3fCY0H8m53PMuL5SDsQ3u82v0Btab+cETLTSRtzkhEigb
pVOt21nrmvt6H/Cind1cWr62pZE4Xdb7yjq/9qd4n/Njw4voPO+ty/meU3jkGD5kr/CDHfbyPU1N
D9z7pWEz7PCzm+BW3pUb3qDTOre5Y3i5Vx3FvXKMXFwFfnRh3gb7wk899jcu9KHN+K0I/Iaoi0dt
W+5ptvqC1237U3DF/NYWDsEzuq2NekPzaLoCewNqDaGkLbRI9RlBuil+Gf5+dEJ3Eb5m0oG5wnjQ
dr2DZcKfDmDOcArAVMsd86m7mRFUqg7Vj/a4HPNtfFUdAGfldrKrt5pLS4zjYgDIaUl20Y4o2W25
YTiyL27bZ+ECjeKZV3iAEYiv24t2IvnpnHa6xRvdNa6R0LZ28h4Su/uQHobLcWN+zKems4cHeHj2
9KAcupvm0sT7DIZsYPxMhx/WpS1sxYvYlzzRrTa9I/n9i7mf913huJbu5QfpUrjh+qQUiIrLmPGI
z8T2xPe7PPns0NexnduiT/ct3mRu9cQG2q6vhnOM24ni9IKTlheO7k7bqLcb0ZVup8CPCl+gVqd0
Pg4+Igf6z68gz9x6Q7srccLTOXds1SmvEx8hpW9ss3e/uw2Ze93LhRsmsNk4Tc+lpzGu9wIH7Jgn
e4IzIKrY1M/5aTkUfneJnAJn76rFfE+4jERnAs2DkuBSx/uSYt1wKGub3pf0x56Gm9V9CLLBPOQj
Cw487vFHTMp2Uk6dfX5rfawMDOUP7P8csEfMDBzlbriab7S7nBlrgbrhwJ9pDJiQg2dO+8ZM0Z7u
oEZKzrYpeTIhh+D5RzTRMce0M0B6pF2vMQ2yR2uPOr6bt+LbpLYO4wZP9IKNynTmpd4vDwWzLmsf
euCMnSTZB2/lLXtnRqmFp69D4X29KyipXrJ9fKnd1h+xrG9n4ya4MFiXEHPvi6O66eCEf9PuSAlu
3fayv6lwbTiS4iPWPM2MJ+zlpN2rPjAgBwQBA1CWI7+U/IKtBGr9jCEz0a4CyrKEiJ5oh61mZPOZ
nvTlVq1w62+Qyey5hW39Dli+1KNwvmL2bGCmRk5hoiU9lWf13ZRt3QMDSiG5r2M/mnZGdspe4hth
p28sQHS2UG+mD/T4jlh7D+CYsGoDNbnChe/RYI2w6nid8sL5FR/bxpXVBwYVgZMzOn8QvJTycVOh
Rxpxl6GS9mTzpGRe8ToKVI1bIn/XQS3VJZv1J7BTNsTi69ox0Zi7enRQpC1YLZEpScPux9VRlEoP
lNxOWj4D/EPnnuI2CN6I0PYVX7npl20endlcdcNe9tJ7IhCkJ/VgyKfibp2LPfQP8YLnP7TNbYUq
HGnTRjw1pu48G/oGeVN7n0a+rt8T82gBUwxthAmRLXaOGAOfdcXCXR57i33RBm1UuputF871fKOk
/MDxZrwx7rmmnIKr+6K7RsOESAEwW7PvrlL3xtjhpoQWWzgItOfxPYJWal2FTAwe2gfxSsRx4gOR
6AUfN/emF5ytwl72Tjib1+32ne46bkDwc3ZbnQT1xTiJQu/0j/Vlz5S19dmxnqTwuvCVyz50wAsW
z0Z/B6bVjmtjg2ncKQc0W2+JM2+Q1ua2sYvdzOnc+Hr0sJ4EdORPMDK4kG/5OY+ZE13h/rBLSl6q
PybO+8brq5NsnfTX3ObHugkS3IwnMOuGHTK80h+UOLaVDRtZGBUeYnCMguZpzOGrQoPEJjO4QFsZ
ETxR4cEgkPNTDJL6Ubpsumcp3FH+9OGx/VC6ya6rN625sy619EDJZx1VcePWHoORS61H5uHcDZ43
vuVgvpFjcifiqLTVh3B5B4WNU7uqZBcIZuRVJ5xkLO4Olz0Yi2pDHza86v0O29aM3HKtXc88sZBu
vOH8wHxyr8aqr6f5A/S88VT0bnoTICaq6Ld5xUZANrXvdxQ+Tv1qXpsX4EMZC53qlM6VLb/yS3fK
9vMxuNSc3K1fGaDseCk+1MrBDXkETNk2LPXVTufpoj5Hu/61qu3x0L8q53GrHjTVpuM4gbY8l0cT
NOfjqJ2lre4CVfE51lXP5RuYeUdwbLa4bXDORVxopV9EW67VKnZiUt8YWpuekW5qOITxPkBSXW47
7WGUnfC936EKmBb88l6R7wOUSpNfGpt9hMHD5moeTipgycTut7H7Ym7RHEmlr5v+qO+D7iyWe0CF
U+e+i40jqpvvm9G/tS3/fyCO/X/EElshXL/ZjpNGULTffvKYr9/x525cZluNWP57CpiEy9nALv7H
mEMAGqaTJ85/sAyqZDfyXf+cc1g4yQn+Iwj8+wTEYA/f/pkDYP1DFU1R5rso5f8mT+x7ata/eWIa
L2AYJO8xaSE4UgfQ8vNWHNhYB6CWaSyUHOugC0F6Dwo6uTAwkR56OiBuF6PACrBLnSyxbTHZrlos
LTb8H07aX8ARJBz1P3jd/3gnpsTb4ZSQe6V8Kgq6IMcjCLyQp3OKcGyInwNdiY/KLA4fc1ax5ply
9GzOWnRJ7R52aCgNbYPBJnzqWkFj3zh32pW6YA7AsJTH7Iyl+FpAr/lFjNVfvFFCRcn2VeU1m8j4
FHw2gPamu8Apq4c+8YVEUDZNvTfYfo8reSc3g+qPASJjv78Oa/hcMK2fkqlTfxGuR7yMvCIHfiyY
BODQEMcQh9Ej6fMl2hpiCVxGguMj6uQ0hjraJHqaj9g3SaQkhI+5NL6X1oxTW4Xwa/djGm/GVPsz
X/dv3e3/S8kSK3XrP9/2p7J4eSt/LMEpjv951xsw/yyDaA1MEIQISGvq7R83PV8RLSCCwCFMQkC+
f5T/vOeVfxgaNmZSzqECwSD+dwWu8iWgY0wiuRLWsv1vVeBEl/50r1H5m0SIQKiQQYyJK9Xw5+sJ
9JI2BwPKmFrGpe6guT1ckWzgLJSeiTtsTzP6H7GwwxuGavvRK9yc2giJ7uwvWIfG2T7ch4NM8oCz
ISDCo7M0P+Iq3Pd+lLuJPz4SgrYfvG4/hltN3+NdRRbbXtzj/LPzLaWPZ/pLc0TDYlcM+/WtnN+L
8zZ3FESAmDWchc0SfNXrKrYH3hjEQn9wTVi/Pl6V8Flze+eq511c9U7g0fXdRDvdizYMHO3yEF0p
o6PPx/5A66m37yH1HsUL+SrbiRzOuk+T9xV1t7ypXO3pILCPCjzBFR/UbbPPPPk19gOv396PjnDD
nWSvrxDYqnG55mkeAx8NU2zY4vXwJJ/Yw9lXAUUTpVBqa/b9/ur+3rJPh/X/zE5zzHat90wBRmnd
HJsj4Nc9vUXeO5Wa/ejf3ob26+RWx87tPTTY/GF6X1cJfkII0vZBRHhq83HEC+Amu7+PfMDtEPz5
cc+xfcu5ourt3I4/Y4bzZtmCrSNnsl+bJ3jH152L7uNIsxf+PDqVO0kurmO05pukYwUFzm/gz1eu
6rdlI+6g2h/UhOQTGyoIfjUKN9D2V/EZFu+m3fa2dNlR75LNgkxYvow59nbPP7p5ORrn5nHxKbnd
+AgtwI/uJ2+2Kcafs++bEiDu9DRdw0Akda7dLMNdtNb/6VX1qo6wAuz+W3UJ61v9RjPkirgXauDu
Ta9c9keHIuZjw2DzvFLqBEdCdstnPUz28m04UXinG8VO2k1qWw8FmzGGynfo9BBJGafBCbB5PYc7
MGlptJvwBe/ORbR7aqZd9NHzvOkBAdiJDwvvIO4UVzk2T/Pz2NqTbKM5buhL1VsczuAtXaxI0sjY
zTWOZEsMw8MSOlp2YV3BoGdvaj5Up+gon5Sb5jhu+jvdOAuv1mu5wPamYTtYNpUuvxH36QVqqkti
dkhaOI1kMCLSOparjN5H5YK1kd8z/8onW68249HYMaHDss7wRbVcSGQyeLB2RwsIayCzVJIJUNlY
NurK6rZ/QeKuHbtLfAJNuRvnfU/XO9oqbrCPzskuOWo93xRc8SPd14WzdT4f97x/YPw3tSuwBEAU
RQcZPdJuqm7RzCiKAzuz/dCf9RMD4I21C0wfjp7gKfvUF7jA0DRj4tfeWr7bdKWNSzcuol0T8HS6
gmxF4YpRjrSN6ZGrrqb1/iCd09bRnlwBaMON+Jb4NjW8jbBvy/hccQYYVo72xoGR4eNHfu+f561s
2U6YHkQ+FxmBOosDLbLL4A4PjLvewaJyNz9EqduKdvvK+wocXLXVIwrOwHCGR9p25/AwveumV38T
XpH8ItfFktsqPjgBbVOEDzU2w/lWhvu2nU+Frzr+TH0F6LrbLe5l5WuHVwRhJ26b+JC8pxf6XiCe
5qVw4Rh8CwpOiTjSpMpec/AMW/npHJ6sFwVMF36/s3ytnGMLs/pukJ+Wedc50pVykp/MIxM7O2Rc
1dtv4k5aTualx/5+Yz6Ceznlx8FR7epVPu+U6w2dhovoQ7kwz7hsPMrX/UW9S7alL9W2GF4b6Y5x
t3qvNhxQc1EBmt+mLsuy9/ISbZPGsXaifRNty/M+8RTnwYMhbl/MrkfUTuS9ye5aeWHJOPI7W3TV
x+LlSWExJ+kIfLFPKrU7+hEtAxSQ/Ak5vh7NnK3mLN54vJBpelwUdnOP3Eq9XPYcAlmiDpLmY++S
SXxZ7kT+SsX3VvZANwuhNqE+/EthmV1o+9HlDfHPw5GUSRtFFu0vS9mpNAtO+lO6U4N996FpNr/N
Pp6Mzfd3cdHdg9xjhrUB2HNveCQ1leSrDHZ7rI9UwCQDMB+zh49E3sMCRy7S2IQf+OQP9fxPRy+E
3x4RpDP203hUYe2jRXmZMRwCNrtBLYHjrbHpOG5W2hmIdxMch6OJJ/UtpBFRaT6O8LO2eRJO6JBd
S6VjxZSSEASX1WIjeWSYKS93CdXnjbP9gIVOOXiATuLfXUDZYICEVUF7oTeya3huGieJyA9nPjPm
cXufKtKlMOdfFLxXRuUIzzxjefuwmGgd3mLCz53W2rRH3pT5CNzuYjziDyarDw4AquLnOXCE99U+
0LnIhWL1MvCu6ITQMbQz6ASXAy1ytHc8DzPeMtXyymw3fVjzyrDFE0s/Ti0xgPwZIv+3NpD/y8rF
3+4bN0TgvX37cd9o/WvbKIOlVakVMe/J7PIhXvxz2yhZ/2Dnr7L3hz/LLtFipPLPbaP0D0NF8Wax
aVzBcutM589SUVFJk2NbSsynZsrsGv9WZJy07gr/XSuSLmHqJiMiE8Ifhnntc0TjSJxAIegY5oJy
LvfBpBNlINbRVpisjgAp0mpVRCRXVagIm67v4208lNr2h032X5SJP4+O/ngPhv69pGZXzQb2550r
IbujkkNBgl2lSlserPUFwobmUJFz4/7+pdY67vPhcl45WkpwnWnVp5fKhVYbRC74kBgIF43MyBJe
r6CtL17nl/NqUc+rVPt8WLqkrPO6H6u7tAvM0RQ5pnLCWdUvJTEnqlkzBICwezEaOUIJDVcK9jdQ
/TQz51wXdoBO5zdNm5NTA5XtNghxtjN4bniKm4tu3aZ4ggkcGApNcuqxw84ZlsC4bHIEWh1h/5Ay
bBJWk9A8rn2/OtWrpymWNaBuRhF7UyYprQeJZnw3Ct1A6juurMQkRfwTmUaMPmWeNKbEJipJWwr1
6tAU+Er8RsgT5ghjRKoIqQCVujdixLfOF2ft86dDFUVXBZ0ov8Jo+XwhAL9jviyGaKGnN70GlhYM
Qrr//Yt8KrwNmIAid6OpIdL+nhX6qdava3QLsZCGjhGiaBRIyj3MwUSuBTfLnTUojScJ2ow8QCDH
FtmldDmaJFfEDatyKqFlyOFGOYjO8YwPXExfXDqf+IC8Pci4jHJVU6YsVLVPfYFGTrsMkFPoLK1s
ulW7Ut4qgZihum4YbGWJcPv7E/K9MvzxpuAVVZ1LdT0hSHO1T5XjlKNUUYIZfjD47TspT03wwSLp
HCEutbcwBUwMgH3IH8ieqkCKmUP/ShqYHntSEmuDg/8n2ssd0Fl/SHPGQlmDGdsBrj6/mAEisE0l
rwZoWk3EA4tVVf/NRPf1nDF2FukzUQGbxlqa/3i39UuRdOlScOGI+R0RE3ATVASTfYe9WLbef3++
Pi9XvBhxAfiUWIDZN4ifrh8hbsiwUQwBuYkSnAJ1UTd5kc2XhRAox9+/1C9F/fpaugwm1SI9XuFx
8POBRcCrBR2IDb7OWCy9PAMt7Q/c4IDKJAEkgakjfwosdED2rKnht0VrLJiM+KAJ7agkjExZKNYw
woTE3ElRlN611mSciTWONGZTtcJ2sBtSzcUspESuaKH/CXORpKhOiy12qEaOXmuMh+FcahXIt0GZ
IPEOstyBRgtaXLpjPtTQX8JCPnekrViXfFG/GpdZe500MyMTpBPA1xQNKN08bFmoyFfEChzGkXhB
fu4cbYeojsbN78+d/Lkhsp47EqLpgipYsX/5nFLTquUFgwjuuxLYlCRXeUO/cWJAZhJxdlcggwHc
pFlr3HmnM/WVqsirZYjdjTUn72jvCEyLe6V5bUoreGxJQTnrdaKfDcRG1KzJmMp+gxTyvinjtLNr
dDwvvz+ITx3UdbFiKSQfYt0M8MTS14vxB1lFlzXEYGoY6MuiTHIfYPVwgB5duqHVUnMWkYF1W5fN
TafVnduqEgBDTWi8Rq8hzw0FmLE6HOjWyGZ/p+iYRIiLw6uWdylBjb9/s+uF/2kdodHF20XNzXNc
/PReA1jIqr4urEmqjLAkAFNqrZF4v3+V9cn586vI9NZpxdGl5bmqrx/7D2ekiic9DOoydKSK8q8Q
jeko1THM47wqCT9KYchUeCv5EnSD8+9f+5ft0vrwQFLDvoscX9wEnxaatiHBAiAfzMU8ml9rmtl4
yKv5AqJEeFeGPfDWnscDj99sopJGnRq7sqj1X7yPX58RvANTW1dsWtZ/MGZ/OAcGQl+hV9nGCNFC
W6ZN6iOy7ArBapEWtlgQDfT7A/+rF9RXZY+Bp4NW/ucnMyycQRGJsJPnCCTLXOpbWMvI3aYWZVkH
xuj3r/frpYQ9g1XPRNtE5/Tzutdx2UT93NF+J17SraRhtZcDwv8fvArbQE3TRfyw8qdPM5ssdKwj
RxU1loo9VcRKJUIj+h+8Cl4TAtfZGACF+vmCHc3CMGeLYwH6CztcIKZPEHmpv/8qhqxp3Hemzn3x
6VjygCV6UDEJp7VARkS9BJ7WhX8zOZ7Ln1LFpMfNBhpqC8XHTzefFpJ3ao4sR0bVk4CrdUq2Hbt+
uv79wfx6jyvcZgaPPFnnGft9af/h+hblKdbw5/Pxp4hwS2VSfDDGiKqSVN9xW8/3VqKixsFO/8Xq
8v0Ifl5eSOaF+sODXeSXz2OZahrBusEQg+LGDxe7pbztaqH3s4gOXbmg2y1BGGAH7wu/V9/azLpl
E0TaJfFyX9x063r56a0olrk6oigbGed9Wk+1SW7jiMTq9WRXLyFMGQLG1GprAaL4Yhr1/VL/+bUo
VqhEOdcSGyj90x5Qj8NmEtU8YBq1WPfc7RCHi6QfDIfKgQBSwjpHw49HkV47qRcGJF7QF7lSBgp1
Qh/dV91oBJc5P+V6Unt6nKJGWennfZRmLh4DRNPzEiMbRmKdYA5gUsHEXUpxiSD8R9YhNeKA1mAN
EHOyxNI3rdgoW5UokPCL2/7X8wrmG5EiWsq1SPs87JvIFx3ngK4jEvOBXEdFcoSw67eLoudf3JW/
rptsH6DDy0z6SJhSPq2bVAvZpErIF4W8Er+N5dwdhQ4SfSdbH2VddF/seX49Ms1SGUDJ1A4W186n
K8bS8lxZRl5unhf8zEJFa73rElw7rST+CaD/zxPMXzdYHBT1Os9g2RTN7w/LH+7SfDACgsIT5N+I
7e1KNIp9Z7bVHu9r4AdLgREpU4x7Im7kaxhszU4kDtVNJS3d/d3lQifHhNKRhEZO9ee6URnMeFBr
Ll5jmPERkcC8iafGBGXV1AptcSUguDzDiizFufbFFv3XU76u6ypLBkXrrzVrOqtSnvec8o4QC4ds
OBUWDA7cSEBL9/vD/PxQRGBrqhJlB/paS7N+qXKCPAJHhFM6T/o3qVAFNwBH+8Ul9P1R/uNKQKGh
UQWqaxGqSfz35yU+SbVSzkuxcqolHyLgHlawwQdDiwiq+AQIScGasB2yWYzxchcjOx6lEGYXA5mk
IT4kx9BRO2I3UQemYo81r8Ar06UWLelxGowrFgPkQoUG7tnpCiF+GDJrTY5vlrE8h32dolZFlR5/
cfY+f1AcFyUus1ak0FiLfrkVDb2S6n6oYUct6UW4JIM/T5FwHBSt/OIc/vpBIYVGB0Lxjg32+9D3
xy1qoqpVmC8CHd0277aTIFgAYqTsiwP6pcDhYiebjhANHsVrjfDpkyIGu9D7DAoKZj3IbFlEQjNt
JyGh3NOIwwBFyKjXGvqbjiQ31vNBYCkgTr59zNuuR3mgdKslSY9lkb56KcBwi+KOQA91zDUX9FeB
pKoPGsWGalZ0jC/DDho4oP+v9pe/bKw5FhoPNA1EFhKNj+rnq84a424BSNk4XZbcSlbevLTjKoae
Y2Ovtpj5Swy01xP469sgGuqjTo70FxqQXz81bjAesybyekOjcPz5LfR5ZpCwRKrMCGrfj4OgYr1Y
wi+eCH/xKmwDOUI+tvWFPu3TwoFU2rEsGBLV1CyVLGtwGwbR+2Kp+KuXwTBA61hkC42o6OeDiXDe
xHjJIHAYE7aU0BzbGb1m2tyouHuesCkOl405tdeVEU8XRZJOdxUg8XHTVBaBu2zMTHSCSIegDeK2
3baDWVVMUirxowYgfwqWINP9FLxF6BNBnT8HDeRtJ8rkGACMgNfGkSjO7+hfA3OZq6C6EEMiVGFP
EV0dR1L3UGZEKttr8E7rhJhwTwtxe6YTT0BvnHYcsqekjadup03ixMyxwFSVV8rylmHNLW2pV3Vo
F4Sr3GUhREYpzI3yizvsk5KK1oGi6jga0FOgqMK6/umSSJeBwgcMo8NWbHyojdz66GMjY3wVmLd9
rKRuI7fl5FmxFb2SDQyVjUcEs61+6auv3sz6kf28MK97CNKfeeTyoYqf3kxE0MGSFBr8GPkax7fT
MeUNHfbi81evtG72fn4lOmmrRo37gDLT+LQZrGZjyEMB36+Bmbs/LpDakXsXGp3Ztolg24zREBZO
Y6jF7FUyZBJXJ7JWPpNxLN/+/kqWfjls1lHELVQDhBWLBGT+fCVPbRQEsyEXGMmwSDqBxsSC62VE
OaEDxP1oDa2FV6oQkY4NNpYPjC8kOl4qXREeQWJ8z/wDzBws2P6LZ/+v1wfvDRAKtSPLBeE/n1Yt
kOSjVK/E2BDPIUL5OQ48CGT9h1alZbaLawtMM+lupeUTPJsD3xrMrvdUELcHkLzkI//+ZP2xw/v0
0bGwcK64bHFvr8rEHx89fd5LhDDkmbPIScsEJ1jIuSusbJFA1o1a7FFBwO8pAhTrKg+Lp6QrOiBZ
+I2f8ngW77q+lB/UArAHcbqNN1lFdkckBiYPS+jHB0lsp1v6VMFtoKl56irNDEozi0CRsKPmgCYs
ubdq0ArhuYTiAd8tx23LI0VJzL2GefQk0/h/TmNJ+MiVBr3BAFgp8ywzCO67uUS1j3nY2LVSZ72x
ezYBVLFiKV5kLirgt7xEt2BaEZ7RiP0SUw8rT17Z0pj7YM3atWe5xAJi0AX7Fsv1eLMkmKU9VcSN
DJdTK5mCsqo8jqCeFrT7UfFca6w29KUlfES9mNHtlvXGGBi9z8SXGFbGAmaaYF3J/W10v9BmkUlA
aWX4ZEoTw2yrEVx9nDCsxjuIx9qzFo14TTU9QrjMBIN1KtTFYW+FWbqa50eQBsnQBdUGR7iZbJPa
Qpg1DWljOblMv8AlJ9G6a4tiFjYgJKvrXimbu6APkYIvzOdwG0Tgnuwy6NML0DjdvcJDpHIHswWQ
J4/dsxnNybEM2mh0QnGFaBLiXryJhEh7co4LeqeGTcyUvi/11m2SujlYACkmh7Q14VvdYbB0mrhY
7pFCcgkrhErLu1aTmX6kRQYuX24zcli7oVyIVFRH47XUFlAOBEhfaUaP+MWcWfnpEPf9Sydx/diA
chHWKF2TveRaUc02bPzlVECXWTZDL3YXNJQKSAB68lBXJZbJcG4gFMM+Elofqa1Mva8LABMLnLXm
oYxqSIWGEuSnNQCEWEuYGT0NbCK17bnP8wsrr1uTeAuF3YO4kmEvQMPkMxF6WchOZyYOECs4xm87
MWtswiBSOVRRXyzJk8s6Et1SsXiy5G1vfCsXTaAbXsojAdVF2mCZ1HtddwKV5vsloCiDEZ1S5MaG
bFhdJ0qccHlbqxvCWGamA4j4E4lBHfHikm2InaraKTAIVGuZJIOvspr15BWLV3aM5d1EExfUaMQJ
pa5KeuFBKC21xhWUEqE45UF3W8UEDqLWT6LHEsoePuZlGZ5zMDqmoxsTzI9eN4LTGFAxHSFvRneD
DLbpvgdGIDiaUo2JZ6UqjL06T7EOKZFZ9F4GMmnEdEP9TeyPRLdjmAi1P9Drru7golmrO1xWVmic
XF1l5CW06x5t/jYNpIekFflRG6MYh9s0L+DfwzDQcFEZefHUDVKEwXsy2mNIpCTbgyEXdlKsGeQ2
RP3jhMUXrwl7MJFJRkKYoC51iNWMxUpve3HW1UM6650MWtAsjsNYWdEmS9mLwlhl7bVnVZ0ZWrQi
7h1p6qenUovm2TaqAb3FBA7AFo2mV/cVqYPiXhazHGUYqfPMXJMe199kIo5ISR2+jmUzQGFVCZOO
4aUAUQc2zgBgIYIMBcpC/e3WbWdtcKvjfycYpRr9Fg9470S1MjQuY4TyNGcTE5JpTKyZ6vs7QSYJ
RFIKQwkzYFKNkMfNOXqfwnoJvWLlBAh6bez1whKOskLDEDhzUL1SW+FmCNAVnIk/r0Bz6KzdTkpQ
1BuxSCq0tUoQTLdo2JnYEtOZ04j32ZvTgYhIlokEcnwVAeQUwiIJ/N4ElrkTow74WGcOeUUcQB7f
dZ2sRq5W5Ix4jEBJFYclfEyJqOiw7w3WtDBTzsH02nOEosFVu7SofdVqYLcEco16cqr69j22yBZw
ZKzZ+IhzvRO3U53iUqoVrbiG6jZ/ywoDZ5DRdcqj2gFpx12i8PAY2xgtYwvGLfdSPW3drGyWwc3z
GQoxVWNBmtcSDxDh2lRdzoXZRK+9kZnjUbN46G07U2wHR+tGZjyxRelKQkrSBxAWRWD4Io9d2JPx
8oH9e7yZZKgRthxqoYWngwmVBAA4FMzNkPT1zSImmh/V0olOFHLPYDgYTUsvIRcvclJhBCN8xZ7+
mmugWkMmRkkwuWRDQHXQJxAVgp2n/W0RG2fAEbfmwDXDfBKL0WVcV0+ZmsJQl7wxTb+JceLLorrT
BhEzuXRZavpFoIuMLS00l1LukoULiaVEyzhZGyPSb5I6f2h5uKtVe5ilILkBI3gxzsNB07NXmMg2
4KHTIj2V/W0a5p6pvElIQnPJ2Kn8hHaGW9JFXrymQWST4RsYu91YbcjJaPXGWZRGw5XIYdhhESjP
RPqy2lZ0rqtAvOyFDMBAJEX9dVAY7L1pUUxbZg0HOqn8XaVmXSN3GOuqmJ8xihNfV9eb2Ghv+wE3
Y8iN0eflKRgzll2UdgzvrgiN3XWCunCE+U3XNA/sN25bAU2u2UXjs1gYzVacDajry7MekR/RWqdQ
xtZqNteKnN9pQrnV4gHmUbdS2MOrRDd2WnpnhidFyxu3l0AI4FYPD1xlnVeNH2C10fXjdc3xPORh
dydV4UmN5MomOGbZQCTftZNiMp0cydWRNuMgSHalGrsGGWLQJi8SJOq6k9dgx2pTjLKPYR9lWlb4
hqQ8ToJ8liJ6bxHTGbEUb+S4cy0LDWFlavSvBcRaTQPbcZE3HXp/JULInJgo/cnjgPK8eLWQhbyN
s55rj4M0Pgj1ozJKTigkb0mXvbcBAy4YBSc5mY5hkpKPDorAyi+DbOphQUu7JJSUZzPmg5/mAqAv
gUhShC00mA8jJsuICPdRFt9LLiCvzpb3WHkemdGP2nw5htpDxv1k91AnF13chr1WX49YTEiBYxsH
k0pG12qW76qUbudpuKAlsNFqpJ8KOCC36ponWQAMyTz0nMXQKzWuiiT8b87OZLltJNq2X4QIJHpM
CTaiekuyZHmCsCwbfZtoEvj6t8D7BhapK0bdQTURFWUQQCKbc/ZeG4n23L/x4d9V3pTvq6msCCxk
igOz9NC3Y7MKze531meYPhNtAf2KomWTpNw2GKryZuxq/bolfmjLwuy9xAwda6+P9g0yigtvkkBf
saJ6dXudDTSZXe+6sS3oDBXY0NzUbp10YRg6Jm3UBJgV+5gdoUXvHHvxoxOVmxrF0+iJV7clR1XK
X8NARiGmvhqm1njga9mdpYeACStSnxcAl1Oa2k8Ddch7ceBzgTeD1aUfuF2FTFEH5AInoX8ge9kc
FdlDHohfnZyaB+XHjb+XHajfAMTJ5ILGMQDpOwduWCyJKA6yBSeWHshiUzwl5XoIa5+Ms3jIbl0P
I8xmaiie5eaytkiDwEZouEDL/DF0PGgpFZh0f8GaEQ8H4WyuCVO1wEbdhQduQ3FgOMQHnkN/YDvA
Mc7eFD3tN/3AfugOHAjvwIRACtOy3axJXlmR6gg3YjTMZuBkUTTkFS5kCX1eKBOUfSFOaF4GfYK7
Fr+KBUnRLHAKy1k4FdmBWdGVKfwKkWewLPQD16JpPe89XmAXnTWEjN0FgeEeaBhNTphY0C6QjLyD
jhqMB3bGQF0II7bC2B2a5Fis6wNpI4s7qBvJgcBRhRk0DoKiKIFY7ULpUCwuDx7+9Zl1MA50zZeb
OUtGQYiJqdVrkJsQP7wD/UNYim2IrUT7uz7wQcrCcx78AzUEpQNmyfZ/aCJThfrfHWoxbeMDcaRY
4CNTaJkFn1o7ENEAAgixr+a7/do8cEs0l2AKnmJWQHmh6DVcNe6MHGwSg/lg5qg9bhsm2AwzXy/d
DW2p6MpP24SwS32U5KRovf2XnDBwHFXTRy8WEPolFCeP34SvgUBysq591joxXIMPwlqF7mmi/Rj2
Dbc9w+FZSUOmNy48aPZaaae1sNXdmcCbNJoJaMGE1QS12xSMHb+W9zNNzGaTKDF/z1MEUWt0F+Gz
28jyzdYSgyQyuxS/4Bv5/Guv13cWZfGbbDIFLt9hBvkkzBxxUNIsjb0YChTQknQcosuqKXxYwH3k
g8ORDboECrj6NbWQzrug5EEcT+T4yUM2iuJKa/Lqxc3qgZDghUUCioanTB9SW6rJUMPhxC3AfM/Q
FpEc8RnPdlWyO++z0PjJ5A0oNhQzK7vXD2zfLLv3/QAqJm7TJqyjfVoMyY9IlSbG2DRxh8ArHKR0
yjD7N92Kqnu9TU0+bAsAmWOkxfOY5RUS4Hzp7qK1sVFghHyNqzwqvR+pj1BnNU8eLv+8rMe9NEW+
7JD04irpnATvAIUsYBdpmHzTIomTmYoYfdvE6dO70Bn9GVju5JgX9twOt61ZwMYf23J845yRoGeB
tdttYcZWNwJ+YQPgSIvfav6HH05mktWiN56B0phWO6X4ovLYQ0gcAC5Pu7sXYV7+gqdGs28gd/lX
5YTVDTKkHqLVoFFP09h4/9bYOH9LRIHsuHQL4e0KaQEQh8NOZYxtZw1hNjVinujIUWzbzT0+k9bS
cxKFSHjvwNAMQm7qGVzbRVQjX7w3rbqt1wTX9r8pzkAi9wrTf3Sisbznjx1ec1FxlM+QIz3G/pL+
2XGQxNEtm+6vaMrwoSFG97VrHRFtJrnMTSlFAw5BIICdFZUif7gBiRtftATXkoylTyAF28piR+uE
GW0N308oe0yTnMijTiwNy4gxd+nGI97xRRA2/hL6yF8xCCn+21RnLX0sp7hrtTwn9Izx0q20OsKX
UlIqgGRBfty0MrtivE6InM42w4RfKxg6juwBxkK+F0jy4d6LONRwlFi8jzTp9ffR1RPYAGQ1vlS1
RfoL9QZXD0AIx5dzFpZWoLSx8wjaYACsIk3h+86MwtnB6LpKZUH9hCSLGIlWqV3pnFLpb9jA1pcc
Gj5c0f9O1LCg+pG1IL0v2TlCS8dHnPdaD089TPnAW7PSmMzbVMFomuD+eCSgsLPNVP/MjlbDCQUZ
FjTwbCtWldgGOzKV0VOkO/J7JeuYBSyCJ72hYsGYaFIArYFPGgN2H21yuy2BGBYp7kL5e8ZchgOm
ULW9aseF80qyWSx2duXpl6JDDrVW0sVInTqxB5Fy9qP72J2IDzHSSaMLBZjOX5Esy1lE+tWAP9zS
uitkD6Su5QWHkXUdD1jxrVSLNkI07isJeWW4Qgmt/5qYz4iWrFv9tXfa+Q8BHPVbGIWW3M/g5266
0YkxhI1R+I1YFN/Y5VPbPWrsJBpgfglDLGwJRyfowo2aHYfopcJl6ukfwqmwapRxk0zrUVJ9WpED
3b/lTFwwoPIKSJ+lGj9Zy6jHyAITq9uZ+dDqRMLMJP96Tk94GWXUmmAczYHkXIVl+o1ygKVfTixd
LZ9yREhL42bzOpNWdNdR8yb7Qg/Z3MTRYGqbaiHvMq5Yv9ZVH+FdaGsGgyOpiULcT7CspNOMc6LX
5rlaxa3IfxRdb78LnUWG9ak32DObNSu4RhlbGXMCnnh2qp9p5kPwddVAvF2uzc1FX0zZb+qPpL6q
rLutpMOYytgTOxQa2/GXN2bNzQAqceEtegc9gKUV/1FawxJDywhwLGKhpQd9JK0x0llUYUqYJ5xm
Yo0IqCDmsT2jjThppXARyEqeZdCscOm+fiypisGni1xyOuXomRAuxoPKCgxnX5duT2TJFl+A5RsY
SBGW0QQ7Ku8bmhm3lHrqoE2j+mYCJ81KIK2XUlGJMmL4OXXqm3dmSVmbWnu50fLiySCoN5jYHV82
yMTWk5Qc9Sw2VV//uJPe6eG3ObpAnw0s6riqrIgbLwu2w8G0lK+Mso23dhU+QHFVZxpX4lj6szwG
GzUiXll8EyT+fXzaKCRSwoqimulj7HBJytb9S1wXO5eC+CQfSt/aXjZ4Vep0Wwd7bdDBuX2dQchh
YjQ8nKBup1/LyJw2vcrKS68jHMJOKTpUrRF+//rBHORAH+rt/FyOtSjJTWTlNGE//lzA7WYu8qEK
NHISL5K0oUvq+nKriFLf90ncbuMcRHnKhHPp8OPxxSb9ZaKHL34R+WsYm90DJaqIg42p33gyMszV
XFgkTtWet8qVaIKvf/EnoxlVOaNnATXTJ1he9T+iDXaFpSYmdDikXTV/oOz6b3Etuv9+FeJtoY6R
N2UgYD4azLrZFnWawMbvOhJSKOyCGB3ksP36Xk474LTxKbctxhW6YtAOPt4MBw+/IhehDLzMgDDk
ETKLnrh9twvDoANCNmepgPjMbcykWpNQ3ail9l4YhYWHXiht6ygcoJkS1W7SO9cjrFmbryj6xZd5
7sodLHT70XKmcROxeV1//fNPvyp+vY3xBqkO7p/joZ5UhvRKnWD6MWHvwPuChFijDpQ20JOvL3Ws
Q1q+Kg5/HmMV0ZNuLU22f956Db107EZcHjXhMdsqiaIgIlUOz4PzuyJ04dxXfCwN4nqWjsYKZxFq
UdCKH68HTp/DvAB969jhQP4mOOnKspoNuoJ2jzQHO3A/6w+ja9QBpbJqbboDwbNyKu7/840jj8BR
4pIlgl7/6PvUxVSAvucqtui7P1pKeuzsjeXWocZG2b10zkg/Tt8p0A3kJTrFHpqnx+pkFep23E6c
n/y+Le8cS5Y/Cmdwr0crS8+sS59ditVimZqXV+sdLX6eFlNXIAcuoIyN1RoRRxdkIXXwVZn4/plP
7XTa4EDLY9Qdj+w1bu7jC+WUpEyThQkbDGYpr4UfFBcsA1+/rc+m0wWWoGPMoVtoHjfcq2xMvdRM
UM6ojjCB0rfDFw+ZWQjalqiXTZ+ZApim5Sh5L+Y+gXFiIwxZkZuFzNDNFCTivB6aW2OmVr5qsaPc
GQDGnwaZSlz0IXmKK7oP0fM86M54Ztb75I1g+1rwC7x7pJRHD0mrk4TiRVwjfZjttaGUdpuUgkRN
0TvPXz+p0w+aPx60ismOAW+AcbQpaYawFQToFUENSPwibsmK0kRR7xuTfmRm1umZueqz6x12W0zr
rHPO0YSewuque86AJO5N9m7sI0zfdEM3ul94BAVhGjozYy2N6o8Lq82yQXedTRfCIOtoBhk6MbpC
sk7laLM5BRjhY2p4zY3bCneXyQxgfh9BDRTeTN20zPJzvf1TIZyDUAddn73sR0DDHH1fFifwDjFs
EZAmVbzHqfCvSIjxKQ03ZAasiXAZNWSwqgUpUGb6O2m9lrwuag+MjMlnGBNEGalpU2i19+KIFAyO
G7aSomfh0hLx9CrUODdOUJHj1KJFELZ5/NtNYnQCMilx7laeJZ097U4dG/HUZK8mmwkIfYQpqZss
CSlT062HYe8mdasCN+xAbbp+qi9JP7UGy71R3U3ckVu2GbLRfRT9jIALFZxT8BOJT7ti77scUFEs
2eTc6dQIETtEz33vG3/nMaSgnsbWi0yaZFiFfSr/ynKWbwUXwdFPy1etywxfY1C0hfMH56Yg28X0
VLO2OAT7L0PbES1NMgK8IV+vbGOtyj5saI2PyWtnlM0r1Y/uPuJQqK9Z5bvnuO8oyk5VWiMVpuRn
bCuJOOx6NgmapWdj4VtiwyXidVjaHbC63Mp/tEmGDLVqbZdMx5kjN9l1fqdh14thtiXz0O1l7fnv
Fij1h2hCAraB/D6/EoOkI44l6lds9WmELGKQshriixwSCuacJkkMpfVNME/dvMAVHr8b1sJss6qU
nmMzOFArXKQMIApRykBLVBqoQxIZc15HmYhbKy/RhEzlrABNcDpLg6GPy8eMehh1P4qUgOKT9G9S
D9QBu6kYtI3sreSv1pMHi7C+hbIXqfgpjcwZGMHoRVfJkJMPWLe0U9vQouHSQdxvV33p5m9CunOQ
dPbw9PV0czr9O4bFAip00K74jo++xkYZiV8kMYYeW8kNrX1yWke8Y19f5TC9f/zo2SuyjUMkxYVI
4v64ykT+UKDmoKdbTMTaEL2Z/Zp4Pu2qoLG45ziebLo5rzdKC1VQNkm7HhD+orAkuZAyoXuVelLd
dGy1gppGKhEcMtKvscAhjWj9et0VLVmFvYAArlXNuhgol3x9C5/Mk5zimLLY+HiCJfPjHdRhWVt8
ZUVQJKV9a45pRIBx0xLUDKgwMhk6X1/vxK+AKQe/FVdkpHJZcbQQjFGlkxLAVk6stYf5wv6Rb4td
eDH/zS9HWCnFmVf0yQrN9RgAuHM85h3vaCGoUsCcRl/Wwfrn/uHPw36/W22Ci3G1/jauzmxwTgfd
x0sdLad0zwq9HbiUki+KLA0qgefu5pPX9eFujp7eFDGLEvpYB1fbpy23stvt/j5efTtzI5+M6+VO
0LZi5vdY1Y5UWdWoRwhuuUyzkd/VdQMDYriwr/KtgqZCivta7VCb7Gn0R+v5nqCy169HyenGhGvj
L+csxk848cxRmmkxdwMhtChErlQ4eHu+JdJFutk7c6+nL+1/LmEyQDidHRvfCdw0tbbpEvwzRvQi
EWOz6ff/q9GBzajOXxznia/yOIB//MyMpqBHOxHYSu81fyL12n6YrJR+ZgYR5OtndypN5lqeqTPe
MXBQUTg6ZM7OqKzJbgg0n5z+UqGWCdqBdkaDBIWgcFOPfuYFmTYpTpBtWhpxv06M2rn5+md89gqx
xgP4cth/W4e6yT8nONp39Ax4kRTcRbeh2TjurbR8JpFXP3OE+ewN0g5glFBUg2l2NFgxjaWEDrKS
ploy7pEpQ/NWBAt/fT8nzlZen2BMUoeAo4iD5GgiQejjGYNLng5r4dDv3DmCbznFPjlnk6n1m0rz
xVPVZZHgdF/or0Qde49FUcePcWQZ1/R7ZsoLtitRKuWLMMWmrwZkNBz9bVQ13X8vacCMwL8H/w1K
o28dTRUypX2GDmkpA0rqyou/063q5szDX86jRysgJlkQjdhpeNvHVpZe96WYaCvRph+K69Ap3W+x
OYA+FyTOtYxPE6mDkmcG1yevHHsir4PTCyeXY4ui17ian5uUOO24t/d+Q4wesXjFmXv77EtaijU+
TlIqqs7x2kF+Og06M8rIqLZSmKeKOCnSE5uUM1nhSJ9yRB0bm9CMClxl1YzG2Evz4YrII12e+aw/
+Z4MTMRolXyf3e3xgUZLMgkeEy0zh2XoVgZFZCSq084z2nj99VD/5FIUB7ESsq+kqHlQEf/z6ZqI
TJWIBUBw6brbskVxiDKKJEG2gF9f6bMnjB6ZEUqNDwelONpAYdEdbPb7zFXmzGF9HhBmYZOu78ii
Yi8/WNHemOP2W9bODmlhBn1GUkZvv/4Vh8Pn0SBeCn8cgpmrqIcc/YraITcw8jh/qG5Ju4f0CTq7
mizk4yGZrJoX/21VDFspysg/NcbkG5+W9a48RXwLVWj+1vhrWRVYf8lL2rcz3k+B9ASg/mCygqEJ
UeS9uLSW0zxPNoO+6PuKJn1WkyjPPNRPPknTw0Hh0TdjbXOP7iYUDZ5gQXaVVZnTM30O75GeJfw0
yt8boY/+dwAI8Zln+MmYwZUsPNTYLHAnDti86pAck5UVAN5At9GL9Fr2DUI6L9bPnHQ5VJ9OOjRR
aD14sEdYVZcf888ApfWcxUW8pJo16GtWthggKscx55khzZGb6UNFR11aOuI2RN/ZU5LN/kaPzOZb
GUsfgYBJZHavXbd9mbB5Two9XJdiTp9mZ1El2l2OqrNfVL2bJh1zgrcRSFiBHlamfRmBcfhlZJX4
VTuz+Vbh0ik2WjcZhEv7rsaJ0YYybod0HDGTyQKuhyDrfBUrVXyfkqJgW1NXJtws09Duu1iMaSB6
P7/Fz+r80LLSvaoyIvtWc6ir26wh8CUYvEbcIg+PurU1GFocuF1T/+mdvqpWqjAqBNaTK1vkvVqd
r+o+dZ76zhYvhO3VP0zk4uTG1m49PWiuR0qCwXTWr0nv1C67saYlSccgvfT9eOK0TsOXYJYIHiGO
fTNEwTO2UDr7WbPvqgyIyCayOgPAsx0hNMG5c0l3DhlmE03NTUxNCUSYnOtwPU2e5GvyxhEiZKzz
q5fCi4cVxtTIQwgLtH1+gXIqYNlFuuf4JS0b24igceuovkHAI7688yLbjlZyklpBvss43fbOlJnb
iSDihoB1h3xnP4/S5zYkAHxNU7r9RU4U1IyWqTvduDkmsZVD4JVOjKuajTW29PYawZQHdHMm02xV
hGVXB73WGQlYNYuTLaOrxuhr1VDCPdXN3W5uI4SFiNtn4rfoFlyOfhFO67r2hu/wVxBbafTJmvWo
0nqf26FbXBdqAFFV0BdeZVRW36kRkLrbSD2BAtk58c3QJwR7oebvb/LGn4ydJDoRCZzSEUUjSfX+
xFRaeLfc2rVb60a9sfLeZ6yqTNoIF2EMbyheQCJURAgjZbBqZW0mPfPeqRSp7LI1ptaADokMx+7r
SVujJVf2xtPG+bVWUU+0lT6M5LHRFkI8ULJlJIQgQUJrKPSaiAw8qhij7Ud3ejeZDGIrJBCKETEh
tjHoYm4q3cl/M6NQYWvIiNWgvS2PunLE0O20JOqKjcgMVW9n7JTQ1wkLbC5CLGUeSmwp04AuczNv
C2e0QASX1eBczLiyKNdIUUNg9GLE6wzEguZaXJlX86ARQdno2fSzbUU4XNpG3ZHGmzk5zL1Db6gM
87omYs+PMTI3JfFabksmVdDEUTbvpkG1DoZQUdW3Xl+imfTRVacXWRGOyFtqzYVl3iZuuZ/rAXlv
xOc7bdLWGx+Ja4ysC1Ypi2SKNhmvKzT1LwML1q8YW027yVgkkwDnE3hOBKG12GiR05t3fp/B0kqU
EWGeSKL3pNPLp7HK2Ia7UtjVtSVHJkoy7xksqUOZZ0OqVY+Iuw3DN2uaumfpZoaHZGV0/zTsO3C7
DTIDi4s29Zr8rIroOY/W60qQbgf2rw/9V4SMIYqeIb23Edh810xi4uNi5MStg2Fe1KQlrEgvJ3ks
tztxmfZFa24y3YneJ8z039FFVM9fr7Wf7NzYqmOPwq9L3dw5OpzYOG3tYuZkh0rfC3K2T7eFpmfv
X1/FPL0MfzaOIsqBnIawn31cIRwvwlHecRlwP5sZMm0d5DcmjFpCW9bltrnxb8VOe8guyDHZAgba
+rtqm28gJG7tDQaTVXkzXXgbNAxn1slP2uYff9nyy/9Zu9ra7dtI8MvIESYd5g9ItM0ftCyrx2yb
rDH0nNkNfOL5+njBo8WyouEwJssFi9Xbw2r/Gmy+ffv6aZ+u/R+vcLThSKYIzaDiCppLHkNzHQG2
atLt1xf57I3SyiG1jLYO68HRbYjO7OgVsVrXtCA3bkPWKB/4OYfcJ7fCWYl9NhUqcneto1tJJTK5
GCZQkGl5u7c7W986qSruZV1V669v6LRhAElQXzraug0F4fjYmtklunp4LghnK6RFUUtdux6c6m0M
Z+eyGBRmEuAI8qnR2ogghjT6/9jL/x2IYJzso/AA4tHkeGPD6jp8Rf+MRXSG9MkkseTD0Kb6A27E
og5kLwiK42gfYvnRovh+RGjyqsUmkNkBC/7OJwJwU+PV4mgZzcm5D+STF0130CX8C97F4ub8+IFU
MWmZCqQceippfZ/QmCCz4hleOVVJzo8sLOv32Oe1iSJsYJvmRCL3V0YyIuTqdbP4Zcf69MNyEhNk
9xSXv75+bZ+0WRZCOmUNTqBL1eFoBsOfPLliQFQvMjstr+l5oM2UUuAeKyd00ihoExv1the6LWF6
snu3VegRWFNrdodYW2a/msJL7odBzov22yBISrH/wCcu5nmXG5kJgtywMa25TUN0jubH2d7xQo8I
prrBUtL0TS3PjMZPyhuQmWw6gTZ1UgcL9sfHXs5z1OOVxLaaZbTzsy4zb8pQDu/t1I73bKtropsL
gxAWy5zq30SM1glkwdp61GLldCi8TLUxR9/T9rbI+ofYoaK88hp4gEGJQcLafP0ePjk6uvxKGopQ
fTwG8dGEQOWs6ZVPhy9fVDPg/OZHzyz6oHHL7FEOhFGCIxW/52xOfsYclbc4jIzizKz02a9YwDs+
p1hyEQCnfnxsfQ1+J4IfQ4lg9LUrNu/InYgZTZ5zk71XkPn59FN1VQYlu57VuCmowfySc5m9nXke
y7j7eIjlOMTJi/OrYOE7ZqkMOTy/jIZfYLcdPM66qwhvVc5VZFjqMjVrooO8Rt9kZTLdd2msAIM7
OHNEpt25ZRiuRyogG9q30wUnKbKLROjsaGpbNx2d+jOjbZlGj38rPEK0WUy0MBSOvnEdGBg1M74h
FAHRtm/CAuSOZm5BAERBOLXyzMP5ZE4hcBmKAciVhYZ29JaGfkzdIlR54NAWukWwW1803aQuzryC
Ret1dFu+u5TcoJAgzjxucs9NVPhplORBkuQ0fEIlQROIyNbQrSptjlA6SuJVXfKzUWfqQwmcnhb8
azTrzplp9PQJe/pSbkZjCCKCbsvHcTm7uZp8j7pc1/tEcojKI3yqm57t2TYvEWkm37++90+kTUzY
iMoEtQdMYMdQToKOaSWatMLK1pPEExga3cku0/S/qTcSi1i0vvPbMesSDDaCuHsby8JfEpJaHF1O
T5fYNSvrBuDD2NIYNsF/zChFmVmrxXyFcKf5FeVtRLjK5L61o6OrTY/L92z1/HQHwH2AQVkAa3Br
jj/ohhB7k6ydLHAHX/uTSzgKLNPiW5NSI2ji3Lph0wmk3rIGsu3sFAi9O67NHH/rSpu04n4W+XQB
pInS0By6Zwqfn8w3LD1UzHitDGRoWx/f65S2vhHFNDZlViFPNQmTJ+2tilTHiuOafxOi1B9kP0bP
LeVIBPCtZtz4UwtM/+sX/slzMii+Lqo8CEZsYj7+EGnoMlWTQUlb+fZFh9sKE1ZnXVF5P6fm/GRt
QpmHahYOMuKsE3WWYRKtS2wvNz2nzlZXXndZzk7+aLtZ8iiAyvQrPv9ox2rQrzJPyLvctKMrKZz6
wi3bYY8et7zN/M5fZUlT7TUtnS8E567sTJPgdA6mAEZNmvaLzibhuB/cxagTOvCXwWSO+qupZIeP
UO+uqhSQliu1eJ2kQ71HsWqdowSfVv249KL68Ngb0P052pb0BBO3s1khsHHbYWIih4yzzdB74oFT
eUUH2UvUXadHyVWYkhm+6t3GfxvSYfzu68MSJIGaGky+VsrrknBIYupk4YLDHybEF07UCvPMInA6
KSNvcym70giyIYceTVGuHOY5ZqYMzMzLr6liRGtHtNP/4ZV4DqpFqsNAFY47b37DEb0f8CV5UTU8
ZoWL95aF6V2xa7nvZKM4DIeS0Ae242cAPZ+gQEinpj4JBQS5G+20j9+Ig+A910YvC0K6RBc2IKAr
6aRD0OHD+ou0MN0ovwrVFjvydJf7iOFWaWg237EwOLukkOG3Jpvbc/Xhz34WfXfTYrj4fMHHJ4/I
8Fu6c2Ra1qJLrXWB/eexmqmvuJlPhHZspG9Wa2P6KQwmsbYUT32mZ2oDnsndh01RWwFc3HPa+E8m
FOr/4CDh+iFMPt73awptZRbj05nTfn4sqL9sqBPa+8yjz/af5y4OkXQ3IOUAVz9uWjmTMEGzhDKo
fCAULciGtZEk2U01Ouf0Du4yIX/cEywSOwdY1DIhIDH+OAZIe5dhE1tdoOrcmu6wCRYbn1YiobAi
qm9xgxO1mMU1xi2t6tB8tE6IgVT65kuWttRnKrK2nhoEhIKk8D6+N70qQl7l8h/Xlqst7r90JvvL
TaeX2TABXvvsdWx8OYXuko3emc62Q5ryEz2reIGyIl9y7JnPQhO/Db/Wn7Hc6T9bR17S4cu389Bk
w2b2hwR4STkDCwmzZlxpo2yjXZW6Ut+GSWd+k77UiaKsdLREXcOtrzozwXqE/wjMipaj1g60eqAz
N2hFTBZh7Yd/xIhBcpflvhLkhFLkW5FbB+umKgtSIKMR5AZ1tZzU28nN7D8+8tfnJGwNYhnJh3sb
HZ7eKh0V2Y5lMswv9qSgIIgCi9aq0hON7ULnNEj9RlP9zQ2mk52FpGXCWOrkT2bkOOdO8afTLl0y
uEMLxnSZX44KBrjdsWdZFEN5nOGes7O1tlp/3NaZbVzALYmwNCp5Zk47tMWOBhUHdxo8C7VtaU1+
HFTZqPpZtmxD/Ak3nY3869rGJX8/p7pDXVa5zlpi5ESEpw0XI72tNb1MwozMwvjW6v68RTRm7SM8
Whzn9Ma/LsGnntmBHqTKRz9ySWqgMbxoANgaHv3IetSNJF60dnZaiTW1vqFcewz1P/1Y15yNG8vu
NrHSzYcJK8zT5FWJgUDT10CT6MomWVXZCqIfX4G/qvxGJnQk5mU3KPWxXPWkFLARw6p3Y4ohdVHM
t5q2FjYoC3jSHntKnPmJ2lhNn/gXmNPIpUmz8h0P6JQEXuKb78nMWW01Z1l6105O+Ft2Zd9vI9+Z
7iC4NJeshORjGqGp/ek6/CznVu3l6z96RkuJciH9LduG4+2caYeF1tNqCFxwBRtX97M15dp0UyLs
+JlE7nCLWthDkkljxmTrflexx7zOB0ft5sKIg0xUtE++nh0/GdJ015CfL4wolMFHW0wEjZEXOo0M
rFnr1w3QvXfKQGLdFlG4Smm20dWKz+l1T2Z/F+kG4goqP6i2rePZP5QJXhQ4JEGba8U+dFN5iU+P
3Uztntu5nm4nuZZnwOzTUS1Q6jgamKywtFVskn+9Eo7UJlRa807jQjwlYZz+1Kye/aQdAYanxzo+
opolZ4JytX0TG7N4bw3x12l7CISTOT/ZjTv9AR7ZfUtbb375+k0cxHAfhge6CoRQJD3CzmZvt7yq
fwp0HAI6V9ZNHZgaMQK7OeoawnJGsja2lmim5EakGErWtajJnWb/Ry5daKiRNqfXx5RKQTnOQUWF
f1r1adJXd8VQm2eOJAfU4fGPpHtP/953KMYcm1pKPgzenonpebKyX4py1d/JLtDn+oURvrj2DJTX
Vc70O6rT9HmYdYBHWLnZ7JSo560gEtj2gtzNGySxYiyivT7UOCDGHnDiHg4lO3n/cITscIPsuD/Y
JZFVoxqGMJMNazhIXr0xrCXR2tNQL+58s5qtM9vV00K6SyoOtdoFMYfH99hUZrld6Y4ZMho5FNZ+
SAV9F7Oxtl7sDtRbcm8NEHDY9BSKgrinduljo8V/R7P5zLA42VMsv2ShaRI9wt7y2MTVsYiaOb5X
LlO8ejRDV4Ytd7GhXUZJJHbGoLZoVfbuBA+zmQvaavm5meswex+9dX6Dg7rItiz+eXT+C5k+K+ku
v8GQ4+0YoRgEjGw4r05keeFKRgVZWFR5V5Gr03CKQMSMuiAhBdXD/SIvWcu4nPdjGboXMor1G9+i
Dxn2enzdjna/TcqQhL5KqV3emISdhJT2aKiRBeZk+caprHbL1x1tiqbFVC+7ZuuV8BAqvQNXXnnG
lde23fPXD/50kjKQRIIu4tCLxF8/OrGkKYBK6dtsbKQfPs26Il2y6t0tbNnm4b9fige7+AoRJaKQ
+fjlQ7LJ2i7BTddbIw3n3FHbusMHjoS9OlO2OqilPr5KDmDIH/mECULgbX68VudqU9Q0KWtpOcPF
bcaJPRsWlpw6xFpkMTTYyi+pt4NbWg2cc9YYuAlcyynrjGIBhmlqWuluo6cs3M5Pvc77/VzlWMjH
qnkxTLT+icfr9CJh3Rdxod1R/Bb3ke+SvZIm9YXVDNFWZUWfg2IoCUB0pmZfkiZy3UxVfU4/clKm
o/ECOZV4Uxo8S+Pj4/2KqZ5cSP5FkLmT80ePy7xcQ1/S7rMQPcmWtXrQdrmSPY5jimjJBQdksJUR
/WEQUiqK3tmYNFbAMxUXquujmBh5267XarT0i1p4uAya0Y0LACS5/Wx0tfn769FxskRzB+QBsYbx
+VEROVqi2RK2czxngH3SIbkVfaju6t4d9/5sZGgtfYokc3Ju2vn0otRO+QAWf8kxkJgcji6xCFZC
Vzp29xzjSnCCQMRg/zk/5kzNT1bnnY0dXl7G0eCk1KUjecNjBUb0qK6RVHAPqfNhOjSz6oL4A3FR
t+zpVyhW/Msws8hp5W8cMDQ4hJNBsNyoxwAuetFiXki1cyX/k7IFz57RQUEJ0T+bpKNJwLQAUI45
fE874VoNrf7dIho981F+skkxAL4vt81Kc8rptqOkLn0LCocC7P8IUrRIV3qYes46pd91OcUjkoVC
yWnYxtUcw6Ed4hH1Tt+o72woZLmBd9PHG62vEcjMkTeFK8qJCAg5jaKoiOOagsvXw/JU3E8Zhy2/
42OGcPj9R+OSWkOW0blEIz613rVMiuj7ZDR5gJkz3ne+tNdhVli3FWC1+8lCNAlHRl077SC3oKam
169/zifTNWUfyv4UKQ/xRx+/835OxhGQWxGIpE9fnbQADB454U898tlSfX2t08Ist85qyJuif0YX
YNnp/7NVm0AJ8G0wqUT/j7nzWpIbOdP2rSjmHLNAwkesdICybUm2JXmCYA+b8N7j6v8nOdr9Waja
quXZjhSjoEh2Aok0n3mN64+bMLKu4dZtqVYPaFY0ObXh6AvLEmknBwWJLN1dGP/EPhEWUHlDujZz
pi2mXk8T4KGIz6yqKc4eY7PCpRUVGqDf3IrlHA+vE83tDzjAdButKY3dHOU1IlmZeGoGc7oQFJ7Y
JOQOIDD4F9tkWWFR6r7Scj3EL1MDlRNYirk3UVe/tEnkpC4OB+Jeqf1Lyxg/rcVJbhtzKMLepVdM
yovhkdM8iEnUnzU3oPmoKW1mb9VWQd6F0oGNuqHahPisJil/zOAyS3I1iCkoZ2m1Of89TkwA9zam
Ow49YmL4xecIO0cFR8vnCEyKiy3iqzdWUplX50c5scIZQ7pxU4uXhYDDRQc/Z7KNCBOfyUH5ae4j
rPDSGDA2oggX9vapFwK0Q2Zm4BsAOvhwKKdw6RC7HHv4JLg3ZODAWh3IdY/n3+jUMA5MDJfSBmTK
5bzhP4FqWwsfqZjByTqN4d6gTHPJa+vEvFH8pFDOopFQ2cW8FWEhnDaixBlrQY4CnNpsdMXIKiC6
s3ZhKxwjfsATkuFzVzAQQI9FpFybCP6E9M9BOw2kBwpqq1mt5R/yDBnTtNBQBpz1ee3khX0ndLwU
kyJXVn5guB/oKCrrTu0Jh2u3/TQC/LpUgTgxFSDceUC62LTulteZVoJZgKeVowVa+51Hz0p9F3Ng
vUmEhnM3+cSMVzHU5fsy1o1i06Z5/8BPor9ps+B8BJzUrPEce0Q5RRfcWF4NAPkSVuXEuoCoLBHp
YC+kqPjh8iuCiJohsMMVNYv6qhNw8Wf90tV+XBmnwUSNlvPboGTPjzocBS8XF4hoV2PTVSPt348I
45YzJrk4BIKqjXA9R8rrPi6a8L5AKzddo3EefkEq93XWFH1tUcO+dMbJjbU44zCX1KUwgUUgsTT4
yfuiBs1qoJtU2MOn0milBF2V/EDDed4aw9TtARFtlDh7xxyh3xiji1k3ZaELB9oxkQ7uAdmvXCVg
R4/SfLX1FTChKuXFAWYnzaQf7lAVO+Sq0g3trfhjTXX4IQ/mFlVetEnjfprAxA/fE0d8EgMaPU7d
Gz9qtUJjBGzMxqqK+WpsQ6RSStu+cB/KL3U4a9C+QRBR5uc/bPHDL4nUrWuWOR9RUYDBtk3h3KGn
6t6k+ogPEtyynZIOzoWGz4lBEd5np0ObwGPFWCzSucz7xuxQXmr8mUMfGaw71HjaXTUW06rylRwH
dARgzp+Yx8VgTHlZIFhdsX2hvC4i5D60EmF0TbUa66z5ErKIHgtAcp+dcjDuUXtEFg0FOPebZYUI
zFJtEdoqNxG+gp3spy9W2IZvDQov96AIhMSc2dOXTuTW64XnPDE7Ep0C6ga8DkGS/P1fIqQKGEQV
m2W1Mnqwzxz02PqlmjF/dkQdZNxZInsrjXj6qCnB+DohRCep50bmrP2yNTcRUH2xL4osizc10et1
7cfJO4qMGfpG8Yiw8/nnldO2WEGsdhA9hI44iC0f1y6mqhxyHjdK9XodqxCiU+hcWyXM9Ochb/Sv
dhuhJh2CRDs/8vGRjB6HpcGrguCEF+RiolIoZJIUKXsK6kAIGYT3QUuVowNVe+FWPzUUUi6yEUYi
DFnv8Jug7k1dUKeK00Nz3yCk6HqlE/fehL7thbc68fm5ZJBYIUqVSJFFzyLE6DBQVHoWdoE8KOD1
wnmbdRFcK646oQSMEjZYcL1WL7linHhHtoVkwBG4UENdTCeSXimChyrCLVpdbYKmd9e5kSeea/TB
hXjsGBxoAwIDjAKMDmAnodLhfDp5DMIH8e4VRqi5sypBZL/nNUQ96XmKwm0y6iTQAn6iux1t3xw2
NmfTvC9TC0V9RUEI0yOiw3YWRpGCvm1Gl9LKnDBYoYpXi6tgnHPktoOu2riBqPy1gn7q19KK89rr
gda7uCQQfV84Y058O1rFkrctvdZYL4evVVYuKIrML1fJaIYvRKTdjSSg3pqYET6ALlHX2RzHn85v
g+Mrn3AJrC9JPzkNWNnDQZ2Ayh5+LUi4VIW/KalG4gc/qL8fnjEMHQEgxZDAkBw6HGbUugFqnQtr
O5oEFIbJ+mSNM+x0yCp0I2nSXiGuCcvQKKvrUjUrFmyMlbAsAqMoiUQRoZU3RY2/0wZBCfr8LMht
cXgMGUCqKFQBe5F6Bosd6qQG6UupQu3B3+CrlYYQEpAmWk8Wuq5em1rh7vyAJ+JVaLSqVJAjJ+KL
LwocCg4cEy4H9UqEjtqjDG25azwdTBfJHm12V3E4QDAIcZdVPSPQ7W2nddWMll6VpiiM+nbg5U1q
fw3VLPkQ+U2HYGWXXijFngjVWGYSCI7Mg9QRWMwLx37Qtwq2qllR6RtU5qytUMFWxCiOfCVaDmOo
tbWD5bNRXZvpOGzrBgtGROaDB4Cu1g2t6UsguGMxOPplfCm+EpEe6e/iqMmUXEN/WCDcg7lPCX/S
sf9KyjD+Eprl/F4kNIS3LiUaf5OUkFA2fdF1jxSusmLr+w4OCimtFNQj0K18VepW/w7kvTHWTjNr
6mqcwRJrNCD+uvDBjyNM4krqBqwz/NqAKhzugKEC5KbWqoJgSo/bSN+kNJkmc7wS1ZRsgPsa0BrD
cavV1nBfuXZrrnu11L8jiWxtzz/L8Vktz03wZD8jBBp0h49SIslLDI4YZROU3yD5ajdup/81jFX7
u7R/djuDgMoBEQo7XR4+vwQjSmhHGbahDFQP/krTkpiuL32L869zfISR8gGohheNqyIx4eEojfDj
sGpJhpImZFH0ubMZC/Sfz49yPGkw02kWwDtk7XGTH44i+gJNCEtLVlFY1CsJmNyihBlcN8L8fn6k
4/ehP2DpHA7Stpyo6HCkirxZSs9jDZvk+Y1rmNT0cULYnB/lxAkEoNqgjiijIMLaxcnfYkela5UP
H3dI3LuoHIf3AKDIum6QbRpYmq9B2sYenFxck7u5X6Va169RX61WQV7T8URd5yYNInThk86+cMcf
zzagLo1IFg0TFF+WTSD6CprvpynkU6P67iepQACz0R9iJ2m/XpiH442JBoZUv6PRB3Z5uTF11H84
QhLFQ5qwZfvNWuLFmmiuAX/GmyEecadXuNNWoGHF2rfC5qkDpvNC6Cx+W2WBTh/kc0AnGjp54MYO
P32ckxgONIq47iJ87tR5vLJEkFzKdo97M0SHLmk40H7pp7xYy4HSTeCNEGLMRZ08uwQBXuTQn0F6
GRCLocZUKJDMT9q++66TXa6Rwejfzs/78RcGGQ35hk4YfW0Ufg5fFRozfEeuLPgOVrQNJ5JFihsd
Gv3VpVk9cY3xjmRE3GTQLhj0cCwc/DhzMzwMnbDADsgsUlmtj9JWu+kLM0esNzTNH2kx25Eng5i7
aeJ6XvmqAXjKwJkWvy61px0yN05sXwj7Tj0d0yCj5p9I/eVHzyfdH7Qmy6i6dIRfPYqMOwH396kF
bfmErHt9Hau9Gq0CHfaSk0bBDp3uByd3oJBMJBJXgY5owYXHOj6FwACDsafBQEjEzjicM4wn0lBp
kwz7lS4F22ZkVxZy3L97FYGxBtYMkp1/ywVxOIo2xq1Keytf0ZdS3so0Km5opc+0+031QhHu6IUY
SnIi5SFOyXz5QuhfGWXuAEhxByz5+lgPdmTtv13BpTkBDtaSMhIoPi6lnnJfwapwQMwdhkK5B3GF
dnft2Ovzm0dujoN4lXhdKruwaNjBR4XvKLXn0Uf7dpU6+fhcJZH+rKNJ9mLrjXoFDtryAkut9yPy
7GhczsXvfzVDt8DhcXb8zDYPv1rk926RW+RYgFVksdXNd6XTYRBTYOR0/k2PkiLAIGSyfDZpjUnk
dDgUFYMsVBp0OIQoEK7KvFxoWFRdh0TKentJERVg0vHMknxBTOQfQqQlGMgZOOSdCk8QcnPsxoYO
0b0V1TQVCEouBndlJqMv5QD04IPVZZjYTaC7v6U1FTLPKXTjexQACtyFZjB8m1t9uqGH3O0q5FDF
KtMsAXY+y7ligtKcIP/T/56B6Lhzy2GcAuqcA617APpgtTBIKtV8xFKiMzzIBwC1qIvivhVqU/0U
+qI1V0YwIDrhtwNKd3Y9TNm1YQtwmjkH3go2NmpsaqBgxNwOvQaPuTWSaB1ahbhvFNeP0QLpm5sO
vSQk8PPQec/Cqd9b5ZgqmB3FM2L44EohS/dWfS91nWJUDQcMF92608MVnXzlW2xHw40b4ogDET7S
WQ9BgGV2N9jK1wKVxNfA9gVN7Hr63NmN/j2IC+VrqUZmjqSPGRZeJxLb5dztlHscchX81Y2hRDGQ
iKS67aXazbrsWxQ+iWeQ5EvUGRkfsC6xcjWrYbQbDQR4dllghbNXiRINSKcoIfvjIaeulUa4XzP8
BnhByGKfS0xvDU/tVMyslAkW14c2NDgUNHQSAeNlI7ZIXTpZ1qYzK7ym0nhGxxnlWj7TiFN6vKWb
Wn7psyITiJ43MzJdbTw+tWkljLWNqMAzPgxZvu7cFsMS0Le17RVg0as1pBdaDqY2IV7UQNsuvWEq
u5cZe8Mn1NDpLsdl1ebblFUSAAQsx2Lj4qFYXM8l0kWo9OYZ/YAOfVk8Ciiur3uUt3uPVWaZa3SV
6U7hIoTL1ZiXCMuRPIpxbUm62jqx5/R7PDcjmwhde+EFo6N90TUgJ17gmrgMAaHqXjo3m1W0BXui
Okq/iYOR2VB8Bx7RjY+u2lUviWEaYPqAQbFCyPpuKdCr2qrVGlDVEQFLCCJK7z+qLZKLqzy0a0mW
dxDiyKawlJbnCSIS7KfQC/zBfkbhIy5Weug69+Vc97c6s8mPswNpKqf3xryZ4TjiiVvNA1DyVJoU
sBBtibVLMDQrCqw1qMty5J0/eI6PWC4mTZNRuCzdLW8mAxDA3KUEu1oFIWZFHzfcusAEb6soMj7N
ozk9D2mJUAlug15GZeVCBHwMS5S6S5JeRjVIk+nN4cnXIPXklj3lugxFC+hsbr5m32ZXlTU44DBm
ay2SuN8h9quvdAfXMMjLFG8coFkaEBWPOD7acET1D+cn5sQ9SglUh//4t174IjAAyDTTpTeQXVdL
50ORp+Nj06juhek/jop4fXIAykaSWAIw8/D1KcSITA3jbKUMtD6GeesbLqbI6pMZmFs7N1/AEt3G
zowqJKavkwEsowrUD3XWX6hdHQWqYKuhjgMFB3muETQfPogmSqcdBCwmX5/8NxdTiHVezM1NZeFv
9LtTy1agv4CrAAE6daHDoQajGlLiT+lcUNq7Uk/9H2Vj/7Z1Ae092VyihgpBhdV1OIrhTqbd0FHC
ObNNtoMRGE9R1AQXcv8T0wa0Rmq42ZS46CYuRrFGctyS+kzt9wleHfW8xd5Mqp7aFzK44wUJSEt2
7kDynMDD1Dodchtj7pXpsCmSyJ62fgkk9/y3OYbd8EWwxaQ5iLqghNsfvlBnNmETR/i3u2iQ4JaU
U7dZzWoyO5vOz/3SK6qxqxBmwZfAU+JpeK10ayhWoznEUmi+6q46vUv7CxvlxNuzS8ADUtHhnFp2
UJqwSo26H5AYqXNrAynR2SQayj8X3v44LuLWISqiOkqR9GjRCJqHkSik+dMQYWkwhskjujJQ7duy
2tLINe8pFrqftFHHhjs3ocgJpQ3xnijNj7aWxs/MDe5p1OvdJz11LY9C+/D7U4HCPH1BV+qREO4f
fiF/HuM6TmgmuQFWJ6raEoW7sGXOT8WJCeen/yzdEpeSJB2OkoiqwZyTyq2daljKud1wr6apdmG5
ndg+QIxwVeIfWXxdbFKzS6x+iLVSGt7UqOOAtTOzqNqnvpFf+rZHFRDJ0ZcfF+AEQMcjHwC/KLjP
K7IJu1c/hjjHvMSzOz13kRnuBZ7uH7tOSz4FfhBhYSGsV6NPzKeqJ1s+P7U/U93DvIYnoeoFLkC6
tyy/YFii+u1H4PEstMWi68mf1c9h0rVv5CIRqC848403VEPu3KAKpr9oQxWH170VTekqc1rj0adT
86wlBQaAedKpXiqK7mpq7THcpKh1/oUgK5hSQZH3JnWnstnO86B+T9oBW1TiVqrqcZllPxx/qMW6
CAoKipExW8/n3/P449JoAdxIp0GTNO7FEmpjayw1wIYrpGbjNVe7gW5xLD5rMEYuDHWcP8FLRwuV
5An0Egokh6vVpIQMpaVlKF2PxHWtitnxyrgw7h2dxtne5n/Ahg9mdclT5MTIME1orFLloX6wBABb
dTUhD4S50CiG9iWPEb/GXKPZ6nalfxVhMm4Nv0pezs/s8TFF+QxHB74j55X6s3X4S8UZOeyGFYQg
qjM3AEf9wTRfUfQy7xo/mgklkktk5GOZPCk1i/4nBQy6nnzWwwlOyHnU1IBJkSRa9Zg5MybJGjxP
fVsFTqdfTYEe1Pi06cpDKFwog05Spo+2m3dYkrVp+DEafLKdolRQ9dLAkT4myHqvdcxEG8AGKMle
0fmp/iqavH4IuV1oA5ph9AXHJhfZT9y4PjbQn/F5zGkkYYeldJ7eKXG6KYMiSW5HP7EUDzvICu5W
V9ZQwhwl09aWAZhmTRpm/FDsqcn3MX7Qhke0i4ZsVWNUGs3J9LlWajuU0Ea/248BYYKXk6x3v3va
galg28vCiXSHWgZ7tYkpKQaGeJPNTXNLob+DroCBsgFTYX1+hRwhDihZOBKtykdDf8CVx/svKySA
auWoUd9R07bTu0RADJMaXfUeb5JqT8YdQKGwxb1fJKgDnh/76OpgbE5zogfqffStF2sFvpcSwKhE
PgVG2DUIBDh4wtX/zhz+40ByqPnXf/LrvwqMa6IgbBe//Ndd9BeuoMWP9j/lX/vvP3b4l/71oXzP
H9v6/b29+1Yu/+TBX+Tn/3v89bf228EvKBpE7fSpe6+nh/emS9ufgwTvhfyT/9vf/Mf7z5/yNJXv
//wDc5m8lT8twKXnj3//1tX3f/6hGRwy//Hrz//3b95/y/h7t934nr0VSHsd/aX3b037zz+sP+Hx
AfjgiKCvIj0c/vjH8C5/x/yTBUjFnX8EIgjI2f/xj5yqQMhvqX9yG7lyXVJvRRqBZ2iKTv6W4f4J
JpafRa2Paj382z/+6+E+/n2t/f1dmIx///ofeZd9LKK8bf75Bz0D1t4v1x+rgmegZUY4y0mPPMbh
2pxKMwz0jixONMAY9A6fiDYLcs8t0vqvqixd+M1Dticr0j5Nrox48bfbxGqcrUMtA4iPavKmIXWC
3+uIHTA358UV6ZvZSG1FbUBCowx0zw3ab1FmfStt/6WojS8zWHJMyu2tY0Y/YPQ9qXCaPCtMQfeG
JUWMWi+x0bxFVc69ticInorz3ZC1cbQbq6tx5mgpw9BeW85oUahLlZscvIJXhf5bNbrDl1YqDozo
EDyikjatygBt3zlQMdbTfN2zLMSZ8gAfaaSPOlZUkfCeTYmnbEMlGJzOOiwy44Pqq+4e88vx1q2p
BQSE42uopDtbn57R2/waZH17nYjkU+jraQBVRnFWrtlXu9icEuQzEYonObBWWad9BYjxSYTxuOvz
6i+UeNNrF7tVL2uKDZKMN044ErIHurPNi+zNjAZ9F4GsR3YlqLYxx7g3NNYM/0NvV3ycyqvKvlnN
RdDBJDchMlrOt6G1UGHBpWJNCNdeo0sKxa51vpY0j1ajXYu3QkX1jLKQbe4NkdU3IQUaL1ULqjNU
RnKVXCFXsukunTCNBwCB+LYuEgBLHOJTOl9ljnI7RI22Tau6uh/wbl63Tox+5jQNa1DED6ExQtae
3WZd5uhLiEjcpSaKYnNRa14dhZZXjU0GMrB+0SfB/VBNDv9CbDtyq2eEj1OwB/jDqp35ggrqk9r7
zsoxx3mdhv1LWUKLTrTpDoCKthrKsbsXflR5dTs5K2a69DCah0+vTPvIB4VrgCbAKrx/bYfCWRui
emzoP2Lm1t+1RtfCT8cAWq0zVm85bctcp6LBE8RO+s2ncoQ3/a1ZtQbNOcRdK8R1595P142PNTGM
g01XxcxeWWxLQ9o46oAl6DxrMKHWnAQ3aYshYhBMiFC42lvdA6RN8/mDEuTPs2NtkwJNSDEqGODi
dl0p/rb1oYNNplNt2l5QegJLsKpFLjaZ3tVPQ6nuHR1XSNw2vgcDaiRFPrwipoaxCXT9q7AZsXx1
4mZDqfQLIqlPZTj6j6ZS9fsoiAFThOGO+N9aT4a4pgG5BzgAOMkvrauisgUeRlmkbaOizTcuGZ7X
lGNzhbG6Cyq0/tLYqeENBEGYkNj+Hhly9Ofb/hoU87hHjeBKjR1n7076jm5/vOtZX69qW7+1lpqs
tbzACVJ+BAzah62lVNM26p2vahf85fTVM2rKwhstdF6dVM3BWZZU79zZ3Wldga464rYIlqT3pTti
lG0w0XAUb5JOoz4jyvl2DIPyusnFvM5pQK5js6BUP6JOUGjRV86EcBXi941SL4pXmpW81k6dbiMj
0dZ2MzzqZvwligYsPUrg2qLXd4pep2s/ROWp1/AJ52wUO6MpsDgm4V/hNR32aJpYztZR2nuznjcT
zkgrTAzAzuclHrlRF22rEjF4WJI6s5YYD5PdmE82IdM6CbCe7+ZUo5DK6b/WtOkm07GGiUXNVrOi
DY2w2RMJZJ+ujz4Rc96IHNFphPCBeH4zhnl8qIL0ytdLsVJSu17jJxVgb6tCiBDtvRtMb7U/JDsc
ZSwHr2X/exhQ0ayANFaR/ezimoN70MDyC6gYR938jGvLW48abdqjaFYVgYWxYaWDXqle0wH2ej6E
+zxxJS9TfZsDvnJqg2Rs0tjfojuzTmu0Gwq6vDexrZjrYehdtg/Po7VjsPcj+z2pSY7UNKnwCu7v
RjHi/E6mjCEiNqdNcaUHkb2xfSqNPy/k34pNnoqM/y7DjYMw5X8XvuzeC3nxN8sf9X8xcpGE7f85
clnVxbc2+nYQtsi/8XfYoskww4Z4hA4fLWKC5P8KWzT9T0oQst7BEUZMKdtj/w5bDIIdcMAWWEkZ
zgCY+v9hi/hTkt5ocpG6YBADo+c3wpZFUMt6p63KD7IAs0k1e5kH/hJQq4gqA66K2NVlDoyymeJ1
IJr+Qtj+E7n6a2wkhwGqpDMF6MdTEz4cJh0ERpk+avE4K3UPlmjUl8pSFZX8vKof/LHongWduJvO
LErVy9u8H71edTEwj51xkn5PtvoaNmTcxBW9Q1diqq0CKB3Risnt+BQmU5rdJCYiMLhVqea9O/Tg
24AHKJFXdGNcbHTRO4OHFLnyJfM17XFII7j2CYbIu2mwQVqHWes+RgVEbi5OU13jpB3fVAnyfyuj
SZwPJIRoO/6yUk6EjcugkYmhRE70SbmEiu5SDw8kR25CcOFW9/FsRrffnp1HI38OTNbbfy/JEwPJ
UsHiCxwMtPgCc0iGy00fr1Chfp1KrOhTx7N09MIHfUN9yYOSe92itXp+WLl+fhmW96L/ApyZqiMQ
xCNSShBFXa/nKmz3icJQD1V1AzahoOhq+1ujh3gvzNa+kKkd6RDIUUE+SDU02Q5emvNUVKd8dxh9
BK47V0oYRZsktSHITpn4WIHczL3GtiifJ9xzwM+K3TgZ5TplFV8opBtLtA6KilB6EIWksAlLdQkV
bbLcBKI8Kl5rFfCf4ZuadzR2CREifax0D1VqOr4TLK57JwiGcW00aXZXRbEZ7YM+dTPYeZ16C9e5
hUjk19NrVAz+g1El3SelK9zpuqw1rLX7RBrUG2ifTDuDiKLcVrUFzyKeJ/2u4f+/M1HEvrFD3/o4
Kno/eJkeWy0lA9t8k6eNulUzjXtUrw1rwlg9nh7KoKe5iu5NhvoKQkJb+nUNzd4+RVrQJRb9ShVd
rS4cFnIlHiwZZoxyOF6IuDNI2+TDs4K+fjAXU6d4+O51yFVY1cvkK9NbOYpLymc/SxPLsVAJJNQi
dzSR5jgcK0OXwwroCyDMpyH25baOtXKarr3VcX78GLf4b0KbVFaNLdR7JVHKDTzI+hNqPfO+xrIi
pSqldLemHhbXk1oj9a7H8XpMDLB35zfS4qCAzE6DXjIlqT24gkbG4ZM6GGEmOKYHqylXhl0Wu0mP
1h8+xByY5QO6HkOxOT/iqcmhc4qGg+xkAt9YFDy6EIe8dupRqmaPPZip7bz7Isv7r1NZk9fSwsP2
pFLDdI/Oi6sifI/z4UpHLv5zK9UFV73iT1fVHCWZN6AjY6KSn/XPEUgpuHRR34jd+SdeXGZyjqSF
GbKU2FRx7Cwy8Hnq29g3+JpsjodKR1fX082czX5+mKMzjdKDBDYCrEIAkzbz4aeYeqRq0xkk7Gwg
V4ajX7vBmeCxUub2YyoospXl2F44vo/I07wbewIIHE5RUkdr8f1NOtWK6DLFU6GCQGT1pznemW4l
GZpFV34xymmeSWxtSgS2Mab9rsH+mDvF0uOn8+9/YpoRVZHyLrLJDvjr8P2NqZ8JKgrF09ELXI34
22/DaI6250c5aqHLN5YQcXiuQkeqflH8zswUFolZggyee/UqtZJikyQo3qxC3bcTLwoM42s/jMTu
Ak4UopYUQvokC/+ibxndF6mDq20HCZPEAQn98w93cgqI3EB8gjIAl3Y4BVOBa22oY0dZpWG7NjFH
viLECX5/FNmrpIOOGIe8zA5HKYMaS0O3Vrwg1tqPdjFQBSiF/nr+XZY1VeZZYojZNejvgQtbbHMb
XrQ2j8yzpofZVrGaZAcgO9v7lT7fj1YS7HWjw3s7s/2/a50Hpc5fa2aLmETuV+JOau+0f1UYHIv9
KqKxN/FPwIEGVXmENYswiTzWm/IpNiZ3jSxccYe8m/LZnqTH90Dp6dP5dz/CUctHgEQNrlB2rXiO
wylugkrtDEdeNkOkr5D2TNd1DHcjSqz4QemGFCmNNtg1nY5Eql3WNxBZu32iWeN6Tu32WksHbtYA
I5YWCsKl9rDcSYvriR3GMwLYAM62dMzFVQO558gJsA2otQ+JZXWfAsDrEhw297dOqpX1hV13ajFw
D8qDjSDq6JoZ8zHSc10Dvu4grl+Bwrox8E15y1EnggOgN+sIf907hBKmz+c/xYlTFaU+Ig26a7Kv
tlgMLtrqmVmA3dPRbicJxjpdgw2+xoKXkmjSWBCc0OS7cJadGJUFSLuJVhen6hJOgdtI3acj+pKV
SulKHargy9Bnlbap9QFMpIkuBj2wfr5knHbUeeKjgoekzWURpsoM8HDh1TBRh86qZL1vNpx1DDSq
3VtWXl0HeeGbCEKopbIBzKVd41Wk99d61ik/pnZSFG/IYDzuq15Vf0TwJ4I9BoaOtgqSTODmDB4M
MJc7zW/oHc5i73ZV46PWBoiarrdRpXBq/HnYaqnjPDmBkfVeMxL07DWjM6erRmRAG8dsbige6VZd
3DTJ1JjbqQA6wInvTusKV61n4Yw6vt2KQEEzTDvqS34Beq/LY6vzWrtDuXt00xCy3pi4lDzHzkSP
OhsuGd0dkXvlTFL6wcWcQBvq5OI60l0l7Ux1Zgu7or3xg2HYoP/S60SyRQjYOu9WcZaoa0x2h1ts
nosbdxrVeyo3xn5K0Dp2pq68ikPdva9aVXzo9YEE8/ziPnFfSK484FSAV7CyFif5JMygyXsoikLN
re/ASwYUoar+ApbmxHkK4YSbQqoAQRBaBCaGW48TX5/AKyxJNeBEoto6WBAEnFaN1o5fTLdoB+jW
2sFWehUltnoh3Tv5nuCKYQwhcY4X5OGqboeko35Ny9KKFe2zJqZmFaPGfQFWfCoyJZVCzQSSDWfV
kmxJApep5M2UE0rT2hrpUHgaZW4PfFdG1bdDBWzKSveqMFSxM0UdbZ1qjD4KqulXZUSXATxjnb+g
CgR5T0XB1dVCI/Cm+CIS5Pg8ZZPji0lXFN0foqbDCZlcNYnahMsVny7uCARfcLlQ49eyGIL7eXI1
Wszx69iq1oW79QjxBNOBMFUG7oxM03RxrYPqcd0ibBQPwq25T0VgfshBfl9Rbjf37ozgvh311g9L
QbYMmY0GmkI83NdFV6zNPKwucZuPVwaPA76HW0yG5z8f95dC06RNvsDOj6BRMet1VtADyibw1Of3
2RG9UL41nT55uNKN5ng9nO+wEeVgD7i4j6FoN3oyYOpaT0ikalUvdhkO4R8HEv4vsAXpwNXxgD8v
hu1r2P2FsU1RpNmgQ4pDfBOb2bAa4/BN2LO9w5naoA9vOBe27HGyy/P+TD3BC0HjWtx6QxJlRdtS
HhiG4s1ANYO+i6q0q8gck/bC5BzfdTSmgVWwJgQMtSWmI8iMQtEm5mZGJOtDN9dpBBdUf64m1XqO
Cim/ggnW24UvImf8MIYBpigPA/CXqOEfRVgZZbd6VFmHbvhsgxrZAvHgdBYJ3Yl0SlDIA6WuUXyf
kQFPZiP39MbpEW4dI/i0plVeoJKcmnIyaIqdlBfYHYubN9eLEXg74cVYoNQcVCNFKKUc6sIbotG/
EE+dWpAGtR9DIFKI+pW12IZ6aFEXcJl0kSv6QzeMEPv1eKyINlw1dJN9IRSMEKSU4rAPIh+ZmSwD
b4MDrtPWK5rhY0onxYh2tjWH42d8/NDChdPcxh/cCkP0LVJAtNQm0wq1/flvd+LwwrmAEoxsrAOi
XdwnmRIghtbx7HavDZ8Q3Y33hTMhNIyQ147ec3on/C5Gv0kYlwibx1cZZwVljp8lcyZuMXSszfTA
KQCTwcGKWQlCsJc2ztoYNH8fKZ9aN21u6zgwzXdVH+ansdfien3+9U9koDwE1ELAV+RH3DWHh8lk
Jv5Y9nBTOyOPnkCrmVRbArqGo/nsNHWz72eHVEHV2w3Wj/3nEmZa49FUjZ+roRlXsYnXyd4vke48
/2QnZsfEMZESGbp34MsXiyqaSjW1ggDz1UCbv3QDmLRtUwjtLuqVZt4NpVsHmzGq+iufLmJ0VZJc
lM/nn+HEgS4ZnlR4ge8dU2onxUff3I4CKtdGRXNvwKNpCi7lIyc2qyUk+s1G/Fguw8NPkDv4+jm0
ZL3BdoPSM0EMrggz7cxTCmu8EL2cHIyslIqDjd7T0toszyy3BR8FeKroC1AYsfOtzbPPgxi1l9+e
PAqczBqCQdzR7uIDJrhymFogdxYarlchhB88BdPoQvH5SJCI2xCbAKj/lA0BLC2zGzuN+snAIoBI
3Iq8upyHl7DrG/0qiormq4U8trjCM9FdT6mWSvJSXHqBEnwXQ9chltGm35xOo56GUs2PLArwvFSt
qFvxw3Tp2CsiVAzRrn38/cmh3gH/jicGHS5X/y+hAlVF05n0XvFSaC4boBuTB8HUuHC4ybRgcS9R
JaReCLsDzI65iMzSrKLsETCKApiP7isqEZFotGe9CO1b4tjmwk0g5FW+HJCiGZ9BWihD/Dt8rSpM
lIZgWPHIA3KvHCvlVQjM0PS56XZBPQZehAHTLf3AZBWkiDa3CIbGHvAVsS6TaL7qBlhXZuJke6tx
gm3l1MJzSY+vCkW/NdwWW5K4beoLwfaJfW4BcoXEwVqF2LRYqmIuRg2skeIVJEukpXW0Vyb1d8kT
cqXSJeWOkTxaFH0OJydsa6UzU3JbyBnmdT2bIZyyut2cX1mnNriJzIDJ3c/+Xl5oc5BExoCYOZZJ
vruuR4sufunqUmQpw8z79wdDbFKKRdHhs5atvXE21axOJwV0VRbeRkNUXxUNtSSjCP4fdeexJLeS
bdkfapRBiylERKSWlBMYJbSGwx34+rfA21Z9M0jLfBy21eyySEQgAPfj5+y9dvBGsf+n34hXHF4v
Cwobw9lvBK4RVTV2vnBzfCQyxjhd1HNjv9Es+0P9iDIXFw2e1V/DmZe/UUX08QgchAe48OaIUn88
dNucR+30qCb4wEvxt4hI/Py4FdBbIfn8FYHz8ooOpI8e1wVgYQ60YWWr/s6ZNfXGE/77U4HAGaQd
JqFfh9az9cYwcHSuEzvZIuBw65qXkne8GV5ieHl2fP2h+P2X2pMsGars3jR2mLNFQJQgSDVEodFu
0ooR8w5hhkXtjbXtD1UnHTwidumv8rDjbHx546oVflSX7klxy6R9G2Fjh9iJs0tS2OVJlHYRTmU9
PupVVt7KJh+uEGuJE+1mTK0ZEZJV6WJEG8W3SrbBk0LpeWObW/l+0tv0LbPYH24/5hSG8oAz9gHH
WalXL51VNAGP1UREVjhAJscNO8uAcWxqfnr99v/+CNMtgEKL8JOKHJvCy/tiOyk9EYMOyaSjcLNa
Jn2r5jZRa41q3/rG7Knw5eyEr1/2D5Xky+uefUfcpEJ14L4jso7TxBmtL2Xfw3wnzSX2/MZ5rpmJ
HkviJDBgzu5dsFRfmirYMHxiXj0sM1SPtZLdl9c/F/scX/jlpsQH20dLnFCQPpxzRBp3ZaQcEC7g
6vnQP0zrpmnv9H6r60uIc075tLULCWZmlhk/iSovUNEVqYvtgQTF/sHplxZ+7qjpt60LyPtQ5gK+
Fl1c/4kxn2uf+OFr71hkmfm+dMYVHJOnRqbVS+ZqVMaBkwT4Gdao0zfDDClLciv0+7TUIp8cFEro
KRirywWyqhMzziLmBs8DPlhn24wynlVlcTiQrv5jcjrnUQScq6JNSvFAk6o0wzYb228L0rXpahbO
ngjt9HZF3JelnIhPuZJ4LXm8r2uPjid77T64nTskYiGKkPWD5aIfQwRoeAAcUpSX3Cezv6J3OKwR
NkB4hdVWyW/KJIYU57JAeeoNgXONuGV2ybyb0crpmCAfUKnIH6NeoyuZ1DyspNHoYkqysUq9cF3S
UiS6EJRVejetHxyKhcfUEG0olWcNRyu354xFqbPR8k6WuSJzX4IHaQAqSPKh66xoWqj5DV8CjPd7
DtOhPi/kKnStaX3ySPj+Pk19bcbKWezLLF06FJTOshzbvtViZei9F9IjHCk9SNFGTDrN27fBEv0H
F2NyUY5W5OAANnHrKo6CJhVrOEprCkjytrzmgE4RmLtZjkg8GyQEQWgYqf8ImoNeKhSaXh4LP7dJ
cCIuxjrmY1E/NuBZPk4INT6qtXmwBlFejIU7GomfNuOPYTKNb9UydB/SQNvugfaiLF7L2fnuS4Xh
h1yScrjtmSg0cWuC2Ihsbemmy9Ti6Bg1ptswIM+y+dlYhDeHtTcZ71viEdn3W49nxyuRQEZkE/UG
+Z2yukrdxUHpA5a7DkcDEABx53J9cI1U+6KP7opWw/C1D3Ox+t/KfrRx/vtZ/mS1+9R7VRNUHT2V
thvZlfQ+r62PmFALuu3ec9sjITYYDuXsbm2iF0XzcRhq8PNVWrZL5PnZbIQ86WgFF8dNn2BQmCYy
zcy4lgQyIaNV+ny7rEX9tSobeVvb3vy1GteuvPCkUV4MEAzCrVUuz6dhTE9dWeZGOIxF4YT0Y1cW
dEsZV/itRy9xXGHWYW91fX5wDaW7SR7oBOq4KEE6qHwpUsI1EHkb2nOBg0MOffrFVptGtAIhbWuU
bSljGp6/BsRZnx8V/FA3DLzNeXIWLZvhH3sj3VRPkm9gKwSix1KUy/d2KlGMDJMBJ6HXQch2Rksb
hEZX/75uyraL62GCXKMxqPwqPJKVSbIuRoHk3EYrOjWAl46KSVAT9hLcXqKwjjVXhT6Q6DUE+HZO
2uLsqshuJRpsnLoibIzVulpTJuu7WGz5WRle+2wIzpuQCxwpIuCC8hInn+fFm5mj4yxlU/zoAkMS
9qZr6Ue3zbrrFlKLRCqVBp/1rl0+2jjcWCI2Gt4h3S3sy/TW4LsUHPecSA9Ec6fVTWdHGm3IZx0X
10extykEoMMJoUTbkd81m3Ue5/M2v9cHabWcC5zpbjOcFSbE5pifvCVP7wtWbWI9pkI80hDYHoI1
Q9nfIhNZw2LYrPWIRIEdG3+zvVwOvl30/OSjQRKy0QZ37dTV3+bJQGUry00mTl+CHsgKTT5sY+F8
HZZ6utMlntiwtxf9qxxE7e3ExEqnM77HVUzsVJE/FtVPMTr6h7XUzZxSbMoeUHMRNq4VzuQS3ycd
bnHv6wiKu821Y5O5zKMkQ6KPDLUo5O/F5F3CCp7H2B5sEA8CkXbs2Msgr1JNNCrWUbA+Z5Yc/CNd
LvvZMGdWPXeoykfdH/KvHNlooqep7X9By1R9KFYxP9nmorYTfHUTJINHazNEUTV/ILMi/bX8NKzq
LBSj54oiJEWFRGnf0tKfHRCAD6AKrOoJuXn9kcU78K914MAkOvZ992120yo/kTo1oEWUKwFBs1u/
82viYg4pr6m6d7OCvOoVhZt5ZyxtOx00U8JfGnQLsTyMGsC9pWIKEqImaa6JZx+viUL2r2WmNLi7
2YCdbzRsICVbu4d6aE0JqRyJFoSEohPmF/rBLQnYpcyu0rGamkuxC5uzFEJ2XAaFcTvXACvC2bEm
42QSz8VSYaXV3SSQisUoidCEke9oz2FOb7JEPMTSGWMN9W4EwV9uiGVKMV3VVgAthBHBfldMkJ6a
YUgfmYNi8JhdyGyH3J+NLvFGK38n/W00jynqnbEEKVvzNS8zybu2aiPzTJY0YNfCL3qTsTm4zrjj
6VtPmb9pt5Mb5HmUidb9OuReM/Nn5nBn9Hz8xBB5fnLmnJaazxOD5UAZwxxu+bjJow4l7rGCHVgc
WAYKKgivBe7YDNZSh0vtpd8yFtj3Gwf377bmwdHvwO8wdnSleY+Xoysj2xadmbAtDW7YMl0qojao
EdVNs6MhY9mczT820vY/mt7+bTSXjSNkbuHdK8NgFqv0tOY/t0MOUCr19OsRxocW97rW3WWrHRRR
oZxZP5JpLbOTMJbg42L6orgoh1Hd+DwCY4hxvwtu69Zo4sacm4BkyV0wNDmtfQerY3UYYvZo8zL0
b6RL9vrmhlW1CQC/huOjgQ/mIT0MtlaUIcaXxQDW6tfiGlV48N0ZPfmJLqZdM8lKvafA38olrMcS
t4E1DMS+W05tonQIJp7oxYZcaTjS+rKqmr0yp87TSHBRehG6nnKMsNR8ltpUBGYfu0Fp3rqTCO60
cp4f+zTPb13Y63d5bnjrZUtcwrO5WtC4GstQj2M7YthRS2nDvFrQMUblOq2fKfj8Puxhr5Vxqks2
Cd0oqgU+iFqhNzrL9JCttfmpGvSKVWpbKzuuhOvd1iQhRYEtJNPsXI8xWgY/y8nVvgiTmaa+rbmD
9pGQ0Mhg04T+3WbtwSwokg6WtRonBxAjQXqmhrgFz6d58JhND4/upKsydmZzyR55P3IIp3OWdngT
di19lWn+J7lWeX1JLFdbX9UkGi84OMRaXkE2GtGp1Ho9EtNUl9VFBSnrRgCqNKLeG4QTaRQRA7YU
kY03DkRLwpqGpmqSwakJER3E0M5HU1uFf/TMtugvlV9WJn3AcswOWqo75TFYRhvRk8D3EmhCvatH
rXwiAjAgvY95Qg0iWLOd0APp907vSI8gkM5ZcO0YFVkowxxkVaKcslpjsQTVBxRRwGPSoNPfO42X
PTudarCv4K++7JRnbLFT9c1hrgJU4DOPyv3oVfmI6tQvT0S3yvLSJyf8pqVNxpgKuF8dotgQbSzB
3M/horxaJJM7ebsEbQhQzBSbwuvgU6JZgeK5Xh3Nu66UbjSJVxOee113VsAaaG+CeiXH5RVJgj0f
jcaT/qGjLv6+LHPmHTZVZzXJd47ZnkzhoGNuOz//uXhlymejOrkh7Uu/dVJz2y+OkCHOpW9+Y7tU
73mZHEWG7lo/dJZ06I30zX1v5Hl60Zvp+Envg/YObXaVJo2OOaSTS4VugXBXTHK9sagoo5pPRpEx
RWcegMkVy9OC9Upfm+txE1qWbHpqjEk/K/KU3a6cYltSBYT66pjboZ6wrBxGt6nwpaNJc3jDRMWS
hItUEKy0Uv33aauikS6c64SVqFn2bZlv79HKD7cOynXrlG8rEAacbFXzUMm86hNfr9MFXvkyDGFq
DAC2kDHYK0EiK3///2TbWMFBRs3TOVRTIVUh+Md5IT2SictkvtHh/MPImZYG3szdUYCs5ZyAUtW4
8hdTsgesTo8Kef4ucpuz3YqDjiSylPvgOzScpf51GsV4mevLdFn3Kv3huir/+64O5k7dsxk67pLQ
fbj1ry4yeV16Oza49Xhm8mOvVdMPr2pTWEA2aVRvnKP/dIrG8omIDF0UfcyX13KslHLamvniHMVC
4lamWE7l9LPVTCdk7G2+cW7/g2zNwZ2PJgyh1C7RPWuXghI0q96mjWS7jIk56bVslNoWkHRbq+9p
3shn12lZAo1meFdpfn83rIGdCMdcyNrZAPPkadAPYa2RHldBTrTfuCN/arQAc93buchRIMm9vCNI
NPXOncCgruTtIaDKOZAGquyjbfG1+7lHcyHabn3jCfx9YIliFHw+vDkuy1z95VW9jN2RN4qrWp24
0pSBBaqaS2xsZLMcJg+oQOFbYouGTr3F5fz92jz8u07V0wmjZHzx8tomoUaV33LtcSvXy66S/okU
xOnTZLZfKIPTe9XQHJg07a8tFg6BCug7mJAx1GYu+PLCqtDIcpQOhYwmxSXnnebS0tMh2Wh65mG7
1h8Zhpdv3On993vZN0L6igKH0SzCVAA2Ly+qjUZQb9svDXBpXWJi4WSwUfx0TpFf8wdvhjf93iVk
YSFcknE0Sgm6LGcX1Auhhh4p5KR13aGbQSRkNnn3m6LGZE9zUxyIyman9Dl/2xxIBs40SDnzx0Af
2sOGSPfSUAJtkl0EeSRNm6r4b5cBJNF0XWnF066GtvPyM8py8fvcVBlFCKZLWdEg17vrvLQO+mB8
f/1a+6969gPwkO0P+q4j1M+nC1LT60a1HhKopeuuiTgdtVNpa4GLNxUnfDQHdvZBbErLaB4Bgwth
V8FWfv1D/G60oX2D/4MBJvmLHCf2dve/Flm0dQ5O013dkK5zc9mZu0lyzAv7qTFG+agNg/FZpctW
xy3bDkh2y6Swwlvhf9c0PXgrx+APfVYfvAOjAh+o9C6ufPl5CsvX+l+WhaUczWSoNxsLEAVGv1X+
Q5N3NLWbvD9m3eCH5UCUYy2s4TCIdDmNZbl8Wuj/JaKf0vj1G/X767J/LkZOiKBwtJxrrEdTBdaK
fRO9TVPHakPS4BUrXqjM1071NrylN/x9MULSypxh55Htaquz32XWFn3gQWRW3kr/w8p4Kizmeaqo
HvYjQbZSXZcV7UWLGOC/JTlxEkHpgzOAJ2IfHZ79CK4oS6tPV6Stch2PIxkh5ASRcfbXt5QnjxcO
UwxWyd+Uda5bbsYuNcztzX6ukFDfj4QPHwjcmi782l3fcuD8vgKxozAA40VBocym+/LZquhLaJrD
liaGMbtzgD7Gbdl6kT0jMnv9u/3hUuBNLByeu4cN2NDLS0FSGI2Z7A1EQGKLt3kqE4VaJtyGVL0x
kPqDRoAr8LBQ3/6C0e6f5d+vsIfXbMl1NmmVN1euaPsPGHnqnlliSyLQkikZpmTbXzeBpp/kZv40
l6KLEVXqUT/TMBYekEt7RFQ5CG1LaNGkB1fYYHFo0cpLwrDeyl/44+2B9IHiF6Ep49WXH3kJFNrP
jLeJZlX5g4nRcmV0Er+9vm0Xr/8Sv68oDKP5rclZZanzqCTProU/roLTm0cMp/XmboRh5cNDHdT3
Mh9bUr3cpf5ENnwJ51nZcF4BNeTLlwFG0pyM2zg0kd+gAostRhbmQ58HWXB6/TP+EkS82AuQSYDG
BghLAYpd6+wzWrM+pbW+4ednHLh+yAoFpFRi3wiimna1ijNtWWuIIm0uj7MyoYMhIJqQCFdeGiuy
RRVAHXdkVMESfxj6AdO/1w9CUk52iMeZ/Gi3AOXN8bBUw0xeo50WZmhiSOpDBUBPXjaONd6Ippgq
8s8ylUyZnqsLTaQ6MwetUuvtpExhvvGi/Nrmzr465qB95s0dgAt9ttakacNxtUupuijrjlIbNBXX
ul99pvdgdfHmC7KQaBh6VVytdt0f2FP3tGDsjDcYe9QKEbTToBtI13uahFdan2vmC09WUa7fPK+k
W1gG9tZF7sxPH1J9ic9l05m0GBZ7hW2pinximljkT6//qPsKff7FWEd3QDT/IzTj5XM3kDtVUW/m
kaZz0CNa3Yv6cZVvaCF/P0igGeB8ZAFv8qkid5/5v99+7pRfGKTWRqVI++uyEYE6Tu065SQ52eOx
2Hxte7eOaUtvu2ib0wgUQ0SF6Lt46ZloRnnrBFqcqRknNp2O1EwWX5XbG0qm3+8GpjcEsswpwaCR
p/3yY7r0tg3FGC9icqOOmZgYb3HAS/72nvOiswz6uLr2N+nsYaIn4pS8rDSRci+jCY5gIFo20pff
eGr3m/ryt0UVspNp93CW/cDy8tto/HdzApwPdqXPY0JyjRDAmUrWZm67Y5kpoldGg6DUSdnT5egU
lXN4/Zv+Vh9gE+B+YslG/EQ25tnTJfV2sYaNT2CbnXaYbBKlPJxm10xns4UW3qwSQnWCo8lc8P71
S+838fzLBzu/i6vicz63CBAUBL2i0JinymGLJM6Tmz296JFFx3iAd9ZEr1/vD4/OfgqF7gYekeP5
2c1OecuR09JsmftKv1C1/X3FY//GL/pLSffyW+2mbU5Cuzdzr8hf/qQpJ+G5XhdQw27jfKj8EXd5
Huyd/ZGqIU/KqcqqeNJy3DYMftsl2bCOrj1KMElvCQFGZy13XTGJb5pt1HNoM0C88oTdiROThfoD
ahL1NdVywTrQTXTVJ1Nuj+jXzNva82bvYMrCE6HaOmsK6Tt7n6EUBloiqmqx4413yuXl0UhyGfQJ
iFLoeJ2469YexgKocZ0Zf6tpTwUawPSHX1uQbnDNuNmhkcoKEuawKS5eVMJ1XGmIAuLZJl0xofHc
2HFQZZl9YKNX8KbYqT6YKb7qeOx784EzieyeO9o/65Uyqw2VuVrmIUF2rTimTKo2wrafCcWslmz6
uCHHMmIgNI6KyzzHYFoALzKPAIACKorN6u40LfVm8NkkKMUTL8sD9KnRCrFt998C7C/pKTexwnzq
GTVfOF4/F0TQ5dv4z2rxVzSU/x3q5P87UtvuPv4vXGInwb0gtV18+1F/ab+/4J3sf+Mf3om2Y02A
PuiA2mhWsjtTvv3DadNM+z+8JsSeYfOjmMKp9F/iiev9Bysxok+kUTg4WJ3+Szxxrf/gTkULzt8x
8cu5f0U8edmZcvCEoPzhhIj+H70Xa8LLN3UdVxiTolsSQvbuxq7LkrUc1HHw1RRjmqujWu/fUrO/
XPP2a+5ucROcC+FDtMPO2nXCdfIUBtKUjN5UfFkkAZuGNB5a31/uF6m/JTd6WR//czlMF7gZoc1g
+DhbjGaCSLvKGqakpZw7TjbaOY5GNfPV3n1j4fvjpeAm7Apt8Mre2aEoFTWTfKNCyGJougq9YB/E
EFBD7E5nV/+8cf9Lv/D//V5kBLNB2x4Y7LPbSJZKh06zm6AsjNVtzkZyLKra+jyUVfM0a9KNxxr/
D9NWMd7Y6PDeuP6ffkY4oRilkSajUj17dPBbQhWrNYi+jHOv+r0K8auRXXMTJTIJ7a2Uyz9eb29i
QxTfc6vOvm+Qyt40UdMkG/CoR38bhhtXWcuVDjvsKiBf6V9v8f0/u9W/7dh/vhxdJbJ28BRYZzvl
QPEnHdy2Se9pXsz4fojnvjNxgfrOSQZ+ffr76yE+21m6aEqRe798E6e1J7CUFgHIL+Ue5sw17nVZ
BzeNmQ130rTeygk8f1Zpk8OCp2++r0D4Rc9+vtrxxWZXakzacrPvmWqXh2mXYNSoTD69/tXOGmMY
3c6udVZgBWjSytYaxkQgC7ioOFaj6QY7jR0QTlyWiVskcQyWO/XgI3647aWyrwHlBeYbP+qfvjQP
LILdX6yn80atLNeFlhMfZA3ItVg9Da9kkBdXixjk19e/9P58/L8a6Nd3RiXOEZFFfycJnH1niuo+
c7Z8SJx8F6cUuH6dzVBP89rVAaxx+S3jLzZJnjHDfv3SLyvq/dKcCqi9oBeg1SFZ5+Wj1BtVMKxD
1iTN+yLRbm0zEh+1o1jj7ekvL7STEvBTcEAA/8Hp7OWFMnsWWqr5eVJJ8jU63qNoTr0hjzwPmGcT
ZN4FukUr0epl+tjPtTi+fv3f7jE0AFKTg/0oREPxPG5qKVyr0DqUfna9FFf0FfQTnW117edZBdrJ
+C5RCl5kKLDeWPt+u8MGZ1EORQ7Pks9mvD9n/2oTidpuoQvnmMfrdjxxEYSOSCwvV9yDcQHEH7iT
thyHpaXVkaXDG2vF75ff8whoUrGlsYmew0CGoAooTKc8mdBpHMzM2hhLAwO3eugViVm7RuRbqwMS
bJ79U0d58VZv+fc7TwQkfkG2H04uYFhe3oCpbhHDzUOfKHJEIqLEvhc2ssvBzdujAQsoJgE2OEhD
f8sC9ecLYw3dz2x4hc7ufF+IzHC7vk9c2JkHTL1BUml1e9wwq94CY7XfqXV59HNm068/a/s3evE+
Q+zdBy60Bxm4sL+//Mb6CiUNsSOyn9KfYk3BlNJ9UFDMM+lhM9YP+257y8H7h29LYhTvMP17Nr1z
Nbh00ZcsKBuTdlDZtcwD5zC55nLRN4EXKTShaMom/6kNnLcyFX+/MvWnT3UIpI8OwHmnz5LSU5Mu
m8RqUA+kldZ9yvTqfb/a1skXtnUBnvymzmDLvX6bz7dd0lEYfvO7Eh7oMTc6e7Ak0uG6Y0tInIEE
61LiedI3mKd4oB4MIhAuXr/cGS+B1WPfbM0dem4imKRH//Jnpd1lBtBWtZiD1vZlKQoGZ2Y+I3hA
L3PyFSK1VPOyIuyXMr8m77q48TTN+joLf0yGoobkaa/2RS/76VmzR4ioJlS31z/kb4/ePkE1dbYR
A3IUR4aXn7FaizEvyX6OXdDEkbZwmLQ5Rp5cuy5PGjjSiLVoPr5+UVby/d998cgzCmWe8Kvmosr8
bYDsw8/NiHCKU0+1TaQ7y7h9Npjt1z/tam6GWxR1rbpuGLrqV9lcgIJFgLK5x8XJrfrYb9Isjwp9
cv00Fd02OpCSae/FukjN4rNIhQ54wuInekpz0QSRPU49ypShcxiiqjafTpgpW+fzYq5de9IzxOWk
cKwjZFvAtJmeNF6dbpd+bjX1SViGDkfC7Em+BBlfN7eWtPwvBFw07gcCsfLsBk3n2MdpZ61FVEEv
Rx6ozfNXXbmreanl2fJ+WyeTRr42oqFtedQLLMcDjQVLiSrKiQJGQ2tWlZ0oC1A+uvAuvR+sHCtD
01EcHuDxrvqz8KX9o+o71D5Ou35EdNOOkQ9jwYlQHmXvOCARgYjgz4+7pZfMCBF1t/cbBFtxoeVD
oMcgXomjm7Zeux5YBJBAzc30JbAXC7yUM8I8CygrLoas9Jhqbwumuc3L14+Y8vWHcWCMEY7kMn+G
rTEsl9moEc++qNG7VT5D0FhyFmrCFe1Nf6ygb6PNJhu1Z3pkaV2MnJeYSH3h/4tv1txFYis8oAlH
4JddRWIktqfN730xTnuYKbyzSJvHTF2UU6m+KL9dbkXnufJAMydd7pZF7WJg0efigNjb0KLV6Omm
c27QUB8VzrWxIW3M+feQ4pBKedtuefeT2SFEbHOEpnjBZGsWEd+7QDOBEAgfsV/g1kxH0s1pQ+Vo
unKdvO0807WEHOlAO46OM2cHY9OYfbVm0diRM69Iccc0c289WIJ25I7zUMQ9KvEyIRZ0JBNWmpAR
hzz3zYN0lVddFnbJ/CDX1unApm8Rek9Rxxi5IU4sNta8qxJ9WuUV4w6BeX8os/nCBXS4RMIYsBbV
lLXiIjA6okHNtU9/BIEmEQ+S6QINpBplggA3CyJizZZni652CjO6pxBvJH5IBBtaCljbXboPdWWb
RWKPs0EgGqtZe7Dxuj1bbVbwM4wzff91SueDtRVz90gagFbHxmyCidLxJiTkPqnmSl+3ojk2Zjn7
d3O3+csFyWnTrZSo2K8Gyq0n5VpoCPKOKXqir3rqP/VzO173G4BGQty8jiuMcmXuUy7CwPGw0rZr
88JiurkaiFNbUXZH4djpvV2PU3Oigig7VMRY4iJ9mAYK4aZHbglS2UN6Q24mG0ytl+8IXkvfs5/t
6aS5jvHJCtLgXqiUrHqMFy4K1xprUOT2pkCQna3dVzeb2KOoUDU79GSwFgT4lMNynxtpqYNFx9ia
0OSoH2wTj83R6vT+AJ2hbZK6GLuZ26GL4H7t3SG45+ATEAo0FVZ/Iz1PPXW9aVSXQaOL62I0yK4x
16r9pqqiYoarxJLGjt+lF22hjC1SlGwEiRWk76EcNE0swbVu0KRzGAQi08anA0S6EWvSdLUjQ04c
2G1bFvPv5WzqW5Jtvnmj1XYXxMUW5KcFXAqs483X7+axjNJyKu7zfBwAc6VOjm/D4fCUN5gfIr1m
7hAx3DHGD5lWgP8G5dgujKf6Gf3w4M35neiNghT6Me/zS6wc/XzRdZLXPO9Iuz/Ake3g0Ju1lAdn
7eHU103g3ArSsNd31VLZCyUIcYfHckZ/84jI3lliu9ZBEBAwS9giPHVQ6y5H5KRwd6W0C+YiVCWq
n2i2+u1pRni1JzMa6rBVk9aG+ASEeRhGqSNLopcMhbQNtjTsvbzXL0z4Cnft2oMgQ0iXWXdCt8V7
Tx89/ZTpQmJpyvLn1F/dj03bcMJa2mn6lc+XAiSr0Sq6Cw1i0NxVH+DvE3YRw7mwB0aypERDYGpJ
2FoazVDYAot+Y9+RsonctWjfVVnqrEmRtuW9O5YtHq4hX0XoN7NHP2DwmycF+oEFdHWNJ9Db2bcp
WDAGUCDSN3NHoiGqlXryAtVXt15UvOfZAWjYWh03pJLThU0e4UHirWZPx8zAduQX2Y8mqwZ8IGR6
ZDt0Dp4287Q5NqVBwqPprylWwAb9SNQ4mxBhX69HRWrApcvMkRFQl85PiLBL7Iy5Jq+2iSiXXftc
TywDKtuOQGdq3H2dp30cp2372TaWKhOjRP54Ehs8/GnCBoImMO+xV60j1mAaSE1x4JFiWcrwPN5s
e2BBaMpU+2HkzvzQwIvpL5Cm9olD/iBbqtHrDQy70kD7p+nmpb1Z9hIXFVPZ2EI9O8D1Tnkx5GSh
Q6U6Yyfa1W8L4w88pgSEj86CQt9qIbg2CxkwWUHRwfuxml9lDulCz6fgq5NjbjnkqkXQki71cIDD
iXxZEa+AOTYotq8oQYk4gwhaMfN15dbRq/fcu8EcVuR3nbs4iadXfs4frv3MyVVuadTk02Xedd8z
m7IisbzOIyzUm55nMlS/iKzOLycnb/V4z0Zj5M4G/9VZamBi2mJnN+yC4KKrZfW+djaeLewGRu9D
hTTR/UHpwCa1Vg1EcwXeRb8u5sGZknIdpxvbKLbnzFPDJyISdBHm5DOPT7iG0oBAWrCvkZcZ2XdN
ZL571IRv5O+acavuOtRlZJhihplCDZUy9ahWV99WktsuRjcTbpK6qdUcsbgFzyuPtU0OqO44IfoX
1o+tqsZ4dJfqW5qWA1YifAco8H23kpcd9mbqXIvSh4TOgSR1Srir1ROivmhsNdUHuRFfq8+G+iT7
1Tz1zE8RyttQ86KaH7yJ+7VttWQx/OxdprzlALJs7ROZp8aPdNYlalht7mVMcy24V/iz8tPmLQZN
KKbWCglfrjPgab21jqmY/EtCR2c92kY9e+jtml9r8o2RZwg+inEDN3+aDrXoYfpvowVSnhEVPHq7
NtrsaLgaqR7Ktqz+SjOmtmCRXbCUOFU9RI1SrF61O7b2aYDxQU4BL7Qemtuy5gdTZP16CRc/eC+7
HqyW/5Vq0rZuYJGQELfltKmsWbP4F/U8clT/gfFs8b5F752F2dgx6pp7bypBSNjqnaaLLrGXwn9u
N7wQcTCkDLJz6u/vkkKUhpCbm8+ttmTPq8SwRIFfNx+ITZX9d0bjxjGw580iv1Op5qbFfYrjI5AZ
Rs/aVBXVbTbM19OWl9dinpz+bnHG4bJM/aU/9F7bs4ppvSUvNl+WHiaXtTltWuPWYVfRM8JlR2op
wvTFbeEOEKYWuUgfcG7JAdouEKJ6POTprDW346Iv+cHXppy5pTst4tTLAcEHWewYheB4SStUg03W
dt37G4FnjYQnRgNOfqozB5unytvRv6LknYtTOYJwDBnL4WzbTH/+EqwANonZWFocS2NdXzFn1Kdj
lY0NlY2fZidibSxcalNPiLBUuXXSpNWxrcupIpcY399XzRLGtx5o4K67Td1oK7Aax1K0KEEWVD3Y
zhm9POOzKtbQxeqrIRBBPxVueoFKnPeZnC/liebgOYO81QbwL6H6H/bOYzd2JUvX79JzHtAE3aAn
TJLp5L00IbakLXofDJqn7y9PVd1bBvc2al6DbjTQ0JF2Jhmx1m8HjwfW9fvZD2xBjW2QmZnPf1Df
6HBZSqbcnSlLT0XLmngTcGpX3BdE6eEH7Q3k+iMX46HDA6oCVk9+Z7Oa3rfMhbvyeK7Ll5aJaWTW
7Tn5XDFLSo67tVguvifq640s7/ODTFvk7b3SdCzqlTvLcK5NcsWHi2TDavLilyoBg/YjTn7cnpPf
XOdV4mMS7NzcClplVa8FCEtDrMbAG5p7OAxBqmbzSMaAZOxEep8wThqix8uIgCmQQ+0ugfD63o+1
0aOl0SxKXK6Nv/QNg3AzFEePnIC9PvoFLRmitOXt6m0ewn5Ix+4gxKgxhcykWGaw/GkIrdGt0bpq
uh2SOl6+Ku6uJczwF5MxtNBHrRkd7TeLX1z6eUrmzNNSoTSJTEa9GRmjpwJF2sNdVk/uU7ro48mV
y6DF5Zyw6Dn6MsetsDU9Qs7DDGkS16IznGlShHggmsjyh+rQ0KusgkmbppeLacUNXLcj4bXoNEft
W3h0vlA+Vh5Md20J4li2zqGQzFTfxQz6eBJaM+rnIu8phPY8uR4EwXITVRt58+n1VS/iKVnqr4Kn
lDdFTBN3ReNaXVjOUH8YdbjpQuj+pqSD6NKFUlpy27u+lGbk8Dlp+yZLjXpHGmkRN+ZU4bKaZXvU
VnKXD8qttS8+U7XBYTfFEAwdu2/QVMo/re2yPrDFTlzgW8FwJBzeMkMzl+JW23CkDGbtU4zUp9u5
J2UmZyi1tBnfqIs5siqW9qFUqNp23mz7+F0nvo8AUdM8hPDc22074Hzk9NXnZ1UwJ/Djq1/wJ6np
jtin5EVzKnvA3g6KSmOKmdxPQk9cCgK5MaN8Q5NFWdLG6EufTH01AR5YO1IRqFKu6TWD9xYcf+C7
U8Aec5FYVZfc+oXXdjj4lSVHKkolIx11DehDlN4wsRieMhfGc0pURsmVM7DSTaFbmeS7IR7JHu26
Z2Tw8lx/rrw6DVWftvSe0t2z7UUy4gtYe208jbnt+0cPTy0xX7WOVcRe8iWWXTbEE8o2sqcXadqR
YeFUCmwygModTBwReq5FgcJOZOWGaMAZybRJReWFmd8Yn860ZHOMac599EbVXOVC4vbW68xLdhkl
Tkx47eovATI/aYaWm3PrWcAi6S18lPMkpm2dqUdNrWuBPktwsJnSDxgKajdyNICLs1ZXawvFj9Ys
yCstm6N2lQOuMiW7m8x3p/WIEGFOY4g2Prp8pJSc4CXTS88mLsRpz6G/KSr4llaQrO5kPgpZhNR8
okny6OGfuiyoKNt3U1GLMba7rRtuUZKP+W86JFKa5uyJszqc+FfB85hYwkk6XfEnwoyW/rEv3HQN
hr4osObgf813shB6H1VkUW1/ipFrcLfOeyJtddqeepWgdGq9aX3x9HI2Y9tI5mPSNlkWaAsD3Y4i
ruVjMzvtsOBiqgMy7LmT9Lybfoty3K5SjU4cDJR0X13lG8FwuzEzG4p/ynY0wpyxY7kiLqymsq9x
Jxnpxgjx3Xocwygq2kQ7dp6JJ8nCf3+f6AuSr5bbY7xtNG7wwLYmK7+Rmpv5scdFRsRNYbrpAfcD
lGhfan4fV8zGNPu0vpuHmzZg70vwLTGaidSK1bTafahZS/0jKs297nxzM2MrvXwl+iBSbnzVO6HD
ikVyYwpCTVgDIGXAYzC+I3WXXuSVBhchr6YyQsuXs3kpHO0/vM1lQltEpjnPy1ZPNqu3aZyWaUup
aIejvndXHKuPSyaoNbMnP3dDMltlhae6BXH2ncX8autBJMQPV8WwAyyo0dUYVWrt+JlhuZJ2Tsv5
0nKZYwlHJhZzW2H4VZJcRXiuLn3WmcDIEmjUkKF8H9HCktskIeG22cv2+IiykbQnT9Lf3mvzQLi2
rg3htiaZS1MFOySrxWCmByovPVIdGD2PJbG0WVgU83QNluBuwAjJnIcNAuwlNLpmQDPkYVnb6RPd
j7jvtfzXYo7TTcZQy4vaWs7FQqmImADdwD+akU60UaSypS9GnbOrJ8ayXA1VWjq7TicEaxOaLKmw
7ZKfnJP3s5aO9zxoiNJ2OINJusuFgnHZvG545Ffa62nDa/xCgNawBJaTUZW0DhQldP6qmYeMTZIb
ZbQxbTRd794yIW7rwaGtnhLMYUuXAG6S3NpC1N6KjbgZOHs2j8SCqpDjTTGm2byrp3b4dI2cPI6a
yey3tlbupy779lYQowVqsXg0R42NI2tGalCXcwtwk2GKsO2rIoVjPuAG3vJj33f6y8CV80oLCbb/
FSv/M3l2+nfvGot50/UNEJnKcmmFuuAHj1s1p/u261Mnzqq+OAg7NaGtwcpo+9vEF5ThvuO6MXcq
tRyk/kWf76fRYodtBwZ7at+N7c6ZC3Fci7X8tvrM8LkZNOOT42PqH5ihM+cwJquLk95lgAjBGUqe
d9axLMJ9xjQCNESOBDty/52OWrLs2JpLRGbS0CN7tEBsRnfji6b2VvsYWQ1ZmH2P/+2uA8nH+Vbh
NcD5O1mhPzNEdQAmRKSOFrbJGZUvkch6pkfdlHdFqFvVApxoDWts5zVYA9ijGqOuNl1WV2L5JS4G
V77VVomDWrO4jWNlKP1z8gU3BBAmtJiNEuWxcETpYWFfMGSZQnZDYBTVzBPrs0ieHaTXcdpPDUwE
/tuLttOVKhysyzuLq1yduJjqMuZZgNtru2oJksYqbytrW5hjWkl2Z5GOZrI3SWSx4qzwSXQn6IAt
SgEXf3DUlc3leUhvytJPf7tamhkMvWQbRODQBV9Z707zvoNv0knD5XXYTQJX8Y52Na2Fv695YRQT
xhTBqFNEwNe4ayet7g9Gb7FPWV2dVFGvpG8E1HORppc6fY+Ukkqx3dqr9h3LtthiJ1HzQ+PWakWc
s2FQH0nubnZ4uZejIesBzKF36vpQ0gLT8xtGzqGyKbuXVIf7OvqKQ/8RwGbwo3oT2LMbYEwRU0tK
4eyQygyk2m+JDCqNbM33ICFs7pwUBjZe0bZuUJiShA4nIWQ96JtLoWShKVXteejkrd6yEBvYk1kN
c6OPyfQgoUAknRrDdctGkFtvI7oi19Ka6pjWqW+ybsqAojJ7ewHLgTyjGYJ6uC0B19DdYn4bRQ/S
YDrZ6+RPyt7ZhUO4q2QPIfrK0grKb7DH8m2DGqM0V6sCkUw767vgwAJUcsW6x7FooVClzm8/lwOO
xpHo+52lVdm5g6q6VNJs8uy2jEABfjt7z4HAJqNm3GG7rq68NvTaDb80G19HmXTn8zpqnTMk8C2m
2x6YLHRGi62fjJi4O5D3hvGZjcYrCMrO0g1FAfkihruDAVXTlSzz9VbLk8SPiU60x5iDXrVXOhnp
3t7bcCYeFqXXTDWp9EpCd/JBYsbs+nfwXPqkQOJsM0zprzwQqgamPENTqb3Wm9WTLNasPtg0fqBj
NGsDI/LkvZegubjaNH28d6zBbs9Yz9NrPnuJThIJyW2CghSbOJdCsuvKjFgXmRYN+POYiKt8TVIz
cOyc7csUfV5GoFwU40mcBZc8DNPxg96sk0sEcovonMCm8sFP64wtBD38r4x4YKJkmsQllXG21MuS
IwwPt23cuGVhg8JOesOblras2yu4Q4I7j6iVkI6fZgwJPKeMq3PsajpIno+PgYQS1iE1Ns21LDae
Qgya5pepuqyF0Wq8L6fszSdBHzPONbDeKUjwUHW85mYZp2tm/XbHoVIEWkz9qzNY3t7pPaBEP9Ho
xOlcLNVckE6Sx3mGNSiCy7YWlEzzG9oG9bnMMzhJkidtqI1zX+1rzGCwIyRPiWMCBGIFGY8lXh+/
qpyobaimiKQGw7VvtTo/lY5b2js/3XrvUI+r/eCzGRWco5Mz3mVsygZwEBEpANzbg+2PRRZ1Imvz
PTkRjnnN9MfGUgHIJWdhtSp5yOEnxrBqMn3+6bXSrwa+Snd0n6FbfDusVqjIfdvzvp61lVTqe7N2
a+tmWha13noFWUYPrTmU7pUonVx+2KVvlWACBegyLOV4Z9hlbQUQj53zv8mq/oW/hqFFE+HgQCVl
FG/hP3K1ou5Wh6VxCa0kn4+LtJxbfTH9iEPOirHj/9Vl+R/d7X+hbvk7xvpfdLen38P4e/0H2e3l
B/4quzX/oCnmkieLx8fEFnUxxP1NdvvHn5p0Is/g/RH28Q39rWfQ/wOo+8/yK+SUBm/j/1HdUo9s
kMiHPsAlUg0u3vh3egYvf9g/MOvYHTx+hX+RHujEVP6T2I8Gco7MQZAadrEFYFZvRxKutLaLVkFM
By9DU74D7U4HLAObzzzGPhj0ZPUF+jwv32M59+/LgOkKjL18SuapHgKaMZrXgQOFDqTKfxel7955
UO1vozE7PygyfwmOoq8/P/T/PH//hfLz//f8Xf2S6p9qLi8/8Jfnz/T+MC/tjpiAUThjyERe85fH
z9T/IPUfNQ+sp4nk+6KZ+1s7t/eHjvSF4kmHG8b+sxVg/Es7t23/QUou5nK+bmRf2Nr+nccP+eU/
PH+XzR7hFs8g/4M12Prn0q5ycdfGhWnHh2c3P7Uv/femBq8OqX3eV/DRv8tGsbEDdHjvyVaVU0Qv
yHJ9oW9FjNtdvDiwD0TF0+BMPl7Bzh2t0Hz7YusYFAfPFcsOq46rRwa79Ri0oqqaEB96+55QpAU+
hjPCOfnL5Bq7YVJmj5qjZJEp7QSqbVr1NjZsNzHPlmS+3F0iPp741GQZsKgtX4toB21f24J28a3z
GMfT9iIA0WbCqVC/LRdy1M57Suh6yofLTOhzYC8Jwoukroo3q/LouBCO8il8Wfuhiyw6rOyApGXr
V5UvxFyRICdY6Fox6AdzLrUTt+Ya2OO83Sk/aX4A2bVTySwQJqpfHtxqG+4Tu8QspW/muBDNZFbk
VgJdvK6EF1K/Nun+taRR5sY21xU+pRDry7oudhYt4MZH36cAIabv3HhfG8Q23MBgiXHfJNvbgAkk
C0u/6X4t5TiQVVVqcMwkPnoy5BCsEpI2tEtcIAzt9zBrEE7E0dK23HS5fe1ODmQEMXsiDZmXp5/M
TvOXVPBrosqC7iG3Fp0zgqs0I0hHn7VrA7BoO0FOpc9rJ7CU+PW8vaq8ggNpKG5k/aLkqQ4xyUwS
5HxMXyQt4JgP69bv9wPFpH3gFg4N353TzvKUs/2RlLthMI2aKivhT0uiFncJsMtxXhvmzFQVxvc0
+dbJ6rTaC2ZjAFZTqpxuxoo0gX1v8s/h67VYtS/hxXbcbWo6rYTTUGCRTAkfCRev2BlmDT8vR9dO
Q9CAbjiodjLe6DQkkpPKcovwKlOFU6utboQcpdaDVeD0DHVQgitCzFiRCHrlb1BuT/rhRArZJ20d
zZsYipZnBnzkU2AcBVAVEhX8JESWhxLgmmaTKeFRGtZ8g7dF83w1kJ1Hul0+9veXPK5XtGb0PaAD
KL/nBFKLAkDXea4vcFtUeoXONgLbXkZqJsoEDZz/JhWyA+JoK4cxz7189S28EKmtPqqZaGH7ehVr
XzoHVU3pD07Ged03XAtOiPYjL28XvSTKqqVKvQ+bpVv3zGVIrozEtKqdYw7ZS7Kl1MIXokgGArjJ
pgoKaW0vHVEAOSF6Zg9QByHQAT8OM71z7L1ZrJViqnY1bIEMpmKGeWKTLVBXzQO1N70vPxYw5dfE
G4YktIxNZLuuG5Lx2vJKVQSGVbo1kSvkOJ7a2m3EMU3baThi06zRo1eFuIRXEiS2B/XIi1vCFSZs
1xB+gHjjxndukCk4ohxLemRUFIHZuzV30zkcetSNe82rwJs7318Q9VB4s5yACJMngHzeZH1r5yzM
u1zde4PXGqdcE5V9WIZFzI8LtLHxkTeWIJwJSSJMUGUsXdgP2/g28CAIlBMzxbyYrZA4mGuBeAkB
5wro1TlFOTDhs7V2t3mZ2ck9zIqbB1miQQ+bkgqMqwlJlbGvVSOym9Ly8x9J6g+8d+nTcN0Q8MR3
m5fWuFfOpr8gSfW9yC+74qscF1ciTkLSH7qI8dJPoj7FB9hS+q0gxb6HrNbJQW0mAd45qQvbhSb+
pZGmoLGBcyQaHEOz9/RolK8GSJgM7EzB2Qyek7665N71V5Oh05rddLZ8bdjlkVeJQSBjXxaKB9Gz
odawsYeWO9HCdkVkEzvpvQl76TlW10Q1srtPn3CoJSAXFS/24hCiH3aevcGVNrn1RChiOu4mnR52
LMouebFtoYZyb1Z6cpKwIVbArx1fe1GNn9ZcyoQW1n4klzVpyX1KDNHSyCW1FijZnjwi4aBwjcjN
nDaPJ4jYcJgqwkA1XXN/urFfnF1eJBb0tOIUPybg2lZkzwbnVZ6ggeFxKmF8PdG7kecrlH9e19WI
1LLFp4Yvc2Z5gB723nIuAIMid9P4HPQuGTg8CkcPB1MjvolNX26HLC8HCuTbTn6NA0t0QMTt9qQZ
SfI0up43HmrPe9dcFnxRi2LbV1nqnLZkmIG+2vQ80ZAMEDGSwxEQUbSb2qV9GoQnr8Gk6p8LyeLt
SXRcD1JDqbpL+BVfXWF3P2SP6mQQ4krgMpkrwDeDWLolmKuC7bvHif7B8e062Nmd4s2WwpiftMLw
HjbPka9eb4ztTuXLdEdiP8K0ckvm1xKOC/WRmAji5wuy9y4EA6mdOf31QLQ9aj7kd2089I5DCKxb
LGyn5WpSP+/oSLYMqfaCqLLHdqqWNKxV2SZRZrNZg7hAEAXIsfx36tgAe4WfZL/KcQJmabtCr5An
+O0Yewki6Z3qFksEHEfbD/8eNRCTiWR1v5Izg1nkIvsKVyz9MvTASm+zIVsREZfGAnOT+h1u/gFL
JimrCVxOPjalsbO1LMthj5PV2f1nKpbr8fu/mYrZZf7fbsjHqlW/yn+ei/mRv87F5h8kbMMIXpKh
xKWu5W9zseH8wa3Ndy3YntnBLtET/3ctY53mkjOoDaJgxeaH/joXC/cPMBnU25cUJH4Gk/q/Uf/O
D/Jb/m4xYyTnP+PxJ9iIwbEM/vn//ztjxziuJWqDTu2SgT6Q98vJwATlE6gcacrYyl1nDkyzEGI5
dCIJkt9ewcyxTYC1amoPc16uQJx+Yox0OJnennTg4mNVeXNMZrN/Zw5CJldzoafUW7zUxWjtBn17
sjsGGpT2E3nYXf0ER2TvZ6I9yO5yy99E9BVnJcrsbQbbeyiGImw8lV7VpIge9L5cyCJVzZcpVkRu
zaJegChtdH+2dp90UrvqCvpiAs8d+9h25/pg6szoa+8MJyEbjrEXdZmb0o8qc2OA2a+5aO788i4T
Lx2ZEvcUw2Fjsmp13DiznWkW30Av9aMY8+V2hmGZwoFr4MbtDPszJfTugRSU7d4tMueNHEImKe6q
ek8o2HpAxeAQFAmD4CtHUrNGzgayD3nqLG/n2tD6kLgAi1PhHRJMk0HfVU48pCB4/tT2h5lsrzeA
X3GDNtzgUAhHhLh7Re5aDMylBwRmbQiIi+fJ7TSGPHQ7KiLPfbmy+m4+1xjF41aVkhstza4AipN9
4jACjfaXUdpTKLkT7hrXXq6VVTdXSWkanH6gpa3I7zyrM0Jp6UvM0V/cz6X/YnJ97JZB985TPfJP
qKYKBnIcTy0Af9gZ4wkEuwsh8r41j392flG3eU7zpNmafe1noP9g9sueNI/majFREdpWkb7OG+mh
swN93juj81zk9nuvp/YdiuoEHN61rlpqIPZJnnO8U0NFNXgzij1Jh19J0eGjX2vrUNqbdjKzOoms
wWp/TfWLg14G3Usx3DvaZF7PliQ81pc/cI50c1TdZNzWa1KGjdPK64W/C0UzNKjTbPp5W2xUBq2Q
1YN36ZFclKoPbpk2ewB3wmVXdNJKLvLFoHTuZVF8cKpc9VcLWBRLPU5Nt07P6DT7U0diemza2hym
VctEyIRZ9yjvvbnniLcHSZ78Ys6nZEZU75D3/oFmqd+PGUW4FHHr12iwl8iS+YawrTcjQdjvbdF6
PeQpC1Ag+wJ/n1Ys7425QDMbFe7+5iJPVOtihEqurzo/stsWsN0jCQ91MFq6OJDb5R4A+1H/9LZ7
O/gXFcolUwU11wYNh+4ZZrReIxhadIOL6Z4mX3N2GiR4RMB48lzTU4wIclzPJjttDPs7fEkSrlHk
EilKVpLxDOc7HJMk140LiI/OquqMI04pK2bkf59dqQeNbIodRkU9qtLiYcGDpwKdmO9vnp5ffqEh
FQHMP2Vz24bWiAymWBusSLNod2O3NftMLPxfepvGy+Z80Mt1CdRfNT9igDZ4RYosronJPJN76h9n
m3hr2+0hMbbNIY5cuJxApUZDOSrE22aG0azzXJ10t0Wv3ZZFZOZKnW1D1OfEFHDgs+E/OcXcn62U
uR/0zOVjIkY5cBJTo6rHREmKmvrARiJ+Zcj7kUogWfWXdNhVxtjFNiTi2aPP+VHLTTNKK3FF1861
7Tn5O5EhD2NbwhmNBIO2pXnjCq27yrI0O2pl+rit2xp1jnObEaC+I2geap9XGpHqggRtVoiwINtp
y2JTHlbKsjVtTvl7Wr7Bdi6vqGL0dnoq3E9RruvzMi45tJdwH1EUlxsQHXHTCSW0xTST9cNFdDXU
vuCdkCkhECunb9vRyb06+h15EZ+5eRBCG6PVNWNtEh+pRpNtncH+m07AvhMvXf8phCnauM7mqzWb
ygMNk/RzN1quPTBOb7eWt5Lf3VnHUiOl3PUh5tQwBTpsVVjmqosQSSUx3pHhiMl7DPxxftVKu4h0
vaYtkTxYagXtgBJBaDBEzAxOWLkxOZmlOqeG2RwvLvxgko1J++X4KLz8liJ1dBa2MiNcBfXNBIt5
N095+qonsosmEwa132SwpLZ3h9TcIsG1iXKVvDW2e+zNy3y8mv5pFj7GJO+k26Z8dLciNrJy2muz
e3Rlj68ZqxDaJkTAa4oUVE+dPEzXvo3TWTuRrfFjFcWdjccmQgCXINNOf+l0nUUaEQE3iKy6k3Dy
Hv0RJMgweNuXVH0ReiPvKdw8gRt4JlLHLq+0Ukf7biYEyNaEgNhwXT/Ecr0jvMMvqtXmk9YQLaxX
lCfIZf6dCzh3oDuE9yQpHjZTs99zJ/euxo7JVLuEkBPUflZd6kUtgE+F2olm4FzZbK4J3hfP7eN0
K/srr5uuF0wHJ5cFe7CMe16y2HCyudyZbIME5d8YhA/fTpjHfAfKOmpNZR1RQ4ARkdjJwKu8ar8o
Zu4YyxcJxlWb/fgqUc+2YXWHSszz3t0s/aadqw+gY2ufQhJjO5mto5MNPwSMVrGX+QN5VH7rPZZd
InYNAZa7sc/Ts+aN2h5x1CgC3UWdmmiJ/dCDy9yk/tTdETDnBqls1j1agfoByE3fgxU4p2mTyTW7
ixP3PSXB21q1Z4wW61HLibld5lGyDRc0pqjM3NktVoJ1Lbjt5JZP5LLmYnv20xwviOd142/hYUUJ
/LU3w6FHCuxyT3yWiY0aCYHeyb+0AlRgIy8FYvc7zCOgEHKdvxvSZUsgc5GeWRHS67ooPbRPkggd
deWalRWL2jkQcKnHyIj7o06wTAxrGIoC8VfXim8SMflgubKPlW7VV8qSKoJbXqJEb4wA4KpyA4gu
J9KJxr9ditU+9AxZYaaZHviKl36M2sao5x1J1SDGZT3jKUAyqcVOr8dUHUGA2/2uZJMt8wnBU3MY
/OI8eaa56zcO71mzCJEvqmubNMA8XS201p0gZB33gFUhJCby+ArVGeljY7MvpwUtSdLdr8px76fE
qeOlntuYrMkv1ttj0i0B/dTo0da7VZ5zWgKoSt9baBbcIn0HLmTTvZTH582NlyJCHLX1LG0Nzp4H
GafO8GqU2zUZ8vQ2QGw6+jAG60WHM0jAUsS4rHM7rVTa3hxhxFu06Hp1qDVxrNbtwmrS3eT7Xwg4
3DAreIh5R+L8IjLQBqqwM0Q7Uzl/9tqH7DAK8Y4ay7XHVUbb21AHg49KEdbQS4YYyxXi+NGwYrCf
q2Iqn1WKUMap2icv8yx+F1NX2mIHrbp93tz6a4ZjYrP3Y4rNa0WqREkOETdy1SlCSdX3YJhzaM2s
ybrWAKlUfbBaXpi6zOAgEfVRM5OvVvkvtnNaTdREjN4Bne9FRMDdw0AnA4qLs9Vf1Nt8zkklLV4a
DprM5X6sDPRDFhH4nZ9su5VeUpEaT9gMDgb7OOrkcb1NMvmN9vO8ZKg4yrV2otnNXqSwolKfEOu2
j62svumr+UmolKMx4ZA11HZ0tIoO+SW9vlwtcPr8PoHm2W1dXV9putPFlmL4naDfKYX0Q0OvTyI1
42xyBNnhUx6NM/N1xZcfOKXtPfp832wECnTKgjRWrxkQK3p/o8f1mMZoe25SG+p5ocfQbT2HG7p6
bi4SiLXrX9CbkegXqoUzdbVreb+khNYb6RHAsz0ZfbGgKE1noo44OpG/+N2nJq0ntTUaCmkjv9J4
m8lcPXXo4NeFdq2hf+rsnAoCiV6/zm3ahaviBj/FcNKMxj6sqD8BErlS3lAfIQ2pNfOn2gr7o0Il
ubTaLlvrExM/X2oroz4dW2RWJnlK3U3Jo8h+sRAnVmHBQz+LJcru3eG3sog+TqcefV/Pk24KEVu9
u0WrXigGuEa7mQekRtIxPvnXnYg5vK4V3UUuCvdbXZXesyTjkD+GznR3sBMGo82Leo2umZL/bDh4
uFzLehpfjWKcd66vbmsDGUW2Ve1eyV47U/hM3Onm19e9nzrP2EBwXThOtzdbt41k97BaC3+2z2Hn
hbYxUDlCFZSJ9K+QvyihJJ/KA9Mt40131itv7qAvkLAI86ZN8lNHepgXpE1+Gj34dVW8r4Nsbwtp
U9NQKrKJL6fTqko00mkkZ+8mp5fzPKIwjPGWGRSbCSew55kYKmuJee+uMXx8lLqiWZxceRx6XHok
Fx1VUcnDuM3Fceq9i9/ODLQtOUukyVFFIuSrSAx2i37+jR9wYeNJkVrJ5ASkzbA/aHMwp/QH1P2w
7Om5ugYcf5B9VcRskg6vcyd4T/K3SgH5bTW1EDUClVulS+cNVTtdbhypoauJMco0+VnluQMtkPLv
qiw39onqQu/1JKr6pdFpcKp850cZ/qPZouRoySrNCfnmPT16DrVig+kgBuY5D/DP8h5X67pLZsQm
OYgUGmP+Tkpk0YTJ7b6ecY+5TfXLTOG/zGzVQvrhGCI8mVNmhG7DZu1v2OQBrKvdjP6GmrhTU7ZV
qBmqjlKvS6PU7upXbPARljQDS5GNMmzCm6x5HK6F+2LSZbUjiewEfbTrK/8qM5HlQYwsx87AnOxu
HKzwTw9qhTIg0Oy68tyIAyy5xKo5qIhIBCCLA7IN/HEGZ7seWmeNVG5+SROluy5v4TySOzRN96ad
n+nceDeLHndQwwRUo8fxvCRhMimMfWbor6JEh0fsBbO5ZyYRtr2Gdah9QamCHjTL9GvLyS81R2a1
Z+zsfnt5vZ5GTHV8iNPKUof1jFjR6XsCcOQpXjo6Pke/8o5roxVvLdL5a9vFx+yCUyIf3Qqe+G51
fzX1Zu4HRyi6oKuyOplFnbxpm7JecWvDxzm5ds5Rgu7SDIt8kU7tpXINt1tW+8dh2Lpn3KI0d9Sj
hfnFWUo4dJchc70YjbICL/jik1JXa9WMVN/P37JCAgxsnNJ0Hpmoylx9XW+c3lrjlqbhp66evqZl
rI/4IetT32KZK1EIk8HGeIxxB718aqY7E6vslZYLcaRYz0XL17r3eDTaQC9b/ciplz81tlPEbHna
jb+t3LyudNETJ2K8kZbZFIGna7/mpJT3k/SbnRTS/tFq9r5yW41rXBbLE66cizO+IljftreGKNJl
C5Rd9K+5WnTkRVt55GVUt7xQpoCmgNByOgNgexR18mjYCTlNROi1kUO3zgO938XHNDo629dgH+wM
Az9KN+0BRm87e6wDO3Nkrx+6xo4sTGDcLYkXp3qi772CFAXZ5lXsGhRRBF23Zfc+eP5+HuAXfRRt
5wq9LLqj0fnEZuKejWn0T3yKFCdlLsp+MSp+KZ4eKpQtq4qmfuMaXxpR51GH/9EKCO9H4ZWaSzz7
1hATyuqdy3Lx9F2tZqJHNTff8Hy6006C/d56WddH/8PceSzHjaXb+l3uHBUbZsNE3NuDTCTSMOlJ
mZogKIkFbHjvnv58kOp0i5SaPH1Gt0KDUpWoRALY7v/X+tbguBiai7AdLjIl7c+YrMQl6kDCigaZ
+U6d1qcUtITf5Hp7NIrJYT1Kw8C1jOSRNsVTTf3ulpb5k9SoAJaY3/e1FzdHGUamT3oJMR0x01VK
rtz6CK2dBJWZitLHf+fXZn6Zs0PxlaBMFy7YbqHDdMuWDtc2t5cgJW6mk/GD5a6BBWnsV1Ovf5O9
457Y6Hu+5sjloDS0VbKqqj19HUGnWJqfi7rfJgUCYuzMmP+QD6akVDXaTQENAprClMcnFHLq0GiW
97UUZUVeTKN9qWg9BV1p9Ht7dQPvgKMbj+7cyXtEmM+J5jFbOXS28LWad4ugmIS3NcGd2UQ3WkiJ
gdVeAx3uNofamQa4TSNtTaNyaA4b2UdvkOohikPnSogp3pdGa96FfcQckOkaxUuoicdF6dmHorav
DCuCB9lNxbhgeA/H+zSz2NFR79c8tlcGfTv05fkVrTfzoylj/XJy65yY8WjNWykxeR+totavaQ2M
9A+iOT2nNBBpZFtasndo9N1EAh+LRdWGsgCSu88YN7WV3yqjTyPL1pqsRBEhthOZbqWrCZ0yE+L7
Harl7iIzE/sHg+o/Usy8yUCEAPe1rGZyT+PuH/+Wqbh+3j//WPuP//v35686qRe/2RUdx6Lb/rmZ
757bPuv+u0C+/sn/6f/8m3j4gHH5//2fr2VfdOvfFtEAfyHAshBM/fvewFk9f42756LtntWvP/ej
QeD9YdM5g9Mu6RBQ9LdRrvwQznh/WEiv0M0gQf3eOfipQeD8YTgIWgRyQZKj9DVx5F8NAsyshDPY
uiHsVZn3nzQIvifF/ouI4kAGp2kFWAtwqgG+fu1EvOA+iZFsFTpdm8rIG7+35/Zi6axrSmKpP4Zd
H0QyM68AdPSbzlorlNOCxqaYU1+I3n5wsHb5zBL95VJSrEUzjlcw+qJZ6hNOpGZrSKAUuS2vEXqO
xCGi8OzS87Agz6Wl+BEdDE3azDWOaeVQ8GV5xNzXJOOuMiUm1FqFNb2JvETdkVW+VSJUnvKMlBcc
MI9aXrLzSg3nWMHdR1MvSf6K3CJw3cy6nms25i4RHX4i4hsNijirD2amVB+HjWkmat8VRRx4ULP3
IRaeO6vuLf8/75o9lDm/vr/N/3y7v7+x//rdvx0SP4+If+yfy6un/Ll9/Vf9fzhuDONNpdn98JR9
eWq+/TzUvv/IjyFjmn8ABsIWR/9MCIYIb/+PIaOLP1Aswt4z8NCslEgG0989NVf84UgHLCbII9t2
gMT9c8g41h9YKBA5M5z+1q7995Rx82MsMNtwq6Pn8u/f/4xRfIkqo1NN5oFjOtCFELWtV/hyxGga
XqO0FTrl0Ha81sEmLNR3DB2N85QTMagjdHGDviWwblMqkXVnbUBZ/vGnieY3V6G/FLz9uAwXUtoq
uMNu8TqTqLAlcJE55zIaFafbcJos71i6K29iUGP4pwJHD9zcqbJPfW0baJsaT827hKPzfCBgLby2
uPeooSNuHd6+iLZO2iBEENgZEn7QKqKbd675ZS+SFBGDCQawp+Fy3dIz1+/0Uy8ySRZGm12aOzem
7wLfbN4rWL9XpS2qiyHCe9ilYXzXdqR0aH1iH3NkPwR5WPpFNNjthkDCmmJajPjmxxL2bx/qK6Dj
j0vj2hDYSiFWFePLS+sFt06HfbsqKPILZyZRm2wxchlic8B2udwmizKPRWu02N10/aAW2RArz7n7
nSt5iSn7+0KIVlpbyS6eoldCWmSw9azXsbVDJcv2hz1t8QwgKruROMkCREEErITLAnYBrcL27Qf0
+p1an49klkTKy6JAB/rlTWiglOtu6PB8iMyEdTJMkbVRfSKCdKW+k9wMXAB0CMKXtz/4d7cfVCgq
UsK1WPLEq0HV9g15gW5l7ooogrOoTR45sfTID7BzHCKbx7w5isIdNw39lruxn/UN6s381kmJu3vn
Lqxs459a5usjkICIHeGiKBUM8levqY0pDVWPMHaYcToRKEdLGj/RTWJY2XM6GDvguCenJjFmylcg
Y5/ohOkrxaeO3ksC+/WRUOhAV4t2fKVCwkZ+MWTIGy6WMG29nVtbc7yxBjre7CbCy6hP12YNMsnP
yrI9asVVdqWscH4cNFU/DJJisV0gWDSGufrcWJN2nui5+jPemANtj/Dj24/w1/f2+7xIRRTiK9k0
r54gpQH0l+wmdhr9H4pugqDq2p6qMwSRSyMLsysLQeH9DBP98PYn//rykBklTLjRglKOhar95T0q
6yUcmrpVgbtQIteNVa9L2qsGkUWrxGesbcZHvc+Wv1Ivng6AbmLYVpMKYPR0129fyyr3ePnurJpm
013fIVfn1ys2c59ECVXraApqpVBSpsi0GKol09q5M7PlDrJPMZ+IrgyvcaSw8fEGXCWYOCbX8ztX
X27brDbVxeobHD6ymSfhO5Iw/IkdgxTGSYDISzHrZ02a0Uw1I5+AIkDAyTZY7eGwpjP0gnfmpF9H
BAkVrDGMTvik9DpfTUpJRmohoZNDYMmuOwz92B90qPWcErGowo43AzM1MWkXRvKVJrp2cPVpeG+O
fmlEYVhyEVAjOWujtln/5eVjZkqOlF1OfWDYFTWBdjWBbQaRUDjonMciz6z9f/wwWVxNIhyoWaE+
dF99otk3QPbJyg7AWIyfhUkyWdpl1oOBZcn1a7XgPgPwd66Xsjp7lRSnGUDuiT6hc1uU+bfWmLIP
w2JToZ+N5ENV2tHOGSQtJpC56E1BiSEjIJEhlmuYtEIKsYFV5nx9+3vor7cs5rpJsNkZsfYiOXqd
pWRqhEa6aTgEXcuRw28s0e1szIefLDKKL0qdGkVI8OoG3191qJZoRoJSOvdjS4fGaqrAiwEWZCgi
79A6NzupoH3Vqeleh6k5+BUz6DvrwXco5r+OJeuz5qDEnLfOfTZeudfDyEMMjsl/DDB9qb+QnVM7
K8f+WlLJvI3D2DgYDJhjL438Dubx17W3djZKgCUtBku1W5JZO7vhwtbctbtrgxhTH6BNrm2mcJk/
LuUEZoRE9etk6h6dSEuPQxNearRqHVKmWWIFrskrKGjpO3ugX1/idRiREIYXxzZ4IC9fYgO1tpsU
+hDAipzPbar1u8Ecymt2cmg4TSt55x3+9fM8WBSMXgESG6nbq/UD57EpIW1OgTFNxSez076x6VBY
gtFmikhhAH/7XfvN5wH2oVrDOuCuz+/l92uqIadO1Y+BaqX16IK0etaWybmQEoAjYhj5zoS7quhe
TbietDF1QJh0hWuIVzfUSZPCpVc8B1VTQqM0HarydZnfo1urBfUw5wr8jHUPsm7YUVHR2Qj3BUgH
UnL1m97pogezs8S2gwbxzrr066jjyqQN/BV1q8vAenkr6NB5ICTCKQDske7D2dM/RGFcbLzM7q+m
zsXia9v6c9cN+YbiaPsOY/V3H4/wj50co5+x/2ryos9lISQng3MBF/YotEr/U3rofLHfd7uuxfc+
ad03t5XVKU7o7739HrxKHlpHMO+AydkEc7dls3t5+e0pfheEz8kxaDm040HtPfnQWFW9zYCVEYq7
tA/eUDg3HW1+RZTKsRHOcA3jGQl24poZGeNViOKepsxe9UX0+Pb1/XJ35JrmaqITIVzR5Z+Xl2dn
vRpzUZv0Z63p0FiJcV1GZXzOjLr+NErzqzvm9R3JimZQZK24f/vTf92ySA6xuJboJBPxyBB9+fHY
JkqCC1szSBQ66zut7MvHUZjeCAeBUeVn9Db0bTTZVbdrUwATNNXL5qAjPVErg7D7j7f+XBBA7zXf
kghO7/WpFlc+LYW0sJgnRmttDdPlJOMVyZyWkjqud+dew8zw9m34zUNwGCNrjUvynnwvTv10HsTh
HhKcqFtBGqHQIYlr0P/qqPrv6Sk7e2sY868OjJlD56IpnwEbv+dtfRVpzFsq+a54L4BCW2xdvVev
Aega24gHG85DaM4oRrtloUWrRtStsyHqU1OKJD/Oqq+xKvFHzjHMg/HG7HQqUUVS4/NRcZiX74zd
tVzyclbjuvDHeZyJ1sciX78f8Hs73eidgA56qDZgHbDWg7op4HQKymcY9Un33s7cmMIvSjs392po
W4nYvbOPUyEGfdsNEBYPcFoXLyjQgcWrFUw4Pl0Mea/UiERRU1AS9+1o5Ck9ZY0owLcf8K+zAL5A
l9qHy9TiUqx8dX+bMsfJT0M8IFcvCQ9rtSSjzIfacxsP8YwloogsexubLdzN0HMnn2YCOBgntWQK
Saubu/2oINPoBT+5rYQDZsqcZ9QLb1/pr6+iwerocfrkTdQpLb0ckE5pd5kCuhWQ3mX6aTZLhADi
I4Z979LAGXDASzB/QWyzn21DBW9/+C+LJhscNmi2gEZrcLZeL+6ncWA1RJWnStHlHU3tLkXlcYOb
Q5xTzA6o/MP6HST59+3Ti+0VH8i8zNIgDcMiQ/TlB1JgaG09pq0cO0X/pYLUs88486IvtcQ5NDWr
JFRPjgfWVJfenyd2KTaZowHydouWKb8qF+hqMorbCzOHuJzPqtawwFENyaG+foodxD/j3LK/mlX3
zhZDN38ZHAZL/VoyZ58h+RIvr57WLKCfXgkSqQz3ymw87wF3TXtRwpP8gI4B6N9EEhf+/7k7e7MM
t3o0w0IBFUf1yEyGoLYR+fpvP8TvsZQvb6rJosc/8GJR3VvrU/7pKYIzoSG1mEsQNmSB+CPr3gx1
IawelW2F5UegRaLEFqgD1LOMwS53ed/YZ9iHzqmTIbIygH3wuNs+aS692YjCYMw1QMxjvaIbzUYN
8lzRNf/fXDhWBCZam7KH8zqohTfBKOxBmwPdnWgR19gii13a2x6qcTv8XHQ16uVQzwrKhyagzl2i
6yNN1QJHJks1TWiJlQCqRFvo+QZgh3MAEFey1xbrjrvVe3kbo3AV7134uod4dce5ZGgbWNvZ+zk0
a36+4yB/IYTr+hKoWliwlky9ewLEdK1nZnQLl7cLcgJ4/4TCrt1GRtw+uGVG209MxVXSMbDfeQF+
cznr0RTAvAl1k1v58nI6c+DUwZ4/sJ1xDqLQBF5jTOpU2rK9JDGtyv02dk5uOXonMKHTVQZz5JJ/
OTrGHL0TqfibqRcWC6ODWC3uEDDJl1eDlDEx8nZih6NKHNArV0jkFaHNVhyuZQh8yFHaBF1Xi3Nk
N/3jlE4ZHoKW7DrYcah0muWmtDBTeu2QvbNt/80MxAnIBRXgSVa578X/nx8dtLLIaUS9BE1IcPRl
Sfka6WioqhttaoCEZKaKnY/arHV7aWijgMuJjOhP5UVsgLI810pIuU6pX1Kup5YcSpvsK2xVYkbX
t8T5aTEKAkIrp+6wOEpsL0G2KLaZilPLe7f6Nw+esMd1N0lxhAng1a2Gn5maSTroQVF4yUbFRsMx
FFzflEQofhvZLpcmIo/jCAJV457cmE1iH2CBw//MWNjffg+N9bV/NSyY0nU2cUDY+Dqv3kObpxf3
nAyC2M6XYyKK4qroeBo+VIllY3Wmvutms90WhGXuwmkGfy5aceMSOB7E9YDIohtXUBBzBSeTiJwt
5EyNAHwkCWRXOVrzzOy1BwdpNcKxOPkTAnFQRkn3RZVT8jnLHfvD29/pN3M+R1iDb6NLhpf++jjR
JOmspY3tBQYD7DqGH31pN1ETeEWWPg0rixY8UbUzBOAekIzes4rGLzyIVbI4x3edSN9LXvrtJXHA
ksxwa2XsdY0iAXRgpPRbgohC0bnBiAKHhyQHysqLbwz6vLezrP/ksSpdMS8AQ2UTt8HRbu8Wvso1
hmnrnV3M+mRfPnnKdC6mXE43VMhez0AD6qSJeLowKGdpf4RaB0DOluUle/oBVVmpPVqtk79z1PvN
+0bJl3eNvhidA7YUL2caVPpDn7ucHYgRsPYUPo1DV2TOPkFUuNfjPL/wuIhPCt/1RdUKyB1m+hRj
vUmgp8tyv6Lz4MR7abGBrXghjda+IlUSwM2iW4RBeF67L/NB32kEAByXogofysFIHlhozuiWwTW8
87J9Lxr8fB9phLNxZV2hs2ZyQnn9jbLGWJdEsWtV3Xhbmt724sPGdB4SbEWTrw1VA12JjgSUIyEr
SLO94R2nvGuh8MwcOWExYpHdLLk5Vh8Ko4wiH/3TvBAvNAjjakaIPW6EIMHiT9iDE5IegbWuAJy9
HRI0JH5a2A8yjedPWHxtWi9F+qGcsJiSyUA6SiULtMi1vvoYvIzde2JC+wJbkUJh6NgfAy9urPEm
JbyP+jNYdrW18dD8Seh3S/Z3qnSqmmmYncy2jcbdUA46bu+ceFbI3KCfLH3SPDgDEkBsTSxLdgzh
TVwhhtNwA0ozvOXWQcVOkiZ9bnplJjjnJxro2RBFw8XALic8GMNKVs2Nrm35glqfHtkhpLcUcpq/
MMXQ+5/5cshkyGX0aQ8QHFLr2bJTZVtfWTi4BQaulhSmclplVv3oqWFTOxKbHIKdjLOCOWsXfdjV
n8LQquytoHvLaQnQYIKURiAx6/uSxR70u8dRw+6bQyvr4dhmS9cEppsguw8j9E1iaMxrr4Xce0IN
7iqcwhmh3nHk1vDVanSF+7HD8LQ3YZPdcfOYDpt0vVFhGoktoxH/HcA051teF3ny3unklwI8LyTT
OZgftuscDeWrKleFs7GImdJ3ua50PIZpEWirLcjQa3VpLnlWokFe469ZxE/kVqVHzo/6O8f1X2pt
fICxFtvWxjfH5lUc8/OiLSxQAS4nRiI1q+6YpWF0KhKJpctFat2PxdGMbCiwmqKaGjUX+YTibnZI
LqEp4u0iwkqoA6n2+e3h+vr09OOq2OO4NgFeDiSZF1cFa7JN6iXCTj/n43OWThV4eqe5GYDbf5LY
8YK3P++XvQszHCc1FljDI2eUSKlXH5gOcWE3w2qrn7xzgp7x1Ig4++wO+NOVrBkbcEiulj6PjvBE
4LaIeFiPWTrWRjsFwLchemn5YM+wv5G5JBB8K7TVlWNfirxnjqjTBZT5MNLUEa0u3pvfsP9yiS8m
ODaGur2imgyWCtbMl1/BsyZJ5EgW7iq9XwCgWU7jHkE74xt1mw44tj3H8SnMmND2GIqW+5r3L9o4
cAgIQZP6eDlFbjvuUxDQxK0PHGqxNKjys2qT0dnoTn7sEP2bWx2U9FOUpuy7h0KhL67dpiiRDlbd
B+gDFxh1onwfOqOMT3XbNsVWpWU83ca5W0L3MHobYA2Y90+xjWoZHGZbFXuKd66+iSqhkkM7Rh2J
oYCGya7rh3I5RoT9dDdeGOJbTnJXntbztecbotHlDodUORzRKeVfVpNmFSQkDJBzzEnii9PXRXaY
2sRMfdtr2DhmVtO3G1uB+TjBWjPgWrrNfF5SSmN+GvG8KNo135ggsu6BIkzzJW4K2D5VH8Ucp+Jc
z0/FUhQzvXTaej7p4/Iqc82KgSAUooxkWMYnS0B7QYyeJDlTmk3iTG+vDSaULkV0pC0WTVubtq21
I1uoa7dp7WWEZWA9Vxvuv6xAVyp3POiVyooTQUDWfJk0OQxQRIjVfhRjeGkYTO2zgGfEvTbuwtJj
QzS3BK1uhjCzvjIBuTdS4pYCXqxy35wKzaPfmBhBLjDeUher7y2zKzRMzAtnCRN1IfBdCrXXo0bW
89aURG4i6BZW4sepMD67SvNu2iRy0MLqZQo3iYznhmm4XUgDGMExLMgXb7SyQ2CMGWe4RDTZNVsF
BntbjnbRHkDlymQTku/R7MIeN9Gu1URhBPxfD1p9TGEYSIu1ZPdOk6sr9vlOfJrcaNg7cHaKe6UZ
MCuXKWvrB8NBnHvjOGVBjKHFwrQDfq59S+Fj6sdIsmaC720te2eHRf2oRZ03BF5N2sO2zI2mDaiW
AyaNB4sqWadUcwHMFlRoNmMu4zyfEvuzKVsPp6WyvbG+MQEL6VtTzcWjl1BdOk8uN8F3wlQ0WymS
fp9z0O8IAwCEsa/Qew9nuED4I2Sa9g1VPUjNQaIpFwfBUmV3QI5AiMMamX0JdKK4afUOfGLi9hqK
2QkPpM/bmJKu0jvRZYHsMNmF+IHvij7HG5AQMjCd0a4u1b0G8X3cZIzNEfs2QAKCIcZZ20+FxHpr
uYC4VxFpnpyX2Qm7HQMcgXVnVlO2X4w0i0mfGAZ/pKCfP6eyytRGjCK2TnkFmWVLddStD96QYffX
kerBDFK13m8IZ5PWDsVz2m9HCrLLNa8e8OR8xOcP4ZsohggiqxPY4GvOequ7FaassGZS59TCIW/0
/hwNq7W3uR7iXlNOc+ZBtvTZsZQdMXhi8SVHy7tvCtrIN0wowwygWQfTMSxrK2akC/qQjUbD6uW2
rU9SqwMFRGfdvMTrj6nWitjKBjr8HfiXgCLT7RxZo7VBiFgRHm2AA90qa/bu87bH6FDks7zvWjV+
QyIJR6ouBzySnumabWCMWR4foG7SZdOoPrYbWDvNZ4TFmdxWBG2i5G4rwDOanpU5mKcIp1YnPH08
Ymju+92IdedDOvbu8+gI84OVNkUN40Ni7hYSWcBFnQE5w+IxunIXkUzClrkfyOq0FBSljenkyZew
FGO3I1e9/WDT7m32iDfGhXqetiz+EGmWuwegkgMgzqIOQgJvTAccl8j2WyfmiwaIXdgxEu2uCHZx
pumCsM7sK5YHLUdoXcoEqYNcrFvRVR1e2ZAdH6kw+ki3rWntyxiT4p9anqLiMaAOTxhyY3YrNNYb
PE7Szg5NGzmIPLOeoU4lG4F4NHRkicnM7W5F3XePS9vA2WphHCSXHtmGFfrqCYm3Z7bWX9xdWVzg
pZrx+bJJ+qDNlgax17CW8whf5tkEN0+5ecEFuTOdrhNHTVsyNsEqbuy7SHoa+VZSjsZ+IpirJoGo
jQbSDqbosW8qTAwuXTtsqBGeWC1Jsv6Y9nV531IH0DFodfl8OSkNhnqOmisNMoy9AzyNJU/92unY
pLmwfbNNPbPOSGpp3bYZYtDA1JA6hPmNi6sL+pf00xS2w0F1AhJ6GPWu8BF58wLHbWTBzDfyAiMZ
XkXp5Q33vljIw5iN3BoxQAjjIXXKVt2HGri1Y5+NXnMqYwyuh4K9KTu2rn+owDFf0H6ObueUMbqb
7US/IfLC/jR00HX3qRBzfzmX7XSPdzUmjTU3zOUa//Zow8d1DNSzJDrEhLvAn97yXaaEfp4aHZ/U
jZi9X1I2SKJqgTIj0fFGxbaTj6zRyvgY930IpZi8SfOC96DFiiOz7m4csBCQyeKAjkaFlzVM+qQm
7fTJrNxbegdTuSJ7vec4cbkvrlFToqQ+XGEQGK1FbZNY52+RXVkdp0FOF8swjL3vrrMXQOuIVbBj
R0D639yY8YZQB4pvXk/tex6R1JFZUWMWxHEblkHHfzIP2QCjbuM1iX5qjKImqpSMpg9zZWbJxUjd
ez4CA8xgJxj5mPvjCv1TXcZeB9VxIQExLag/tD6DVtsXVrdxuK1XKeJCWBoQ9Nj8sMW6mIlFYO1N
nD72l2zBydzktn5R2hq5R4D2p+lcVS692SVr+qBS7kyBbKLAfArTiYVwDdxgV6AoeGEztu+QHXXD
FgSv8B7yLB7FFWmMSXyBT8H+gnYNnoaHEY38sKYpyHWpo4bkLKPunuIODstG9iafxil/+exouVPt
hsFrhi1c5Vb61oIVemuaSwYLeqrnu2S2l26XLdr0rZ8c8eTo2W3EaOG66l6ft8wuFJh6E+ixDeAA
o38pzNtwXox+u1a5kfTRgdIvtURIBV0k1S4NYkvmjeNNhMgNkyeAZA84SQK4iLC0FBZmP68HUrvC
2XVPndNr2iEpMu6N0PPoUVF93VDfTPvDaK3ZmPiIkBwYVLXyLQYzmFdJh6rlSE1mwrISGd3dMhU4
Rp2ltp6dIp70gD2fJm4xzDrllvFuhyAP4+7W8mhE7QYCvxZEOga7I4APa6pUGyYeJ/UlKrdx3Xkn
1lULJEMSwuqYUMIOh0LgPAmYNex2B9DYxhXueaQbOgMluUMIvB7jX29at3VtjnAFoTIeOjlihKmZ
yDeTPY6U17PKwkonK9c6OgU2Tq6i0WgIup126GEGdE8UPsVlabeatgHKD2gqcpcWq0hOlNpeVHZM
WxM2ndi0Us/Rv5PNzrE61ryAwNhp2bsZ7sw99t5Y7sPKsnPoQLadHPmCdnhX9olxRIAWLpcY28f4
2nJJYULWp2tij6NV/4uikzmepioT5CKIioiszMqNHek1NCjz1is+WEqAIimUbueMUWU+pZw6egxO
aAj8boI1eTVqQCS3ZWVF9cFq0wYGWq07pc9gJ7qx9AgljXrMnjmsQ0KlsqdIz51H7KPF6Bt2b5Nv
ZWW1ceMVsPN5LhEmS1ubnM9pYkXuTVURJxNUYco85FZJTLRt3dvRJ0GrLDrIsYivuz436gtmcOow
TmxMV6Obkzdhjtaan0qLcNmSaDYmQbpEutxAiO7Hc2IxUM/mQpnjeqwslR1VHqlwZ9BpgBZds8MA
iuMa0P2bkr62cqFkxF5vxRe1iscEOTT6pn0JXZoNRqs0vy5n5lRlmvkdrzyKFoUkFs0VyUgcwlQN
aUMv5+xCNzho+oOcbaxCTjWeDVIioXeOja5fRnB3Q6ovZMZ2BMDJXQiC9BvpeRE4fTevjiGR3xHh
aZTQD0Kk8q42a6M8rJGp5o4DS6hj3I5xGdFeieDkZBPGMKsbuZLJwc+xnfNk+SJUCpVoVHF0Qm/q
ddupSriFWs2SPea9S5gjCqd6s5iFRi4TLeDdqM+K/U4X1c+RNdD4mjKyrq4SgoMOobHkX8xp5FQ6
jZWLUKork3iL67p+nhr2b0cMeX25J7PO4aCPEzDaAI1RADW0MCJAWxsKaobW3JeB62Bpt9q6hbWW
hpj+8qJbVrPhqovFmdI8rKNh3NawN8guHaPqA/3K+l7njVa+XLCVEH0yjRCtcncS2yziKLYRLsRt
bCQWFu+kNbt9V5L0tutilIGjrkd/wbBX6UXd12lLu9E0T13mYJIXVlWpk5YQzBDUTiYt33JRgNjM
XIafORytzozn/iYaC9cNulwUT1iuU7WvlCWSC+be7nbkKAH5Pcnlt7oYdYJvBdSMe28AXAMmAedk
amBj7Wu9pAFJIPWTJxdxpQiJgBqSEbkRlcnoPngdWj/fXSr6FS1wXQNmat+Wf9nT3Ba7ttVBZiqt
inAsgmt+GKK+Go50lMJzDlbf3iaG3lgEAJlGG2C45zzbRCqDWpH0zrBR3uIkgYp4H/zQLeInyFW1
xAPXNJ4/GfyMmQIT8nMHHAcbdsP6pnpNfehJR7TpIFfTPXW7+K6pS/GVtwJ2CiTbEgaUDKvlyFa+
i68iTPTKhz2VfWv1uD1Ys5OZayjF6nIFqz77ljO2023I3kL4hlHiIIR4n5dbqde6scfygLE2ZQPn
nOOFuKCzU9RcTjm3AxEIBnHEfuPQEwEmOkarOoVt6rWZ2161ZTlIBnYesy79ibLdnYWma/KXAZ9w
yXABIgjBxgjzG3ZB6RnKotafY0ezD3g8DePSnHunZ/ece+pGGw2CkcpBw6BoKGO8q8FazBsTmuS8
B4FZOo90eYpm56FGxJgRaV63M6OpNq+rdJb7KekrCA5a6KkDI8b7bKID3YXIyVkE2LQsR89IJRV0
Q/PsbR3G4G/jiHgInKwRnqoid04kLzezL+oysrbN3Ipwx/ZaJwksbsjPAcTpMT3RyDu4zrTgNW+o
AplrcNlVC9MbUI1CmbQtE3MZA6v1YlJoY/E0dvhUtz07nRPKIzGe5qnMLNyyjTqvZSmoHqPS513t
Gpl952Ff3pHNPaJWqQht8KVTtd2FFOFQ7pcK7Dx7rEbbWbE+XoSOvTQ7CwBuFsRFtlZ9UVFCeRnU
MDpbUrldzPkoOaF4NamLrZSkDL0lcg6k7LGaIfBfyMoTlMm9oqfgTNbDbdPiVg/CeJTHZnSazk/C
cPgzXqgvBDUNf5ihdALqa5D90Du8ute8KzNzPIiL7OOotaO/ZpV0x8+NV7BYscdi14B31fGLuI84
10BugypbOWFx42psmI9ksYakPs8wQbfaXLCkgKyM68O0rFMmKZJlwe6D8/LRTXvZxBubnBbSGeja
7bqRnc9u0LElB1WCrW3TVmn4lCQu0+BENFJCywHhva+5YXLPGmPbB1rPRn/grRIwpHSqZtAblCmu
ucnOl1grIIgRipXM26auyFTTJwwffr4s+tdcpyi/zUhbHkDwhSreQbaYigOpcHLvpKWZHJdpXM+I
bZedEgsc5Uanb0JsyaJPnxT5dg2hShNY+D6LUA54MS/rtgLKDFKA4oHfu8hffOVYzUcyrUgwZEqS
DeyUmqmhlGDI9j3C2jho0MixNMmp7646krCA/kq2XaNRaupycgZQDyyxbn10wHCD+8pE+mHC0fhk
DqlcUwuTODoYie0O28wRdn0cWgV+OG5HcIRmSpyJaQ98vOfOD0DrIvoKHLqnEwedngZe2Yc7ssRM
GCaEsJ+UVw2ar/rY1En7qSsCzyJSuzaRSJJLnDrhReI0TnUWecO5PayHyjpJ1o3P5HfAdani0fri
UfCLdnkSFtWlZVIUCYwKis42FpzwN1jegczOVCenC8C/1nJbpR6qdKfAprIFLhp+GnMnaS54MUfm
Y2L+nM9m2+SfSPOmIVkwRK1rpSWwhMNu7sejHpXlZRprufuh6YwEoQeQpVNGEI3OprDu8q03tJQC
bTsagCGgEc327VBhfZnaMnseHNvBGmW5yV+c68tiX1WQVa/kNNOCLcrR/DIUk4DkL3WXhDb+2jV9
G4iErsj2wuocE7lmZMAcUQBaDehXS+1oUIds2qZsFJf6ItzZ56GwDzcdzbwFsuPo7I4j7xktXA+z
YcwTcUiqhN7gf3F3JstxI1kW/Zfeo8wxuQOL7gUCMTI4ShykDUwiJcc8z1/fJ7KqzVJUtWi97UWl
VUopBQOBcLzh3nPHUeV3ce0CcZ0ZGOc0htNAvQtRgvapHK9agAuMu1Qc8zwDZdnj+lzgOBi8owUa
bZbQcDeowwI231BX8kQVPxDarEcvH4hvWhZkLHnkYUETqxka9FtLkFZd+bIQN2vRNS1JRNp9bX1J
21lCRkPPWIfz0OHLHgAOEZ6BV2Sl1jLgKMaiI7u5lt1PRt2TuvftZG53rjcZ7YPNw0kCBjb6cteu
isxYkwSgPGQm4TsnMaxWfil1Sa3xDa+Ir+0SF3s45a02QiKIuMP4rCeM/Dy/Qqg3NfryfqV6m2nW
P3UL84yT1zdzcarjRlz3dpV8muyahqzzlpR2p/KXTb8aACqslmgblXhUmIubG8wO63GOQkdndJF0
NfGdJogFUlDnraQ0oh26xvGfNCfW07LbxbYopxsoI6q9EWpxgbcNy0hLYzZZ/20wMvJpFm9qYaWg
FM9rYXwtJHhMBJcEcVEhlpDhsrq+Rpu6+MBGSWCmYjAWd+eDaqnCLs8hVJtuPzqXmYXyCBUbASc1
yK3VrSgzXDj9Wi0Ez6t5kc/MMOti29gQoUDOFU1z4B2nBEqjYOy2BE5H46nJgVh+Aqss1lNvmUNy
SPJM+keVjukYak9ArfGSzjPOSQc7eOdOEwDFiBNthQNJiQonixTmCKdqQyVRDNbeWCorYljhF7l1
WzexOFJX9kxTV6u9JeY2Nw9EnSoE7KZPDe4z+uy+Nh3KmZspt6f8NLtV/eJkqfqOGtiCU172sdjL
vDE/R3ar78cIP8ZGtKKjZWizdLnC5NmX+07b7qYlrRd8EswDgkmbKhbE25fDcnap9p4B7vBsmrSd
WmHnVh7bZbnyDjnWnCx0mJt98YnAeVblfJHIR0ygwoKGcGFi2S1bggHm71VWxN9FNeiv0Zh2y8Ez
oA9vDBK13hjxDUdnGky1a0VEuviFuZEFsZ8On7ALaTOg4APRN/HJMPKNLUIs2Qa1l0moAIHeuO0R
Wot6bjKxvmVJ27fHDqwsDOusEOmO73Mt9zphQh6aY2/PhybLJnVV+ZfpJ4PhKb4m622stlCsYxA2
Yyt+MGR1ohfVpJX8yu52ic50j04R+KkJ1YgsrtJ7qNEk2TR6ah5/SGvxIZwn2rdDc3IQrqbcifbd
2qyguTIbbmRIMdc5u1Sq/BrmNvs/1sPZt8qPkRu5S0w02eyofZ5MXskc0oa7c7GG7LkYvExD+iOj
cbdllNDWPgaFNFo6kF18OPlNrCRgtJWd9FdQVW52h1MoIbdMjZm6opQcQskzZ9s6ZWLsGuZsE4kP
TRTBi4vH4q22CPcODacu+7el6gcEPhNQ2WBt9Uhkoyfo6xdgG1nAGCDzr2MGV/dRmcmaHRl6jw1B
GuOz0zTJcgZdOpB7Ra1FFFDOEwGKEM8uqBneUweVB/ahneYHP3V86wQfj/W+nZCWyWjXGSyYQq3I
f87ummabCXkmiEy3lCs5s35MuiXzcSdCrNROh6RiWRZOyN7f6KbTJVxMy/jJ05h+qjaGLg8T1Iri
U7ly99ysmPxSvsR+fQCBpOS5bG0kS3PDwB54bQamq8gLcUFg9d1nEqn4whZlwhw1ickh31Y9AI8w
TSIr3QzxTFD83GbcwpFnF2AeEy5AYBLrhisWtbTaiqKxT0ahff4CcODks7KcD90lte19Wgh0pwLV
pArTivX3JsLPmr5M7QpSzS20HT2yf6tuUYv0bhAPbZ9dDWNtQ3tBz53sc9Cst9jGJJAmLS1jM/W6
Hbb8QhekuIZfPaxMPvlrs3PIzMZ4nhoOrqAuVvAKnNFRRNtlcagxWxb481B0POiYnXPALMA+QgRy
K7hehS03Q2frm6SHb7gbl66f9g4rkTkgSav0eRjgteML5jGdAxtSd6RmzeOwyZ2FQWcnM3QusHMG
pL+QamXI7NBIWRMhiQ8r9sBDuMqW2dwIrbzYtG4CgswhRuMet6NZ7GxoR+rbbMruc8PR99KaGXw3
HIQNgPekh51luVW3yb15fVrixjNP6IGJ6HKm0U5RwtrC2Nq1irujN9RxEfZ15pkHN1mrV8YMXKs6
7i9fpz4byYm0knraF8TEwUFhM7cReZv7+x4dM+1UlWjYkB3o6q5Q1WvUuQDIRpaWUMUiFR0m9MUt
9FGLdqUBxZrC3vOgZjb1yiaWsHD3r4xPCjnVxRJGUzk4V1Sr+Oxg/8gfdEIN6b3eUrl0HPnknTBg
ISGJqpR9mxrJNqSU0UhhZnNIyRlAYMtY1DJvibEjKBP1JgdlImNEBpcG6JJYI0lwnEwdU6LWyy7O
o5H0Sf6T+6IwxxzYHYHlx6nK47NQyRif3cRvf8yZU0AhGnMjP1G55YwtsOPvMk7iYVeS15seipH5
DZM11qhhvE5TeRsrgU6p4n3KvULC6uy8nB0gO4SkPbM+ZE5YLpH1M9UZqauBymf3U96SFLaLZI98
gbCJ9WAmA9v0wLCZX29aY4lEKOlZ7SBZPAYxpsxteiqoBduG/EuehrMbnTryKvS2a6Qgs2KsQRMu
0zx+JF276Gbe6SAQR1zcHx5iR+gRv+ogdCbo2czBB4DKTKljphL2ozuchJGM+Acr/QYJamZTbapu
x+CD+MBK0m0Pq31apEdEzbRaYERXeciqluTTsY8fa76zFPBafzFF7m6drvKLgMyJ7vHPQpTLD/fL
Dw+GwsVsZ7mWjSRFvhNx5MVCdgrbkh3Jvk6QW1ZyjJUCiSyBr+ZdzhKlVLB8fZZ3H0hI1HsNPl7c
i9LSdUy2w/z/d6/Nkmr1nKxad6NrdbcD2K8gIn3BIqfbF/kOBl1DEEXK9jvdd5E3RWEr5SL3hZps
Ejx9AcIhsQrZHSBvCRelOzSsgC4biRyB9zAObYrs5IoHnb7vpmL6nCpA5zdmkhI9Sr06ZRTxNQLm
2SQkh32GJPm6UIzotg64+3YXj5HnBdBoiNVdWdK425bU8vpG50v8nLjAcYG+khQ7GyPy8KXpp8cE
c7ZNeGP/ZiNnIm2oK58RwQ53LDrarfDIAkLWMrpoT7peEQWBtBQOZyy41HxIMrmnRFmbb3EaSS8U
PVu4ABdD+m2dV4tcD4pto3xh6IwzvHNcqPCxW2VvBUzJe20utrgbxgjZC+vbdHyIdUuAt+kgu+KE
jqqv7uzhOO6qyfiKcgV1udCxAwGudqaKIWtuMNC2s8j8i4T9JZUwLT5S3P+mG7p87BLayAUQcbE1
/vp9cZj1Mn1X2Dtzo99xxnpBhh3paHH5t3afm+Gk1vF762dfRtkkP5yoUDsS0a+lo1g3F854O0HP
++Bu/E2Ke7kbXfLHbBxGf9nDf/2xYmYmFqPDeYcIpb7hYSaefKB3+wuR91PF6n5P6Db7Rc9vAfGR
ZfTkSnI0bUS7G8uKxyywpsL+QC73XozLD8VXg2tkKaQ4oEV+/aF6q24GgUl/Z+S1PrV+NVw6hSY9
xhyKwUTTeXRR3HzkQrh88349FVysfJfQNdywnvPeYSxVT+HksMzqaobaSdtReWZOe4OWHjkJfmc2
aHTPn4wmT06NMz7z15S3uVeuBy2V2LWG6d8BUO+2a5tRK/35zPp3Px14D85aibFevL+BTMTQBCTZ
5o4T9nbKAJIHSVY017WVD+MHQvjfXJZUe45E5obHgDsDxcevn0DMkjm2B82hbfTO96FrCEjzyXrZ
9qNI3ix4ipsmqaxt4tTLdVkJJuJ5rdhOR+v2//q2Fdgi7J6oJoUCU/HrT9KnfQ2iOZ53RHn1Dxmt
O+OmxIcg26zp259f6/fHAigvlosCmSbm4/dHM8PJAXVFvO5sVdOYK+ShQTna7AQrQJ4cPKRuDB4d
/0Ax8MFr/6bFRKHvX644wkic++rd+dDNXsTWiXt+SJz4YSpYAHjWSDSp1+Xdlvg7gnn//G4t6/39
jpeeibaF5QrXg3j/NTOHmBTW2oy2w0AKR0jyGxx4ko9Az9qkrqLAGsbjoKUYEf9lDekHpVntGWDR
4tMSiWPpOVQkpRiqvyTdvXsnjCzrCOJaGVNmlAPcNWwC7G1ErRhGeU7Llzh9252QkeXGR26S99fQ
9WGYQIZzLwgabpp3etaeLEOb8HAaeKTO3+l3oGCWuBY/c/yXV412py9k4aKyJNfCCwoVQxTMfKYZ
7cUgy+PXDQZ7ZBrcaHE9DIb9dVY6Pf/5sv+7H/JSeOBX5H9ovd/d0OjDi4I1934gddokJTkZlkdR
QavciH4mIwTz29B/+/OL/vaF5tJwi15wepBwPHztv74q8iXROhB/9nU1NEcmPzWVmeM+UKNF25WF
+bVNAvehXVieBBOUOv6pbA3inCHWn3+Wv8zJfz9nCWMFZMX5crGNYv95VwFpw0oqwfppH5Es5gQg
r+erquusazfTqzrX0iqSq5WeL7vhGxGZexx4qTpCDu3wEiu2GIGPK94OcTL64xnBK0sMNGStCZLf
ZHSz5B2/ItqOY9zIOveG/UpOxLjtdc1xsjjOAhJTRHywujo6+wkCjkCuYMM3NcjrFkZnpdUpczjn
TqmZWdHZXRmwhd3EfCdYnQk+QsJkDszxJSAzoAGFHBxP9FhnxPfdiwtKZvmi11Skt1VbMtCdu2W9
qsfEl1e20zr2DWRj6jg3FfKsudXyjTPE+PEqY6AxRo4rHxUe7yic/MKd7pC2xfOG8SXOiBYj7P7P
H8lvbm7J41ZcDBtY+imJ35+yS96XzBtnscd4ICIYA36dBMw9sZlpoSBa2Q3ev03jCm/E+BTbBoJA
8q+JlU6G/ErM3oTmpxHt+EEp8P6pxzls2QoM0wUFgXz+nUEMm6cAvqaX/Zr3cdj3usaYmvFt1Ren
6gcHCA/Sd0ci8A28KABGaG2oP9S75161pEbRyV7vUa6p5iIAM6vbqGqyn4Vt1MvWxhSBlCtFHXY/
kLTx5A9e4p0GBoT6dhkxpIDo1674qr2Bfnt2ERvdM3+Lb/wCWd1G+3p0rjI0SeaXyihzqL1x0uRb
ogDaeVvXXSu2LvRcO3QnQbnfLbCQri8xdwojy18XvAICdrOKSJMGx9VPt2qedL6PsokkSP4YrNsn
ojrm5dB1Tr4+EpCIqm5qHJu9HkAT8+Bnfrl3DCxt4WU9+uKbkfejryKmKJpkEK4tUzkKu7JfjC2c
tuKrVWhzL0wZyVNuLqhwMWlFYtNk+JYw2kM0ofa3u1sk3JD8oaqa5p6NGEknxPQMkn2UHrrtYBtj
9NixtN9L5u75xl2K6nW2xVju0CC1HrrkuvnstxaGlKYxhp81QZBBvZJf98pTg4lP4dtD8cKaxmo2
fZyYn5eZKL8N5ZDdPteZq4+a9qk4OoM7PthVLXmsRVEVHW0VzW82JytHfIVFfmNnw/DZs0t/Ok5s
D+2QLXX3cnlYEfiOwjQmGYnIUTKOYhDV0svtn2ZuAY+ukn75UaKi/GTnWavessxDjm7EjSxhhkdR
luLsnsBWJ50J7NzkZjkD5s4vsarTTN6eh7d0i9wmbxBgRcPOUUXJfrWdmSuy/KGLQfozEEfvJQJ6
WlZkE26fqqn4KVxh8xjliuNf8VK9lzSs60YQKfvFm5kDB6oYCTnIyWv/ygNyrS5lWwz+tpqVu7VS
pDcHTYqF9YR5FsextfbjyTHb5KhGA3o9uj4PHzXrOs6zIa29Qw7tqAjd2Ot+zOnI3rEwNX1kA83B
CBDAsXdAuNZPVw0PoHg3a6hbgUH/Wx2YS6jyKh5qfTXBTmxOzNgVhqxExXNQ2XHyvU/LtMZqPMGA
M82kKDZZa1ZsL8ZVrRvObD6GuHQdpMTjUloh60t9ZyWI35nruHkWGvaUdluDtLR6Y8uu+ETWDXNc
s5yTK2/MiKmkvXV/rKnFoB9nildvpipabgv+eBpWHKveLTNyhDB6Ne7mSrXf6P6lf5lMLdwBRUcQ
0OpaO8ooeh2CVogQdZw53yzEuysWxPEI8gic/MYqC8qnKY4svU3JlD1JMzMzqLsjcjujKD/7Ml2O
JTKCNzQlzVFmXsJamHgbZ0duhPCPpc0nCMAkR3OJT8arL3kT6wq/uFq8gE2hfU4s1+cpPZYIgXu3
q1Hq4I+l+IatcBqNJn5iHDu017qv5wdh5gqmZVGbZySdRhsuvWrKM4NLeJFqVSp6mKw19q/SsUvd
EGULN6nXrtaX0iR0DQsfBsKAgRqXu0S2iKfMhKActpSx81Zm88zyClJdy847yu6MPI+XwzIz2kLI
llo9Ii8mHVh48CnAW44IB2XvmiA08jWnkH+R8ygI52dyfJdpC/UysZlEGyUpc3Xz4jAkUwG4bPcB
gDmpCrZH2sd6cc8HghLBDlWGdiRo5mx6JqYuqk6eNzphiRXgpaAmLTfLYpRrWNapngkp8PIXSHxi
3jB9cYhEZilDWisDGJhOfrzlW8FIYKot2DJmmXzJMwwvB79oki+YGLHQRL4meMzK1/pJk85LSJOl
Zk4+tokld0XOvc1f7z1OSQL+Xssofa5aMEPwztw5364of3ZrOhfNVhUAwjeMskW0K+MUTjmP5XS5
752i9bdRLp27stasOEiErR46gosIxhHlRR6yopXeXHY5BOwApUmY31vOa51Rt2/HYlX1kQzi9WWS
MWWI3XGnJtC85HOOIB+5CZKllDDjBleiRWJqEI/TJT94qRe9qTLb2i0Ro9CNSc7Y1uAXqo2qFYLc
WLjNqyQpGoVqlQD6QDSvCL2bOX7KuI++FgW7+s0Aoojjx/MROvaTi8dkSdfHFbJXEcxOa32ibiPO
TI7QAI6Qwi56dh+/0mZ12yqcY7aIjK8swwpm4RjEdltC5VfsmuandGZbyjk+z/GDq7vsrZ1W857s
0CY+yBICJweWMRSBniPTfTbZq4BFbqEEneAvGPgqpeZxxHaNhJsSl/6Inq/asuqUoVhY9ehLpu9z
S7L0GLYE6A3IGGe2zQ5MQvgei++sd00p9M7wES5t1lUkyWHpKZUChNym2Bm1XdCcsgWw9vmIzW+y
Z/KRYqeP5S6tTOIc4s6qfuB46xDE5DXXOW7QRCC3yaWHJFFtsTCdlhb+Au7KAWfYaiXzZYZdNa8e
S1jByNeyp40kKFwdRmlHzue6I+EcvfUwmnezRXrrYyS59TZ4f3mogXJitkVeVEPAHAKMMCWj8sFK
MfPgAB/nfUv1QIRrj1Ur8BG1cUV6Rp+qHlZ9l7P3u/E7BEAhl5aEmiUzopx4SGMkHZJTgj9D3hsM
PG3k21bNeEPFbAnI0X7TRscxMfLkKiYT+tGcFr84MrbH/8W4vn/N0GmVeC+aSNx7onC2agDsEyJG
ilskYGZKXmzdPPckxzskGCNm25kqxu2xeICw0LdmF4eHX7A8IyTiIeNUfkX7nSZcRNuR+6nDw4F8
t0x2SzIPTyoW0atrrv5MtJ+et3FW1N8yGsV11yRF9UNpD5Ffyzez2NQa/RWWhaoA2o+3uORwypiF
TVOiBGoPnl34MFzI/SPGziGYpma+UrQ8bIPNdZwOhtGC5elpfumGAXrdWDm4nkdwvRG7W2Nu1K4f
KvmpJ+1a76STco7l0u7488LPH9W6kGDgpv56HqsMPicwoPKYQ0OP+OINfGp9qVG1Vq481xEsyY3w
MDzsotXBMzknHlY/b7aQPhtpn4LmrftlvcfMVwMd7FonD4n2dYqwzYqFPbv005TtNnFYcP0bL1gS
AiL26Zwpgp94fyexCoW2s/e4D0hg+2QWKakWHcLHx7Fe8pWK0YVWbl0mRDHfs2RDoBvr8CLtZ3Rn
jM7KYPWbmag3X/MN0jYtX0F0xXhmndN8A3CF88CcxejeGiyVp42XLOYNoR7UmvFqEvRQlmYSnwlD
JF5S5mv01R21+6PhOHGDcUrd6qpcRusOMxwLHszPfSavjNIuiYiomzk9eQmozzArOKzPcDFqMvXY
ftZbngeJs7Um04lu+NKvHrq5cd76PYfWtcEO/tqsl9K9GmqK+XunumQUmDEwz5NX8iGFl1YaGUkM
L31jC5RlOytt3TNV8rqEfibISLBJo3wx9BwLDickEKQp9EQ4xDqLcQCTDG9QbgAD2i4G6t4yUKxr
/Js4oo8ITcskuG+esma9zVw5E5hmR4O3paomXZoCPeqGMK4GfP+gH8wwtVA3kFIuayMc55xCUQvM
Ki81EhJ3l49VQ5qPZRh22FlOfw1S2ihOBQPNb6sYiNKwhyZ5jSSf9QZ3zdCfKxOZ7FVT2Lm8BXkk
x5+dG43jNkPGPx7LdHXujTRx3D0VVcepj8KN1OcF7UexpbTxv5ixUx7mOBFewN/i4HHqgN7cJV3s
sYIYrVJsFUOLYpsaBu42x017fU4c7acPuZxi0tkuaXfHyct1/FlhxrzYIWtbb5MsFcVtsqInuS6g
xRJz1/Z6ejFHXdOOdyTWlWigQf+oPCbcjCVepR9y8NjYA5rRNgeWPrJbdlIWUYrEcM49VrMxiSUb
pJgmVX+DSgUhvzHdwWdtGWnlaXWv+w4Zu4J3N23sid3VWU/MS5+d2KnuUT/idV9jpAGUl0nxIhad
+N0Ho7vfZ0hU+uhYTE9J24ei8es0p9QkVlj0VHukatUNEIivNQa+KWBnLMI6mT+C814GZ3+f2EAO
YU8AR8QD2AFx652J3qf5zqdlGfbpko1PnU3gMU+C9GGKyTlgWxENG7+cXuDMDNfUux/5xv/dyzMA
AC7G6IhJ5bu3O3iSCXPLVkIkE/KloTJAXHSO0z5OTtw9+Wanf+Y96eBxlXRnwzZ+/nk88v71Lxsb
5iOIubkQzGcvg9S/8akYny5ti1lqz7iGSC0cXExhqMeOyJ/6LRSPZrt61XhR46Gpp7ZsPhiZvR9L
XKYg7Gcodkym0pbz7gLUVBMCyPsCLgw1OZJrfTKSWjz7vPWzJ4fxi8uz+IPJ+2/ohMurMgoCFyZZ
V1Lm//q2NdY8q41iUPNG9sTGJjkR2NVvLLSqSShSTA469byr1ASukSP7fgAtUXww//nt0kPBc/+C
J4Awtmz/8vt/u/SeN2EW5pPZx5Sh1cklciO6EtMwTkQ12QQRNZCjyoe4cdq3wtfiFqRK3+3+/Pn/
NTj++/1PUQXUBHQBe1jJkOzdlYDLUlamiUw8XdzFoY+KKL9FW0/rW+s20/iAbMVSm5ZxChGg/tD/
tKjEk10OrKm/7tPOzK8J8LGMu6z0q+7n1Nc5JuBEKn2lHZWtB0qAZQyIX4YAM9Zrvo2imvhDLWL0
SE4sOXCNdhkIFkIWszF6MxeEMHsIaucmrqZd7QgZHVJgVsUj9gunekEn7lk3XjpgvHBjUncOzIAJ
8LEkeKpDrobJ2WSSKchuqHwnx0KO4zCYDacUE4Zht3pm8b6Y22Gwijeso6IPphb54KYGHPaZ8btJ
uwM1Jb/KijlyP5iS/7aYVCaLZQAyrg0bx1X2u0suENGSzzvhLAPrHM4oY3ZR5a2h21jJU4oQ5Ozm
1XwaqoKML6rrW2jy7j4jSWyTDgR5VaKuDn++Dczf7gMWYSzgPMiXiikb5Ldf78Z+rUttwKHb+Z0H
52nCaWacyGc2jad+KeACeKTBYkLK7WajiRcst4OiMrppmZfxHSlhhT7NJFS0R2Rti9ij3jGbwBkZ
erzhre6ePGzz+rBEDIy2U2k0XxQxD6g959l9qQfXk9Suqnk2ujZPT3OKAjgHlEvYbCHW6OBYWAuC
obEgwc5WiTgDTgaKlyJaqA01Y79tnkQ1usEhG9UVdo2pPDH9cJ37yU7nepc70GU/eb3UzZGyk/Rp
v61iZ4fRfTKC3ki9cwb/0AlB2bvPVrO2OULfZm4Zlg9R+aU2FfEYS+8MdLoAPNpdlTI+CXyscLTI
I6Onjdn3LpoL0+rTu4VCVZ1of1h4A55e0+0yp+1wK622ZIJYNu2Dk9aCByrynOUoAQHJp8GEm6WN
1EY8hT5DPmo+qKdprOxvneEO9VU3M37ZxjG8NiSwxCXuypX1CgrpDl1ubFXrusuRlyU3U99ONMjd
6n12Rme5hLfp9aHji1VuKiAiMkypDQjIjgymasotpoR+bvDxEKf4FBAzsAxjT+iPN+6Y+lUIpoGJ
OXzIdsunsEYhHsMl23WuN3yrc+2Q0wFy5TSbGlHsEKfdbpiXVG6o4ngL8RBLFEwTvE4EAg5ZzlFh
GtsOrHxyO6Ygbk6VKLjNXQRF40bpuppe4Z2i3g+4AWAzQ1vtQfOwCDPss279S/9qdgavpWW+R7/q
LXd11ok6SAzVvdCSUQgjfUEJ12VWPN/qzm/kgzlU+Qkxk4ly3JN5jG0nGfaInipzF5mZjvelMZvu
FU5A3nQCJC65AWgQvWB1h4HuZ57TgmSARlUQTv3DiXv8UPkyIRgjN9E+dfmsutNitEiZDFlOT0XW
DSpgEiyGD55i70slAIfUve4l/OYSnmK/0xJAPK9FnKwauhZwPD377f3akvJCObMeS260/+Me9/J6
1AkXqBefh6nePbAoRodhtHg9uzDsT/CLXxd8LjGh4vF3wqCm738+k35b4vJ6oLI9n+AIdAswWH89
kpTh1zmQGNxwysU4o9r5NiZjusUH+SUtIMsAtRrzq8Efq8BPJscMet+a9+zavS+W1N8yJUoaZOmE
06pAzMKOTr1NGU1JFPoo5TbUQ9U5q8fyHGOLxm+aOM9/fg/v1+6Xt8A7sCyP1YvpiXenKv1ZRPA5
1D09g33BbWDuFL6oUKqVmau2AKIJxoDkMBJ0+eeXti57z78/2dHjEMxA6hGbfx8W27ttbFUN6CLJ
Ud6VCZYb5IsZgNxuKnGQRcId/JvSGvETITdG6tpJjdbDmNL1Ze4bdwitHgr4hqIRslNHj41Rzx6s
A00m3gbwW+urzCX3mlwZTOD0pInZ4O/x453nDoiZdWMa13WifLA5zJ/G4M/v7rd7nyUA1xbVCEeQ
ab8vW4xyjHRJnDTu5CUNJfOenzqF52qaGE1RohvpB3WqfVnH/Xo5IQ0CsUeFRsVIzfzr3ahhDYIf
0s1+WgRT70gTN+MNBZQ6nJc8CJx2Sq4U44hib+lWWkFKYWWHOIDsYSv6JFs2TiUwmEDn8NnryJbQ
1i53ehQICaYB+jF8yCq2MRmtLKufjGKYH7VFlPkRKRHD+qSKNzldsTjg5ivoWZ20P2ZoOF5rusMt
MX+0STrtnv661P9K0rv753v8Z9jV6/8E8r371//6f5rkd6ES/u9JftdV/laNyBF+/BUueHz7z/8w
L3/iX4Fk4h8mW1aQ3A7xUOTw/E8emSX/gb7IoZISpnL/mVT2rzwyx/uHQ7dHd0vpR9txIcx3ICHj
//wPx/2HQ7oFmYBw5zloOe3e5Y/9KY/sEpL0y/2qBHsoHgmInQTTVRDWl9//W3sxEzDQEhlFOyNB
74FjAr5ChvJ9CqGOpemIUHyPx+fOoCrEX6NMpg6orRR52reZI4r0UCVSdDsAQx7ycC+mfneZVj+U
cjnZkghjwxvf7NYlqKZPm53oYgIUGDWGupvdJ2GyPKna+sqqF+NFQ3DZY7JKH9axpMYqnWtXGj4i
NN2dBPy4oC2Mn1Y9zdemXD6BzXyLLGe0d4mYa74yfj9xb3cMgvFkNYC34gStUuxYw+NaFfrGoWwI
lbYncecmFZHsph6TLExFZHk7dDFG/4qWWMSfoUfm8W4aSrS5wFc2rj0Xn9di+mpVNUL3ns0wbDEG
BUXoNxSkO3P0xYGiYa5ZFBnDxtLuxSWA+2jTymq5Zl17KZCNdm9ZS/RAyKxetyNi5WETG8oJOHyT
o2kMDikuKbwHlzbnFjvko1XE1rOnB+eMjh8gzOSb/KZeKL1Y3ea828sexSaBpcxaTlji83D2ogap
EC1h+1O3+Yh5O1BzJBlHzdFth3/iu5e1U1CAWWCKi4W/d43oVjPVHU+t9t1Hzg3POhiqKYxtzOL4
s2+Y7j3bdCK3e7rVVxhCnKc4pv0AYk53QsDLrqbN4EZBERlVMBD0881FVHuOqUlPo6MdI3Cx5aAy
ctJt49XjK9VAdkxpvgBZteXXLHL9wNMIDgK3VYCapOFejX1G6E3aGqBkajkcJz8ar9RUEKFG8g6T
fn74QcpNr7sW485CajzWFvmw+HdAsDRZy+UIZ6N306+QuDgZJ7AzVHrX2TgvhAzXTXLuUhpbQodI
j8ggsC0r61bXmKkcy0JCw9DyMPJ1DMjuwWTbgSSJEODt+nbuAmcgJqMrhqu58p617KswXzTjP/IP
ArecdsaUDDsXw7tulmtJej0Od0BhlUrDqZ7cPQQhnItRiX/QU5uSLKaWGGQH5P7G6yz4AoYk6966
J8FInbm9QkzgNoRQTJTZysai8krg3/Q+oVuuX1jUWCy3uBvidVn2NdrGEJ3mbgXchHfdkruRYJtw
XSEIIJJPjqihzxOwHT+7n3IINEtEVycgHQT2JYe7jC5jXrSPW2kPNHoWY6ck8z+58dKikEWBj1CZ
ja0/9wc2fE8mHBmntyDPMz3cQuMgtxyz8oVBAf0FAJ8OZ2nqgE5gBG7DnLGQy5XhVbfoPG6XOToj
VfCCauynncA3psG7uRX0GiN/9EWZPOJMSI6YqFiQm49qyeR5RHYQlDxyA02TSe3k9mQCJD/XdMU9
4k3fQQBK5r7to9WiMW8bdb+o+EWDGLuump47pFiZX7csl4BsQA8k4+CubJblqKEwsVcmxU1K+b0f
CZLQNiMWOLwsYMl3O6AVEE8IJvgGlqX72HoXPoqu1Ybw8GTT8XX76UZszALwPGwrh3GmNNLiv9k7
j+bG1TRL/5WJ3uMG/AdETG9gSNCJpFwqtUFISiW89/j186CmqrputZvezzLvTSkpkfjMec95TjV5
Jt0z7mTk4w4+CSSgkDDSyqNOB5cRknNLIb77FufWl2WtseBj2aqhSYGxupYWWCIlO+fVGJ7NZQox
hBcwvPR8P2sFdL1Bva94Ge7SKlluMkXfw1RXxzwGyg9G0tznsinJzqKaFDZFYsEXn08fWqiYp6Zq
AtJZHHlFbfmDSrXIJZmQv52SD/yrUZvAVgHpZk+9SGYOUOUMNwFWIxSkQjR4pHQFN3uW3vmgYFFa
e/WnLi/WoeLDDZOj0e9F11FwXfQ1HJ68rV9rKQ+3OBX+bCwGo235BRFHh1g/9XOYC8jlilyR/alt
5/205lA1eDZ2VRUrh1xPqLYG0cfHfVEB/+WVgSugMz8iKpd3gO+Ya+CeCAR5OlgRJKFXUYUlS1ah
QqgylAEwB02wTh/axV5mjuHn5FTZ/PBtkpJTH2rgR2dqxjs3BmX1GAEcP2O8C31bZpGrxyk6VxnM
7qjVyTxTpqw9Ah8nB0yeXTcIhIjknVyCuDbzYO9ko8gukZGFhMv4tPEYEvpr36blMOa8csNsA00p
/bgyk0ttmjecipVP9A06bz6up0xS86s1gX6W2rDFDlDNmZcTn3bB7BaeNTB9UxnM9zumEvter7El
9NKPktziFhyubjnul52SLgSOO9azRCt9ako9deh1olrVOWlIKhVFeS2YnPgtBo8rdZ80OEpMJSeP
wAvbnSR5hoHFY4lHjVxoNp9DYvG7EpmMAwJBf0npj2aXR48hBj/Un6dkjj4xfGkugUcp6ITd7o25
E46yGvQXtUtq5z5T55utbRftuH4gRXDTZLs+ahx8DwOS3FOaN7+7TPkNb68613hvvqgCKj2hMKwc
0gfBrGbfVBlaIZ+8x0bih3ZoKH/CvTw4cOnicwSPcSc6VQ3woRRnoVUy2fWCwRg0ANBO/OJxeTXX
tCwgyedYFkVXKJ9MrU2nKmlAk6vKaYgoXriuPFPFV/1UadsMzE7n84h60YLFc/SqZv8ieQjeXDd4
JOIwGLJuZW2pm3sztNFTvqbR6zJ3vzE6Z4jJE9ybagofkjpriLdsvLdiIORrmo/jXG/fcsCoKeRk
DzCOKGHa5p8jeCynnqX2SPgEH5redZfSiM8YryysCjVkrzj+iKW2fpLlMX0i3FqfTKWCcqKW60Gu
OSiVSjpdNGMoQK8UxGhs82ee8BzwJtGSXC7KBuxSrXOoI5HU8oz0ItKzjC2BPYxgswli61DBX/7q
JhUXa7bITqhML3UlXtOo3BHmmo6j0io8aXZ5E2M4+wmwOB+8q3iZoDpcSw7G1zgvX5Stm5TMkgce
jsAz2/ojYa/El6OxCnApVaeWZeXJsiIobTWOJ6JtJMJUqzHw6a4i+dlouqR4PU8Hkzjmtyeq28un
vgccZCxg/txCM9VTjceq8nrSCSceJHqhTbPKPzIDhcSrWvtjJWvxpkxycrFwEkyHPo9HX8KH9TGN
WmY56dIN70UXGY/mvPLwgZh7LQpDvy0DeRbsId3RMMTL0ktGoLGbnxhgNU7L5PNu0wLTk3iP4+dh
iaOfGFTG39mMBaDuu9WDy4cSSu9XttF/m2C15uk3hMfxcSSKdeJWnuxDyV4IJA/Fr0IMzRGXcfyb
rOd3WgyhW07mELRDYe4ofu/PcjSZj71m9L5g5XdBPIG1GbHVu+qiy5Gb04kULPo4aM5K0/sFj0Yl
eWa+gcrz7Q1PJxZBWdvw0LDpvBFo4Y4SWw0Fz+DK4IQADQ+hYc0nwsXakQjjw5xAyYaNIYisSyXr
Uw9eZMy0h7Vt1C+SwQaviM5rUErdb56RsqdJT453SSMo6euxcB/Ndv6BC81NwfZ/9xu4p6JB8rVv
Rqipsqhvk9V/piS7DjM+lzM2Dugnqll5jVSpDofF4aW2q3wHYfwnEjY+QwXcBXhlL4qtl2hcdpUu
H4jEMUkZKaipRLiPcUHva+bv5Zqdyd2jJi9y91wO0VPTQ3Or4gv7ndOn6Q1VHpyPtLrD2j1YObF3
Je7FPlKFjWGFEOdcdrfSAg7TiPWjsqSHJO8IZPdEiWtYQJxsi42DALptgsHrNipoep0+MwnvSweJ
pCxaJj1ky0qGum2q1fu0G7sDGnR25HNcXMtJm4KGolZX4e+fpJ6nLmpzZSctSukNqFr3OMpLfwlt
aVesaXyp4iLE0WB3u2Ut7SAxRwxQLQYOY8beicfn1ZhKUJMcXJ05G8+SxZEOz8EXxT1E80b1vqRG
6RcN05d51vBWAsMk2NjArtgxM7+XcoZ2IYiZgrn7raT1sUGBO4RcIiDTaMVTvDbhYZkUC69TBNU9
G/MjUSNw81NoHwfYHLsshV1WxSEtEVD6Ee/D0M9BzweGIh3pzSZxRQV8MBpreY4qLOe6YYwuPNxP
JQZvuBlNjUwDlGeURO7XKTs3JBncvk3xy/A8k+tdLBMZd/qQFSW9FDgArqzEP3AitE9laoR7WEqc
tJYsPwLVgVpcAeuXNDb0vG94cvISp8kinNbuiyPaOWzOPHKw/NyGzrKDatKf81hV+ETbQWsLr9Ig
1VrzgelE7IVtSmYws1/JAGKlkcyz0sKtJdRmOjBC+D7gZP3aiLVDq83dblolFlDYeRhPpXUjDX1K
jdnzW5YST8wliFtVD6+Wtfy0zLgIZJZnEU5e3Go+W74UxxeDQoAgATK247Yk3GnWqn1IYdZqarFv
SFjtW10GF8SR32tVG3jmUr/oGjHBgrrowO76HS62+CWXsvzdji6J1fNxAf5r8S+N44leMBKvZqe6
YRr3bm6Hj+zx427Rm7My8Y27emS3CQM74i1RUF9HIfnNUPGWli9Gk7LFRdQAtNA06KAFpD/RK9DC
CDf5e1ytaZ7Jll2baa95mqLakts8RM00nCTcttw4MdeZGU7qnhOGaBMghd1xBh6mkpDA3ZmWzCFW
jt12/szQypdkjvlhEWIe7XCchT2Fn/hQfCWqj8mUdp6EOOnJagt7dVHznSQN8X7F6I5vjxfPmn8g
7+dqOHCOMCwx3ciJEaxl19Cq14KLVMrbktdtADxGBHHRV8GSdmHAkK9n5SYFqi4V503BWXn1QUwu
BwxGppuk1FxB2PlFqOAGCwL7fXrD+ZIGUwMDOOv6NxwVkqsV2nvDzwZ8KTO9iaXhbBfXYfyeuKuS
kMb9AHvuYKeyBxeC3bd+y8wR/HfxnqWMAomRBlM+oeSMtSuX5q+qL94loY58CTdhtRhesi1EX3GH
ANUKuOUyIf8mlvkDG99nGNmJv3QQFHLDPGHb2gik82VC64HHBHrChEkqqanBjbvFpljzVOIvwr3E
A+FRvDUzJ6dWaYOZ417Fh8zshSvEMGD1i3TQ0Ua14HJuqSoeVNXjXlucYlnGKGj0957WRTftxwdl
7X9C3klcu5meYO7qPpvXyK0Sn62d4EjdtNMMF4RrjNadd6fb8VuIMIkyyI2zyM/xUK4kenHm6IFg
Fod+AAumQwTjOBEDh6qqYsPA9dxizfGNJ+IhiQjAzUPQq0ykJ9WmnGOuNbfmnIpc0zd+OJYw3Yru
lPevlp1lHqOf6aaiW7HirS0jqOqUUzTkNhBMPBmP6GGpAAM1alGdlGK2PYmKFVftsOHyHbvMK2H2
3BdW6lLujkrTYHhKs9abpeY2xt0VWukV7DG3PvZNC1hpZQEjDAFEHFlvIg8H1V/kutOYgzaFEeUn
EcsvrYbPiaZeYvQaxzTigToS5prr0kDuiRXLp11YDyysWAQciseNEM1zUrkdgHEdwGigGOEVXAZ+
yc6qP2s8QY421skD4MYYz1/6G2u7ih5V1wcQJbEHQhCNQuJnm5nGO9rCklkaMqS+uXwfYzABRcqv
Lul16ahIsnkstA7mTCd9KaQt3FUnWCeqeHRK7MWARtRiX4FYpCph1aANKDDDtI4bQNLP13CVbc+e
VIyewsguHOO3G6n2xCf3blnDbsnC/iLWVUL6gNIcSgw6iplqbMJaz6IOL4w7/bAyvrbQr5GCfORG
HjR98mhMWBy5hz22ca+dMPkdliK6W1WJHbUojgumz8iIXlVT/iUXfbaDya157Vq1rs7E0YEBb3uN
ynKoDlZ2MMHFibzglDpziiqKuwqhj6Md7hq7AZMFFzWOLcfW+pQLlXXRh9zHdknfSF0+pmrxzNxA
YyzJS5kqYJM5d4Rs0Pf2OP8Y7UZ26gHOylzOq9tGoJFF03ixyK92nJg0btP1kuhEUupZv2pxeqTH
9kVM436VqpFSHTyvsdYf9NWUGebYv8to9kb4GSNRF44X40/U2qANp+sqj49yhDVBqr6zYvroxLCg
TiU83ZE8olWkj1YSP6Wr9al3Qt4X1YK51dKWICGHtRvG6CPX8t0U81tQ9ebYthooexWkuj6q6HcZ
F5k4h34gk+JPMrZPS/o5Wvm7ado3xGnKqEVOhXg07JgRe9Bwe0cllovh8y714yuyxOQYdU30rAQZ
quPKdKCr6I5KN6SbU8QAfra8Yo9jaPhjqarfbdiwFgktd8K4uNlmiYtThQ+m2qa005S82cc6astK
ygiVGDDxAhqxTgAQQdjamYvCHYMTXtwuDjj2k5z0lyGnKlPJ4I+q/Wu0VQGk6gdGic5RIeg4oU5I
wEhE0KLGeBpCGFU7RQOfqsBZu1jXPJnfGQJ8xhVhFRi88AL79GsUpKGKea0BMI3QMWyOmLlAvwyb
ZYTM3O8YduNiTa3DhOGYLX+4w6JDJpGbyK80Pvh52j/lSC3Y1tTKXxZzcKQ+5RMqww+eFYThUEsV
tw2xyMOLepEm+T3TOUwRktKec61+5dpme3zUmFpn6UNTSU+ECt77vvyC+eRFCpAbUwNMCY4LyD6C
DCUltGCMmvglZDE5Vl9TFBanu3YqrubS594c8blFsk7cRCnvEl9IXdAke1OrHkK5PJbGiERqknSh
N15yS0qRnEmfI19esOnQR2FwVs9kV1sBlK7LluORAPcTpPpFiaIAkWnArbZmjO1ayY9VpZjgS+SU
WO1/ZBSaKZHGxTyMXPL3vzEYCFdK2NXy3AoiHjrCjkJ1o2m5562t8krlPRLTU1hCdqlt6n6BN8Ca
T4EkLYsNhqiWfkP/OkhN9m3V0F9N5RbO2aEVw0dkLZOrrtprItTK1bX4uuD3bqU4GOYeJ7xWOOtk
rW7e83tE3B6uWVWFAbjhmc07lQE1DIUHfB+ICz5J30bBcgV5WydV2EzFnD2iWThyFftQ5bFtteZr
GuenpZY/uV1P+0Q+g+XZx3Z7SyKdBr8FMs0YbfJxeJw5YHf596IkX0xKj7Exvg0R71bzgcvth4UR
ftRD85WxZuUJgjRH4jJ+VEFh6htw0QRXoFUtQwYWfqHYgIy914kyUKx1P/fmKwa/z75XXrO0iwNm
TB6/LStYJY4D1bfFOauOAZCSLvPUdnknLc1+kapvXCULfjLVoL5qxUSccgMHXNu6fPS9ycRVYdZf
NVujJ4tsOOaa4AVgJzzozaQ6XDWMwFSmKynz+iPdRN+maO/LIKHP58/WpN2tWiIyIogaZVLlq3LP
oKLmOESv8K9Y7psLcC/eh+Hdqir45uMgQ/QNSYjQwerHCeknEDXmDs4prdWS3p6Q109zbp/IAW8k
V8VNxPqzWuHiqFVsO5VgdyzIwpROITXfYp1mOA8tmErTuOIGZBAfZndYlcxm8C0oQ/RchfqtGPQb
/YA3DoK0f3Wya1jTGpC+uvZM3Nlfk8bB4aK7GzTcgRpQUEG7rI6UdgmHJM5qxqTcx4HUDRFwR5vi
lCQxTu6QYxMhGwCFNQP5uBOaMxNUxFvf2Y9QswlclhCo8qb7/J8Pjy/JV1vBCe7/9zZz/vuM+S/j
zX/70385Yv7TFzII/evw2vvoP/70BzJnZBTvw3e7PH53Q97/bYa6/c3/1//513nv81J//+u/fFVD
2W/fLUqq8h9HwepmkfvPh8dPqPTfZfKn6fFfvuT/To8V84+t23qrl5axoerb+Hb67npGzNofEHw2
9JCG7QXvKdaHv42PzT9wRQNQoBZYUJC9xcv/YXyMF8iQsacJjdVA/R+Nj2kP+6fxsUqzmIX7FHco
r0+Y/2RSnDs+YvNg4DbEu/46ELf7GphvUOGwGk1J7FVPJs7Whp2gO8fNoxy364T6q7DTwqvjYB5L
E59BfYjjAGRYr/hRF7fXNhZF78UMYD+5KcUbtW6VHkBTjEsgY11TvaHuGnWP9anoHNYpvOkEZLlR
w5I60hdNEYKq7fUalPK+pPn8JeL6Wvn4QnsGu0UTao4xJtYj/vf0SYUFGjtju4ldAzlvvs1sJiw6
JcevlagrbFlTmNRMNxWtDB0z8xCLWUH6IdPC7ErngpQ7HWkzrg8Y/biB8Jg9VLUkTNR1knts9qgG
KvGx06QLcrK8fSqM7tHirFCmeelK+GLlQwMavIT8tq1vmAW3wjw9ts96H7ZnzbSKczYr6gJ6mpIo
F1MuUdMQVjxBa5D9nC4w86hXA3c8JxwpZ/4TgpDvuVaX/VsaRQozWJXrUMBYQ4wke9L5TV315pGY
SIfuPKAjsHdl49tWLFD4CBvtW4E98qdQIuMVaOP0njV2cw3NZMRGw+pQuEarxdKuZiRDPn5OHzQy
sslI+ZXKgTK0US84uvcQyeBnVNYrKeNTRXYQUjxwEWVLQ8pOU0tXEb4V841szimsERWWCEi4HvAq
yoaLk54cqJVNfJubaaICEZo/iDfcZeVcYU8arfXHGiP/423sH9Y08eyIAZJB04haCF/Wik/ApC9W
SH+CUQxurTRXwtcumtYFDOiettPrTB6a+s9jLCmvefed1tOtiV5zExRRA+I9kt/ojDoXYwIV17oO
lLFAzWMeGh6UUZLdSdf2IZnDhl5W9qaHZlr2rd7c2YAcRJPO0QidN8XiKhy4JnFkeNNQyTizxFKU
1W4FJWG8Z8p9Xi1EQJU6JoXN30+hcxPq69VnzMLaE9Gf6iuVu4NGjSFpzZkyI5FL9N9oQD1HkXts
Ff44yeIpM5J6dOueZ86RtvqkUcFkAU4JTFQz/Faz9mJa6Q1OWH0qjY6atambnomN4OPOdkM4HEm4
tA9i5HKOcTEam0Nvn1s1gQOBL1WV/USj6Ui3f9jKh7w8LDocVdtTGDxN8g+TqZ0SLj8gCPlFyxsp
EBnCG9IKnfTwFCybtka1fzILFFxiizaeTNIFwE3fTX28h2v/tNGiJMyh8Jv5hGgegziEj4fcNJCm
gPGJ6NrZkss66en2vKM2c4dccbLIzMzQD9nwTlHC+IfBT5MaZ6tLPXvzAMhlYBB/93Vei45iU/XV
0yC9xPmXOoQnjbF0tLypZro6dvOFNO3KySkJ891Y0Wg8B4kSfdFOw8tCZ0Lqp+WgG3/GkEAp/uAw
8IRJ47mZy4r7gv0pSfYHH7XTWCzbrj/igqAGRGLgbusDkKXmWTT56MrTvDXiwg616nsxCyh4lBE0
5sRCVb6ZfX8ekTisxbTdbIa229fqoefSMJbrXifL7kH29tPOuA6JtDfD6dtgylCxsKrqPWkNWi60
pXGrKLsluuWHU37Ox/iyylq4DzdSNx/HYqckRsaBZZgfZ7417m4KXSoMbOl4waT7oK3ZD9U09hVD
NQ6b0h4vxMFYradiXVwUjx1wH2ddrwRDjza8kSqnAU3n0zt2+YOcJ58291rygTTQZcmGhwRRTcR1
XOxdI8xjNrbmbg15XLs3bVTem2IOBJWYTyWpY3qzPL3Q7rVIrnIBl5Dq6cza12P+PFfiQZStbjjZ
IhC3ahRdzt2PlD8fKEjzle4mLR39K9HjZI7ntsmOZf8xUqNCzHJon3KxXsilOVLEXE5rH9XpCHF8
N7biBTqkVxczCL7tWrUnhoaBo57mU7SeBU2hLTRPxOfkSsfdGdrJOTeWQNd5GqFpLw1uAoL+pnQ2
kPzs/CFn/q+1Z8Jyggx2gUeg5GYKMtIT6TY97akqETC7kaxJr1Lj2Kq7tKktDzmNRYVORXdNtd2g
hr9xTx1SKwtADIQnyqPbj4IKKU8erQBTy1WM9Lut0oqWN44v+lRA/mzwkzHsiTKfQWmBqLNHuNyv
fX3uc31voJ6xr679NemNcxd+tbmMkNu6Vkm90biF2Vjr09lnxsTAXt2v2fBJsPtMvO6mVK1D39NO
n+YdqEpW3s9VPeD/v4r5anGbWLubXKjeJJ90C5lB6zy67AO7KnA7mPjUP+hA0RAQp7ZymZdes3AG
9s7RfpGnj6TuziDT3lbuufo6vBWJchowf8CIXL3F1B3c2bumx36KnWxHgWRDCz2G7+dJz3FPwbvE
0XCGNkJDZH0thm2xrbSCji7jp7W2Ko/ZVyMkjGD950pl0tRJ1WcLtL8Tr6M8cWDRdSwJCsdxqK/d
ou+0HB9I2FZvjFgnr0vk28IgzlvWm60cigEKqkyD3lQhjsRuDxDNojtZA2jJ4vuRmO2HytXfkbsr
AKqL2s9YSfByKRVVwabeYGw/R7aEZ32yg0jIFOrYriEnb60keL8y8naNcpdIgknLqyz3nYSEYRuM
2dDj5MZIfQh7Bu3DbKBzUFoGTyre+HHNg0V768LIOrXrfDAnA+Z9+9tgW8sULlNzwwhNT8CSTEG1
7aUZvlDrqrQ/dILd7I+v+BKPERHk1Vrsex/erEj8mNPs0DAcJC3jzPOnpTBs0av5BDnaTw1Km3DL
N+Ag4Is8UzhBmds8ukymdoPeJ3Bz48ZZyslv0y3OpXFJqL0kRWNqu4ehJ/st8SRVWFgXi080NhEI
zb8i/NRcy5ILpsDjVGc3hhpmg40Olv+iPBsmEgci1XLQer3yrM44w88lO89+ULj0PwQct+KHlJ/N
lD3AuftBGeVb1LLP4xdIFB+0WgWGgM3a9CKTG3pasObOH4UJzGXkB1ye8jRipGMAgXnXUot/hfhH
pBJhWh4pQna15V0D0p+sSOPreE+61Idj4ZbZT0ZUnNe4qc/0ThK0ALOa92wFZslNi3mB8otqoUBl
gcflhM+HAy2AyoSIsjCoQlEpA6P8xUjKnVEovlKbTCTnmz0wmWVyr9HI1Vsm+3L1ajI/TaE31D9I
WiwMohPyopLCHsV9GCJrtNBFlhHMIbfMalE90LoDDH3Ew8VbZh6tGNFMZ94dJGpzSFXZW0Z+0OWU
WOKtbYynSZXDH0bNfhynAaeSANwDJ1LFzU2cg+viR1wIMJR6RYnVKfo1qjrKDGIqp0eZ4optc521
ZUcYwQUh5f9FszBNPp54gEgQvyj0ua1aBDy2xaGmtXfGxqiYSErNiiNqqnGs9I12qTP1dWy+JT3a
L9V1lE9F3SOKlJ6dYxBI9V2O6XEG2hGfxfgxI3nZVER1Bh8vZU/DjlZ+hwbtrsW1q+MjlXCnjvHe
G4VA+26cMfU1TAzIcy/MUltJ9eG+POU2h60+Opg03Sr5NHzrhsW6Q/lrk/dU1KVcn+kpdfAh+lrE
DSPjPgNPLxFcId60RuEMXN4SBmFlgzyYTA1gMtlyqfX1Wl4CriZQwCW2Ukf02tNmRsR/VWZNMIne
LWYJegKvr0qND4FijRcTa1U5L649iV8dZOlFkp8N5is2ynHjkIxhF8+R9kVfc5Pn4rSK7jMB3TKr
2q9+GKd7SR+41rD/hPpuicKjLr51a3lv2qOG6k7/qFOMp9SKL9TXBAkwoXuJnCavJ7rNvgvBCQYT
wdzC5w85CpXkhDpZ5SHnCQrDNVAhQAm58Zs29bfzjoom2ZnrbojV3dSkz2Tyd7lRHOL5c8rnIE+1
Sxq3e1Hb+47Uz9h+R3LpUzvimeEXbSvXXpt2+HnpaNFJveUu8J1TJIDIUtqdkn5WxsdOBEXxyGsF
UyFhPYuNV5NNh7vqXbULrmf0VqjlJUXyHCwR0FGwW8ffGhrKqC7PaE+XMZLJmE7Ggw7Vm55tb5ja
m8JYJC1IEVganteYSo9OgQVrxh/KwGBHpo/EIN2mMh9hvtfSk7rYdHSuofSkkQOoBans2Xifl7Eg
RSqCmfqPQ2ZGvYd8ebXFwNGHZJWSvuXiMbdGL98A/JnhCfqxHNnI2w8NKb8R1o00tFtkRyVtb2Eo
Cx92EJa9vIiQTPPWs6LyoiGDU+kYufimuYm32EYUBx4rm7YHOwiTdCY/hBx/yo5UJud6PGddk16i
lcHjTPUBDqP9GHPRTFShOOkwvccW6zmji2DlqFhwLY7kjyxLWQa0XMaEuynKMAMcrXxWedIxyRDG
U2xvolnaiZPxmKvcArndnFW4oXtK/YKEaoHANihlbY38Cdh82PimxAOMGUd3AZN6a9HmO2XbN2R7
+SU2D0FVhxBOprU/qYK6WCrKpG+JKgT6wqRzljVfTRfuNZV6V65re3piYkxv8eI1TXRK4Yc4ui4B
y64zFhqrmbE/gKdp83I/DjvFhBw2zNqJJqwDsTcv66zLoLc/ymUJNtluAd3irNgd2OUAVtndR7E1
CDcqAwmlsf12BZSU4mFlxENpS3ZrtNR0GG/OycSYCrdlQSUS7G/r3IebbmviHeecSgbVPCT1ve72
Q1ybPmxfOhgP5jL8xhuyvXfDjsIovkmqJxxg1JbwIN2P5vwa23bYuX1udT+TpgHmmNBy/xuffIjf
Z5oomCfv3IYgkA1QoqQTB8tTw5qZHDYLBnXDavNFy1QxFM6URb+SMOUulat9sRUWYnkvaGG1H+QB
ugeLhTJfBpVu9gPmffstDGnMDSJjDumZqEwloeqzqa9jMcNjqNZcOdOTyu7T87RS/UYQR/JnZRE3
Otq5F4C+5heqNoX9Nq3cLOB8wEpw28qCPUtbM5UPxNmQ4jWM15S2mmqVMlS11FuJgsbLkajM5MfM
hl//X6Hsl7+EVUwyKf+5Qnn5yDfW5j+EW7a//1d5Uv/DwERFJwIAZagIG1Tzr/Kk/scWA6SBnhmh
qgAS/Ls8qZl/kLvGvilU8E4yuay/y5Oa8YcFetbgo2eo2PdB/P5Nmf1TACn6rv765/9FAfWtos+l
+9d/4Z/6szqpksyzNA1Bw0JckEEb/jncIk9RIUUZtUEGrY8cWXx10rETsDExECvRRpLlo9e0m5J/
YPq2hhdA7nQabQ32d/hfe43h8JyeGenSa/c0sWtUnHDkV/KPwVaImXD8isDCtmnusbtZyn1Ve9c0
3tb6YrIXb//0VD+TNsSw7Y4nqf6qmIlLjNmD6MWc73K+F+0zBvCCWVM8lwd6DSnY3MrrqS4PqXQP
1ibfmzU3eix7Mb28/CeRQ8FPDlYBvwZ2lcxZN2m/82I7NUAb6251hLVK/9arm4mVIeE6TLuCl9W/
V9Bwof1GlQ+D6+YTeebay8sBg6Ojc7OdIs5v2iWTix0toc5cvFnZpzAYt1eRKxBEJTy+CKOeErrV
xOqGp1fOvtS6PlcG5Dl1H3O20qpXw4r8OZx2BrXozBcqmqxfbSCHSh3tiio+RQ3KCa5xZVYOjJ35
JeJSUsZdFW32JYLKog5YgBAYf88TjtSY/fK+JO86hVug8/Tq5xCdYmwPUIEdOUMlbR+KhDO3HcEN
oDwy/GI7LxYmHWqQy9/K+mWtzwgxCutrj0dKQQOMl0+DUzgmpJsdYsq0YmppAqON/DbL9nLHiVS8
yQlWDTqhMalh1JMczChMgeiXUPYhszWGXR3bks3VMlqzPcPo64xsk3CHUzsUKYq9hljbL2ODW2Tw
23r0xVw/aDIAeNXblEA5n0hqc0aV6K9g64mbD3rDtim2g4XclU/TSFFY3O0JprsdhrARtH298beq
J22zHv1isOQ2aUR4ZPKwS8+W7rTtOyq2p6JXlQZJQWw4FLTx/mpUVPP5NnJKgCPms8SG+FZa1B3M
bi9VsjcjUuqTOJuc80SEuT/U3bpM9iiedQ80UvgRm06p5sfIfB3Hn/VaOwVshy7kB+U18CRs/2Jk
vCvD4MIKdYvyZ8ZovJs3N+khTb4E3sGazsBRm3FFgEPESoPg7Y0yxyPSYZRCuIYu7bpG2+kJg614
M3FNvHqQdcrs4fXwSu2ryBJmXlgq53LxgEthYFl2DbAwc5rpb1RxWt1MXPISg07lqc7mK87Lf1gJ
/4MVRjDLqf8t7ckCti0wxPpUEK3kUf4Z5MuoULVjkuE0kv1OyMd3xUs28V6GeAImb1VvEfluslPe
2lpnHX77IgpfGWO/XuedFE77Kg93SG27Eaz5GBE2YrpH3B4aLF+Gwqh8lvPjimJqef13DJI64WsU
qqtsUgwLdrVqN9E02m48zBFZ/XFtdpWQXPIN7mJhRiSwI7R3rIaqNuNYfLW3wSZPsznG7mjxjHOA
Xc+m/gsIH1lU6WR2sI5IMXWHFFEGIWNhMpLtpek53+obrc61DNMxTXJkjwWKizH/N4nkfwJf/Ptf
6hbq/YdI4iDwR6AaotvmL3Kf3fQq9eKauz9ie1G+LzVlefIbvgOOB8rSkkEo/pv3VfuPNg7S6+BE
N+oPu9SfX0IJsdKiSmLgACR8jYIK4lgZpoYOcwxEhE/MR6jWayx8Yyt3cA31UTcPpfTWiAM46ay6
slTI6qucnHnqpeUwG6fo/1B3XsuRI2mWfiK0uUM6bkNHUAdl8gZGJklowKHF0++Hmum1SlZP1tTd
bltdtLXIyAgAjl+c8x21zyigFi6ze9DIR4zu5ve3469u5z9+ODz+gntx+ZszB/j1by25Y2jmMrpr
/71DT9EJFFTeJeHxf/P7/OpX//cHWe4fK0Sb1d+vH0QueNYJRgUrnjJC5cDD5iG0rH2MTuLvyD+s
LvnTfnnIyD9YCDyA4aFTomv99dMGJA8GDItuVZFyW7hnL5DHuBkOYQ5h1e3Zd0C4pLuWifUy6Iz3
r7WXzjEtt04uVulwlXneisj7gvFw8qgaRFtptguRW0xZ/oyEaRPyno/Iil2RHJ4V5X0SYsmynmjq
OIPbD/xeW87/tZ9Vx7gXa7Gc5h0S+fB6aH6ysdu3znRLul+jhqvRrU/jjS3uKtVtLQQv4QR3TtLJ
ARh1vyYHxatFnCwPJrUqo3UkMWgkxOyDktavPVkSpRgvxwxtvOQoGcalGzmYyyZKccZWR12Hi1zw
AFEimb9y4zZMm1Md7VXjoQRgrBSMm0UpiZinbFYhU1ciVqlVgLNUNVFsD4KUaaVXTkuLeVdaeEU8
vYNptJJes6r5GbwfPTE0g342nKflNYy+Yu9Mz5FN3Y1SMGCO6Uc1Y6J77bGGjNkZiqthJO5x+pDi
MlXVBl4oq92HKUHjnn1MKj+JxWfinKYONZD/peSHx09gMdvEKjcUb11Kae/dePKc5Dd9e+jEMW3P
PW8Ot5+59M9h2qOc/OMNkJfPLc1YpRzIv/GmM/S6MS8HubEICGPUv8pB82YKLCHsptmaNm5EICVP
q03R1qoTzMtNg7xbEKxi4PiEwFrZgq/us32Cpzpbx3bOH1TW7iOEOrCdyLHHAJV59mEhYjagDRPk
vXx5i4BKn1fbDEYoTH6apPeKTF7Mcoutf42vlPFFmJlrYFF7b/rJDpx0r55xEGFXJuc9774Oj2N4
mRHyCmp5C0UEKjqpr+7Wr+1j0gcgaJ5Sbz4N7sls9oW1bwiOKsp0hQJHBuG276qD5962HTPq2Tss
r1SgwIu0cQMVdW/QogvcGBnTTN+9duIPQm/uxhTKKpzghSk240xLd7n5Qs4kk3v+b7CSrNHehw6z
QDy4UC9SSPDgGI9YeleDclcwv/CY4jPGTlc059l07jPrsXf6Kzqzlc02R+p9ED6yoyX7ykI+TfYX
iFkk1qnJfj04Q6zeK+MWXOhadjijfqJQp/oa1j1TBluc+omSAKjp4O3Ynp4aaAgGVayZf3WDSz3i
blVpngsbz54mlpQNjam/SnFw27Ou+1VisSqsUbFJNGJyBaQaGu9LvLS2IsGxapB2aR4j/5byb1Cf
MwsR3IbI2Ncec0hTPlXseB1JlPfBouIid4Thg8+L2nhw4udufBCWOBKPC/8zuk8BFs890xXoYLV5
E5Ax5rFX7JqfRsn1sl+GzmYYH21owE9wDe+XkhLN+RZ64zZn3gE0fxfpn0UDw1sfTGrNKb2xXQEk
84eIo0cbp9+M0sdFv0d9ZzWgJa4afxuqp97jTVlHbLdwxlNqOhPrSpRrcq2wp1B0TxSkEySj0qG3
yF2cAB636m2W8rwA5bCm80w5qrpnz7wKOWab/hkzKElC3JfSXrf2vIXruQjnNpP5UopTY+BU4Jnv
F/DisWCaHbBvsMxbeUiRFGP6NaOnyohOIZzBqUyf/KHfDlg7VOwsxq11J7Mbz8NUXE07i/1lxXbB
QYpvTcWq7+xlwLCBm0q2+7QSQXNTSbVmtHFIfOAo7tGqqVtctq0uj3H9GtbTDin5kauF7fKpSx5l
8QWukBoaNaaLZ1HYx4ApTJw8IUTdziWUyPts/HBoe6qyO4wgVPkVDMPdQwk9RcxZCQtfo1W5M5pz
lc6ggql5kam4tU2q2iEG8QuHlu09klMCt2dr3KrinlcDceIrTPIPYriIGOvM2bFXF5XxJofij79K
C9tbAkEbso1HvxKS8uzW/E2RCiuHrYLzcxiWtHMeW1EvpstVK9bTqLeEWqCjI3Sgs3cRVW0oMR3z
HiJFEshvtg0dtuveszPd5+RVqAYfTVqeEvUh0bFz5HWBvODFTuQlKlAnX7FjelfzqfcPAyz41LlC
K3QRtI9MTzrkO329T/tDL37AQFjhJqtIw9ZecXTsG4PccHzKw11NdHF/CBFBMiduL63xHq1kFUBW
M/kGl3AgwcMQByz8QwOVsTE+m/EloPei9vEdcmlTkh2x5KXOKoFWW73OxZNePifPoCYlrwbI3t6p
Xl3lr4OuWCdPVdlsVIoj0jN3zfhQsyaLJxoJblof4QrI7VURinU3QgqdNiT5rj0driftwQZN1+1Q
7WYm03Vfvqr4kJIiD4f2oh2Y37K5pIdNt6EYH2R5LN3rnhgq71Wa2aMktN6WXzlxBtMSl11upggL
/sh9Ou+iiLhF7HSENG7mVyACZAfvQH0FNERRfLSwjxjBViH/6HCf4NKdhLOakEIUC9QeGp1/N3PB
kjleuxLMGzNAk1t1RD4z07ouux3cDXKJXOcZrdtdtegNe7Qx8lRzmDp6n7fWoZePM4YBs3S2UPB5
WFA+1v1uVP5iKXyuOOqHEm8O7VWk78fmsuuQyfv45QN9KbN7mBnQzRDlDtHW915o7q8txZykegzG
T8OYrhsrPwKDXZs4Pacm/cL7QjwGFu/oWBCBV7IVSn8Y7M5a398WMQ9eRnShKK58FibByEGcdggM
aecfBovlRe4wXui2jUW/wm2tXWa+oMSX768m+qOItbqNwUe067IK913BcqBkUVguL7n0BHcNXDsI
ix7RA4RdV2BGxzTim+sRqye/D0iEbc3NnuScI/y6Ft8Qbisv9+LKNDWLIJSxvGKynlzunvc5W+uS
fUAh8O4kp1bYq1RPmzTC9YLRwioJ6eXlW67Rs1CcgImInXUuxmuDZ5ncdzzkXwQvbBozO0QFOAbv
dvRPmpmkYq8dMyuGZp3bMARsg3TlnFvf2QMHW6mSpXw+X1p0/EaQfPbCWfc94Wi53teWPthNtssF
YdhLlWI1N0k8PlpaECN0kFO+mxqIxhl3jyD/Oyw3CERp2stNCmgvwBnB2tENuFOTFcG0GzcZr6Fl
rVSaX+n2JieRs8vrLQB5jPbFG9yCayzKR0xQwSqPlhwCConuo+HI7N3sBFnlGLrhTtkD7Sqh7NXt
PMVbQNO7xJ2PPoUoslalw63n5h+WF8GbyNZVIRm6vMKm3pljgzunwtTpbAKPt0Mu15ACdmSnE+Cb
r3s8i3rbigtSlHFCwH804p3t/sjVPSb1dR/y+iteuJvtYA1hGKQt4abkoqSGu0FjvsmCV8DZVJ75
wZ5olVmoD+VTbc474CbbrHyci0eaAlM3O3BxO+JBOMN2tX4LYWwVYHRnKDR1eupsCVjzJVQveUpJ
iT1imK6skdm032Q3qBSuB6s5zm21j81hzxDOsbNTT+lEPOz5j67uH4GVGAHyz2+Fsf87+ez+s7x+
yz+b73/U/4vK2aXr/p/n0ucyf/sunF3+H/81mTb9fwEzYjKNyNV3WBIzufmvybQp/sW7UroAW+Bz
MWSmnfy3cFbxX9kcs8CXGFr/Ipy1oDUpJaAAuxZjHYbW/2Ay7djfB0c2fwe6dMc1Me7biAx+7WkV
icntzEx9rYNwri68Oe7Kjda2tA4udch828saFAgIgjnMzzpGeXbNGycxIZgkQzC0m5kUF/kRseDK
cakHfnJoZc8qtyqxJG39MA6QQoRJFJCnIQx7WyKC8N9G0rYIhgUEgURotiJ5OYlxNg7AyUacYl1Y
w5hOs6AzrkC/24hcrDwry0sntXnci9iThz7RITG5fVlK72gOUXMWVTldlKor7ixk5PMx7lKb4IfW
IMc+Z0HPJhmLBxmwlULS4pEMteJIKPN3+PEEt6xaqxggv3gwicRCQhvFo5isLEAcgX1gHxGt6W6n
eGoogQK2vmvlNUj+fBEVP2zMze7OJFdtEbpwM7BZ8rOAINNWI5bqrJbCeaxQQOLapiMsZOGS8WGg
Sdrl7hAauzD0UJxgFBzCK9wW/lXOwpN5YTxzMFTNcMmEFmt5Gi9lBl8hxuMyt+cJYbyJrZrx79ro
C2s31YkLvWQwansHFjaONlamYCgIK0Rqz5tM9hlVVjm86MTlvW7FtRdvs7CG4uN0hkWr3nX2Zzy1
01MawccK/IkBf9zQTzWhe5eNdXlJmwItqm4XoSGZC+EHFr002RsBbrUMP/YmgwTxRkAOQsUypPji
KQBbaM/P5OUuTjAkJFAzT7inHUyPfVVfYI62GRGYc/DYFkFy1FplVyau+Tsvh4fu9uIBBIZAx5nk
76G1QN1jQjUYVGQLBgqaT0WMCJkiaeLfeFAMx1XAAm6B7HXOhUjG5BULPHePl4x4RcmbZudZ40/8
Yn/dVetezt5DB1CIHB1iQrjEjKRXBAuNRH6AdLnPCURgoeyD8YMQQGdbpRZ5QXj0x6vZGIF9hXME
ZCfqQX6ttCNwdFTAojOG/+mAhwsi53auIIyshN3SeBUybVl0QM0ifSZvzyP80G4lAZg9d23F4CKN
0xnNXFb36yFGE0kPRKTKaiS39ZocVhPbx6i6GdFLXz8UVRx/KLxFLcV40j8PUUyT32preugaF6BT
VIOTB5ULi+Uwoa3LkZHV4Ye/mKtrvnzE+nU0MWeDm0824zDpr6oJM7XJcY3fFQZGQOYEBM1WhZN4
lDt2QBZW4yKiBWub/Rj6Hj+ZDwI4BJlTyosc3jKDfV6dH0FpttNlG6UYYPzYcu9kkoaPvpI24xs3
CfaGE6k3p898Iq+bRj3F7WJoxpsenYUi5WIrsEneEI0bMKeC0vWeR0TpMbvkv0PF4o384l4/XIae
jbUUOvy57jzaIhvSyhHWcwB3qrebZ0Pasr30qm469CUbdxKKAv8qhuVKRYXSgGEMujyxtau0T7FN
ugLZoA78XdKS7EJNPOjuZFb0wSuvM5oPPRjDZ2mxXz8W6LfCW0dXaFdmKSbgPC3n2/scOGa9bhyz
eA35O2CMcTtrvjTmHJXUCHuV9BGAST9VmNvjrpaa0C3Es4g+xz73qHQLOuukL2vkD71MH6ULkmTT
5l3+DHm7xxw3J+pnTTjGrRoyqo7MgU29Fbidyl3eRXQBhqwMPpyIH9QfmX7w2j6KVoKRJv7ywIy+
TG8sUBblunxxw7BtTq3q6ZkqC7ZFEZaj2mkSO2aWRwHTk4b8a7Vr3ZR9UUPpDL8CVi7IOHdUj0gc
CCsiojhvdo7s82vybnp/Fzm9eQiwHdqrUI7JbaU92JFWnAV3QWbkWFStorqt2ip8cQHponW2fT88
8KF4x9EfBcGxiSyTQT+XrWVp41PwVabFItOuguwtR+kC+Hvg3NtglkKnockDz3beMAB2oip1xg3T
rubOnSX9OEIGhEljhOcFTZ2woQDpzDjhy9Aj3vpm/ukhT3xkAdp+zrmaGd6Sr7tu/DB9bZKecGdZ
uiVgzEzyd3cHYw43NUGJ9+QVqI59qI2vC04vDBJGc9M9oGcn2WORT/GkTKiEEXnmiM4IlqKDMf2C
VY2FeZoJV+QXT1y1BTkWlsEHBlZOo8xZ5jq1xWFLM2mXj2VV1BfADpcp4zijoGkHlUR73aTiHM4M
SbYKiS+s58TuYF7g7tu45tSfZx/R/GoMElhAU92Hz5nowhtvWvjLejJZcdaqqdVajOV8YzeDT/yp
FQ68dNG2fBDwgrPbS8im66ZGjghdJySD05xjdjVcEz1XansvVTFaPyTxfdbaaf1mIpJRoYRS9IbP
HSzzsyEKhpVmE3O7IpX2DoMsoMVpuOnVRrAYIq7HwO+5HnwDIagoLPEmPJs2pbGHgnQoRGi3xeTx
Epo7NEGXU5hpC42PPd0aKX+ddS2V2W3K0GyeOjsCRcZ/YOx4qwmSmqxYPvLqKmGZ9B16Wod4r20c
xZbBsBO+B9TTBlNdwxtZswyup2hDKkLH/9CkK51x3OVb7doGYYI+0bQkf3PX5JUemFFDG/nqw6xk
7lxhsSNFqUMz4hhN95M/I8gwgQjzB4b5+FZ3Ira22aDBPmpIJ6d8xN28VhrW4SZQTnzvzy2GVafk
imxtiogapkjRXARwyYHWNrhnWB9zaK46KdL32cH2Uo0mfYBdVnbL+4KruNFJ0d7Jwi6nU57Kfp9k
QNOZ5rgVtCSU/LyQAzMh0CQx63EdhUH6Ii38tRtgi9UleSVI1oCfI3bK6c0pNlA4PDtlNzNBB+zx
WKa+nPdsg2bGCa0xd7tmGGu2gVMT2Vt7jgfS3zSftE6jBB5hZ0/Qe8tCe2hgeWiaDcWU8+DGc2mh
DuT3R+3ARDTxrZg9tYZPdTmCSB63qEDMjl0XQil0o5jNVsHcm+/k+NDa+SpQb00ahq/t2MnqlDoe
mwimOG2+SlVjnDPU4dgJVeSGNGsTQEQyAcGJmlXf3UEpr8PTDGnSO+b40tHnz2p5lCapGUTXIiFK
hmijVRf3jliXqp4MlpK9PKMZtc4QDdLXwcs9JnFlk+ydrqMZ1blCchbrkrsVImBKwSGKptjlsYoo
c/GGtM4VFatCye2OUATnuC+mG8tOh3lrJOQMvXtjFPOymaWhuvvZpz4C6zVK4V2GYdMTM8d8ndBJ
gdvr0pxmyz/ZCGjJKqs1RoiYCYFEhq4CMjkSKQleIvsv2oEaU+qBOadfXTpWMNlnawosc91KMZt/
sw5c9mJ/3pvZNtYiLoxDDyRBPH/bmwWJSQgOoS2I86S8susUU1Tp5T//1HX9hx34t5AMLMW2VI70
BMwkjmv3+9bRr3XRGG2FT8Iemd/6OLPupdcuA2IlEgZl0tSXri6RL08WJaKoh4reP64f/nmf/L9r
gv+/85Da7Kf/5074Ma3f4uLzzxotLvi/O2Gbftf0yGpghSoEblL46P/dCZv/kpB/F2S6sB1bLtjx
/+6EHRN3qUsOuCDqUdgcrv9Xo2Xb/7KUq4Cpm5YkeeefEYi/3aPcNKaUJrJ+YcGmx676ax+cR12V
mB0WiiQ1/VPoJTbLOVwef/o9/sM9+h8/xSY6RsClR1z2rdv2Yq3yWDO0N4KY00Mk1P9jm0/vv/+Y
b2txvswCGfcU+RUuK2v17ctQ2WvUaFG/cT1OyCoSiJ7z0Dj4NHonryuaR4MC54K+Pen+5hvK70bc
5bMVsHOW5Eowpvi2+89hlmQCszFvXkeq96wiKgRkWaUiivW+wH7EwavHfUJfNG4YcIRPLWi+H4WJ
F3YT5Q1WBaOzGNqC9IDumNeiLK6lY0VIyn7/M/31atjUkBiQmcY6XPlvnmH8P33qdgImFKCRs7mU
hUdXTJl19fvPWdR9fzr/uBwOzmQCVLjiCJ6/BwMkjamGBTy/abO0hVhjmaNzw0aiGq5UCVgdF1rX
z8lLxLCkdf/pl1SOBVGfEBf+wfb2XSIB7Fqi9VVoghhNEoflXVgVnJjff8W/XHW0NtJUXPaFck+I
yK+PT2UhkabVYZ/lJc2P3lXLxgQ2hxPPL7//pG8ijOXg8DzXRtkILhyH+reL5ky+Rt4v5CZG8Etz
6QbM//vA22CqMC6yFHjTP/8FgegLa8l8YlDnfBNvxgxDOjyYyOgnW2GrXgKPQBT+TczOX24SDsQl
1MvBMMRsT357bhyydWs74VMsoYNz4qL+z7xYbPDmWEdTVE9WOWW3v/8t/+4zv50TeUy1bOPj24Cv
DABvBfMGRMxPjbfouVXoMHFVead/+pkcSXxXX3ie4ExHw/tnURXO7ZrgFVZepjKCEyzj9lZa83gC
dIE7m6TntF31WTwE299/7l/vG1fYriM4mrhBMfX++rlhMRgqqVpoKWOVnXunjt7ILnRXHL90172b
p39T9fzlkeAE5F8SN7xFooZj/vqBZUrJlVWwq2Wr9I30daURQuUJIbQqMY6//3bS8b8d+pQ/xJLx
Qb6NltlxrG8/rCwrTSAR2pTGBdK77xrAcyedGO38nLR1Fu1DvmRAPtFsFiAGgSfiggaaCgfd9Q+O
rCv5NmajcMA4MumoT43OVHiaam9iLVbPlbdGooMoZBw1i3xij+xyK2sHnHvRl0WPtWEk0WHyGuQT
XeeVkkhOTKGrRZNfr/N6guJbNzTmF1PvyeI0zOiantU8ekypwmzdoHYhIhs+mpXLgPdWEbJ5pA8Y
23c7rsaMOg43wOVQuhUgdNH58pS4AYSuOmdeS1yxfikJAnaObtLPmI2cCL0V/V3PFrQty2IN8Roh
xdSn3O09c7x9nNW4FQIsWiiAMt2lV4nw2XhChwpZURtOcjtUiAbwJ5mqp7EcImtXAaV+0aTuGbtk
Thy9G9vKRlXpGehJmHFDlJMky96Aq1im6KFongLkmx676DCFQe4VRPz+5HS0R3urzdBE0xcwk+an
1QODQqRPs2c/tmJk76jh2vITkmw1r8o2ME1UforET5jDLYigvAj3fpbSwY5lpkt8s15WX8ywMg7m
2HUkfqZeQE6eZQd3vm4HsReT9F8D5bXoxkrkwO4FvtLaw8+ajUreD7wu5J2NdbPZ59OU466ljyTT
wJhL3GOGn7bDYZz92dxFI4BeLMQjskTDyHvzgW3iCCd1Dpkh85oIh23ZtvjvLJkgBiTm2E1vTdnA
/e2r1s7XUmT8+6Amcg0rEwN5mMKFfE4Sg3SogKTyi6bhukOGmQ2ct0ES+w/h1GIEDxO4EGSL9tWT
CmrmoBGkFexj2GjSa4c00WmH9D84BnbXcifA78JY3mr3viZGj7kwGbLlBec6xUaufYKSiroxl2a0
cN7qoqFgqkj5Jb5JW1q94Oi1P4MiYmORT3Mvd8LI8EybuUBlNSZj9dS3yHFMkwDsnYWXbmCvuKQe
A7CAdNGHCT0bsyGQ/8tt88WdT9CyW+qe6UATBE8kWVQaKUlX0z26Y6w3wNZ5LOIgjE8E7gyYE/tW
3xWdBNNrdKDKAeZ5CLtIqe6svVeU4XOZFTV/SGrgZgrh4y40g6l6Z+ovoSci9mKDarqTtx4VIiqs
Uz1UvRnt6LBmRCY/fKOryQvXahqXfYXFRjYL2p9Obs4Q2ECcIZ2wh8WHZNRTuckHC6M21y6dDnEk
fXvXWIWhd5Ol4G6wiZq7G01hhRo5yjRUzYnn5iE3UE+feQkm8Y4eO4LxFVvVNZBYBk8ybnME9YN4
MXqGvYpm0t538cgEPYRFGB9B3w0jGWaGqR5NyxInHl3xox36Ca28Nsz7ogln/zU1gbDtACk6BnJZ
JWv/FU5JHt1aDan0LKBlAeEIoFvawMnXgVNhDO7tvEWEPtTPkuzv5tbyurq5iDPZ3fdW6ERHUdZm
NqwY5kQkcYiUl/JOTZkZHi0zE+wdGGAllxrVTbqrTZZEUDtirzkPXmkiwycb1OgP+YwDGY1RnNYf
SZrK8QHZYVIceDYL6Hp2Y6vP0J1juJnUpskaDgRhtd1kjIwKhwEXHGOTpjh7vsEqqs7tDNl20Y6Q
MsJ8PxOK/BpDfCJwXTKdPQqnSe8UM5saq4ROzxTR4ima7ZZRstIIQT0ELhtB7NtJwcn4UeZy/HSZ
0H0VVAHW3qmr6EaPKta3ucCokRiFfnVKa7gzU5A2awI21SMGLOdJ1C2yJ8RUS4gs5+JaGp46J+jb
PrRfzi/NYJUVui2TwAgE/A3ckWCs9pA4q37jCQrIVS0WUV9ohckBy12MT11n+tooyDgv5sScCaJI
BnZh0yKZNBmTAr6HJsxPOJpIf7VCQkKiU/3gpSEnVl9xMqKJnG3UNNGAacRx8qdBDByrmdfOwb7N
TQ8hT+k4NTKRvvsc/LiRuOdq4ymsUrxcBvswXHJdFiLwssxPQMROsTOr0mphr5r9QSFUC1lXljzt
QauyQ5nGQX1sutZ9G1JlgBSMxu6F2EmQvrmNm4Jp3DRed7ae70gMBKyDXcFTGBXcyEDJi95gm4uA
XZwsMohsOBfKT7YTyRt0O+TzfGEQsRUhnA0AVDtDpjibtSBMocPHUhIMeLcQAuuHQbQ+QkDgw2/L
pf2JaheZmdMOjPssg29Kgnk8xOj00u5q8Fgk4dVDa5mzQ8Q0nDThrbCJsUeMP0Uvk8P33yhFYi9x
EIMgmmGEpb2J0hrXaxgU6S2Qh6retE07qUOfL8upwLcr3uCeJvOqnWPjvSbNDCaLUfrIOKIBaSlB
JMVra3qBfz0RktxtKpt3yIOYelYz+ZKNUQydlMSOK70tGOMEB68p4s8oY6S0LojOC5nWO/qnWwCq
2KVdQkxPwy/6laBoNjYBEKGBk7WwuaJW3W8dhtLBfsxK/jxtTjeBGnAOVJ4/uyufRAdnxawuezaJ
L292rIacHrXQgMhVpUU8g36lZAYqJZ1oJ51Bg3mUQ8AM2y/j27HWFmDeuJRvTSgIu5EiRg7mpKk7
rMzZUG8ZyZMvpWhRR6csc/U6sEfrcR4ksSSxL9mwzqSRvxmYZJBUkYCZrsba7KdVG48Mdd26GV+J
pAjCXe3H9Rm/7hxt6F10t1apXw77AomqWGutvXGDty0btyQAih35sUzpeUIqEhGsfNrWEu/kyqbk
eY85FM+Kl3PBgC5gQd0rRqu7uli2Oy3VV7slgptjU0KkrbGv1Z61a+Clt8feaBnhwhK1f+AMJuU+
7WZ4GU1oJkiqgom5NPNZdoD8BQUA1dRsDmPa1g8kQifiGBRZR6Q2A4ORXe6sxfUQVgVqPp1yVdO2
jc4edalBLEmqlyDNekJj1MWoJGvmjDs87f17QhgJJWsZh+3acBOk027rOyCyYhexsR3N8AgnIk8o
q+o0vE4skmyRKHQYhFjeo6yfbY2Ov9BABfhgEtNZmI0/MkTmGN/zPOoPg+u15yC0i/ZEMjMDRX+w
oydNXt28UqOtg5VhRtZNpbvC3ovBJafHs/IEHWlSUQDHsomfhzno32pzSNQW1pTy0HHH3leQJ2zg
GyuALNZzTH/1TuGDVur8kxi0yxa20fVTb4n0qTVDDHkmhD8WC6Rw7tmrLHNo3wugMpWuq9d2N9VP
Q1V0vOO9Tr+PZVTeFzHcFYbBhJfDNNZkkLR86VrHUIBTR7Ht9oYQGPBkAyKY2eLzSk7dAj99D5ay
sjSup4pIgOcm7bUJqx0AZokyxIWKJnFKGWxvnowo1T0K3hC7cyZnf9iaec/fiG5v2a4w3kAy3JiV
3to1kymeNBIsydVyhw6rkfIuzJwGaRW50rqaU8MpN8y3apw1ZFtC9PFohTGTLBrHFogJwgun1/6J
dFbyz2XguvcFC+B0r6VTXDkqmF9qKrwEOnxOmSgan4LOjBN7QXJWw9Ej+OE5mAgOQKCf59dcToAj
faIwlpkgKe7ctpleo7moi03RZ/k9mTvi3jSn4pE3EOwbi6iiz57kGRbiGPqx7Y1sgSrCrAzutUld
q6BtwFHXY/jkz9UisK2wKq8psceffZQX17Y1Lj0HFxY1IMHpzbYfjYgCOBwdQL1kBHBqIVs8ahW3
NABOiZpeuwZOuwlBwrNhd6ioO6cmb8iaE378PimRxSYujw742PZu5oRkqdr1ZbLz/Ti4n+yOl0g2
Qj6eJtus8KV3+oudRgc1Lxyrd8TVELbcyKpvhiSgJYDlkpMV38xoHdrW1/fSzPWO5Bo8Clk3U4HE
Y2PVmyhkqbaOR3f4EYYOFGC/qJwrY+BsJ65hwMfClp7DWcc2fUaIag1xhR3mJzYOi2+Oo+ixB9z8
rvxCQ1vIA/umABITXXBE5j+aycrxw6LUuEdP4ir84aAv29p1+LfhYO2HZnTyjQ2X9ElxI6RH1C35
sy/6wUINmUgSouE6X2pw6sTKJIN/xqMKjsV242oJzBYO/SD1NFUTSfY8sGOIxnZwYzCUheF4lCYI
lV7cJmqODmhBdH26LlHYZ3VM/gzN4mdS02nhtKJx3Y6h8MdtInO3OcyyBJEbGphnIaqRykVgQjVC
oI+BObmjndEFeWMu8EcJb29nnLnrslHjkgzseNG+Rt4QrAqczQ/SLjmcnUE5P6hbkMpIJ9E3ZSDh
TYExadkHegmBUCaVwEXVa8HbqglwF8WDbIK7TmciXw9uN/xgd148pDRLGSdrUqC0lG51zVjQ54Cp
BbVHrc2cimosXb3taFExQoRNhYC7nTvse2FZvcbmiFMnNPwh5phsu2nbJ0PLzrpT+QMse/tBdMIg
K6pV1j3Ac3wPYAZpoSpF0Uh33vho+6cufou8FGSODajrLZ992jOVK470zuFOh2rnsz3t2E9+uaMT
ceXiLtoFxIO+Vk7cf2qzG4sdOzJeTVyPRRROsBOJMY7NVS2dFKXx0Ar3y00EQJZismxUXz2BeKsS
oLW3CWhavU1iTma+W77pZ2QkeBIjILW4t4AJngK03AsnfwDqQH+RrmN7Sj5jA0cSPkBK4FUuTcBj
XmiD0fdgRMOgIjr40oL589J1GQHAjVjMkELTcEbKNd9MmRuXfT22OJxEbKw8ZAAQutDenqsWRB7a
VQGSuDclGP3UcVCaqgmoyA45WfBOeYAOnWJ/opc1yPVbJUTMYRureR5WCAvVtUeq2b3hFMZj52XV
WxBkM292Kw4fOjiK0TEJym5AfRC49yNFVLT28S0HV3mR+RYEb58/h+KAqcVEU/Jhki30gqJJPwae
GTPPJ726PYQpTM4VoTFYbOifYAGZyp3bI00q5WWNeJfvkVJ17DXs14eUC53DKnGcQxqWkLZ724/K
tWAJCmcnxMQhxuKCpYSDzWASMfEiiOyJnvOEMCBga+s8uGlF8mOb9ai/C6c6kyeUU84Dx+dMcfKE
Qnqew3njdbg1V1P1f7g7j13bkbS5vooeQGyQzKSbbu+O93dCHHfJpGfS8+m1uP+WfgNIQEMTQZNG
d1fdOqf2JtPEF7Ei4gBqpKl+oPE7gFhn8xBwUGcd3gK5VmSGjd7B1u00FVFJw/4I2pa2O7syODyy
LjMp9qkQNDcVGsqly6fS2Iee180bTAUWY1kqadAQNNaEQxiEyv8smHNBZplz+lDGoZRvvS7LakXx
nU8Ph2USwRuEk0B59J2a3I1FxXwdtGMMBTgPjhgUAneDmYdQi5eN/Wvrwapayba3PjvOpwa3oGmO
aQfm2TzhILOiQx8oAnZ2bwBLxLaVLbTowF3bKXC+cz5Mmr/D4YbqM514H8YqoilXUUh1dLTH71AI
I/6Eks+PKdI+D866CUrjoMsxzrGiL30K1PPwE3CE4emPiYRRKhTOfLTdFACOE1SRKOouquZGmVac
U47YwP9tqJsl/5+0FWbIKp6MdVPXA3UfihaarSTUZW/yQESbiK+v3yUS9tjGbXhWtiZIhurdRKyC
MFjErMx4sFtqW2gEcNeCWySRitoCd5Q0gLCgbCXgkCrqM8llDeMLbzCuatGgmcRl5yQHzRWKamGc
bMFKOxW2ee244y8dj+Kdy8Y0sVS087dsXeeEaZf0NtY3992Rk/emsUV8480KFiR8TNelOQ7OL+px
xnFERooGSE4rE04ju/sZvBESFAf1+gO3qHXnt1U0LigV/4VdC/i3THlO933flw/MOEzvxteyemlF
HgJ0NesAn0CRvqNrhOnGM+KWg3TdNN2msRoAZbW37PvG6OtyQZ5oOKqVWkpzuF18zzTKQ7KJFxJc
lSjKzEfgKYRfzIhktx/JL0HF6BOoMmJauUet8s3sN5QUEQqc/mDHMrO11WaoTbiSxHBIdZqpe9rn
u4oWgRjGtsBRYR9UW+P/ASwxbdpBVJQyzWGBcw7Jsri3ieCpVZe61d+ibLr+IFzBKYItlXAADkoa
uBNz7vMXI03Kl6lmlgObrB2fK93KmMoGmOgbOlVEe+i91qt5iRyHQAoFCfROLq2tcuhpkax7Jgzo
flXFx+3UNicg1M9LJ+HNIpvEVbiJjDHyuesr9UDDsU1FaBfhWWmtMP2Ms9Dudj0v4bQzlANGmwJS
/83MCVGuDbsKsKmUUc8PLrFrAdakwXiacbEeMonywUMUR2+Bgbiz7qbSpoU1LpHcGuXJH2YN2iIC
oFAlEl1JvSnKLIGCA5obHAPYKoASFgCc0p5T/8DS3L/7eUGewZycgvO3ifREYJbad+I9RYd7KKyr
t7Iuy18ZmtZTUoCh2bpdPPBlIl+tO7upX1gx+1u79zCAtlw0CeCyQP8VtIx+2ZOAwIYjwgBLBgFJ
bCXOlffQicZk3XU4vtY9BaE3Dk7nCDhhULvbIV2kE6N0wEa1DC3BUFxdeA4SMGoX0VZobFNaEfA3
RPQuFvtecHXyIQmEDxO5Snxfi9UvuLr+Agj/h+jqBZSLLRCbFg7BxLDCgGav0H/xrh5CffUTNldv
odlmOKPKq+cQ6R7/YeJ1k7/jVhVeYhMmCxa5xa2YLMbFEJmVCpTFzmgGlJXvCpv+oRXVwtWzZObK
l5Y4xh8Ke3BE0jyKO7JC+iMjcnVNipJyOEjE/vdwdVXG+DHfzKvXslpsl3jfcWBaVzdmc3VmtotJ
swefy65/9W5mwkq/GTYjIhH3iYy11vj2yHOlDnGvxQAKr0lwRlKmqL/6SpINamu46ytWSryjJc6i
7FgullLhdO2PdfWZstPo7qSu/tPGGIxgV8aZdSeFh0M1tYbG3DqY8IFY1AEuVnsxtIL2dwzWRWyu
3uIbu8jF/GpaoEgxtVr2UQwdjQ1OpeV3JiLsYHUdotsarl+8Jaby8Z9RmHmHQ9x5nFB6vnEzC/Sk
0TO+4qbkpiQdT/l7N3BaJA7Lq/421+Y2RgHRLfEpLl5OIyg5jFRW4Zh1/XM0dTVuxQqOB+fyvPoN
gtlgfeqM/GIYlReuc+hqFCK0c/qF5TAZeZ+WcpO4g6a8KoF84qYMFCdtaodYZsmY0ioxtECm6A+z
wUho3yrbQylc77TYB3+Sa6OeR54JW8HShbnFkQXjQl6r+Aokc+jMOrTUeUI/szcgy9SHdW3z48Y2
lPTCNrzFZAbaO+nY058R/DhXPRHw+nIUBV2Pit/Ue5AHJmZic9LPcWXLX9oNVb9JqoacUy3IwJuh
wERpqxKWRZ0a1qOIoSvSvDHTsmNQYonkEfFYrAkc4HrrGWdOq4mLdnJkyubckVbrG66qokftGFAW
CWz6KAQCycbecnaAQgjVUPj8KvEQrU34Wc9DnmPQt0OEe8y5UP/OBMFIdXcB3LVj2/jO7VBW5j2t
WGj/Eacja1O3lYUkmwmE54ih8MBoqHIuAyQARkaFMxt34tpbiseE0PWQTrh7M12CYcajhmYktBH6
VMcsVapBF+K+7QqCXduqyZDGA8LlzLL8Uif7MEHTuLi8shwjry2vKboofC7UN5oI3b4gcEUOZU0N
APn6kMvmA+cR0CEcNzl9eUsxbVZzL9gm175afiWyDBbzy3LfzDOdKQON9ANWWJxHaw8xmMLZsEIA
CTOknR2mj0YiYJEkAaytkxB6hCsBxPCigAU2FuZQUcxE9roByWvNnwr+BsHk+vvWM2Aa6VJ7x1As
N3USZu6NVSqgaiEeo2ZlVjSfQUDpRban4pFtoF9Ko7u0oj+6jW3jDu0kR1HDp4y1FwJySZuUin/l
rPNmoxgJZuAmuVfvuHkCXTDjEa+4hYMNOrXW0zPvLcXYlmzZlLuZVWFXeWZ4p8Dd35qlKL8gy9MR
OKLZeLic04qbXTjiQM5mjkJrK0soLHR458JVVjOT2kF+MCbWOKrBHbI8eh9gx1xW8QRnJhgerq5m
T8M4p2HC2xxluEWbmTEbdKKQySG5trSWmwja7be6tpkTP4h5vvPQhxYY81PTu7IqXL3nsI9IX6J6
5ueBplCS17b0yV7YGdnKauJatquGRp99qure2DNbm4FAzX5bXIvemeZnyUGUWQc7FbflLdeEsH40
05jrUHlNtpCo6d+xBKAig+5cwi/2NQkDnYFUTMYuLXdUsXg+UexO7Djuk6FxzQxCRVUY7SOuJfWn
KdUVAYNcu6qXGA4KP6fVzgnyp3yJ6WB5mSIij7ICPxgIEPQNU4GYMqAl4WPURUAN9zX5I5y5A257
TQQ113RQfk0KWdfUkLgmiEYx5x+G5zXmhi5XwvP93Lsfuuq7jMmBIoba22VAKDyh9OTIT84+Aqjv
575umM9WqZn8DYi6v48KX92qmrPuO3C6Sv9wi8GMRUmLcuRHyWqV11SIISAD427zPNtmbsAWMWeS
0ho3I+q7JsqhpxPaWAkxyu0YIBKVhILoBjgKVvCjWCHIFvGAaKH8/i81caQu60YvnZtpEYXPjCLi
ljvVoD+pG2D9MGKvjlZ2QvXLfoiZy6y4a/rGug7C2QENkchDRKbDQkkOlL81NealbcJO+VTgbkfx
mo3uOAYeuRua6bLXOe6aAqR4UDZnn4G/2AazBcijZoOYnyZliXEvY5/XHiBgMm/wxpoTmr0LXLXU
zCI3LYegGO3WJeuvjRoARZp1wjhWgxPc+xz28q1nNNYS86dWxzmgy/R1tLYjjlifQdB282sVWUqT
1aYvE7ixRjjlnE6XA6FTH85tnUCVNz3ejUWmzmhsDDQ5OfaaHCVMN4WweW87jNExiJ+E6WBpzCDQ
hy5eJCZ3OA1DN+KyyNNgF1ZsZsyJJCjEOnW5NNApvLDkjQCOBDPCuTvyHwXzZD8DqkzcH1GED26y
CEXjxy6XZbqfZ+qGYxjImRW13GhKhuZrpjg+r17lNj8t29STMQ+LFd4QlDlZ8bgUuUySFhtif94W
qy3AEFmEZI0ttF4AM9K0HQbaVksxRIqQv87LkRmqU2h/OBsOkYv1ELTVvLc6lQQniyH3zTy19spL
PIpDizpx4zVtvnWwt5OcUCLtAJHN+phRWEvrKfJ7B/V/jwfY5R8u03J+ATGnErryQIhtMH3jAl5H
PJfjkfoD97v0yuDbqtthXg14FoZg6X4s3RvuDsBsW7wL9SqoTC9/cdD4Ywg2Y1b99YF57NNmSPLb
IWMEcOzRS2l9G5kJANz14jskpqaFdUAGaWUZ6HVwKVHti9eJ6ysF2rRgeMcWp+X4GNrA2o+Z1bdy
z25uujulsQ8Am/QR/dvOYbIrFTylC61PHOVJYMbmXjBRjO9GrWSwjaVXV+82m2JxLwyKr9fOiPVj
jXSBCiiUW/+bL+xfSvr+f+pgdrBF/e8dzK+frfr+LP4bPX/Tf7IxL3/sn6hJ+x/Qk4ke4daT8B1c
jGb/ZmO2+CucefFgOTwsxGr/l4tZWv/A7kZHDs5FzMxisab/zyKc5S9hx1n86paHU/NfIk3KxUD8
H6ymVOoEiAaOTw0PvmlM0//ZdNbigYjA1wBtY2XV3YOSD2GL+FevvJaW0QNJdW98MoE5BIc7Eu6P
gbqzBaxCqBE0UawM9H0RMSoPwLEtkcLXxcQ5vcTDiznfxvV9RwVtwqkAnPcICxK224NbfvvebTRe
PA4N1tP18/+XHsXn/4vQ+f+LeXLv/+iif/rVX/+lh2n5A/+Mk4t/mCaPFhZby12y4dgY//n0+f/w
LUZ0PJbYb5HO/v3pc/9hsXx4HtZ71wywmP7702f/A/O8lIFle3Q7LQ/zv5Amx0j5XyzVNvl2bLm+
K+l7Aldn8Yv/R3cnAxMVeBE1psBkemiRqbHts9I5GV5UforS6t5scmYUAjIDbCcqBREa17Hd6jsf
H9QFP4L8QuqYOXoo/5jFUwwwfp53TjfLCzuAylesht4759FmX2V4ss6Ox7U9wNCIMbBRfwd2IRoJ
lEPpQ2vcOmGqH41mqG/RW5ZA7dDdmxyYwaN11WtDQd+6GGIg4E7HRZTL7TZtVUPI1zZekraWmwrx
7NgCuKhAsKHKzOZYPyAaySfJTHUvULG+So9Atxer4SjEXBzGijDcMA0zheQopezP9mWOrXlbNnO+
w+eRXspmuLEdQP/UbkcjXG0rVOvZtp5CzLNrPyDcNRFi4mMQ4Wfg05FtlhYkU6QgqfALsnP+hMQR
iyECkk0lbZV5J5179R51ZpegKa8Ys55skd250cswlY8GoO5DHDnDfTcRNYRjGQUUZA7DW6H76VIU
Pj4mQdjRHyqJMTLLiV7aeOxyhr7mNExf9GaZT5JK+KMxyedyLoaPNAywoAES2Q9WtMEceUu809nP
li4ewrxkd8dm8TIU5rT13I6peGn0zxFaGr6xKoJWiZ/rFNeDu27TpnttxUiD1xDjWohkHdwFXfzd
1WguSY5/jvUTSgzFNAakcyhILUT/uI/3eS3aB0HZE70kkQEEqMMkUMk7xwjlxi7be69pMZQBlYlr
sR4mG1jbKI8FVQajpByR9tnbuhtfowrvwDSa6yjtvjyhHunxVhBJ0hsuMtXJnxJz3eZzvBMyKaHq
z+e2p1wCi5mRc3St9Fdsc9yKOnpNirx/6Wnx1XghuvhiUCRbEYKo+CUaS3cbu+Di5aX+0UfQfe28
JD1bjHzPoc+nw/Ue8dzNa7DAudiZXBIhAxIYVcV2qH/sGlw2F/hhJexoPHr1KcSVQLqc1vF6ZD7B
iXHjM6hbzALhqezi7Vj06Y0O4BCpAIYaksbeTwRHvQjV2BoMuSMtGALNjz1/05OXv2fqs5JutEcO
CtaTN+2VSWDFmSgIIqK5QnhGo+93GVd5wQEOQ52ksaykP8RW9cnug1+tQeqSTiduT48kfS2rUUw4
N1tvvIl7SFIaIENPqo+OqOTc29yM5g6aAhaaHiNcehaVsk4999IVTbS0iFjAxEUhoJELcduU1W3T
+/KB8ql2lXr1d2PoF6+nFdDyKQOwGUijVwBx7XOHzxx2mOcZn2Ol00uDcv1Ino9Q9STMjUcZhi2Z
uI4c4VzI5/ROmcxaV7wI+nNupXvWsS8paWU03DvGOm3D6I5cxUhcNf6ws9zc95kF8MsVcteVdffU
2c5NSx30OomNTVEVJw/PQlaIv6iCR03y84Ywo3xNi9mGmXPXNpR0+tNip/QluIZh+C4miHNRbYpX
Z6SHFYVWnTn57QRlvQwdjHeEAnNXaJCapo6fw1lv3FaV+2LKD5RJp4utTXkXpVT1KpnDgwnU31mc
PBA06O5hOayoZLkxBM6XqX0tPRvYXwRRijvaUxirH6K1n15X35LIr249hYzqZhl4Tao/40wlJ6ei
uDnqXH00srQHspbnN7YvjFXsUUNlzzW9Ufi5vkUf6IuKQN2gH81/dVJSKS1ADZeZG51T/JF7RgUs
dw3DHqxmKDCVRQczGlS2a5JxZJyR8T4RrV1LNLW9XvgR8ZA4zHwDVkOIyTTvxN7iVh5gXkXu1szF
1zzAiMyGELCJLEZYR7Z/Rnmdz1yW40dyw/YfVUqHEUvcWrc44/VdE6oTpQsPITaVYptlVAVGktx3
Cmgy8AsQxJYb/7gG5W5WH8DkcdR06+lG/wZp7vyOfG2ndA4erD6RIO+G8YvuZv9zqlI4Bk545l9k
pjQdkTGqo6PPVrTta8c6aj+iY8BTPzSRYgsqa/rFWqt4Ldu5f1zm8K/NlMNDhGsUazNdRZFNKW3Z
g7SfksCGOzS778bo0MtEzUVbjX+Il7+EOdLMkMyGWLMM3PZ1+o3KQpGnWmL9BvVsZpwx9iUzYH9W
sWpIbht286qu6djCWmynSkRih1yE+cYu6vqxmF3uXc1An9++mQx59I3R+BB9VVw4fqQ+ZO/Ce5Ym
HW8rDFUdpV0GAvDsFPet0dHvHqTlxS5p5mhkws3JhgVarFBmNNCpJhrWFl7uF+ZJw32vbJYBhW/r
qzP9wV+FRR8eSKdUrwTPnGeJzFutGT7MS0FsQYKhLUPjs+5U99jbtn4yhF880t/aPHEUIeI7FC5d
MHj7qbABBGZhpGEMRf45cMY716F5CwWFork0g+4RzulLKa1XFGcesY5u9KAaxUnNevzk8+DeNrt1
+TvNWO7rKe7+RvxNME+WMLQ3jRHUx8hmhcT5jc1Si/u02JdWsHjdCurAKMipfUdDCTfVgld5Sig8
bhLzttbho5F67MSQBTqAcLsuyF7cKQv/Kj24eKuNQ9NM+8z58f1iY2AZgQiyQZD6Mm3UBo90c6xo
/UoDiOoqK8OLn3ZIRgkFZBZG0N4YKbJmoUCINqqv5bh4FmUX3BPCbhm1zTQ2+DGBmBAXIrEq2iMi
xsI8voyGun3g8Y4yJ9rYQdvvQR44L9Lqhg3HCHFjZizHZjpGu4VQiP1+3pJSbh76xHJfNK/TUh44
1k8JNF+M/jK4j6Oi+VS6c9YUGsLWyzAldTN1WnlCY3TsYMCj2G/eRW2ld20wuL+u13xN1KQh+nYD
Hw79hJXZyR9nQgLm7EUy3kfI7jSHtKa2zg5ND0/4L70dbfR6o0f4fuXc7b3Y+vISKNSihdXQOOBU
gJzSfwIAZIUx+QMN/mBO9d7mvXSM4hL55d4OPVbJoBhXsy3NV8V3rFcFnqIzm1Dx2ydYC/IZSWe2
q2iPhxf7UUI500/dpJ+e4es7G05/Uo3ORSCPPToV3F0p7fjeWogAte77c2H05UvkZuJu6Nrm4GZT
QaAHWbIa8ObW2VK6Dcxk22PoXM2pEC/DFTXA8A2OTZ5hLred2t3bmLt506KNQ84itrJV6vZ3U3Qy
U/hORb53Bmz/tnQB4rtqmxhxdh+VOj7Npa0PY8OoHZ9xdGdeSQdqhoXmMabZWBH+Jocd9ljY6qGb
mY6TzAxuhxlzUE32DuR8b5UvZFMbvMtXiIITk9ljGV/gCospIwGR43DfNJI/w5QehNFuPSt8CrKL
8nHHryIqTzdRO9f7Dm8nkHgAgMck662/KUyhQ5XHZ0/hv9aREueswn5TazVB/Jzyo9ZVd5w7z36r
fQuKGwdh5j4IphkzNxdTUV43PsNypbYdNONpzd0IhBQC+CXqmjTheJ9EwdZWIVRDObYN9AIpQhAV
XspbKg0OZ/YUoe0vz7kqp+qPHtWCIW0hWhbl+0CDHc/HpIZ8w4MP/s/E8sMpymLsbcTWxm6K8Ayw
g8lJl2ppcvOIxVaPRYNnchiW2RLe/mcs6NN8RAeOEOemwufC7ohD1SBlrbJmxBBSzd3boGuqTn1B
l5h09YLpIu//XDD2JV/XLIzZOWHahdRthnxwpv9qtQ0N0fEyJ62E9zy5Eb4QjOLp45iIfA9HFiZr
MaPqT7LGa4jjkG8+t9d95Yt1NSl0xaZMp+ds8Jq1K2Aks/5HuwQa37ZpAefMOLTuQlINCAkO/XIJ
blIKMNPyr20082daMrdrI3fYjWX93DeljpDmoO3OBQcN2XKasxMLnHdYi1tayJ15ci80CmJzTHV+
K3WnT0lRZc821wAWJi51bCBynQt+gSGLJHg/ngHGFhhUe1DDJSPTXbXUHIVN91EJ09lkfmuk66BT
Drm3fj52eciSR9NNcYcfzT7AP2qxLEfBugVyti2F0Z8sNudT3brznhE3SBRdGufB8PEKEO3ddY1v
nrFFGlscJuJYIFUfEroD6GVYdFDU3fy9mSqaEisf65DfBOwg1rSpvHw68H+xoZqYc+W+GVLrzR16
SvC4sD7iB/nCSl+u8J6ilMPRaNucGFZbgxe3uSfnUc21KB7pK82xpt8xtBbrmAnyyiVpdO7dTdU8
EbR7HLQ8kZ+gms217rkw/OmCHzFCWCTo1XcDxqNccca1SBiYw2PJjQ+32BCcglh40GJoveX5gF3a
Du07v+hH2BcObvjyzRhUsMJs2366qfwdkhg+JdaTmaiMBZcUNt7NWI8GNHBGPI0X/xXOEvE28fGQ
q+XCEPTO1kvyt9GvvMsou9egodcMN1K0gtl5ozO8Plzvs1stAJRaAKkO8zQyoOZe7NyYsUsMhP9V
pM740k4wHUPGaavSNHiIRzgqCyllLKioMjj1kooUF9kVewWA7Vzb2VrolKL0wnnS8JiAIZVggC3n
ow9j/52FMD0MKv0j3YLhd2lUkL4TZRmvZjHN2wrM6Z6vvtyEduMc2jB9HnpuiCxttHYlQctdgQs9
zqyqeCzDEIykNZNrY9LlZfsoMBN63U0aVwgmhgR03GTPH6y3czA+qWT+JsVE97SBLYYe327DGCS8
r7F38HF7r0JR1LzyHEhpMki6r6S3KGC3WsJSvDpbUY07bN3VqrdHAzdgHzzaQc+tSIf+Tc3FyO/a
G5Xm2Z2DakMmXLk7SohdDIZy6zjaXw2ozptRcDsSzXQTThDEAocDZt3eBnXwnXTQt+sJ6HKeNVvI
+GeqygDpunWwmfz6Bf/Bk154wnaNqh1bzQdZwOHApZLn1VkawwKsVHXv9odaYtMpEjakIboNLUtC
sJzmO2vM/szS7Nee6L1D23MB5fICVjfHLV2rWxtgy3ExoXoV/wzbV3uHE/qKKgaq5QhPbMHn75Vr
bSpn4sBDNJgDCD+9b6xP1RK7J5L2J8Hysi2gsyUzTmbGbCF4/bDY8u0RgDMyHIx93m59nzK6Mpsf
4AQ+1VZ9ZGBEry9xdFjvDouwtKqdFckL+y2WzPAptb8MG1wneYFp1yDkf+FFglvUhKcMnq/X9OeW
43ptWdl+0GzG0Bie2CuaOzoNqlPulcgUeHiibpDgfuz56IXFwV7qdxwZ7nrd3jNZ3E4M4ui7mg5d
ii8gHNyVtiwWnKgojjF637punX5P0NLBAkVBQAY5aBcMAGXdpHkbGA3eNSkOi0L576R1qGkpk30a
djht0vAm5Tx+qELqT2kVpUEub14GqDZCJ5cy1z+VT5URoyNuqvx77adRzSeobe/CKvRD3njPzNYY
62Y40Flh2j0FMf1thl6A+8Y4dLJujlzRlwQCbP9QUp2eScBPDG9xbAPo2Xa5/RBo5bGWGtYX17cv
6spTDvO5fawyUqZ2M29I84aLWYoBd9Jv8xQkUhRRAY5RAvtw7TjreAxqPJEFFPLIPFou/wWSnyJ0
EN0tM3HaeqZopRmlp0pFm0S65k2FCx1JPHkZQ3FrEuc5+BqwfVoj8VCHy5XencYNPraYQTfRP7xF
rfMZCVKoaVw8VfZIoxPTJTydepUWwH8jrMN09o41PmhUDM34tnYBElf4dVAojEfbrU9RHXDdJFRJ
2Jr6sgxFj6ShwkjC6ZUp8sEtGW9HjvlhsfHcydy/MTlYB/20SVr6WFIzPQ9F8YalOzkYrql2rqPV
xfJxSsluO7Ci3NohOfnlOSkOpBDYLvIw2E+t/8DBw8RVFuCeBkmYY0zf8KafxongSV9ywewWuz5H
wL8xh7Jf+MjfhJ1calkmGFhkP1YsUXg7TH+6q2uBfZeXk/OU2tcdsZ44aB8dqGbu3DXrKXTaR4pM
V3B63gW83+Ns58y0oDPxq11Mo3pwC3evheH+9Sm8kircp9X8oQeOEyAwOcTlUmCbZ6jMnUczW5Pv
rWNHf4IAK403U0BqZ5eqj789NsVVBz+BY1xivVs5H3xPbszNHFoc+v6BydrZbpudrMhs6ZSq2HYU
aAYKhNyYbSKvKJ5lmsf7UY7nJmogqcMB3M2T+GQEe8K5ebHCP17PcyVGRQEW6V5jeQJlj1jZVsTk
K3BgDmj5s9O53kaDYj7Psfsw9nxddDxvoepxdMrzfdjO8zb2iDu1aRJx5Sy2drhTbv6s3OBIYYjN
MsS9j1F5Rdq3pURgZQeTeCG38RdIh3WJJ0sCfXHEzohdDWAbVoXf/DHr/t0AnBdEC8pC1z9evVSh
Nm22wAZxXM9JDj+6CihaHYov9lmm2E66HoTQh5RE1Dh71SZux2Kj618t7S022VtEaGJd2XcHUt1O
KORpXVittH2JQ6Kj5EYN8Xyxatt5niMWd4P+4h4oq0EUpcQYcwj6my6fu0NdRd8UUc/bqaZ0ZJia
cdMlI85UEXJsgSrp9RdLUUKF/ZVb9ERSA+fWXLm3ee7exKQPgjid+fSwIwYDmGXbcc0PxazBH21n
21VhcxBTjo34tym3BKdW9XjPKG07WHpvp3+n+bUzP/oSAOnS8JNmhOFE+osdc+dXGQdIEvj37txQ
ZpOaOCDavEfCit+aJDOOEXNdnkeokpb1bBoL4VEY2U8MNgQOMzFlz9bzA3Km2MBjIFVmarD4lQGf
QZjhZeDNUkbx5CXhbUsNyL7HswRvMKJBvBlfBmClrROf44jeKaczDFAnhmZwH77bMsf3Q30DnLn4
DIA1u+Hjp9Gpcw5hJ/lFy7h41sHISoXp6L0z3p2g39kT5dmZ565MkfdrqBBL+svST5LKp83g26fI
mo+gX+M9R5Jv11DbMI3OpraxivY/QL1vIX7RF9U2P/gu9nZZw2/PzLNRRlQLRXxic7LNSTeKwN0a
S/I1Ie0lzXg+uTNVHiEGpR2Bl3030gYQk3iipKSSbwRqORb4RMzlkA9rTE+Uhc4mpehh6R/GsKl2
XKcyDtpV82D3UDQUEwOiI1mBeuu2bN2+/G0cqi5RV6xx/BYev44HaeEj5WXnApKs5+FpipyDq3gI
sQBkBMzTI83p25YdFyvISnkfFRAStqOd17ndKaK85WZmUrTDBrrFhEEY01vTVictZHEMldzv8u6+
IxU5BcmT7rCZ6CLK/4AyOiehgfY1PBKRrrHqDezKunlZqirUxLlZ65oKaog3pxFOBa1WGrlfed9j
Jt21y1FiMhtjn3i1c9YuOxUimD5Dz9tGQzet3BIBofZ4EYJanmuEWcGup8oSt8lMnzQejFJidC+g
wruzPXWrrvfgciD/VTfjrPU5NeEeinlgUelR5yjLbW4QSP9i0aKwLKxZeOnmo5AU9/ld25suDbOG
gV2XbRKvXXSYiLUDxpmfgaGKQ2vk9cEwLLD7lcW5R1r+AGNzaDHEl8FNA2eP5ALOp11SOPhtwDhA
ZbcS7wXXvLMeOiIatAjjpfMSelDmGjj+JodYdRNaJQsTexBcUwIy+2Ti6mzV6bThx0EKRHv/MuA/
c7qD9Lc2yyWohgmIQG1pfsqyuxi5iy+vUEeyCfGb7YCC6QOW+X6s8YEvnWj2SLVLOPIjJqt/atmX
f/ly621f+ATgPL8nPEY+7I0iWPMn5mxD5DvM4t8SXze3SRQxoiLVmpxJ+u000rzEmWd+ajW7eyL6
w3vpjeNriva8zvDm7ciDZafYRdzHr+QghyrxYQO5u0EScvaJ5qDZsRDehYF6yec2vIxpUDzEje1+
9WZTa9qUA0K+AXRrvKvxa5uQdlqlsE9uCxC0MKTbdGeNTb1OLArKp6Gr3jtvDk4Dbrwd6hRl8H5G
zW8T2jfFqDVw/uIzqvW9VMwPsG+qVePUxjFuEu+WBwJcYsA8gS/MLJ8WxxD40dz5sMsJikLsRMPr
iCv21IH5Q2ciwzdVWOjRIgfzBAJAnh3K3Z/GhPOIm4EOJQdJb1s72tGdl3EezqB+7rHykurztP82
yFH/9A7RB8yD5a4M3Wk7aHPewcqSK9xMbIsDLtEotx5l6pdHG5r+e2E704W0S3ku1Rz+aBvpBA2o
iCwXHZHaFCPMC1IaCNlSQRao5ualNSwCIY0RzT+dolTeUFa4RyoV53J8BTxhfHpjG3IzctsD0I/u
oYlktIFcw0yuUNkeKkBCvDXQ5yZsRrYwDhfYh5aXpwYVkQGlbuiOKjnj1XZ4r8J+OJi2Jc9WRFR3
Gp2CE4KXfVd8AKe5YPSKxADTwetpaRmQLx81N/ztf5f/g7szWW5kydLzq8Bq091mQlbMEZCpyywJ
AuCcnDPv3cCCJC4igJgQExBok5k2egittaqFdlpqd99ET6LPAUYmAmSSzIR3J1Uss7LLIR0eHu7H
z/Cf/+cgp6FD9nY5KW00JzrR8XCZmeQ1l0LZe+zsB4jcY2KM9CcgQS/SFd4v/vN9DKDVH3v5374L
HnqHcAzVVAUp2vdBQYdZMGrFf7RO3WgTE/T479a4jDZkhKphGx1btWEJA+gGYGgNzOBXDkklvQOJ
hY5eoqHwaTW9ofHBUG24f8iGG461CQwyjQ+iycm0Tdug8fYHif4Fu9U3XJBp2IqidGAWIyCzsB6K
wG1sSBmmINm1ZT6GUgEng0SFC1WBCOdRwM5j37ywx5OBs+h4PfhuzVf408wmKGn14XArOty1ps6j
bPPsKfBBh9qcLGqcYOkK0ujlQbRUYBSG5uwwmykBiby5lR+F3ri8aBcEPwDrVSgt5tlRhqvskUme
ZqsIptOlMyRAK4cfQlX1pawo43ueN0OpQ3Oopuq2Ssl5yilTw8U9bNBwhQwVEMUhNAe9cWrmn1OU
4CvIbsMcnhFfe/DVkoaWONNLr0+zPNy5bR9BVCeoEvIZaXUC13/nIqxCGPeXhgfLUpvCE5X9+eJW
lHxRBjddCI19un2oJ1B4JhEPsHUGYDzV7PiPKlfNU8ecd4z10v4QOuq7Z61xIl88u+/wVIJvMuBp
e+lcHsdZXMabR/LrP3oES6kfBFAKPkpH4bUrHXb9+kyivQHIh+ZUmENpnXasDaye/kFAmHSFw2LY
lmkBpPqG1eM8Wmh5AJfiIobb9EfQUqq9RREHWqpjIAetWHSOWDTKiFO7cSqDyXASLq1pRG5qll7S
zb08ahfZ+HBGIwLEGfSFxEj6RBQtx1WsAJbIglvbTB7GcfB7WelHWpG7E4UskEmBuJdUSU4mpdRx
kyx4qZa2TnxJugGvqtwPtMwd+4t5v7JxqlXUqjjvZLBm80/jSb5E/mx4O7fL/bGFBluUhRdtVUc0
0KFrcz7TupXIhitj9RPt1lABVbTylYS0elulf9HXrtL5UeyoR1zu46O07d0s/HykTaB0aIO4Oosg
JkYXqaSpqMhsGpRxVNoU/oBUD+/UzhxWxdlZRF1sYU+/AFU7MspwfAwGSN+H5v5QTch5l53pyVAj
Ni+s5FJTtHCAxi89ssUiOJgvg7NlNtMOh+3g2LbjE8AUx7ahGKc+xq0ArBUtoUFTKivuVuCk+7Pp
5NOkXQU9Eh3IM8XZedjW20eGs6B2WB1MSvrIYW+LBp1J2HOm2cCObYiBZijkQdGzt9Cs2zxTkLvr
QMmeASSxk+6ks4CzQdevxuPF2QxR744RXyqdqjcrkgOa/nvpMj30F4tulOiHtNmdlIrec/ziRLDI
LGiJH4b4DeEEOzdJroMpYV80s286WUir91C/rexODKuSAm+fpQ4ofd5oC61vQmNxkMPpdwo5NUKc
lCDaWUrEpjOZOUG1YPS2l4Okyu39aeQhNThLnH3Y3w8jb3glhJ+ikO40Y7pE/ZhWjSgDJ26iZjgB
FgefNewptB6A8j8El38ADuBgZlqnfuD0fQQ/InsW078LpfN4mh0ns/HxPBkC0ZrQ5dROaZDhbXxR
VXJy0wgmNni9upAN9LXMHtFjhtBcMuwty2mxB+wBVJNv0xNU3NPcczLpTMFWZ/BCTTXB4j0dGDMS
qDH5UkWjrxjmm4PJDMEsuKPcQKl+B9E2IPGc9asiOqEKddvOpuehVXyaqWgyZeU1kAjardB9XOBv
acjRaVDbZBN14CcQufgUZvfnhnM3C8IBFGnYdfoHu4oaAZ6Z0/M+KeKjua0cDFWUOkrtUNGtEz1e
HIIIoVZSQfQ2LUj2J4YO8B/B0mFknynLAGRPYV2qTsSDzOMT6B/GPbrODuBfgP5HiXrVEsoOX4tQ
NkBLNKSzDrIr6OWN8VUSTfvjJO7Z1fDznBQsS5Hfzbi8kqV3b2jt2yqKZkf62IDU0Lhf2rabZvnx
WCPnpdATACjkWhOOZWH5V2Y6PFzY6omOf6yTjpxWswNt5X9WAgTnDyZ0K6dRMrCni4tOmyqDU3VO
4mBx480mF+OZhmKifjXTxhcJfqwfsVvIbGrCwe1Y0bU2AXU8nKp9rs2BpUAAZgSdz4LzC93xMyMb
ukvhFi/12UVKwSQZ5qc5bDTLCVezMoEwrq0cwA8hQCzkLpL4wc6DQ2QDtWBMniKLr+BIOsqGlHBz
4XynaVH2nQgjIfANpvDMgzlqB1ZogEZOy0PbsMN+srjVlfHxEDmyLAxZYBiAgLJo13xD62Rh96qM
pvyl9htbdIiimnaGrE3Ym8xmSJJicGbt9hFS7X2ISoJPs4kaHVqp2bfi4npG3EAe+lMJ1UU3XWSD
qZDDzpU83B+qijmghxQx1sS7gX1tHyaR7mza+eyTenO0+LS0HXXfKf0DWp+mqPHedqIbz7kJncUS
bnLaUlWPwHauX5R+jvFflkAQqbMstNtpmkL8M9zPnOo+rlDRhZcDNp0ZjUwZ0ksZ0VRPpeopfD1z
4Z8he4PknUFTMX0Cx3THnYY0AseUPrs6Rxc0x3Ifv+nGtKNz2+SwkU7ilACcoU8OMmItgyWgKH7z
bfMSkbIuNM0Hqm6da0bxuRCx2VAn1TIc01YfUvh0QuPMg129myxLxNr0hEaGEFmGeHJRLMrfQxHh
zdHQ4P05N+k8gpQSvEQ1JPVimaGLZI2+B/veRTxT+iGkj4AZMLm0+X2eI66L9sOY3EYU+2QaOndz
Mwr2CnA5cyU6xxRAHNKef7ZEkFkuvNvMiO6ssXUCGc09/Rvn4zD4gjk/TIfKYVB2llDYiMRUcauk
xYFWQJs1LNJDO4a9sSREAxyo9YOEpAl3B8lbiyrJTC/hq6gWR9bMv2tbsLvBsq3uLRG8h/fvtNKc
+6AkQVrSuoOQhH4bIZO071lB3hvC1bKYG9xMVFPUceePueoA6NHCAiuvoliMVmFvYiM7gMzg74u5
8gXxkqOlEQ5SeuT2uNxAfnXs++UCefUi+eTrCAMuBeFiAphyr4NloEEv+hypk1nfQkvW16vbUGmP
ShW9oc48PzQq9TKvkP1OLRuuCvtibk9PDfCxIfwg8ZJLdUkp2aFEY6goDenAfCAxOgbJ5sPiYR/E
c8RYuc6zXrgAbmVbPa9A2gphItAduvZgT7RzXucNhis9maIeO4VXoksLFGnMpLi055AUOW1owKA9
79JCScmrWIwWY/UKjp64m7dFRSw54+qY7gUJCBREZnopkXWYZ1Qatbjvt6uLgK7gvTn6FX0jnp6r
jnEUJs6FH09Ntm5B40MJTHFpEGj48/FdtqB5t+zQsWpM7zPNQRVwSNswdIKneDQ0G3bQSbU6NskG
KMPyJcjk2bzqxV7qwy0YX/pJiBTGLOdyDw7KMkIhtTNNeksr7TlqSe4ZtysvTrSANtQ4+wOJpIN4
OUNqCawnzU+9duqgWuwtD8Mk5GzBv2oYZYkOjRpTTCnUUz/5zSL1UyzRzSUVBGHoYW4qZ9O8M/DQ
CUVbcrnYs9Ul5iHrz8OqH4j8EZWUQ5NW+q46Xf7uW85dpcJKZY8LZ68wlU+VTYsGtZJ4yHuyVARn
rRiw6nzCK5m6mWZ4x3q1OPZQZ4LssLzUQRLQXxUOIDuFNaDK2M6RfgJO2+ga7UTf64i81iIOy0G0
ynWFpgvSPdjPfUTNCeXoViaHPdXhjAX400Wimua05eTGdMLDahbdU+VFpajjn87GQJnUcA53Uu4f
WOit9dXcM/Yn5vS67SsnGuXsAYas6A1Lg3LtgvTbOKacQsocVDc1iX4KURCtbaS1ctM4oe+Z7soM
qzFRj6oyRex0OP48Fzm9ZTXTB4ANoHwmVww8QhkjQhRgF8ci34nOytQwIIiaON0sis8iW3PVhLo0
hbGkn1X5GXbuuNTLEyx5hUn0T20ncm0yLGTrYcCCaa8NQht/K4e+VgFV2M5zZCOnPkq1kwUYvwz0
PXxDvcB0bnKturQK/7f5sjrVQv8kyyauXdj5XmqDnyZzVyJWTI3ZzKHRqzpQhlmzBFdgCEiJ7t1J
Tx3bo0QvrB52kXrgtKIjXN0jbykKqVT0h8jVlPNPbU2f7M9n+kW+EDnwCE69VCCG9fzYWdC2R/3g
CoYUirX5cajpR+NYEOIU+kNiIzVpL+ZXy8S5yQynh8gKTLVGpwvvksC390FY9j0rAadthjG5QOgk
y7bdo9yFELQTg62PpgsoPsCWwqCL0anmv1U5KsuGPQRuPD+pUgWR2iEWP0/Kfd+qBK5reDmnixsn
mTJGJ52400VxoqoZAByRPKZn78wi79LNQF91dS9b9sNxdDBVSBJMZ8UFuw98+FB7yGfxzXAY0REL
UCLUe7Dz5V2DxDQ5kSEpwNk13LCJ4Js8zrTqC+SkBD9Qau6li+paG6Yn4J+uAcN9gnLoMouKY/Zw
yGudX6MjtEqh3mUUq3IFmAK8Ikf6JDiozPmx4ekokRrQx+VCzck2e9UEh4qM83kZgIOkqjyiQAKx
Es7wMkFIukR7ZGzmCDYFJbXaeNrVRAK+orZEz76J4LRQcJsOD8x25xwiEtr0x38Mda8YmLS3Btwq
cGZEe8OMvppZOP88dUjeBNQbiva0Z6Yd5HEj50Rx8nAAq0RxNPWsMxAiQY/V28MW9cfTyWkyMw9w
u4CJeCIvjdVRQE3R+pwfQMdXktNQRFGuA8hB8UyBxZx3obgsDqoixxvHrB5VXq708iEdHMhMHSE9
dDOcwe2tg7KZ+R23LHBcsyDHwe1k+7ZtHiXwPNCjkaHCBLACNwXEt+kHELJ02KpZTqUZPry+Y4CK
VebVlyxIwIEp5rkHLyZqU5Oe0tGIQqfZZz0PARL7t84sOvaHjt4bxrqNItPU1RNOo0FHThdaw/4i
hYpQ6aS4gSUsaXqUQjhiJQB0KK3M0uC8pOm76wuJNHU+8y9Sb3Knat7yGHq9o9DUx91yhklc6O2B
gQzUgKYBSgQW4ShEt2d0bJ97nunmZqpTNppQvYPDfpbGfdFxC5kHaS1ya3DYTJfOGeU4/K2cQcDz
0GncU5z4Cx19PoHfGCIqj66WidmJ8J6r362SxprQv+G43tM9+MkDdIQWIZ3pTpU+dBLS8O2ld2VF
9whUfrb0NOynetg38K2JYAFjVoJxIafRtD+dLtXfPRX+c8dLYI1QNYTCE3DhcLcEJ1pHdVXo7LpD
lX8V0lpP3sW7ypdgw9Oc9o4lAoCk3JR9eBcIIDpAViYqzbf+fmKdVE77y8QD64GvEAC3jVSaLfzo
egnInDCEyhgkjjqYGxXOcgCJD07cWyIrPQTQM9Sh587Pk1KwnyTUmcbGgVdOLy39UyeaQEgiyMU0
m7JElR0mSXUENP7IQpZsD3w5eF6gHzCOHHcUmmpULf0SjaGHJEOAUSwoFVjQsXOjGxe58mUxnw0P
tcToRwS5y1A/tCIQfoYz+7wo6Tgazpa3M8qhEx2cE9Z7OK/OSAem/aGtg9k1BcnmAKKrw0U8v4im
QyqJuX8GIfox3Kmn5H5Pc1wwz4IeMk6vIeK4Auh+q87Vg8zzIFlRM6q0BrDL6po0Am03nezcphyM
ZwLXWKzNab7XfhvGuboHbX9KsFt8mUzOQjh90tBU9sdeNgX6Uz2kS+MIMDG6nnhgw7kI46HomiYF
WCbTU7vDpaV1TaTIghREk6JHRzQqAALNOvQlcY73dHoc4DdD3/le1z7PMYjlcnbhl5U3QLLsy3Fo
dU7jJDwtS0o4CLF2lXL4yUvL4BBWzaOIz0nDCk03yxtl9uwkURz4EoCNJkTTClph4By7EOGDG/W/
LEPg+Odm4pI178J2GUFnVfbzBJ9EoZWqyKgSUmg5DPOzLC1g6h/Gl4sCnfLID8N92qKvKt1uHysA
ofdzs5r2Z2WJr28rZ5VtXKOvcKNntA+E/AFCdql6ILjiYCoI9PjBXML0aEfLM8BD9NUV80GRJgeK
pZ4lQC/VYXkAQ9e178VpP6pcc2K69sy2D6eLPybB4nBCJiGMFEHoujwzoUAGQvGgMqPPBmgLRXG+
RLNlfFDk04d4yFM4ZVWeVRXAVlL5Xc3y4DyfQU6Z+xOtF4hW3KQzVPuw3+2P0RQnzKLEZVlGdx4X
7YFKnk9fRMw95qB0Il/7IxUELoscR8fQ8uFAAzZ9WppO+wje7Mmxlev0AqqkAZALmO4bQyg+ssL8
ic7bX5tbfkyD77u524O+P68uilFaXY6yIsizOvMqfnse+1F+Hf/cH708UGu0+uTrKhn961/u4yLK
xQzGsA5tJp5VMsuNAtJqRqvpvjRAQLt5XjwwsmF/MB3I3hAu+0sriCOEflY/V40PFIxIYOsmFRy+
1q3DGyvzvWd/+bHWi/jy37w08/WqHD78618setl3enQkvhwLlU1L09ePSMJ9YwXa9oeOSJN3bGv9
6/e3BNp2P/ePvn1T+WBRTnCoOsArwBdrurEExgeko2zNoKy4/np3m0BUNnbaBAYy6QbtTggArh+R
8unGCqjmB7rKVezz4yZ4dyugiYLvbktgfXAUFaYa5dklQBKe3WEZbIX1F4aCz3tPlmDnY2B+QJ/M
clSh4Ci+mpbA+UB9D027znql39GT2+t3QcF1PIq/Xkg/YP4tio6GBTuIiWbe0yfXxMIIvcB3awKd
nS9A64MFvRcBXPMCXLGtCHFI+3Hbr0vC7+jlA/jY8eSbnQ8dVZSclce3z0HaNH7KBxu9MkvcCu/r
xIuC+k42z1Q/sK3Bv1iPF1/z5asKEp8sCopWj2//va2AKnT6dloCQ/+APqQJ0ubxdt96+Wijriy+
s75i39XG34ZN/bDfA/2MgR6wbTy+36bfY2IS4Jz79vbf39nv7HznsQS8YN2wHx385p2ndpDGBe9Z
+8bvz/klzbvjCdA7HywHJiOQbg27Jzx/foHl19+rywOCZ8eHNzBxwuOz1MdnbB6BNtYBImK4lDZ+
/74uAW338IcNIKCTmvmsGSAGxiF0iI9r1/e93QKEZjtuA1P/0AHtqeP+r7+2toHGNoDUkGbBtX8o
XOO3boM3XBlfsyldzw8eVnkUf5Q9l2753h/UqYSnv39MI4hcgaabzjfM3OpPRWJl/enfEi1/a+RZ
ViHOxi//C272xreNv82e/PHjw29+1uaPGo/67DPUPzzwR6mb3nvV6p9Uj0915oZkb7pu5D64mwkh
navq2ySfZI6+egwvjTpIR6MocKOHeiixhMLa7jrw6Wjh3zeAkyrEbzsPe4X4e946Z53SUYtpt079
WTHCka2HXm0BgX7e9QFuItCDD62r3M1HWT3canQDj3TX0bsMkLpB62M4SmGDrAdcjW8rgljvu5/A
ZN70art0fdzdjbYA5Yqygqq+Ov5zG/hrJuDpAWzm+n7894+PK54fQCyUfvWR2DxULxzKX3Mm91wv
ZUPWiylmLy7r7766t765KkmLxp4TqN1dRx24S5ftnPpJPdZqvsLK7zr0Ybq1y1QJB/AwS91RUE9u
NVcZi8tcZ41BhWux6wJA4/ywtQSi32PXYY+LOSQB9TirJdAlDHsyunOjpslUZVwmn8KtNbAkWMoL
ai9pYwk6Eo7YlVs8+K2PqbtNgyoaR3Z9bVd0KDVNuibhkD1eSGLOrV7op0/uJU3Can8eZXlrz42m
9SqITUfqoP722RrVm66j30bhqGEpAZDvPupZ3GLT/VPW2vZhoN7YffRBzLCtq+LuwYdWyL9vHEUD
VIgEs3xdRHct2r9wZhomX4Rr9G5IWKOPd0XrtMgaO/JxdAlr9G+Xvave5W1v/7+2xOYZpSzY9v4n
6kL6Qgf14ZBsgdLaeHXhfp3/AXB6o+nmZ/2PF3yVXxRAfAyw+k27JOEu+Rg9xGna2FuElbta0I+F
OG+NUUX5e9dh90YIHxRhPdDKtkk4YHsxatDuKhw5GKXL0Tgu/agxeU2CAWXy7pZbqL16jNblopci
wD10xYkUGtPVJUx3fxSFbtq4R2QY/MOUZWiGqwIdsOvO6GV5vHU4bFpMdx22uxzde821FWXsXYft
+09idlEg2nlYN41Hz91FJFR2H5wY4X5UjyOOnqjn7TrlgX9HGL3lIXYkvLkBMKAoG1X1FMWEOxKu
y8EoxWFpDitjHcjjNFdXVPJ2Xd1uGoMeapgGVZEw7kERYXMai0Dn7O7zPbx/YhzAekgYN3eD5mxF
SW7X1T0apVsbDGSGhGFxWU/dqulsqzJuoBM3L7d2gxAH2XUdTvzcK7ZdE9H4vPPIV0FcutPtKUtY
4xMfu56PIvzdrfSPIcG8n9CSFN7FRTqul0BYH6gf6m9/Pgo7jYMH1qQeaDWuKcGsncaRu5XuNSUc
kVNh2xuTtSS8vbNR7o3SpxGXULLZdTOfxencbdoKGVfzuYhEH+rprV6bjNDwPE7zYuw2s2wy0v+X
Mbdc8+CBt6rn//P7V5zo0fbAqoQNfLWymin8jPUkxSLDj1N/u8Ock60c8aqiu+tGuypdArq0sSc0
TcYSz0cPzctjVX3deb5zP1+uT129pKsVlnHl3UxFGr7hXGoy7o/HlNuxH40f4mbYKKqxuy7Jy0pg
38eEvynfhkXmghqN0+aGlhHVfE89ascZv8KBtOPoGObcwzG6Hz1sR3rgwmX4cy9xxew4+T//uzD/
z4VmIJpVh4K+A8MMOU8Ynl71o39dag2peaa3a2nvHabWRLrKDZr3nYxbiU37RxxMH198bXGE3aSb
QaNlA74tSIxE64bzqnf469476CPszlveO+ckwqw+Kec233l8T1n7lb95D5iNj39sF/dBIdZvsXYo
Hh/5jbXhjxHJjnuhIFmPs3IGQazX3//kuFlz92psr91G7BVpnDTu5HVmfeva/LHHX1vx51ATK9jP
TmOvks7bp3htsnYa9youuHmembNO1fVJyPFj6/FJnITmm4MV2zGANBpg+myHqsvTeumPfcY5Fdjx
9p1J5yCgQcBWhgZuXkUN9yX7Q2XrTU4Le8bd2oiWozuwqHVw6DSQ0BY0h9v7svjWMPfWD9ojsPTv
n0H3QKCI6CVMiDrPpyHB+mLt860fdwrhcxLnbth8VdTFzA4ymvRcgPDXTdpSJDzbqTv20tFdPZKw
D5DN2eJ/gOBpdIM8UmB8v+u+vvWpviKMWt+JqB3arcAbGh2dkAeyUbgZX/3YX3dLCdv8ljtqY7v9
/3AHBWMgZo3bQkJM+zGC/68x6JPbYmOZ3nj69+I8mwNzrPfI6maTMS4Zgyb0QEJqaq+AHPnB35yr
LmHYruc2QnoZYezlKCnuAswdBLNkvlpden8bUaHx0rF848vbH4XxPaAUPub1z5OwA7ugYtO4iWJ6
HVbwej0UmtcYLsbN9yrIZr9rLN+4PF8BnyuXMPq6RvXIYq+/eNW89XPcZNS6HaUPDc/rxcv5jSMj
/UpOOm/seEFcuuvK9MZwhtbDiGUQRKk7Dzor3DzG7gUtuPWjUcOmWBJsSi9Fvac5rK1KmHfu+XHS
NNe2hNN5zbEfuOFdc2Tniff540Z74N41D+Hrgejrh3DgbV0Dr2c13jDok41AE/Tur6z75//OR62H
fzosYz9tnDpVKKfvupOPR5CD1MOsbsSngdmPv7UT/27bK4CruP6YOoT8iXFxdHOvcbnAsSxhXP9u
axUMCZftKR0VYze73wKYyrhGqMDGed7cDi96v2+0wlTE3HnDBtOxvfv6MuzWoBKM8CkX6f12VVDC
kTh1C6yv34TIw9ogYxnEyNsRtSrjmjuNl8L+0q1ST3N1mGWAl858XPzGqDKujNWozftixS6+q0Fb
38ftPT/L3KIx66fJkB83QJd//r2ItplzZGBhLolMmv1XmlA42HU1rkbVvTcKglHD46QVUcLQ67zT
kxwkLA8SBhe1pWbhWJMBtbkSrV1u62QUb9XzVAle0BVV6a0svSajVeWq2Or+INWx+xJfx80oTdMl
XNBXf/7PuHUdh3/+fYVXPU///F/Rvd/M02q6hLUG1+5vpfKoTklYFTdabhtoOlp3H/hm/OSAy0A3
kSeAjNVt9d2s4RZBSrD7nGkN9bd8es2UsMg98jBUYvx6huKq0mRcsL8/iUE0GYie3/3wzr2bN65W
TUb30Tp3//R8y4AK7flp6xpnroG+IV9fL/rPe+Ef76pR493ZmkaBGHESiA7owgDE+eqB+XV5WFFy
2T0Tuzl/sZI0gG/+qEcNJK/7zxtZ3/o39Q9fBM+PAn/Z3HUSTh8yQLnbutyq8Uk510Hryg1Kl56N
epeJo21LuFgGJFxGXK+NWPVpVfLHPbqDOHoQZaHNCdO+VH/786fkjAVO3XHRmDFEy7uPfE72ImwO
+zp2/Lnd+cKeldhxvar11tv9H6jh6Y8xaSQ695pdqRJ8m48A2e5cf9IcWMJ9/jGlSbIZc0mIw+nn
HAfuwyjz6q29us8lLMRp5Youn8awMibsISrVqNjI8Bz3KNg0r0VdwlypQ9zFD813JsNvvEr91gmN
uA0zIiNFxwFvlthkOKIY6XHrWPzf1cfLze2gygiSD2kyjEZb0YQKS8TO4TcjN1+dKiPOPHKT5vZV
ZTSAH1fpuFpumzPcut2XYQ2rOY63KhqqLmGJ1y70M2NL8JSO4bSYek+XRMK5PnGbRUDwlbuvM/BT
N35yREwJqwzcl4r81l6W4TKSGX7wy2Z6SrUk3HUM7FbbZ1pG7e9slDQTU6ot4dWd4yvSXvYcBld1
pIw/feKqqDI6Gc+h2/KThCJow4V+GQL0xmrEFch4N8Fs1Edj5VioEnbHtef62y0vmuBt3TXheu1O
/KcrTXwsY2ifJHE9ztrHkjFjMkjCLdw2c5oMi3SzvBs9sxwyes1u/VFOHNRYDxmm7hNg67hsHeYg
cJLWX1s9Cv1xXjwDkhYkzxJewOMHHheRm3kkbf7aqv/Tf+5DbUNGSusqAUwTVM/ZGxCKMnyfU//h
AdXpnpvlm+9ozb/1/XOGFXkTlvNx1a48fwryMWLVvv7nmu5k80PBLwOAfDUp9XqRf3WruLyg1A/+
73/7H9nUrdzWIK2o9DKDA8AKoVu/tYY9JOmEjrKEtMK1D4CofSK4UDaf0IZ3UlckxFxXI4KCab3d
s7/u+26MIBJPdQEgzW0kmQXfKUrD9Tx+PleyHyMzwgJeu1PCSL+Z3EA2AbCshJd37BZ+6jc4I1TB
W4o2w+6PcO62A799Dx1DO8uKejxhpR8/Q8K7p4tw/MzIEmzQiZvk3pZbs16aVy+uX5dYAkn9D9nu
82wPBhLb9av/3jn7hW+i5n3cNc23+Qj/bmn1j2lx18h7SAiQaJzxyfWuqp57bnpHybZ+XStPrf7m
e+/u9asHTHThB80EuAxXWMyWjH3jtpLRrygwgTBYkqluDC0jVdF1K/q/n/NdZDiW3a3dIQMAtR+H
1DubXVUy3Lh63OcRvzLiaCh8t5mBZVADUM95gFi3aEIDZEB0DuC0bFQnVRlu0RH7eOv9qTIYEU9d
VGKjJ7gtGZhw0aKdCbhLw/9WZcDAz6EvymNRQ2z4g5oMVsQ1B/Oxn+fZypqejUq/aUFkBF3rTzkp
7ps5LU2K5YPnwX9wH1bTv47vaG+rzf/qLpBBlnNN1L5eny77Ms6eM4aaDCjveqFufdi1oMYWbeKi
x2NtFZ4kfWSgZvcE+DLzWrd+OvafNfLQPdbr+fPX6c3Vi58goUy7B2nNFmRbk1EKR/xU5HnrJVht
KRlB2JXb9Io0W0JYRAovb/VoYAfwUzSPsQyquvXuxIXJvT//HozCanNVTDmIQR7g1OUTmqwlQslM
QuC1foD1LdD65/6Kxe5fNh9Cp7XxHXv+6ybjXd1+vN9videmdsKvojNNx2JGzVKmjLTYHmWULZoz
GVzee6m7bEK9ZMA5uyT3G2kmGRmsbhzE261CMhK3vXt8yibySIYmRB8H+N4TfV5bTUMyQHp9N5h+
l3tFQsprUAChaESiZKNq8/Lzl+cV+U9y742tob7YXf7GrK4ogxFGN8y4KnTDvpmHn1MiOR+lzaSc
jD6ym7TYniwaiLtP9hb0+xLdkcaLo8/9tZE3sye9RwTifwzG6zlWiH/AS2EtpwIFuRvGjZcjw9PY
g7t1O20kwdG9EuY2ftaRloHt6MYi+vjn4xFY1Wj8L8/FITKighWERLC/4yoJQ/zc58hgmkShvOZD
anirMugm+/7Er4+w8Npl4Ab6sOkJrYZaSkg04a8kz58AmhwJe+nxLoQusno6voSQ6XH8FaZHvGwR
bn6lJBJ4tYfGS5FxMZCIatSQn9LZFN/4X954ix2MYE583KGrZzi93ycYDOqfNR4C2qJ6U/z8hXxM
YeuOEKseSWwv9Fjrb39+4K6Xggwgh/v4OPWI6w+QMPOz0bzVdYNnaPNkcAme+VsNkTK66G/dCDR6
052QESuf0XjaHFXGmRUL/PsINNQWwasjYXec+/k9OY5nLxfIlOrN8vPb79xNKKqIR3jKs6DKKdsG
222iEjY1l1RGOfV5OJeMroV12uBgFJCc/0+tjxnJuYy21HXGUZxYyiNAErpF5DX8FDiudn8p1/EU
37SxUxF3lTEucK96mFVaSwZA9LqAynZrshJ25mder7/OwPaLHOxOY+IyakZPnExNBgiiK9B6Intf
H9rNeZskm2wbUi1kSgFGGKYMcumbTalDnJMoTlufCsBH+IvPunGIyBuIhBqmAwOlkI59z4HPM0R1
uwY+m2GcMJ0v95Zt/nUd9G3InjYm80O/f4y5xUF8jiWvMfDjNF/I4z3hMtuc9+tPua6Pi3zUV23X
egIvddANRjFVhMbZlIGmvSyyLWixJqPIeP3n/6GbtxptHkk4EOtvv3eNbq5k/Yb/Y8L+5+gM69ey
elf/7vviuWeXvfuf41H8B3zKZ0gc//Ge8jnOyHf2lK9s6cfb4D4gyPzb/wMAAP//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_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113363</xdr:colOff>
      <xdr:row>0</xdr:row>
      <xdr:rowOff>121920</xdr:rowOff>
    </xdr:from>
    <xdr:to>
      <xdr:col>22</xdr:col>
      <xdr:colOff>467360</xdr:colOff>
      <xdr:row>38</xdr:row>
      <xdr:rowOff>111760</xdr:rowOff>
    </xdr:to>
    <xdr:sp macro="" textlink="">
      <xdr:nvSpPr>
        <xdr:cNvPr id="80" name="Rectangle: Rounded Corners 79">
          <a:extLst>
            <a:ext uri="{FF2B5EF4-FFF2-40B4-BE49-F238E27FC236}">
              <a16:creationId xmlns:a16="http://schemas.microsoft.com/office/drawing/2014/main" id="{BD8EF6B7-AC06-449E-9A3E-65F0DDF12051}"/>
            </a:ext>
          </a:extLst>
        </xdr:cNvPr>
        <xdr:cNvSpPr/>
      </xdr:nvSpPr>
      <xdr:spPr>
        <a:xfrm>
          <a:off x="11685603" y="121920"/>
          <a:ext cx="2182797" cy="6939280"/>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173826</xdr:colOff>
      <xdr:row>24</xdr:row>
      <xdr:rowOff>117904</xdr:rowOff>
    </xdr:from>
    <xdr:to>
      <xdr:col>5</xdr:col>
      <xdr:colOff>556591</xdr:colOff>
      <xdr:row>38</xdr:row>
      <xdr:rowOff>127376</xdr:rowOff>
    </xdr:to>
    <xdr:sp macro="" textlink="">
      <xdr:nvSpPr>
        <xdr:cNvPr id="67" name="Rectangle: Rounded Corners 66">
          <a:extLst>
            <a:ext uri="{FF2B5EF4-FFF2-40B4-BE49-F238E27FC236}">
              <a16:creationId xmlns:a16="http://schemas.microsoft.com/office/drawing/2014/main" id="{3CAE9828-FCBE-4F07-8C24-A54FC720C112}"/>
            </a:ext>
          </a:extLst>
        </xdr:cNvPr>
        <xdr:cNvSpPr/>
      </xdr:nvSpPr>
      <xdr:spPr>
        <a:xfrm>
          <a:off x="173826" y="4570634"/>
          <a:ext cx="3430765" cy="2606899"/>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171518</xdr:colOff>
      <xdr:row>0</xdr:row>
      <xdr:rowOff>92341</xdr:rowOff>
    </xdr:from>
    <xdr:to>
      <xdr:col>18</xdr:col>
      <xdr:colOff>584200</xdr:colOff>
      <xdr:row>3</xdr:row>
      <xdr:rowOff>9483</xdr:rowOff>
    </xdr:to>
    <xdr:sp macro="" textlink="">
      <xdr:nvSpPr>
        <xdr:cNvPr id="2" name="Rectangle: Rounded Corners 1">
          <a:extLst>
            <a:ext uri="{FF2B5EF4-FFF2-40B4-BE49-F238E27FC236}">
              <a16:creationId xmlns:a16="http://schemas.microsoft.com/office/drawing/2014/main" id="{4F8B2D0C-A920-F756-DD34-1A19EF0C76ED}"/>
            </a:ext>
          </a:extLst>
        </xdr:cNvPr>
        <xdr:cNvSpPr/>
      </xdr:nvSpPr>
      <xdr:spPr>
        <a:xfrm>
          <a:off x="171518" y="92341"/>
          <a:ext cx="11385482" cy="47594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296884</xdr:colOff>
      <xdr:row>0</xdr:row>
      <xdr:rowOff>90129</xdr:rowOff>
    </xdr:from>
    <xdr:to>
      <xdr:col>13</xdr:col>
      <xdr:colOff>262193</xdr:colOff>
      <xdr:row>2</xdr:row>
      <xdr:rowOff>163872</xdr:rowOff>
    </xdr:to>
    <xdr:sp macro="" textlink="">
      <xdr:nvSpPr>
        <xdr:cNvPr id="3" name="TextBox 2">
          <a:extLst>
            <a:ext uri="{FF2B5EF4-FFF2-40B4-BE49-F238E27FC236}">
              <a16:creationId xmlns:a16="http://schemas.microsoft.com/office/drawing/2014/main" id="{7F5C557C-4E65-0C59-73FD-73CC6A23DA7C}"/>
            </a:ext>
          </a:extLst>
        </xdr:cNvPr>
        <xdr:cNvSpPr txBox="1"/>
      </xdr:nvSpPr>
      <xdr:spPr>
        <a:xfrm>
          <a:off x="910442" y="90129"/>
          <a:ext cx="7328011" cy="430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E-Commerce Sales Performance &amp; Insights Dashboard</a:t>
          </a:r>
        </a:p>
      </xdr:txBody>
    </xdr:sp>
    <xdr:clientData/>
  </xdr:twoCellAnchor>
  <xdr:twoCellAnchor>
    <xdr:from>
      <xdr:col>0</xdr:col>
      <xdr:colOff>171519</xdr:colOff>
      <xdr:row>3</xdr:row>
      <xdr:rowOff>122083</xdr:rowOff>
    </xdr:from>
    <xdr:to>
      <xdr:col>3</xdr:col>
      <xdr:colOff>65002</xdr:colOff>
      <xdr:row>8</xdr:row>
      <xdr:rowOff>81115</xdr:rowOff>
    </xdr:to>
    <xdr:grpSp>
      <xdr:nvGrpSpPr>
        <xdr:cNvPr id="26" name="Group 25">
          <a:extLst>
            <a:ext uri="{FF2B5EF4-FFF2-40B4-BE49-F238E27FC236}">
              <a16:creationId xmlns:a16="http://schemas.microsoft.com/office/drawing/2014/main" id="{8BA9546A-2AD8-1FDF-2856-01C9AAF430C6}"/>
            </a:ext>
          </a:extLst>
        </xdr:cNvPr>
        <xdr:cNvGrpSpPr/>
      </xdr:nvGrpSpPr>
      <xdr:grpSpPr>
        <a:xfrm>
          <a:off x="171519" y="656473"/>
          <a:ext cx="1734158" cy="849681"/>
          <a:chOff x="171519" y="680883"/>
          <a:chExt cx="1722283" cy="890365"/>
        </a:xfrm>
      </xdr:grpSpPr>
      <xdr:sp macro="" textlink="">
        <xdr:nvSpPr>
          <xdr:cNvPr id="4" name="Rectangle: Rounded Corners 3">
            <a:extLst>
              <a:ext uri="{FF2B5EF4-FFF2-40B4-BE49-F238E27FC236}">
                <a16:creationId xmlns:a16="http://schemas.microsoft.com/office/drawing/2014/main" id="{AC486AD4-C0F1-465E-9C03-37E16D0F786D}"/>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A3BEE64E-64F3-4786-87F5-EFB6C0C0DC8E}"/>
              </a:ext>
            </a:extLst>
          </xdr:cNvPr>
          <xdr:cNvSpPr txBox="1"/>
        </xdr:nvSpPr>
        <xdr:spPr>
          <a:xfrm>
            <a:off x="220133" y="757083"/>
            <a:ext cx="1667934"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Total</a:t>
            </a:r>
            <a:r>
              <a:rPr lang="en-US" sz="1600" baseline="0">
                <a:solidFill>
                  <a:schemeClr val="tx1">
                    <a:lumMod val="65000"/>
                    <a:lumOff val="35000"/>
                  </a:schemeClr>
                </a:solidFill>
              </a:rPr>
              <a:t> Revenue</a:t>
            </a:r>
            <a:endParaRPr lang="en-US" sz="1600">
              <a:solidFill>
                <a:schemeClr val="tx1">
                  <a:lumMod val="65000"/>
                  <a:lumOff val="35000"/>
                </a:schemeClr>
              </a:solidFill>
            </a:endParaRPr>
          </a:p>
        </xdr:txBody>
      </xdr:sp>
      <xdr:sp macro="" textlink="Pivot_table!A14">
        <xdr:nvSpPr>
          <xdr:cNvPr id="10" name="TextBox 9">
            <a:extLst>
              <a:ext uri="{FF2B5EF4-FFF2-40B4-BE49-F238E27FC236}">
                <a16:creationId xmlns:a16="http://schemas.microsoft.com/office/drawing/2014/main" id="{5340B8F2-C34E-4CD7-9FD2-BA9192F24ACA}"/>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F42A72-E715-47BB-A7AA-F1E18148D952}" type="TxLink">
              <a:rPr lang="en-US" sz="2000" b="1" i="0" u="none" strike="noStrike">
                <a:solidFill>
                  <a:schemeClr val="accent3">
                    <a:lumMod val="75000"/>
                  </a:schemeClr>
                </a:solidFill>
                <a:latin typeface="Aptos Narrow"/>
              </a:rPr>
              <a:t>$645,223 </a:t>
            </a:fld>
            <a:endParaRPr lang="en-US" sz="3600" b="1">
              <a:solidFill>
                <a:schemeClr val="accent3">
                  <a:lumMod val="75000"/>
                </a:schemeClr>
              </a:solidFill>
            </a:endParaRPr>
          </a:p>
        </xdr:txBody>
      </xdr:sp>
    </xdr:grpSp>
    <xdr:clientData/>
  </xdr:twoCellAnchor>
  <xdr:twoCellAnchor>
    <xdr:from>
      <xdr:col>3</xdr:col>
      <xdr:colOff>245534</xdr:colOff>
      <xdr:row>3</xdr:row>
      <xdr:rowOff>127000</xdr:rowOff>
    </xdr:from>
    <xdr:to>
      <xdr:col>6</xdr:col>
      <xdr:colOff>139017</xdr:colOff>
      <xdr:row>8</xdr:row>
      <xdr:rowOff>86032</xdr:rowOff>
    </xdr:to>
    <xdr:grpSp>
      <xdr:nvGrpSpPr>
        <xdr:cNvPr id="27" name="Group 26">
          <a:extLst>
            <a:ext uri="{FF2B5EF4-FFF2-40B4-BE49-F238E27FC236}">
              <a16:creationId xmlns:a16="http://schemas.microsoft.com/office/drawing/2014/main" id="{53AC492D-31D2-4431-B6C7-D4C229066934}"/>
            </a:ext>
          </a:extLst>
        </xdr:cNvPr>
        <xdr:cNvGrpSpPr/>
      </xdr:nvGrpSpPr>
      <xdr:grpSpPr>
        <a:xfrm>
          <a:off x="2086209" y="661390"/>
          <a:ext cx="1734159" cy="849681"/>
          <a:chOff x="171519" y="680883"/>
          <a:chExt cx="1722283" cy="890365"/>
        </a:xfrm>
      </xdr:grpSpPr>
      <xdr:sp macro="" textlink="">
        <xdr:nvSpPr>
          <xdr:cNvPr id="28" name="Rectangle: Rounded Corners 27">
            <a:extLst>
              <a:ext uri="{FF2B5EF4-FFF2-40B4-BE49-F238E27FC236}">
                <a16:creationId xmlns:a16="http://schemas.microsoft.com/office/drawing/2014/main" id="{BF6D7506-28F4-E475-C9C0-6231E89096EE}"/>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51518906-606F-F94D-6730-A2C725883246}"/>
              </a:ext>
            </a:extLst>
          </xdr:cNvPr>
          <xdr:cNvSpPr txBox="1"/>
        </xdr:nvSpPr>
        <xdr:spPr>
          <a:xfrm>
            <a:off x="220133" y="757083"/>
            <a:ext cx="1667934"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Total</a:t>
            </a:r>
            <a:r>
              <a:rPr lang="en-US" sz="1600" baseline="0">
                <a:solidFill>
                  <a:schemeClr val="tx1">
                    <a:lumMod val="65000"/>
                    <a:lumOff val="35000"/>
                  </a:schemeClr>
                </a:solidFill>
              </a:rPr>
              <a:t> Gross Profit</a:t>
            </a:r>
            <a:endParaRPr lang="en-US" sz="1600">
              <a:solidFill>
                <a:schemeClr val="tx1">
                  <a:lumMod val="65000"/>
                  <a:lumOff val="35000"/>
                </a:schemeClr>
              </a:solidFill>
            </a:endParaRPr>
          </a:p>
        </xdr:txBody>
      </xdr:sp>
      <xdr:sp macro="" textlink="Pivot_table!C14">
        <xdr:nvSpPr>
          <xdr:cNvPr id="30" name="TextBox 29">
            <a:extLst>
              <a:ext uri="{FF2B5EF4-FFF2-40B4-BE49-F238E27FC236}">
                <a16:creationId xmlns:a16="http://schemas.microsoft.com/office/drawing/2014/main" id="{2EE9F519-B784-1F19-3F3F-8D452BEC273B}"/>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691EBE-317E-4309-AB23-784E0DEDF636}" type="TxLink">
              <a:rPr lang="en-US" sz="2000" b="1" i="0" u="none" strike="noStrike">
                <a:solidFill>
                  <a:schemeClr val="accent3">
                    <a:lumMod val="75000"/>
                  </a:schemeClr>
                </a:solidFill>
                <a:latin typeface="Aptos Narrow"/>
                <a:ea typeface="+mn-ea"/>
                <a:cs typeface="+mn-cs"/>
              </a:rPr>
              <a:pPr marL="0" indent="0" algn="ctr"/>
              <a:t>$296,384 </a:t>
            </a:fld>
            <a:endParaRPr lang="en-US" sz="2000" b="1" i="0" u="none" strike="noStrike">
              <a:solidFill>
                <a:schemeClr val="accent3">
                  <a:lumMod val="75000"/>
                </a:schemeClr>
              </a:solidFill>
              <a:latin typeface="Aptos Narrow"/>
              <a:ea typeface="+mn-ea"/>
              <a:cs typeface="+mn-cs"/>
            </a:endParaRPr>
          </a:p>
        </xdr:txBody>
      </xdr:sp>
    </xdr:grpSp>
    <xdr:clientData/>
  </xdr:twoCellAnchor>
  <xdr:twoCellAnchor>
    <xdr:from>
      <xdr:col>6</xdr:col>
      <xdr:colOff>355600</xdr:colOff>
      <xdr:row>3</xdr:row>
      <xdr:rowOff>110067</xdr:rowOff>
    </xdr:from>
    <xdr:to>
      <xdr:col>9</xdr:col>
      <xdr:colOff>321733</xdr:colOff>
      <xdr:row>8</xdr:row>
      <xdr:rowOff>69099</xdr:rowOff>
    </xdr:to>
    <xdr:grpSp>
      <xdr:nvGrpSpPr>
        <xdr:cNvPr id="31" name="Group 30">
          <a:extLst>
            <a:ext uri="{FF2B5EF4-FFF2-40B4-BE49-F238E27FC236}">
              <a16:creationId xmlns:a16="http://schemas.microsoft.com/office/drawing/2014/main" id="{5D9841FF-2A31-4B7D-A0A6-3C2BADE301DB}"/>
            </a:ext>
          </a:extLst>
        </xdr:cNvPr>
        <xdr:cNvGrpSpPr/>
      </xdr:nvGrpSpPr>
      <xdr:grpSpPr>
        <a:xfrm>
          <a:off x="4036951" y="644457"/>
          <a:ext cx="1806808" cy="849681"/>
          <a:chOff x="154586" y="680883"/>
          <a:chExt cx="1794933" cy="890365"/>
        </a:xfrm>
      </xdr:grpSpPr>
      <xdr:sp macro="" textlink="">
        <xdr:nvSpPr>
          <xdr:cNvPr id="32" name="Rectangle: Rounded Corners 31">
            <a:extLst>
              <a:ext uri="{FF2B5EF4-FFF2-40B4-BE49-F238E27FC236}">
                <a16:creationId xmlns:a16="http://schemas.microsoft.com/office/drawing/2014/main" id="{03FFC036-7C32-3574-CCFE-8AD37B646EB2}"/>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1FC5B956-9288-5548-61E3-F61BBFDADAE7}"/>
              </a:ext>
            </a:extLst>
          </xdr:cNvPr>
          <xdr:cNvSpPr txBox="1"/>
        </xdr:nvSpPr>
        <xdr:spPr>
          <a:xfrm>
            <a:off x="154586" y="757083"/>
            <a:ext cx="1794933"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Gross</a:t>
            </a:r>
            <a:r>
              <a:rPr lang="en-US" sz="1600" baseline="0">
                <a:solidFill>
                  <a:schemeClr val="tx1">
                    <a:lumMod val="65000"/>
                    <a:lumOff val="35000"/>
                  </a:schemeClr>
                </a:solidFill>
              </a:rPr>
              <a:t> Profit Margin</a:t>
            </a:r>
            <a:endParaRPr lang="en-US" sz="1600">
              <a:solidFill>
                <a:schemeClr val="tx1">
                  <a:lumMod val="65000"/>
                  <a:lumOff val="35000"/>
                </a:schemeClr>
              </a:solidFill>
            </a:endParaRPr>
          </a:p>
        </xdr:txBody>
      </xdr:sp>
      <xdr:sp macro="" textlink="Pivot_table!E14">
        <xdr:nvSpPr>
          <xdr:cNvPr id="34" name="TextBox 33">
            <a:extLst>
              <a:ext uri="{FF2B5EF4-FFF2-40B4-BE49-F238E27FC236}">
                <a16:creationId xmlns:a16="http://schemas.microsoft.com/office/drawing/2014/main" id="{D0E80832-A9C0-DCCE-3332-F6ED4205AD1A}"/>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2F632D-3A3D-4D5A-A530-81744EE76635}" type="TxLink">
              <a:rPr lang="en-US" sz="2000" b="1" i="0" u="none" strike="noStrike">
                <a:solidFill>
                  <a:schemeClr val="accent3">
                    <a:lumMod val="75000"/>
                  </a:schemeClr>
                </a:solidFill>
                <a:latin typeface="Aptos Narrow"/>
                <a:ea typeface="+mn-ea"/>
                <a:cs typeface="+mn-cs"/>
              </a:rPr>
              <a:pPr marL="0" indent="0" algn="ctr"/>
              <a:t>45.94%</a:t>
            </a:fld>
            <a:endParaRPr lang="en-US" sz="2000" b="1" i="0" u="none" strike="noStrike">
              <a:solidFill>
                <a:schemeClr val="accent3">
                  <a:lumMod val="75000"/>
                </a:schemeClr>
              </a:solidFill>
              <a:latin typeface="Aptos Narrow"/>
              <a:ea typeface="+mn-ea"/>
              <a:cs typeface="+mn-cs"/>
            </a:endParaRPr>
          </a:p>
        </xdr:txBody>
      </xdr:sp>
    </xdr:grpSp>
    <xdr:clientData/>
  </xdr:twoCellAnchor>
  <xdr:twoCellAnchor>
    <xdr:from>
      <xdr:col>9</xdr:col>
      <xdr:colOff>448734</xdr:colOff>
      <xdr:row>3</xdr:row>
      <xdr:rowOff>135466</xdr:rowOff>
    </xdr:from>
    <xdr:to>
      <xdr:col>12</xdr:col>
      <xdr:colOff>342217</xdr:colOff>
      <xdr:row>8</xdr:row>
      <xdr:rowOff>94498</xdr:rowOff>
    </xdr:to>
    <xdr:grpSp>
      <xdr:nvGrpSpPr>
        <xdr:cNvPr id="35" name="Group 34">
          <a:extLst>
            <a:ext uri="{FF2B5EF4-FFF2-40B4-BE49-F238E27FC236}">
              <a16:creationId xmlns:a16="http://schemas.microsoft.com/office/drawing/2014/main" id="{5F28B6B0-F629-4C21-B394-2853661A3451}"/>
            </a:ext>
          </a:extLst>
        </xdr:cNvPr>
        <xdr:cNvGrpSpPr/>
      </xdr:nvGrpSpPr>
      <xdr:grpSpPr>
        <a:xfrm>
          <a:off x="5970760" y="669856"/>
          <a:ext cx="1734158" cy="849681"/>
          <a:chOff x="171519" y="680883"/>
          <a:chExt cx="1722283" cy="890365"/>
        </a:xfrm>
      </xdr:grpSpPr>
      <xdr:sp macro="" textlink="">
        <xdr:nvSpPr>
          <xdr:cNvPr id="36" name="Rectangle: Rounded Corners 35">
            <a:extLst>
              <a:ext uri="{FF2B5EF4-FFF2-40B4-BE49-F238E27FC236}">
                <a16:creationId xmlns:a16="http://schemas.microsoft.com/office/drawing/2014/main" id="{2876FD21-92BA-0730-6837-07EB6A2CC7F3}"/>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EA3AD55F-B585-FB37-2C34-7DB4E5A185E9}"/>
              </a:ext>
            </a:extLst>
          </xdr:cNvPr>
          <xdr:cNvSpPr txBox="1"/>
        </xdr:nvSpPr>
        <xdr:spPr>
          <a:xfrm>
            <a:off x="220133" y="757083"/>
            <a:ext cx="1667934"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Total</a:t>
            </a:r>
            <a:r>
              <a:rPr lang="en-US" sz="1600" baseline="0">
                <a:solidFill>
                  <a:schemeClr val="tx1">
                    <a:lumMod val="65000"/>
                    <a:lumOff val="35000"/>
                  </a:schemeClr>
                </a:solidFill>
              </a:rPr>
              <a:t> Unit Sold</a:t>
            </a:r>
            <a:endParaRPr lang="en-US" sz="1600">
              <a:solidFill>
                <a:schemeClr val="tx1">
                  <a:lumMod val="65000"/>
                  <a:lumOff val="35000"/>
                </a:schemeClr>
              </a:solidFill>
            </a:endParaRPr>
          </a:p>
        </xdr:txBody>
      </xdr:sp>
      <xdr:sp macro="" textlink="Pivot_table!G14">
        <xdr:nvSpPr>
          <xdr:cNvPr id="38" name="TextBox 37">
            <a:extLst>
              <a:ext uri="{FF2B5EF4-FFF2-40B4-BE49-F238E27FC236}">
                <a16:creationId xmlns:a16="http://schemas.microsoft.com/office/drawing/2014/main" id="{89BDC2DD-F89A-8155-BFEB-360F035E1F73}"/>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DC5D8A-1695-42DB-A94B-3A3CB5C5E8D0}" type="TxLink">
              <a:rPr lang="en-US" sz="2000" b="1" i="0" u="none" strike="noStrike">
                <a:solidFill>
                  <a:schemeClr val="accent3">
                    <a:lumMod val="75000"/>
                  </a:schemeClr>
                </a:solidFill>
                <a:latin typeface="Aptos Narrow"/>
                <a:ea typeface="+mn-ea"/>
                <a:cs typeface="+mn-cs"/>
              </a:rPr>
              <a:pPr marL="0" indent="0" algn="ctr"/>
              <a:t>6,698 </a:t>
            </a:fld>
            <a:endParaRPr lang="en-US" sz="2000" b="1" i="0" u="none" strike="noStrike">
              <a:solidFill>
                <a:schemeClr val="accent3">
                  <a:lumMod val="75000"/>
                </a:schemeClr>
              </a:solidFill>
              <a:latin typeface="Aptos Narrow"/>
              <a:ea typeface="+mn-ea"/>
              <a:cs typeface="+mn-cs"/>
            </a:endParaRPr>
          </a:p>
        </xdr:txBody>
      </xdr:sp>
    </xdr:grpSp>
    <xdr:clientData/>
  </xdr:twoCellAnchor>
  <xdr:twoCellAnchor>
    <xdr:from>
      <xdr:col>12</xdr:col>
      <xdr:colOff>609599</xdr:colOff>
      <xdr:row>3</xdr:row>
      <xdr:rowOff>118534</xdr:rowOff>
    </xdr:from>
    <xdr:to>
      <xdr:col>15</xdr:col>
      <xdr:colOff>503082</xdr:colOff>
      <xdr:row>8</xdr:row>
      <xdr:rowOff>77566</xdr:rowOff>
    </xdr:to>
    <xdr:grpSp>
      <xdr:nvGrpSpPr>
        <xdr:cNvPr id="39" name="Group 38">
          <a:extLst>
            <a:ext uri="{FF2B5EF4-FFF2-40B4-BE49-F238E27FC236}">
              <a16:creationId xmlns:a16="http://schemas.microsoft.com/office/drawing/2014/main" id="{74E6977E-BAA8-483D-B839-B57850B3400D}"/>
            </a:ext>
          </a:extLst>
        </xdr:cNvPr>
        <xdr:cNvGrpSpPr/>
      </xdr:nvGrpSpPr>
      <xdr:grpSpPr>
        <a:xfrm>
          <a:off x="7972300" y="652924"/>
          <a:ext cx="1734159" cy="849681"/>
          <a:chOff x="171519" y="680883"/>
          <a:chExt cx="1722283" cy="890365"/>
        </a:xfrm>
      </xdr:grpSpPr>
      <xdr:sp macro="" textlink="">
        <xdr:nvSpPr>
          <xdr:cNvPr id="40" name="Rectangle: Rounded Corners 39">
            <a:extLst>
              <a:ext uri="{FF2B5EF4-FFF2-40B4-BE49-F238E27FC236}">
                <a16:creationId xmlns:a16="http://schemas.microsoft.com/office/drawing/2014/main" id="{C27B7262-ED9F-F71F-2B95-13F6EBBE6A42}"/>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F66DAED7-83D2-6568-0CD4-AA73492F47D4}"/>
              </a:ext>
            </a:extLst>
          </xdr:cNvPr>
          <xdr:cNvSpPr txBox="1"/>
        </xdr:nvSpPr>
        <xdr:spPr>
          <a:xfrm>
            <a:off x="220133" y="757083"/>
            <a:ext cx="1667934"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Total</a:t>
            </a:r>
            <a:r>
              <a:rPr lang="en-US" sz="1600" baseline="0">
                <a:solidFill>
                  <a:schemeClr val="tx1">
                    <a:lumMod val="65000"/>
                    <a:lumOff val="35000"/>
                  </a:schemeClr>
                </a:solidFill>
              </a:rPr>
              <a:t> Orders</a:t>
            </a:r>
            <a:endParaRPr lang="en-US" sz="1600">
              <a:solidFill>
                <a:schemeClr val="tx1">
                  <a:lumMod val="65000"/>
                  <a:lumOff val="35000"/>
                </a:schemeClr>
              </a:solidFill>
            </a:endParaRPr>
          </a:p>
        </xdr:txBody>
      </xdr:sp>
      <xdr:sp macro="" textlink="Pivot_table!I14">
        <xdr:nvSpPr>
          <xdr:cNvPr id="42" name="TextBox 41">
            <a:extLst>
              <a:ext uri="{FF2B5EF4-FFF2-40B4-BE49-F238E27FC236}">
                <a16:creationId xmlns:a16="http://schemas.microsoft.com/office/drawing/2014/main" id="{BCCAC6DF-41B5-068B-A651-506EF2E28325}"/>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F2F7DE-43F0-4645-B655-583720C243F2}" type="TxLink">
              <a:rPr lang="en-US" sz="2000" b="1" i="0" u="none" strike="noStrike">
                <a:solidFill>
                  <a:schemeClr val="accent3">
                    <a:lumMod val="75000"/>
                  </a:schemeClr>
                </a:solidFill>
                <a:latin typeface="Aptos Narrow"/>
                <a:ea typeface="+mn-ea"/>
                <a:cs typeface="+mn-cs"/>
              </a:rPr>
              <a:pPr marL="0" indent="0" algn="ctr"/>
              <a:t>2707</a:t>
            </a:fld>
            <a:endParaRPr lang="en-US" sz="2000" b="1" i="0" u="none" strike="noStrike">
              <a:solidFill>
                <a:schemeClr val="accent3">
                  <a:lumMod val="75000"/>
                </a:schemeClr>
              </a:solidFill>
              <a:latin typeface="Aptos Narrow"/>
              <a:ea typeface="+mn-ea"/>
              <a:cs typeface="+mn-cs"/>
            </a:endParaRPr>
          </a:p>
        </xdr:txBody>
      </xdr:sp>
    </xdr:grpSp>
    <xdr:clientData/>
  </xdr:twoCellAnchor>
  <xdr:twoCellAnchor>
    <xdr:from>
      <xdr:col>16</xdr:col>
      <xdr:colOff>84666</xdr:colOff>
      <xdr:row>3</xdr:row>
      <xdr:rowOff>110067</xdr:rowOff>
    </xdr:from>
    <xdr:to>
      <xdr:col>19</xdr:col>
      <xdr:colOff>8467</xdr:colOff>
      <xdr:row>8</xdr:row>
      <xdr:rowOff>69099</xdr:rowOff>
    </xdr:to>
    <xdr:grpSp>
      <xdr:nvGrpSpPr>
        <xdr:cNvPr id="43" name="Group 42">
          <a:extLst>
            <a:ext uri="{FF2B5EF4-FFF2-40B4-BE49-F238E27FC236}">
              <a16:creationId xmlns:a16="http://schemas.microsoft.com/office/drawing/2014/main" id="{D6197D1B-31F2-4A54-B1AC-47174DD60643}"/>
            </a:ext>
          </a:extLst>
        </xdr:cNvPr>
        <xdr:cNvGrpSpPr/>
      </xdr:nvGrpSpPr>
      <xdr:grpSpPr>
        <a:xfrm>
          <a:off x="9901601" y="644457"/>
          <a:ext cx="1754580" cy="849681"/>
          <a:chOff x="171519" y="680883"/>
          <a:chExt cx="1722283" cy="890365"/>
        </a:xfrm>
      </xdr:grpSpPr>
      <xdr:sp macro="" textlink="">
        <xdr:nvSpPr>
          <xdr:cNvPr id="44" name="Rectangle: Rounded Corners 43">
            <a:extLst>
              <a:ext uri="{FF2B5EF4-FFF2-40B4-BE49-F238E27FC236}">
                <a16:creationId xmlns:a16="http://schemas.microsoft.com/office/drawing/2014/main" id="{3DD47F03-A287-7640-4C2B-40F55DB8CD32}"/>
              </a:ext>
            </a:extLst>
          </xdr:cNvPr>
          <xdr:cNvSpPr/>
        </xdr:nvSpPr>
        <xdr:spPr>
          <a:xfrm>
            <a:off x="171519" y="680883"/>
            <a:ext cx="1722283" cy="89036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160928A1-E9EE-694B-2CA9-B238920FB482}"/>
              </a:ext>
            </a:extLst>
          </xdr:cNvPr>
          <xdr:cNvSpPr txBox="1"/>
        </xdr:nvSpPr>
        <xdr:spPr>
          <a:xfrm>
            <a:off x="220133" y="757083"/>
            <a:ext cx="1667934" cy="32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lumMod val="65000"/>
                    <a:lumOff val="35000"/>
                  </a:schemeClr>
                </a:solidFill>
              </a:rPr>
              <a:t>COGS</a:t>
            </a:r>
          </a:p>
          <a:p>
            <a:pPr algn="ctr"/>
            <a:endParaRPr lang="en-US" sz="1600">
              <a:solidFill>
                <a:schemeClr val="tx1">
                  <a:lumMod val="65000"/>
                  <a:lumOff val="35000"/>
                </a:schemeClr>
              </a:solidFill>
            </a:endParaRPr>
          </a:p>
        </xdr:txBody>
      </xdr:sp>
      <xdr:sp macro="" textlink="Pivot_table!K14">
        <xdr:nvSpPr>
          <xdr:cNvPr id="46" name="TextBox 45">
            <a:extLst>
              <a:ext uri="{FF2B5EF4-FFF2-40B4-BE49-F238E27FC236}">
                <a16:creationId xmlns:a16="http://schemas.microsoft.com/office/drawing/2014/main" id="{6F768313-3CEC-0852-DB09-2764CBCE9812}"/>
              </a:ext>
            </a:extLst>
          </xdr:cNvPr>
          <xdr:cNvSpPr txBox="1"/>
        </xdr:nvSpPr>
        <xdr:spPr>
          <a:xfrm>
            <a:off x="171519" y="1121150"/>
            <a:ext cx="1667934" cy="40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DE0C2F-5D71-4D24-A569-1D46A4D65764}" type="TxLink">
              <a:rPr lang="en-US" sz="2000" b="1" i="0" u="none" strike="noStrike">
                <a:solidFill>
                  <a:schemeClr val="accent3">
                    <a:lumMod val="75000"/>
                  </a:schemeClr>
                </a:solidFill>
                <a:latin typeface="Aptos Narrow"/>
                <a:ea typeface="+mn-ea"/>
                <a:cs typeface="+mn-cs"/>
              </a:rPr>
              <a:pPr marL="0" indent="0" algn="ctr"/>
              <a:t>$348,839 </a:t>
            </a:fld>
            <a:endParaRPr lang="en-US" sz="2000" b="1" i="0" u="none" strike="noStrike">
              <a:solidFill>
                <a:schemeClr val="accent3">
                  <a:lumMod val="75000"/>
                </a:schemeClr>
              </a:solidFill>
              <a:latin typeface="Aptos Narrow"/>
              <a:ea typeface="+mn-ea"/>
              <a:cs typeface="+mn-cs"/>
            </a:endParaRPr>
          </a:p>
        </xdr:txBody>
      </xdr:sp>
    </xdr:grpSp>
    <xdr:clientData/>
  </xdr:twoCellAnchor>
  <xdr:twoCellAnchor>
    <xdr:from>
      <xdr:col>17</xdr:col>
      <xdr:colOff>33866</xdr:colOff>
      <xdr:row>0</xdr:row>
      <xdr:rowOff>160867</xdr:rowOff>
    </xdr:from>
    <xdr:to>
      <xdr:col>18</xdr:col>
      <xdr:colOff>423333</xdr:colOff>
      <xdr:row>2</xdr:row>
      <xdr:rowOff>84667</xdr:rowOff>
    </xdr:to>
    <xdr:sp macro="" textlink="">
      <xdr:nvSpPr>
        <xdr:cNvPr id="51" name="Rectangle: Rounded Corners 50">
          <a:hlinkClick xmlns:r="http://schemas.openxmlformats.org/officeDocument/2006/relationships" r:id="rId1"/>
          <a:extLst>
            <a:ext uri="{FF2B5EF4-FFF2-40B4-BE49-F238E27FC236}">
              <a16:creationId xmlns:a16="http://schemas.microsoft.com/office/drawing/2014/main" id="{600EB09C-3C29-E6FA-CBE5-CBC86F6B3962}"/>
            </a:ext>
          </a:extLst>
        </xdr:cNvPr>
        <xdr:cNvSpPr/>
      </xdr:nvSpPr>
      <xdr:spPr>
        <a:xfrm>
          <a:off x="10397066" y="160867"/>
          <a:ext cx="999067" cy="29633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Selas</a:t>
          </a:r>
          <a:r>
            <a:rPr lang="en-US" sz="1400" baseline="0"/>
            <a:t> Data</a:t>
          </a:r>
          <a:endParaRPr lang="en-US" sz="1400"/>
        </a:p>
      </xdr:txBody>
    </xdr:sp>
    <xdr:clientData/>
  </xdr:twoCellAnchor>
  <xdr:twoCellAnchor>
    <xdr:from>
      <xdr:col>14</xdr:col>
      <xdr:colOff>499534</xdr:colOff>
      <xdr:row>0</xdr:row>
      <xdr:rowOff>160866</xdr:rowOff>
    </xdr:from>
    <xdr:to>
      <xdr:col>16</xdr:col>
      <xdr:colOff>516468</xdr:colOff>
      <xdr:row>2</xdr:row>
      <xdr:rowOff>84666</xdr:rowOff>
    </xdr:to>
    <xdr:sp macro="" textlink="">
      <xdr:nvSpPr>
        <xdr:cNvPr id="53" name="Rectangle: Rounded Corners 52">
          <a:hlinkClick xmlns:r="http://schemas.openxmlformats.org/officeDocument/2006/relationships" r:id="rId2"/>
          <a:extLst>
            <a:ext uri="{FF2B5EF4-FFF2-40B4-BE49-F238E27FC236}">
              <a16:creationId xmlns:a16="http://schemas.microsoft.com/office/drawing/2014/main" id="{50444239-A323-8384-78F3-974ABCACBB72}"/>
            </a:ext>
          </a:extLst>
        </xdr:cNvPr>
        <xdr:cNvSpPr/>
      </xdr:nvSpPr>
      <xdr:spPr>
        <a:xfrm>
          <a:off x="9033934" y="160866"/>
          <a:ext cx="1236134" cy="29633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All</a:t>
          </a:r>
          <a:r>
            <a:rPr lang="en-US" sz="1400" baseline="0"/>
            <a:t> Pivot Table</a:t>
          </a:r>
          <a:endParaRPr lang="en-US" sz="1400"/>
        </a:p>
      </xdr:txBody>
    </xdr:sp>
    <xdr:clientData/>
  </xdr:twoCellAnchor>
  <xdr:twoCellAnchor>
    <xdr:from>
      <xdr:col>0</xdr:col>
      <xdr:colOff>216748</xdr:colOff>
      <xdr:row>9</xdr:row>
      <xdr:rowOff>102500</xdr:rowOff>
    </xdr:from>
    <xdr:to>
      <xdr:col>19</xdr:col>
      <xdr:colOff>38947</xdr:colOff>
      <xdr:row>23</xdr:row>
      <xdr:rowOff>128694</xdr:rowOff>
    </xdr:to>
    <xdr:grpSp>
      <xdr:nvGrpSpPr>
        <xdr:cNvPr id="56" name="Group 55">
          <a:extLst>
            <a:ext uri="{FF2B5EF4-FFF2-40B4-BE49-F238E27FC236}">
              <a16:creationId xmlns:a16="http://schemas.microsoft.com/office/drawing/2014/main" id="{B462C07A-7DC2-798B-2C4A-069DB4F91C64}"/>
            </a:ext>
          </a:extLst>
        </xdr:cNvPr>
        <xdr:cNvGrpSpPr/>
      </xdr:nvGrpSpPr>
      <xdr:grpSpPr>
        <a:xfrm>
          <a:off x="216748" y="1705669"/>
          <a:ext cx="11469913" cy="2520012"/>
          <a:chOff x="186268" y="1734873"/>
          <a:chExt cx="12412133" cy="2633927"/>
        </a:xfrm>
      </xdr:grpSpPr>
      <xdr:sp macro="" textlink="">
        <xdr:nvSpPr>
          <xdr:cNvPr id="55" name="Rectangle: Rounded Corners 54">
            <a:extLst>
              <a:ext uri="{FF2B5EF4-FFF2-40B4-BE49-F238E27FC236}">
                <a16:creationId xmlns:a16="http://schemas.microsoft.com/office/drawing/2014/main" id="{0C21D754-915A-4A48-8B36-11D7075D952F}"/>
              </a:ext>
            </a:extLst>
          </xdr:cNvPr>
          <xdr:cNvSpPr/>
        </xdr:nvSpPr>
        <xdr:spPr>
          <a:xfrm>
            <a:off x="186268" y="1734873"/>
            <a:ext cx="6180666" cy="2616994"/>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E864CF6D-7C92-4021-B8EA-18A65ABCF5C5}"/>
              </a:ext>
            </a:extLst>
          </xdr:cNvPr>
          <xdr:cNvGraphicFramePr>
            <a:graphicFrameLocks/>
          </xdr:cNvGraphicFramePr>
        </xdr:nvGraphicFramePr>
        <xdr:xfrm>
          <a:off x="228601" y="2099560"/>
          <a:ext cx="6104465" cy="222690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1" name="Rectangle: Rounded Corners 60">
            <a:extLst>
              <a:ext uri="{FF2B5EF4-FFF2-40B4-BE49-F238E27FC236}">
                <a16:creationId xmlns:a16="http://schemas.microsoft.com/office/drawing/2014/main" id="{27903280-8320-8991-7EA5-94BDEC04CEA4}"/>
              </a:ext>
            </a:extLst>
          </xdr:cNvPr>
          <xdr:cNvSpPr/>
        </xdr:nvSpPr>
        <xdr:spPr>
          <a:xfrm>
            <a:off x="6479744" y="1751806"/>
            <a:ext cx="6118657" cy="2616994"/>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558800</xdr:colOff>
      <xdr:row>11</xdr:row>
      <xdr:rowOff>70555</xdr:rowOff>
    </xdr:from>
    <xdr:to>
      <xdr:col>18</xdr:col>
      <xdr:colOff>575733</xdr:colOff>
      <xdr:row>23</xdr:row>
      <xdr:rowOff>76200</xdr:rowOff>
    </xdr:to>
    <xdr:graphicFrame macro="">
      <xdr:nvGraphicFramePr>
        <xdr:cNvPr id="65" name="Chart 64">
          <a:extLst>
            <a:ext uri="{FF2B5EF4-FFF2-40B4-BE49-F238E27FC236}">
              <a16:creationId xmlns:a16="http://schemas.microsoft.com/office/drawing/2014/main" id="{7573E40B-9B46-4178-9A47-EB060B808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308575</xdr:colOff>
      <xdr:row>26</xdr:row>
      <xdr:rowOff>70555</xdr:rowOff>
    </xdr:from>
    <xdr:to>
      <xdr:col>5</xdr:col>
      <xdr:colOff>496957</xdr:colOff>
      <xdr:row>37</xdr:row>
      <xdr:rowOff>136771</xdr:rowOff>
    </xdr:to>
    <xdr:graphicFrame macro="">
      <xdr:nvGraphicFramePr>
        <xdr:cNvPr id="66" name="Chart 65">
          <a:extLst>
            <a:ext uri="{FF2B5EF4-FFF2-40B4-BE49-F238E27FC236}">
              <a16:creationId xmlns:a16="http://schemas.microsoft.com/office/drawing/2014/main" id="{0F1EE2A4-02AE-4970-984B-3D70F6015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94313</xdr:colOff>
      <xdr:row>24</xdr:row>
      <xdr:rowOff>111277</xdr:rowOff>
    </xdr:from>
    <xdr:to>
      <xdr:col>12</xdr:col>
      <xdr:colOff>119270</xdr:colOff>
      <xdr:row>38</xdr:row>
      <xdr:rowOff>120749</xdr:rowOff>
    </xdr:to>
    <xdr:sp macro="" textlink="">
      <xdr:nvSpPr>
        <xdr:cNvPr id="68" name="Rectangle: Rounded Corners 67">
          <a:extLst>
            <a:ext uri="{FF2B5EF4-FFF2-40B4-BE49-F238E27FC236}">
              <a16:creationId xmlns:a16="http://schemas.microsoft.com/office/drawing/2014/main" id="{32DBA626-DB28-E4FE-C1F1-DAB3E2B0CBA3}"/>
            </a:ext>
          </a:extLst>
        </xdr:cNvPr>
        <xdr:cNvSpPr/>
      </xdr:nvSpPr>
      <xdr:spPr>
        <a:xfrm>
          <a:off x="3751913" y="4564007"/>
          <a:ext cx="3682557" cy="2606899"/>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125179</xdr:colOff>
      <xdr:row>26</xdr:row>
      <xdr:rowOff>50800</xdr:rowOff>
    </xdr:from>
    <xdr:to>
      <xdr:col>12</xdr:col>
      <xdr:colOff>28936</xdr:colOff>
      <xdr:row>38</xdr:row>
      <xdr:rowOff>67518</xdr:rowOff>
    </xdr:to>
    <xdr:graphicFrame macro="">
      <xdr:nvGraphicFramePr>
        <xdr:cNvPr id="69" name="Chart 68">
          <a:extLst>
            <a:ext uri="{FF2B5EF4-FFF2-40B4-BE49-F238E27FC236}">
              <a16:creationId xmlns:a16="http://schemas.microsoft.com/office/drawing/2014/main" id="{688C530A-D3E7-4566-A109-165682A3A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265763</xdr:colOff>
      <xdr:row>24</xdr:row>
      <xdr:rowOff>136677</xdr:rowOff>
    </xdr:from>
    <xdr:to>
      <xdr:col>18</xdr:col>
      <xdr:colOff>590550</xdr:colOff>
      <xdr:row>38</xdr:row>
      <xdr:rowOff>146149</xdr:rowOff>
    </xdr:to>
    <xdr:sp macro="" textlink="">
      <xdr:nvSpPr>
        <xdr:cNvPr id="70" name="Rectangle: Rounded Corners 69">
          <a:extLst>
            <a:ext uri="{FF2B5EF4-FFF2-40B4-BE49-F238E27FC236}">
              <a16:creationId xmlns:a16="http://schemas.microsoft.com/office/drawing/2014/main" id="{AD60C63F-2289-B5C8-5D01-2D344EB2EE38}"/>
            </a:ext>
          </a:extLst>
        </xdr:cNvPr>
        <xdr:cNvSpPr/>
      </xdr:nvSpPr>
      <xdr:spPr>
        <a:xfrm>
          <a:off x="7580963" y="4556277"/>
          <a:ext cx="3982387" cy="2587572"/>
        </a:xfrm>
        <a:prstGeom prst="roundRect">
          <a:avLst>
            <a:gd name="adj" fmla="val 4529"/>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298450</xdr:colOff>
      <xdr:row>26</xdr:row>
      <xdr:rowOff>101600</xdr:rowOff>
    </xdr:from>
    <xdr:to>
      <xdr:col>18</xdr:col>
      <xdr:colOff>571500</xdr:colOff>
      <xdr:row>38</xdr:row>
      <xdr:rowOff>107950</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1363CDAD-8790-4C22-8D33-393092F445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13650" y="4889500"/>
              <a:ext cx="3930650" cy="2216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223520</xdr:colOff>
      <xdr:row>9</xdr:row>
      <xdr:rowOff>142240</xdr:rowOff>
    </xdr:from>
    <xdr:to>
      <xdr:col>3</xdr:col>
      <xdr:colOff>223520</xdr:colOff>
      <xdr:row>11</xdr:row>
      <xdr:rowOff>50800</xdr:rowOff>
    </xdr:to>
    <xdr:sp macro="" textlink="">
      <xdr:nvSpPr>
        <xdr:cNvPr id="72" name="Rectangle: Rounded Corners 71">
          <a:extLst>
            <a:ext uri="{FF2B5EF4-FFF2-40B4-BE49-F238E27FC236}">
              <a16:creationId xmlns:a16="http://schemas.microsoft.com/office/drawing/2014/main" id="{7913DE63-ECEF-747A-9AEE-E488F6976FB3}"/>
            </a:ext>
          </a:extLst>
        </xdr:cNvPr>
        <xdr:cNvSpPr/>
      </xdr:nvSpPr>
      <xdr:spPr>
        <a:xfrm>
          <a:off x="223520" y="1788160"/>
          <a:ext cx="1828800" cy="274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Monthly</a:t>
          </a:r>
          <a:r>
            <a:rPr lang="en-US" sz="1100" baseline="0"/>
            <a:t> Revenue &amp;  Profit</a:t>
          </a:r>
          <a:endParaRPr lang="en-US" sz="1100"/>
        </a:p>
      </xdr:txBody>
    </xdr:sp>
    <xdr:clientData/>
  </xdr:twoCellAnchor>
  <xdr:twoCellAnchor>
    <xdr:from>
      <xdr:col>9</xdr:col>
      <xdr:colOff>531708</xdr:colOff>
      <xdr:row>9</xdr:row>
      <xdr:rowOff>163460</xdr:rowOff>
    </xdr:from>
    <xdr:to>
      <xdr:col>12</xdr:col>
      <xdr:colOff>531708</xdr:colOff>
      <xdr:row>11</xdr:row>
      <xdr:rowOff>72020</xdr:rowOff>
    </xdr:to>
    <xdr:sp macro="" textlink="">
      <xdr:nvSpPr>
        <xdr:cNvPr id="73" name="Rectangle: Rounded Corners 72">
          <a:extLst>
            <a:ext uri="{FF2B5EF4-FFF2-40B4-BE49-F238E27FC236}">
              <a16:creationId xmlns:a16="http://schemas.microsoft.com/office/drawing/2014/main" id="{3D4FFBEA-B6ED-47D5-BEA7-1712FA33C744}"/>
            </a:ext>
          </a:extLst>
        </xdr:cNvPr>
        <xdr:cNvSpPr/>
      </xdr:nvSpPr>
      <xdr:spPr>
        <a:xfrm>
          <a:off x="6018108" y="1809380"/>
          <a:ext cx="1828800" cy="274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Top</a:t>
          </a:r>
          <a:r>
            <a:rPr lang="en-US" sz="1100" baseline="0"/>
            <a:t> 5 Country by Revenue</a:t>
          </a:r>
          <a:endParaRPr lang="en-US" sz="1100"/>
        </a:p>
      </xdr:txBody>
    </xdr:sp>
    <xdr:clientData/>
  </xdr:twoCellAnchor>
  <xdr:twoCellAnchor>
    <xdr:from>
      <xdr:col>0</xdr:col>
      <xdr:colOff>234786</xdr:colOff>
      <xdr:row>24</xdr:row>
      <xdr:rowOff>161194</xdr:rowOff>
    </xdr:from>
    <xdr:to>
      <xdr:col>3</xdr:col>
      <xdr:colOff>234786</xdr:colOff>
      <xdr:row>26</xdr:row>
      <xdr:rowOff>69754</xdr:rowOff>
    </xdr:to>
    <xdr:sp macro="" textlink="">
      <xdr:nvSpPr>
        <xdr:cNvPr id="74" name="Rectangle: Rounded Corners 73">
          <a:extLst>
            <a:ext uri="{FF2B5EF4-FFF2-40B4-BE49-F238E27FC236}">
              <a16:creationId xmlns:a16="http://schemas.microsoft.com/office/drawing/2014/main" id="{00BC0FDC-434A-475A-8758-624E1B2197E6}"/>
            </a:ext>
          </a:extLst>
        </xdr:cNvPr>
        <xdr:cNvSpPr/>
      </xdr:nvSpPr>
      <xdr:spPr>
        <a:xfrm>
          <a:off x="234786" y="4550314"/>
          <a:ext cx="1828800" cy="274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Revenue</a:t>
          </a:r>
          <a:r>
            <a:rPr lang="en-US" sz="1100" baseline="0"/>
            <a:t> Share by Channel</a:t>
          </a:r>
          <a:endParaRPr lang="en-US" sz="1100"/>
        </a:p>
      </xdr:txBody>
    </xdr:sp>
    <xdr:clientData/>
  </xdr:twoCellAnchor>
  <xdr:twoCellAnchor>
    <xdr:from>
      <xdr:col>6</xdr:col>
      <xdr:colOff>134953</xdr:colOff>
      <xdr:row>24</xdr:row>
      <xdr:rowOff>164727</xdr:rowOff>
    </xdr:from>
    <xdr:to>
      <xdr:col>9</xdr:col>
      <xdr:colOff>134953</xdr:colOff>
      <xdr:row>26</xdr:row>
      <xdr:rowOff>73287</xdr:rowOff>
    </xdr:to>
    <xdr:sp macro="" textlink="">
      <xdr:nvSpPr>
        <xdr:cNvPr id="75" name="Rectangle: Rounded Corners 74">
          <a:extLst>
            <a:ext uri="{FF2B5EF4-FFF2-40B4-BE49-F238E27FC236}">
              <a16:creationId xmlns:a16="http://schemas.microsoft.com/office/drawing/2014/main" id="{55822F8E-8A1B-49B3-84BF-FC9B29DC9383}"/>
            </a:ext>
          </a:extLst>
        </xdr:cNvPr>
        <xdr:cNvSpPr/>
      </xdr:nvSpPr>
      <xdr:spPr>
        <a:xfrm>
          <a:off x="3792553" y="4553847"/>
          <a:ext cx="1828800" cy="274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Region</a:t>
          </a:r>
          <a:r>
            <a:rPr lang="en-US" sz="1100" baseline="0"/>
            <a:t> wise Comparison</a:t>
          </a:r>
          <a:endParaRPr lang="en-US" sz="1100"/>
        </a:p>
      </xdr:txBody>
    </xdr:sp>
    <xdr:clientData/>
  </xdr:twoCellAnchor>
  <xdr:twoCellAnchor>
    <xdr:from>
      <xdr:col>12</xdr:col>
      <xdr:colOff>306403</xdr:colOff>
      <xdr:row>24</xdr:row>
      <xdr:rowOff>167157</xdr:rowOff>
    </xdr:from>
    <xdr:to>
      <xdr:col>15</xdr:col>
      <xdr:colOff>306403</xdr:colOff>
      <xdr:row>26</xdr:row>
      <xdr:rowOff>75717</xdr:rowOff>
    </xdr:to>
    <xdr:sp macro="" textlink="">
      <xdr:nvSpPr>
        <xdr:cNvPr id="77" name="Rectangle: Rounded Corners 76">
          <a:extLst>
            <a:ext uri="{FF2B5EF4-FFF2-40B4-BE49-F238E27FC236}">
              <a16:creationId xmlns:a16="http://schemas.microsoft.com/office/drawing/2014/main" id="{F30366D8-05CA-4A9A-9358-7B8814356F24}"/>
            </a:ext>
          </a:extLst>
        </xdr:cNvPr>
        <xdr:cNvSpPr/>
      </xdr:nvSpPr>
      <xdr:spPr>
        <a:xfrm>
          <a:off x="7621603" y="4556277"/>
          <a:ext cx="1828800" cy="274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Country</a:t>
          </a:r>
          <a:r>
            <a:rPr lang="en-US" sz="1100" baseline="0"/>
            <a:t> wise Map Chart</a:t>
          </a:r>
        </a:p>
        <a:p>
          <a:pPr algn="ctr"/>
          <a:endParaRPr lang="en-US" sz="1100"/>
        </a:p>
      </xdr:txBody>
    </xdr:sp>
    <xdr:clientData/>
  </xdr:twoCellAnchor>
  <xdr:twoCellAnchor editAs="oneCell">
    <xdr:from>
      <xdr:col>19</xdr:col>
      <xdr:colOff>162560</xdr:colOff>
      <xdr:row>0</xdr:row>
      <xdr:rowOff>152400</xdr:rowOff>
    </xdr:from>
    <xdr:to>
      <xdr:col>22</xdr:col>
      <xdr:colOff>436880</xdr:colOff>
      <xdr:row>10</xdr:row>
      <xdr:rowOff>71120</xdr:rowOff>
    </xdr:to>
    <mc:AlternateContent xmlns:mc="http://schemas.openxmlformats.org/markup-compatibility/2006">
      <mc:Choice xmlns:a14="http://schemas.microsoft.com/office/drawing/2010/main" Requires="a14">
        <xdr:graphicFrame macro="">
          <xdr:nvGraphicFramePr>
            <xdr:cNvPr id="78" name="Product Category">
              <a:extLst>
                <a:ext uri="{FF2B5EF4-FFF2-40B4-BE49-F238E27FC236}">
                  <a16:creationId xmlns:a16="http://schemas.microsoft.com/office/drawing/2014/main" id="{587DDCF7-DB61-BD99-0321-063900EBE99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10274" y="152400"/>
              <a:ext cx="2114996" cy="1700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177800</xdr:colOff>
      <xdr:row>10</xdr:row>
      <xdr:rowOff>104140</xdr:rowOff>
    </xdr:from>
    <xdr:to>
      <xdr:col>22</xdr:col>
      <xdr:colOff>426720</xdr:colOff>
      <xdr:row>29</xdr:row>
      <xdr:rowOff>20320</xdr:rowOff>
    </xdr:to>
    <mc:AlternateContent xmlns:mc="http://schemas.openxmlformats.org/markup-compatibility/2006">
      <mc:Choice xmlns:a14="http://schemas.microsoft.com/office/drawing/2010/main" Requires="a14">
        <xdr:graphicFrame macro="">
          <xdr:nvGraphicFramePr>
            <xdr:cNvPr id="81" name="Country">
              <a:extLst>
                <a:ext uri="{FF2B5EF4-FFF2-40B4-BE49-F238E27FC236}">
                  <a16:creationId xmlns:a16="http://schemas.microsoft.com/office/drawing/2014/main" id="{0DF41F9D-2FC1-D759-BF49-ABE0EE9D1A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25514" y="1885439"/>
              <a:ext cx="2089596" cy="3300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162560</xdr:colOff>
      <xdr:row>29</xdr:row>
      <xdr:rowOff>101601</xdr:rowOff>
    </xdr:from>
    <xdr:to>
      <xdr:col>22</xdr:col>
      <xdr:colOff>386080</xdr:colOff>
      <xdr:row>37</xdr:row>
      <xdr:rowOff>81280</xdr:rowOff>
    </xdr:to>
    <mc:AlternateContent xmlns:mc="http://schemas.openxmlformats.org/markup-compatibility/2006">
      <mc:Choice xmlns:a14="http://schemas.microsoft.com/office/drawing/2010/main" Requires="a14">
        <xdr:graphicFrame macro="">
          <xdr:nvGraphicFramePr>
            <xdr:cNvPr id="87" name="Region">
              <a:extLst>
                <a:ext uri="{FF2B5EF4-FFF2-40B4-BE49-F238E27FC236}">
                  <a16:creationId xmlns:a16="http://schemas.microsoft.com/office/drawing/2014/main" id="{8C72D750-98E2-D544-14C8-D3C60BF65A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0274" y="5267367"/>
              <a:ext cx="2064196" cy="1404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411601</xdr:colOff>
      <xdr:row>0</xdr:row>
      <xdr:rowOff>113217</xdr:rowOff>
    </xdr:from>
    <xdr:to>
      <xdr:col>1</xdr:col>
      <xdr:colOff>245300</xdr:colOff>
      <xdr:row>2</xdr:row>
      <xdr:rowOff>109764</xdr:rowOff>
    </xdr:to>
    <xdr:pic>
      <xdr:nvPicPr>
        <xdr:cNvPr id="90" name="Picture 89">
          <a:extLst>
            <a:ext uri="{FF2B5EF4-FFF2-40B4-BE49-F238E27FC236}">
              <a16:creationId xmlns:a16="http://schemas.microsoft.com/office/drawing/2014/main" id="{6C86E9D4-CABD-44B7-BB8C-A851A4C3E7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1601" y="113217"/>
          <a:ext cx="444343" cy="3618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1.494759606481" createdVersion="8" refreshedVersion="8" minRefreshableVersion="3" recordCount="2708" xr:uid="{1880D1DF-E6B4-4E82-8701-665FBC8837B0}">
  <cacheSource type="worksheet">
    <worksheetSource ref="A1:T1048576" sheet="Data"/>
  </cacheSource>
  <cacheFields count="20">
    <cacheField name="ID" numFmtId="0">
      <sharedItems containsString="0" containsBlank="1" containsNumber="1" containsInteger="1" minValue="1" maxValue="5200"/>
    </cacheField>
    <cacheField name="Order Date" numFmtId="0">
      <sharedItems containsNonDate="0" containsDate="1" containsString="0" containsBlank="1" minDate="2026-01-01T00:00:00" maxDate="2026-12-31T00:00:00"/>
    </cacheField>
    <cacheField name="Region" numFmtId="0">
      <sharedItems containsBlank="1" count="5">
        <s v="Southern Europe"/>
        <s v="Central Europe"/>
        <s v="Northern Europe"/>
        <s v="Western Europe"/>
        <m/>
      </sharedItems>
    </cacheField>
    <cacheField name="Country" numFmtId="0">
      <sharedItems containsBlank="1" count="18">
        <s v="Spain"/>
        <s v="Czechia"/>
        <s v="Sweden"/>
        <s v="Ireland"/>
        <s v="Belgium"/>
        <s v="Denmark"/>
        <s v="Austria"/>
        <s v="Netherlands"/>
        <s v="United Kingdom"/>
        <s v="Portugal"/>
        <s v="Finland"/>
        <s v="Switzerland"/>
        <s v="Germany"/>
        <s v="France"/>
        <s v="Poland"/>
        <s v="Italy"/>
        <s v="Norway"/>
        <m/>
      </sharedItems>
    </cacheField>
    <cacheField name="Sales Channel" numFmtId="0">
      <sharedItems containsBlank="1" count="5">
        <s v="Online Store"/>
        <s v="Corporate"/>
        <s v="Retail Partners"/>
        <s v="Marketplace"/>
        <m/>
      </sharedItems>
    </cacheField>
    <cacheField name="Customer Type" numFmtId="0">
      <sharedItems containsBlank="1" count="4">
        <s v="Returning"/>
        <s v="New"/>
        <s v="Business"/>
        <m/>
      </sharedItems>
    </cacheField>
    <cacheField name="Product Category" numFmtId="0">
      <sharedItems containsBlank="1" count="6">
        <s v="Cycling"/>
        <s v="Hiking"/>
        <s v="Travel"/>
        <s v="Camping"/>
        <s v="Fitness"/>
        <m/>
      </sharedItems>
    </cacheField>
    <cacheField name="Product" numFmtId="0">
      <sharedItems containsBlank="1"/>
    </cacheField>
    <cacheField name="Units Sold" numFmtId="0">
      <sharedItems containsString="0" containsBlank="1" containsNumber="1" containsInteger="1" minValue="1" maxValue="15"/>
    </cacheField>
    <cacheField name="Unit Price" numFmtId="0">
      <sharedItems containsString="0" containsBlank="1" containsNumber="1" minValue="35.33" maxValue="348.96"/>
    </cacheField>
    <cacheField name="Discount %" numFmtId="0">
      <sharedItems containsString="0" containsBlank="1" containsNumber="1" minValue="0" maxValue="0.2"/>
    </cacheField>
    <cacheField name="Unit Cost" numFmtId="0">
      <sharedItems containsString="0" containsBlank="1" containsNumber="1" minValue="13.16" maxValue="200.3"/>
    </cacheField>
    <cacheField name="Revenue" numFmtId="0">
      <sharedItems containsString="0" containsBlank="1" containsNumber="1" minValue="28.327999999999999" maxValue="3655.2599999999998"/>
    </cacheField>
    <cacheField name="COGS" numFmtId="0">
      <sharedItems containsString="0" containsBlank="1" containsNumber="1" minValue="13.18" maxValue="2361.36"/>
    </cacheField>
    <cacheField name="Gross Profit" numFmtId="0">
      <sharedItems containsString="0" containsBlank="1" containsNumber="1" minValue="14.254" maxValue="1293.8999999999996"/>
    </cacheField>
    <cacheField name="Gross Margin %" numFmtId="0">
      <sharedItems containsString="0" containsBlank="1" containsNumber="1" minValue="0.25073461065635211" maxValue="0.65365025466893034"/>
    </cacheField>
    <cacheField name="Year" numFmtId="0">
      <sharedItems containsString="0" containsBlank="1" containsNumber="1" containsInteger="1" minValue="2026" maxValue="2026" count="2">
        <n v="2026"/>
        <m/>
      </sharedItems>
    </cacheField>
    <cacheField name="Quarter" numFmtId="0">
      <sharedItems containsBlank="1" count="5">
        <s v="Q1"/>
        <s v="Q2"/>
        <s v="Q3"/>
        <s v="Q4"/>
        <m/>
      </sharedItems>
    </cacheField>
    <cacheField name="MonthNo" numFmtId="0">
      <sharedItems containsString="0" containsBlank="1" containsNumber="1" containsInteger="1" minValue="1" maxValue="12"/>
    </cacheField>
    <cacheField name="Month" numFmtId="0">
      <sharedItems containsBlank="1" count="13">
        <s v="Jan"/>
        <s v="Feb"/>
        <s v="Mar"/>
        <s v="Apr"/>
        <s v="May"/>
        <s v="Jun"/>
        <s v="Jul"/>
        <s v="Aug"/>
        <s v="Sep"/>
        <s v="Oct"/>
        <s v="Nov"/>
        <s v="Dec"/>
        <m/>
      </sharedItems>
    </cacheField>
  </cacheFields>
  <extLst>
    <ext xmlns:x14="http://schemas.microsoft.com/office/spreadsheetml/2009/9/main" uri="{725AE2AE-9491-48be-B2B4-4EB974FC3084}">
      <x14:pivotCacheDefinition pivotCacheId="1579053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8">
  <r>
    <n v="3392"/>
    <d v="2026-01-01T00:00:00"/>
    <x v="0"/>
    <x v="0"/>
    <x v="0"/>
    <x v="0"/>
    <x v="0"/>
    <s v="Commuter Helmet"/>
    <n v="2"/>
    <n v="82.06"/>
    <n v="0"/>
    <n v="42.94"/>
    <n v="164.12"/>
    <n v="85.88"/>
    <n v="78.240000000000009"/>
    <n v="0.476724348038021"/>
    <x v="0"/>
    <x v="0"/>
    <n v="1"/>
    <x v="0"/>
  </r>
  <r>
    <n v="4836"/>
    <d v="2026-01-02T00:00:00"/>
    <x v="1"/>
    <x v="1"/>
    <x v="1"/>
    <x v="0"/>
    <x v="1"/>
    <s v="Hiking Daypack 20L"/>
    <n v="4"/>
    <n v="94.18"/>
    <n v="0.15"/>
    <n v="45.03"/>
    <n v="320.21199999999999"/>
    <n v="180.12"/>
    <n v="140.09199999999998"/>
    <n v="0.43749765780170635"/>
    <x v="0"/>
    <x v="0"/>
    <n v="1"/>
    <x v="0"/>
  </r>
  <r>
    <n v="163"/>
    <d v="2026-01-03T00:00:00"/>
    <x v="2"/>
    <x v="2"/>
    <x v="0"/>
    <x v="1"/>
    <x v="2"/>
    <s v="Insulated Bottle"/>
    <n v="2"/>
    <n v="36.72"/>
    <n v="0.05"/>
    <n v="13.76"/>
    <n v="69.768000000000001"/>
    <n v="27.52"/>
    <n v="42.248000000000005"/>
    <n v="0.60554982226808862"/>
    <x v="0"/>
    <x v="0"/>
    <n v="1"/>
    <x v="0"/>
  </r>
  <r>
    <n v="542"/>
    <d v="2026-01-03T00:00:00"/>
    <x v="0"/>
    <x v="0"/>
    <x v="1"/>
    <x v="2"/>
    <x v="1"/>
    <s v="Trail Boots"/>
    <n v="4"/>
    <n v="143.66999999999999"/>
    <n v="0.1"/>
    <n v="81.22"/>
    <n v="517.21199999999999"/>
    <n v="324.88"/>
    <n v="192.33199999999999"/>
    <n v="0.37186298848441257"/>
    <x v="0"/>
    <x v="0"/>
    <n v="1"/>
    <x v="0"/>
  </r>
  <r>
    <n v="2002"/>
    <d v="2026-01-03T00:00:00"/>
    <x v="0"/>
    <x v="0"/>
    <x v="1"/>
    <x v="2"/>
    <x v="2"/>
    <s v="Insulated Bottle"/>
    <n v="3"/>
    <n v="36.53"/>
    <n v="0.15"/>
    <n v="13.67"/>
    <n v="93.151499999999999"/>
    <n v="41.01"/>
    <n v="52.141500000000001"/>
    <n v="0.55974944042769037"/>
    <x v="0"/>
    <x v="0"/>
    <n v="1"/>
    <x v="0"/>
  </r>
  <r>
    <n v="2005"/>
    <d v="2026-01-03T00:00:00"/>
    <x v="2"/>
    <x v="3"/>
    <x v="2"/>
    <x v="1"/>
    <x v="2"/>
    <s v="Insulated Bottle"/>
    <n v="1"/>
    <n v="35.340000000000003"/>
    <n v="0"/>
    <n v="13.37"/>
    <n v="35.340000000000003"/>
    <n v="13.37"/>
    <n v="21.970000000000006"/>
    <n v="0.62167515563101317"/>
    <x v="0"/>
    <x v="0"/>
    <n v="1"/>
    <x v="0"/>
  </r>
  <r>
    <n v="2937"/>
    <d v="2026-01-03T00:00:00"/>
    <x v="3"/>
    <x v="4"/>
    <x v="1"/>
    <x v="0"/>
    <x v="0"/>
    <s v="Trail Bike Light"/>
    <n v="8"/>
    <n v="49.6"/>
    <n v="0.1"/>
    <n v="23.05"/>
    <n v="357.12"/>
    <n v="184.4"/>
    <n v="172.72"/>
    <n v="0.4836469534050179"/>
    <x v="0"/>
    <x v="0"/>
    <n v="1"/>
    <x v="0"/>
  </r>
  <r>
    <n v="3326"/>
    <d v="2026-01-03T00:00:00"/>
    <x v="0"/>
    <x v="0"/>
    <x v="2"/>
    <x v="1"/>
    <x v="3"/>
    <s v="Alpine Tent 4P"/>
    <n v="2"/>
    <n v="347.51"/>
    <n v="0"/>
    <n v="190.16"/>
    <n v="695.02"/>
    <n v="380.32"/>
    <n v="314.7"/>
    <n v="0.4527927253891974"/>
    <x v="0"/>
    <x v="0"/>
    <n v="1"/>
    <x v="0"/>
  </r>
  <r>
    <n v="3863"/>
    <d v="2026-01-03T00:00:00"/>
    <x v="2"/>
    <x v="5"/>
    <x v="1"/>
    <x v="0"/>
    <x v="0"/>
    <s v="Compact Repair Kit"/>
    <n v="12"/>
    <n v="41.22"/>
    <n v="0.1"/>
    <n v="16.64"/>
    <n v="445.17599999999999"/>
    <n v="199.68"/>
    <n v="245.49599999999998"/>
    <n v="0.55145829963879456"/>
    <x v="0"/>
    <x v="0"/>
    <n v="1"/>
    <x v="0"/>
  </r>
  <r>
    <n v="4910"/>
    <d v="2026-01-03T00:00:00"/>
    <x v="2"/>
    <x v="3"/>
    <x v="2"/>
    <x v="2"/>
    <x v="3"/>
    <s v="Alpine Tent 4P"/>
    <n v="1"/>
    <n v="332.18"/>
    <n v="0"/>
    <n v="195.33"/>
    <n v="332.18"/>
    <n v="195.33"/>
    <n v="136.85"/>
    <n v="0.41197543500511768"/>
    <x v="0"/>
    <x v="0"/>
    <n v="1"/>
    <x v="0"/>
  </r>
  <r>
    <n v="5188"/>
    <d v="2026-01-03T00:00:00"/>
    <x v="1"/>
    <x v="6"/>
    <x v="3"/>
    <x v="0"/>
    <x v="0"/>
    <s v="Trail Bike Light"/>
    <n v="1"/>
    <n v="49.71"/>
    <n v="0"/>
    <n v="23.15"/>
    <n v="49.71"/>
    <n v="23.15"/>
    <n v="26.560000000000002"/>
    <n v="0.53429893381613358"/>
    <x v="0"/>
    <x v="0"/>
    <n v="1"/>
    <x v="0"/>
  </r>
  <r>
    <n v="845"/>
    <d v="2026-01-04T00:00:00"/>
    <x v="2"/>
    <x v="3"/>
    <x v="0"/>
    <x v="1"/>
    <x v="3"/>
    <s v="Trail Tent 2P"/>
    <n v="2"/>
    <n v="194.35"/>
    <n v="0"/>
    <n v="104.22"/>
    <n v="388.7"/>
    <n v="208.44"/>
    <n v="180.26"/>
    <n v="0.46375096475430921"/>
    <x v="0"/>
    <x v="0"/>
    <n v="1"/>
    <x v="0"/>
  </r>
  <r>
    <n v="1077"/>
    <d v="2026-01-04T00:00:00"/>
    <x v="1"/>
    <x v="6"/>
    <x v="0"/>
    <x v="1"/>
    <x v="0"/>
    <s v="Cycling Pack 12L"/>
    <n v="3"/>
    <n v="102.12"/>
    <n v="0.1"/>
    <n v="51.28"/>
    <n v="275.72400000000005"/>
    <n v="153.84"/>
    <n v="121.88400000000004"/>
    <n v="0.44205074639857256"/>
    <x v="0"/>
    <x v="0"/>
    <n v="1"/>
    <x v="0"/>
  </r>
  <r>
    <n v="1237"/>
    <d v="2026-01-04T00:00:00"/>
    <x v="3"/>
    <x v="7"/>
    <x v="2"/>
    <x v="2"/>
    <x v="2"/>
    <s v="Packing Cube Set"/>
    <n v="1"/>
    <n v="46.99"/>
    <n v="0.05"/>
    <n v="18.11"/>
    <n v="44.640500000000003"/>
    <n v="18.11"/>
    <n v="26.530500000000004"/>
    <n v="0.59431457980981395"/>
    <x v="0"/>
    <x v="0"/>
    <n v="1"/>
    <x v="0"/>
  </r>
  <r>
    <n v="1908"/>
    <d v="2026-01-04T00:00:00"/>
    <x v="3"/>
    <x v="8"/>
    <x v="0"/>
    <x v="1"/>
    <x v="4"/>
    <s v="Resistance Band Set"/>
    <n v="1"/>
    <n v="40"/>
    <n v="0"/>
    <n v="15.04"/>
    <n v="40"/>
    <n v="15.04"/>
    <n v="24.96"/>
    <n v="0.624"/>
    <x v="0"/>
    <x v="0"/>
    <n v="1"/>
    <x v="0"/>
  </r>
  <r>
    <n v="2245"/>
    <d v="2026-01-04T00:00:00"/>
    <x v="0"/>
    <x v="9"/>
    <x v="0"/>
    <x v="1"/>
    <x v="1"/>
    <s v="Summit Backpack 45L"/>
    <n v="1"/>
    <n v="153.38999999999999"/>
    <n v="0"/>
    <n v="78.59"/>
    <n v="153.38999999999999"/>
    <n v="78.59"/>
    <n v="74.799999999999983"/>
    <n v="0.48764587000456344"/>
    <x v="0"/>
    <x v="0"/>
    <n v="1"/>
    <x v="0"/>
  </r>
  <r>
    <n v="2928"/>
    <d v="2026-01-04T00:00:00"/>
    <x v="1"/>
    <x v="6"/>
    <x v="0"/>
    <x v="0"/>
    <x v="4"/>
    <s v="Weighted Vest"/>
    <n v="2"/>
    <n v="124.97"/>
    <n v="0.1"/>
    <n v="67.36"/>
    <n v="224.946"/>
    <n v="134.72"/>
    <n v="90.225999999999999"/>
    <n v="0.40110070861451191"/>
    <x v="0"/>
    <x v="0"/>
    <n v="1"/>
    <x v="0"/>
  </r>
  <r>
    <n v="4249"/>
    <d v="2026-01-04T00:00:00"/>
    <x v="3"/>
    <x v="4"/>
    <x v="3"/>
    <x v="1"/>
    <x v="0"/>
    <s v="Cycling Pack 12L"/>
    <n v="2"/>
    <n v="100.12"/>
    <n v="0.1"/>
    <n v="49.67"/>
    <n v="180.21600000000001"/>
    <n v="99.34"/>
    <n v="80.876000000000005"/>
    <n v="0.44877258401029874"/>
    <x v="0"/>
    <x v="0"/>
    <n v="1"/>
    <x v="0"/>
  </r>
  <r>
    <n v="1734"/>
    <d v="2026-01-05T00:00:00"/>
    <x v="3"/>
    <x v="8"/>
    <x v="3"/>
    <x v="0"/>
    <x v="4"/>
    <s v="Resistance Band Set"/>
    <n v="1"/>
    <n v="40.6"/>
    <n v="0.15"/>
    <n v="14.61"/>
    <n v="34.51"/>
    <n v="14.61"/>
    <n v="19.899999999999999"/>
    <n v="0.57664445088380178"/>
    <x v="0"/>
    <x v="0"/>
    <n v="1"/>
    <x v="0"/>
  </r>
  <r>
    <n v="2331"/>
    <d v="2026-01-05T00:00:00"/>
    <x v="3"/>
    <x v="8"/>
    <x v="0"/>
    <x v="1"/>
    <x v="0"/>
    <s v="Cycling Pack 12L"/>
    <n v="1"/>
    <n v="104.23"/>
    <n v="0.1"/>
    <n v="51.6"/>
    <n v="93.807000000000002"/>
    <n v="51.6"/>
    <n v="42.207000000000001"/>
    <n v="0.44993443986056475"/>
    <x v="0"/>
    <x v="0"/>
    <n v="1"/>
    <x v="0"/>
  </r>
  <r>
    <n v="2475"/>
    <d v="2026-01-05T00:00:00"/>
    <x v="1"/>
    <x v="1"/>
    <x v="2"/>
    <x v="0"/>
    <x v="4"/>
    <s v="Weighted Vest"/>
    <n v="5"/>
    <n v="122.87"/>
    <n v="0.05"/>
    <n v="69.67"/>
    <n v="583.63250000000005"/>
    <n v="348.35"/>
    <n v="235.28250000000003"/>
    <n v="0.40313467807224584"/>
    <x v="0"/>
    <x v="0"/>
    <n v="1"/>
    <x v="0"/>
  </r>
  <r>
    <n v="1433"/>
    <d v="2026-01-06T00:00:00"/>
    <x v="2"/>
    <x v="10"/>
    <x v="0"/>
    <x v="1"/>
    <x v="2"/>
    <s v="Insulated Bottle"/>
    <n v="2"/>
    <n v="36.619999999999997"/>
    <n v="0.05"/>
    <n v="13.87"/>
    <n v="69.577999999999989"/>
    <n v="27.74"/>
    <n v="41.837999999999994"/>
    <n v="0.60131075914800658"/>
    <x v="0"/>
    <x v="0"/>
    <n v="1"/>
    <x v="0"/>
  </r>
  <r>
    <n v="3624"/>
    <d v="2026-01-06T00:00:00"/>
    <x v="3"/>
    <x v="7"/>
    <x v="0"/>
    <x v="1"/>
    <x v="1"/>
    <s v="Hiking Daypack 20L"/>
    <n v="1"/>
    <n v="93.4"/>
    <n v="0"/>
    <n v="46.11"/>
    <n v="93.4"/>
    <n v="46.11"/>
    <n v="47.290000000000006"/>
    <n v="0.50631691648822275"/>
    <x v="0"/>
    <x v="0"/>
    <n v="1"/>
    <x v="0"/>
  </r>
  <r>
    <n v="4680"/>
    <d v="2026-01-06T00:00:00"/>
    <x v="1"/>
    <x v="1"/>
    <x v="3"/>
    <x v="1"/>
    <x v="3"/>
    <s v="Portable Camp Stove"/>
    <n v="2"/>
    <n v="81.260000000000005"/>
    <n v="0"/>
    <n v="39.119999999999997"/>
    <n v="162.52000000000001"/>
    <n v="78.239999999999995"/>
    <n v="84.280000000000015"/>
    <n v="0.51858232832882112"/>
    <x v="0"/>
    <x v="0"/>
    <n v="1"/>
    <x v="0"/>
  </r>
  <r>
    <n v="4803"/>
    <d v="2026-01-06T00:00:00"/>
    <x v="1"/>
    <x v="11"/>
    <x v="3"/>
    <x v="1"/>
    <x v="4"/>
    <s v="Recovery Roller"/>
    <n v="2"/>
    <n v="35.78"/>
    <n v="0"/>
    <n v="13.84"/>
    <n v="71.56"/>
    <n v="27.68"/>
    <n v="43.88"/>
    <n v="0.61319172722191173"/>
    <x v="0"/>
    <x v="0"/>
    <n v="1"/>
    <x v="0"/>
  </r>
  <r>
    <n v="248"/>
    <d v="2026-01-07T00:00:00"/>
    <x v="1"/>
    <x v="12"/>
    <x v="3"/>
    <x v="1"/>
    <x v="0"/>
    <s v="Commuter Helmet"/>
    <n v="3"/>
    <n v="81.64"/>
    <n v="0"/>
    <n v="43.84"/>
    <n v="244.92000000000002"/>
    <n v="131.52000000000001"/>
    <n v="113.4"/>
    <n v="0.46300832925036745"/>
    <x v="0"/>
    <x v="0"/>
    <n v="1"/>
    <x v="0"/>
  </r>
  <r>
    <n v="1118"/>
    <d v="2026-01-07T00:00:00"/>
    <x v="1"/>
    <x v="12"/>
    <x v="0"/>
    <x v="0"/>
    <x v="2"/>
    <s v="Carry-On Duffel"/>
    <n v="2"/>
    <n v="131.63999999999999"/>
    <n v="0.05"/>
    <n v="69.02"/>
    <n v="250.11599999999996"/>
    <n v="138.04"/>
    <n v="112.07599999999996"/>
    <n v="0.44809608341729429"/>
    <x v="0"/>
    <x v="0"/>
    <n v="1"/>
    <x v="0"/>
  </r>
  <r>
    <n v="3023"/>
    <d v="2026-01-07T00:00:00"/>
    <x v="2"/>
    <x v="3"/>
    <x v="3"/>
    <x v="1"/>
    <x v="1"/>
    <s v="Summit Backpack 45L"/>
    <n v="2"/>
    <n v="155.35"/>
    <n v="0"/>
    <n v="80.790000000000006"/>
    <n v="310.7"/>
    <n v="161.58000000000001"/>
    <n v="149.11999999999998"/>
    <n v="0.47994850337946565"/>
    <x v="0"/>
    <x v="0"/>
    <n v="1"/>
    <x v="0"/>
  </r>
  <r>
    <n v="3903"/>
    <d v="2026-01-07T00:00:00"/>
    <x v="3"/>
    <x v="8"/>
    <x v="0"/>
    <x v="0"/>
    <x v="4"/>
    <s v="Training Mat"/>
    <n v="2"/>
    <n v="51.56"/>
    <n v="0.05"/>
    <n v="22.26"/>
    <n v="97.963999999999999"/>
    <n v="44.52"/>
    <n v="53.443999999999996"/>
    <n v="0.54554734392225712"/>
    <x v="0"/>
    <x v="0"/>
    <n v="1"/>
    <x v="0"/>
  </r>
  <r>
    <n v="62"/>
    <d v="2026-01-08T00:00:00"/>
    <x v="1"/>
    <x v="12"/>
    <x v="0"/>
    <x v="1"/>
    <x v="0"/>
    <s v="Trail Bike Light"/>
    <n v="2"/>
    <n v="51.63"/>
    <n v="0"/>
    <n v="22.54"/>
    <n v="103.26"/>
    <n v="45.08"/>
    <n v="58.180000000000007"/>
    <n v="0.5634321131125315"/>
    <x v="0"/>
    <x v="0"/>
    <n v="1"/>
    <x v="0"/>
  </r>
  <r>
    <n v="142"/>
    <d v="2026-01-08T00:00:00"/>
    <x v="0"/>
    <x v="9"/>
    <x v="1"/>
    <x v="2"/>
    <x v="3"/>
    <s v="Alpine Tent 4P"/>
    <n v="5"/>
    <n v="344.88"/>
    <n v="0.15"/>
    <n v="190.66"/>
    <n v="1465.74"/>
    <n v="953.3"/>
    <n v="512.44000000000005"/>
    <n v="0.34961180018284282"/>
    <x v="0"/>
    <x v="0"/>
    <n v="1"/>
    <x v="0"/>
  </r>
  <r>
    <n v="450"/>
    <d v="2026-01-08T00:00:00"/>
    <x v="2"/>
    <x v="3"/>
    <x v="2"/>
    <x v="1"/>
    <x v="1"/>
    <s v="Hiking Daypack 20L"/>
    <n v="2"/>
    <n v="94.06"/>
    <n v="0.15"/>
    <n v="46.33"/>
    <n v="159.90199999999999"/>
    <n v="92.66"/>
    <n v="67.24199999999999"/>
    <n v="0.42052006854198193"/>
    <x v="0"/>
    <x v="0"/>
    <n v="1"/>
    <x v="0"/>
  </r>
  <r>
    <n v="4397"/>
    <d v="2026-01-08T00:00:00"/>
    <x v="0"/>
    <x v="0"/>
    <x v="0"/>
    <x v="2"/>
    <x v="1"/>
    <s v="Trekking Poles"/>
    <n v="1"/>
    <n v="72.38"/>
    <n v="0"/>
    <n v="31.65"/>
    <n v="72.38"/>
    <n v="31.65"/>
    <n v="40.729999999999997"/>
    <n v="0.56272450953302011"/>
    <x v="0"/>
    <x v="0"/>
    <n v="1"/>
    <x v="0"/>
  </r>
  <r>
    <n v="4798"/>
    <d v="2026-01-08T00:00:00"/>
    <x v="1"/>
    <x v="6"/>
    <x v="0"/>
    <x v="1"/>
    <x v="1"/>
    <s v="Summit Backpack 45L"/>
    <n v="1"/>
    <n v="153.69"/>
    <n v="0"/>
    <n v="77.47"/>
    <n v="153.69"/>
    <n v="77.47"/>
    <n v="76.22"/>
    <n v="0.49593337237295854"/>
    <x v="0"/>
    <x v="0"/>
    <n v="1"/>
    <x v="0"/>
  </r>
  <r>
    <n v="136"/>
    <d v="2026-01-09T00:00:00"/>
    <x v="3"/>
    <x v="13"/>
    <x v="1"/>
    <x v="2"/>
    <x v="2"/>
    <s v="Travel Backpack 35L"/>
    <n v="15"/>
    <n v="168.62"/>
    <n v="0.05"/>
    <n v="86.09"/>
    <n v="2402.835"/>
    <n v="1291.3500000000001"/>
    <n v="1111.4849999999999"/>
    <n v="0.46257233642759488"/>
    <x v="0"/>
    <x v="0"/>
    <n v="1"/>
    <x v="0"/>
  </r>
  <r>
    <n v="2782"/>
    <d v="2026-01-09T00:00:00"/>
    <x v="3"/>
    <x v="4"/>
    <x v="0"/>
    <x v="1"/>
    <x v="1"/>
    <s v="Summit Backpack 45L"/>
    <n v="1"/>
    <n v="152.75"/>
    <n v="0.05"/>
    <n v="79.88"/>
    <n v="145.11249999999998"/>
    <n v="79.88"/>
    <n v="65.232499999999987"/>
    <n v="0.44953053665259707"/>
    <x v="0"/>
    <x v="0"/>
    <n v="1"/>
    <x v="0"/>
  </r>
  <r>
    <n v="4704"/>
    <d v="2026-01-09T00:00:00"/>
    <x v="1"/>
    <x v="14"/>
    <x v="3"/>
    <x v="1"/>
    <x v="4"/>
    <s v="Recovery Roller"/>
    <n v="2"/>
    <n v="36.72"/>
    <n v="0.05"/>
    <n v="14.15"/>
    <n v="69.768000000000001"/>
    <n v="28.3"/>
    <n v="41.468000000000004"/>
    <n v="0.59436991170737308"/>
    <x v="0"/>
    <x v="0"/>
    <n v="1"/>
    <x v="0"/>
  </r>
  <r>
    <n v="69"/>
    <d v="2026-01-10T00:00:00"/>
    <x v="0"/>
    <x v="15"/>
    <x v="0"/>
    <x v="0"/>
    <x v="1"/>
    <s v="Trail Boots"/>
    <n v="6"/>
    <n v="141.31"/>
    <n v="0.05"/>
    <n v="79.349999999999994"/>
    <n v="805.46699999999998"/>
    <n v="476.09999999999997"/>
    <n v="329.36700000000002"/>
    <n v="0.4089143316858419"/>
    <x v="0"/>
    <x v="0"/>
    <n v="1"/>
    <x v="0"/>
  </r>
  <r>
    <n v="490"/>
    <d v="2026-01-10T00:00:00"/>
    <x v="2"/>
    <x v="10"/>
    <x v="0"/>
    <x v="2"/>
    <x v="3"/>
    <s v="Compact Sleeping Bag"/>
    <n v="2"/>
    <n v="121.23"/>
    <n v="0"/>
    <n v="59.66"/>
    <n v="242.46"/>
    <n v="119.32"/>
    <n v="123.14000000000001"/>
    <n v="0.50787758805576178"/>
    <x v="0"/>
    <x v="0"/>
    <n v="1"/>
    <x v="0"/>
  </r>
  <r>
    <n v="3685"/>
    <d v="2026-01-10T00:00:00"/>
    <x v="3"/>
    <x v="8"/>
    <x v="0"/>
    <x v="1"/>
    <x v="2"/>
    <s v="Travel Backpack 35L"/>
    <n v="3"/>
    <n v="161.58000000000001"/>
    <n v="0"/>
    <n v="85.58"/>
    <n v="484.74"/>
    <n v="256.74"/>
    <n v="228"/>
    <n v="0.47035524198539425"/>
    <x v="0"/>
    <x v="0"/>
    <n v="1"/>
    <x v="0"/>
  </r>
  <r>
    <n v="3796"/>
    <d v="2026-01-10T00:00:00"/>
    <x v="3"/>
    <x v="8"/>
    <x v="2"/>
    <x v="0"/>
    <x v="2"/>
    <s v="Travel Backpack 35L"/>
    <n v="2"/>
    <n v="166.84"/>
    <n v="0"/>
    <n v="88.67"/>
    <n v="333.68"/>
    <n v="177.34"/>
    <n v="156.34"/>
    <n v="0.4685327259649964"/>
    <x v="0"/>
    <x v="0"/>
    <n v="1"/>
    <x v="0"/>
  </r>
  <r>
    <n v="387"/>
    <d v="2026-01-11T00:00:00"/>
    <x v="2"/>
    <x v="5"/>
    <x v="0"/>
    <x v="0"/>
    <x v="1"/>
    <s v="Summit Backpack 45L"/>
    <n v="1"/>
    <n v="150.96"/>
    <n v="0"/>
    <n v="77.5"/>
    <n v="150.96"/>
    <n v="77.5"/>
    <n v="73.460000000000008"/>
    <n v="0.48661897191308956"/>
    <x v="0"/>
    <x v="0"/>
    <n v="1"/>
    <x v="0"/>
  </r>
  <r>
    <n v="2796"/>
    <d v="2026-01-11T00:00:00"/>
    <x v="3"/>
    <x v="7"/>
    <x v="2"/>
    <x v="0"/>
    <x v="2"/>
    <s v="Insulated Bottle"/>
    <n v="3"/>
    <n v="36.33"/>
    <n v="0.05"/>
    <n v="13.27"/>
    <n v="103.54049999999999"/>
    <n v="39.81"/>
    <n v="63.730499999999992"/>
    <n v="0.61551277036521934"/>
    <x v="0"/>
    <x v="0"/>
    <n v="1"/>
    <x v="0"/>
  </r>
  <r>
    <n v="3703"/>
    <d v="2026-01-11T00:00:00"/>
    <x v="3"/>
    <x v="8"/>
    <x v="0"/>
    <x v="0"/>
    <x v="2"/>
    <s v="Insulated Bottle"/>
    <n v="1"/>
    <n v="35.340000000000003"/>
    <n v="0.1"/>
    <n v="13.36"/>
    <n v="31.806000000000004"/>
    <n v="13.36"/>
    <n v="18.446000000000005"/>
    <n v="0.5799534678991386"/>
    <x v="0"/>
    <x v="0"/>
    <n v="1"/>
    <x v="0"/>
  </r>
  <r>
    <n v="4674"/>
    <d v="2026-01-11T00:00:00"/>
    <x v="3"/>
    <x v="8"/>
    <x v="0"/>
    <x v="0"/>
    <x v="2"/>
    <s v="Packing Cube Set"/>
    <n v="2"/>
    <n v="46.27"/>
    <n v="0"/>
    <n v="18.23"/>
    <n v="92.54"/>
    <n v="36.46"/>
    <n v="56.080000000000005"/>
    <n v="0.60600821266479366"/>
    <x v="0"/>
    <x v="0"/>
    <n v="1"/>
    <x v="0"/>
  </r>
  <r>
    <n v="4789"/>
    <d v="2026-01-11T00:00:00"/>
    <x v="3"/>
    <x v="7"/>
    <x v="0"/>
    <x v="0"/>
    <x v="0"/>
    <s v="Commuter Helmet"/>
    <n v="1"/>
    <n v="79.930000000000007"/>
    <n v="0.05"/>
    <n v="43.73"/>
    <n v="75.933500000000009"/>
    <n v="43.73"/>
    <n v="32.203500000000012"/>
    <n v="0.42410135184075554"/>
    <x v="0"/>
    <x v="0"/>
    <n v="1"/>
    <x v="0"/>
  </r>
  <r>
    <n v="804"/>
    <d v="2026-01-12T00:00:00"/>
    <x v="1"/>
    <x v="12"/>
    <x v="2"/>
    <x v="1"/>
    <x v="1"/>
    <s v="Trail Boots"/>
    <n v="1"/>
    <n v="141.25"/>
    <n v="0"/>
    <n v="78.72"/>
    <n v="141.25"/>
    <n v="78.72"/>
    <n v="62.53"/>
    <n v="0.44269026548672569"/>
    <x v="0"/>
    <x v="0"/>
    <n v="1"/>
    <x v="0"/>
  </r>
  <r>
    <n v="1780"/>
    <d v="2026-01-12T00:00:00"/>
    <x v="3"/>
    <x v="8"/>
    <x v="0"/>
    <x v="0"/>
    <x v="0"/>
    <s v="Cycling Pack 12L"/>
    <n v="2"/>
    <n v="103.64"/>
    <n v="0.1"/>
    <n v="50.96"/>
    <n v="186.55199999999999"/>
    <n v="101.92"/>
    <n v="84.631999999999991"/>
    <n v="0.45366439384193147"/>
    <x v="0"/>
    <x v="0"/>
    <n v="1"/>
    <x v="0"/>
  </r>
  <r>
    <n v="2844"/>
    <d v="2026-01-12T00:00:00"/>
    <x v="0"/>
    <x v="0"/>
    <x v="0"/>
    <x v="1"/>
    <x v="2"/>
    <s v="Carry-On Duffel"/>
    <n v="1"/>
    <n v="136.18"/>
    <n v="0"/>
    <n v="68.34"/>
    <n v="136.18"/>
    <n v="68.34"/>
    <n v="67.84"/>
    <n v="0.498164194448524"/>
    <x v="0"/>
    <x v="0"/>
    <n v="1"/>
    <x v="0"/>
  </r>
  <r>
    <n v="3068"/>
    <d v="2026-01-12T00:00:00"/>
    <x v="2"/>
    <x v="2"/>
    <x v="3"/>
    <x v="1"/>
    <x v="4"/>
    <s v="Recovery Roller"/>
    <n v="1"/>
    <n v="36.43"/>
    <n v="0"/>
    <n v="14.33"/>
    <n v="36.43"/>
    <n v="14.33"/>
    <n v="22.1"/>
    <n v="0.60664287674993145"/>
    <x v="0"/>
    <x v="0"/>
    <n v="1"/>
    <x v="0"/>
  </r>
  <r>
    <n v="3096"/>
    <d v="2026-01-12T00:00:00"/>
    <x v="3"/>
    <x v="7"/>
    <x v="0"/>
    <x v="1"/>
    <x v="4"/>
    <s v="Training Mat"/>
    <n v="2"/>
    <n v="50.51"/>
    <n v="0.1"/>
    <n v="21.84"/>
    <n v="90.917999999999992"/>
    <n v="43.68"/>
    <n v="47.237999999999992"/>
    <n v="0.5195670824259222"/>
    <x v="0"/>
    <x v="0"/>
    <n v="1"/>
    <x v="0"/>
  </r>
  <r>
    <n v="3129"/>
    <d v="2026-01-12T00:00:00"/>
    <x v="3"/>
    <x v="13"/>
    <x v="2"/>
    <x v="0"/>
    <x v="4"/>
    <s v="Weighted Vest"/>
    <n v="1"/>
    <n v="123"/>
    <n v="0"/>
    <n v="67.3"/>
    <n v="123"/>
    <n v="67.3"/>
    <n v="55.7"/>
    <n v="0.45284552845528458"/>
    <x v="0"/>
    <x v="0"/>
    <n v="1"/>
    <x v="0"/>
  </r>
  <r>
    <n v="3948"/>
    <d v="2026-01-12T00:00:00"/>
    <x v="1"/>
    <x v="14"/>
    <x v="0"/>
    <x v="1"/>
    <x v="1"/>
    <s v="Trekking Poles"/>
    <n v="2"/>
    <n v="72.239999999999995"/>
    <n v="0"/>
    <n v="32.94"/>
    <n v="144.47999999999999"/>
    <n v="65.88"/>
    <n v="78.599999999999994"/>
    <n v="0.54401993355481726"/>
    <x v="0"/>
    <x v="0"/>
    <n v="1"/>
    <x v="0"/>
  </r>
  <r>
    <n v="5036"/>
    <d v="2026-01-12T00:00:00"/>
    <x v="2"/>
    <x v="3"/>
    <x v="2"/>
    <x v="0"/>
    <x v="1"/>
    <s v="Summit Backpack 45L"/>
    <n v="1"/>
    <n v="151.11000000000001"/>
    <n v="0.15"/>
    <n v="79.650000000000006"/>
    <n v="128.4435"/>
    <n v="79.650000000000006"/>
    <n v="48.793499999999995"/>
    <n v="0.37988298356865075"/>
    <x v="0"/>
    <x v="0"/>
    <n v="1"/>
    <x v="0"/>
  </r>
  <r>
    <n v="2681"/>
    <d v="2026-01-13T00:00:00"/>
    <x v="3"/>
    <x v="4"/>
    <x v="0"/>
    <x v="1"/>
    <x v="1"/>
    <s v="Hiking Daypack 20L"/>
    <n v="1"/>
    <n v="94.32"/>
    <n v="0"/>
    <n v="45.93"/>
    <n v="94.32"/>
    <n v="45.93"/>
    <n v="48.389999999999993"/>
    <n v="0.51304071246819338"/>
    <x v="0"/>
    <x v="0"/>
    <n v="1"/>
    <x v="0"/>
  </r>
  <r>
    <n v="5101"/>
    <d v="2026-01-13T00:00:00"/>
    <x v="1"/>
    <x v="12"/>
    <x v="0"/>
    <x v="0"/>
    <x v="0"/>
    <s v="Trail Bike Light"/>
    <n v="3"/>
    <n v="51.52"/>
    <n v="0"/>
    <n v="21.92"/>
    <n v="154.56"/>
    <n v="65.760000000000005"/>
    <n v="88.8"/>
    <n v="0.57453416149068315"/>
    <x v="0"/>
    <x v="0"/>
    <n v="1"/>
    <x v="0"/>
  </r>
  <r>
    <n v="3871"/>
    <d v="2026-01-14T00:00:00"/>
    <x v="0"/>
    <x v="15"/>
    <x v="0"/>
    <x v="1"/>
    <x v="1"/>
    <s v="Trail Boots"/>
    <n v="2"/>
    <n v="146.4"/>
    <n v="0.05"/>
    <n v="81.72"/>
    <n v="278.16000000000003"/>
    <n v="163.44"/>
    <n v="114.72000000000003"/>
    <n v="0.4124245038826575"/>
    <x v="0"/>
    <x v="0"/>
    <n v="1"/>
    <x v="0"/>
  </r>
  <r>
    <n v="4643"/>
    <d v="2026-01-14T00:00:00"/>
    <x v="0"/>
    <x v="0"/>
    <x v="1"/>
    <x v="2"/>
    <x v="2"/>
    <s v="Packing Cube Set"/>
    <n v="3"/>
    <n v="47.32"/>
    <n v="0.1"/>
    <n v="18.420000000000002"/>
    <n v="127.76400000000001"/>
    <n v="55.260000000000005"/>
    <n v="72.504000000000005"/>
    <n v="0.56748379825302897"/>
    <x v="0"/>
    <x v="0"/>
    <n v="1"/>
    <x v="0"/>
  </r>
  <r>
    <n v="4703"/>
    <d v="2026-01-14T00:00:00"/>
    <x v="3"/>
    <x v="13"/>
    <x v="2"/>
    <x v="2"/>
    <x v="4"/>
    <s v="Resistance Band Set"/>
    <n v="2"/>
    <n v="40.450000000000003"/>
    <n v="0.05"/>
    <n v="15.14"/>
    <n v="76.855000000000004"/>
    <n v="30.28"/>
    <n v="46.575000000000003"/>
    <n v="0.60601132001821612"/>
    <x v="0"/>
    <x v="0"/>
    <n v="1"/>
    <x v="0"/>
  </r>
  <r>
    <n v="5068"/>
    <d v="2026-01-14T00:00:00"/>
    <x v="0"/>
    <x v="0"/>
    <x v="0"/>
    <x v="0"/>
    <x v="2"/>
    <s v="Packing Cube Set"/>
    <n v="2"/>
    <n v="47.05"/>
    <n v="0.1"/>
    <n v="18.8"/>
    <n v="84.69"/>
    <n v="37.6"/>
    <n v="47.089999999999996"/>
    <n v="0.55602786633604906"/>
    <x v="0"/>
    <x v="0"/>
    <n v="1"/>
    <x v="0"/>
  </r>
  <r>
    <n v="1539"/>
    <d v="2026-01-15T00:00:00"/>
    <x v="3"/>
    <x v="8"/>
    <x v="2"/>
    <x v="2"/>
    <x v="4"/>
    <s v="Weighted Vest"/>
    <n v="3"/>
    <n v="123.14"/>
    <n v="0.05"/>
    <n v="70.67"/>
    <n v="350.94900000000001"/>
    <n v="212.01"/>
    <n v="138.93900000000002"/>
    <n v="0.39589513006163296"/>
    <x v="0"/>
    <x v="0"/>
    <n v="1"/>
    <x v="0"/>
  </r>
  <r>
    <n v="1709"/>
    <d v="2026-01-15T00:00:00"/>
    <x v="3"/>
    <x v="13"/>
    <x v="0"/>
    <x v="0"/>
    <x v="1"/>
    <s v="Summit Backpack 45L"/>
    <n v="2"/>
    <n v="151.33000000000001"/>
    <n v="0.1"/>
    <n v="78.44"/>
    <n v="272.39400000000001"/>
    <n v="156.88"/>
    <n v="115.51400000000001"/>
    <n v="0.42406954631893512"/>
    <x v="0"/>
    <x v="0"/>
    <n v="1"/>
    <x v="0"/>
  </r>
  <r>
    <n v="2702"/>
    <d v="2026-01-15T00:00:00"/>
    <x v="1"/>
    <x v="14"/>
    <x v="0"/>
    <x v="0"/>
    <x v="1"/>
    <s v="Trail Boots"/>
    <n v="5"/>
    <n v="144.01"/>
    <n v="0.05"/>
    <n v="79.64"/>
    <n v="684.0474999999999"/>
    <n v="398.2"/>
    <n v="285.84749999999991"/>
    <n v="0.41787668254032062"/>
    <x v="0"/>
    <x v="0"/>
    <n v="1"/>
    <x v="0"/>
  </r>
  <r>
    <n v="3176"/>
    <d v="2026-01-15T00:00:00"/>
    <x v="3"/>
    <x v="8"/>
    <x v="0"/>
    <x v="0"/>
    <x v="1"/>
    <s v="Hiking Daypack 20L"/>
    <n v="3"/>
    <n v="91.19"/>
    <n v="0"/>
    <n v="44.47"/>
    <n v="273.57"/>
    <n v="133.41"/>
    <n v="140.16"/>
    <n v="0.5123368790437548"/>
    <x v="0"/>
    <x v="0"/>
    <n v="1"/>
    <x v="0"/>
  </r>
  <r>
    <n v="3705"/>
    <d v="2026-01-15T00:00:00"/>
    <x v="3"/>
    <x v="7"/>
    <x v="2"/>
    <x v="1"/>
    <x v="2"/>
    <s v="Packing Cube Set"/>
    <n v="2"/>
    <n v="45.45"/>
    <n v="0"/>
    <n v="18.190000000000001"/>
    <n v="90.9"/>
    <n v="36.380000000000003"/>
    <n v="54.52"/>
    <n v="0.59977997799779981"/>
    <x v="0"/>
    <x v="0"/>
    <n v="1"/>
    <x v="0"/>
  </r>
  <r>
    <n v="3736"/>
    <d v="2026-01-15T00:00:00"/>
    <x v="1"/>
    <x v="1"/>
    <x v="3"/>
    <x v="1"/>
    <x v="4"/>
    <s v="Resistance Band Set"/>
    <n v="1"/>
    <n v="40.72"/>
    <n v="0"/>
    <n v="14.94"/>
    <n v="40.72"/>
    <n v="14.94"/>
    <n v="25.78"/>
    <n v="0.6331041257367388"/>
    <x v="0"/>
    <x v="0"/>
    <n v="1"/>
    <x v="0"/>
  </r>
  <r>
    <n v="3967"/>
    <d v="2026-01-15T00:00:00"/>
    <x v="1"/>
    <x v="12"/>
    <x v="0"/>
    <x v="2"/>
    <x v="2"/>
    <s v="Insulated Bottle"/>
    <n v="2"/>
    <n v="37.090000000000003"/>
    <n v="0"/>
    <n v="13.29"/>
    <n v="74.180000000000007"/>
    <n v="26.58"/>
    <n v="47.600000000000009"/>
    <n v="0.64168239417632789"/>
    <x v="0"/>
    <x v="0"/>
    <n v="1"/>
    <x v="0"/>
  </r>
  <r>
    <n v="170"/>
    <d v="2026-01-16T00:00:00"/>
    <x v="2"/>
    <x v="10"/>
    <x v="0"/>
    <x v="1"/>
    <x v="3"/>
    <s v="Compact Sleeping Bag"/>
    <n v="1"/>
    <n v="124.45"/>
    <n v="0.15"/>
    <n v="59.77"/>
    <n v="105.7825"/>
    <n v="59.77"/>
    <n v="46.012499999999996"/>
    <n v="0.43497270342447941"/>
    <x v="0"/>
    <x v="0"/>
    <n v="1"/>
    <x v="0"/>
  </r>
  <r>
    <n v="1040"/>
    <d v="2026-01-16T00:00:00"/>
    <x v="0"/>
    <x v="0"/>
    <x v="2"/>
    <x v="1"/>
    <x v="2"/>
    <s v="Insulated Bottle"/>
    <n v="1"/>
    <n v="35.93"/>
    <n v="0.05"/>
    <n v="13.33"/>
    <n v="34.133499999999998"/>
    <n v="13.33"/>
    <n v="20.8035"/>
    <n v="0.60947456311248482"/>
    <x v="0"/>
    <x v="0"/>
    <n v="1"/>
    <x v="0"/>
  </r>
  <r>
    <n v="2380"/>
    <d v="2026-01-16T00:00:00"/>
    <x v="3"/>
    <x v="13"/>
    <x v="0"/>
    <x v="0"/>
    <x v="3"/>
    <s v="Compact Sleeping Bag"/>
    <n v="4"/>
    <n v="121.8"/>
    <n v="0.05"/>
    <n v="59.57"/>
    <n v="462.84"/>
    <n v="238.28"/>
    <n v="224.55999999999997"/>
    <n v="0.48517846339987897"/>
    <x v="0"/>
    <x v="0"/>
    <n v="1"/>
    <x v="0"/>
  </r>
  <r>
    <n v="3219"/>
    <d v="2026-01-16T00:00:00"/>
    <x v="1"/>
    <x v="11"/>
    <x v="2"/>
    <x v="0"/>
    <x v="1"/>
    <s v="Hiking Daypack 20L"/>
    <n v="1"/>
    <n v="92.6"/>
    <n v="0.05"/>
    <n v="44.15"/>
    <n v="87.969999999999985"/>
    <n v="44.15"/>
    <n v="43.819999999999986"/>
    <n v="0.4981243605774695"/>
    <x v="0"/>
    <x v="0"/>
    <n v="1"/>
    <x v="0"/>
  </r>
  <r>
    <n v="4425"/>
    <d v="2026-01-16T00:00:00"/>
    <x v="1"/>
    <x v="12"/>
    <x v="1"/>
    <x v="2"/>
    <x v="0"/>
    <s v="Cycling Pack 12L"/>
    <n v="10"/>
    <n v="102.68"/>
    <n v="0.15"/>
    <n v="51.07"/>
    <n v="872.78000000000009"/>
    <n v="510.7"/>
    <n v="362.0800000000001"/>
    <n v="0.41485826897958256"/>
    <x v="0"/>
    <x v="0"/>
    <n v="1"/>
    <x v="0"/>
  </r>
  <r>
    <n v="4508"/>
    <d v="2026-01-16T00:00:00"/>
    <x v="3"/>
    <x v="13"/>
    <x v="3"/>
    <x v="1"/>
    <x v="0"/>
    <s v="Compact Repair Kit"/>
    <n v="3"/>
    <n v="40.92"/>
    <n v="0.15"/>
    <n v="16.71"/>
    <n v="104.346"/>
    <n v="50.13"/>
    <n v="54.216000000000001"/>
    <n v="0.51957909263412105"/>
    <x v="0"/>
    <x v="0"/>
    <n v="1"/>
    <x v="0"/>
  </r>
  <r>
    <n v="4806"/>
    <d v="2026-01-16T00:00:00"/>
    <x v="2"/>
    <x v="16"/>
    <x v="2"/>
    <x v="1"/>
    <x v="0"/>
    <s v="Cycling Pack 12L"/>
    <n v="4"/>
    <n v="102.68"/>
    <n v="0"/>
    <n v="50.83"/>
    <n v="410.72"/>
    <n v="203.32"/>
    <n v="207.40000000000003"/>
    <n v="0.50496688741721862"/>
    <x v="0"/>
    <x v="0"/>
    <n v="1"/>
    <x v="0"/>
  </r>
  <r>
    <n v="755"/>
    <d v="2026-01-17T00:00:00"/>
    <x v="0"/>
    <x v="9"/>
    <x v="3"/>
    <x v="1"/>
    <x v="2"/>
    <s v="Travel Backpack 35L"/>
    <n v="2"/>
    <n v="164.38"/>
    <n v="0.05"/>
    <n v="85.93"/>
    <n v="312.322"/>
    <n v="171.86"/>
    <n v="140.46199999999999"/>
    <n v="0.44973456881039436"/>
    <x v="0"/>
    <x v="0"/>
    <n v="1"/>
    <x v="0"/>
  </r>
  <r>
    <n v="3171"/>
    <d v="2026-01-17T00:00:00"/>
    <x v="0"/>
    <x v="15"/>
    <x v="2"/>
    <x v="0"/>
    <x v="0"/>
    <s v="Trail Bike Light"/>
    <n v="1"/>
    <n v="51.78"/>
    <n v="0"/>
    <n v="22.64"/>
    <n v="51.78"/>
    <n v="22.64"/>
    <n v="29.14"/>
    <n v="0.56276554654306687"/>
    <x v="0"/>
    <x v="0"/>
    <n v="1"/>
    <x v="0"/>
  </r>
  <r>
    <n v="4277"/>
    <d v="2026-01-17T00:00:00"/>
    <x v="1"/>
    <x v="11"/>
    <x v="2"/>
    <x v="0"/>
    <x v="4"/>
    <s v="Training Mat"/>
    <n v="1"/>
    <n v="50.52"/>
    <n v="0.05"/>
    <n v="22.37"/>
    <n v="47.994"/>
    <n v="22.37"/>
    <n v="25.623999999999999"/>
    <n v="0.5339000708421886"/>
    <x v="0"/>
    <x v="0"/>
    <n v="1"/>
    <x v="0"/>
  </r>
  <r>
    <n v="4648"/>
    <d v="2026-01-17T00:00:00"/>
    <x v="1"/>
    <x v="14"/>
    <x v="3"/>
    <x v="1"/>
    <x v="3"/>
    <s v="Trail Tent 2P"/>
    <n v="1"/>
    <n v="199.02"/>
    <n v="0"/>
    <n v="106.49"/>
    <n v="199.02"/>
    <n v="106.49"/>
    <n v="92.530000000000015"/>
    <n v="0.46492814792483173"/>
    <x v="0"/>
    <x v="0"/>
    <n v="1"/>
    <x v="0"/>
  </r>
  <r>
    <n v="157"/>
    <d v="2026-01-18T00:00:00"/>
    <x v="3"/>
    <x v="8"/>
    <x v="2"/>
    <x v="0"/>
    <x v="3"/>
    <s v="Portable Camp Stove"/>
    <n v="3"/>
    <n v="80.27"/>
    <n v="0.1"/>
    <n v="39.26"/>
    <n v="216.72900000000001"/>
    <n v="117.78"/>
    <n v="98.949000000000012"/>
    <n v="0.45655634455933447"/>
    <x v="0"/>
    <x v="0"/>
    <n v="1"/>
    <x v="0"/>
  </r>
  <r>
    <n v="2271"/>
    <d v="2026-01-18T00:00:00"/>
    <x v="1"/>
    <x v="1"/>
    <x v="2"/>
    <x v="1"/>
    <x v="3"/>
    <s v="Alpine Tent 4P"/>
    <n v="4"/>
    <n v="333.28"/>
    <n v="0"/>
    <n v="195.76"/>
    <n v="1333.12"/>
    <n v="783.04"/>
    <n v="550.07999999999993"/>
    <n v="0.41262602016322608"/>
    <x v="0"/>
    <x v="0"/>
    <n v="1"/>
    <x v="0"/>
  </r>
  <r>
    <n v="3330"/>
    <d v="2026-01-18T00:00:00"/>
    <x v="3"/>
    <x v="13"/>
    <x v="3"/>
    <x v="1"/>
    <x v="0"/>
    <s v="Cycling Pack 12L"/>
    <n v="1"/>
    <n v="104.36"/>
    <n v="0"/>
    <n v="51.63"/>
    <n v="104.36"/>
    <n v="51.63"/>
    <n v="52.73"/>
    <n v="0.50527021847451126"/>
    <x v="0"/>
    <x v="0"/>
    <n v="1"/>
    <x v="0"/>
  </r>
  <r>
    <n v="4547"/>
    <d v="2026-01-18T00:00:00"/>
    <x v="2"/>
    <x v="5"/>
    <x v="3"/>
    <x v="1"/>
    <x v="0"/>
    <s v="Commuter Helmet"/>
    <n v="1"/>
    <n v="83.52"/>
    <n v="0.05"/>
    <n v="42.97"/>
    <n v="79.343999999999994"/>
    <n v="42.97"/>
    <n v="36.373999999999995"/>
    <n v="0.45843416011292598"/>
    <x v="0"/>
    <x v="0"/>
    <n v="1"/>
    <x v="0"/>
  </r>
  <r>
    <n v="1840"/>
    <d v="2026-01-19T00:00:00"/>
    <x v="2"/>
    <x v="10"/>
    <x v="0"/>
    <x v="1"/>
    <x v="4"/>
    <s v="Weighted Vest"/>
    <n v="2"/>
    <n v="125.93"/>
    <n v="0"/>
    <n v="69.150000000000006"/>
    <n v="251.86"/>
    <n v="138.30000000000001"/>
    <n v="113.56"/>
    <n v="0.45088541253077102"/>
    <x v="0"/>
    <x v="0"/>
    <n v="1"/>
    <x v="0"/>
  </r>
  <r>
    <n v="1850"/>
    <d v="2026-01-19T00:00:00"/>
    <x v="1"/>
    <x v="6"/>
    <x v="0"/>
    <x v="2"/>
    <x v="0"/>
    <s v="Trail Bike Light"/>
    <n v="1"/>
    <n v="49.85"/>
    <n v="0"/>
    <n v="23.07"/>
    <n v="49.85"/>
    <n v="23.07"/>
    <n v="26.78"/>
    <n v="0.53721163490471413"/>
    <x v="0"/>
    <x v="0"/>
    <n v="1"/>
    <x v="0"/>
  </r>
  <r>
    <n v="1858"/>
    <d v="2026-01-19T00:00:00"/>
    <x v="1"/>
    <x v="1"/>
    <x v="0"/>
    <x v="0"/>
    <x v="2"/>
    <s v="Insulated Bottle"/>
    <n v="1"/>
    <n v="36.130000000000003"/>
    <n v="0"/>
    <n v="13.39"/>
    <n v="36.130000000000003"/>
    <n v="13.39"/>
    <n v="22.740000000000002"/>
    <n v="0.62939385552172711"/>
    <x v="0"/>
    <x v="0"/>
    <n v="1"/>
    <x v="0"/>
  </r>
  <r>
    <n v="2910"/>
    <d v="2026-01-19T00:00:00"/>
    <x v="3"/>
    <x v="13"/>
    <x v="2"/>
    <x v="0"/>
    <x v="0"/>
    <s v="Cycling Pack 12L"/>
    <n v="1"/>
    <n v="104.83"/>
    <n v="0.05"/>
    <n v="51.06"/>
    <n v="99.588499999999996"/>
    <n v="51.06"/>
    <n v="48.528499999999994"/>
    <n v="0.48729019916958277"/>
    <x v="0"/>
    <x v="0"/>
    <n v="1"/>
    <x v="0"/>
  </r>
  <r>
    <n v="3694"/>
    <d v="2026-01-19T00:00:00"/>
    <x v="0"/>
    <x v="0"/>
    <x v="2"/>
    <x v="0"/>
    <x v="2"/>
    <s v="Insulated Bottle"/>
    <n v="1"/>
    <n v="35.46"/>
    <n v="0.05"/>
    <n v="13.81"/>
    <n v="33.686999999999998"/>
    <n v="13.81"/>
    <n v="19.876999999999995"/>
    <n v="0.59004957401965141"/>
    <x v="0"/>
    <x v="0"/>
    <n v="1"/>
    <x v="0"/>
  </r>
  <r>
    <n v="631"/>
    <d v="2026-01-20T00:00:00"/>
    <x v="3"/>
    <x v="8"/>
    <x v="3"/>
    <x v="0"/>
    <x v="2"/>
    <s v="Travel Backpack 35L"/>
    <n v="1"/>
    <n v="165.42"/>
    <n v="0"/>
    <n v="85.69"/>
    <n v="165.42"/>
    <n v="85.69"/>
    <n v="79.72999999999999"/>
    <n v="0.48198524966751299"/>
    <x v="0"/>
    <x v="0"/>
    <n v="1"/>
    <x v="0"/>
  </r>
  <r>
    <n v="1113"/>
    <d v="2026-01-20T00:00:00"/>
    <x v="2"/>
    <x v="5"/>
    <x v="0"/>
    <x v="0"/>
    <x v="3"/>
    <s v="Compact Sleeping Bag"/>
    <n v="1"/>
    <n v="122.86"/>
    <n v="0.05"/>
    <n v="60.36"/>
    <n v="116.717"/>
    <n v="60.36"/>
    <n v="56.356999999999999"/>
    <n v="0.48285168398776529"/>
    <x v="0"/>
    <x v="0"/>
    <n v="1"/>
    <x v="0"/>
  </r>
  <r>
    <n v="1525"/>
    <d v="2026-01-20T00:00:00"/>
    <x v="0"/>
    <x v="0"/>
    <x v="2"/>
    <x v="0"/>
    <x v="4"/>
    <s v="Recovery Roller"/>
    <n v="2"/>
    <n v="35.82"/>
    <n v="0"/>
    <n v="14.09"/>
    <n v="71.64"/>
    <n v="28.18"/>
    <n v="43.46"/>
    <n v="0.60664433277498608"/>
    <x v="0"/>
    <x v="0"/>
    <n v="1"/>
    <x v="0"/>
  </r>
  <r>
    <n v="3233"/>
    <d v="2026-01-20T00:00:00"/>
    <x v="0"/>
    <x v="0"/>
    <x v="0"/>
    <x v="1"/>
    <x v="3"/>
    <s v="Compact Sleeping Bag"/>
    <n v="3"/>
    <n v="120.29"/>
    <n v="0.1"/>
    <n v="62.41"/>
    <n v="324.78300000000002"/>
    <n v="187.23"/>
    <n v="137.55300000000003"/>
    <n v="0.42352278290427769"/>
    <x v="0"/>
    <x v="0"/>
    <n v="1"/>
    <x v="0"/>
  </r>
  <r>
    <n v="4455"/>
    <d v="2026-01-20T00:00:00"/>
    <x v="1"/>
    <x v="11"/>
    <x v="3"/>
    <x v="0"/>
    <x v="3"/>
    <s v="Portable Camp Stove"/>
    <n v="1"/>
    <n v="80.239999999999995"/>
    <n v="0.1"/>
    <n v="39.950000000000003"/>
    <n v="72.215999999999994"/>
    <n v="39.950000000000003"/>
    <n v="32.265999999999991"/>
    <n v="0.44679849340866279"/>
    <x v="0"/>
    <x v="0"/>
    <n v="1"/>
    <x v="0"/>
  </r>
  <r>
    <n v="1769"/>
    <d v="2026-01-21T00:00:00"/>
    <x v="0"/>
    <x v="15"/>
    <x v="2"/>
    <x v="1"/>
    <x v="4"/>
    <s v="Recovery Roller"/>
    <n v="2"/>
    <n v="35.97"/>
    <n v="0"/>
    <n v="13.55"/>
    <n v="71.94"/>
    <n v="27.1"/>
    <n v="44.839999999999996"/>
    <n v="0.62329719210453149"/>
    <x v="0"/>
    <x v="0"/>
    <n v="1"/>
    <x v="0"/>
  </r>
  <r>
    <n v="3467"/>
    <d v="2026-01-21T00:00:00"/>
    <x v="1"/>
    <x v="11"/>
    <x v="0"/>
    <x v="1"/>
    <x v="1"/>
    <s v="Trekking Poles"/>
    <n v="1"/>
    <n v="72.239999999999995"/>
    <n v="0"/>
    <n v="33.26"/>
    <n v="72.239999999999995"/>
    <n v="33.26"/>
    <n v="38.979999999999997"/>
    <n v="0.53959025470653377"/>
    <x v="0"/>
    <x v="0"/>
    <n v="1"/>
    <x v="0"/>
  </r>
  <r>
    <n v="3911"/>
    <d v="2026-01-21T00:00:00"/>
    <x v="0"/>
    <x v="15"/>
    <x v="0"/>
    <x v="0"/>
    <x v="1"/>
    <s v="Summit Backpack 45L"/>
    <n v="5"/>
    <n v="152.81"/>
    <n v="0"/>
    <n v="78.989999999999995"/>
    <n v="764.05"/>
    <n v="394.95"/>
    <n v="369.09999999999997"/>
    <n v="0.48308356782933054"/>
    <x v="0"/>
    <x v="0"/>
    <n v="1"/>
    <x v="0"/>
  </r>
  <r>
    <n v="4401"/>
    <d v="2026-01-21T00:00:00"/>
    <x v="0"/>
    <x v="15"/>
    <x v="0"/>
    <x v="1"/>
    <x v="0"/>
    <s v="Commuter Helmet"/>
    <n v="3"/>
    <n v="83.34"/>
    <n v="0"/>
    <n v="41.44"/>
    <n v="250.02"/>
    <n v="124.32"/>
    <n v="125.70000000000002"/>
    <n v="0.50275977921766268"/>
    <x v="0"/>
    <x v="0"/>
    <n v="1"/>
    <x v="0"/>
  </r>
  <r>
    <n v="4864"/>
    <d v="2026-01-21T00:00:00"/>
    <x v="3"/>
    <x v="13"/>
    <x v="0"/>
    <x v="0"/>
    <x v="4"/>
    <s v="Recovery Roller"/>
    <n v="1"/>
    <n v="35.869999999999997"/>
    <n v="0"/>
    <n v="13.64"/>
    <n v="35.869999999999997"/>
    <n v="13.64"/>
    <n v="22.229999999999997"/>
    <n v="0.61973794257039305"/>
    <x v="0"/>
    <x v="0"/>
    <n v="1"/>
    <x v="0"/>
  </r>
  <r>
    <n v="347"/>
    <d v="2026-01-22T00:00:00"/>
    <x v="3"/>
    <x v="4"/>
    <x v="3"/>
    <x v="1"/>
    <x v="3"/>
    <s v="Trail Tent 2P"/>
    <n v="1"/>
    <n v="199.42"/>
    <n v="0.05"/>
    <n v="101.82"/>
    <n v="189.44899999999998"/>
    <n v="101.82"/>
    <n v="87.628999999999991"/>
    <n v="0.46254664843836601"/>
    <x v="0"/>
    <x v="0"/>
    <n v="1"/>
    <x v="0"/>
  </r>
  <r>
    <n v="2051"/>
    <d v="2026-01-22T00:00:00"/>
    <x v="2"/>
    <x v="5"/>
    <x v="0"/>
    <x v="1"/>
    <x v="3"/>
    <s v="Alpine Tent 4P"/>
    <n v="3"/>
    <n v="347.41"/>
    <n v="0.1"/>
    <n v="192.13"/>
    <n v="938.00700000000006"/>
    <n v="576.39"/>
    <n v="361.61700000000008"/>
    <n v="0.38551631277804971"/>
    <x v="0"/>
    <x v="0"/>
    <n v="1"/>
    <x v="0"/>
  </r>
  <r>
    <n v="2314"/>
    <d v="2026-01-22T00:00:00"/>
    <x v="0"/>
    <x v="9"/>
    <x v="0"/>
    <x v="1"/>
    <x v="0"/>
    <s v="Compact Repair Kit"/>
    <n v="1"/>
    <n v="40.28"/>
    <n v="0"/>
    <n v="16.79"/>
    <n v="40.28"/>
    <n v="16.79"/>
    <n v="23.490000000000002"/>
    <n v="0.58316782522343602"/>
    <x v="0"/>
    <x v="0"/>
    <n v="1"/>
    <x v="0"/>
  </r>
  <r>
    <n v="3861"/>
    <d v="2026-01-22T00:00:00"/>
    <x v="3"/>
    <x v="13"/>
    <x v="0"/>
    <x v="0"/>
    <x v="3"/>
    <s v="Trail Tent 2P"/>
    <n v="3"/>
    <n v="195.49"/>
    <n v="0.05"/>
    <n v="106.38"/>
    <n v="557.14649999999995"/>
    <n v="319.14"/>
    <n v="238.00649999999996"/>
    <n v="0.42718836069148775"/>
    <x v="0"/>
    <x v="0"/>
    <n v="1"/>
    <x v="0"/>
  </r>
  <r>
    <n v="843"/>
    <d v="2026-01-23T00:00:00"/>
    <x v="1"/>
    <x v="11"/>
    <x v="0"/>
    <x v="0"/>
    <x v="4"/>
    <s v="Recovery Roller"/>
    <n v="2"/>
    <n v="35.75"/>
    <n v="0"/>
    <n v="13.94"/>
    <n v="71.5"/>
    <n v="27.88"/>
    <n v="43.620000000000005"/>
    <n v="0.61006993006993016"/>
    <x v="0"/>
    <x v="0"/>
    <n v="1"/>
    <x v="0"/>
  </r>
  <r>
    <n v="868"/>
    <d v="2026-01-23T00:00:00"/>
    <x v="0"/>
    <x v="15"/>
    <x v="0"/>
    <x v="0"/>
    <x v="0"/>
    <s v="Cycling Pack 12L"/>
    <n v="1"/>
    <n v="103.39"/>
    <n v="0"/>
    <n v="51.32"/>
    <n v="103.39"/>
    <n v="51.32"/>
    <n v="52.07"/>
    <n v="0.50362704323435536"/>
    <x v="0"/>
    <x v="0"/>
    <n v="1"/>
    <x v="0"/>
  </r>
  <r>
    <n v="890"/>
    <d v="2026-01-23T00:00:00"/>
    <x v="0"/>
    <x v="15"/>
    <x v="0"/>
    <x v="1"/>
    <x v="3"/>
    <s v="Portable Camp Stove"/>
    <n v="3"/>
    <n v="81.98"/>
    <n v="0.1"/>
    <n v="40.229999999999997"/>
    <n v="221.346"/>
    <n v="120.69"/>
    <n v="100.65600000000001"/>
    <n v="0.45474505977067581"/>
    <x v="0"/>
    <x v="0"/>
    <n v="1"/>
    <x v="0"/>
  </r>
  <r>
    <n v="2185"/>
    <d v="2026-01-23T00:00:00"/>
    <x v="2"/>
    <x v="2"/>
    <x v="1"/>
    <x v="2"/>
    <x v="3"/>
    <s v="Alpine Tent 4P"/>
    <n v="10"/>
    <n v="337.69"/>
    <n v="0.1"/>
    <n v="200.27"/>
    <n v="3039.21"/>
    <n v="2002.7"/>
    <n v="1036.51"/>
    <n v="0.34104586389226149"/>
    <x v="0"/>
    <x v="0"/>
    <n v="1"/>
    <x v="0"/>
  </r>
  <r>
    <n v="2335"/>
    <d v="2026-01-23T00:00:00"/>
    <x v="3"/>
    <x v="8"/>
    <x v="0"/>
    <x v="1"/>
    <x v="3"/>
    <s v="Alpine Tent 4P"/>
    <n v="2"/>
    <n v="333.29"/>
    <n v="0"/>
    <n v="197.18"/>
    <n v="666.58"/>
    <n v="394.36"/>
    <n v="272.22000000000003"/>
    <n v="0.40838308980167426"/>
    <x v="0"/>
    <x v="0"/>
    <n v="1"/>
    <x v="0"/>
  </r>
  <r>
    <n v="2784"/>
    <d v="2026-01-23T00:00:00"/>
    <x v="0"/>
    <x v="15"/>
    <x v="2"/>
    <x v="1"/>
    <x v="0"/>
    <s v="Commuter Helmet"/>
    <n v="1"/>
    <n v="80.11"/>
    <n v="0.05"/>
    <n v="43.54"/>
    <n v="76.104500000000002"/>
    <n v="43.54"/>
    <n v="32.564500000000002"/>
    <n v="0.42789191177919839"/>
    <x v="0"/>
    <x v="0"/>
    <n v="1"/>
    <x v="0"/>
  </r>
  <r>
    <n v="3820"/>
    <d v="2026-01-23T00:00:00"/>
    <x v="3"/>
    <x v="13"/>
    <x v="2"/>
    <x v="1"/>
    <x v="3"/>
    <s v="Portable Camp Stove"/>
    <n v="1"/>
    <n v="82.6"/>
    <n v="0.05"/>
    <n v="38.299999999999997"/>
    <n v="78.469999999999985"/>
    <n v="38.299999999999997"/>
    <n v="40.169999999999987"/>
    <n v="0.51191538167452522"/>
    <x v="0"/>
    <x v="0"/>
    <n v="1"/>
    <x v="0"/>
  </r>
  <r>
    <n v="994"/>
    <d v="2026-01-24T00:00:00"/>
    <x v="0"/>
    <x v="15"/>
    <x v="0"/>
    <x v="0"/>
    <x v="1"/>
    <s v="Hiking Daypack 20L"/>
    <n v="1"/>
    <n v="94.07"/>
    <n v="0"/>
    <n v="46.28"/>
    <n v="94.07"/>
    <n v="46.28"/>
    <n v="47.789999999999992"/>
    <n v="0.50802593813117891"/>
    <x v="0"/>
    <x v="0"/>
    <n v="1"/>
    <x v="0"/>
  </r>
  <r>
    <n v="1643"/>
    <d v="2026-01-24T00:00:00"/>
    <x v="0"/>
    <x v="15"/>
    <x v="0"/>
    <x v="0"/>
    <x v="2"/>
    <s v="Travel Backpack 35L"/>
    <n v="1"/>
    <n v="163.71"/>
    <n v="0"/>
    <n v="90.06"/>
    <n v="163.71"/>
    <n v="90.06"/>
    <n v="73.650000000000006"/>
    <n v="0.44988088693421296"/>
    <x v="0"/>
    <x v="0"/>
    <n v="1"/>
    <x v="0"/>
  </r>
  <r>
    <n v="1971"/>
    <d v="2026-01-24T00:00:00"/>
    <x v="3"/>
    <x v="8"/>
    <x v="2"/>
    <x v="0"/>
    <x v="3"/>
    <s v="Trail Tent 2P"/>
    <n v="4"/>
    <n v="191.43"/>
    <n v="0"/>
    <n v="106.82"/>
    <n v="765.72"/>
    <n v="427.28"/>
    <n v="338.44000000000005"/>
    <n v="0.441989238886277"/>
    <x v="0"/>
    <x v="0"/>
    <n v="1"/>
    <x v="0"/>
  </r>
  <r>
    <n v="2828"/>
    <d v="2026-01-24T00:00:00"/>
    <x v="1"/>
    <x v="11"/>
    <x v="1"/>
    <x v="2"/>
    <x v="2"/>
    <s v="Packing Cube Set"/>
    <n v="3"/>
    <n v="46.94"/>
    <n v="0.05"/>
    <n v="18.18"/>
    <n v="133.779"/>
    <n v="54.54"/>
    <n v="79.239000000000004"/>
    <n v="0.59231269481757232"/>
    <x v="0"/>
    <x v="0"/>
    <n v="1"/>
    <x v="0"/>
  </r>
  <r>
    <n v="5175"/>
    <d v="2026-01-24T00:00:00"/>
    <x v="3"/>
    <x v="7"/>
    <x v="0"/>
    <x v="0"/>
    <x v="1"/>
    <s v="Trail Boots"/>
    <n v="1"/>
    <n v="147.21"/>
    <n v="0"/>
    <n v="79.510000000000005"/>
    <n v="147.21"/>
    <n v="79.510000000000005"/>
    <n v="67.7"/>
    <n v="0.45988723592147274"/>
    <x v="0"/>
    <x v="0"/>
    <n v="1"/>
    <x v="0"/>
  </r>
  <r>
    <n v="1874"/>
    <d v="2026-01-25T00:00:00"/>
    <x v="0"/>
    <x v="0"/>
    <x v="0"/>
    <x v="2"/>
    <x v="2"/>
    <s v="Insulated Bottle"/>
    <n v="1"/>
    <n v="35.729999999999997"/>
    <n v="0"/>
    <n v="13.57"/>
    <n v="35.729999999999997"/>
    <n v="13.57"/>
    <n v="22.159999999999997"/>
    <n v="0.62020710887209629"/>
    <x v="0"/>
    <x v="0"/>
    <n v="1"/>
    <x v="0"/>
  </r>
  <r>
    <n v="2490"/>
    <d v="2026-01-25T00:00:00"/>
    <x v="1"/>
    <x v="14"/>
    <x v="0"/>
    <x v="1"/>
    <x v="0"/>
    <s v="Cycling Pack 12L"/>
    <n v="2"/>
    <n v="103.99"/>
    <n v="0.15"/>
    <n v="51.94"/>
    <n v="176.78299999999999"/>
    <n v="103.88"/>
    <n v="72.902999999999992"/>
    <n v="0.41238693765803269"/>
    <x v="0"/>
    <x v="0"/>
    <n v="1"/>
    <x v="0"/>
  </r>
  <r>
    <n v="5078"/>
    <d v="2026-01-25T00:00:00"/>
    <x v="1"/>
    <x v="12"/>
    <x v="0"/>
    <x v="0"/>
    <x v="1"/>
    <s v="Trekking Poles"/>
    <n v="2"/>
    <n v="72.739999999999995"/>
    <n v="0"/>
    <n v="31.96"/>
    <n v="145.47999999999999"/>
    <n v="63.92"/>
    <n v="81.559999999999988"/>
    <n v="0.56062689029419843"/>
    <x v="0"/>
    <x v="0"/>
    <n v="1"/>
    <x v="0"/>
  </r>
  <r>
    <n v="230"/>
    <d v="2026-01-26T00:00:00"/>
    <x v="2"/>
    <x v="10"/>
    <x v="2"/>
    <x v="0"/>
    <x v="0"/>
    <s v="Cycling Pack 12L"/>
    <n v="1"/>
    <n v="100.01"/>
    <n v="0.05"/>
    <n v="49.41"/>
    <n v="95.009500000000003"/>
    <n v="49.41"/>
    <n v="45.599500000000006"/>
    <n v="0.47994674216788852"/>
    <x v="0"/>
    <x v="0"/>
    <n v="1"/>
    <x v="0"/>
  </r>
  <r>
    <n v="1757"/>
    <d v="2026-01-26T00:00:00"/>
    <x v="3"/>
    <x v="7"/>
    <x v="0"/>
    <x v="2"/>
    <x v="2"/>
    <s v="Packing Cube Set"/>
    <n v="2"/>
    <n v="45.73"/>
    <n v="0"/>
    <n v="18.11"/>
    <n v="91.46"/>
    <n v="36.22"/>
    <n v="55.239999999999995"/>
    <n v="0.60397988191559149"/>
    <x v="0"/>
    <x v="0"/>
    <n v="1"/>
    <x v="0"/>
  </r>
  <r>
    <n v="1944"/>
    <d v="2026-01-26T00:00:00"/>
    <x v="2"/>
    <x v="16"/>
    <x v="0"/>
    <x v="0"/>
    <x v="1"/>
    <s v="Trail Boots"/>
    <n v="2"/>
    <n v="143.66"/>
    <n v="0.15"/>
    <n v="78.14"/>
    <n v="244.22199999999998"/>
    <n v="156.28"/>
    <n v="87.941999999999979"/>
    <n v="0.36009040954541355"/>
    <x v="0"/>
    <x v="0"/>
    <n v="1"/>
    <x v="0"/>
  </r>
  <r>
    <n v="3485"/>
    <d v="2026-01-26T00:00:00"/>
    <x v="2"/>
    <x v="10"/>
    <x v="0"/>
    <x v="2"/>
    <x v="3"/>
    <s v="Compact Sleeping Bag"/>
    <n v="2"/>
    <n v="121.88"/>
    <n v="0.05"/>
    <n v="62.17"/>
    <n v="231.57199999999997"/>
    <n v="124.34"/>
    <n v="107.23199999999997"/>
    <n v="0.46306116456220953"/>
    <x v="0"/>
    <x v="0"/>
    <n v="1"/>
    <x v="0"/>
  </r>
  <r>
    <n v="4002"/>
    <d v="2026-01-26T00:00:00"/>
    <x v="0"/>
    <x v="15"/>
    <x v="0"/>
    <x v="0"/>
    <x v="4"/>
    <s v="Training Mat"/>
    <n v="3"/>
    <n v="50.92"/>
    <n v="0.05"/>
    <n v="21.87"/>
    <n v="145.12199999999999"/>
    <n v="65.61"/>
    <n v="79.511999999999986"/>
    <n v="0.54789763095877941"/>
    <x v="0"/>
    <x v="0"/>
    <n v="1"/>
    <x v="0"/>
  </r>
  <r>
    <n v="818"/>
    <d v="2026-01-27T00:00:00"/>
    <x v="0"/>
    <x v="0"/>
    <x v="0"/>
    <x v="0"/>
    <x v="0"/>
    <s v="Cycling Pack 12L"/>
    <n v="1"/>
    <n v="103.78"/>
    <n v="0"/>
    <n v="49.36"/>
    <n v="103.78"/>
    <n v="49.36"/>
    <n v="54.42"/>
    <n v="0.52437849296588934"/>
    <x v="0"/>
    <x v="0"/>
    <n v="1"/>
    <x v="0"/>
  </r>
  <r>
    <n v="1439"/>
    <d v="2026-01-27T00:00:00"/>
    <x v="1"/>
    <x v="6"/>
    <x v="3"/>
    <x v="1"/>
    <x v="1"/>
    <s v="Summit Backpack 45L"/>
    <n v="2"/>
    <n v="157.16999999999999"/>
    <n v="0"/>
    <n v="81.260000000000005"/>
    <n v="314.33999999999997"/>
    <n v="162.52000000000001"/>
    <n v="151.81999999999996"/>
    <n v="0.4829802125087484"/>
    <x v="0"/>
    <x v="0"/>
    <n v="1"/>
    <x v="0"/>
  </r>
  <r>
    <n v="1616"/>
    <d v="2026-01-27T00:00:00"/>
    <x v="1"/>
    <x v="12"/>
    <x v="0"/>
    <x v="2"/>
    <x v="2"/>
    <s v="Carry-On Duffel"/>
    <n v="2"/>
    <n v="132.91999999999999"/>
    <n v="0"/>
    <n v="69.02"/>
    <n v="265.83999999999997"/>
    <n v="138.04"/>
    <n v="127.79999999999998"/>
    <n v="0.48074029491423409"/>
    <x v="0"/>
    <x v="0"/>
    <n v="1"/>
    <x v="0"/>
  </r>
  <r>
    <n v="1798"/>
    <d v="2026-01-27T00:00:00"/>
    <x v="3"/>
    <x v="8"/>
    <x v="2"/>
    <x v="0"/>
    <x v="1"/>
    <s v="Trekking Poles"/>
    <n v="1"/>
    <n v="71.41"/>
    <n v="0.05"/>
    <n v="32.28"/>
    <n v="67.839499999999987"/>
    <n v="32.28"/>
    <n v="35.559499999999986"/>
    <n v="0.52417102130764515"/>
    <x v="0"/>
    <x v="0"/>
    <n v="1"/>
    <x v="0"/>
  </r>
  <r>
    <n v="4449"/>
    <d v="2026-01-27T00:00:00"/>
    <x v="3"/>
    <x v="8"/>
    <x v="0"/>
    <x v="1"/>
    <x v="3"/>
    <s v="Trail Tent 2P"/>
    <n v="1"/>
    <n v="199.67"/>
    <n v="0"/>
    <n v="103.81"/>
    <n v="199.67"/>
    <n v="103.81"/>
    <n v="95.859999999999985"/>
    <n v="0.4800921520508839"/>
    <x v="0"/>
    <x v="0"/>
    <n v="1"/>
    <x v="0"/>
  </r>
  <r>
    <n v="4473"/>
    <d v="2026-01-27T00:00:00"/>
    <x v="0"/>
    <x v="0"/>
    <x v="2"/>
    <x v="0"/>
    <x v="3"/>
    <s v="Trail Tent 2P"/>
    <n v="1"/>
    <n v="196.88"/>
    <n v="0"/>
    <n v="102.76"/>
    <n v="196.88"/>
    <n v="102.76"/>
    <n v="94.11999999999999"/>
    <n v="0.47805770012190163"/>
    <x v="0"/>
    <x v="0"/>
    <n v="1"/>
    <x v="0"/>
  </r>
  <r>
    <n v="203"/>
    <d v="2026-01-28T00:00:00"/>
    <x v="3"/>
    <x v="7"/>
    <x v="0"/>
    <x v="0"/>
    <x v="0"/>
    <s v="Trail Bike Light"/>
    <n v="3"/>
    <n v="49.95"/>
    <n v="0"/>
    <n v="22.55"/>
    <n v="149.85000000000002"/>
    <n v="67.650000000000006"/>
    <n v="82.200000000000017"/>
    <n v="0.54854854854854862"/>
    <x v="0"/>
    <x v="0"/>
    <n v="1"/>
    <x v="0"/>
  </r>
  <r>
    <n v="1654"/>
    <d v="2026-01-28T00:00:00"/>
    <x v="1"/>
    <x v="6"/>
    <x v="3"/>
    <x v="2"/>
    <x v="1"/>
    <s v="Trekking Poles"/>
    <n v="1"/>
    <n v="70.41"/>
    <n v="0"/>
    <n v="32.74"/>
    <n v="70.41"/>
    <n v="32.74"/>
    <n v="37.669999999999995"/>
    <n v="0.53500923164323244"/>
    <x v="0"/>
    <x v="0"/>
    <n v="1"/>
    <x v="0"/>
  </r>
  <r>
    <n v="2203"/>
    <d v="2026-01-28T00:00:00"/>
    <x v="2"/>
    <x v="16"/>
    <x v="3"/>
    <x v="0"/>
    <x v="1"/>
    <s v="Trekking Poles"/>
    <n v="2"/>
    <n v="70.290000000000006"/>
    <n v="0.15"/>
    <n v="31.84"/>
    <n v="119.49300000000001"/>
    <n v="63.68"/>
    <n v="55.813000000000009"/>
    <n v="0.46708175374289712"/>
    <x v="0"/>
    <x v="0"/>
    <n v="1"/>
    <x v="0"/>
  </r>
  <r>
    <n v="3352"/>
    <d v="2026-01-28T00:00:00"/>
    <x v="2"/>
    <x v="16"/>
    <x v="0"/>
    <x v="2"/>
    <x v="1"/>
    <s v="Hiking Daypack 20L"/>
    <n v="4"/>
    <n v="91.46"/>
    <n v="0"/>
    <n v="44.04"/>
    <n v="365.84"/>
    <n v="176.16"/>
    <n v="189.67999999999998"/>
    <n v="0.51847802317953207"/>
    <x v="0"/>
    <x v="0"/>
    <n v="1"/>
    <x v="0"/>
  </r>
  <r>
    <n v="183"/>
    <d v="2026-01-29T00:00:00"/>
    <x v="1"/>
    <x v="12"/>
    <x v="0"/>
    <x v="1"/>
    <x v="3"/>
    <s v="Compact Sleeping Bag"/>
    <n v="2"/>
    <n v="123.27"/>
    <n v="0"/>
    <n v="60.26"/>
    <n v="246.54"/>
    <n v="120.52"/>
    <n v="126.02"/>
    <n v="0.51115437657175311"/>
    <x v="0"/>
    <x v="0"/>
    <n v="1"/>
    <x v="0"/>
  </r>
  <r>
    <n v="3525"/>
    <d v="2026-01-29T00:00:00"/>
    <x v="2"/>
    <x v="5"/>
    <x v="1"/>
    <x v="2"/>
    <x v="4"/>
    <s v="Training Mat"/>
    <n v="3"/>
    <n v="49.63"/>
    <n v="0.1"/>
    <n v="22.06"/>
    <n v="134.001"/>
    <n v="66.179999999999993"/>
    <n v="67.821000000000012"/>
    <n v="0.50612308863366695"/>
    <x v="0"/>
    <x v="0"/>
    <n v="1"/>
    <x v="0"/>
  </r>
  <r>
    <n v="4299"/>
    <d v="2026-01-29T00:00:00"/>
    <x v="0"/>
    <x v="9"/>
    <x v="1"/>
    <x v="2"/>
    <x v="2"/>
    <s v="Carry-On Duffel"/>
    <n v="12"/>
    <n v="132.21"/>
    <n v="0.1"/>
    <n v="68.95"/>
    <n v="1427.8679999999999"/>
    <n v="827.40000000000009"/>
    <n v="600.46799999999985"/>
    <n v="0.42053467127213429"/>
    <x v="0"/>
    <x v="0"/>
    <n v="1"/>
    <x v="0"/>
  </r>
  <r>
    <n v="748"/>
    <d v="2026-01-30T00:00:00"/>
    <x v="1"/>
    <x v="1"/>
    <x v="2"/>
    <x v="2"/>
    <x v="0"/>
    <s v="Compact Repair Kit"/>
    <n v="1"/>
    <n v="39.549999999999997"/>
    <n v="0"/>
    <n v="17.059999999999999"/>
    <n v="39.549999999999997"/>
    <n v="17.059999999999999"/>
    <n v="22.49"/>
    <n v="0.56864728192161818"/>
    <x v="0"/>
    <x v="0"/>
    <n v="1"/>
    <x v="0"/>
  </r>
  <r>
    <n v="3117"/>
    <d v="2026-01-30T00:00:00"/>
    <x v="1"/>
    <x v="12"/>
    <x v="0"/>
    <x v="1"/>
    <x v="3"/>
    <s v="Portable Camp Stove"/>
    <n v="3"/>
    <n v="80.08"/>
    <n v="0"/>
    <n v="39.450000000000003"/>
    <n v="240.24"/>
    <n v="118.35000000000001"/>
    <n v="121.89"/>
    <n v="0.50736763236763238"/>
    <x v="0"/>
    <x v="0"/>
    <n v="1"/>
    <x v="0"/>
  </r>
  <r>
    <n v="3328"/>
    <d v="2026-01-30T00:00:00"/>
    <x v="2"/>
    <x v="5"/>
    <x v="2"/>
    <x v="0"/>
    <x v="4"/>
    <s v="Weighted Vest"/>
    <n v="1"/>
    <n v="120.48"/>
    <n v="0"/>
    <n v="69.55"/>
    <n v="120.48"/>
    <n v="69.55"/>
    <n v="50.930000000000007"/>
    <n v="0.42272576361221786"/>
    <x v="0"/>
    <x v="0"/>
    <n v="1"/>
    <x v="0"/>
  </r>
  <r>
    <n v="3822"/>
    <d v="2026-01-30T00:00:00"/>
    <x v="3"/>
    <x v="7"/>
    <x v="0"/>
    <x v="0"/>
    <x v="4"/>
    <s v="Resistance Band Set"/>
    <n v="1"/>
    <n v="39.369999999999997"/>
    <n v="0.05"/>
    <n v="14.66"/>
    <n v="37.401499999999999"/>
    <n v="14.66"/>
    <n v="22.741499999999998"/>
    <n v="0.60803711081106371"/>
    <x v="0"/>
    <x v="0"/>
    <n v="1"/>
    <x v="0"/>
  </r>
  <r>
    <n v="4125"/>
    <d v="2026-01-30T00:00:00"/>
    <x v="1"/>
    <x v="12"/>
    <x v="1"/>
    <x v="2"/>
    <x v="3"/>
    <s v="Portable Camp Stove"/>
    <n v="8"/>
    <n v="81.06"/>
    <n v="0.15"/>
    <n v="39.549999999999997"/>
    <n v="551.20799999999997"/>
    <n v="316.39999999999998"/>
    <n v="234.80799999999999"/>
    <n v="0.42598801178502488"/>
    <x v="0"/>
    <x v="0"/>
    <n v="1"/>
    <x v="0"/>
  </r>
  <r>
    <n v="4592"/>
    <d v="2026-01-30T00:00:00"/>
    <x v="1"/>
    <x v="12"/>
    <x v="3"/>
    <x v="0"/>
    <x v="4"/>
    <s v="Weighted Vest"/>
    <n v="5"/>
    <n v="120.4"/>
    <n v="0"/>
    <n v="69.510000000000005"/>
    <n v="602"/>
    <n v="347.55"/>
    <n v="254.45"/>
    <n v="0.42267441860465116"/>
    <x v="0"/>
    <x v="0"/>
    <n v="1"/>
    <x v="0"/>
  </r>
  <r>
    <n v="373"/>
    <d v="2026-01-31T00:00:00"/>
    <x v="2"/>
    <x v="10"/>
    <x v="1"/>
    <x v="2"/>
    <x v="2"/>
    <s v="Packing Cube Set"/>
    <n v="10"/>
    <n v="47.71"/>
    <n v="0.1"/>
    <n v="18.649999999999999"/>
    <n v="429.39000000000004"/>
    <n v="186.5"/>
    <n v="242.89000000000004"/>
    <n v="0.56566291716155481"/>
    <x v="0"/>
    <x v="0"/>
    <n v="1"/>
    <x v="0"/>
  </r>
  <r>
    <n v="672"/>
    <d v="2026-01-31T00:00:00"/>
    <x v="0"/>
    <x v="9"/>
    <x v="0"/>
    <x v="2"/>
    <x v="0"/>
    <s v="Cycling Pack 12L"/>
    <n v="1"/>
    <n v="102.92"/>
    <n v="0.05"/>
    <n v="50.92"/>
    <n v="97.774000000000001"/>
    <n v="50.92"/>
    <n v="46.853999999999999"/>
    <n v="0.4792071511853867"/>
    <x v="0"/>
    <x v="0"/>
    <n v="1"/>
    <x v="0"/>
  </r>
  <r>
    <n v="1125"/>
    <d v="2026-01-31T00:00:00"/>
    <x v="1"/>
    <x v="1"/>
    <x v="0"/>
    <x v="0"/>
    <x v="1"/>
    <s v="Trekking Poles"/>
    <n v="1"/>
    <n v="72.69"/>
    <n v="0.1"/>
    <n v="32.67"/>
    <n v="65.421000000000006"/>
    <n v="32.67"/>
    <n v="32.751000000000005"/>
    <n v="0.50061906727197691"/>
    <x v="0"/>
    <x v="0"/>
    <n v="1"/>
    <x v="0"/>
  </r>
  <r>
    <n v="1164"/>
    <d v="2026-01-31T00:00:00"/>
    <x v="0"/>
    <x v="0"/>
    <x v="0"/>
    <x v="1"/>
    <x v="0"/>
    <s v="Commuter Helmet"/>
    <n v="1"/>
    <n v="79.989999999999995"/>
    <n v="0.05"/>
    <n v="43.02"/>
    <n v="75.990499999999997"/>
    <n v="43.02"/>
    <n v="32.970499999999994"/>
    <n v="0.43387660299642711"/>
    <x v="0"/>
    <x v="0"/>
    <n v="1"/>
    <x v="0"/>
  </r>
  <r>
    <n v="1613"/>
    <d v="2026-01-31T00:00:00"/>
    <x v="1"/>
    <x v="6"/>
    <x v="1"/>
    <x v="2"/>
    <x v="4"/>
    <s v="Training Mat"/>
    <n v="4"/>
    <n v="51.11"/>
    <n v="0.15"/>
    <n v="22.25"/>
    <n v="173.774"/>
    <n v="89"/>
    <n v="84.774000000000001"/>
    <n v="0.48784052850253778"/>
    <x v="0"/>
    <x v="0"/>
    <n v="1"/>
    <x v="0"/>
  </r>
  <r>
    <n v="2149"/>
    <d v="2026-01-31T00:00:00"/>
    <x v="0"/>
    <x v="15"/>
    <x v="0"/>
    <x v="0"/>
    <x v="4"/>
    <s v="Weighted Vest"/>
    <n v="2"/>
    <n v="124.83"/>
    <n v="0"/>
    <n v="70.91"/>
    <n v="249.66"/>
    <n v="141.82"/>
    <n v="107.84"/>
    <n v="0.43194744853000083"/>
    <x v="0"/>
    <x v="0"/>
    <n v="1"/>
    <x v="0"/>
  </r>
  <r>
    <n v="2593"/>
    <d v="2026-01-31T00:00:00"/>
    <x v="1"/>
    <x v="11"/>
    <x v="2"/>
    <x v="1"/>
    <x v="0"/>
    <s v="Compact Repair Kit"/>
    <n v="6"/>
    <n v="41.07"/>
    <n v="0.1"/>
    <n v="16.29"/>
    <n v="221.77800000000002"/>
    <n v="97.74"/>
    <n v="124.03800000000003"/>
    <n v="0.55928901874847825"/>
    <x v="0"/>
    <x v="0"/>
    <n v="1"/>
    <x v="0"/>
  </r>
  <r>
    <n v="2659"/>
    <d v="2026-01-31T00:00:00"/>
    <x v="0"/>
    <x v="15"/>
    <x v="0"/>
    <x v="1"/>
    <x v="2"/>
    <s v="Insulated Bottle"/>
    <n v="1"/>
    <n v="36.020000000000003"/>
    <n v="0"/>
    <n v="13.34"/>
    <n v="36.020000000000003"/>
    <n v="13.34"/>
    <n v="22.680000000000003"/>
    <n v="0.62965019433647973"/>
    <x v="0"/>
    <x v="0"/>
    <n v="1"/>
    <x v="0"/>
  </r>
  <r>
    <n v="3496"/>
    <d v="2026-01-31T00:00:00"/>
    <x v="0"/>
    <x v="0"/>
    <x v="2"/>
    <x v="0"/>
    <x v="4"/>
    <s v="Recovery Roller"/>
    <n v="1"/>
    <n v="35.82"/>
    <n v="0.05"/>
    <n v="14.32"/>
    <n v="34.028999999999996"/>
    <n v="14.32"/>
    <n v="19.708999999999996"/>
    <n v="0.57918246201769075"/>
    <x v="0"/>
    <x v="0"/>
    <n v="1"/>
    <x v="0"/>
  </r>
  <r>
    <n v="3889"/>
    <d v="2026-01-31T00:00:00"/>
    <x v="2"/>
    <x v="3"/>
    <x v="2"/>
    <x v="0"/>
    <x v="0"/>
    <s v="Cycling Pack 12L"/>
    <n v="3"/>
    <n v="103.94"/>
    <n v="0.1"/>
    <n v="50.67"/>
    <n v="280.63799999999998"/>
    <n v="152.01"/>
    <n v="128.62799999999999"/>
    <n v="0.45834135077929572"/>
    <x v="0"/>
    <x v="0"/>
    <n v="1"/>
    <x v="0"/>
  </r>
  <r>
    <n v="1432"/>
    <d v="2026-02-01T00:00:00"/>
    <x v="0"/>
    <x v="0"/>
    <x v="0"/>
    <x v="0"/>
    <x v="1"/>
    <s v="Trail Boots"/>
    <n v="1"/>
    <n v="140.53"/>
    <n v="0"/>
    <n v="77.36"/>
    <n v="140.53"/>
    <n v="77.36"/>
    <n v="63.17"/>
    <n v="0.44951255959581587"/>
    <x v="0"/>
    <x v="0"/>
    <n v="2"/>
    <x v="1"/>
  </r>
  <r>
    <n v="1778"/>
    <d v="2026-02-01T00:00:00"/>
    <x v="3"/>
    <x v="7"/>
    <x v="2"/>
    <x v="0"/>
    <x v="1"/>
    <s v="Trail Boots"/>
    <n v="1"/>
    <n v="142.03"/>
    <n v="0.05"/>
    <n v="77.069999999999993"/>
    <n v="134.92849999999999"/>
    <n v="77.069999999999993"/>
    <n v="57.858499999999992"/>
    <n v="0.42880859121682963"/>
    <x v="0"/>
    <x v="0"/>
    <n v="2"/>
    <x v="1"/>
  </r>
  <r>
    <n v="2047"/>
    <d v="2026-02-01T00:00:00"/>
    <x v="2"/>
    <x v="5"/>
    <x v="1"/>
    <x v="2"/>
    <x v="3"/>
    <s v="Compact Sleeping Bag"/>
    <n v="12"/>
    <n v="124.84"/>
    <n v="0.1"/>
    <n v="59.47"/>
    <n v="1348.2719999999999"/>
    <n v="713.64"/>
    <n v="634.63199999999995"/>
    <n v="0.47070027412866244"/>
    <x v="0"/>
    <x v="0"/>
    <n v="2"/>
    <x v="1"/>
  </r>
  <r>
    <n v="2668"/>
    <d v="2026-02-01T00:00:00"/>
    <x v="1"/>
    <x v="12"/>
    <x v="0"/>
    <x v="0"/>
    <x v="4"/>
    <s v="Recovery Roller"/>
    <n v="3"/>
    <n v="35.36"/>
    <n v="0"/>
    <n v="13.7"/>
    <n v="106.08"/>
    <n v="41.099999999999994"/>
    <n v="64.98"/>
    <n v="0.61255656108597289"/>
    <x v="0"/>
    <x v="0"/>
    <n v="2"/>
    <x v="1"/>
  </r>
  <r>
    <n v="2706"/>
    <d v="2026-02-01T00:00:00"/>
    <x v="3"/>
    <x v="13"/>
    <x v="3"/>
    <x v="0"/>
    <x v="4"/>
    <s v="Weighted Vest"/>
    <n v="2"/>
    <n v="122.43"/>
    <n v="0"/>
    <n v="69.08"/>
    <n v="244.86"/>
    <n v="138.16"/>
    <n v="106.70000000000002"/>
    <n v="0.43575920934411505"/>
    <x v="0"/>
    <x v="0"/>
    <n v="2"/>
    <x v="1"/>
  </r>
  <r>
    <n v="2940"/>
    <d v="2026-02-01T00:00:00"/>
    <x v="0"/>
    <x v="15"/>
    <x v="3"/>
    <x v="1"/>
    <x v="1"/>
    <s v="Trail Boots"/>
    <n v="2"/>
    <n v="140.47"/>
    <n v="0.05"/>
    <n v="78.39"/>
    <n v="266.89299999999997"/>
    <n v="156.78"/>
    <n v="110.11299999999997"/>
    <n v="0.41257357817552348"/>
    <x v="0"/>
    <x v="0"/>
    <n v="2"/>
    <x v="1"/>
  </r>
  <r>
    <n v="1263"/>
    <d v="2026-02-02T00:00:00"/>
    <x v="1"/>
    <x v="14"/>
    <x v="0"/>
    <x v="0"/>
    <x v="2"/>
    <s v="Packing Cube Set"/>
    <n v="1"/>
    <n v="45.43"/>
    <n v="0.05"/>
    <n v="18.670000000000002"/>
    <n v="43.158499999999997"/>
    <n v="18.670000000000002"/>
    <n v="24.488499999999995"/>
    <n v="0.56740850585632019"/>
    <x v="0"/>
    <x v="0"/>
    <n v="2"/>
    <x v="1"/>
  </r>
  <r>
    <n v="1641"/>
    <d v="2026-02-02T00:00:00"/>
    <x v="3"/>
    <x v="13"/>
    <x v="1"/>
    <x v="2"/>
    <x v="0"/>
    <s v="Cycling Pack 12L"/>
    <n v="8"/>
    <n v="102.78"/>
    <n v="0.15"/>
    <n v="50.39"/>
    <n v="698.904"/>
    <n v="403.12"/>
    <n v="295.78399999999999"/>
    <n v="0.42321119924911005"/>
    <x v="0"/>
    <x v="0"/>
    <n v="2"/>
    <x v="1"/>
  </r>
  <r>
    <n v="2014"/>
    <d v="2026-02-02T00:00:00"/>
    <x v="1"/>
    <x v="11"/>
    <x v="3"/>
    <x v="1"/>
    <x v="3"/>
    <s v="Compact Sleeping Bag"/>
    <n v="1"/>
    <n v="123.95"/>
    <n v="0"/>
    <n v="61.32"/>
    <n v="123.95"/>
    <n v="61.32"/>
    <n v="62.63"/>
    <n v="0.50528438886647842"/>
    <x v="0"/>
    <x v="0"/>
    <n v="2"/>
    <x v="1"/>
  </r>
  <r>
    <n v="2642"/>
    <d v="2026-02-02T00:00:00"/>
    <x v="1"/>
    <x v="11"/>
    <x v="3"/>
    <x v="0"/>
    <x v="3"/>
    <s v="Trail Tent 2P"/>
    <n v="3"/>
    <n v="199.9"/>
    <n v="0"/>
    <n v="104.18"/>
    <n v="599.70000000000005"/>
    <n v="312.54000000000002"/>
    <n v="287.16000000000003"/>
    <n v="0.47883941970985494"/>
    <x v="0"/>
    <x v="0"/>
    <n v="2"/>
    <x v="1"/>
  </r>
  <r>
    <n v="2929"/>
    <d v="2026-02-02T00:00:00"/>
    <x v="1"/>
    <x v="12"/>
    <x v="3"/>
    <x v="0"/>
    <x v="1"/>
    <s v="Hiking Daypack 20L"/>
    <n v="1"/>
    <n v="93.78"/>
    <n v="0"/>
    <n v="44.21"/>
    <n v="93.78"/>
    <n v="44.21"/>
    <n v="49.57"/>
    <n v="0.52857752185967155"/>
    <x v="0"/>
    <x v="0"/>
    <n v="2"/>
    <x v="1"/>
  </r>
  <r>
    <n v="3855"/>
    <d v="2026-02-02T00:00:00"/>
    <x v="0"/>
    <x v="0"/>
    <x v="0"/>
    <x v="2"/>
    <x v="4"/>
    <s v="Resistance Band Set"/>
    <n v="1"/>
    <n v="39.39"/>
    <n v="0.1"/>
    <n v="15.09"/>
    <n v="35.451000000000001"/>
    <n v="15.09"/>
    <n v="20.361000000000001"/>
    <n v="0.57434204958957435"/>
    <x v="0"/>
    <x v="0"/>
    <n v="2"/>
    <x v="1"/>
  </r>
  <r>
    <n v="4031"/>
    <d v="2026-02-02T00:00:00"/>
    <x v="0"/>
    <x v="0"/>
    <x v="0"/>
    <x v="1"/>
    <x v="0"/>
    <s v="Cycling Pack 12L"/>
    <n v="6"/>
    <n v="101.64"/>
    <n v="0"/>
    <n v="51.06"/>
    <n v="609.84"/>
    <n v="306.36"/>
    <n v="303.48"/>
    <n v="0.49763872491145217"/>
    <x v="0"/>
    <x v="0"/>
    <n v="2"/>
    <x v="1"/>
  </r>
  <r>
    <n v="2"/>
    <d v="2026-02-03T00:00:00"/>
    <x v="0"/>
    <x v="0"/>
    <x v="1"/>
    <x v="2"/>
    <x v="4"/>
    <s v="Recovery Roller"/>
    <n v="12"/>
    <n v="36.74"/>
    <n v="0.2"/>
    <n v="13.53"/>
    <n v="352.70400000000001"/>
    <n v="162.35999999999999"/>
    <n v="190.34400000000002"/>
    <n v="0.53967065868263475"/>
    <x v="0"/>
    <x v="0"/>
    <n v="2"/>
    <x v="1"/>
  </r>
  <r>
    <n v="4228"/>
    <d v="2026-02-03T00:00:00"/>
    <x v="3"/>
    <x v="8"/>
    <x v="2"/>
    <x v="1"/>
    <x v="1"/>
    <s v="Summit Backpack 45L"/>
    <n v="2"/>
    <n v="154.62"/>
    <n v="0"/>
    <n v="78.209999999999994"/>
    <n v="309.24"/>
    <n v="156.41999999999999"/>
    <n v="152.82000000000002"/>
    <n v="0.49417927823050062"/>
    <x v="0"/>
    <x v="0"/>
    <n v="2"/>
    <x v="1"/>
  </r>
  <r>
    <n v="928"/>
    <d v="2026-02-04T00:00:00"/>
    <x v="0"/>
    <x v="0"/>
    <x v="3"/>
    <x v="1"/>
    <x v="3"/>
    <s v="Compact Sleeping Bag"/>
    <n v="1"/>
    <n v="125.63"/>
    <n v="0.1"/>
    <n v="60.38"/>
    <n v="113.06699999999999"/>
    <n v="60.38"/>
    <n v="52.686999999999991"/>
    <n v="0.46598034793529497"/>
    <x v="0"/>
    <x v="0"/>
    <n v="2"/>
    <x v="1"/>
  </r>
  <r>
    <n v="933"/>
    <d v="2026-02-04T00:00:00"/>
    <x v="1"/>
    <x v="11"/>
    <x v="0"/>
    <x v="1"/>
    <x v="3"/>
    <s v="Portable Camp Stove"/>
    <n v="2"/>
    <n v="81.59"/>
    <n v="0.1"/>
    <n v="38.64"/>
    <n v="146.86200000000002"/>
    <n v="77.28"/>
    <n v="69.582000000000022"/>
    <n v="0.47379172284185161"/>
    <x v="0"/>
    <x v="0"/>
    <n v="2"/>
    <x v="1"/>
  </r>
  <r>
    <n v="1646"/>
    <d v="2026-02-04T00:00:00"/>
    <x v="2"/>
    <x v="5"/>
    <x v="0"/>
    <x v="1"/>
    <x v="2"/>
    <s v="Packing Cube Set"/>
    <n v="2"/>
    <n v="45.81"/>
    <n v="0.1"/>
    <n v="18.420000000000002"/>
    <n v="82.458000000000013"/>
    <n v="36.840000000000003"/>
    <n v="45.618000000000009"/>
    <n v="0.55322709743141962"/>
    <x v="0"/>
    <x v="0"/>
    <n v="2"/>
    <x v="1"/>
  </r>
  <r>
    <n v="380"/>
    <d v="2026-02-05T00:00:00"/>
    <x v="1"/>
    <x v="12"/>
    <x v="0"/>
    <x v="0"/>
    <x v="4"/>
    <s v="Weighted Vest"/>
    <n v="3"/>
    <n v="125.63"/>
    <n v="0"/>
    <n v="71.05"/>
    <n v="376.89"/>
    <n v="213.14999999999998"/>
    <n v="163.74"/>
    <n v="0.43445037013452203"/>
    <x v="0"/>
    <x v="0"/>
    <n v="2"/>
    <x v="1"/>
  </r>
  <r>
    <n v="1723"/>
    <d v="2026-02-05T00:00:00"/>
    <x v="3"/>
    <x v="8"/>
    <x v="0"/>
    <x v="0"/>
    <x v="0"/>
    <s v="Cycling Pack 12L"/>
    <n v="2"/>
    <n v="101.01"/>
    <n v="0"/>
    <n v="50.26"/>
    <n v="202.02"/>
    <n v="100.52"/>
    <n v="101.50000000000001"/>
    <n v="0.50242550242550243"/>
    <x v="0"/>
    <x v="0"/>
    <n v="2"/>
    <x v="1"/>
  </r>
  <r>
    <n v="2529"/>
    <d v="2026-02-05T00:00:00"/>
    <x v="3"/>
    <x v="13"/>
    <x v="0"/>
    <x v="0"/>
    <x v="1"/>
    <s v="Summit Backpack 45L"/>
    <n v="6"/>
    <n v="154.22"/>
    <n v="0"/>
    <n v="79.599999999999994"/>
    <n v="925.31999999999994"/>
    <n v="477.59999999999997"/>
    <n v="447.71999999999997"/>
    <n v="0.4838542342108676"/>
    <x v="0"/>
    <x v="0"/>
    <n v="2"/>
    <x v="1"/>
  </r>
  <r>
    <n v="2685"/>
    <d v="2026-02-05T00:00:00"/>
    <x v="1"/>
    <x v="14"/>
    <x v="0"/>
    <x v="1"/>
    <x v="1"/>
    <s v="Trekking Poles"/>
    <n v="1"/>
    <n v="72.78"/>
    <n v="0.05"/>
    <n v="33.26"/>
    <n v="69.140999999999991"/>
    <n v="33.26"/>
    <n v="35.880999999999993"/>
    <n v="0.51895402149231273"/>
    <x v="0"/>
    <x v="0"/>
    <n v="2"/>
    <x v="1"/>
  </r>
  <r>
    <n v="2793"/>
    <d v="2026-02-05T00:00:00"/>
    <x v="1"/>
    <x v="14"/>
    <x v="1"/>
    <x v="2"/>
    <x v="3"/>
    <s v="Compact Sleeping Bag"/>
    <n v="3"/>
    <n v="122.69"/>
    <n v="0.05"/>
    <n v="62.08"/>
    <n v="349.66649999999998"/>
    <n v="186.24"/>
    <n v="163.42649999999998"/>
    <n v="0.46737820180085876"/>
    <x v="0"/>
    <x v="0"/>
    <n v="2"/>
    <x v="1"/>
  </r>
  <r>
    <n v="346"/>
    <d v="2026-02-06T00:00:00"/>
    <x v="1"/>
    <x v="1"/>
    <x v="0"/>
    <x v="2"/>
    <x v="0"/>
    <s v="Cycling Pack 12L"/>
    <n v="3"/>
    <n v="103.22"/>
    <n v="0"/>
    <n v="50.74"/>
    <n v="309.65999999999997"/>
    <n v="152.22"/>
    <n v="157.43999999999997"/>
    <n v="0.50842859910869986"/>
    <x v="0"/>
    <x v="0"/>
    <n v="2"/>
    <x v="1"/>
  </r>
  <r>
    <n v="539"/>
    <d v="2026-02-06T00:00:00"/>
    <x v="0"/>
    <x v="15"/>
    <x v="3"/>
    <x v="1"/>
    <x v="1"/>
    <s v="Hiking Daypack 20L"/>
    <n v="3"/>
    <n v="92.96"/>
    <n v="0.15"/>
    <n v="44.56"/>
    <n v="237.048"/>
    <n v="133.68"/>
    <n v="103.36799999999999"/>
    <n v="0.43606358205932971"/>
    <x v="0"/>
    <x v="0"/>
    <n v="2"/>
    <x v="1"/>
  </r>
  <r>
    <n v="1368"/>
    <d v="2026-02-06T00:00:00"/>
    <x v="1"/>
    <x v="12"/>
    <x v="2"/>
    <x v="1"/>
    <x v="2"/>
    <s v="Insulated Bottle"/>
    <n v="1"/>
    <n v="36.520000000000003"/>
    <n v="0"/>
    <n v="13.94"/>
    <n v="36.520000000000003"/>
    <n v="13.94"/>
    <n v="22.580000000000005"/>
    <n v="0.61829134720700996"/>
    <x v="0"/>
    <x v="0"/>
    <n v="2"/>
    <x v="1"/>
  </r>
  <r>
    <n v="3506"/>
    <d v="2026-02-06T00:00:00"/>
    <x v="0"/>
    <x v="0"/>
    <x v="2"/>
    <x v="0"/>
    <x v="4"/>
    <s v="Training Mat"/>
    <n v="3"/>
    <n v="50.65"/>
    <n v="0"/>
    <n v="21.49"/>
    <n v="151.94999999999999"/>
    <n v="64.47"/>
    <n v="87.47999999999999"/>
    <n v="0.57571569595261596"/>
    <x v="0"/>
    <x v="0"/>
    <n v="2"/>
    <x v="1"/>
  </r>
  <r>
    <n v="1314"/>
    <d v="2026-02-07T00:00:00"/>
    <x v="3"/>
    <x v="4"/>
    <x v="0"/>
    <x v="0"/>
    <x v="2"/>
    <s v="Insulated Bottle"/>
    <n v="2"/>
    <n v="37.03"/>
    <n v="0.15"/>
    <n v="13.87"/>
    <n v="62.951000000000001"/>
    <n v="27.74"/>
    <n v="35.210999999999999"/>
    <n v="0.55933980397451988"/>
    <x v="0"/>
    <x v="0"/>
    <n v="2"/>
    <x v="1"/>
  </r>
  <r>
    <n v="2092"/>
    <d v="2026-02-07T00:00:00"/>
    <x v="2"/>
    <x v="2"/>
    <x v="0"/>
    <x v="1"/>
    <x v="4"/>
    <s v="Recovery Roller"/>
    <n v="1"/>
    <n v="36.619999999999997"/>
    <n v="0"/>
    <n v="13.55"/>
    <n v="36.619999999999997"/>
    <n v="13.55"/>
    <n v="23.069999999999997"/>
    <n v="0.62998361551064985"/>
    <x v="0"/>
    <x v="0"/>
    <n v="2"/>
    <x v="1"/>
  </r>
  <r>
    <n v="5083"/>
    <d v="2026-02-07T00:00:00"/>
    <x v="2"/>
    <x v="16"/>
    <x v="2"/>
    <x v="0"/>
    <x v="3"/>
    <s v="Portable Camp Stove"/>
    <n v="1"/>
    <n v="81.47"/>
    <n v="0"/>
    <n v="39.18"/>
    <n v="81.47"/>
    <n v="39.18"/>
    <n v="42.29"/>
    <n v="0.51908678040996681"/>
    <x v="0"/>
    <x v="0"/>
    <n v="2"/>
    <x v="1"/>
  </r>
  <r>
    <n v="582"/>
    <d v="2026-02-08T00:00:00"/>
    <x v="1"/>
    <x v="1"/>
    <x v="1"/>
    <x v="0"/>
    <x v="3"/>
    <s v="Compact Sleeping Bag"/>
    <n v="12"/>
    <n v="122.75"/>
    <n v="0.15"/>
    <n v="62.51"/>
    <n v="1252.05"/>
    <n v="750.12"/>
    <n v="501.92999999999995"/>
    <n v="0.40088654606445429"/>
    <x v="0"/>
    <x v="0"/>
    <n v="2"/>
    <x v="1"/>
  </r>
  <r>
    <n v="902"/>
    <d v="2026-02-08T00:00:00"/>
    <x v="0"/>
    <x v="9"/>
    <x v="0"/>
    <x v="2"/>
    <x v="4"/>
    <s v="Training Mat"/>
    <n v="1"/>
    <n v="50.38"/>
    <n v="0.05"/>
    <n v="21.95"/>
    <n v="47.860999999999997"/>
    <n v="21.95"/>
    <n v="25.910999999999998"/>
    <n v="0.54138024696516995"/>
    <x v="0"/>
    <x v="0"/>
    <n v="2"/>
    <x v="1"/>
  </r>
  <r>
    <n v="2396"/>
    <d v="2026-02-08T00:00:00"/>
    <x v="3"/>
    <x v="7"/>
    <x v="0"/>
    <x v="2"/>
    <x v="4"/>
    <s v="Training Mat"/>
    <n v="2"/>
    <n v="50.4"/>
    <n v="0"/>
    <n v="21.43"/>
    <n v="100.8"/>
    <n v="42.86"/>
    <n v="57.94"/>
    <n v="0.57480158730158726"/>
    <x v="0"/>
    <x v="0"/>
    <n v="2"/>
    <x v="1"/>
  </r>
  <r>
    <n v="2494"/>
    <d v="2026-02-08T00:00:00"/>
    <x v="2"/>
    <x v="5"/>
    <x v="0"/>
    <x v="1"/>
    <x v="1"/>
    <s v="Trekking Poles"/>
    <n v="1"/>
    <n v="69.98"/>
    <n v="0"/>
    <n v="33.21"/>
    <n v="69.98"/>
    <n v="33.21"/>
    <n v="36.770000000000003"/>
    <n v="0.52543583881108891"/>
    <x v="0"/>
    <x v="0"/>
    <n v="2"/>
    <x v="1"/>
  </r>
  <r>
    <n v="2925"/>
    <d v="2026-02-08T00:00:00"/>
    <x v="0"/>
    <x v="0"/>
    <x v="2"/>
    <x v="1"/>
    <x v="1"/>
    <s v="Hiking Daypack 20L"/>
    <n v="3"/>
    <n v="90.04"/>
    <n v="0.05"/>
    <n v="45.25"/>
    <n v="256.61399999999998"/>
    <n v="135.75"/>
    <n v="120.86399999999998"/>
    <n v="0.47099534709719654"/>
    <x v="0"/>
    <x v="0"/>
    <n v="2"/>
    <x v="1"/>
  </r>
  <r>
    <n v="3614"/>
    <d v="2026-02-08T00:00:00"/>
    <x v="1"/>
    <x v="14"/>
    <x v="0"/>
    <x v="1"/>
    <x v="4"/>
    <s v="Training Mat"/>
    <n v="3"/>
    <n v="51.18"/>
    <n v="0"/>
    <n v="21.95"/>
    <n v="153.54"/>
    <n v="65.849999999999994"/>
    <n v="87.69"/>
    <n v="0.57112153184837833"/>
    <x v="0"/>
    <x v="0"/>
    <n v="2"/>
    <x v="1"/>
  </r>
  <r>
    <n v="4360"/>
    <d v="2026-02-08T00:00:00"/>
    <x v="0"/>
    <x v="15"/>
    <x v="0"/>
    <x v="1"/>
    <x v="2"/>
    <s v="Insulated Bottle"/>
    <n v="1"/>
    <n v="35.69"/>
    <n v="0"/>
    <n v="13.38"/>
    <n v="35.69"/>
    <n v="13.38"/>
    <n v="22.309999999999995"/>
    <n v="0.62510507144858496"/>
    <x v="0"/>
    <x v="0"/>
    <n v="2"/>
    <x v="1"/>
  </r>
  <r>
    <n v="4582"/>
    <d v="2026-02-08T00:00:00"/>
    <x v="3"/>
    <x v="7"/>
    <x v="0"/>
    <x v="1"/>
    <x v="0"/>
    <s v="Trail Bike Light"/>
    <n v="3"/>
    <n v="50.29"/>
    <n v="0.05"/>
    <n v="22.87"/>
    <n v="143.32650000000001"/>
    <n v="68.61"/>
    <n v="74.716500000000011"/>
    <n v="0.52130275978273388"/>
    <x v="0"/>
    <x v="0"/>
    <n v="2"/>
    <x v="1"/>
  </r>
  <r>
    <n v="4381"/>
    <d v="2026-02-09T00:00:00"/>
    <x v="1"/>
    <x v="12"/>
    <x v="3"/>
    <x v="0"/>
    <x v="3"/>
    <s v="Trail Tent 2P"/>
    <n v="1"/>
    <n v="194.32"/>
    <n v="0.05"/>
    <n v="102.52"/>
    <n v="184.60399999999998"/>
    <n v="102.52"/>
    <n v="82.083999999999989"/>
    <n v="0.44464908669367942"/>
    <x v="0"/>
    <x v="0"/>
    <n v="2"/>
    <x v="1"/>
  </r>
  <r>
    <n v="4964"/>
    <d v="2026-02-09T00:00:00"/>
    <x v="3"/>
    <x v="13"/>
    <x v="2"/>
    <x v="1"/>
    <x v="4"/>
    <s v="Resistance Band Set"/>
    <n v="4"/>
    <n v="40.44"/>
    <n v="0"/>
    <n v="14.75"/>
    <n v="161.76"/>
    <n v="59"/>
    <n v="102.75999999999999"/>
    <n v="0.63526211671612265"/>
    <x v="0"/>
    <x v="0"/>
    <n v="2"/>
    <x v="1"/>
  </r>
  <r>
    <n v="255"/>
    <d v="2026-02-10T00:00:00"/>
    <x v="3"/>
    <x v="7"/>
    <x v="0"/>
    <x v="1"/>
    <x v="2"/>
    <s v="Carry-On Duffel"/>
    <n v="3"/>
    <n v="134.53"/>
    <n v="0.1"/>
    <n v="69.12"/>
    <n v="363.23100000000005"/>
    <n v="207.36"/>
    <n v="155.87100000000004"/>
    <n v="0.42912361555043488"/>
    <x v="0"/>
    <x v="0"/>
    <n v="2"/>
    <x v="1"/>
  </r>
  <r>
    <n v="2178"/>
    <d v="2026-02-10T00:00:00"/>
    <x v="2"/>
    <x v="2"/>
    <x v="3"/>
    <x v="1"/>
    <x v="1"/>
    <s v="Summit Backpack 45L"/>
    <n v="6"/>
    <n v="154.05000000000001"/>
    <n v="0"/>
    <n v="79.25"/>
    <n v="924.30000000000007"/>
    <n v="475.5"/>
    <n v="448.80000000000007"/>
    <n v="0.4855566374553717"/>
    <x v="0"/>
    <x v="0"/>
    <n v="2"/>
    <x v="1"/>
  </r>
  <r>
    <n v="3416"/>
    <d v="2026-02-10T00:00:00"/>
    <x v="2"/>
    <x v="2"/>
    <x v="0"/>
    <x v="1"/>
    <x v="2"/>
    <s v="Carry-On Duffel"/>
    <n v="1"/>
    <n v="135.4"/>
    <n v="0"/>
    <n v="67.56"/>
    <n v="135.4"/>
    <n v="67.56"/>
    <n v="67.84"/>
    <n v="0.50103397341211231"/>
    <x v="0"/>
    <x v="0"/>
    <n v="2"/>
    <x v="1"/>
  </r>
  <r>
    <n v="3854"/>
    <d v="2026-02-10T00:00:00"/>
    <x v="0"/>
    <x v="0"/>
    <x v="0"/>
    <x v="1"/>
    <x v="0"/>
    <s v="Compact Repair Kit"/>
    <n v="2"/>
    <n v="41.03"/>
    <n v="0"/>
    <n v="16.260000000000002"/>
    <n v="82.06"/>
    <n v="32.520000000000003"/>
    <n v="49.54"/>
    <n v="0.60370460638557155"/>
    <x v="0"/>
    <x v="0"/>
    <n v="2"/>
    <x v="1"/>
  </r>
  <r>
    <n v="3952"/>
    <d v="2026-02-10T00:00:00"/>
    <x v="3"/>
    <x v="8"/>
    <x v="3"/>
    <x v="1"/>
    <x v="0"/>
    <s v="Commuter Helmet"/>
    <n v="1"/>
    <n v="81.44"/>
    <n v="0.05"/>
    <n v="43.9"/>
    <n v="77.367999999999995"/>
    <n v="43.9"/>
    <n v="33.467999999999996"/>
    <n v="0.43258194602419603"/>
    <x v="0"/>
    <x v="0"/>
    <n v="2"/>
    <x v="1"/>
  </r>
  <r>
    <n v="4076"/>
    <d v="2026-02-10T00:00:00"/>
    <x v="0"/>
    <x v="0"/>
    <x v="1"/>
    <x v="2"/>
    <x v="3"/>
    <s v="Compact Sleeping Bag"/>
    <n v="8"/>
    <n v="122.19"/>
    <n v="0.1"/>
    <n v="60"/>
    <n v="879.76800000000003"/>
    <n v="480"/>
    <n v="399.76800000000003"/>
    <n v="0.45440161497121973"/>
    <x v="0"/>
    <x v="0"/>
    <n v="2"/>
    <x v="1"/>
  </r>
  <r>
    <n v="4156"/>
    <d v="2026-02-10T00:00:00"/>
    <x v="2"/>
    <x v="16"/>
    <x v="2"/>
    <x v="0"/>
    <x v="1"/>
    <s v="Trail Boots"/>
    <n v="2"/>
    <n v="146.33000000000001"/>
    <n v="0.1"/>
    <n v="81.34"/>
    <n v="263.39400000000001"/>
    <n v="162.68"/>
    <n v="100.714"/>
    <n v="0.38237013751262366"/>
    <x v="0"/>
    <x v="0"/>
    <n v="2"/>
    <x v="1"/>
  </r>
  <r>
    <n v="4260"/>
    <d v="2026-02-10T00:00:00"/>
    <x v="2"/>
    <x v="16"/>
    <x v="3"/>
    <x v="0"/>
    <x v="2"/>
    <s v="Carry-On Duffel"/>
    <n v="1"/>
    <n v="131.24"/>
    <n v="0.05"/>
    <n v="66.14"/>
    <n v="124.678"/>
    <n v="66.14"/>
    <n v="58.537999999999997"/>
    <n v="0.46951346669019395"/>
    <x v="0"/>
    <x v="0"/>
    <n v="2"/>
    <x v="1"/>
  </r>
  <r>
    <n v="4294"/>
    <d v="2026-02-10T00:00:00"/>
    <x v="1"/>
    <x v="1"/>
    <x v="1"/>
    <x v="1"/>
    <x v="4"/>
    <s v="Training Mat"/>
    <n v="5"/>
    <n v="51.37"/>
    <n v="0.05"/>
    <n v="21.81"/>
    <n v="244.00749999999996"/>
    <n v="109.05"/>
    <n v="134.95749999999998"/>
    <n v="0.55308750755612024"/>
    <x v="0"/>
    <x v="0"/>
    <n v="2"/>
    <x v="1"/>
  </r>
  <r>
    <n v="1019"/>
    <d v="2026-02-11T00:00:00"/>
    <x v="1"/>
    <x v="12"/>
    <x v="2"/>
    <x v="1"/>
    <x v="3"/>
    <s v="Compact Sleeping Bag"/>
    <n v="5"/>
    <n v="121.94"/>
    <n v="0"/>
    <n v="62.3"/>
    <n v="609.70000000000005"/>
    <n v="311.5"/>
    <n v="298.20000000000005"/>
    <n v="0.48909299655568317"/>
    <x v="0"/>
    <x v="0"/>
    <n v="2"/>
    <x v="1"/>
  </r>
  <r>
    <n v="1471"/>
    <d v="2026-02-11T00:00:00"/>
    <x v="0"/>
    <x v="0"/>
    <x v="0"/>
    <x v="0"/>
    <x v="3"/>
    <s v="Compact Sleeping Bag"/>
    <n v="4"/>
    <n v="124.55"/>
    <n v="0"/>
    <n v="60.41"/>
    <n v="498.2"/>
    <n v="241.64"/>
    <n v="256.56"/>
    <n v="0.51497390606182258"/>
    <x v="0"/>
    <x v="0"/>
    <n v="2"/>
    <x v="1"/>
  </r>
  <r>
    <n v="2520"/>
    <d v="2026-02-11T00:00:00"/>
    <x v="1"/>
    <x v="14"/>
    <x v="1"/>
    <x v="2"/>
    <x v="3"/>
    <s v="Alpine Tent 4P"/>
    <n v="10"/>
    <n v="343.77"/>
    <n v="0.15"/>
    <n v="195.29"/>
    <n v="2922.0449999999996"/>
    <n v="1952.8999999999999"/>
    <n v="969.14499999999975"/>
    <n v="0.33166669233362245"/>
    <x v="0"/>
    <x v="0"/>
    <n v="2"/>
    <x v="1"/>
  </r>
  <r>
    <n v="4649"/>
    <d v="2026-02-11T00:00:00"/>
    <x v="1"/>
    <x v="1"/>
    <x v="3"/>
    <x v="0"/>
    <x v="0"/>
    <s v="Commuter Helmet"/>
    <n v="1"/>
    <n v="81.819999999999993"/>
    <n v="0.05"/>
    <n v="43.83"/>
    <n v="77.728999999999985"/>
    <n v="43.83"/>
    <n v="33.898999999999987"/>
    <n v="0.43611779387358635"/>
    <x v="0"/>
    <x v="0"/>
    <n v="2"/>
    <x v="1"/>
  </r>
  <r>
    <n v="4545"/>
    <d v="2026-02-12T00:00:00"/>
    <x v="0"/>
    <x v="9"/>
    <x v="2"/>
    <x v="1"/>
    <x v="2"/>
    <s v="Insulated Bottle"/>
    <n v="1"/>
    <n v="36.58"/>
    <n v="0.1"/>
    <n v="13.76"/>
    <n v="32.921999999999997"/>
    <n v="13.76"/>
    <n v="19.161999999999999"/>
    <n v="0.58204240325618128"/>
    <x v="0"/>
    <x v="0"/>
    <n v="2"/>
    <x v="1"/>
  </r>
  <r>
    <n v="285"/>
    <d v="2026-02-13T00:00:00"/>
    <x v="3"/>
    <x v="8"/>
    <x v="2"/>
    <x v="1"/>
    <x v="1"/>
    <s v="Hiking Daypack 20L"/>
    <n v="4"/>
    <n v="92.87"/>
    <n v="0"/>
    <n v="44.95"/>
    <n v="371.48"/>
    <n v="179.8"/>
    <n v="191.68"/>
    <n v="0.51599009367933668"/>
    <x v="0"/>
    <x v="0"/>
    <n v="2"/>
    <x v="1"/>
  </r>
  <r>
    <n v="1499"/>
    <d v="2026-02-13T00:00:00"/>
    <x v="3"/>
    <x v="8"/>
    <x v="0"/>
    <x v="1"/>
    <x v="0"/>
    <s v="Compact Repair Kit"/>
    <n v="2"/>
    <n v="41.21"/>
    <n v="0"/>
    <n v="16.64"/>
    <n v="82.42"/>
    <n v="33.28"/>
    <n v="49.14"/>
    <n v="0.59621451104100942"/>
    <x v="0"/>
    <x v="0"/>
    <n v="2"/>
    <x v="1"/>
  </r>
  <r>
    <n v="2615"/>
    <d v="2026-02-13T00:00:00"/>
    <x v="0"/>
    <x v="15"/>
    <x v="0"/>
    <x v="0"/>
    <x v="1"/>
    <s v="Summit Backpack 45L"/>
    <n v="6"/>
    <n v="155.79"/>
    <n v="0"/>
    <n v="77.48"/>
    <n v="934.74"/>
    <n v="464.88"/>
    <n v="469.86"/>
    <n v="0.50266384235188399"/>
    <x v="0"/>
    <x v="0"/>
    <n v="2"/>
    <x v="1"/>
  </r>
  <r>
    <n v="479"/>
    <d v="2026-02-14T00:00:00"/>
    <x v="0"/>
    <x v="0"/>
    <x v="0"/>
    <x v="0"/>
    <x v="4"/>
    <s v="Training Mat"/>
    <n v="2"/>
    <n v="50.16"/>
    <n v="0.1"/>
    <n v="21.48"/>
    <n v="90.287999999999997"/>
    <n v="42.96"/>
    <n v="47.327999999999996"/>
    <n v="0.52418926103136632"/>
    <x v="0"/>
    <x v="0"/>
    <n v="2"/>
    <x v="1"/>
  </r>
  <r>
    <n v="4069"/>
    <d v="2026-02-14T00:00:00"/>
    <x v="3"/>
    <x v="8"/>
    <x v="0"/>
    <x v="1"/>
    <x v="1"/>
    <s v="Trail Boots"/>
    <n v="4"/>
    <n v="140.63999999999999"/>
    <n v="0"/>
    <n v="77.510000000000005"/>
    <n v="562.55999999999995"/>
    <n v="310.04000000000002"/>
    <n v="252.51999999999992"/>
    <n v="0.4488765642775881"/>
    <x v="0"/>
    <x v="0"/>
    <n v="2"/>
    <x v="1"/>
  </r>
  <r>
    <n v="4588"/>
    <d v="2026-02-14T00:00:00"/>
    <x v="0"/>
    <x v="0"/>
    <x v="3"/>
    <x v="1"/>
    <x v="3"/>
    <s v="Portable Camp Stove"/>
    <n v="1"/>
    <n v="80.680000000000007"/>
    <n v="0"/>
    <n v="39.630000000000003"/>
    <n v="80.680000000000007"/>
    <n v="39.630000000000003"/>
    <n v="41.050000000000004"/>
    <n v="0.50880019831432821"/>
    <x v="0"/>
    <x v="0"/>
    <n v="2"/>
    <x v="1"/>
  </r>
  <r>
    <n v="14"/>
    <d v="2026-02-15T00:00:00"/>
    <x v="0"/>
    <x v="0"/>
    <x v="1"/>
    <x v="2"/>
    <x v="2"/>
    <s v="Travel Backpack 35L"/>
    <n v="3"/>
    <n v="162.44999999999999"/>
    <n v="0.05"/>
    <n v="86.43"/>
    <n v="462.98249999999996"/>
    <n v="259.29000000000002"/>
    <n v="203.69249999999994"/>
    <n v="0.43995723380473334"/>
    <x v="0"/>
    <x v="0"/>
    <n v="2"/>
    <x v="1"/>
  </r>
  <r>
    <n v="303"/>
    <d v="2026-02-15T00:00:00"/>
    <x v="1"/>
    <x v="6"/>
    <x v="3"/>
    <x v="0"/>
    <x v="0"/>
    <s v="Cycling Pack 12L"/>
    <n v="2"/>
    <n v="102.12"/>
    <n v="0.15"/>
    <n v="51.03"/>
    <n v="173.60400000000001"/>
    <n v="102.06"/>
    <n v="71.544000000000011"/>
    <n v="0.41211032003870884"/>
    <x v="0"/>
    <x v="0"/>
    <n v="2"/>
    <x v="1"/>
  </r>
  <r>
    <n v="1197"/>
    <d v="2026-02-16T00:00:00"/>
    <x v="2"/>
    <x v="3"/>
    <x v="0"/>
    <x v="1"/>
    <x v="0"/>
    <s v="Cycling Pack 12L"/>
    <n v="2"/>
    <n v="101.77"/>
    <n v="0"/>
    <n v="51.34"/>
    <n v="203.54"/>
    <n v="102.68"/>
    <n v="100.85999999999999"/>
    <n v="0.49552913432249185"/>
    <x v="0"/>
    <x v="0"/>
    <n v="2"/>
    <x v="1"/>
  </r>
  <r>
    <n v="2714"/>
    <d v="2026-02-16T00:00:00"/>
    <x v="0"/>
    <x v="15"/>
    <x v="0"/>
    <x v="2"/>
    <x v="1"/>
    <s v="Summit Backpack 45L"/>
    <n v="3"/>
    <n v="153.24"/>
    <n v="0.15"/>
    <n v="77.61"/>
    <n v="390.762"/>
    <n v="232.82999999999998"/>
    <n v="157.93200000000002"/>
    <n v="0.40416417154175693"/>
    <x v="0"/>
    <x v="0"/>
    <n v="2"/>
    <x v="1"/>
  </r>
  <r>
    <n v="2753"/>
    <d v="2026-02-16T00:00:00"/>
    <x v="3"/>
    <x v="4"/>
    <x v="3"/>
    <x v="0"/>
    <x v="1"/>
    <s v="Trail Boots"/>
    <n v="1"/>
    <n v="140.47"/>
    <n v="0"/>
    <n v="79.66"/>
    <n v="140.47"/>
    <n v="79.66"/>
    <n v="60.81"/>
    <n v="0.43290382288033036"/>
    <x v="0"/>
    <x v="0"/>
    <n v="2"/>
    <x v="1"/>
  </r>
  <r>
    <n v="3901"/>
    <d v="2026-02-16T00:00:00"/>
    <x v="3"/>
    <x v="7"/>
    <x v="2"/>
    <x v="1"/>
    <x v="1"/>
    <s v="Trekking Poles"/>
    <n v="4"/>
    <n v="70.67"/>
    <n v="0.05"/>
    <n v="32.96"/>
    <n v="268.54599999999999"/>
    <n v="131.84"/>
    <n v="136.70599999999999"/>
    <n v="0.50905990035226734"/>
    <x v="0"/>
    <x v="0"/>
    <n v="2"/>
    <x v="1"/>
  </r>
  <r>
    <n v="594"/>
    <d v="2026-02-17T00:00:00"/>
    <x v="0"/>
    <x v="15"/>
    <x v="2"/>
    <x v="2"/>
    <x v="2"/>
    <s v="Carry-On Duffel"/>
    <n v="3"/>
    <n v="134.91"/>
    <n v="0"/>
    <n v="67.69"/>
    <n v="404.73"/>
    <n v="203.07"/>
    <n v="201.66000000000003"/>
    <n v="0.49825809799125348"/>
    <x v="0"/>
    <x v="0"/>
    <n v="2"/>
    <x v="1"/>
  </r>
  <r>
    <n v="624"/>
    <d v="2026-02-17T00:00:00"/>
    <x v="2"/>
    <x v="2"/>
    <x v="0"/>
    <x v="2"/>
    <x v="1"/>
    <s v="Trekking Poles"/>
    <n v="1"/>
    <n v="70.86"/>
    <n v="0.1"/>
    <n v="33.299999999999997"/>
    <n v="63.774000000000001"/>
    <n v="33.299999999999997"/>
    <n v="30.474000000000004"/>
    <n v="0.47784363533728486"/>
    <x v="0"/>
    <x v="0"/>
    <n v="2"/>
    <x v="1"/>
  </r>
  <r>
    <n v="1013"/>
    <d v="2026-02-17T00:00:00"/>
    <x v="1"/>
    <x v="12"/>
    <x v="2"/>
    <x v="1"/>
    <x v="0"/>
    <s v="Cycling Pack 12L"/>
    <n v="1"/>
    <n v="104.35"/>
    <n v="0"/>
    <n v="51.49"/>
    <n v="104.35"/>
    <n v="51.49"/>
    <n v="52.859999999999992"/>
    <n v="0.50656444657402966"/>
    <x v="0"/>
    <x v="0"/>
    <n v="2"/>
    <x v="1"/>
  </r>
  <r>
    <n v="1100"/>
    <d v="2026-02-17T00:00:00"/>
    <x v="3"/>
    <x v="8"/>
    <x v="0"/>
    <x v="0"/>
    <x v="4"/>
    <s v="Weighted Vest"/>
    <n v="2"/>
    <n v="120.48"/>
    <n v="0"/>
    <n v="70.680000000000007"/>
    <n v="240.96"/>
    <n v="141.36000000000001"/>
    <n v="99.6"/>
    <n v="0.4133466135458167"/>
    <x v="0"/>
    <x v="0"/>
    <n v="2"/>
    <x v="1"/>
  </r>
  <r>
    <n v="2353"/>
    <d v="2026-02-17T00:00:00"/>
    <x v="1"/>
    <x v="12"/>
    <x v="0"/>
    <x v="0"/>
    <x v="3"/>
    <s v="Alpine Tent 4P"/>
    <n v="1"/>
    <n v="339.52"/>
    <n v="0.1"/>
    <n v="191.19"/>
    <n v="305.56799999999998"/>
    <n v="191.19"/>
    <n v="114.37799999999999"/>
    <n v="0.3743127552623311"/>
    <x v="0"/>
    <x v="0"/>
    <n v="2"/>
    <x v="1"/>
  </r>
  <r>
    <n v="3020"/>
    <d v="2026-02-17T00:00:00"/>
    <x v="1"/>
    <x v="14"/>
    <x v="1"/>
    <x v="2"/>
    <x v="1"/>
    <s v="Summit Backpack 45L"/>
    <n v="5"/>
    <n v="154.72999999999999"/>
    <n v="0.1"/>
    <n v="77.42"/>
    <n v="696.28499999999997"/>
    <n v="387.1"/>
    <n v="309.18499999999995"/>
    <n v="0.44404949122844806"/>
    <x v="0"/>
    <x v="0"/>
    <n v="2"/>
    <x v="1"/>
  </r>
  <r>
    <n v="3227"/>
    <d v="2026-02-17T00:00:00"/>
    <x v="2"/>
    <x v="5"/>
    <x v="2"/>
    <x v="2"/>
    <x v="1"/>
    <s v="Hiking Daypack 20L"/>
    <n v="4"/>
    <n v="93.98"/>
    <n v="0.05"/>
    <n v="44.6"/>
    <n v="357.12400000000002"/>
    <n v="178.4"/>
    <n v="178.72400000000002"/>
    <n v="0.50045362395134463"/>
    <x v="0"/>
    <x v="0"/>
    <n v="2"/>
    <x v="1"/>
  </r>
  <r>
    <n v="3530"/>
    <d v="2026-02-17T00:00:00"/>
    <x v="0"/>
    <x v="0"/>
    <x v="0"/>
    <x v="1"/>
    <x v="3"/>
    <s v="Alpine Tent 4P"/>
    <n v="2"/>
    <n v="336.83"/>
    <n v="0"/>
    <n v="194.42"/>
    <n v="673.66"/>
    <n v="388.84"/>
    <n v="284.82"/>
    <n v="0.42279488169106078"/>
    <x v="0"/>
    <x v="0"/>
    <n v="2"/>
    <x v="1"/>
  </r>
  <r>
    <n v="6"/>
    <d v="2026-02-18T00:00:00"/>
    <x v="3"/>
    <x v="8"/>
    <x v="2"/>
    <x v="0"/>
    <x v="3"/>
    <s v="Alpine Tent 4P"/>
    <n v="1"/>
    <n v="338.93"/>
    <n v="0"/>
    <n v="197.92"/>
    <n v="338.93"/>
    <n v="197.92"/>
    <n v="141.01000000000002"/>
    <n v="0.41604461098161866"/>
    <x v="0"/>
    <x v="0"/>
    <n v="2"/>
    <x v="1"/>
  </r>
  <r>
    <n v="2038"/>
    <d v="2026-02-18T00:00:00"/>
    <x v="0"/>
    <x v="9"/>
    <x v="0"/>
    <x v="1"/>
    <x v="3"/>
    <s v="Compact Sleeping Bag"/>
    <n v="5"/>
    <n v="122.72"/>
    <n v="0"/>
    <n v="62.41"/>
    <n v="613.6"/>
    <n v="312.04999999999995"/>
    <n v="301.55000000000007"/>
    <n v="0.49144393741851378"/>
    <x v="0"/>
    <x v="0"/>
    <n v="2"/>
    <x v="1"/>
  </r>
  <r>
    <n v="4104"/>
    <d v="2026-02-18T00:00:00"/>
    <x v="3"/>
    <x v="4"/>
    <x v="0"/>
    <x v="1"/>
    <x v="2"/>
    <s v="Carry-On Duffel"/>
    <n v="4"/>
    <n v="135.63"/>
    <n v="0.05"/>
    <n v="65.900000000000006"/>
    <n v="515.39400000000001"/>
    <n v="263.60000000000002"/>
    <n v="251.79399999999998"/>
    <n v="0.4885466264644136"/>
    <x v="0"/>
    <x v="0"/>
    <n v="2"/>
    <x v="1"/>
  </r>
  <r>
    <n v="1072"/>
    <d v="2026-02-19T00:00:00"/>
    <x v="2"/>
    <x v="16"/>
    <x v="0"/>
    <x v="0"/>
    <x v="3"/>
    <s v="Portable Camp Stove"/>
    <n v="2"/>
    <n v="81.34"/>
    <n v="0.05"/>
    <n v="40.64"/>
    <n v="154.54599999999999"/>
    <n v="81.28"/>
    <n v="73.265999999999991"/>
    <n v="0.47407244445019603"/>
    <x v="0"/>
    <x v="0"/>
    <n v="2"/>
    <x v="1"/>
  </r>
  <r>
    <n v="2435"/>
    <d v="2026-02-19T00:00:00"/>
    <x v="2"/>
    <x v="3"/>
    <x v="0"/>
    <x v="1"/>
    <x v="0"/>
    <s v="Compact Repair Kit"/>
    <n v="1"/>
    <n v="41.01"/>
    <n v="0.05"/>
    <n v="16.489999999999998"/>
    <n v="38.959499999999998"/>
    <n v="16.489999999999998"/>
    <n v="22.4695"/>
    <n v="0.57673994789460847"/>
    <x v="0"/>
    <x v="0"/>
    <n v="2"/>
    <x v="1"/>
  </r>
  <r>
    <n v="4476"/>
    <d v="2026-02-19T00:00:00"/>
    <x v="1"/>
    <x v="11"/>
    <x v="3"/>
    <x v="2"/>
    <x v="1"/>
    <s v="Summit Backpack 45L"/>
    <n v="2"/>
    <n v="153.03"/>
    <n v="0"/>
    <n v="81.02"/>
    <n v="306.06"/>
    <n v="162.04"/>
    <n v="144.02000000000001"/>
    <n v="0.47056132784421356"/>
    <x v="0"/>
    <x v="0"/>
    <n v="2"/>
    <x v="1"/>
  </r>
  <r>
    <n v="174"/>
    <d v="2026-02-20T00:00:00"/>
    <x v="1"/>
    <x v="11"/>
    <x v="0"/>
    <x v="1"/>
    <x v="4"/>
    <s v="Weighted Vest"/>
    <n v="2"/>
    <n v="124.92"/>
    <n v="0"/>
    <n v="69.98"/>
    <n v="249.84"/>
    <n v="139.96"/>
    <n v="109.88"/>
    <n v="0.43980147294268329"/>
    <x v="0"/>
    <x v="0"/>
    <n v="2"/>
    <x v="1"/>
  </r>
  <r>
    <n v="304"/>
    <d v="2026-02-20T00:00:00"/>
    <x v="1"/>
    <x v="12"/>
    <x v="0"/>
    <x v="2"/>
    <x v="2"/>
    <s v="Carry-On Duffel"/>
    <n v="2"/>
    <n v="136.55000000000001"/>
    <n v="0"/>
    <n v="68.84"/>
    <n v="273.10000000000002"/>
    <n v="137.68"/>
    <n v="135.42000000000002"/>
    <n v="0.49586232149395826"/>
    <x v="0"/>
    <x v="0"/>
    <n v="2"/>
    <x v="1"/>
  </r>
  <r>
    <n v="404"/>
    <d v="2026-02-20T00:00:00"/>
    <x v="2"/>
    <x v="5"/>
    <x v="1"/>
    <x v="2"/>
    <x v="3"/>
    <s v="Compact Sleeping Bag"/>
    <n v="15"/>
    <n v="121.98"/>
    <n v="0.1"/>
    <n v="59.86"/>
    <n v="1646.73"/>
    <n v="897.9"/>
    <n v="748.83"/>
    <n v="0.45473757082217486"/>
    <x v="0"/>
    <x v="0"/>
    <n v="2"/>
    <x v="1"/>
  </r>
  <r>
    <n v="675"/>
    <d v="2026-02-20T00:00:00"/>
    <x v="1"/>
    <x v="12"/>
    <x v="0"/>
    <x v="1"/>
    <x v="2"/>
    <s v="Packing Cube Set"/>
    <n v="1"/>
    <n v="45.54"/>
    <n v="0"/>
    <n v="18.29"/>
    <n v="45.54"/>
    <n v="18.29"/>
    <n v="27.25"/>
    <n v="0.59837505489679399"/>
    <x v="0"/>
    <x v="0"/>
    <n v="2"/>
    <x v="1"/>
  </r>
  <r>
    <n v="940"/>
    <d v="2026-02-20T00:00:00"/>
    <x v="2"/>
    <x v="3"/>
    <x v="3"/>
    <x v="0"/>
    <x v="4"/>
    <s v="Training Mat"/>
    <n v="1"/>
    <n v="51.73"/>
    <n v="0"/>
    <n v="21.83"/>
    <n v="51.73"/>
    <n v="21.83"/>
    <n v="29.9"/>
    <n v="0.57800115986854828"/>
    <x v="0"/>
    <x v="0"/>
    <n v="2"/>
    <x v="1"/>
  </r>
  <r>
    <n v="2375"/>
    <d v="2026-02-20T00:00:00"/>
    <x v="1"/>
    <x v="12"/>
    <x v="3"/>
    <x v="0"/>
    <x v="3"/>
    <s v="Portable Camp Stove"/>
    <n v="2"/>
    <n v="80.510000000000005"/>
    <n v="0.05"/>
    <n v="38.630000000000003"/>
    <n v="152.96899999999999"/>
    <n v="77.260000000000005"/>
    <n v="75.708999999999989"/>
    <n v="0.4949303453640933"/>
    <x v="0"/>
    <x v="0"/>
    <n v="2"/>
    <x v="1"/>
  </r>
  <r>
    <n v="4184"/>
    <d v="2026-02-20T00:00:00"/>
    <x v="3"/>
    <x v="7"/>
    <x v="0"/>
    <x v="1"/>
    <x v="4"/>
    <s v="Recovery Roller"/>
    <n v="1"/>
    <n v="36.31"/>
    <n v="0"/>
    <n v="14"/>
    <n v="36.31"/>
    <n v="14"/>
    <n v="22.310000000000002"/>
    <n v="0.61443128614706699"/>
    <x v="0"/>
    <x v="0"/>
    <n v="2"/>
    <x v="1"/>
  </r>
  <r>
    <n v="4390"/>
    <d v="2026-02-20T00:00:00"/>
    <x v="2"/>
    <x v="16"/>
    <x v="0"/>
    <x v="0"/>
    <x v="0"/>
    <s v="Commuter Helmet"/>
    <n v="1"/>
    <n v="82.86"/>
    <n v="0.05"/>
    <n v="42.3"/>
    <n v="78.716999999999999"/>
    <n v="42.3"/>
    <n v="36.417000000000002"/>
    <n v="0.46263196005945351"/>
    <x v="0"/>
    <x v="0"/>
    <n v="2"/>
    <x v="1"/>
  </r>
  <r>
    <n v="1475"/>
    <d v="2026-02-21T00:00:00"/>
    <x v="0"/>
    <x v="0"/>
    <x v="2"/>
    <x v="1"/>
    <x v="0"/>
    <s v="Cycling Pack 12L"/>
    <n v="2"/>
    <n v="103.03"/>
    <n v="0.05"/>
    <n v="50.73"/>
    <n v="195.75700000000001"/>
    <n v="101.46"/>
    <n v="94.297000000000011"/>
    <n v="0.48170435795399402"/>
    <x v="0"/>
    <x v="0"/>
    <n v="2"/>
    <x v="1"/>
  </r>
  <r>
    <n v="3504"/>
    <d v="2026-02-21T00:00:00"/>
    <x v="1"/>
    <x v="14"/>
    <x v="0"/>
    <x v="2"/>
    <x v="2"/>
    <s v="Insulated Bottle"/>
    <n v="1"/>
    <n v="36.39"/>
    <n v="0"/>
    <n v="13.49"/>
    <n v="36.39"/>
    <n v="13.49"/>
    <n v="22.9"/>
    <n v="0.62929376202253362"/>
    <x v="0"/>
    <x v="0"/>
    <n v="2"/>
    <x v="1"/>
  </r>
  <r>
    <n v="1649"/>
    <d v="2026-02-22T00:00:00"/>
    <x v="2"/>
    <x v="5"/>
    <x v="0"/>
    <x v="0"/>
    <x v="3"/>
    <s v="Compact Sleeping Bag"/>
    <n v="1"/>
    <n v="124.93"/>
    <n v="0.1"/>
    <n v="59.74"/>
    <n v="112.43700000000001"/>
    <n v="59.74"/>
    <n v="52.69700000000001"/>
    <n v="0.46868023871145625"/>
    <x v="0"/>
    <x v="0"/>
    <n v="2"/>
    <x v="1"/>
  </r>
  <r>
    <n v="2170"/>
    <d v="2026-02-22T00:00:00"/>
    <x v="1"/>
    <x v="11"/>
    <x v="3"/>
    <x v="0"/>
    <x v="0"/>
    <s v="Cycling Pack 12L"/>
    <n v="1"/>
    <n v="101.19"/>
    <n v="0.05"/>
    <n v="49.14"/>
    <n v="96.130499999999998"/>
    <n v="49.14"/>
    <n v="46.990499999999997"/>
    <n v="0.48881988546819166"/>
    <x v="0"/>
    <x v="0"/>
    <n v="2"/>
    <x v="1"/>
  </r>
  <r>
    <n v="3402"/>
    <d v="2026-02-22T00:00:00"/>
    <x v="3"/>
    <x v="8"/>
    <x v="0"/>
    <x v="0"/>
    <x v="4"/>
    <s v="Training Mat"/>
    <n v="2"/>
    <n v="51.2"/>
    <n v="0"/>
    <n v="21.38"/>
    <n v="102.4"/>
    <n v="42.76"/>
    <n v="59.640000000000008"/>
    <n v="0.58242187500000009"/>
    <x v="0"/>
    <x v="0"/>
    <n v="2"/>
    <x v="1"/>
  </r>
  <r>
    <n v="3773"/>
    <d v="2026-02-22T00:00:00"/>
    <x v="3"/>
    <x v="4"/>
    <x v="0"/>
    <x v="0"/>
    <x v="3"/>
    <s v="Portable Camp Stove"/>
    <n v="1"/>
    <n v="81.81"/>
    <n v="0"/>
    <n v="40.32"/>
    <n v="81.81"/>
    <n v="40.32"/>
    <n v="41.49"/>
    <n v="0.50715071507150711"/>
    <x v="0"/>
    <x v="0"/>
    <n v="2"/>
    <x v="1"/>
  </r>
  <r>
    <n v="4670"/>
    <d v="2026-02-22T00:00:00"/>
    <x v="0"/>
    <x v="15"/>
    <x v="2"/>
    <x v="2"/>
    <x v="1"/>
    <s v="Summit Backpack 45L"/>
    <n v="1"/>
    <n v="152.96"/>
    <n v="0"/>
    <n v="79.510000000000005"/>
    <n v="152.96"/>
    <n v="79.510000000000005"/>
    <n v="73.45"/>
    <n v="0.48019089958158995"/>
    <x v="0"/>
    <x v="0"/>
    <n v="2"/>
    <x v="1"/>
  </r>
  <r>
    <n v="587"/>
    <d v="2026-02-23T00:00:00"/>
    <x v="3"/>
    <x v="7"/>
    <x v="3"/>
    <x v="2"/>
    <x v="2"/>
    <s v="Travel Backpack 35L"/>
    <n v="1"/>
    <n v="166.13"/>
    <n v="0.05"/>
    <n v="85.7"/>
    <n v="157.8235"/>
    <n v="85.7"/>
    <n v="72.123499999999993"/>
    <n v="0.45698834457479398"/>
    <x v="0"/>
    <x v="0"/>
    <n v="2"/>
    <x v="1"/>
  </r>
  <r>
    <n v="1085"/>
    <d v="2026-02-23T00:00:00"/>
    <x v="0"/>
    <x v="15"/>
    <x v="0"/>
    <x v="1"/>
    <x v="3"/>
    <s v="Trail Tent 2P"/>
    <n v="3"/>
    <n v="193.18"/>
    <n v="0.05"/>
    <n v="106.19"/>
    <n v="550.56299999999999"/>
    <n v="318.57"/>
    <n v="231.99299999999999"/>
    <n v="0.42137412067283853"/>
    <x v="0"/>
    <x v="0"/>
    <n v="2"/>
    <x v="1"/>
  </r>
  <r>
    <n v="1635"/>
    <d v="2026-02-23T00:00:00"/>
    <x v="2"/>
    <x v="10"/>
    <x v="0"/>
    <x v="0"/>
    <x v="0"/>
    <s v="Commuter Helmet"/>
    <n v="1"/>
    <n v="80.42"/>
    <n v="0"/>
    <n v="41.72"/>
    <n v="80.42"/>
    <n v="41.72"/>
    <n v="38.700000000000003"/>
    <n v="0.4812235762248197"/>
    <x v="0"/>
    <x v="0"/>
    <n v="2"/>
    <x v="1"/>
  </r>
  <r>
    <n v="4067"/>
    <d v="2026-02-23T00:00:00"/>
    <x v="3"/>
    <x v="13"/>
    <x v="0"/>
    <x v="0"/>
    <x v="3"/>
    <s v="Compact Sleeping Bag"/>
    <n v="2"/>
    <n v="122.17"/>
    <n v="0"/>
    <n v="60.62"/>
    <n v="244.34"/>
    <n v="121.24"/>
    <n v="123.10000000000001"/>
    <n v="0.50380617172792019"/>
    <x v="0"/>
    <x v="0"/>
    <n v="2"/>
    <x v="1"/>
  </r>
  <r>
    <n v="287"/>
    <d v="2026-02-24T00:00:00"/>
    <x v="1"/>
    <x v="6"/>
    <x v="3"/>
    <x v="1"/>
    <x v="2"/>
    <s v="Travel Backpack 35L"/>
    <n v="1"/>
    <n v="164.6"/>
    <n v="0"/>
    <n v="85.07"/>
    <n v="164.6"/>
    <n v="85.07"/>
    <n v="79.53"/>
    <n v="0.48317132442284327"/>
    <x v="0"/>
    <x v="0"/>
    <n v="2"/>
    <x v="1"/>
  </r>
  <r>
    <n v="794"/>
    <d v="2026-02-24T00:00:00"/>
    <x v="1"/>
    <x v="14"/>
    <x v="0"/>
    <x v="1"/>
    <x v="2"/>
    <s v="Carry-On Duffel"/>
    <n v="1"/>
    <n v="132.19999999999999"/>
    <n v="0"/>
    <n v="67.180000000000007"/>
    <n v="132.19999999999999"/>
    <n v="67.180000000000007"/>
    <n v="65.019999999999982"/>
    <n v="0.49183055975794243"/>
    <x v="0"/>
    <x v="0"/>
    <n v="2"/>
    <x v="1"/>
  </r>
  <r>
    <n v="1609"/>
    <d v="2026-02-24T00:00:00"/>
    <x v="3"/>
    <x v="4"/>
    <x v="0"/>
    <x v="0"/>
    <x v="0"/>
    <s v="Compact Repair Kit"/>
    <n v="2"/>
    <n v="40.700000000000003"/>
    <n v="0"/>
    <n v="16.63"/>
    <n v="81.400000000000006"/>
    <n v="33.26"/>
    <n v="48.140000000000008"/>
    <n v="0.59140049140049145"/>
    <x v="0"/>
    <x v="0"/>
    <n v="2"/>
    <x v="1"/>
  </r>
  <r>
    <n v="4921"/>
    <d v="2026-02-24T00:00:00"/>
    <x v="1"/>
    <x v="12"/>
    <x v="0"/>
    <x v="0"/>
    <x v="2"/>
    <s v="Insulated Bottle"/>
    <n v="1"/>
    <n v="35.39"/>
    <n v="0"/>
    <n v="13.93"/>
    <n v="35.39"/>
    <n v="13.93"/>
    <n v="21.46"/>
    <n v="0.60638598474145244"/>
    <x v="0"/>
    <x v="0"/>
    <n v="2"/>
    <x v="1"/>
  </r>
  <r>
    <n v="2209"/>
    <d v="2026-02-25T00:00:00"/>
    <x v="0"/>
    <x v="0"/>
    <x v="0"/>
    <x v="2"/>
    <x v="0"/>
    <s v="Trail Bike Light"/>
    <n v="5"/>
    <n v="50.58"/>
    <n v="0.1"/>
    <n v="22.42"/>
    <n v="227.60999999999999"/>
    <n v="112.10000000000001"/>
    <n v="115.50999999999998"/>
    <n v="0.50749088352884308"/>
    <x v="0"/>
    <x v="0"/>
    <n v="2"/>
    <x v="1"/>
  </r>
  <r>
    <n v="4757"/>
    <d v="2026-02-25T00:00:00"/>
    <x v="1"/>
    <x v="11"/>
    <x v="3"/>
    <x v="2"/>
    <x v="4"/>
    <s v="Training Mat"/>
    <n v="2"/>
    <n v="49.48"/>
    <n v="0"/>
    <n v="21.37"/>
    <n v="98.96"/>
    <n v="42.74"/>
    <n v="56.219999999999992"/>
    <n v="0.5681083265966046"/>
    <x v="0"/>
    <x v="0"/>
    <n v="2"/>
    <x v="1"/>
  </r>
  <r>
    <n v="5155"/>
    <d v="2026-02-25T00:00:00"/>
    <x v="3"/>
    <x v="13"/>
    <x v="2"/>
    <x v="1"/>
    <x v="4"/>
    <s v="Training Mat"/>
    <n v="1"/>
    <n v="50.51"/>
    <n v="0"/>
    <n v="21.4"/>
    <n v="50.51"/>
    <n v="21.4"/>
    <n v="29.11"/>
    <n v="0.57632152049099195"/>
    <x v="0"/>
    <x v="0"/>
    <n v="2"/>
    <x v="1"/>
  </r>
  <r>
    <n v="1737"/>
    <d v="2026-02-26T00:00:00"/>
    <x v="0"/>
    <x v="15"/>
    <x v="0"/>
    <x v="1"/>
    <x v="3"/>
    <s v="Compact Sleeping Bag"/>
    <n v="2"/>
    <n v="122.16"/>
    <n v="0"/>
    <n v="61.31"/>
    <n v="244.32"/>
    <n v="122.62"/>
    <n v="121.69999999999999"/>
    <n v="0.49811722331368691"/>
    <x v="0"/>
    <x v="0"/>
    <n v="2"/>
    <x v="1"/>
  </r>
  <r>
    <n v="1905"/>
    <d v="2026-02-26T00:00:00"/>
    <x v="3"/>
    <x v="7"/>
    <x v="2"/>
    <x v="0"/>
    <x v="0"/>
    <s v="Trail Bike Light"/>
    <n v="3"/>
    <n v="51.32"/>
    <n v="0.1"/>
    <n v="22.62"/>
    <n v="138.56400000000002"/>
    <n v="67.86"/>
    <n v="70.704000000000022"/>
    <n v="0.51026240581969351"/>
    <x v="0"/>
    <x v="0"/>
    <n v="2"/>
    <x v="1"/>
  </r>
  <r>
    <n v="2359"/>
    <d v="2026-02-26T00:00:00"/>
    <x v="2"/>
    <x v="10"/>
    <x v="0"/>
    <x v="0"/>
    <x v="3"/>
    <s v="Trail Tent 2P"/>
    <n v="2"/>
    <n v="195.92"/>
    <n v="0.05"/>
    <n v="104.13"/>
    <n v="372.24799999999993"/>
    <n v="208.26"/>
    <n v="163.98799999999994"/>
    <n v="0.4405342674775955"/>
    <x v="0"/>
    <x v="0"/>
    <n v="2"/>
    <x v="1"/>
  </r>
  <r>
    <n v="3666"/>
    <d v="2026-02-26T00:00:00"/>
    <x v="0"/>
    <x v="15"/>
    <x v="0"/>
    <x v="0"/>
    <x v="2"/>
    <s v="Insulated Bottle"/>
    <n v="1"/>
    <n v="36.19"/>
    <n v="0.1"/>
    <n v="13.62"/>
    <n v="32.570999999999998"/>
    <n v="13.62"/>
    <n v="18.951000000000001"/>
    <n v="0.58183660311319896"/>
    <x v="0"/>
    <x v="0"/>
    <n v="2"/>
    <x v="1"/>
  </r>
  <r>
    <n v="518"/>
    <d v="2026-02-27T00:00:00"/>
    <x v="2"/>
    <x v="2"/>
    <x v="0"/>
    <x v="1"/>
    <x v="1"/>
    <s v="Trekking Poles"/>
    <n v="1"/>
    <n v="72.97"/>
    <n v="0"/>
    <n v="32.43"/>
    <n v="72.97"/>
    <n v="32.43"/>
    <n v="40.54"/>
    <n v="0.55557078251336167"/>
    <x v="0"/>
    <x v="0"/>
    <n v="2"/>
    <x v="1"/>
  </r>
  <r>
    <n v="892"/>
    <d v="2026-02-27T00:00:00"/>
    <x v="3"/>
    <x v="7"/>
    <x v="1"/>
    <x v="2"/>
    <x v="2"/>
    <s v="Packing Cube Set"/>
    <n v="12"/>
    <n v="47.15"/>
    <n v="0.1"/>
    <n v="17.829999999999998"/>
    <n v="509.21999999999997"/>
    <n v="213.95999999999998"/>
    <n v="295.26"/>
    <n v="0.57982797219276538"/>
    <x v="0"/>
    <x v="0"/>
    <n v="2"/>
    <x v="1"/>
  </r>
  <r>
    <n v="1115"/>
    <d v="2026-02-27T00:00:00"/>
    <x v="0"/>
    <x v="0"/>
    <x v="2"/>
    <x v="2"/>
    <x v="2"/>
    <s v="Travel Backpack 35L"/>
    <n v="3"/>
    <n v="161.19999999999999"/>
    <n v="0.1"/>
    <n v="87.37"/>
    <n v="435.23999999999995"/>
    <n v="262.11"/>
    <n v="173.12999999999994"/>
    <n v="0.39778053487730897"/>
    <x v="0"/>
    <x v="0"/>
    <n v="2"/>
    <x v="1"/>
  </r>
  <r>
    <n v="1186"/>
    <d v="2026-02-27T00:00:00"/>
    <x v="0"/>
    <x v="9"/>
    <x v="2"/>
    <x v="2"/>
    <x v="0"/>
    <s v="Trail Bike Light"/>
    <n v="1"/>
    <n v="49.73"/>
    <n v="0"/>
    <n v="22"/>
    <n v="49.73"/>
    <n v="22"/>
    <n v="27.729999999999997"/>
    <n v="0.55761109993967417"/>
    <x v="0"/>
    <x v="0"/>
    <n v="2"/>
    <x v="1"/>
  </r>
  <r>
    <n v="2093"/>
    <d v="2026-02-27T00:00:00"/>
    <x v="2"/>
    <x v="16"/>
    <x v="0"/>
    <x v="0"/>
    <x v="3"/>
    <s v="Compact Sleeping Bag"/>
    <n v="2"/>
    <n v="126.19"/>
    <n v="0"/>
    <n v="58.99"/>
    <n v="252.38"/>
    <n v="117.98"/>
    <n v="134.39999999999998"/>
    <n v="0.5325303114351374"/>
    <x v="0"/>
    <x v="0"/>
    <n v="2"/>
    <x v="1"/>
  </r>
  <r>
    <n v="2136"/>
    <d v="2026-02-27T00:00:00"/>
    <x v="1"/>
    <x v="12"/>
    <x v="0"/>
    <x v="0"/>
    <x v="2"/>
    <s v="Carry-On Duffel"/>
    <n v="2"/>
    <n v="135.38999999999999"/>
    <n v="0.05"/>
    <n v="65.69"/>
    <n v="257.24099999999999"/>
    <n v="131.38"/>
    <n v="125.86099999999999"/>
    <n v="0.48927270536189799"/>
    <x v="0"/>
    <x v="0"/>
    <n v="2"/>
    <x v="1"/>
  </r>
  <r>
    <n v="3538"/>
    <d v="2026-02-27T00:00:00"/>
    <x v="1"/>
    <x v="14"/>
    <x v="1"/>
    <x v="2"/>
    <x v="4"/>
    <s v="Resistance Band Set"/>
    <n v="12"/>
    <n v="41.27"/>
    <n v="0.1"/>
    <n v="14.71"/>
    <n v="445.71600000000001"/>
    <n v="176.52"/>
    <n v="269.19600000000003"/>
    <n v="0.60396306168053204"/>
    <x v="0"/>
    <x v="0"/>
    <n v="2"/>
    <x v="1"/>
  </r>
  <r>
    <n v="3891"/>
    <d v="2026-02-27T00:00:00"/>
    <x v="0"/>
    <x v="0"/>
    <x v="2"/>
    <x v="0"/>
    <x v="0"/>
    <s v="Commuter Helmet"/>
    <n v="1"/>
    <n v="82.04"/>
    <n v="0.1"/>
    <n v="41.46"/>
    <n v="73.836000000000013"/>
    <n v="41.46"/>
    <n v="32.376000000000012"/>
    <n v="0.43848529172761264"/>
    <x v="0"/>
    <x v="0"/>
    <n v="2"/>
    <x v="1"/>
  </r>
  <r>
    <n v="3917"/>
    <d v="2026-02-27T00:00:00"/>
    <x v="3"/>
    <x v="4"/>
    <x v="0"/>
    <x v="0"/>
    <x v="2"/>
    <s v="Insulated Bottle"/>
    <n v="3"/>
    <n v="36.630000000000003"/>
    <n v="0"/>
    <n v="13.26"/>
    <n v="109.89000000000001"/>
    <n v="39.78"/>
    <n v="70.110000000000014"/>
    <n v="0.63800163800163801"/>
    <x v="0"/>
    <x v="0"/>
    <n v="2"/>
    <x v="1"/>
  </r>
  <r>
    <n v="4594"/>
    <d v="2026-02-27T00:00:00"/>
    <x v="3"/>
    <x v="7"/>
    <x v="2"/>
    <x v="0"/>
    <x v="1"/>
    <s v="Hiking Daypack 20L"/>
    <n v="5"/>
    <n v="92.94"/>
    <n v="0.05"/>
    <n v="46.47"/>
    <n v="441.46499999999997"/>
    <n v="232.35"/>
    <n v="209.11499999999998"/>
    <n v="0.47368421052631576"/>
    <x v="0"/>
    <x v="0"/>
    <n v="2"/>
    <x v="1"/>
  </r>
  <r>
    <n v="4750"/>
    <d v="2026-02-27T00:00:00"/>
    <x v="1"/>
    <x v="12"/>
    <x v="2"/>
    <x v="0"/>
    <x v="4"/>
    <s v="Weighted Vest"/>
    <n v="2"/>
    <n v="120.44"/>
    <n v="0.05"/>
    <n v="68.98"/>
    <n v="228.83599999999998"/>
    <n v="137.96"/>
    <n v="90.875999999999976"/>
    <n v="0.3971228303239"/>
    <x v="0"/>
    <x v="0"/>
    <n v="2"/>
    <x v="1"/>
  </r>
  <r>
    <n v="4960"/>
    <d v="2026-02-27T00:00:00"/>
    <x v="1"/>
    <x v="6"/>
    <x v="3"/>
    <x v="1"/>
    <x v="2"/>
    <s v="Insulated Bottle"/>
    <n v="2"/>
    <n v="36.130000000000003"/>
    <n v="0"/>
    <n v="13.72"/>
    <n v="72.260000000000005"/>
    <n v="27.44"/>
    <n v="44.820000000000007"/>
    <n v="0.62026017160254643"/>
    <x v="0"/>
    <x v="0"/>
    <n v="2"/>
    <x v="1"/>
  </r>
  <r>
    <n v="4245"/>
    <d v="2026-02-28T00:00:00"/>
    <x v="1"/>
    <x v="1"/>
    <x v="2"/>
    <x v="0"/>
    <x v="4"/>
    <s v="Weighted Vest"/>
    <n v="1"/>
    <n v="124.97"/>
    <n v="0.1"/>
    <n v="69.790000000000006"/>
    <n v="112.473"/>
    <n v="69.790000000000006"/>
    <n v="42.682999999999993"/>
    <n v="0.37949552337005321"/>
    <x v="0"/>
    <x v="0"/>
    <n v="2"/>
    <x v="1"/>
  </r>
  <r>
    <n v="4664"/>
    <d v="2026-02-28T00:00:00"/>
    <x v="3"/>
    <x v="13"/>
    <x v="0"/>
    <x v="0"/>
    <x v="2"/>
    <s v="Travel Backpack 35L"/>
    <n v="1"/>
    <n v="163.31"/>
    <n v="0.05"/>
    <n v="87.22"/>
    <n v="155.14449999999999"/>
    <n v="87.22"/>
    <n v="67.924499999999995"/>
    <n v="0.43781442461705056"/>
    <x v="0"/>
    <x v="0"/>
    <n v="2"/>
    <x v="1"/>
  </r>
  <r>
    <n v="383"/>
    <d v="2026-03-01T00:00:00"/>
    <x v="2"/>
    <x v="2"/>
    <x v="2"/>
    <x v="0"/>
    <x v="1"/>
    <s v="Hiking Daypack 20L"/>
    <n v="3"/>
    <n v="92.76"/>
    <n v="0"/>
    <n v="45.84"/>
    <n v="278.28000000000003"/>
    <n v="137.52000000000001"/>
    <n v="140.76000000000002"/>
    <n v="0.50582147477360928"/>
    <x v="0"/>
    <x v="0"/>
    <n v="3"/>
    <x v="2"/>
  </r>
  <r>
    <n v="730"/>
    <d v="2026-03-01T00:00:00"/>
    <x v="0"/>
    <x v="15"/>
    <x v="1"/>
    <x v="2"/>
    <x v="4"/>
    <s v="Resistance Band Set"/>
    <n v="5"/>
    <n v="41.31"/>
    <n v="0.1"/>
    <n v="15.14"/>
    <n v="185.89500000000001"/>
    <n v="75.7"/>
    <n v="110.19500000000001"/>
    <n v="0.59278087092175691"/>
    <x v="0"/>
    <x v="0"/>
    <n v="3"/>
    <x v="2"/>
  </r>
  <r>
    <n v="985"/>
    <d v="2026-03-01T00:00:00"/>
    <x v="1"/>
    <x v="14"/>
    <x v="3"/>
    <x v="1"/>
    <x v="4"/>
    <s v="Resistance Band Set"/>
    <n v="2"/>
    <n v="41.23"/>
    <n v="0"/>
    <n v="14.28"/>
    <n v="82.46"/>
    <n v="28.56"/>
    <n v="53.899999999999991"/>
    <n v="0.65365025466893034"/>
    <x v="0"/>
    <x v="0"/>
    <n v="3"/>
    <x v="2"/>
  </r>
  <r>
    <n v="1457"/>
    <d v="2026-03-01T00:00:00"/>
    <x v="1"/>
    <x v="1"/>
    <x v="0"/>
    <x v="1"/>
    <x v="2"/>
    <s v="Insulated Bottle"/>
    <n v="1"/>
    <n v="36.47"/>
    <n v="0.05"/>
    <n v="13.21"/>
    <n v="34.646499999999996"/>
    <n v="13.21"/>
    <n v="21.436499999999995"/>
    <n v="0.61872050567878423"/>
    <x v="0"/>
    <x v="0"/>
    <n v="3"/>
    <x v="2"/>
  </r>
  <r>
    <n v="2558"/>
    <d v="2026-03-01T00:00:00"/>
    <x v="0"/>
    <x v="15"/>
    <x v="3"/>
    <x v="1"/>
    <x v="4"/>
    <s v="Recovery Roller"/>
    <n v="1"/>
    <n v="36.67"/>
    <n v="0"/>
    <n v="13.97"/>
    <n v="36.67"/>
    <n v="13.97"/>
    <n v="22.700000000000003"/>
    <n v="0.61903463321516228"/>
    <x v="0"/>
    <x v="0"/>
    <n v="3"/>
    <x v="2"/>
  </r>
  <r>
    <n v="3024"/>
    <d v="2026-03-01T00:00:00"/>
    <x v="1"/>
    <x v="11"/>
    <x v="0"/>
    <x v="2"/>
    <x v="0"/>
    <s v="Trail Bike Light"/>
    <n v="2"/>
    <n v="51.87"/>
    <n v="0.1"/>
    <n v="22.95"/>
    <n v="93.366"/>
    <n v="45.9"/>
    <n v="47.466000000000001"/>
    <n v="0.50838635049161363"/>
    <x v="0"/>
    <x v="0"/>
    <n v="3"/>
    <x v="2"/>
  </r>
  <r>
    <n v="3225"/>
    <d v="2026-03-01T00:00:00"/>
    <x v="2"/>
    <x v="2"/>
    <x v="2"/>
    <x v="2"/>
    <x v="3"/>
    <s v="Trail Tent 2P"/>
    <n v="1"/>
    <n v="195.06"/>
    <n v="0.1"/>
    <n v="106.68"/>
    <n v="175.554"/>
    <n v="106.68"/>
    <n v="68.873999999999995"/>
    <n v="0.39232372945076727"/>
    <x v="0"/>
    <x v="0"/>
    <n v="3"/>
    <x v="2"/>
  </r>
  <r>
    <n v="3551"/>
    <d v="2026-03-01T00:00:00"/>
    <x v="1"/>
    <x v="11"/>
    <x v="3"/>
    <x v="0"/>
    <x v="0"/>
    <s v="Cycling Pack 12L"/>
    <n v="2"/>
    <n v="100.79"/>
    <n v="0.05"/>
    <n v="49"/>
    <n v="191.501"/>
    <n v="98"/>
    <n v="93.501000000000005"/>
    <n v="0.48825332504791097"/>
    <x v="0"/>
    <x v="0"/>
    <n v="3"/>
    <x v="2"/>
  </r>
  <r>
    <n v="4157"/>
    <d v="2026-03-01T00:00:00"/>
    <x v="3"/>
    <x v="8"/>
    <x v="0"/>
    <x v="1"/>
    <x v="0"/>
    <s v="Trail Bike Light"/>
    <n v="5"/>
    <n v="51.92"/>
    <n v="0.15"/>
    <n v="22.24"/>
    <n v="220.66000000000003"/>
    <n v="111.19999999999999"/>
    <n v="109.46000000000004"/>
    <n v="0.49605728269736254"/>
    <x v="0"/>
    <x v="0"/>
    <n v="3"/>
    <x v="2"/>
  </r>
  <r>
    <n v="4398"/>
    <d v="2026-03-01T00:00:00"/>
    <x v="3"/>
    <x v="7"/>
    <x v="0"/>
    <x v="1"/>
    <x v="3"/>
    <s v="Compact Sleeping Bag"/>
    <n v="1"/>
    <n v="123.99"/>
    <n v="0.05"/>
    <n v="61.67"/>
    <n v="117.79049999999999"/>
    <n v="61.67"/>
    <n v="56.120499999999993"/>
    <n v="0.47644334644984099"/>
    <x v="0"/>
    <x v="0"/>
    <n v="3"/>
    <x v="2"/>
  </r>
  <r>
    <n v="4951"/>
    <d v="2026-03-01T00:00:00"/>
    <x v="1"/>
    <x v="14"/>
    <x v="0"/>
    <x v="1"/>
    <x v="3"/>
    <s v="Alpine Tent 4P"/>
    <n v="1"/>
    <n v="344.8"/>
    <n v="0.05"/>
    <n v="196.14"/>
    <n v="327.56"/>
    <n v="196.14"/>
    <n v="131.42000000000002"/>
    <n v="0.40120893882036884"/>
    <x v="0"/>
    <x v="0"/>
    <n v="3"/>
    <x v="2"/>
  </r>
  <r>
    <n v="1354"/>
    <d v="2026-03-02T00:00:00"/>
    <x v="3"/>
    <x v="8"/>
    <x v="3"/>
    <x v="0"/>
    <x v="2"/>
    <s v="Carry-On Duffel"/>
    <n v="3"/>
    <n v="131.91999999999999"/>
    <n v="0.05"/>
    <n v="67.47"/>
    <n v="375.97199999999998"/>
    <n v="202.41"/>
    <n v="173.56199999999998"/>
    <n v="0.46163544093709102"/>
    <x v="0"/>
    <x v="0"/>
    <n v="3"/>
    <x v="2"/>
  </r>
  <r>
    <n v="2042"/>
    <d v="2026-03-02T00:00:00"/>
    <x v="2"/>
    <x v="16"/>
    <x v="0"/>
    <x v="2"/>
    <x v="1"/>
    <s v="Trail Boots"/>
    <n v="3"/>
    <n v="146.99"/>
    <n v="0"/>
    <n v="80.069999999999993"/>
    <n v="440.97"/>
    <n v="240.20999999999998"/>
    <n v="200.76000000000005"/>
    <n v="0.45526906592285199"/>
    <x v="0"/>
    <x v="0"/>
    <n v="3"/>
    <x v="2"/>
  </r>
  <r>
    <n v="3895"/>
    <d v="2026-03-02T00:00:00"/>
    <x v="3"/>
    <x v="7"/>
    <x v="0"/>
    <x v="2"/>
    <x v="2"/>
    <s v="Travel Backpack 35L"/>
    <n v="2"/>
    <n v="164.74"/>
    <n v="0.05"/>
    <n v="89.9"/>
    <n v="313.00600000000003"/>
    <n v="179.8"/>
    <n v="133.20600000000002"/>
    <n v="0.42557011686676932"/>
    <x v="0"/>
    <x v="0"/>
    <n v="3"/>
    <x v="2"/>
  </r>
  <r>
    <n v="5074"/>
    <d v="2026-03-02T00:00:00"/>
    <x v="3"/>
    <x v="7"/>
    <x v="0"/>
    <x v="0"/>
    <x v="1"/>
    <s v="Hiking Daypack 20L"/>
    <n v="2"/>
    <n v="89.81"/>
    <n v="0"/>
    <n v="46.44"/>
    <n v="179.62"/>
    <n v="92.88"/>
    <n v="86.740000000000009"/>
    <n v="0.482908362097762"/>
    <x v="0"/>
    <x v="0"/>
    <n v="3"/>
    <x v="2"/>
  </r>
  <r>
    <n v="179"/>
    <d v="2026-03-03T00:00:00"/>
    <x v="2"/>
    <x v="16"/>
    <x v="2"/>
    <x v="0"/>
    <x v="4"/>
    <s v="Recovery Roller"/>
    <n v="1"/>
    <n v="35.369999999999997"/>
    <n v="0"/>
    <n v="13.88"/>
    <n v="35.369999999999997"/>
    <n v="13.88"/>
    <n v="21.489999999999995"/>
    <n v="0.60757704269154644"/>
    <x v="0"/>
    <x v="0"/>
    <n v="3"/>
    <x v="2"/>
  </r>
  <r>
    <n v="459"/>
    <d v="2026-03-03T00:00:00"/>
    <x v="1"/>
    <x v="12"/>
    <x v="3"/>
    <x v="1"/>
    <x v="0"/>
    <s v="Trail Bike Light"/>
    <n v="4"/>
    <n v="50.64"/>
    <n v="0"/>
    <n v="23.09"/>
    <n v="202.56"/>
    <n v="92.36"/>
    <n v="110.2"/>
    <n v="0.54403633491311221"/>
    <x v="0"/>
    <x v="0"/>
    <n v="3"/>
    <x v="2"/>
  </r>
  <r>
    <n v="525"/>
    <d v="2026-03-03T00:00:00"/>
    <x v="3"/>
    <x v="7"/>
    <x v="2"/>
    <x v="0"/>
    <x v="1"/>
    <s v="Trail Boots"/>
    <n v="1"/>
    <n v="146.37"/>
    <n v="0"/>
    <n v="78.3"/>
    <n v="146.37"/>
    <n v="78.3"/>
    <n v="68.070000000000007"/>
    <n v="0.46505431440869033"/>
    <x v="0"/>
    <x v="0"/>
    <n v="3"/>
    <x v="2"/>
  </r>
  <r>
    <n v="3374"/>
    <d v="2026-03-03T00:00:00"/>
    <x v="2"/>
    <x v="2"/>
    <x v="0"/>
    <x v="0"/>
    <x v="1"/>
    <s v="Trail Boots"/>
    <n v="3"/>
    <n v="143.74"/>
    <n v="0"/>
    <n v="81.58"/>
    <n v="431.22"/>
    <n v="244.74"/>
    <n v="186.48000000000002"/>
    <n v="0.43244747460692917"/>
    <x v="0"/>
    <x v="0"/>
    <n v="3"/>
    <x v="2"/>
  </r>
  <r>
    <n v="3850"/>
    <d v="2026-03-03T00:00:00"/>
    <x v="3"/>
    <x v="7"/>
    <x v="3"/>
    <x v="1"/>
    <x v="3"/>
    <s v="Portable Camp Stove"/>
    <n v="2"/>
    <n v="81.94"/>
    <n v="0.1"/>
    <n v="39.9"/>
    <n v="147.49199999999999"/>
    <n v="79.8"/>
    <n v="67.691999999999993"/>
    <n v="0.45895370596371327"/>
    <x v="0"/>
    <x v="0"/>
    <n v="3"/>
    <x v="2"/>
  </r>
  <r>
    <n v="4004"/>
    <d v="2026-03-03T00:00:00"/>
    <x v="2"/>
    <x v="5"/>
    <x v="0"/>
    <x v="1"/>
    <x v="2"/>
    <s v="Packing Cube Set"/>
    <n v="1"/>
    <n v="46.46"/>
    <n v="0.1"/>
    <n v="17.989999999999998"/>
    <n v="41.814"/>
    <n v="17.989999999999998"/>
    <n v="23.824000000000002"/>
    <n v="0.56976132395848289"/>
    <x v="0"/>
    <x v="0"/>
    <n v="3"/>
    <x v="2"/>
  </r>
  <r>
    <n v="788"/>
    <d v="2026-03-04T00:00:00"/>
    <x v="1"/>
    <x v="11"/>
    <x v="0"/>
    <x v="1"/>
    <x v="0"/>
    <s v="Compact Repair Kit"/>
    <n v="3"/>
    <n v="39.49"/>
    <n v="0"/>
    <n v="16.420000000000002"/>
    <n v="118.47"/>
    <n v="49.260000000000005"/>
    <n v="69.209999999999994"/>
    <n v="0.58419853127374011"/>
    <x v="0"/>
    <x v="0"/>
    <n v="3"/>
    <x v="2"/>
  </r>
  <r>
    <n v="1717"/>
    <d v="2026-03-04T00:00:00"/>
    <x v="3"/>
    <x v="13"/>
    <x v="0"/>
    <x v="0"/>
    <x v="4"/>
    <s v="Resistance Band Set"/>
    <n v="1"/>
    <n v="40.909999999999997"/>
    <n v="0"/>
    <n v="14.89"/>
    <n v="40.909999999999997"/>
    <n v="14.89"/>
    <n v="26.019999999999996"/>
    <n v="0.63603031043754577"/>
    <x v="0"/>
    <x v="0"/>
    <n v="3"/>
    <x v="2"/>
  </r>
  <r>
    <n v="1819"/>
    <d v="2026-03-04T00:00:00"/>
    <x v="3"/>
    <x v="8"/>
    <x v="3"/>
    <x v="1"/>
    <x v="0"/>
    <s v="Trail Bike Light"/>
    <n v="1"/>
    <n v="49.94"/>
    <n v="0.1"/>
    <n v="21.84"/>
    <n v="44.945999999999998"/>
    <n v="21.84"/>
    <n v="23.105999999999998"/>
    <n v="0.51408356694700308"/>
    <x v="0"/>
    <x v="0"/>
    <n v="3"/>
    <x v="2"/>
  </r>
  <r>
    <n v="1992"/>
    <d v="2026-03-04T00:00:00"/>
    <x v="2"/>
    <x v="5"/>
    <x v="0"/>
    <x v="2"/>
    <x v="2"/>
    <s v="Insulated Bottle"/>
    <n v="1"/>
    <n v="35.520000000000003"/>
    <n v="0"/>
    <n v="13.21"/>
    <n v="35.520000000000003"/>
    <n v="13.21"/>
    <n v="22.310000000000002"/>
    <n v="0.62809684684684686"/>
    <x v="0"/>
    <x v="0"/>
    <n v="3"/>
    <x v="2"/>
  </r>
  <r>
    <n v="2499"/>
    <d v="2026-03-04T00:00:00"/>
    <x v="3"/>
    <x v="7"/>
    <x v="2"/>
    <x v="1"/>
    <x v="3"/>
    <s v="Alpine Tent 4P"/>
    <n v="2"/>
    <n v="341.1"/>
    <n v="0"/>
    <n v="200.19"/>
    <n v="682.2"/>
    <n v="400.38"/>
    <n v="281.82000000000005"/>
    <n v="0.41310466138962187"/>
    <x v="0"/>
    <x v="0"/>
    <n v="3"/>
    <x v="2"/>
  </r>
  <r>
    <n v="2698"/>
    <d v="2026-03-04T00:00:00"/>
    <x v="2"/>
    <x v="16"/>
    <x v="3"/>
    <x v="1"/>
    <x v="4"/>
    <s v="Recovery Roller"/>
    <n v="4"/>
    <n v="36.08"/>
    <n v="0"/>
    <n v="13.89"/>
    <n v="144.32"/>
    <n v="55.56"/>
    <n v="88.759999999999991"/>
    <n v="0.61502217294900219"/>
    <x v="0"/>
    <x v="0"/>
    <n v="3"/>
    <x v="2"/>
  </r>
  <r>
    <n v="4416"/>
    <d v="2026-03-04T00:00:00"/>
    <x v="3"/>
    <x v="4"/>
    <x v="0"/>
    <x v="2"/>
    <x v="1"/>
    <s v="Summit Backpack 45L"/>
    <n v="2"/>
    <n v="151.69999999999999"/>
    <n v="0"/>
    <n v="80.44"/>
    <n v="303.39999999999998"/>
    <n v="160.88"/>
    <n v="142.51999999999998"/>
    <n v="0.46974291364535264"/>
    <x v="0"/>
    <x v="0"/>
    <n v="3"/>
    <x v="2"/>
  </r>
  <r>
    <n v="4434"/>
    <d v="2026-03-04T00:00:00"/>
    <x v="1"/>
    <x v="6"/>
    <x v="3"/>
    <x v="1"/>
    <x v="1"/>
    <s v="Summit Backpack 45L"/>
    <n v="2"/>
    <n v="151.55000000000001"/>
    <n v="0.1"/>
    <n v="80.680000000000007"/>
    <n v="272.79000000000002"/>
    <n v="161.36000000000001"/>
    <n v="111.43"/>
    <n v="0.40848271564206901"/>
    <x v="0"/>
    <x v="0"/>
    <n v="3"/>
    <x v="2"/>
  </r>
  <r>
    <n v="4992"/>
    <d v="2026-03-04T00:00:00"/>
    <x v="2"/>
    <x v="2"/>
    <x v="1"/>
    <x v="2"/>
    <x v="0"/>
    <s v="Commuter Helmet"/>
    <n v="5"/>
    <n v="82.44"/>
    <n v="0.1"/>
    <n v="41.57"/>
    <n v="370.98"/>
    <n v="207.85"/>
    <n v="163.13000000000002"/>
    <n v="0.43972720901396306"/>
    <x v="0"/>
    <x v="0"/>
    <n v="3"/>
    <x v="2"/>
  </r>
  <r>
    <n v="388"/>
    <d v="2026-03-05T00:00:00"/>
    <x v="3"/>
    <x v="8"/>
    <x v="0"/>
    <x v="0"/>
    <x v="4"/>
    <s v="Recovery Roller"/>
    <n v="1"/>
    <n v="35.61"/>
    <n v="0.05"/>
    <n v="13.8"/>
    <n v="33.829499999999996"/>
    <n v="13.8"/>
    <n v="20.029499999999995"/>
    <n v="0.59207200815855976"/>
    <x v="0"/>
    <x v="0"/>
    <n v="3"/>
    <x v="2"/>
  </r>
  <r>
    <n v="977"/>
    <d v="2026-03-05T00:00:00"/>
    <x v="0"/>
    <x v="0"/>
    <x v="3"/>
    <x v="1"/>
    <x v="1"/>
    <s v="Summit Backpack 45L"/>
    <n v="5"/>
    <n v="156.13"/>
    <n v="0"/>
    <n v="77.03"/>
    <n v="780.65"/>
    <n v="385.15"/>
    <n v="395.5"/>
    <n v="0.50662909114199706"/>
    <x v="0"/>
    <x v="0"/>
    <n v="3"/>
    <x v="2"/>
  </r>
  <r>
    <n v="996"/>
    <d v="2026-03-05T00:00:00"/>
    <x v="0"/>
    <x v="15"/>
    <x v="0"/>
    <x v="0"/>
    <x v="3"/>
    <s v="Compact Sleeping Bag"/>
    <n v="1"/>
    <n v="124.31"/>
    <n v="0"/>
    <n v="61.16"/>
    <n v="124.31"/>
    <n v="61.16"/>
    <n v="63.150000000000006"/>
    <n v="0.50800418309066053"/>
    <x v="0"/>
    <x v="0"/>
    <n v="3"/>
    <x v="2"/>
  </r>
  <r>
    <n v="1923"/>
    <d v="2026-03-05T00:00:00"/>
    <x v="1"/>
    <x v="14"/>
    <x v="2"/>
    <x v="2"/>
    <x v="3"/>
    <s v="Portable Camp Stove"/>
    <n v="3"/>
    <n v="82.9"/>
    <n v="0.1"/>
    <n v="38.31"/>
    <n v="223.83"/>
    <n v="114.93"/>
    <n v="108.9"/>
    <n v="0.48652995577000402"/>
    <x v="0"/>
    <x v="0"/>
    <n v="3"/>
    <x v="2"/>
  </r>
  <r>
    <n v="4904"/>
    <d v="2026-03-05T00:00:00"/>
    <x v="1"/>
    <x v="11"/>
    <x v="2"/>
    <x v="2"/>
    <x v="0"/>
    <s v="Compact Repair Kit"/>
    <n v="1"/>
    <n v="41.1"/>
    <n v="0"/>
    <n v="16.34"/>
    <n v="41.1"/>
    <n v="16.34"/>
    <n v="24.76"/>
    <n v="0.60243309002433088"/>
    <x v="0"/>
    <x v="0"/>
    <n v="3"/>
    <x v="2"/>
  </r>
  <r>
    <n v="1036"/>
    <d v="2026-03-06T00:00:00"/>
    <x v="0"/>
    <x v="0"/>
    <x v="0"/>
    <x v="2"/>
    <x v="0"/>
    <s v="Compact Repair Kit"/>
    <n v="1"/>
    <n v="40.380000000000003"/>
    <n v="0"/>
    <n v="16.41"/>
    <n v="40.380000000000003"/>
    <n v="16.41"/>
    <n v="23.970000000000002"/>
    <n v="0.59361069836552749"/>
    <x v="0"/>
    <x v="0"/>
    <n v="3"/>
    <x v="2"/>
  </r>
  <r>
    <n v="1470"/>
    <d v="2026-03-06T00:00:00"/>
    <x v="2"/>
    <x v="2"/>
    <x v="0"/>
    <x v="0"/>
    <x v="0"/>
    <s v="Commuter Helmet"/>
    <n v="1"/>
    <n v="80.349999999999994"/>
    <n v="0.1"/>
    <n v="42.43"/>
    <n v="72.314999999999998"/>
    <n v="42.43"/>
    <n v="29.884999999999998"/>
    <n v="0.41326142570697638"/>
    <x v="0"/>
    <x v="0"/>
    <n v="3"/>
    <x v="2"/>
  </r>
  <r>
    <n v="2907"/>
    <d v="2026-03-06T00:00:00"/>
    <x v="3"/>
    <x v="13"/>
    <x v="0"/>
    <x v="0"/>
    <x v="0"/>
    <s v="Compact Repair Kit"/>
    <n v="1"/>
    <n v="40.44"/>
    <n v="0.05"/>
    <n v="16.829999999999998"/>
    <n v="38.417999999999999"/>
    <n v="16.829999999999998"/>
    <n v="21.588000000000001"/>
    <n v="0.56192409807902555"/>
    <x v="0"/>
    <x v="0"/>
    <n v="3"/>
    <x v="2"/>
  </r>
  <r>
    <n v="2997"/>
    <d v="2026-03-06T00:00:00"/>
    <x v="2"/>
    <x v="16"/>
    <x v="0"/>
    <x v="0"/>
    <x v="2"/>
    <s v="Insulated Bottle"/>
    <n v="3"/>
    <n v="35.89"/>
    <n v="0"/>
    <n v="13.25"/>
    <n v="107.67"/>
    <n v="39.75"/>
    <n v="67.92"/>
    <n v="0.63081638339370294"/>
    <x v="0"/>
    <x v="0"/>
    <n v="3"/>
    <x v="2"/>
  </r>
  <r>
    <n v="3056"/>
    <d v="2026-03-06T00:00:00"/>
    <x v="1"/>
    <x v="12"/>
    <x v="3"/>
    <x v="0"/>
    <x v="2"/>
    <s v="Travel Backpack 35L"/>
    <n v="3"/>
    <n v="163.44999999999999"/>
    <n v="0"/>
    <n v="86.88"/>
    <n v="490.34999999999997"/>
    <n v="260.64"/>
    <n v="229.70999999999998"/>
    <n v="0.46846130315081064"/>
    <x v="0"/>
    <x v="0"/>
    <n v="3"/>
    <x v="2"/>
  </r>
  <r>
    <n v="471"/>
    <d v="2026-03-07T00:00:00"/>
    <x v="1"/>
    <x v="1"/>
    <x v="2"/>
    <x v="0"/>
    <x v="4"/>
    <s v="Resistance Band Set"/>
    <n v="2"/>
    <n v="40.020000000000003"/>
    <n v="0"/>
    <n v="14.38"/>
    <n v="80.040000000000006"/>
    <n v="28.76"/>
    <n v="51.28"/>
    <n v="0.64067966016991496"/>
    <x v="0"/>
    <x v="0"/>
    <n v="3"/>
    <x v="2"/>
  </r>
  <r>
    <n v="842"/>
    <d v="2026-03-07T00:00:00"/>
    <x v="0"/>
    <x v="15"/>
    <x v="0"/>
    <x v="1"/>
    <x v="4"/>
    <s v="Resistance Band Set"/>
    <n v="1"/>
    <n v="40.01"/>
    <n v="0.05"/>
    <n v="14.35"/>
    <n v="38.009499999999996"/>
    <n v="14.35"/>
    <n v="23.659499999999994"/>
    <n v="0.62246280535129372"/>
    <x v="0"/>
    <x v="0"/>
    <n v="3"/>
    <x v="2"/>
  </r>
  <r>
    <n v="3386"/>
    <d v="2026-03-07T00:00:00"/>
    <x v="1"/>
    <x v="12"/>
    <x v="0"/>
    <x v="0"/>
    <x v="1"/>
    <s v="Summit Backpack 45L"/>
    <n v="3"/>
    <n v="155.16"/>
    <n v="0"/>
    <n v="76.849999999999994"/>
    <n v="465.48"/>
    <n v="230.54999999999998"/>
    <n v="234.93000000000004"/>
    <n v="0.50470482083011092"/>
    <x v="0"/>
    <x v="0"/>
    <n v="3"/>
    <x v="2"/>
  </r>
  <r>
    <n v="4505"/>
    <d v="2026-03-07T00:00:00"/>
    <x v="1"/>
    <x v="14"/>
    <x v="3"/>
    <x v="1"/>
    <x v="4"/>
    <s v="Resistance Band Set"/>
    <n v="1"/>
    <n v="39.96"/>
    <n v="0"/>
    <n v="14.5"/>
    <n v="39.96"/>
    <n v="14.5"/>
    <n v="25.46"/>
    <n v="0.63713713713713716"/>
    <x v="0"/>
    <x v="0"/>
    <n v="3"/>
    <x v="2"/>
  </r>
  <r>
    <n v="1286"/>
    <d v="2026-03-08T00:00:00"/>
    <x v="1"/>
    <x v="1"/>
    <x v="0"/>
    <x v="1"/>
    <x v="1"/>
    <s v="Trail Boots"/>
    <n v="1"/>
    <n v="146.6"/>
    <n v="0"/>
    <n v="78.92"/>
    <n v="146.6"/>
    <n v="78.92"/>
    <n v="67.679999999999993"/>
    <n v="0.46166439290586625"/>
    <x v="0"/>
    <x v="0"/>
    <n v="3"/>
    <x v="2"/>
  </r>
  <r>
    <n v="2653"/>
    <d v="2026-03-08T00:00:00"/>
    <x v="1"/>
    <x v="14"/>
    <x v="2"/>
    <x v="0"/>
    <x v="1"/>
    <s v="Hiking Daypack 20L"/>
    <n v="1"/>
    <n v="94.38"/>
    <n v="0"/>
    <n v="44.78"/>
    <n v="94.38"/>
    <n v="44.78"/>
    <n v="49.599999999999994"/>
    <n v="0.52553507098961638"/>
    <x v="0"/>
    <x v="0"/>
    <n v="3"/>
    <x v="2"/>
  </r>
  <r>
    <n v="4465"/>
    <d v="2026-03-08T00:00:00"/>
    <x v="1"/>
    <x v="12"/>
    <x v="2"/>
    <x v="0"/>
    <x v="4"/>
    <s v="Weighted Vest"/>
    <n v="1"/>
    <n v="121.77"/>
    <n v="0"/>
    <n v="67.52"/>
    <n v="121.77"/>
    <n v="67.52"/>
    <n v="54.25"/>
    <n v="0.44551203087788455"/>
    <x v="0"/>
    <x v="0"/>
    <n v="3"/>
    <x v="2"/>
  </r>
  <r>
    <n v="4576"/>
    <d v="2026-03-08T00:00:00"/>
    <x v="3"/>
    <x v="8"/>
    <x v="3"/>
    <x v="0"/>
    <x v="3"/>
    <s v="Compact Sleeping Bag"/>
    <n v="5"/>
    <n v="123.29"/>
    <n v="0"/>
    <n v="61.34"/>
    <n v="616.45000000000005"/>
    <n v="306.70000000000005"/>
    <n v="309.75"/>
    <n v="0.50247384216075919"/>
    <x v="0"/>
    <x v="0"/>
    <n v="3"/>
    <x v="2"/>
  </r>
  <r>
    <n v="718"/>
    <d v="2026-03-09T00:00:00"/>
    <x v="1"/>
    <x v="12"/>
    <x v="0"/>
    <x v="1"/>
    <x v="4"/>
    <s v="Resistance Band Set"/>
    <n v="1"/>
    <n v="41.15"/>
    <n v="0.05"/>
    <n v="14.4"/>
    <n v="39.092499999999994"/>
    <n v="14.4"/>
    <n v="24.692499999999995"/>
    <n v="0.63164289825414077"/>
    <x v="0"/>
    <x v="0"/>
    <n v="3"/>
    <x v="2"/>
  </r>
  <r>
    <n v="1527"/>
    <d v="2026-03-09T00:00:00"/>
    <x v="3"/>
    <x v="4"/>
    <x v="3"/>
    <x v="1"/>
    <x v="2"/>
    <s v="Insulated Bottle"/>
    <n v="4"/>
    <n v="35.42"/>
    <n v="0"/>
    <n v="13.31"/>
    <n v="141.68"/>
    <n v="53.24"/>
    <n v="88.44"/>
    <n v="0.62422360248447195"/>
    <x v="0"/>
    <x v="0"/>
    <n v="3"/>
    <x v="2"/>
  </r>
  <r>
    <n v="1797"/>
    <d v="2026-03-09T00:00:00"/>
    <x v="1"/>
    <x v="12"/>
    <x v="0"/>
    <x v="2"/>
    <x v="0"/>
    <s v="Cycling Pack 12L"/>
    <n v="1"/>
    <n v="103.74"/>
    <n v="0.1"/>
    <n v="51.32"/>
    <n v="93.366"/>
    <n v="51.32"/>
    <n v="42.045999999999999"/>
    <n v="0.45033523980892404"/>
    <x v="0"/>
    <x v="0"/>
    <n v="3"/>
    <x v="2"/>
  </r>
  <r>
    <n v="2917"/>
    <d v="2026-03-09T00:00:00"/>
    <x v="2"/>
    <x v="16"/>
    <x v="3"/>
    <x v="2"/>
    <x v="2"/>
    <s v="Travel Backpack 35L"/>
    <n v="2"/>
    <n v="165.49"/>
    <n v="0.05"/>
    <n v="89.82"/>
    <n v="314.43099999999998"/>
    <n v="179.64"/>
    <n v="134.791"/>
    <n v="0.4286822864157796"/>
    <x v="0"/>
    <x v="0"/>
    <n v="3"/>
    <x v="2"/>
  </r>
  <r>
    <n v="4095"/>
    <d v="2026-03-09T00:00:00"/>
    <x v="1"/>
    <x v="6"/>
    <x v="3"/>
    <x v="1"/>
    <x v="1"/>
    <s v="Trekking Poles"/>
    <n v="1"/>
    <n v="72.87"/>
    <n v="0.05"/>
    <n v="32"/>
    <n v="69.226500000000001"/>
    <n v="32"/>
    <n v="37.226500000000001"/>
    <n v="0.53774927231623726"/>
    <x v="0"/>
    <x v="0"/>
    <n v="3"/>
    <x v="2"/>
  </r>
  <r>
    <n v="5050"/>
    <d v="2026-03-09T00:00:00"/>
    <x v="3"/>
    <x v="13"/>
    <x v="2"/>
    <x v="0"/>
    <x v="2"/>
    <s v="Travel Backpack 35L"/>
    <n v="1"/>
    <n v="161.04"/>
    <n v="0"/>
    <n v="85.83"/>
    <n v="161.04"/>
    <n v="85.83"/>
    <n v="75.209999999999994"/>
    <n v="0.46702682563338299"/>
    <x v="0"/>
    <x v="0"/>
    <n v="3"/>
    <x v="2"/>
  </r>
  <r>
    <n v="709"/>
    <d v="2026-03-10T00:00:00"/>
    <x v="0"/>
    <x v="0"/>
    <x v="0"/>
    <x v="1"/>
    <x v="2"/>
    <s v="Carry-On Duffel"/>
    <n v="3"/>
    <n v="130.6"/>
    <n v="0.05"/>
    <n v="65.62"/>
    <n v="372.20999999999992"/>
    <n v="196.86"/>
    <n v="175.34999999999991"/>
    <n v="0.47110502135891014"/>
    <x v="0"/>
    <x v="0"/>
    <n v="3"/>
    <x v="2"/>
  </r>
  <r>
    <n v="1073"/>
    <d v="2026-03-10T00:00:00"/>
    <x v="2"/>
    <x v="10"/>
    <x v="3"/>
    <x v="0"/>
    <x v="0"/>
    <s v="Commuter Helmet"/>
    <n v="2"/>
    <n v="81.290000000000006"/>
    <n v="0"/>
    <n v="43.9"/>
    <n v="162.58000000000001"/>
    <n v="87.8"/>
    <n v="74.780000000000015"/>
    <n v="0.45995817443720022"/>
    <x v="0"/>
    <x v="0"/>
    <n v="3"/>
    <x v="2"/>
  </r>
  <r>
    <n v="2623"/>
    <d v="2026-03-10T00:00:00"/>
    <x v="1"/>
    <x v="12"/>
    <x v="3"/>
    <x v="1"/>
    <x v="0"/>
    <s v="Cycling Pack 12L"/>
    <n v="2"/>
    <n v="103.33"/>
    <n v="0.05"/>
    <n v="51.58"/>
    <n v="196.327"/>
    <n v="103.16"/>
    <n v="93.167000000000002"/>
    <n v="0.47455011282197557"/>
    <x v="0"/>
    <x v="0"/>
    <n v="3"/>
    <x v="2"/>
  </r>
  <r>
    <n v="2625"/>
    <d v="2026-03-10T00:00:00"/>
    <x v="3"/>
    <x v="7"/>
    <x v="2"/>
    <x v="2"/>
    <x v="4"/>
    <s v="Training Mat"/>
    <n v="2"/>
    <n v="51.14"/>
    <n v="0"/>
    <n v="21.58"/>
    <n v="102.28"/>
    <n v="43.16"/>
    <n v="59.120000000000005"/>
    <n v="0.57802111849824012"/>
    <x v="0"/>
    <x v="0"/>
    <n v="3"/>
    <x v="2"/>
  </r>
  <r>
    <n v="3304"/>
    <d v="2026-03-10T00:00:00"/>
    <x v="1"/>
    <x v="12"/>
    <x v="3"/>
    <x v="0"/>
    <x v="0"/>
    <s v="Trail Bike Light"/>
    <n v="2"/>
    <n v="49.7"/>
    <n v="0"/>
    <n v="23.14"/>
    <n v="99.4"/>
    <n v="46.28"/>
    <n v="53.120000000000005"/>
    <n v="0.53440643863179071"/>
    <x v="0"/>
    <x v="0"/>
    <n v="3"/>
    <x v="2"/>
  </r>
  <r>
    <n v="4876"/>
    <d v="2026-03-10T00:00:00"/>
    <x v="3"/>
    <x v="4"/>
    <x v="0"/>
    <x v="0"/>
    <x v="0"/>
    <s v="Compact Repair Kit"/>
    <n v="1"/>
    <n v="39.659999999999997"/>
    <n v="0.05"/>
    <n v="16.93"/>
    <n v="37.676999999999992"/>
    <n v="16.93"/>
    <n v="20.746999999999993"/>
    <n v="0.5506542452955383"/>
    <x v="0"/>
    <x v="0"/>
    <n v="3"/>
    <x v="2"/>
  </r>
  <r>
    <n v="83"/>
    <d v="2026-03-11T00:00:00"/>
    <x v="1"/>
    <x v="12"/>
    <x v="1"/>
    <x v="2"/>
    <x v="4"/>
    <s v="Training Mat"/>
    <n v="4"/>
    <n v="50.65"/>
    <n v="0.15"/>
    <n v="22"/>
    <n v="172.20999999999998"/>
    <n v="88"/>
    <n v="84.20999999999998"/>
    <n v="0.48899599326403803"/>
    <x v="0"/>
    <x v="0"/>
    <n v="3"/>
    <x v="2"/>
  </r>
  <r>
    <n v="863"/>
    <d v="2026-03-11T00:00:00"/>
    <x v="2"/>
    <x v="2"/>
    <x v="3"/>
    <x v="0"/>
    <x v="4"/>
    <s v="Training Mat"/>
    <n v="2"/>
    <n v="50.72"/>
    <n v="0"/>
    <n v="21.88"/>
    <n v="101.44"/>
    <n v="43.76"/>
    <n v="57.68"/>
    <n v="0.56861198738170349"/>
    <x v="0"/>
    <x v="0"/>
    <n v="3"/>
    <x v="2"/>
  </r>
  <r>
    <n v="2323"/>
    <d v="2026-03-11T00:00:00"/>
    <x v="1"/>
    <x v="12"/>
    <x v="2"/>
    <x v="1"/>
    <x v="2"/>
    <s v="Insulated Bottle"/>
    <n v="2"/>
    <n v="36.08"/>
    <n v="0.05"/>
    <n v="13.19"/>
    <n v="68.551999999999992"/>
    <n v="26.38"/>
    <n v="42.171999999999997"/>
    <n v="0.61518263507993931"/>
    <x v="0"/>
    <x v="0"/>
    <n v="3"/>
    <x v="2"/>
  </r>
  <r>
    <n v="3064"/>
    <d v="2026-03-11T00:00:00"/>
    <x v="3"/>
    <x v="8"/>
    <x v="0"/>
    <x v="0"/>
    <x v="3"/>
    <s v="Compact Sleeping Bag"/>
    <n v="6"/>
    <n v="124.04"/>
    <n v="0.05"/>
    <n v="61.17"/>
    <n v="707.02800000000002"/>
    <n v="367.02"/>
    <n v="340.00800000000004"/>
    <n v="0.48089750335205966"/>
    <x v="0"/>
    <x v="0"/>
    <n v="3"/>
    <x v="2"/>
  </r>
  <r>
    <n v="4995"/>
    <d v="2026-03-11T00:00:00"/>
    <x v="1"/>
    <x v="12"/>
    <x v="3"/>
    <x v="1"/>
    <x v="1"/>
    <s v="Hiking Daypack 20L"/>
    <n v="3"/>
    <n v="90.31"/>
    <n v="0"/>
    <n v="44.58"/>
    <n v="270.93"/>
    <n v="133.74"/>
    <n v="137.19"/>
    <n v="0.50636695825489975"/>
    <x v="0"/>
    <x v="0"/>
    <n v="3"/>
    <x v="2"/>
  </r>
  <r>
    <n v="46"/>
    <d v="2026-03-12T00:00:00"/>
    <x v="3"/>
    <x v="7"/>
    <x v="0"/>
    <x v="0"/>
    <x v="1"/>
    <s v="Trekking Poles"/>
    <n v="4"/>
    <n v="72.63"/>
    <n v="0.1"/>
    <n v="31.45"/>
    <n v="261.46800000000002"/>
    <n v="125.8"/>
    <n v="135.66800000000001"/>
    <n v="0.51887037801948999"/>
    <x v="0"/>
    <x v="0"/>
    <n v="3"/>
    <x v="2"/>
  </r>
  <r>
    <n v="443"/>
    <d v="2026-03-12T00:00:00"/>
    <x v="1"/>
    <x v="14"/>
    <x v="0"/>
    <x v="0"/>
    <x v="4"/>
    <s v="Resistance Band Set"/>
    <n v="3"/>
    <n v="39.9"/>
    <n v="0"/>
    <n v="14.49"/>
    <n v="119.69999999999999"/>
    <n v="43.47"/>
    <n v="76.22999999999999"/>
    <n v="0.63684210526315788"/>
    <x v="0"/>
    <x v="0"/>
    <n v="3"/>
    <x v="2"/>
  </r>
  <r>
    <n v="759"/>
    <d v="2026-03-12T00:00:00"/>
    <x v="1"/>
    <x v="12"/>
    <x v="0"/>
    <x v="1"/>
    <x v="4"/>
    <s v="Training Mat"/>
    <n v="1"/>
    <n v="49.79"/>
    <n v="0.1"/>
    <n v="22.29"/>
    <n v="44.811"/>
    <n v="22.29"/>
    <n v="22.521000000000001"/>
    <n v="0.5025774921336279"/>
    <x v="0"/>
    <x v="0"/>
    <n v="3"/>
    <x v="2"/>
  </r>
  <r>
    <n v="1097"/>
    <d v="2026-03-12T00:00:00"/>
    <x v="2"/>
    <x v="2"/>
    <x v="3"/>
    <x v="1"/>
    <x v="0"/>
    <s v="Compact Repair Kit"/>
    <n v="1"/>
    <n v="41.24"/>
    <n v="0.05"/>
    <n v="16.64"/>
    <n v="39.177999999999997"/>
    <n v="16.64"/>
    <n v="22.537999999999997"/>
    <n v="0.57527183623462141"/>
    <x v="0"/>
    <x v="0"/>
    <n v="3"/>
    <x v="2"/>
  </r>
  <r>
    <n v="2152"/>
    <d v="2026-03-12T00:00:00"/>
    <x v="0"/>
    <x v="9"/>
    <x v="0"/>
    <x v="1"/>
    <x v="1"/>
    <s v="Trail Boots"/>
    <n v="1"/>
    <n v="142.88999999999999"/>
    <n v="0"/>
    <n v="81.099999999999994"/>
    <n v="142.88999999999999"/>
    <n v="81.099999999999994"/>
    <n v="61.789999999999992"/>
    <n v="0.43243054097557559"/>
    <x v="0"/>
    <x v="0"/>
    <n v="3"/>
    <x v="2"/>
  </r>
  <r>
    <n v="2512"/>
    <d v="2026-03-12T00:00:00"/>
    <x v="1"/>
    <x v="1"/>
    <x v="0"/>
    <x v="1"/>
    <x v="3"/>
    <s v="Trail Tent 2P"/>
    <n v="2"/>
    <n v="192.76"/>
    <n v="0"/>
    <n v="103.08"/>
    <n v="385.52"/>
    <n v="206.16"/>
    <n v="179.35999999999999"/>
    <n v="0.46524175140070551"/>
    <x v="0"/>
    <x v="0"/>
    <n v="3"/>
    <x v="2"/>
  </r>
  <r>
    <n v="2578"/>
    <d v="2026-03-12T00:00:00"/>
    <x v="2"/>
    <x v="5"/>
    <x v="0"/>
    <x v="1"/>
    <x v="2"/>
    <s v="Travel Backpack 35L"/>
    <n v="1"/>
    <n v="165.72"/>
    <n v="0"/>
    <n v="89.31"/>
    <n v="165.72"/>
    <n v="89.31"/>
    <n v="76.41"/>
    <n v="0.46107892831281677"/>
    <x v="0"/>
    <x v="0"/>
    <n v="3"/>
    <x v="2"/>
  </r>
  <r>
    <n v="3302"/>
    <d v="2026-03-12T00:00:00"/>
    <x v="3"/>
    <x v="7"/>
    <x v="2"/>
    <x v="2"/>
    <x v="2"/>
    <s v="Travel Backpack 35L"/>
    <n v="2"/>
    <n v="164.33"/>
    <n v="0"/>
    <n v="86.07"/>
    <n v="328.66"/>
    <n v="172.14"/>
    <n v="156.52000000000004"/>
    <n v="0.47623684050386428"/>
    <x v="0"/>
    <x v="0"/>
    <n v="3"/>
    <x v="2"/>
  </r>
  <r>
    <n v="3752"/>
    <d v="2026-03-12T00:00:00"/>
    <x v="3"/>
    <x v="8"/>
    <x v="1"/>
    <x v="2"/>
    <x v="2"/>
    <s v="Packing Cube Set"/>
    <n v="3"/>
    <n v="45.8"/>
    <n v="0.15"/>
    <n v="18.47"/>
    <n v="116.78999999999998"/>
    <n v="55.41"/>
    <n v="61.379999999999981"/>
    <n v="0.52555869509375797"/>
    <x v="0"/>
    <x v="0"/>
    <n v="3"/>
    <x v="2"/>
  </r>
  <r>
    <n v="4839"/>
    <d v="2026-03-12T00:00:00"/>
    <x v="1"/>
    <x v="1"/>
    <x v="0"/>
    <x v="1"/>
    <x v="0"/>
    <s v="Cycling Pack 12L"/>
    <n v="2"/>
    <n v="103.08"/>
    <n v="0.05"/>
    <n v="49.27"/>
    <n v="195.85199999999998"/>
    <n v="98.54"/>
    <n v="97.311999999999969"/>
    <n v="0.49686497967853266"/>
    <x v="0"/>
    <x v="0"/>
    <n v="3"/>
    <x v="2"/>
  </r>
  <r>
    <n v="264"/>
    <d v="2026-03-13T00:00:00"/>
    <x v="0"/>
    <x v="0"/>
    <x v="0"/>
    <x v="2"/>
    <x v="2"/>
    <s v="Packing Cube Set"/>
    <n v="4"/>
    <n v="47.33"/>
    <n v="0"/>
    <n v="18.739999999999998"/>
    <n v="189.32"/>
    <n v="74.959999999999994"/>
    <n v="114.36"/>
    <n v="0.60405662370589475"/>
    <x v="0"/>
    <x v="0"/>
    <n v="3"/>
    <x v="2"/>
  </r>
  <r>
    <n v="2498"/>
    <d v="2026-03-13T00:00:00"/>
    <x v="2"/>
    <x v="3"/>
    <x v="2"/>
    <x v="1"/>
    <x v="0"/>
    <s v="Trail Bike Light"/>
    <n v="1"/>
    <n v="50.04"/>
    <n v="0"/>
    <n v="22.64"/>
    <n v="50.04"/>
    <n v="22.64"/>
    <n v="27.4"/>
    <n v="0.54756195043964828"/>
    <x v="0"/>
    <x v="0"/>
    <n v="3"/>
    <x v="2"/>
  </r>
  <r>
    <n v="3929"/>
    <d v="2026-03-13T00:00:00"/>
    <x v="3"/>
    <x v="13"/>
    <x v="0"/>
    <x v="1"/>
    <x v="4"/>
    <s v="Weighted Vest"/>
    <n v="1"/>
    <n v="125.69"/>
    <n v="0"/>
    <n v="67.150000000000006"/>
    <n v="125.69"/>
    <n v="67.150000000000006"/>
    <n v="58.539999999999992"/>
    <n v="0.465749065160315"/>
    <x v="0"/>
    <x v="0"/>
    <n v="3"/>
    <x v="2"/>
  </r>
  <r>
    <n v="4195"/>
    <d v="2026-03-13T00:00:00"/>
    <x v="3"/>
    <x v="13"/>
    <x v="3"/>
    <x v="1"/>
    <x v="1"/>
    <s v="Trail Boots"/>
    <n v="2"/>
    <n v="142.72999999999999"/>
    <n v="0.1"/>
    <n v="77.28"/>
    <n v="256.91399999999999"/>
    <n v="154.56"/>
    <n v="102.35399999999998"/>
    <n v="0.39839790747098247"/>
    <x v="0"/>
    <x v="0"/>
    <n v="3"/>
    <x v="2"/>
  </r>
  <r>
    <n v="4684"/>
    <d v="2026-03-13T00:00:00"/>
    <x v="1"/>
    <x v="12"/>
    <x v="0"/>
    <x v="0"/>
    <x v="4"/>
    <s v="Weighted Vest"/>
    <n v="4"/>
    <n v="124.36"/>
    <n v="0"/>
    <n v="68.790000000000006"/>
    <n v="497.44"/>
    <n v="275.16000000000003"/>
    <n v="222.27999999999997"/>
    <n v="0.44684786104856861"/>
    <x v="0"/>
    <x v="0"/>
    <n v="3"/>
    <x v="2"/>
  </r>
  <r>
    <n v="313"/>
    <d v="2026-03-14T00:00:00"/>
    <x v="3"/>
    <x v="8"/>
    <x v="0"/>
    <x v="1"/>
    <x v="0"/>
    <s v="Compact Repair Kit"/>
    <n v="4"/>
    <n v="40.42"/>
    <n v="0.1"/>
    <n v="16.25"/>
    <n v="145.512"/>
    <n v="65"/>
    <n v="80.512"/>
    <n v="0.5533014459288581"/>
    <x v="0"/>
    <x v="0"/>
    <n v="3"/>
    <x v="2"/>
  </r>
  <r>
    <n v="1056"/>
    <d v="2026-03-14T00:00:00"/>
    <x v="0"/>
    <x v="15"/>
    <x v="0"/>
    <x v="0"/>
    <x v="3"/>
    <s v="Trail Tent 2P"/>
    <n v="1"/>
    <n v="192.86"/>
    <n v="0"/>
    <n v="101.13"/>
    <n v="192.86"/>
    <n v="101.13"/>
    <n v="91.730000000000018"/>
    <n v="0.475629990666805"/>
    <x v="0"/>
    <x v="0"/>
    <n v="3"/>
    <x v="2"/>
  </r>
  <r>
    <n v="2189"/>
    <d v="2026-03-14T00:00:00"/>
    <x v="3"/>
    <x v="4"/>
    <x v="3"/>
    <x v="1"/>
    <x v="1"/>
    <s v="Trekking Poles"/>
    <n v="2"/>
    <n v="72.34"/>
    <n v="0"/>
    <n v="33.29"/>
    <n v="144.68"/>
    <n v="66.58"/>
    <n v="78.100000000000009"/>
    <n v="0.53981199889411113"/>
    <x v="0"/>
    <x v="0"/>
    <n v="3"/>
    <x v="2"/>
  </r>
  <r>
    <n v="2617"/>
    <d v="2026-03-14T00:00:00"/>
    <x v="3"/>
    <x v="13"/>
    <x v="0"/>
    <x v="1"/>
    <x v="2"/>
    <s v="Insulated Bottle"/>
    <n v="2"/>
    <n v="35.409999999999997"/>
    <n v="0"/>
    <n v="13.89"/>
    <n v="70.819999999999993"/>
    <n v="27.78"/>
    <n v="43.039999999999992"/>
    <n v="0.60773792713922614"/>
    <x v="0"/>
    <x v="0"/>
    <n v="3"/>
    <x v="2"/>
  </r>
  <r>
    <n v="2901"/>
    <d v="2026-03-14T00:00:00"/>
    <x v="3"/>
    <x v="8"/>
    <x v="1"/>
    <x v="2"/>
    <x v="0"/>
    <s v="Cycling Pack 12L"/>
    <n v="12"/>
    <n v="102.25"/>
    <n v="0.1"/>
    <n v="51.07"/>
    <n v="1104.3"/>
    <n v="612.84"/>
    <n v="491.45999999999992"/>
    <n v="0.44504210812279266"/>
    <x v="0"/>
    <x v="0"/>
    <n v="3"/>
    <x v="2"/>
  </r>
  <r>
    <n v="2952"/>
    <d v="2026-03-14T00:00:00"/>
    <x v="1"/>
    <x v="1"/>
    <x v="0"/>
    <x v="1"/>
    <x v="0"/>
    <s v="Trail Bike Light"/>
    <n v="1"/>
    <n v="51.86"/>
    <n v="0.1"/>
    <n v="22.34"/>
    <n v="46.673999999999999"/>
    <n v="22.34"/>
    <n v="24.334"/>
    <n v="0.52136092899687192"/>
    <x v="0"/>
    <x v="0"/>
    <n v="3"/>
    <x v="2"/>
  </r>
  <r>
    <n v="3421"/>
    <d v="2026-03-14T00:00:00"/>
    <x v="3"/>
    <x v="8"/>
    <x v="0"/>
    <x v="0"/>
    <x v="2"/>
    <s v="Insulated Bottle"/>
    <n v="1"/>
    <n v="36.520000000000003"/>
    <n v="0.05"/>
    <n v="13.23"/>
    <n v="34.694000000000003"/>
    <n v="13.23"/>
    <n v="21.464000000000002"/>
    <n v="0.61866605176687617"/>
    <x v="0"/>
    <x v="0"/>
    <n v="3"/>
    <x v="2"/>
  </r>
  <r>
    <n v="3536"/>
    <d v="2026-03-14T00:00:00"/>
    <x v="2"/>
    <x v="10"/>
    <x v="0"/>
    <x v="1"/>
    <x v="1"/>
    <s v="Summit Backpack 45L"/>
    <n v="2"/>
    <n v="153.66"/>
    <n v="0.1"/>
    <n v="78.430000000000007"/>
    <n v="276.58800000000002"/>
    <n v="156.86000000000001"/>
    <n v="119.72800000000001"/>
    <n v="0.43287488972768162"/>
    <x v="0"/>
    <x v="0"/>
    <n v="3"/>
    <x v="2"/>
  </r>
  <r>
    <n v="3878"/>
    <d v="2026-03-14T00:00:00"/>
    <x v="1"/>
    <x v="14"/>
    <x v="3"/>
    <x v="0"/>
    <x v="4"/>
    <s v="Resistance Band Set"/>
    <n v="1"/>
    <n v="41.05"/>
    <n v="0.1"/>
    <n v="14.94"/>
    <n v="36.945"/>
    <n v="14.94"/>
    <n v="22.005000000000003"/>
    <n v="0.59561510353227776"/>
    <x v="0"/>
    <x v="0"/>
    <n v="3"/>
    <x v="2"/>
  </r>
  <r>
    <n v="2027"/>
    <d v="2026-03-15T00:00:00"/>
    <x v="2"/>
    <x v="2"/>
    <x v="0"/>
    <x v="0"/>
    <x v="2"/>
    <s v="Carry-On Duffel"/>
    <n v="4"/>
    <n v="136.21"/>
    <n v="0.05"/>
    <n v="68.55"/>
    <n v="517.59799999999996"/>
    <n v="274.2"/>
    <n v="243.39799999999997"/>
    <n v="0.4702452482428448"/>
    <x v="0"/>
    <x v="0"/>
    <n v="3"/>
    <x v="2"/>
  </r>
  <r>
    <n v="3280"/>
    <d v="2026-03-15T00:00:00"/>
    <x v="3"/>
    <x v="4"/>
    <x v="0"/>
    <x v="0"/>
    <x v="2"/>
    <s v="Packing Cube Set"/>
    <n v="3"/>
    <n v="46.68"/>
    <n v="0"/>
    <n v="18.760000000000002"/>
    <n v="140.04"/>
    <n v="56.28"/>
    <n v="83.759999999999991"/>
    <n v="0.59811482433590402"/>
    <x v="0"/>
    <x v="0"/>
    <n v="3"/>
    <x v="2"/>
  </r>
  <r>
    <n v="5149"/>
    <d v="2026-03-15T00:00:00"/>
    <x v="1"/>
    <x v="12"/>
    <x v="2"/>
    <x v="1"/>
    <x v="2"/>
    <s v="Insulated Bottle"/>
    <n v="1"/>
    <n v="35.340000000000003"/>
    <n v="0.05"/>
    <n v="13.37"/>
    <n v="33.573"/>
    <n v="13.37"/>
    <n v="20.203000000000003"/>
    <n v="0.60176332171685587"/>
    <x v="0"/>
    <x v="0"/>
    <n v="3"/>
    <x v="2"/>
  </r>
  <r>
    <n v="412"/>
    <d v="2026-03-16T00:00:00"/>
    <x v="3"/>
    <x v="7"/>
    <x v="2"/>
    <x v="0"/>
    <x v="4"/>
    <s v="Resistance Band Set"/>
    <n v="2"/>
    <n v="40.19"/>
    <n v="0"/>
    <n v="14.92"/>
    <n v="80.38"/>
    <n v="29.84"/>
    <n v="50.539999999999992"/>
    <n v="0.62876337397362525"/>
    <x v="0"/>
    <x v="0"/>
    <n v="3"/>
    <x v="2"/>
  </r>
  <r>
    <n v="1161"/>
    <d v="2026-03-16T00:00:00"/>
    <x v="1"/>
    <x v="12"/>
    <x v="0"/>
    <x v="1"/>
    <x v="0"/>
    <s v="Cycling Pack 12L"/>
    <n v="2"/>
    <n v="101.73"/>
    <n v="0.05"/>
    <n v="51.56"/>
    <n v="193.28700000000001"/>
    <n v="103.12"/>
    <n v="90.167000000000002"/>
    <n v="0.46649283190281809"/>
    <x v="0"/>
    <x v="0"/>
    <n v="3"/>
    <x v="2"/>
  </r>
  <r>
    <n v="1320"/>
    <d v="2026-03-16T00:00:00"/>
    <x v="2"/>
    <x v="3"/>
    <x v="2"/>
    <x v="2"/>
    <x v="3"/>
    <s v="Trail Tent 2P"/>
    <n v="1"/>
    <n v="200.05"/>
    <n v="0"/>
    <n v="102.69"/>
    <n v="200.05"/>
    <n v="102.69"/>
    <n v="97.360000000000014"/>
    <n v="0.48667833041739567"/>
    <x v="0"/>
    <x v="0"/>
    <n v="3"/>
    <x v="2"/>
  </r>
  <r>
    <n v="2528"/>
    <d v="2026-03-16T00:00:00"/>
    <x v="3"/>
    <x v="7"/>
    <x v="0"/>
    <x v="1"/>
    <x v="1"/>
    <s v="Hiking Daypack 20L"/>
    <n v="1"/>
    <n v="90.06"/>
    <n v="0"/>
    <n v="44.49"/>
    <n v="90.06"/>
    <n v="44.49"/>
    <n v="45.57"/>
    <n v="0.50599600266489009"/>
    <x v="0"/>
    <x v="0"/>
    <n v="3"/>
    <x v="2"/>
  </r>
  <r>
    <n v="2956"/>
    <d v="2026-03-16T00:00:00"/>
    <x v="1"/>
    <x v="11"/>
    <x v="0"/>
    <x v="1"/>
    <x v="2"/>
    <s v="Insulated Bottle"/>
    <n v="1"/>
    <n v="37.119999999999997"/>
    <n v="0.1"/>
    <n v="13.39"/>
    <n v="33.408000000000001"/>
    <n v="13.39"/>
    <n v="20.018000000000001"/>
    <n v="0.59919779693486586"/>
    <x v="0"/>
    <x v="0"/>
    <n v="3"/>
    <x v="2"/>
  </r>
  <r>
    <n v="2973"/>
    <d v="2026-03-16T00:00:00"/>
    <x v="0"/>
    <x v="0"/>
    <x v="2"/>
    <x v="0"/>
    <x v="1"/>
    <s v="Summit Backpack 45L"/>
    <n v="2"/>
    <n v="156.09"/>
    <n v="0.1"/>
    <n v="79.72"/>
    <n v="280.96199999999999"/>
    <n v="159.44"/>
    <n v="121.52199999999999"/>
    <n v="0.43252112385304775"/>
    <x v="0"/>
    <x v="0"/>
    <n v="3"/>
    <x v="2"/>
  </r>
  <r>
    <n v="3358"/>
    <d v="2026-03-16T00:00:00"/>
    <x v="0"/>
    <x v="0"/>
    <x v="1"/>
    <x v="2"/>
    <x v="4"/>
    <s v="Recovery Roller"/>
    <n v="12"/>
    <n v="36.44"/>
    <n v="0.05"/>
    <n v="13.65"/>
    <n v="415.41599999999994"/>
    <n v="163.80000000000001"/>
    <n v="251.61599999999993"/>
    <n v="0.60569645848980291"/>
    <x v="0"/>
    <x v="0"/>
    <n v="3"/>
    <x v="2"/>
  </r>
  <r>
    <n v="164"/>
    <d v="2026-03-17T00:00:00"/>
    <x v="0"/>
    <x v="15"/>
    <x v="3"/>
    <x v="2"/>
    <x v="3"/>
    <s v="Compact Sleeping Bag"/>
    <n v="5"/>
    <n v="123.95"/>
    <n v="0.05"/>
    <n v="59.23"/>
    <n v="588.76249999999993"/>
    <n v="296.14999999999998"/>
    <n v="292.61249999999995"/>
    <n v="0.49699581749856692"/>
    <x v="0"/>
    <x v="0"/>
    <n v="3"/>
    <x v="2"/>
  </r>
  <r>
    <n v="995"/>
    <d v="2026-03-17T00:00:00"/>
    <x v="2"/>
    <x v="16"/>
    <x v="3"/>
    <x v="2"/>
    <x v="3"/>
    <s v="Trail Tent 2P"/>
    <n v="1"/>
    <n v="192.84"/>
    <n v="0.15"/>
    <n v="101.42"/>
    <n v="163.91399999999999"/>
    <n v="101.42"/>
    <n v="62.493999999999986"/>
    <n v="0.38126090510877647"/>
    <x v="0"/>
    <x v="0"/>
    <n v="3"/>
    <x v="2"/>
  </r>
  <r>
    <n v="4912"/>
    <d v="2026-03-17T00:00:00"/>
    <x v="1"/>
    <x v="11"/>
    <x v="0"/>
    <x v="1"/>
    <x v="1"/>
    <s v="Summit Backpack 45L"/>
    <n v="1"/>
    <n v="152.57"/>
    <n v="0.1"/>
    <n v="80.319999999999993"/>
    <n v="137.31299999999999"/>
    <n v="80.319999999999993"/>
    <n v="56.992999999999995"/>
    <n v="0.41505902572953762"/>
    <x v="0"/>
    <x v="0"/>
    <n v="3"/>
    <x v="2"/>
  </r>
  <r>
    <n v="29"/>
    <d v="2026-03-18T00:00:00"/>
    <x v="3"/>
    <x v="4"/>
    <x v="0"/>
    <x v="2"/>
    <x v="2"/>
    <s v="Carry-On Duffel"/>
    <n v="2"/>
    <n v="130.4"/>
    <n v="0"/>
    <n v="67.599999999999994"/>
    <n v="260.8"/>
    <n v="135.19999999999999"/>
    <n v="125.60000000000002"/>
    <n v="0.48159509202453993"/>
    <x v="0"/>
    <x v="0"/>
    <n v="3"/>
    <x v="2"/>
  </r>
  <r>
    <n v="891"/>
    <d v="2026-03-18T00:00:00"/>
    <x v="2"/>
    <x v="3"/>
    <x v="0"/>
    <x v="1"/>
    <x v="1"/>
    <s v="Hiking Daypack 20L"/>
    <n v="2"/>
    <n v="94.25"/>
    <n v="0.1"/>
    <n v="44.99"/>
    <n v="169.65"/>
    <n v="89.98"/>
    <n v="79.67"/>
    <n v="0.46961391099322131"/>
    <x v="0"/>
    <x v="0"/>
    <n v="3"/>
    <x v="2"/>
  </r>
  <r>
    <n v="1143"/>
    <d v="2026-03-18T00:00:00"/>
    <x v="1"/>
    <x v="12"/>
    <x v="0"/>
    <x v="2"/>
    <x v="3"/>
    <s v="Compact Sleeping Bag"/>
    <n v="5"/>
    <n v="125.91"/>
    <n v="0"/>
    <n v="59.36"/>
    <n v="629.54999999999995"/>
    <n v="296.8"/>
    <n v="332.74999999999994"/>
    <n v="0.52855214041775866"/>
    <x v="0"/>
    <x v="0"/>
    <n v="3"/>
    <x v="2"/>
  </r>
  <r>
    <n v="2478"/>
    <d v="2026-03-18T00:00:00"/>
    <x v="3"/>
    <x v="7"/>
    <x v="2"/>
    <x v="0"/>
    <x v="4"/>
    <s v="Resistance Band Set"/>
    <n v="2"/>
    <n v="39.619999999999997"/>
    <n v="0"/>
    <n v="14.78"/>
    <n v="79.239999999999995"/>
    <n v="29.56"/>
    <n v="49.679999999999993"/>
    <n v="0.62695608278647141"/>
    <x v="0"/>
    <x v="0"/>
    <n v="3"/>
    <x v="2"/>
  </r>
  <r>
    <n v="3961"/>
    <d v="2026-03-18T00:00:00"/>
    <x v="0"/>
    <x v="9"/>
    <x v="0"/>
    <x v="2"/>
    <x v="4"/>
    <s v="Recovery Roller"/>
    <n v="3"/>
    <n v="36.32"/>
    <n v="0"/>
    <n v="14.18"/>
    <n v="108.96000000000001"/>
    <n v="42.54"/>
    <n v="66.420000000000016"/>
    <n v="0.60958149779735693"/>
    <x v="0"/>
    <x v="0"/>
    <n v="3"/>
    <x v="2"/>
  </r>
  <r>
    <n v="4724"/>
    <d v="2026-03-18T00:00:00"/>
    <x v="0"/>
    <x v="15"/>
    <x v="2"/>
    <x v="1"/>
    <x v="4"/>
    <s v="Training Mat"/>
    <n v="1"/>
    <n v="51.16"/>
    <n v="0"/>
    <n v="22.39"/>
    <n v="51.16"/>
    <n v="22.39"/>
    <n v="28.769999999999996"/>
    <n v="0.56235340109460508"/>
    <x v="0"/>
    <x v="0"/>
    <n v="3"/>
    <x v="2"/>
  </r>
  <r>
    <n v="2171"/>
    <d v="2026-03-19T00:00:00"/>
    <x v="3"/>
    <x v="13"/>
    <x v="1"/>
    <x v="2"/>
    <x v="4"/>
    <s v="Recovery Roller"/>
    <n v="5"/>
    <n v="35.65"/>
    <n v="0.1"/>
    <n v="13.64"/>
    <n v="160.42500000000001"/>
    <n v="68.2"/>
    <n v="92.225000000000009"/>
    <n v="0.5748792270531401"/>
    <x v="0"/>
    <x v="0"/>
    <n v="3"/>
    <x v="2"/>
  </r>
  <r>
    <n v="2311"/>
    <d v="2026-03-19T00:00:00"/>
    <x v="3"/>
    <x v="8"/>
    <x v="0"/>
    <x v="1"/>
    <x v="1"/>
    <s v="Trail Boots"/>
    <n v="1"/>
    <n v="145.19"/>
    <n v="0"/>
    <n v="80.67"/>
    <n v="145.19"/>
    <n v="80.67"/>
    <n v="64.52"/>
    <n v="0.44438322198498514"/>
    <x v="0"/>
    <x v="0"/>
    <n v="3"/>
    <x v="2"/>
  </r>
  <r>
    <n v="3563"/>
    <d v="2026-03-19T00:00:00"/>
    <x v="3"/>
    <x v="8"/>
    <x v="0"/>
    <x v="0"/>
    <x v="0"/>
    <s v="Compact Repair Kit"/>
    <n v="2"/>
    <n v="40.090000000000003"/>
    <n v="0"/>
    <n v="17.2"/>
    <n v="80.180000000000007"/>
    <n v="34.4"/>
    <n v="45.780000000000008"/>
    <n v="0.57096532801197308"/>
    <x v="0"/>
    <x v="0"/>
    <n v="3"/>
    <x v="2"/>
  </r>
  <r>
    <n v="3587"/>
    <d v="2026-03-19T00:00:00"/>
    <x v="3"/>
    <x v="7"/>
    <x v="0"/>
    <x v="0"/>
    <x v="4"/>
    <s v="Resistance Band Set"/>
    <n v="1"/>
    <n v="39.47"/>
    <n v="0"/>
    <n v="15.02"/>
    <n v="39.47"/>
    <n v="15.02"/>
    <n v="24.45"/>
    <n v="0.61945781606283257"/>
    <x v="0"/>
    <x v="0"/>
    <n v="3"/>
    <x v="2"/>
  </r>
  <r>
    <n v="3706"/>
    <d v="2026-03-19T00:00:00"/>
    <x v="0"/>
    <x v="0"/>
    <x v="0"/>
    <x v="0"/>
    <x v="0"/>
    <s v="Cycling Pack 12L"/>
    <n v="2"/>
    <n v="103.42"/>
    <n v="0"/>
    <n v="49.51"/>
    <n v="206.84"/>
    <n v="99.02"/>
    <n v="107.82000000000001"/>
    <n v="0.52127248114484626"/>
    <x v="0"/>
    <x v="0"/>
    <n v="3"/>
    <x v="2"/>
  </r>
  <r>
    <n v="4121"/>
    <d v="2026-03-19T00:00:00"/>
    <x v="0"/>
    <x v="0"/>
    <x v="0"/>
    <x v="0"/>
    <x v="2"/>
    <s v="Travel Backpack 35L"/>
    <n v="4"/>
    <n v="161.93"/>
    <n v="0.15"/>
    <n v="88"/>
    <n v="550.56200000000001"/>
    <n v="352"/>
    <n v="198.56200000000001"/>
    <n v="0.36065329608654428"/>
    <x v="0"/>
    <x v="0"/>
    <n v="3"/>
    <x v="2"/>
  </r>
  <r>
    <n v="1047"/>
    <d v="2026-03-20T00:00:00"/>
    <x v="0"/>
    <x v="0"/>
    <x v="0"/>
    <x v="0"/>
    <x v="2"/>
    <s v="Packing Cube Set"/>
    <n v="2"/>
    <n v="46.21"/>
    <n v="0.05"/>
    <n v="18.37"/>
    <n v="87.798999999999992"/>
    <n v="36.74"/>
    <n v="51.05899999999999"/>
    <n v="0.58154420893176451"/>
    <x v="0"/>
    <x v="0"/>
    <n v="3"/>
    <x v="2"/>
  </r>
  <r>
    <n v="1142"/>
    <d v="2026-03-20T00:00:00"/>
    <x v="1"/>
    <x v="11"/>
    <x v="0"/>
    <x v="1"/>
    <x v="3"/>
    <s v="Compact Sleeping Bag"/>
    <n v="3"/>
    <n v="125.85"/>
    <n v="0"/>
    <n v="59.19"/>
    <n v="377.54999999999995"/>
    <n v="177.57"/>
    <n v="199.97999999999996"/>
    <n v="0.52967818831942781"/>
    <x v="0"/>
    <x v="0"/>
    <n v="3"/>
    <x v="2"/>
  </r>
  <r>
    <n v="2232"/>
    <d v="2026-03-20T00:00:00"/>
    <x v="3"/>
    <x v="13"/>
    <x v="2"/>
    <x v="1"/>
    <x v="2"/>
    <s v="Insulated Bottle"/>
    <n v="2"/>
    <n v="36.340000000000003"/>
    <n v="0"/>
    <n v="13.8"/>
    <n v="72.680000000000007"/>
    <n v="27.6"/>
    <n v="45.080000000000005"/>
    <n v="0.620253164556962"/>
    <x v="0"/>
    <x v="0"/>
    <n v="3"/>
    <x v="2"/>
  </r>
  <r>
    <n v="2339"/>
    <d v="2026-03-20T00:00:00"/>
    <x v="1"/>
    <x v="12"/>
    <x v="3"/>
    <x v="1"/>
    <x v="0"/>
    <s v="Trail Bike Light"/>
    <n v="2"/>
    <n v="51.29"/>
    <n v="0"/>
    <n v="23.15"/>
    <n v="102.58"/>
    <n v="46.3"/>
    <n v="56.28"/>
    <n v="0.54864496003119523"/>
    <x v="0"/>
    <x v="0"/>
    <n v="3"/>
    <x v="2"/>
  </r>
  <r>
    <n v="3611"/>
    <d v="2026-03-20T00:00:00"/>
    <x v="1"/>
    <x v="1"/>
    <x v="1"/>
    <x v="2"/>
    <x v="0"/>
    <s v="Compact Repair Kit"/>
    <n v="6"/>
    <n v="40.89"/>
    <n v="0.1"/>
    <n v="16.84"/>
    <n v="220.80600000000001"/>
    <n v="101.03999999999999"/>
    <n v="119.76600000000002"/>
    <n v="0.54240373902883077"/>
    <x v="0"/>
    <x v="0"/>
    <n v="3"/>
    <x v="2"/>
  </r>
  <r>
    <n v="3953"/>
    <d v="2026-03-20T00:00:00"/>
    <x v="1"/>
    <x v="14"/>
    <x v="0"/>
    <x v="1"/>
    <x v="4"/>
    <s v="Weighted Vest"/>
    <n v="1"/>
    <n v="120.63"/>
    <n v="0"/>
    <n v="70.28"/>
    <n v="120.63"/>
    <n v="70.28"/>
    <n v="50.349999999999994"/>
    <n v="0.41739202520102792"/>
    <x v="0"/>
    <x v="0"/>
    <n v="3"/>
    <x v="2"/>
  </r>
  <r>
    <n v="4253"/>
    <d v="2026-03-20T00:00:00"/>
    <x v="3"/>
    <x v="13"/>
    <x v="1"/>
    <x v="1"/>
    <x v="0"/>
    <s v="Commuter Helmet"/>
    <n v="5"/>
    <n v="82.64"/>
    <n v="0.1"/>
    <n v="43.52"/>
    <n v="371.88"/>
    <n v="217.60000000000002"/>
    <n v="154.27999999999997"/>
    <n v="0.41486501021834993"/>
    <x v="0"/>
    <x v="0"/>
    <n v="3"/>
    <x v="2"/>
  </r>
  <r>
    <n v="4952"/>
    <d v="2026-03-20T00:00:00"/>
    <x v="1"/>
    <x v="6"/>
    <x v="0"/>
    <x v="2"/>
    <x v="1"/>
    <s v="Trekking Poles"/>
    <n v="2"/>
    <n v="72.459999999999994"/>
    <n v="0"/>
    <n v="33.31"/>
    <n v="144.91999999999999"/>
    <n v="66.62"/>
    <n v="78.299999999999983"/>
    <n v="0.54029809550096597"/>
    <x v="0"/>
    <x v="0"/>
    <n v="3"/>
    <x v="2"/>
  </r>
  <r>
    <n v="5016"/>
    <d v="2026-03-20T00:00:00"/>
    <x v="1"/>
    <x v="12"/>
    <x v="3"/>
    <x v="1"/>
    <x v="4"/>
    <s v="Resistance Band Set"/>
    <n v="2"/>
    <n v="40.659999999999997"/>
    <n v="0.1"/>
    <n v="14.63"/>
    <n v="73.188000000000002"/>
    <n v="29.26"/>
    <n v="43.927999999999997"/>
    <n v="0.60020768431983385"/>
    <x v="0"/>
    <x v="0"/>
    <n v="3"/>
    <x v="2"/>
  </r>
  <r>
    <n v="839"/>
    <d v="2026-03-21T00:00:00"/>
    <x v="1"/>
    <x v="12"/>
    <x v="3"/>
    <x v="1"/>
    <x v="0"/>
    <s v="Compact Repair Kit"/>
    <n v="1"/>
    <n v="40.5"/>
    <n v="0.05"/>
    <n v="17.16"/>
    <n v="38.475000000000001"/>
    <n v="17.16"/>
    <n v="21.315000000000001"/>
    <n v="0.55399610136452238"/>
    <x v="0"/>
    <x v="0"/>
    <n v="3"/>
    <x v="2"/>
  </r>
  <r>
    <n v="1382"/>
    <d v="2026-03-21T00:00:00"/>
    <x v="2"/>
    <x v="2"/>
    <x v="0"/>
    <x v="2"/>
    <x v="1"/>
    <s v="Trekking Poles"/>
    <n v="1"/>
    <n v="72.16"/>
    <n v="0"/>
    <n v="33.11"/>
    <n v="72.16"/>
    <n v="33.11"/>
    <n v="39.049999999999997"/>
    <n v="0.54115853658536583"/>
    <x v="0"/>
    <x v="0"/>
    <n v="3"/>
    <x v="2"/>
  </r>
  <r>
    <n v="1452"/>
    <d v="2026-03-21T00:00:00"/>
    <x v="2"/>
    <x v="5"/>
    <x v="3"/>
    <x v="2"/>
    <x v="2"/>
    <s v="Travel Backpack 35L"/>
    <n v="1"/>
    <n v="161.93"/>
    <n v="0.15"/>
    <n v="87.5"/>
    <n v="137.6405"/>
    <n v="87.5"/>
    <n v="50.140500000000003"/>
    <n v="0.36428594781332529"/>
    <x v="0"/>
    <x v="0"/>
    <n v="3"/>
    <x v="2"/>
  </r>
  <r>
    <n v="1845"/>
    <d v="2026-03-21T00:00:00"/>
    <x v="0"/>
    <x v="9"/>
    <x v="0"/>
    <x v="0"/>
    <x v="3"/>
    <s v="Alpine Tent 4P"/>
    <n v="3"/>
    <n v="348.54"/>
    <n v="0.1"/>
    <n v="200.3"/>
    <n v="941.05800000000011"/>
    <n v="600.90000000000009"/>
    <n v="340.15800000000002"/>
    <n v="0.36146337420222768"/>
    <x v="0"/>
    <x v="0"/>
    <n v="3"/>
    <x v="2"/>
  </r>
  <r>
    <n v="3560"/>
    <d v="2026-03-21T00:00:00"/>
    <x v="2"/>
    <x v="16"/>
    <x v="0"/>
    <x v="0"/>
    <x v="4"/>
    <s v="Training Mat"/>
    <n v="3"/>
    <n v="50.46"/>
    <n v="0.1"/>
    <n v="21.9"/>
    <n v="136.24199999999999"/>
    <n v="65.699999999999989"/>
    <n v="70.542000000000002"/>
    <n v="0.51776985070683057"/>
    <x v="0"/>
    <x v="0"/>
    <n v="3"/>
    <x v="2"/>
  </r>
  <r>
    <n v="4059"/>
    <d v="2026-03-21T00:00:00"/>
    <x v="3"/>
    <x v="13"/>
    <x v="3"/>
    <x v="1"/>
    <x v="3"/>
    <s v="Portable Camp Stove"/>
    <n v="1"/>
    <n v="83.62"/>
    <n v="0"/>
    <n v="39.15"/>
    <n v="83.62"/>
    <n v="39.15"/>
    <n v="44.470000000000006"/>
    <n v="0.53181057163358048"/>
    <x v="0"/>
    <x v="0"/>
    <n v="3"/>
    <x v="2"/>
  </r>
  <r>
    <n v="4731"/>
    <d v="2026-03-21T00:00:00"/>
    <x v="1"/>
    <x v="12"/>
    <x v="1"/>
    <x v="2"/>
    <x v="0"/>
    <s v="Trail Bike Light"/>
    <n v="6"/>
    <n v="51.07"/>
    <n v="0.1"/>
    <n v="22.68"/>
    <n v="275.77800000000002"/>
    <n v="136.07999999999998"/>
    <n v="139.69800000000004"/>
    <n v="0.50655962404542798"/>
    <x v="0"/>
    <x v="0"/>
    <n v="3"/>
    <x v="2"/>
  </r>
  <r>
    <n v="693"/>
    <d v="2026-03-22T00:00:00"/>
    <x v="1"/>
    <x v="11"/>
    <x v="0"/>
    <x v="1"/>
    <x v="2"/>
    <s v="Packing Cube Set"/>
    <n v="3"/>
    <n v="47.02"/>
    <n v="0.1"/>
    <n v="17.989999999999998"/>
    <n v="126.95400000000001"/>
    <n v="53.97"/>
    <n v="72.984000000000009"/>
    <n v="0.57488539155914742"/>
    <x v="0"/>
    <x v="0"/>
    <n v="3"/>
    <x v="2"/>
  </r>
  <r>
    <n v="1672"/>
    <d v="2026-03-22T00:00:00"/>
    <x v="2"/>
    <x v="5"/>
    <x v="3"/>
    <x v="0"/>
    <x v="2"/>
    <s v="Packing Cube Set"/>
    <n v="1"/>
    <n v="47.1"/>
    <n v="0.05"/>
    <n v="18.48"/>
    <n v="44.744999999999997"/>
    <n v="18.48"/>
    <n v="26.264999999999997"/>
    <n v="0.58699296010727453"/>
    <x v="0"/>
    <x v="0"/>
    <n v="3"/>
    <x v="2"/>
  </r>
  <r>
    <n v="2347"/>
    <d v="2026-03-22T00:00:00"/>
    <x v="3"/>
    <x v="13"/>
    <x v="0"/>
    <x v="0"/>
    <x v="2"/>
    <s v="Carry-On Duffel"/>
    <n v="2"/>
    <n v="131.38999999999999"/>
    <n v="0"/>
    <n v="66.91"/>
    <n v="262.77999999999997"/>
    <n v="133.82"/>
    <n v="128.95999999999998"/>
    <n v="0.49075272090722277"/>
    <x v="0"/>
    <x v="0"/>
    <n v="3"/>
    <x v="2"/>
  </r>
  <r>
    <n v="2582"/>
    <d v="2026-03-22T00:00:00"/>
    <x v="1"/>
    <x v="1"/>
    <x v="3"/>
    <x v="1"/>
    <x v="4"/>
    <s v="Weighted Vest"/>
    <n v="1"/>
    <n v="120.16"/>
    <n v="0.15"/>
    <n v="68.33"/>
    <n v="102.136"/>
    <n v="68.33"/>
    <n v="33.805999999999997"/>
    <n v="0.33099005247904756"/>
    <x v="0"/>
    <x v="0"/>
    <n v="3"/>
    <x v="2"/>
  </r>
  <r>
    <n v="2762"/>
    <d v="2026-03-22T00:00:00"/>
    <x v="3"/>
    <x v="8"/>
    <x v="2"/>
    <x v="0"/>
    <x v="3"/>
    <s v="Trail Tent 2P"/>
    <n v="1"/>
    <n v="196.48"/>
    <n v="0"/>
    <n v="101.29"/>
    <n v="196.48"/>
    <n v="101.29"/>
    <n v="95.189999999999984"/>
    <n v="0.48447679153094458"/>
    <x v="0"/>
    <x v="0"/>
    <n v="3"/>
    <x v="2"/>
  </r>
  <r>
    <n v="4090"/>
    <d v="2026-03-22T00:00:00"/>
    <x v="1"/>
    <x v="11"/>
    <x v="3"/>
    <x v="2"/>
    <x v="2"/>
    <s v="Insulated Bottle"/>
    <n v="1"/>
    <n v="36.520000000000003"/>
    <n v="0"/>
    <n v="13.96"/>
    <n v="36.520000000000003"/>
    <n v="13.96"/>
    <n v="22.560000000000002"/>
    <n v="0.61774370208105145"/>
    <x v="0"/>
    <x v="0"/>
    <n v="3"/>
    <x v="2"/>
  </r>
  <r>
    <n v="4491"/>
    <d v="2026-03-22T00:00:00"/>
    <x v="1"/>
    <x v="12"/>
    <x v="2"/>
    <x v="2"/>
    <x v="4"/>
    <s v="Training Mat"/>
    <n v="4"/>
    <n v="49.71"/>
    <n v="0.1"/>
    <n v="22.46"/>
    <n v="178.95600000000002"/>
    <n v="89.84"/>
    <n v="89.116000000000014"/>
    <n v="0.49797715639598561"/>
    <x v="0"/>
    <x v="0"/>
    <n v="3"/>
    <x v="2"/>
  </r>
  <r>
    <n v="4678"/>
    <d v="2026-03-22T00:00:00"/>
    <x v="0"/>
    <x v="0"/>
    <x v="0"/>
    <x v="0"/>
    <x v="3"/>
    <s v="Portable Camp Stove"/>
    <n v="1"/>
    <n v="81.209999999999994"/>
    <n v="0.05"/>
    <n v="40.44"/>
    <n v="77.149499999999989"/>
    <n v="40.44"/>
    <n v="36.709499999999991"/>
    <n v="0.47582291524896464"/>
    <x v="0"/>
    <x v="0"/>
    <n v="3"/>
    <x v="2"/>
  </r>
  <r>
    <n v="1189"/>
    <d v="2026-03-23T00:00:00"/>
    <x v="3"/>
    <x v="13"/>
    <x v="0"/>
    <x v="1"/>
    <x v="0"/>
    <s v="Cycling Pack 12L"/>
    <n v="2"/>
    <n v="103.22"/>
    <n v="0"/>
    <n v="51.33"/>
    <n v="206.44"/>
    <n v="102.66"/>
    <n v="103.78"/>
    <n v="0.50271265258670805"/>
    <x v="0"/>
    <x v="0"/>
    <n v="3"/>
    <x v="2"/>
  </r>
  <r>
    <n v="1590"/>
    <d v="2026-03-23T00:00:00"/>
    <x v="0"/>
    <x v="15"/>
    <x v="3"/>
    <x v="1"/>
    <x v="1"/>
    <s v="Summit Backpack 45L"/>
    <n v="1"/>
    <n v="153.47"/>
    <n v="0"/>
    <n v="78.19"/>
    <n v="153.47"/>
    <n v="78.19"/>
    <n v="75.28"/>
    <n v="0.49051931973675639"/>
    <x v="0"/>
    <x v="0"/>
    <n v="3"/>
    <x v="2"/>
  </r>
  <r>
    <n v="2309"/>
    <d v="2026-03-23T00:00:00"/>
    <x v="3"/>
    <x v="7"/>
    <x v="0"/>
    <x v="0"/>
    <x v="3"/>
    <s v="Trail Tent 2P"/>
    <n v="6"/>
    <n v="199.75"/>
    <n v="0"/>
    <n v="105.84"/>
    <n v="1198.5"/>
    <n v="635.04"/>
    <n v="563.46"/>
    <n v="0.47013767209011265"/>
    <x v="0"/>
    <x v="0"/>
    <n v="3"/>
    <x v="2"/>
  </r>
  <r>
    <n v="3628"/>
    <d v="2026-03-23T00:00:00"/>
    <x v="1"/>
    <x v="12"/>
    <x v="3"/>
    <x v="1"/>
    <x v="2"/>
    <s v="Packing Cube Set"/>
    <n v="1"/>
    <n v="45.84"/>
    <n v="0"/>
    <n v="18.079999999999998"/>
    <n v="45.84"/>
    <n v="18.079999999999998"/>
    <n v="27.760000000000005"/>
    <n v="0.605584642233857"/>
    <x v="0"/>
    <x v="0"/>
    <n v="3"/>
    <x v="2"/>
  </r>
  <r>
    <n v="3718"/>
    <d v="2026-03-23T00:00:00"/>
    <x v="1"/>
    <x v="12"/>
    <x v="3"/>
    <x v="1"/>
    <x v="3"/>
    <s v="Compact Sleeping Bag"/>
    <n v="2"/>
    <n v="122.07"/>
    <n v="0.05"/>
    <n v="59.16"/>
    <n v="231.93299999999996"/>
    <n v="118.32"/>
    <n v="113.61299999999997"/>
    <n v="0.48985267297021118"/>
    <x v="0"/>
    <x v="0"/>
    <n v="3"/>
    <x v="2"/>
  </r>
  <r>
    <n v="4198"/>
    <d v="2026-03-23T00:00:00"/>
    <x v="1"/>
    <x v="14"/>
    <x v="3"/>
    <x v="1"/>
    <x v="4"/>
    <s v="Weighted Vest"/>
    <n v="3"/>
    <n v="122.4"/>
    <n v="0.15"/>
    <n v="71.150000000000006"/>
    <n v="312.12"/>
    <n v="213.45000000000002"/>
    <n v="98.669999999999987"/>
    <n v="0.31612841214917337"/>
    <x v="0"/>
    <x v="0"/>
    <n v="3"/>
    <x v="2"/>
  </r>
  <r>
    <n v="4784"/>
    <d v="2026-03-23T00:00:00"/>
    <x v="0"/>
    <x v="15"/>
    <x v="0"/>
    <x v="1"/>
    <x v="0"/>
    <s v="Cycling Pack 12L"/>
    <n v="1"/>
    <n v="101.43"/>
    <n v="0"/>
    <n v="51.78"/>
    <n v="101.43"/>
    <n v="51.78"/>
    <n v="49.650000000000006"/>
    <n v="0.4895001478852411"/>
    <x v="0"/>
    <x v="0"/>
    <n v="3"/>
    <x v="2"/>
  </r>
  <r>
    <n v="86"/>
    <d v="2026-03-24T00:00:00"/>
    <x v="1"/>
    <x v="12"/>
    <x v="1"/>
    <x v="2"/>
    <x v="0"/>
    <s v="Cycling Pack 12L"/>
    <n v="8"/>
    <n v="104.7"/>
    <n v="0.05"/>
    <n v="49.91"/>
    <n v="795.72"/>
    <n v="399.28"/>
    <n v="396.44000000000005"/>
    <n v="0.49821545267179412"/>
    <x v="0"/>
    <x v="0"/>
    <n v="3"/>
    <x v="2"/>
  </r>
  <r>
    <n v="1813"/>
    <d v="2026-03-24T00:00:00"/>
    <x v="0"/>
    <x v="0"/>
    <x v="2"/>
    <x v="0"/>
    <x v="1"/>
    <s v="Trail Boots"/>
    <n v="4"/>
    <n v="146.34"/>
    <n v="0"/>
    <n v="79.37"/>
    <n v="585.36"/>
    <n v="317.48"/>
    <n v="267.88"/>
    <n v="0.45763290966242992"/>
    <x v="0"/>
    <x v="0"/>
    <n v="3"/>
    <x v="2"/>
  </r>
  <r>
    <n v="2212"/>
    <d v="2026-03-24T00:00:00"/>
    <x v="1"/>
    <x v="6"/>
    <x v="0"/>
    <x v="0"/>
    <x v="4"/>
    <s v="Weighted Vest"/>
    <n v="2"/>
    <n v="122.92"/>
    <n v="0.05"/>
    <n v="70.31"/>
    <n v="233.548"/>
    <n v="140.62"/>
    <n v="92.927999999999997"/>
    <n v="0.39789679209413054"/>
    <x v="0"/>
    <x v="0"/>
    <n v="3"/>
    <x v="2"/>
  </r>
  <r>
    <n v="4466"/>
    <d v="2026-03-24T00:00:00"/>
    <x v="2"/>
    <x v="2"/>
    <x v="0"/>
    <x v="1"/>
    <x v="1"/>
    <s v="Hiking Daypack 20L"/>
    <n v="1"/>
    <n v="91.35"/>
    <n v="0.05"/>
    <n v="45.24"/>
    <n v="86.782499999999985"/>
    <n v="45.24"/>
    <n v="41.542499999999983"/>
    <n v="0.47869674185463645"/>
    <x v="0"/>
    <x v="0"/>
    <n v="3"/>
    <x v="2"/>
  </r>
  <r>
    <n v="4483"/>
    <d v="2026-03-24T00:00:00"/>
    <x v="1"/>
    <x v="12"/>
    <x v="0"/>
    <x v="1"/>
    <x v="0"/>
    <s v="Trail Bike Light"/>
    <n v="3"/>
    <n v="51.01"/>
    <n v="0.15"/>
    <n v="22.84"/>
    <n v="130.07550000000001"/>
    <n v="68.52"/>
    <n v="61.555500000000009"/>
    <n v="0.47322900930613382"/>
    <x v="0"/>
    <x v="0"/>
    <n v="3"/>
    <x v="2"/>
  </r>
  <r>
    <n v="273"/>
    <d v="2026-03-25T00:00:00"/>
    <x v="3"/>
    <x v="8"/>
    <x v="0"/>
    <x v="1"/>
    <x v="4"/>
    <s v="Weighted Vest"/>
    <n v="2"/>
    <n v="125.04"/>
    <n v="0.05"/>
    <n v="67.680000000000007"/>
    <n v="237.57599999999999"/>
    <n v="135.36000000000001"/>
    <n v="102.21599999999998"/>
    <n v="0.43024547934134755"/>
    <x v="0"/>
    <x v="0"/>
    <n v="3"/>
    <x v="2"/>
  </r>
  <r>
    <n v="578"/>
    <d v="2026-03-25T00:00:00"/>
    <x v="2"/>
    <x v="5"/>
    <x v="3"/>
    <x v="0"/>
    <x v="0"/>
    <s v="Trail Bike Light"/>
    <n v="2"/>
    <n v="50.22"/>
    <n v="0.05"/>
    <n v="23.16"/>
    <n v="95.417999999999992"/>
    <n v="46.32"/>
    <n v="49.097999999999992"/>
    <n v="0.51455700182355524"/>
    <x v="0"/>
    <x v="0"/>
    <n v="3"/>
    <x v="2"/>
  </r>
  <r>
    <n v="1290"/>
    <d v="2026-03-25T00:00:00"/>
    <x v="1"/>
    <x v="1"/>
    <x v="0"/>
    <x v="2"/>
    <x v="4"/>
    <s v="Recovery Roller"/>
    <n v="5"/>
    <n v="36.369999999999997"/>
    <n v="0.05"/>
    <n v="13.81"/>
    <n v="172.75749999999999"/>
    <n v="69.05"/>
    <n v="103.7075"/>
    <n v="0.60030678841729013"/>
    <x v="0"/>
    <x v="0"/>
    <n v="3"/>
    <x v="2"/>
  </r>
  <r>
    <n v="1501"/>
    <d v="2026-03-25T00:00:00"/>
    <x v="3"/>
    <x v="7"/>
    <x v="1"/>
    <x v="1"/>
    <x v="2"/>
    <s v="Insulated Bottle"/>
    <n v="3"/>
    <n v="36.43"/>
    <n v="0.1"/>
    <n v="13.23"/>
    <n v="98.36099999999999"/>
    <n v="39.69"/>
    <n v="58.670999999999992"/>
    <n v="0.59648641229755694"/>
    <x v="0"/>
    <x v="0"/>
    <n v="3"/>
    <x v="2"/>
  </r>
  <r>
    <n v="1540"/>
    <d v="2026-03-25T00:00:00"/>
    <x v="1"/>
    <x v="12"/>
    <x v="1"/>
    <x v="2"/>
    <x v="0"/>
    <s v="Trail Bike Light"/>
    <n v="10"/>
    <n v="49.7"/>
    <n v="0.1"/>
    <n v="21.96"/>
    <n v="447.3"/>
    <n v="219.60000000000002"/>
    <n v="227.7"/>
    <n v="0.50905432595573441"/>
    <x v="0"/>
    <x v="0"/>
    <n v="3"/>
    <x v="2"/>
  </r>
  <r>
    <n v="2541"/>
    <d v="2026-03-25T00:00:00"/>
    <x v="1"/>
    <x v="12"/>
    <x v="0"/>
    <x v="0"/>
    <x v="2"/>
    <s v="Packing Cube Set"/>
    <n v="2"/>
    <n v="46.61"/>
    <n v="0"/>
    <n v="17.97"/>
    <n v="93.22"/>
    <n v="35.94"/>
    <n v="57.28"/>
    <n v="0.61446041621969538"/>
    <x v="0"/>
    <x v="0"/>
    <n v="3"/>
    <x v="2"/>
  </r>
  <r>
    <n v="4264"/>
    <d v="2026-03-25T00:00:00"/>
    <x v="2"/>
    <x v="5"/>
    <x v="0"/>
    <x v="1"/>
    <x v="2"/>
    <s v="Packing Cube Set"/>
    <n v="1"/>
    <n v="47.61"/>
    <n v="0"/>
    <n v="18.89"/>
    <n v="47.61"/>
    <n v="18.89"/>
    <n v="28.72"/>
    <n v="0.60323461457676952"/>
    <x v="0"/>
    <x v="0"/>
    <n v="3"/>
    <x v="2"/>
  </r>
  <r>
    <n v="4311"/>
    <d v="2026-03-25T00:00:00"/>
    <x v="2"/>
    <x v="2"/>
    <x v="0"/>
    <x v="1"/>
    <x v="0"/>
    <s v="Compact Repair Kit"/>
    <n v="2"/>
    <n v="40.880000000000003"/>
    <n v="0.05"/>
    <n v="16.39"/>
    <n v="77.671999999999997"/>
    <n v="32.78"/>
    <n v="44.891999999999996"/>
    <n v="0.57796889483983926"/>
    <x v="0"/>
    <x v="0"/>
    <n v="3"/>
    <x v="2"/>
  </r>
  <r>
    <n v="4796"/>
    <d v="2026-03-25T00:00:00"/>
    <x v="1"/>
    <x v="12"/>
    <x v="0"/>
    <x v="1"/>
    <x v="4"/>
    <s v="Resistance Band Set"/>
    <n v="2"/>
    <n v="39.409999999999997"/>
    <n v="0.15"/>
    <n v="14.91"/>
    <n v="66.996999999999986"/>
    <n v="29.82"/>
    <n v="37.176999999999985"/>
    <n v="0.55490544352732207"/>
    <x v="0"/>
    <x v="0"/>
    <n v="3"/>
    <x v="2"/>
  </r>
  <r>
    <n v="89"/>
    <d v="2026-03-26T00:00:00"/>
    <x v="2"/>
    <x v="10"/>
    <x v="0"/>
    <x v="0"/>
    <x v="0"/>
    <s v="Compact Repair Kit"/>
    <n v="1"/>
    <n v="40.82"/>
    <n v="0.05"/>
    <n v="16.940000000000001"/>
    <n v="38.778999999999996"/>
    <n v="16.940000000000001"/>
    <n v="21.838999999999995"/>
    <n v="0.56316563088269411"/>
    <x v="0"/>
    <x v="0"/>
    <n v="3"/>
    <x v="2"/>
  </r>
  <r>
    <n v="487"/>
    <d v="2026-03-26T00:00:00"/>
    <x v="3"/>
    <x v="8"/>
    <x v="2"/>
    <x v="2"/>
    <x v="2"/>
    <s v="Insulated Bottle"/>
    <n v="3"/>
    <n v="36.979999999999997"/>
    <n v="0.1"/>
    <n v="13.65"/>
    <n v="99.846000000000004"/>
    <n v="40.950000000000003"/>
    <n v="58.896000000000001"/>
    <n v="0.58986839733189111"/>
    <x v="0"/>
    <x v="0"/>
    <n v="3"/>
    <x v="2"/>
  </r>
  <r>
    <n v="1476"/>
    <d v="2026-03-26T00:00:00"/>
    <x v="1"/>
    <x v="12"/>
    <x v="3"/>
    <x v="1"/>
    <x v="2"/>
    <s v="Insulated Bottle"/>
    <n v="1"/>
    <n v="35.700000000000003"/>
    <n v="0.05"/>
    <n v="13.91"/>
    <n v="33.914999999999999"/>
    <n v="13.91"/>
    <n v="20.004999999999999"/>
    <n v="0.58985699542975079"/>
    <x v="0"/>
    <x v="0"/>
    <n v="3"/>
    <x v="2"/>
  </r>
  <r>
    <n v="2145"/>
    <d v="2026-03-26T00:00:00"/>
    <x v="3"/>
    <x v="8"/>
    <x v="2"/>
    <x v="0"/>
    <x v="0"/>
    <s v="Compact Repair Kit"/>
    <n v="1"/>
    <n v="39.53"/>
    <n v="0.05"/>
    <n v="17.170000000000002"/>
    <n v="37.5535"/>
    <n v="17.170000000000002"/>
    <n v="20.383499999999998"/>
    <n v="0.54278562584046752"/>
    <x v="0"/>
    <x v="0"/>
    <n v="3"/>
    <x v="2"/>
  </r>
  <r>
    <n v="2999"/>
    <d v="2026-03-26T00:00:00"/>
    <x v="2"/>
    <x v="3"/>
    <x v="2"/>
    <x v="0"/>
    <x v="2"/>
    <s v="Insulated Bottle"/>
    <n v="2"/>
    <n v="35.75"/>
    <n v="0"/>
    <n v="13.28"/>
    <n v="71.5"/>
    <n v="26.56"/>
    <n v="44.94"/>
    <n v="0.62853146853146846"/>
    <x v="0"/>
    <x v="0"/>
    <n v="3"/>
    <x v="2"/>
  </r>
  <r>
    <n v="4464"/>
    <d v="2026-03-26T00:00:00"/>
    <x v="2"/>
    <x v="2"/>
    <x v="0"/>
    <x v="2"/>
    <x v="4"/>
    <s v="Training Mat"/>
    <n v="2"/>
    <n v="50.17"/>
    <n v="0"/>
    <n v="22.37"/>
    <n v="100.34"/>
    <n v="44.74"/>
    <n v="55.6"/>
    <n v="0.55411600558102447"/>
    <x v="0"/>
    <x v="0"/>
    <n v="3"/>
    <x v="2"/>
  </r>
  <r>
    <n v="4978"/>
    <d v="2026-03-26T00:00:00"/>
    <x v="0"/>
    <x v="9"/>
    <x v="0"/>
    <x v="1"/>
    <x v="4"/>
    <s v="Resistance Band Set"/>
    <n v="5"/>
    <n v="41.32"/>
    <n v="0"/>
    <n v="15.09"/>
    <n v="206.6"/>
    <n v="75.45"/>
    <n v="131.14999999999998"/>
    <n v="0.63480154888673757"/>
    <x v="0"/>
    <x v="0"/>
    <n v="3"/>
    <x v="2"/>
  </r>
  <r>
    <n v="130"/>
    <d v="2026-03-27T00:00:00"/>
    <x v="3"/>
    <x v="7"/>
    <x v="3"/>
    <x v="1"/>
    <x v="1"/>
    <s v="Summit Backpack 45L"/>
    <n v="3"/>
    <n v="152.4"/>
    <n v="0.05"/>
    <n v="79.97"/>
    <n v="434.34000000000003"/>
    <n v="239.91"/>
    <n v="194.43000000000004"/>
    <n v="0.44764470230694853"/>
    <x v="0"/>
    <x v="0"/>
    <n v="3"/>
    <x v="2"/>
  </r>
  <r>
    <n v="848"/>
    <d v="2026-03-27T00:00:00"/>
    <x v="0"/>
    <x v="0"/>
    <x v="0"/>
    <x v="1"/>
    <x v="4"/>
    <s v="Recovery Roller"/>
    <n v="1"/>
    <n v="36.299999999999997"/>
    <n v="0"/>
    <n v="14.1"/>
    <n v="36.299999999999997"/>
    <n v="14.1"/>
    <n v="22.199999999999996"/>
    <n v="0.61157024793388426"/>
    <x v="0"/>
    <x v="0"/>
    <n v="3"/>
    <x v="2"/>
  </r>
  <r>
    <n v="1359"/>
    <d v="2026-03-27T00:00:00"/>
    <x v="2"/>
    <x v="5"/>
    <x v="0"/>
    <x v="0"/>
    <x v="2"/>
    <s v="Packing Cube Set"/>
    <n v="3"/>
    <n v="46.24"/>
    <n v="0.1"/>
    <n v="18.2"/>
    <n v="124.848"/>
    <n v="54.599999999999994"/>
    <n v="70.248000000000005"/>
    <n v="0.56266820453671673"/>
    <x v="0"/>
    <x v="0"/>
    <n v="3"/>
    <x v="2"/>
  </r>
  <r>
    <n v="2379"/>
    <d v="2026-03-27T00:00:00"/>
    <x v="0"/>
    <x v="0"/>
    <x v="2"/>
    <x v="0"/>
    <x v="2"/>
    <s v="Travel Backpack 35L"/>
    <n v="2"/>
    <n v="165.58"/>
    <n v="0"/>
    <n v="86.16"/>
    <n v="331.16"/>
    <n v="172.32"/>
    <n v="158.84000000000003"/>
    <n v="0.47964730039859893"/>
    <x v="0"/>
    <x v="0"/>
    <n v="3"/>
    <x v="2"/>
  </r>
  <r>
    <n v="2987"/>
    <d v="2026-03-27T00:00:00"/>
    <x v="0"/>
    <x v="9"/>
    <x v="0"/>
    <x v="0"/>
    <x v="3"/>
    <s v="Compact Sleeping Bag"/>
    <n v="4"/>
    <n v="121.49"/>
    <n v="0"/>
    <n v="62.01"/>
    <n v="485.96"/>
    <n v="248.04"/>
    <n v="237.92"/>
    <n v="0.4895876203802782"/>
    <x v="0"/>
    <x v="0"/>
    <n v="3"/>
    <x v="2"/>
  </r>
  <r>
    <n v="3121"/>
    <d v="2026-03-27T00:00:00"/>
    <x v="1"/>
    <x v="12"/>
    <x v="2"/>
    <x v="1"/>
    <x v="0"/>
    <s v="Commuter Helmet"/>
    <n v="5"/>
    <n v="81.84"/>
    <n v="0.1"/>
    <n v="42.7"/>
    <n v="368.28000000000003"/>
    <n v="213.5"/>
    <n v="154.78000000000003"/>
    <n v="0.42027804931030743"/>
    <x v="0"/>
    <x v="0"/>
    <n v="3"/>
    <x v="2"/>
  </r>
  <r>
    <n v="4445"/>
    <d v="2026-03-27T00:00:00"/>
    <x v="1"/>
    <x v="11"/>
    <x v="0"/>
    <x v="1"/>
    <x v="1"/>
    <s v="Summit Backpack 45L"/>
    <n v="1"/>
    <n v="151.47999999999999"/>
    <n v="0"/>
    <n v="79.41"/>
    <n v="151.47999999999999"/>
    <n v="79.41"/>
    <n v="72.069999999999993"/>
    <n v="0.47577237919197252"/>
    <x v="0"/>
    <x v="0"/>
    <n v="3"/>
    <x v="2"/>
  </r>
  <r>
    <n v="441"/>
    <d v="2026-03-28T00:00:00"/>
    <x v="0"/>
    <x v="15"/>
    <x v="2"/>
    <x v="1"/>
    <x v="4"/>
    <s v="Training Mat"/>
    <n v="1"/>
    <n v="51.02"/>
    <n v="0.05"/>
    <n v="21.94"/>
    <n v="48.469000000000001"/>
    <n v="21.94"/>
    <n v="26.529"/>
    <n v="0.54733953661102974"/>
    <x v="0"/>
    <x v="0"/>
    <n v="3"/>
    <x v="2"/>
  </r>
  <r>
    <n v="4608"/>
    <d v="2026-03-28T00:00:00"/>
    <x v="2"/>
    <x v="2"/>
    <x v="1"/>
    <x v="2"/>
    <x v="0"/>
    <s v="Compact Repair Kit"/>
    <n v="8"/>
    <n v="40.86"/>
    <n v="0.1"/>
    <n v="16.34"/>
    <n v="294.19200000000001"/>
    <n v="130.72"/>
    <n v="163.47200000000001"/>
    <n v="0.55566432805786703"/>
    <x v="0"/>
    <x v="0"/>
    <n v="3"/>
    <x v="2"/>
  </r>
  <r>
    <n v="4914"/>
    <d v="2026-03-28T00:00:00"/>
    <x v="0"/>
    <x v="9"/>
    <x v="0"/>
    <x v="1"/>
    <x v="2"/>
    <s v="Travel Backpack 35L"/>
    <n v="5"/>
    <n v="163.33000000000001"/>
    <n v="0"/>
    <n v="87.05"/>
    <n v="816.65000000000009"/>
    <n v="435.25"/>
    <n v="381.40000000000009"/>
    <n v="0.46702993938651816"/>
    <x v="0"/>
    <x v="0"/>
    <n v="3"/>
    <x v="2"/>
  </r>
  <r>
    <n v="860"/>
    <d v="2026-03-29T00:00:00"/>
    <x v="1"/>
    <x v="14"/>
    <x v="3"/>
    <x v="1"/>
    <x v="1"/>
    <s v="Hiking Daypack 20L"/>
    <n v="1"/>
    <n v="90.27"/>
    <n v="0"/>
    <n v="46.38"/>
    <n v="90.27"/>
    <n v="46.38"/>
    <n v="43.889999999999993"/>
    <n v="0.48620804253904948"/>
    <x v="0"/>
    <x v="0"/>
    <n v="3"/>
    <x v="2"/>
  </r>
  <r>
    <n v="920"/>
    <d v="2026-03-29T00:00:00"/>
    <x v="0"/>
    <x v="9"/>
    <x v="1"/>
    <x v="2"/>
    <x v="2"/>
    <s v="Carry-On Duffel"/>
    <n v="12"/>
    <n v="131.31"/>
    <n v="0.05"/>
    <n v="68.459999999999994"/>
    <n v="1496.934"/>
    <n v="821.52"/>
    <n v="675.41399999999999"/>
    <n v="0.45119824922140855"/>
    <x v="0"/>
    <x v="0"/>
    <n v="3"/>
    <x v="2"/>
  </r>
  <r>
    <n v="1700"/>
    <d v="2026-03-29T00:00:00"/>
    <x v="1"/>
    <x v="12"/>
    <x v="3"/>
    <x v="1"/>
    <x v="2"/>
    <s v="Travel Backpack 35L"/>
    <n v="1"/>
    <n v="167.27"/>
    <n v="0.05"/>
    <n v="88.19"/>
    <n v="158.90649999999999"/>
    <n v="88.19"/>
    <n v="70.716499999999996"/>
    <n v="0.44501955552478972"/>
    <x v="0"/>
    <x v="0"/>
    <n v="3"/>
    <x v="2"/>
  </r>
  <r>
    <n v="1768"/>
    <d v="2026-03-29T00:00:00"/>
    <x v="1"/>
    <x v="12"/>
    <x v="3"/>
    <x v="0"/>
    <x v="1"/>
    <s v="Trekking Poles"/>
    <n v="4"/>
    <n v="70.510000000000005"/>
    <n v="0"/>
    <n v="31.93"/>
    <n v="282.04000000000002"/>
    <n v="127.72"/>
    <n v="154.32000000000002"/>
    <n v="0.54715643171181394"/>
    <x v="0"/>
    <x v="0"/>
    <n v="3"/>
    <x v="2"/>
  </r>
  <r>
    <n v="1876"/>
    <d v="2026-03-29T00:00:00"/>
    <x v="1"/>
    <x v="6"/>
    <x v="1"/>
    <x v="1"/>
    <x v="0"/>
    <s v="Cycling Pack 12L"/>
    <n v="12"/>
    <n v="101.06"/>
    <n v="0.1"/>
    <n v="50.59"/>
    <n v="1091.4480000000001"/>
    <n v="607.08000000000004"/>
    <n v="484.36800000000005"/>
    <n v="0.4437847703234602"/>
    <x v="0"/>
    <x v="0"/>
    <n v="3"/>
    <x v="2"/>
  </r>
  <r>
    <n v="2453"/>
    <d v="2026-03-29T00:00:00"/>
    <x v="3"/>
    <x v="8"/>
    <x v="0"/>
    <x v="2"/>
    <x v="0"/>
    <s v="Commuter Helmet"/>
    <n v="2"/>
    <n v="79.849999999999994"/>
    <n v="0.05"/>
    <n v="43.78"/>
    <n v="151.71499999999997"/>
    <n v="87.56"/>
    <n v="64.154999999999973"/>
    <n v="0.42286524074745402"/>
    <x v="0"/>
    <x v="0"/>
    <n v="3"/>
    <x v="2"/>
  </r>
  <r>
    <n v="2676"/>
    <d v="2026-03-29T00:00:00"/>
    <x v="2"/>
    <x v="5"/>
    <x v="2"/>
    <x v="1"/>
    <x v="3"/>
    <s v="Trail Tent 2P"/>
    <n v="4"/>
    <n v="191.99"/>
    <n v="0"/>
    <n v="104.44"/>
    <n v="767.96"/>
    <n v="417.76"/>
    <n v="350.20000000000005"/>
    <n v="0.45601333402781397"/>
    <x v="0"/>
    <x v="0"/>
    <n v="3"/>
    <x v="2"/>
  </r>
  <r>
    <n v="2800"/>
    <d v="2026-03-29T00:00:00"/>
    <x v="1"/>
    <x v="11"/>
    <x v="0"/>
    <x v="1"/>
    <x v="0"/>
    <s v="Trail Bike Light"/>
    <n v="1"/>
    <n v="49.81"/>
    <n v="0.05"/>
    <n v="23.12"/>
    <n v="47.319499999999998"/>
    <n v="23.12"/>
    <n v="24.199499999999997"/>
    <n v="0.51140650260463438"/>
    <x v="0"/>
    <x v="0"/>
    <n v="3"/>
    <x v="2"/>
  </r>
  <r>
    <n v="2857"/>
    <d v="2026-03-29T00:00:00"/>
    <x v="0"/>
    <x v="15"/>
    <x v="2"/>
    <x v="1"/>
    <x v="4"/>
    <s v="Resistance Band Set"/>
    <n v="1"/>
    <n v="40.39"/>
    <n v="0.1"/>
    <n v="14.97"/>
    <n v="36.350999999999999"/>
    <n v="14.97"/>
    <n v="21.381"/>
    <n v="0.58818189320788972"/>
    <x v="0"/>
    <x v="0"/>
    <n v="3"/>
    <x v="2"/>
  </r>
  <r>
    <n v="3584"/>
    <d v="2026-03-29T00:00:00"/>
    <x v="0"/>
    <x v="0"/>
    <x v="0"/>
    <x v="0"/>
    <x v="2"/>
    <s v="Insulated Bottle"/>
    <n v="1"/>
    <n v="35.700000000000003"/>
    <n v="0.05"/>
    <n v="13.85"/>
    <n v="33.914999999999999"/>
    <n v="13.85"/>
    <n v="20.064999999999998"/>
    <n v="0.59162612413386406"/>
    <x v="0"/>
    <x v="0"/>
    <n v="3"/>
    <x v="2"/>
  </r>
  <r>
    <n v="3669"/>
    <d v="2026-03-29T00:00:00"/>
    <x v="2"/>
    <x v="10"/>
    <x v="3"/>
    <x v="0"/>
    <x v="3"/>
    <s v="Portable Camp Stove"/>
    <n v="1"/>
    <n v="80.09"/>
    <n v="0"/>
    <n v="40.61"/>
    <n v="80.09"/>
    <n v="40.61"/>
    <n v="39.480000000000004"/>
    <n v="0.49294543638406796"/>
    <x v="0"/>
    <x v="0"/>
    <n v="3"/>
    <x v="2"/>
  </r>
  <r>
    <n v="4787"/>
    <d v="2026-03-29T00:00:00"/>
    <x v="3"/>
    <x v="13"/>
    <x v="3"/>
    <x v="1"/>
    <x v="1"/>
    <s v="Trail Boots"/>
    <n v="1"/>
    <n v="142.87"/>
    <n v="0.1"/>
    <n v="77.33"/>
    <n v="128.583"/>
    <n v="77.33"/>
    <n v="51.253"/>
    <n v="0.39859857057309289"/>
    <x v="0"/>
    <x v="0"/>
    <n v="3"/>
    <x v="2"/>
  </r>
  <r>
    <n v="769"/>
    <d v="2026-03-30T00:00:00"/>
    <x v="3"/>
    <x v="8"/>
    <x v="0"/>
    <x v="0"/>
    <x v="4"/>
    <s v="Resistance Band Set"/>
    <n v="1"/>
    <n v="40.53"/>
    <n v="0"/>
    <n v="14.32"/>
    <n v="40.53"/>
    <n v="14.32"/>
    <n v="26.21"/>
    <n v="0.64668147051566738"/>
    <x v="0"/>
    <x v="0"/>
    <n v="3"/>
    <x v="2"/>
  </r>
  <r>
    <n v="1184"/>
    <d v="2026-03-30T00:00:00"/>
    <x v="3"/>
    <x v="8"/>
    <x v="0"/>
    <x v="0"/>
    <x v="0"/>
    <s v="Trail Bike Light"/>
    <n v="1"/>
    <n v="49.46"/>
    <n v="0"/>
    <n v="23.04"/>
    <n v="49.46"/>
    <n v="23.04"/>
    <n v="26.42"/>
    <n v="0.53416902547513145"/>
    <x v="0"/>
    <x v="0"/>
    <n v="3"/>
    <x v="2"/>
  </r>
  <r>
    <n v="1498"/>
    <d v="2026-03-30T00:00:00"/>
    <x v="1"/>
    <x v="14"/>
    <x v="3"/>
    <x v="2"/>
    <x v="1"/>
    <s v="Trail Boots"/>
    <n v="3"/>
    <n v="142.46"/>
    <n v="0"/>
    <n v="79.650000000000006"/>
    <n v="427.38"/>
    <n v="238.95000000000002"/>
    <n v="188.42999999999998"/>
    <n v="0.44089569001825069"/>
    <x v="0"/>
    <x v="0"/>
    <n v="3"/>
    <x v="2"/>
  </r>
  <r>
    <n v="2054"/>
    <d v="2026-03-30T00:00:00"/>
    <x v="3"/>
    <x v="13"/>
    <x v="1"/>
    <x v="2"/>
    <x v="1"/>
    <s v="Trail Boots"/>
    <n v="6"/>
    <n v="142.18"/>
    <n v="0.05"/>
    <n v="80.94"/>
    <n v="810.42600000000004"/>
    <n v="485.64"/>
    <n v="324.78600000000006"/>
    <n v="0.40075960050640036"/>
    <x v="0"/>
    <x v="0"/>
    <n v="3"/>
    <x v="2"/>
  </r>
  <r>
    <n v="2294"/>
    <d v="2026-03-30T00:00:00"/>
    <x v="1"/>
    <x v="14"/>
    <x v="0"/>
    <x v="1"/>
    <x v="4"/>
    <s v="Resistance Band Set"/>
    <n v="2"/>
    <n v="41.04"/>
    <n v="0"/>
    <n v="15.03"/>
    <n v="82.08"/>
    <n v="30.06"/>
    <n v="52.019999999999996"/>
    <n v="0.63377192982456132"/>
    <x v="0"/>
    <x v="0"/>
    <n v="3"/>
    <x v="2"/>
  </r>
  <r>
    <n v="2892"/>
    <d v="2026-03-30T00:00:00"/>
    <x v="1"/>
    <x v="12"/>
    <x v="0"/>
    <x v="0"/>
    <x v="1"/>
    <s v="Trail Boots"/>
    <n v="2"/>
    <n v="145.06"/>
    <n v="0.15"/>
    <n v="77.08"/>
    <n v="246.602"/>
    <n v="154.16"/>
    <n v="92.442000000000007"/>
    <n v="0.37486313979610875"/>
    <x v="0"/>
    <x v="0"/>
    <n v="3"/>
    <x v="2"/>
  </r>
  <r>
    <n v="3145"/>
    <d v="2026-03-30T00:00:00"/>
    <x v="1"/>
    <x v="11"/>
    <x v="0"/>
    <x v="0"/>
    <x v="2"/>
    <s v="Carry-On Duffel"/>
    <n v="1"/>
    <n v="130.72999999999999"/>
    <n v="0"/>
    <n v="66.17"/>
    <n v="130.72999999999999"/>
    <n v="66.17"/>
    <n v="64.559999999999988"/>
    <n v="0.4938422703281572"/>
    <x v="0"/>
    <x v="0"/>
    <n v="3"/>
    <x v="2"/>
  </r>
  <r>
    <n v="3925"/>
    <d v="2026-03-30T00:00:00"/>
    <x v="3"/>
    <x v="13"/>
    <x v="0"/>
    <x v="2"/>
    <x v="4"/>
    <s v="Recovery Roller"/>
    <n v="2"/>
    <n v="36.630000000000003"/>
    <n v="0"/>
    <n v="14.31"/>
    <n v="73.260000000000005"/>
    <n v="28.62"/>
    <n v="44.64"/>
    <n v="0.60933660933660927"/>
    <x v="0"/>
    <x v="0"/>
    <n v="3"/>
    <x v="2"/>
  </r>
  <r>
    <n v="2722"/>
    <d v="2026-03-31T00:00:00"/>
    <x v="3"/>
    <x v="13"/>
    <x v="3"/>
    <x v="1"/>
    <x v="0"/>
    <s v="Trail Bike Light"/>
    <n v="1"/>
    <n v="50.99"/>
    <n v="0.1"/>
    <n v="21.86"/>
    <n v="45.891000000000005"/>
    <n v="21.86"/>
    <n v="24.031000000000006"/>
    <n v="0.52365387548756848"/>
    <x v="0"/>
    <x v="0"/>
    <n v="3"/>
    <x v="2"/>
  </r>
  <r>
    <n v="2767"/>
    <d v="2026-03-31T00:00:00"/>
    <x v="1"/>
    <x v="6"/>
    <x v="0"/>
    <x v="0"/>
    <x v="2"/>
    <s v="Carry-On Duffel"/>
    <n v="4"/>
    <n v="134.18"/>
    <n v="0"/>
    <n v="66.430000000000007"/>
    <n v="536.72"/>
    <n v="265.72000000000003"/>
    <n v="271"/>
    <n v="0.5049187658369354"/>
    <x v="0"/>
    <x v="0"/>
    <n v="3"/>
    <x v="2"/>
  </r>
  <r>
    <n v="3794"/>
    <d v="2026-03-31T00:00:00"/>
    <x v="1"/>
    <x v="12"/>
    <x v="2"/>
    <x v="2"/>
    <x v="4"/>
    <s v="Training Mat"/>
    <n v="2"/>
    <n v="50.86"/>
    <n v="0.1"/>
    <n v="21.76"/>
    <n v="91.548000000000002"/>
    <n v="43.52"/>
    <n v="48.027999999999999"/>
    <n v="0.52462096386595003"/>
    <x v="0"/>
    <x v="0"/>
    <n v="3"/>
    <x v="2"/>
  </r>
  <r>
    <n v="3880"/>
    <d v="2026-03-31T00:00:00"/>
    <x v="1"/>
    <x v="12"/>
    <x v="1"/>
    <x v="2"/>
    <x v="3"/>
    <s v="Compact Sleeping Bag"/>
    <n v="12"/>
    <n v="124.86"/>
    <n v="0.1"/>
    <n v="60.82"/>
    <n v="1348.4880000000001"/>
    <n v="729.84"/>
    <n v="618.64800000000002"/>
    <n v="0.45877160197198641"/>
    <x v="0"/>
    <x v="0"/>
    <n v="3"/>
    <x v="2"/>
  </r>
  <r>
    <n v="422"/>
    <d v="2026-04-01T00:00:00"/>
    <x v="3"/>
    <x v="4"/>
    <x v="0"/>
    <x v="2"/>
    <x v="0"/>
    <s v="Commuter Helmet"/>
    <n v="1"/>
    <n v="81.760000000000005"/>
    <n v="0.1"/>
    <n v="42.78"/>
    <n v="73.584000000000003"/>
    <n v="42.78"/>
    <n v="30.804000000000002"/>
    <n v="0.4186236138290933"/>
    <x v="0"/>
    <x v="1"/>
    <n v="4"/>
    <x v="3"/>
  </r>
  <r>
    <n v="495"/>
    <d v="2026-04-01T00:00:00"/>
    <x v="1"/>
    <x v="14"/>
    <x v="2"/>
    <x v="2"/>
    <x v="2"/>
    <s v="Carry-On Duffel"/>
    <n v="1"/>
    <n v="134.65"/>
    <n v="0"/>
    <n v="68.19"/>
    <n v="134.65"/>
    <n v="68.19"/>
    <n v="66.460000000000008"/>
    <n v="0.49357593761604163"/>
    <x v="0"/>
    <x v="1"/>
    <n v="4"/>
    <x v="3"/>
  </r>
  <r>
    <n v="1517"/>
    <d v="2026-04-01T00:00:00"/>
    <x v="2"/>
    <x v="16"/>
    <x v="0"/>
    <x v="2"/>
    <x v="0"/>
    <s v="Compact Repair Kit"/>
    <n v="1"/>
    <n v="41.21"/>
    <n v="0"/>
    <n v="16.34"/>
    <n v="41.21"/>
    <n v="16.34"/>
    <n v="24.87"/>
    <n v="0.60349429750060668"/>
    <x v="0"/>
    <x v="1"/>
    <n v="4"/>
    <x v="3"/>
  </r>
  <r>
    <n v="2391"/>
    <d v="2026-04-01T00:00:00"/>
    <x v="1"/>
    <x v="12"/>
    <x v="0"/>
    <x v="0"/>
    <x v="4"/>
    <s v="Resistance Band Set"/>
    <n v="2"/>
    <n v="40.590000000000003"/>
    <n v="0"/>
    <n v="15.01"/>
    <n v="81.180000000000007"/>
    <n v="30.02"/>
    <n v="51.160000000000011"/>
    <n v="0.63020448386302053"/>
    <x v="0"/>
    <x v="1"/>
    <n v="4"/>
    <x v="3"/>
  </r>
  <r>
    <n v="3809"/>
    <d v="2026-04-01T00:00:00"/>
    <x v="0"/>
    <x v="15"/>
    <x v="0"/>
    <x v="1"/>
    <x v="3"/>
    <s v="Compact Sleeping Bag"/>
    <n v="3"/>
    <n v="124.08"/>
    <n v="0.05"/>
    <n v="62.41"/>
    <n v="353.62799999999999"/>
    <n v="187.23"/>
    <n v="166.398"/>
    <n v="0.47054531880959655"/>
    <x v="0"/>
    <x v="1"/>
    <n v="4"/>
    <x v="3"/>
  </r>
  <r>
    <n v="3958"/>
    <d v="2026-04-01T00:00:00"/>
    <x v="1"/>
    <x v="1"/>
    <x v="0"/>
    <x v="0"/>
    <x v="3"/>
    <s v="Compact Sleeping Bag"/>
    <n v="2"/>
    <n v="125.35"/>
    <n v="0.15"/>
    <n v="60.73"/>
    <n v="213.095"/>
    <n v="121.46"/>
    <n v="91.635000000000005"/>
    <n v="0.43001947488209485"/>
    <x v="0"/>
    <x v="1"/>
    <n v="4"/>
    <x v="3"/>
  </r>
  <r>
    <n v="4418"/>
    <d v="2026-04-01T00:00:00"/>
    <x v="1"/>
    <x v="14"/>
    <x v="3"/>
    <x v="1"/>
    <x v="4"/>
    <s v="Recovery Roller"/>
    <n v="3"/>
    <n v="36.090000000000003"/>
    <n v="0"/>
    <n v="14.03"/>
    <n v="108.27000000000001"/>
    <n v="42.089999999999996"/>
    <n v="66.180000000000007"/>
    <n v="0.61124965364366857"/>
    <x v="0"/>
    <x v="1"/>
    <n v="4"/>
    <x v="3"/>
  </r>
  <r>
    <n v="4693"/>
    <d v="2026-04-01T00:00:00"/>
    <x v="1"/>
    <x v="12"/>
    <x v="1"/>
    <x v="2"/>
    <x v="1"/>
    <s v="Hiking Daypack 20L"/>
    <n v="15"/>
    <n v="94.33"/>
    <n v="0.1"/>
    <n v="44.38"/>
    <n v="1273.4550000000002"/>
    <n v="665.7"/>
    <n v="607.75500000000011"/>
    <n v="0.47724890161018652"/>
    <x v="0"/>
    <x v="1"/>
    <n v="4"/>
    <x v="3"/>
  </r>
  <r>
    <n v="193"/>
    <d v="2026-04-02T00:00:00"/>
    <x v="3"/>
    <x v="4"/>
    <x v="2"/>
    <x v="0"/>
    <x v="2"/>
    <s v="Insulated Bottle"/>
    <n v="1"/>
    <n v="35.6"/>
    <n v="0.1"/>
    <n v="13.39"/>
    <n v="32.04"/>
    <n v="13.39"/>
    <n v="18.649999999999999"/>
    <n v="0.58208489388264661"/>
    <x v="0"/>
    <x v="1"/>
    <n v="4"/>
    <x v="3"/>
  </r>
  <r>
    <n v="2246"/>
    <d v="2026-04-02T00:00:00"/>
    <x v="1"/>
    <x v="12"/>
    <x v="3"/>
    <x v="0"/>
    <x v="0"/>
    <s v="Trail Bike Light"/>
    <n v="1"/>
    <n v="50.17"/>
    <n v="0"/>
    <n v="21.95"/>
    <n v="50.17"/>
    <n v="21.95"/>
    <n v="28.220000000000002"/>
    <n v="0.56248754235598963"/>
    <x v="0"/>
    <x v="1"/>
    <n v="4"/>
    <x v="3"/>
  </r>
  <r>
    <n v="2556"/>
    <d v="2026-04-02T00:00:00"/>
    <x v="3"/>
    <x v="8"/>
    <x v="0"/>
    <x v="0"/>
    <x v="1"/>
    <s v="Trekking Poles"/>
    <n v="2"/>
    <n v="72.900000000000006"/>
    <n v="0"/>
    <n v="31.52"/>
    <n v="145.80000000000001"/>
    <n v="63.04"/>
    <n v="82.760000000000019"/>
    <n v="0.5676268861454048"/>
    <x v="0"/>
    <x v="1"/>
    <n v="4"/>
    <x v="3"/>
  </r>
  <r>
    <n v="169"/>
    <d v="2026-04-03T00:00:00"/>
    <x v="2"/>
    <x v="16"/>
    <x v="0"/>
    <x v="1"/>
    <x v="1"/>
    <s v="Hiking Daypack 20L"/>
    <n v="2"/>
    <n v="93.48"/>
    <n v="0"/>
    <n v="45.15"/>
    <n v="186.96"/>
    <n v="90.3"/>
    <n v="96.660000000000011"/>
    <n v="0.51700898587933253"/>
    <x v="0"/>
    <x v="1"/>
    <n v="4"/>
    <x v="3"/>
  </r>
  <r>
    <n v="877"/>
    <d v="2026-04-03T00:00:00"/>
    <x v="1"/>
    <x v="12"/>
    <x v="0"/>
    <x v="1"/>
    <x v="3"/>
    <s v="Compact Sleeping Bag"/>
    <n v="1"/>
    <n v="123.63"/>
    <n v="0"/>
    <n v="58.88"/>
    <n v="123.63"/>
    <n v="58.88"/>
    <n v="64.75"/>
    <n v="0.52374019250990866"/>
    <x v="0"/>
    <x v="1"/>
    <n v="4"/>
    <x v="3"/>
  </r>
  <r>
    <n v="2023"/>
    <d v="2026-04-03T00:00:00"/>
    <x v="1"/>
    <x v="12"/>
    <x v="0"/>
    <x v="1"/>
    <x v="2"/>
    <s v="Travel Backpack 35L"/>
    <n v="3"/>
    <n v="168.37"/>
    <n v="0"/>
    <n v="87.15"/>
    <n v="505.11"/>
    <n v="261.45000000000005"/>
    <n v="243.65999999999997"/>
    <n v="0.4823899744610084"/>
    <x v="0"/>
    <x v="1"/>
    <n v="4"/>
    <x v="3"/>
  </r>
  <r>
    <n v="2548"/>
    <d v="2026-04-03T00:00:00"/>
    <x v="0"/>
    <x v="9"/>
    <x v="3"/>
    <x v="1"/>
    <x v="0"/>
    <s v="Trail Bike Light"/>
    <n v="4"/>
    <n v="51.68"/>
    <n v="0.05"/>
    <n v="23.09"/>
    <n v="196.38399999999999"/>
    <n v="92.36"/>
    <n v="104.02399999999999"/>
    <n v="0.52969692031937421"/>
    <x v="0"/>
    <x v="1"/>
    <n v="4"/>
    <x v="3"/>
  </r>
  <r>
    <n v="2602"/>
    <d v="2026-04-03T00:00:00"/>
    <x v="1"/>
    <x v="12"/>
    <x v="3"/>
    <x v="1"/>
    <x v="0"/>
    <s v="Compact Repair Kit"/>
    <n v="1"/>
    <n v="40.159999999999997"/>
    <n v="0"/>
    <n v="16.77"/>
    <n v="40.159999999999997"/>
    <n v="16.77"/>
    <n v="23.389999999999997"/>
    <n v="0.58242031872509958"/>
    <x v="0"/>
    <x v="1"/>
    <n v="4"/>
    <x v="3"/>
  </r>
  <r>
    <n v="3229"/>
    <d v="2026-04-03T00:00:00"/>
    <x v="3"/>
    <x v="13"/>
    <x v="2"/>
    <x v="0"/>
    <x v="2"/>
    <s v="Insulated Bottle"/>
    <n v="3"/>
    <n v="36.17"/>
    <n v="0.1"/>
    <n v="13.65"/>
    <n v="97.659000000000006"/>
    <n v="40.950000000000003"/>
    <n v="56.709000000000003"/>
    <n v="0.58068380794396834"/>
    <x v="0"/>
    <x v="1"/>
    <n v="4"/>
    <x v="3"/>
  </r>
  <r>
    <n v="3261"/>
    <d v="2026-04-03T00:00:00"/>
    <x v="2"/>
    <x v="10"/>
    <x v="0"/>
    <x v="1"/>
    <x v="2"/>
    <s v="Carry-On Duffel"/>
    <n v="4"/>
    <n v="130.55000000000001"/>
    <n v="0"/>
    <n v="67.66"/>
    <n v="522.20000000000005"/>
    <n v="270.64"/>
    <n v="251.56000000000006"/>
    <n v="0.48173113749521262"/>
    <x v="0"/>
    <x v="1"/>
    <n v="4"/>
    <x v="3"/>
  </r>
  <r>
    <n v="3621"/>
    <d v="2026-04-03T00:00:00"/>
    <x v="3"/>
    <x v="8"/>
    <x v="0"/>
    <x v="1"/>
    <x v="0"/>
    <s v="Cycling Pack 12L"/>
    <n v="2"/>
    <n v="102.63"/>
    <n v="0"/>
    <n v="50.19"/>
    <n v="205.26"/>
    <n v="100.38"/>
    <n v="104.88"/>
    <n v="0.51096170710318622"/>
    <x v="0"/>
    <x v="1"/>
    <n v="4"/>
    <x v="3"/>
  </r>
  <r>
    <n v="4681"/>
    <d v="2026-04-03T00:00:00"/>
    <x v="3"/>
    <x v="13"/>
    <x v="3"/>
    <x v="0"/>
    <x v="0"/>
    <s v="Commuter Helmet"/>
    <n v="6"/>
    <n v="81.239999999999995"/>
    <n v="0"/>
    <n v="43.28"/>
    <n v="487.43999999999994"/>
    <n v="259.68"/>
    <n v="227.75999999999993"/>
    <n v="0.46725750861644505"/>
    <x v="0"/>
    <x v="1"/>
    <n v="4"/>
    <x v="3"/>
  </r>
  <r>
    <n v="4954"/>
    <d v="2026-04-03T00:00:00"/>
    <x v="3"/>
    <x v="8"/>
    <x v="0"/>
    <x v="1"/>
    <x v="1"/>
    <s v="Trekking Poles"/>
    <n v="3"/>
    <n v="72.11"/>
    <n v="0.05"/>
    <n v="31.63"/>
    <n v="205.51349999999996"/>
    <n v="94.89"/>
    <n v="110.62349999999996"/>
    <n v="0.5382785072513484"/>
    <x v="0"/>
    <x v="1"/>
    <n v="4"/>
    <x v="3"/>
  </r>
  <r>
    <n v="1153"/>
    <d v="2026-04-04T00:00:00"/>
    <x v="2"/>
    <x v="16"/>
    <x v="2"/>
    <x v="1"/>
    <x v="1"/>
    <s v="Hiking Daypack 20L"/>
    <n v="4"/>
    <n v="90.15"/>
    <n v="0"/>
    <n v="44.9"/>
    <n v="360.6"/>
    <n v="179.6"/>
    <n v="181.00000000000003"/>
    <n v="0.50194120909595119"/>
    <x v="0"/>
    <x v="1"/>
    <n v="4"/>
    <x v="3"/>
  </r>
  <r>
    <n v="1383"/>
    <d v="2026-04-04T00:00:00"/>
    <x v="3"/>
    <x v="4"/>
    <x v="2"/>
    <x v="0"/>
    <x v="0"/>
    <s v="Trail Bike Light"/>
    <n v="1"/>
    <n v="50.7"/>
    <n v="0.05"/>
    <n v="21.85"/>
    <n v="48.164999999999999"/>
    <n v="21.85"/>
    <n v="26.314999999999998"/>
    <n v="0.54635108481262329"/>
    <x v="0"/>
    <x v="1"/>
    <n v="4"/>
    <x v="3"/>
  </r>
  <r>
    <n v="2583"/>
    <d v="2026-04-04T00:00:00"/>
    <x v="0"/>
    <x v="0"/>
    <x v="0"/>
    <x v="0"/>
    <x v="4"/>
    <s v="Resistance Band Set"/>
    <n v="1"/>
    <n v="41.13"/>
    <n v="0"/>
    <n v="15.04"/>
    <n v="41.13"/>
    <n v="15.04"/>
    <n v="26.090000000000003"/>
    <n v="0.63433017262338931"/>
    <x v="0"/>
    <x v="1"/>
    <n v="4"/>
    <x v="3"/>
  </r>
  <r>
    <n v="4074"/>
    <d v="2026-04-04T00:00:00"/>
    <x v="1"/>
    <x v="1"/>
    <x v="2"/>
    <x v="0"/>
    <x v="3"/>
    <s v="Compact Sleeping Bag"/>
    <n v="1"/>
    <n v="121.66"/>
    <n v="0"/>
    <n v="61.37"/>
    <n v="121.66"/>
    <n v="61.37"/>
    <n v="60.29"/>
    <n v="0.49556140062469178"/>
    <x v="0"/>
    <x v="1"/>
    <n v="4"/>
    <x v="3"/>
  </r>
  <r>
    <n v="4301"/>
    <d v="2026-04-04T00:00:00"/>
    <x v="2"/>
    <x v="16"/>
    <x v="2"/>
    <x v="1"/>
    <x v="4"/>
    <s v="Weighted Vest"/>
    <n v="1"/>
    <n v="122.77"/>
    <n v="0.1"/>
    <n v="70.59"/>
    <n v="110.49299999999999"/>
    <n v="70.59"/>
    <n v="39.902999999999992"/>
    <n v="0.36113599956558329"/>
    <x v="0"/>
    <x v="1"/>
    <n v="4"/>
    <x v="3"/>
  </r>
  <r>
    <n v="4692"/>
    <d v="2026-04-04T00:00:00"/>
    <x v="3"/>
    <x v="13"/>
    <x v="0"/>
    <x v="0"/>
    <x v="0"/>
    <s v="Trail Bike Light"/>
    <n v="1"/>
    <n v="49.96"/>
    <n v="0"/>
    <n v="22.13"/>
    <n v="49.96"/>
    <n v="22.13"/>
    <n v="27.830000000000002"/>
    <n v="0.55704563650920735"/>
    <x v="0"/>
    <x v="1"/>
    <n v="4"/>
    <x v="3"/>
  </r>
  <r>
    <n v="1951"/>
    <d v="2026-04-05T00:00:00"/>
    <x v="3"/>
    <x v="8"/>
    <x v="3"/>
    <x v="0"/>
    <x v="1"/>
    <s v="Summit Backpack 45L"/>
    <n v="2"/>
    <n v="155.13"/>
    <n v="0.15"/>
    <n v="80.959999999999994"/>
    <n v="263.721"/>
    <n v="161.91999999999999"/>
    <n v="101.80100000000002"/>
    <n v="0.38601779911345707"/>
    <x v="0"/>
    <x v="1"/>
    <n v="4"/>
    <x v="3"/>
  </r>
  <r>
    <n v="2111"/>
    <d v="2026-04-05T00:00:00"/>
    <x v="3"/>
    <x v="13"/>
    <x v="0"/>
    <x v="1"/>
    <x v="1"/>
    <s v="Trekking Poles"/>
    <n v="3"/>
    <n v="69.83"/>
    <n v="0.05"/>
    <n v="31.53"/>
    <n v="199.0155"/>
    <n v="94.59"/>
    <n v="104.4255"/>
    <n v="0.52471038687941396"/>
    <x v="0"/>
    <x v="1"/>
    <n v="4"/>
    <x v="3"/>
  </r>
  <r>
    <n v="2933"/>
    <d v="2026-04-05T00:00:00"/>
    <x v="1"/>
    <x v="6"/>
    <x v="2"/>
    <x v="0"/>
    <x v="2"/>
    <s v="Insulated Bottle"/>
    <n v="1"/>
    <n v="35.4"/>
    <n v="0"/>
    <n v="13.37"/>
    <n v="35.4"/>
    <n v="13.37"/>
    <n v="22.03"/>
    <n v="0.62231638418079105"/>
    <x v="0"/>
    <x v="1"/>
    <n v="4"/>
    <x v="3"/>
  </r>
  <r>
    <n v="3263"/>
    <d v="2026-04-05T00:00:00"/>
    <x v="3"/>
    <x v="7"/>
    <x v="0"/>
    <x v="1"/>
    <x v="4"/>
    <s v="Training Mat"/>
    <n v="1"/>
    <n v="51.75"/>
    <n v="0.1"/>
    <n v="22.1"/>
    <n v="46.575000000000003"/>
    <n v="22.1"/>
    <n v="24.475000000000001"/>
    <n v="0.52549651100375738"/>
    <x v="0"/>
    <x v="1"/>
    <n v="4"/>
    <x v="3"/>
  </r>
  <r>
    <n v="4764"/>
    <d v="2026-04-05T00:00:00"/>
    <x v="3"/>
    <x v="13"/>
    <x v="3"/>
    <x v="1"/>
    <x v="0"/>
    <s v="Compact Repair Kit"/>
    <n v="6"/>
    <n v="39.6"/>
    <n v="0.15"/>
    <n v="17.010000000000002"/>
    <n v="201.96"/>
    <n v="102.06"/>
    <n v="99.9"/>
    <n v="0.49465240641711233"/>
    <x v="0"/>
    <x v="1"/>
    <n v="4"/>
    <x v="3"/>
  </r>
  <r>
    <n v="28"/>
    <d v="2026-04-06T00:00:00"/>
    <x v="1"/>
    <x v="6"/>
    <x v="2"/>
    <x v="1"/>
    <x v="4"/>
    <s v="Weighted Vest"/>
    <n v="2"/>
    <n v="125.94"/>
    <n v="0.05"/>
    <n v="70.94"/>
    <n v="239.28599999999997"/>
    <n v="141.88"/>
    <n v="97.405999999999977"/>
    <n v="0.40706936469329585"/>
    <x v="0"/>
    <x v="1"/>
    <n v="4"/>
    <x v="3"/>
  </r>
  <r>
    <n v="581"/>
    <d v="2026-04-06T00:00:00"/>
    <x v="1"/>
    <x v="1"/>
    <x v="0"/>
    <x v="0"/>
    <x v="3"/>
    <s v="Compact Sleeping Bag"/>
    <n v="3"/>
    <n v="124.67"/>
    <n v="0"/>
    <n v="61.46"/>
    <n v="374.01"/>
    <n v="184.38"/>
    <n v="189.63"/>
    <n v="0.50701852891633914"/>
    <x v="0"/>
    <x v="1"/>
    <n v="4"/>
    <x v="3"/>
  </r>
  <r>
    <n v="643"/>
    <d v="2026-04-06T00:00:00"/>
    <x v="3"/>
    <x v="8"/>
    <x v="0"/>
    <x v="0"/>
    <x v="1"/>
    <s v="Trekking Poles"/>
    <n v="2"/>
    <n v="72.260000000000005"/>
    <n v="0"/>
    <n v="33.21"/>
    <n v="144.52000000000001"/>
    <n v="66.42"/>
    <n v="78.100000000000009"/>
    <n v="0.54040963188486024"/>
    <x v="0"/>
    <x v="1"/>
    <n v="4"/>
    <x v="3"/>
  </r>
  <r>
    <n v="1907"/>
    <d v="2026-04-06T00:00:00"/>
    <x v="1"/>
    <x v="12"/>
    <x v="1"/>
    <x v="2"/>
    <x v="0"/>
    <s v="Trail Bike Light"/>
    <n v="10"/>
    <n v="50.64"/>
    <n v="0.2"/>
    <n v="22.99"/>
    <n v="405.12"/>
    <n v="229.89999999999998"/>
    <n v="175.22000000000003"/>
    <n v="0.43251382306477099"/>
    <x v="0"/>
    <x v="1"/>
    <n v="4"/>
    <x v="3"/>
  </r>
  <r>
    <n v="1950"/>
    <d v="2026-04-06T00:00:00"/>
    <x v="0"/>
    <x v="9"/>
    <x v="0"/>
    <x v="1"/>
    <x v="1"/>
    <s v="Trekking Poles"/>
    <n v="1"/>
    <n v="73"/>
    <n v="0"/>
    <n v="32.4"/>
    <n v="73"/>
    <n v="32.4"/>
    <n v="40.6"/>
    <n v="0.55616438356164388"/>
    <x v="0"/>
    <x v="1"/>
    <n v="4"/>
    <x v="3"/>
  </r>
  <r>
    <n v="2443"/>
    <d v="2026-04-06T00:00:00"/>
    <x v="0"/>
    <x v="15"/>
    <x v="0"/>
    <x v="0"/>
    <x v="2"/>
    <s v="Insulated Bottle"/>
    <n v="1"/>
    <n v="35.700000000000003"/>
    <n v="0"/>
    <n v="13.8"/>
    <n v="35.700000000000003"/>
    <n v="13.8"/>
    <n v="21.900000000000002"/>
    <n v="0.61344537815126055"/>
    <x v="0"/>
    <x v="1"/>
    <n v="4"/>
    <x v="3"/>
  </r>
  <r>
    <n v="2480"/>
    <d v="2026-04-06T00:00:00"/>
    <x v="2"/>
    <x v="16"/>
    <x v="1"/>
    <x v="1"/>
    <x v="1"/>
    <s v="Summit Backpack 45L"/>
    <n v="8"/>
    <n v="152.41999999999999"/>
    <n v="0.05"/>
    <n v="80.11"/>
    <n v="1158.3919999999998"/>
    <n v="640.88"/>
    <n v="517.51199999999983"/>
    <n v="0.44675032286134564"/>
    <x v="0"/>
    <x v="1"/>
    <n v="4"/>
    <x v="3"/>
  </r>
  <r>
    <n v="2515"/>
    <d v="2026-04-06T00:00:00"/>
    <x v="3"/>
    <x v="8"/>
    <x v="0"/>
    <x v="0"/>
    <x v="0"/>
    <s v="Commuter Helmet"/>
    <n v="1"/>
    <n v="81.78"/>
    <n v="0"/>
    <n v="42.82"/>
    <n v="81.78"/>
    <n v="42.82"/>
    <n v="38.96"/>
    <n v="0.47640009782342874"/>
    <x v="0"/>
    <x v="1"/>
    <n v="4"/>
    <x v="3"/>
  </r>
  <r>
    <n v="2829"/>
    <d v="2026-04-06T00:00:00"/>
    <x v="1"/>
    <x v="6"/>
    <x v="0"/>
    <x v="2"/>
    <x v="0"/>
    <s v="Cycling Pack 12L"/>
    <n v="6"/>
    <n v="102.59"/>
    <n v="0.1"/>
    <n v="49.6"/>
    <n v="553.98599999999999"/>
    <n v="297.60000000000002"/>
    <n v="256.38599999999997"/>
    <n v="0.46280230908362302"/>
    <x v="0"/>
    <x v="1"/>
    <n v="4"/>
    <x v="3"/>
  </r>
  <r>
    <n v="4086"/>
    <d v="2026-04-06T00:00:00"/>
    <x v="3"/>
    <x v="8"/>
    <x v="2"/>
    <x v="0"/>
    <x v="1"/>
    <s v="Summit Backpack 45L"/>
    <n v="2"/>
    <n v="152.44"/>
    <n v="0.15"/>
    <n v="76.680000000000007"/>
    <n v="259.14799999999997"/>
    <n v="153.36000000000001"/>
    <n v="105.78799999999995"/>
    <n v="0.4082146109559015"/>
    <x v="0"/>
    <x v="1"/>
    <n v="4"/>
    <x v="3"/>
  </r>
  <r>
    <n v="4512"/>
    <d v="2026-04-06T00:00:00"/>
    <x v="1"/>
    <x v="1"/>
    <x v="0"/>
    <x v="1"/>
    <x v="2"/>
    <s v="Carry-On Duffel"/>
    <n v="6"/>
    <n v="136.29"/>
    <n v="0"/>
    <n v="68.209999999999994"/>
    <n v="817.74"/>
    <n v="409.26"/>
    <n v="408.48"/>
    <n v="0.49952307579426225"/>
    <x v="0"/>
    <x v="1"/>
    <n v="4"/>
    <x v="3"/>
  </r>
  <r>
    <n v="4837"/>
    <d v="2026-04-06T00:00:00"/>
    <x v="0"/>
    <x v="9"/>
    <x v="1"/>
    <x v="2"/>
    <x v="1"/>
    <s v="Summit Backpack 45L"/>
    <n v="4"/>
    <n v="157.51"/>
    <n v="0.2"/>
    <n v="79.209999999999994"/>
    <n v="504.03199999999998"/>
    <n v="316.83999999999997"/>
    <n v="187.19200000000001"/>
    <n v="0.37138911815122855"/>
    <x v="0"/>
    <x v="1"/>
    <n v="4"/>
    <x v="3"/>
  </r>
  <r>
    <n v="1580"/>
    <d v="2026-04-07T00:00:00"/>
    <x v="2"/>
    <x v="3"/>
    <x v="0"/>
    <x v="1"/>
    <x v="3"/>
    <s v="Compact Sleeping Bag"/>
    <n v="2"/>
    <n v="120.5"/>
    <n v="0"/>
    <n v="61.42"/>
    <n v="241"/>
    <n v="122.84"/>
    <n v="118.16"/>
    <n v="0.49029045643153524"/>
    <x v="0"/>
    <x v="1"/>
    <n v="4"/>
    <x v="3"/>
  </r>
  <r>
    <n v="1962"/>
    <d v="2026-04-07T00:00:00"/>
    <x v="0"/>
    <x v="0"/>
    <x v="0"/>
    <x v="0"/>
    <x v="1"/>
    <s v="Summit Backpack 45L"/>
    <n v="3"/>
    <n v="152.62"/>
    <n v="0.05"/>
    <n v="77.75"/>
    <n v="434.96699999999998"/>
    <n v="233.25"/>
    <n v="201.71699999999998"/>
    <n v="0.46375242259757637"/>
    <x v="0"/>
    <x v="1"/>
    <n v="4"/>
    <x v="3"/>
  </r>
  <r>
    <n v="2381"/>
    <d v="2026-04-07T00:00:00"/>
    <x v="1"/>
    <x v="11"/>
    <x v="0"/>
    <x v="0"/>
    <x v="2"/>
    <s v="Carry-On Duffel"/>
    <n v="2"/>
    <n v="134.16"/>
    <n v="0.05"/>
    <n v="67.08"/>
    <n v="254.90399999999997"/>
    <n v="134.16"/>
    <n v="120.74399999999997"/>
    <n v="0.47368421052631576"/>
    <x v="0"/>
    <x v="1"/>
    <n v="4"/>
    <x v="3"/>
  </r>
  <r>
    <n v="2655"/>
    <d v="2026-04-07T00:00:00"/>
    <x v="3"/>
    <x v="13"/>
    <x v="2"/>
    <x v="2"/>
    <x v="0"/>
    <s v="Cycling Pack 12L"/>
    <n v="1"/>
    <n v="101.13"/>
    <n v="0"/>
    <n v="50.8"/>
    <n v="101.13"/>
    <n v="50.8"/>
    <n v="50.33"/>
    <n v="0.49767625828141998"/>
    <x v="0"/>
    <x v="1"/>
    <n v="4"/>
    <x v="3"/>
  </r>
  <r>
    <n v="2944"/>
    <d v="2026-04-07T00:00:00"/>
    <x v="1"/>
    <x v="14"/>
    <x v="2"/>
    <x v="1"/>
    <x v="4"/>
    <s v="Training Mat"/>
    <n v="1"/>
    <n v="51.36"/>
    <n v="0"/>
    <n v="22.21"/>
    <n v="51.36"/>
    <n v="22.21"/>
    <n v="29.15"/>
    <n v="0.56756230529595009"/>
    <x v="0"/>
    <x v="1"/>
    <n v="4"/>
    <x v="3"/>
  </r>
  <r>
    <n v="4756"/>
    <d v="2026-04-07T00:00:00"/>
    <x v="2"/>
    <x v="16"/>
    <x v="0"/>
    <x v="2"/>
    <x v="1"/>
    <s v="Summit Backpack 45L"/>
    <n v="5"/>
    <n v="151.88"/>
    <n v="0"/>
    <n v="80.56"/>
    <n v="759.4"/>
    <n v="402.8"/>
    <n v="356.59999999999997"/>
    <n v="0.46958124835396364"/>
    <x v="0"/>
    <x v="1"/>
    <n v="4"/>
    <x v="3"/>
  </r>
  <r>
    <n v="52"/>
    <d v="2026-04-08T00:00:00"/>
    <x v="1"/>
    <x v="12"/>
    <x v="0"/>
    <x v="1"/>
    <x v="2"/>
    <s v="Carry-On Duffel"/>
    <n v="2"/>
    <n v="133.59"/>
    <n v="0"/>
    <n v="66.83"/>
    <n v="267.18"/>
    <n v="133.66"/>
    <n v="133.52000000000001"/>
    <n v="0.49973800434164234"/>
    <x v="0"/>
    <x v="1"/>
    <n v="4"/>
    <x v="3"/>
  </r>
  <r>
    <n v="556"/>
    <d v="2026-04-08T00:00:00"/>
    <x v="3"/>
    <x v="8"/>
    <x v="0"/>
    <x v="1"/>
    <x v="3"/>
    <s v="Compact Sleeping Bag"/>
    <n v="2"/>
    <n v="124.39"/>
    <n v="0"/>
    <n v="61.27"/>
    <n v="248.78"/>
    <n v="122.54"/>
    <n v="126.24"/>
    <n v="0.50743628909076288"/>
    <x v="0"/>
    <x v="1"/>
    <n v="4"/>
    <x v="3"/>
  </r>
  <r>
    <n v="1233"/>
    <d v="2026-04-08T00:00:00"/>
    <x v="0"/>
    <x v="15"/>
    <x v="0"/>
    <x v="1"/>
    <x v="0"/>
    <s v="Trail Bike Light"/>
    <n v="5"/>
    <n v="50.22"/>
    <n v="0.1"/>
    <n v="22.31"/>
    <n v="225.99"/>
    <n v="111.55"/>
    <n v="114.44000000000001"/>
    <n v="0.50639408823399268"/>
    <x v="0"/>
    <x v="1"/>
    <n v="4"/>
    <x v="3"/>
  </r>
  <r>
    <n v="1492"/>
    <d v="2026-04-08T00:00:00"/>
    <x v="1"/>
    <x v="14"/>
    <x v="0"/>
    <x v="0"/>
    <x v="0"/>
    <s v="Compact Repair Kit"/>
    <n v="2"/>
    <n v="41.08"/>
    <n v="0"/>
    <n v="16.79"/>
    <n v="82.16"/>
    <n v="33.58"/>
    <n v="48.58"/>
    <n v="0.59128529698149956"/>
    <x v="0"/>
    <x v="1"/>
    <n v="4"/>
    <x v="3"/>
  </r>
  <r>
    <n v="1619"/>
    <d v="2026-04-08T00:00:00"/>
    <x v="3"/>
    <x v="8"/>
    <x v="2"/>
    <x v="1"/>
    <x v="2"/>
    <s v="Packing Cube Set"/>
    <n v="5"/>
    <n v="46.11"/>
    <n v="0"/>
    <n v="18.88"/>
    <n v="230.55"/>
    <n v="94.399999999999991"/>
    <n v="136.15000000000003"/>
    <n v="0.5905443504662764"/>
    <x v="0"/>
    <x v="1"/>
    <n v="4"/>
    <x v="3"/>
  </r>
  <r>
    <n v="1631"/>
    <d v="2026-04-08T00:00:00"/>
    <x v="3"/>
    <x v="8"/>
    <x v="0"/>
    <x v="0"/>
    <x v="2"/>
    <s v="Packing Cube Set"/>
    <n v="1"/>
    <n v="45.54"/>
    <n v="0"/>
    <n v="18.36"/>
    <n v="45.54"/>
    <n v="18.36"/>
    <n v="27.18"/>
    <n v="0.59683794466403162"/>
    <x v="0"/>
    <x v="1"/>
    <n v="4"/>
    <x v="3"/>
  </r>
  <r>
    <n v="1844"/>
    <d v="2026-04-08T00:00:00"/>
    <x v="1"/>
    <x v="14"/>
    <x v="2"/>
    <x v="1"/>
    <x v="4"/>
    <s v="Recovery Roller"/>
    <n v="2"/>
    <n v="37.1"/>
    <n v="0.1"/>
    <n v="14.17"/>
    <n v="66.78"/>
    <n v="28.34"/>
    <n v="38.44"/>
    <n v="0.57562144354597178"/>
    <x v="0"/>
    <x v="1"/>
    <n v="4"/>
    <x v="3"/>
  </r>
  <r>
    <n v="4246"/>
    <d v="2026-04-08T00:00:00"/>
    <x v="3"/>
    <x v="8"/>
    <x v="1"/>
    <x v="2"/>
    <x v="1"/>
    <s v="Summit Backpack 45L"/>
    <n v="5"/>
    <n v="156.57"/>
    <n v="0.15"/>
    <n v="80.849999999999994"/>
    <n v="665.4224999999999"/>
    <n v="404.25"/>
    <n v="261.1724999999999"/>
    <n v="0.39249123677062309"/>
    <x v="0"/>
    <x v="1"/>
    <n v="4"/>
    <x v="3"/>
  </r>
  <r>
    <n v="5139"/>
    <d v="2026-04-08T00:00:00"/>
    <x v="0"/>
    <x v="15"/>
    <x v="0"/>
    <x v="0"/>
    <x v="4"/>
    <s v="Training Mat"/>
    <n v="2"/>
    <n v="51.4"/>
    <n v="0"/>
    <n v="21.99"/>
    <n v="102.8"/>
    <n v="43.98"/>
    <n v="58.82"/>
    <n v="0.57217898832684821"/>
    <x v="0"/>
    <x v="1"/>
    <n v="4"/>
    <x v="3"/>
  </r>
  <r>
    <n v="186"/>
    <d v="2026-04-09T00:00:00"/>
    <x v="0"/>
    <x v="0"/>
    <x v="0"/>
    <x v="1"/>
    <x v="2"/>
    <s v="Packing Cube Set"/>
    <n v="2"/>
    <n v="46.42"/>
    <n v="0.1"/>
    <n v="18.73"/>
    <n v="83.556000000000012"/>
    <n v="37.46"/>
    <n v="46.096000000000011"/>
    <n v="0.55167791660682663"/>
    <x v="0"/>
    <x v="1"/>
    <n v="4"/>
    <x v="3"/>
  </r>
  <r>
    <n v="1742"/>
    <d v="2026-04-09T00:00:00"/>
    <x v="3"/>
    <x v="4"/>
    <x v="3"/>
    <x v="0"/>
    <x v="3"/>
    <s v="Compact Sleeping Bag"/>
    <n v="2"/>
    <n v="120.75"/>
    <n v="0.05"/>
    <n v="60.31"/>
    <n v="229.42499999999998"/>
    <n v="120.62"/>
    <n v="108.80499999999998"/>
    <n v="0.47425084450256066"/>
    <x v="0"/>
    <x v="1"/>
    <n v="4"/>
    <x v="3"/>
  </r>
  <r>
    <n v="3189"/>
    <d v="2026-04-09T00:00:00"/>
    <x v="1"/>
    <x v="11"/>
    <x v="1"/>
    <x v="2"/>
    <x v="1"/>
    <s v="Summit Backpack 45L"/>
    <n v="6"/>
    <n v="157.38999999999999"/>
    <n v="0.05"/>
    <n v="79.239999999999995"/>
    <n v="897.12299999999993"/>
    <n v="475.43999999999994"/>
    <n v="421.68299999999999"/>
    <n v="0.47003922539049831"/>
    <x v="0"/>
    <x v="1"/>
    <n v="4"/>
    <x v="3"/>
  </r>
  <r>
    <n v="3747"/>
    <d v="2026-04-09T00:00:00"/>
    <x v="3"/>
    <x v="7"/>
    <x v="2"/>
    <x v="0"/>
    <x v="3"/>
    <s v="Compact Sleeping Bag"/>
    <n v="2"/>
    <n v="122.36"/>
    <n v="0.05"/>
    <n v="59.06"/>
    <n v="232.48399999999998"/>
    <n v="118.12"/>
    <n v="114.36399999999998"/>
    <n v="0.49192202474148755"/>
    <x v="0"/>
    <x v="1"/>
    <n v="4"/>
    <x v="3"/>
  </r>
  <r>
    <n v="3782"/>
    <d v="2026-04-09T00:00:00"/>
    <x v="0"/>
    <x v="0"/>
    <x v="2"/>
    <x v="0"/>
    <x v="4"/>
    <s v="Resistance Band Set"/>
    <n v="2"/>
    <n v="39.68"/>
    <n v="0.05"/>
    <n v="14.98"/>
    <n v="75.391999999999996"/>
    <n v="29.96"/>
    <n v="45.431999999999995"/>
    <n v="0.60261035653650252"/>
    <x v="0"/>
    <x v="1"/>
    <n v="4"/>
    <x v="3"/>
  </r>
  <r>
    <n v="4344"/>
    <d v="2026-04-09T00:00:00"/>
    <x v="2"/>
    <x v="5"/>
    <x v="2"/>
    <x v="2"/>
    <x v="3"/>
    <s v="Compact Sleeping Bag"/>
    <n v="3"/>
    <n v="121.56"/>
    <n v="0.15"/>
    <n v="61.31"/>
    <n v="309.97800000000001"/>
    <n v="183.93"/>
    <n v="126.048"/>
    <n v="0.40663530960261696"/>
    <x v="0"/>
    <x v="1"/>
    <n v="4"/>
    <x v="3"/>
  </r>
  <r>
    <n v="4901"/>
    <d v="2026-04-09T00:00:00"/>
    <x v="0"/>
    <x v="0"/>
    <x v="3"/>
    <x v="1"/>
    <x v="0"/>
    <s v="Commuter Helmet"/>
    <n v="1"/>
    <n v="80.19"/>
    <n v="0.1"/>
    <n v="42.15"/>
    <n v="72.171000000000006"/>
    <n v="42.15"/>
    <n v="30.021000000000008"/>
    <n v="0.4159704036247247"/>
    <x v="0"/>
    <x v="1"/>
    <n v="4"/>
    <x v="3"/>
  </r>
  <r>
    <n v="4969"/>
    <d v="2026-04-09T00:00:00"/>
    <x v="3"/>
    <x v="7"/>
    <x v="3"/>
    <x v="2"/>
    <x v="0"/>
    <s v="Commuter Helmet"/>
    <n v="2"/>
    <n v="81.14"/>
    <n v="0"/>
    <n v="43.43"/>
    <n v="162.28"/>
    <n v="86.86"/>
    <n v="75.42"/>
    <n v="0.46475228000985952"/>
    <x v="0"/>
    <x v="1"/>
    <n v="4"/>
    <x v="3"/>
  </r>
  <r>
    <n v="673"/>
    <d v="2026-04-10T00:00:00"/>
    <x v="3"/>
    <x v="8"/>
    <x v="2"/>
    <x v="1"/>
    <x v="3"/>
    <s v="Trail Tent 2P"/>
    <n v="2"/>
    <n v="191.11"/>
    <n v="0"/>
    <n v="103.58"/>
    <n v="382.22"/>
    <n v="207.16"/>
    <n v="175.06000000000003"/>
    <n v="0.45800847679346979"/>
    <x v="0"/>
    <x v="1"/>
    <n v="4"/>
    <x v="3"/>
  </r>
  <r>
    <n v="888"/>
    <d v="2026-04-10T00:00:00"/>
    <x v="3"/>
    <x v="7"/>
    <x v="2"/>
    <x v="1"/>
    <x v="0"/>
    <s v="Compact Repair Kit"/>
    <n v="2"/>
    <n v="40.58"/>
    <n v="0.05"/>
    <n v="17.149999999999999"/>
    <n v="77.10199999999999"/>
    <n v="34.299999999999997"/>
    <n v="42.801999999999992"/>
    <n v="0.55513475655625011"/>
    <x v="0"/>
    <x v="1"/>
    <n v="4"/>
    <x v="3"/>
  </r>
  <r>
    <n v="1541"/>
    <d v="2026-04-10T00:00:00"/>
    <x v="0"/>
    <x v="15"/>
    <x v="3"/>
    <x v="0"/>
    <x v="3"/>
    <s v="Portable Camp Stove"/>
    <n v="1"/>
    <n v="83.44"/>
    <n v="0"/>
    <n v="40.299999999999997"/>
    <n v="83.44"/>
    <n v="40.299999999999997"/>
    <n v="43.14"/>
    <n v="0.51701821668264625"/>
    <x v="0"/>
    <x v="1"/>
    <n v="4"/>
    <x v="3"/>
  </r>
  <r>
    <n v="1881"/>
    <d v="2026-04-10T00:00:00"/>
    <x v="3"/>
    <x v="7"/>
    <x v="3"/>
    <x v="1"/>
    <x v="4"/>
    <s v="Training Mat"/>
    <n v="1"/>
    <n v="49.61"/>
    <n v="0"/>
    <n v="21.92"/>
    <n v="49.61"/>
    <n v="21.92"/>
    <n v="27.689999999999998"/>
    <n v="0.55815359806490628"/>
    <x v="0"/>
    <x v="1"/>
    <n v="4"/>
    <x v="3"/>
  </r>
  <r>
    <n v="2007"/>
    <d v="2026-04-10T00:00:00"/>
    <x v="3"/>
    <x v="8"/>
    <x v="0"/>
    <x v="0"/>
    <x v="4"/>
    <s v="Weighted Vest"/>
    <n v="2"/>
    <n v="123.31"/>
    <n v="0"/>
    <n v="69.239999999999995"/>
    <n v="246.62"/>
    <n v="138.47999999999999"/>
    <n v="108.14000000000001"/>
    <n v="0.43848836266320662"/>
    <x v="0"/>
    <x v="1"/>
    <n v="4"/>
    <x v="3"/>
  </r>
  <r>
    <n v="2312"/>
    <d v="2026-04-10T00:00:00"/>
    <x v="0"/>
    <x v="15"/>
    <x v="2"/>
    <x v="1"/>
    <x v="1"/>
    <s v="Hiking Daypack 20L"/>
    <n v="1"/>
    <n v="93.35"/>
    <n v="0.1"/>
    <n v="45.54"/>
    <n v="84.015000000000001"/>
    <n v="45.54"/>
    <n v="38.475000000000001"/>
    <n v="0.45795393679700053"/>
    <x v="0"/>
    <x v="1"/>
    <n v="4"/>
    <x v="3"/>
  </r>
  <r>
    <n v="4493"/>
    <d v="2026-04-10T00:00:00"/>
    <x v="0"/>
    <x v="0"/>
    <x v="1"/>
    <x v="2"/>
    <x v="1"/>
    <s v="Hiking Daypack 20L"/>
    <n v="5"/>
    <n v="92.63"/>
    <n v="0.15"/>
    <n v="46.33"/>
    <n v="393.67749999999995"/>
    <n v="231.64999999999998"/>
    <n v="162.02749999999997"/>
    <n v="0.41157419461361139"/>
    <x v="0"/>
    <x v="1"/>
    <n v="4"/>
    <x v="3"/>
  </r>
  <r>
    <n v="2072"/>
    <d v="2026-04-11T00:00:00"/>
    <x v="0"/>
    <x v="9"/>
    <x v="0"/>
    <x v="1"/>
    <x v="3"/>
    <s v="Compact Sleeping Bag"/>
    <n v="4"/>
    <n v="124.87"/>
    <n v="0.1"/>
    <n v="62.03"/>
    <n v="449.53200000000004"/>
    <n v="248.12"/>
    <n v="201.41200000000003"/>
    <n v="0.44804819234225823"/>
    <x v="0"/>
    <x v="1"/>
    <n v="4"/>
    <x v="3"/>
  </r>
  <r>
    <n v="2142"/>
    <d v="2026-04-11T00:00:00"/>
    <x v="3"/>
    <x v="4"/>
    <x v="3"/>
    <x v="1"/>
    <x v="3"/>
    <s v="Alpine Tent 4P"/>
    <n v="1"/>
    <n v="339.64"/>
    <n v="0.1"/>
    <n v="195.81"/>
    <n v="305.67599999999999"/>
    <n v="195.81"/>
    <n v="109.86599999999999"/>
    <n v="0.35941977780394924"/>
    <x v="0"/>
    <x v="1"/>
    <n v="4"/>
    <x v="3"/>
  </r>
  <r>
    <n v="2911"/>
    <d v="2026-04-11T00:00:00"/>
    <x v="2"/>
    <x v="2"/>
    <x v="2"/>
    <x v="1"/>
    <x v="0"/>
    <s v="Trail Bike Light"/>
    <n v="1"/>
    <n v="50.86"/>
    <n v="0.05"/>
    <n v="22.1"/>
    <n v="48.317"/>
    <n v="22.1"/>
    <n v="26.216999999999999"/>
    <n v="0.54260405240391574"/>
    <x v="0"/>
    <x v="1"/>
    <n v="4"/>
    <x v="3"/>
  </r>
  <r>
    <n v="4276"/>
    <d v="2026-04-11T00:00:00"/>
    <x v="3"/>
    <x v="8"/>
    <x v="0"/>
    <x v="1"/>
    <x v="2"/>
    <s v="Travel Backpack 35L"/>
    <n v="2"/>
    <n v="167.01"/>
    <n v="0"/>
    <n v="89.8"/>
    <n v="334.02"/>
    <n v="179.6"/>
    <n v="154.41999999999999"/>
    <n v="0.46230764624872761"/>
    <x v="0"/>
    <x v="1"/>
    <n v="4"/>
    <x v="3"/>
  </r>
  <r>
    <n v="5077"/>
    <d v="2026-04-11T00:00:00"/>
    <x v="3"/>
    <x v="8"/>
    <x v="3"/>
    <x v="0"/>
    <x v="1"/>
    <s v="Hiking Daypack 20L"/>
    <n v="2"/>
    <n v="92.63"/>
    <n v="0.15"/>
    <n v="44.96"/>
    <n v="157.47099999999998"/>
    <n v="89.92"/>
    <n v="67.550999999999974"/>
    <n v="0.42897422382533917"/>
    <x v="0"/>
    <x v="1"/>
    <n v="4"/>
    <x v="3"/>
  </r>
  <r>
    <n v="1259"/>
    <d v="2026-04-12T00:00:00"/>
    <x v="1"/>
    <x v="12"/>
    <x v="3"/>
    <x v="1"/>
    <x v="1"/>
    <s v="Summit Backpack 45L"/>
    <n v="2"/>
    <n v="151.01"/>
    <n v="0"/>
    <n v="80.209999999999994"/>
    <n v="302.02"/>
    <n v="160.41999999999999"/>
    <n v="141.6"/>
    <n v="0.4688431229719886"/>
    <x v="0"/>
    <x v="1"/>
    <n v="4"/>
    <x v="3"/>
  </r>
  <r>
    <n v="1720"/>
    <d v="2026-04-12T00:00:00"/>
    <x v="0"/>
    <x v="15"/>
    <x v="0"/>
    <x v="1"/>
    <x v="1"/>
    <s v="Hiking Daypack 20L"/>
    <n v="2"/>
    <n v="92.07"/>
    <n v="0"/>
    <n v="44.1"/>
    <n v="184.14"/>
    <n v="88.2"/>
    <n v="95.939999999999984"/>
    <n v="0.52101661779081132"/>
    <x v="0"/>
    <x v="1"/>
    <n v="4"/>
    <x v="3"/>
  </r>
  <r>
    <n v="1975"/>
    <d v="2026-04-12T00:00:00"/>
    <x v="0"/>
    <x v="15"/>
    <x v="0"/>
    <x v="0"/>
    <x v="4"/>
    <s v="Recovery Roller"/>
    <n v="1"/>
    <n v="36.840000000000003"/>
    <n v="0.1"/>
    <n v="13.86"/>
    <n v="33.156000000000006"/>
    <n v="13.86"/>
    <n v="19.296000000000006"/>
    <n v="0.58197611292073836"/>
    <x v="0"/>
    <x v="1"/>
    <n v="4"/>
    <x v="3"/>
  </r>
  <r>
    <n v="2848"/>
    <d v="2026-04-12T00:00:00"/>
    <x v="1"/>
    <x v="6"/>
    <x v="0"/>
    <x v="1"/>
    <x v="1"/>
    <s v="Trekking Poles"/>
    <n v="1"/>
    <n v="71.64"/>
    <n v="0.05"/>
    <n v="32.729999999999997"/>
    <n v="68.057999999999993"/>
    <n v="32.729999999999997"/>
    <n v="35.327999999999996"/>
    <n v="0.51908666137706072"/>
    <x v="0"/>
    <x v="1"/>
    <n v="4"/>
    <x v="3"/>
  </r>
  <r>
    <n v="2979"/>
    <d v="2026-04-12T00:00:00"/>
    <x v="1"/>
    <x v="14"/>
    <x v="0"/>
    <x v="1"/>
    <x v="4"/>
    <s v="Weighted Vest"/>
    <n v="1"/>
    <n v="124.18"/>
    <n v="0"/>
    <n v="67.42"/>
    <n v="124.18"/>
    <n v="67.42"/>
    <n v="56.760000000000005"/>
    <n v="0.45707843453052022"/>
    <x v="0"/>
    <x v="1"/>
    <n v="4"/>
    <x v="3"/>
  </r>
  <r>
    <n v="2996"/>
    <d v="2026-04-12T00:00:00"/>
    <x v="1"/>
    <x v="12"/>
    <x v="2"/>
    <x v="1"/>
    <x v="2"/>
    <s v="Carry-On Duffel"/>
    <n v="1"/>
    <n v="134.94999999999999"/>
    <n v="0"/>
    <n v="67.849999999999994"/>
    <n v="134.94999999999999"/>
    <n v="67.849999999999994"/>
    <n v="67.099999999999994"/>
    <n v="0.49722119303445722"/>
    <x v="0"/>
    <x v="1"/>
    <n v="4"/>
    <x v="3"/>
  </r>
  <r>
    <n v="749"/>
    <d v="2026-04-13T00:00:00"/>
    <x v="0"/>
    <x v="15"/>
    <x v="0"/>
    <x v="1"/>
    <x v="3"/>
    <s v="Compact Sleeping Bag"/>
    <n v="2"/>
    <n v="124"/>
    <n v="0"/>
    <n v="60.14"/>
    <n v="248"/>
    <n v="120.28"/>
    <n v="127.72"/>
    <n v="0.51500000000000001"/>
    <x v="0"/>
    <x v="1"/>
    <n v="4"/>
    <x v="3"/>
  </r>
  <r>
    <n v="1928"/>
    <d v="2026-04-13T00:00:00"/>
    <x v="3"/>
    <x v="13"/>
    <x v="3"/>
    <x v="0"/>
    <x v="4"/>
    <s v="Training Mat"/>
    <n v="2"/>
    <n v="50.2"/>
    <n v="0.1"/>
    <n v="21.48"/>
    <n v="90.360000000000014"/>
    <n v="42.96"/>
    <n v="47.400000000000013"/>
    <n v="0.5245683930942896"/>
    <x v="0"/>
    <x v="1"/>
    <n v="4"/>
    <x v="3"/>
  </r>
  <r>
    <n v="2486"/>
    <d v="2026-04-13T00:00:00"/>
    <x v="1"/>
    <x v="11"/>
    <x v="0"/>
    <x v="2"/>
    <x v="1"/>
    <s v="Hiking Daypack 20L"/>
    <n v="1"/>
    <n v="93.65"/>
    <n v="0"/>
    <n v="44.15"/>
    <n v="93.65"/>
    <n v="44.15"/>
    <n v="49.500000000000007"/>
    <n v="0.5285638013881474"/>
    <x v="0"/>
    <x v="1"/>
    <n v="4"/>
    <x v="3"/>
  </r>
  <r>
    <n v="2688"/>
    <d v="2026-04-13T00:00:00"/>
    <x v="2"/>
    <x v="16"/>
    <x v="3"/>
    <x v="1"/>
    <x v="2"/>
    <s v="Packing Cube Set"/>
    <n v="5"/>
    <n v="47.25"/>
    <n v="0.1"/>
    <n v="17.93"/>
    <n v="212.625"/>
    <n v="89.65"/>
    <n v="122.97499999999999"/>
    <n v="0.57836566725455607"/>
    <x v="0"/>
    <x v="1"/>
    <n v="4"/>
    <x v="3"/>
  </r>
  <r>
    <n v="2712"/>
    <d v="2026-04-13T00:00:00"/>
    <x v="2"/>
    <x v="5"/>
    <x v="0"/>
    <x v="0"/>
    <x v="4"/>
    <s v="Recovery Roller"/>
    <n v="1"/>
    <n v="35.69"/>
    <n v="0.05"/>
    <n v="13.53"/>
    <n v="33.905499999999996"/>
    <n v="13.53"/>
    <n v="20.375499999999995"/>
    <n v="0.60094969842650892"/>
    <x v="0"/>
    <x v="1"/>
    <n v="4"/>
    <x v="3"/>
  </r>
  <r>
    <n v="3853"/>
    <d v="2026-04-13T00:00:00"/>
    <x v="3"/>
    <x v="13"/>
    <x v="0"/>
    <x v="0"/>
    <x v="2"/>
    <s v="Carry-On Duffel"/>
    <n v="3"/>
    <n v="136.12"/>
    <n v="0"/>
    <n v="66.58"/>
    <n v="408.36"/>
    <n v="199.74"/>
    <n v="208.62"/>
    <n v="0.51087275933000298"/>
    <x v="0"/>
    <x v="1"/>
    <n v="4"/>
    <x v="3"/>
  </r>
  <r>
    <n v="4043"/>
    <d v="2026-04-13T00:00:00"/>
    <x v="3"/>
    <x v="7"/>
    <x v="3"/>
    <x v="1"/>
    <x v="1"/>
    <s v="Summit Backpack 45L"/>
    <n v="1"/>
    <n v="155.88999999999999"/>
    <n v="0"/>
    <n v="77.260000000000005"/>
    <n v="155.88999999999999"/>
    <n v="77.260000000000005"/>
    <n v="78.629999999999981"/>
    <n v="0.50439412406183837"/>
    <x v="0"/>
    <x v="1"/>
    <n v="4"/>
    <x v="3"/>
  </r>
  <r>
    <n v="290"/>
    <d v="2026-04-14T00:00:00"/>
    <x v="0"/>
    <x v="15"/>
    <x v="0"/>
    <x v="2"/>
    <x v="2"/>
    <s v="Carry-On Duffel"/>
    <n v="1"/>
    <n v="130.81"/>
    <n v="0"/>
    <n v="67.86"/>
    <n v="130.81"/>
    <n v="67.86"/>
    <n v="62.95"/>
    <n v="0.48123232168794439"/>
    <x v="0"/>
    <x v="1"/>
    <n v="4"/>
    <x v="3"/>
  </r>
  <r>
    <n v="2953"/>
    <d v="2026-04-14T00:00:00"/>
    <x v="0"/>
    <x v="0"/>
    <x v="0"/>
    <x v="0"/>
    <x v="2"/>
    <s v="Packing Cube Set"/>
    <n v="2"/>
    <n v="47.56"/>
    <n v="0.05"/>
    <n v="18.649999999999999"/>
    <n v="90.364000000000004"/>
    <n v="37.299999999999997"/>
    <n v="53.064000000000007"/>
    <n v="0.58722500110663545"/>
    <x v="0"/>
    <x v="1"/>
    <n v="4"/>
    <x v="3"/>
  </r>
  <r>
    <n v="3179"/>
    <d v="2026-04-14T00:00:00"/>
    <x v="1"/>
    <x v="14"/>
    <x v="0"/>
    <x v="1"/>
    <x v="1"/>
    <s v="Trail Boots"/>
    <n v="2"/>
    <n v="140.65"/>
    <n v="0.05"/>
    <n v="78.900000000000006"/>
    <n v="267.23500000000001"/>
    <n v="157.80000000000001"/>
    <n v="109.435"/>
    <n v="0.40950848504125581"/>
    <x v="0"/>
    <x v="1"/>
    <n v="4"/>
    <x v="3"/>
  </r>
  <r>
    <n v="3301"/>
    <d v="2026-04-14T00:00:00"/>
    <x v="3"/>
    <x v="4"/>
    <x v="2"/>
    <x v="1"/>
    <x v="0"/>
    <s v="Commuter Helmet"/>
    <n v="1"/>
    <n v="82.75"/>
    <n v="0"/>
    <n v="43.18"/>
    <n v="82.75"/>
    <n v="43.18"/>
    <n v="39.57"/>
    <n v="0.47818731117824775"/>
    <x v="0"/>
    <x v="1"/>
    <n v="4"/>
    <x v="3"/>
  </r>
  <r>
    <n v="3349"/>
    <d v="2026-04-14T00:00:00"/>
    <x v="3"/>
    <x v="8"/>
    <x v="0"/>
    <x v="0"/>
    <x v="4"/>
    <s v="Resistance Band Set"/>
    <n v="2"/>
    <n v="40.909999999999997"/>
    <n v="0.1"/>
    <n v="14.95"/>
    <n v="73.637999999999991"/>
    <n v="29.9"/>
    <n v="43.737999999999992"/>
    <n v="0.59395964040305271"/>
    <x v="0"/>
    <x v="1"/>
    <n v="4"/>
    <x v="3"/>
  </r>
  <r>
    <n v="4874"/>
    <d v="2026-04-14T00:00:00"/>
    <x v="0"/>
    <x v="0"/>
    <x v="2"/>
    <x v="0"/>
    <x v="2"/>
    <s v="Packing Cube Set"/>
    <n v="1"/>
    <n v="46.62"/>
    <n v="0"/>
    <n v="18.86"/>
    <n v="46.62"/>
    <n v="18.86"/>
    <n v="27.759999999999998"/>
    <n v="0.59545259545259543"/>
    <x v="0"/>
    <x v="1"/>
    <n v="4"/>
    <x v="3"/>
  </r>
  <r>
    <n v="1045"/>
    <d v="2026-04-15T00:00:00"/>
    <x v="0"/>
    <x v="15"/>
    <x v="0"/>
    <x v="0"/>
    <x v="3"/>
    <s v="Trail Tent 2P"/>
    <n v="2"/>
    <n v="196.57"/>
    <n v="0.05"/>
    <n v="106.2"/>
    <n v="373.48299999999995"/>
    <n v="212.4"/>
    <n v="161.08299999999994"/>
    <n v="0.43129941657317727"/>
    <x v="0"/>
    <x v="1"/>
    <n v="4"/>
    <x v="3"/>
  </r>
  <r>
    <n v="1703"/>
    <d v="2026-04-15T00:00:00"/>
    <x v="1"/>
    <x v="1"/>
    <x v="0"/>
    <x v="0"/>
    <x v="1"/>
    <s v="Hiking Daypack 20L"/>
    <n v="1"/>
    <n v="90.52"/>
    <n v="0"/>
    <n v="46.5"/>
    <n v="90.52"/>
    <n v="46.5"/>
    <n v="44.019999999999996"/>
    <n v="0.4863013698630137"/>
    <x v="0"/>
    <x v="1"/>
    <n v="4"/>
    <x v="3"/>
  </r>
  <r>
    <n v="2107"/>
    <d v="2026-04-15T00:00:00"/>
    <x v="0"/>
    <x v="15"/>
    <x v="0"/>
    <x v="0"/>
    <x v="2"/>
    <s v="Travel Backpack 35L"/>
    <n v="5"/>
    <n v="165.35"/>
    <n v="0.05"/>
    <n v="89.38"/>
    <n v="785.41249999999991"/>
    <n v="446.9"/>
    <n v="338.51249999999993"/>
    <n v="0.43099963395031271"/>
    <x v="0"/>
    <x v="1"/>
    <n v="4"/>
    <x v="3"/>
  </r>
  <r>
    <n v="2265"/>
    <d v="2026-04-15T00:00:00"/>
    <x v="1"/>
    <x v="11"/>
    <x v="2"/>
    <x v="0"/>
    <x v="2"/>
    <s v="Insulated Bottle"/>
    <n v="2"/>
    <n v="36.35"/>
    <n v="0"/>
    <n v="13.55"/>
    <n v="72.7"/>
    <n v="27.1"/>
    <n v="45.6"/>
    <n v="0.6272352132049519"/>
    <x v="0"/>
    <x v="1"/>
    <n v="4"/>
    <x v="3"/>
  </r>
  <r>
    <n v="2839"/>
    <d v="2026-04-15T00:00:00"/>
    <x v="1"/>
    <x v="14"/>
    <x v="2"/>
    <x v="1"/>
    <x v="2"/>
    <s v="Packing Cube Set"/>
    <n v="1"/>
    <n v="47"/>
    <n v="0"/>
    <n v="18.64"/>
    <n v="47"/>
    <n v="18.64"/>
    <n v="28.36"/>
    <n v="0.60340425531914887"/>
    <x v="0"/>
    <x v="1"/>
    <n v="4"/>
    <x v="3"/>
  </r>
  <r>
    <n v="4742"/>
    <d v="2026-04-15T00:00:00"/>
    <x v="3"/>
    <x v="13"/>
    <x v="3"/>
    <x v="0"/>
    <x v="2"/>
    <s v="Packing Cube Set"/>
    <n v="1"/>
    <n v="46.86"/>
    <n v="0"/>
    <n v="18.190000000000001"/>
    <n v="46.86"/>
    <n v="18.190000000000001"/>
    <n v="28.669999999999998"/>
    <n v="0.61182244985061884"/>
    <x v="0"/>
    <x v="1"/>
    <n v="4"/>
    <x v="3"/>
  </r>
  <r>
    <n v="4899"/>
    <d v="2026-04-15T00:00:00"/>
    <x v="0"/>
    <x v="9"/>
    <x v="0"/>
    <x v="1"/>
    <x v="3"/>
    <s v="Portable Camp Stove"/>
    <n v="2"/>
    <n v="82.13"/>
    <n v="0.05"/>
    <n v="39.909999999999997"/>
    <n v="156.047"/>
    <n v="79.819999999999993"/>
    <n v="76.227000000000004"/>
    <n v="0.48848744288579726"/>
    <x v="0"/>
    <x v="1"/>
    <n v="4"/>
    <x v="3"/>
  </r>
  <r>
    <n v="5042"/>
    <d v="2026-04-15T00:00:00"/>
    <x v="1"/>
    <x v="6"/>
    <x v="2"/>
    <x v="2"/>
    <x v="2"/>
    <s v="Travel Backpack 35L"/>
    <n v="1"/>
    <n v="163.16"/>
    <n v="0"/>
    <n v="88.78"/>
    <n v="163.16"/>
    <n v="88.78"/>
    <n v="74.38"/>
    <n v="0.45587153714145623"/>
    <x v="0"/>
    <x v="1"/>
    <n v="4"/>
    <x v="3"/>
  </r>
  <r>
    <n v="2248"/>
    <d v="2026-04-16T00:00:00"/>
    <x v="0"/>
    <x v="15"/>
    <x v="2"/>
    <x v="1"/>
    <x v="2"/>
    <s v="Insulated Bottle"/>
    <n v="2"/>
    <n v="36.68"/>
    <n v="0.1"/>
    <n v="13.92"/>
    <n v="66.024000000000001"/>
    <n v="27.84"/>
    <n v="38.183999999999997"/>
    <n v="0.57833515085423481"/>
    <x v="0"/>
    <x v="1"/>
    <n v="4"/>
    <x v="3"/>
  </r>
  <r>
    <n v="2427"/>
    <d v="2026-04-16T00:00:00"/>
    <x v="3"/>
    <x v="13"/>
    <x v="0"/>
    <x v="1"/>
    <x v="2"/>
    <s v="Packing Cube Set"/>
    <n v="1"/>
    <n v="45.82"/>
    <n v="0.1"/>
    <n v="18.48"/>
    <n v="41.238"/>
    <n v="18.48"/>
    <n v="22.757999999999999"/>
    <n v="0.55186963480285167"/>
    <x v="0"/>
    <x v="1"/>
    <n v="4"/>
    <x v="3"/>
  </r>
  <r>
    <n v="2445"/>
    <d v="2026-04-16T00:00:00"/>
    <x v="0"/>
    <x v="15"/>
    <x v="0"/>
    <x v="0"/>
    <x v="1"/>
    <s v="Trekking Poles"/>
    <n v="1"/>
    <n v="70.95"/>
    <n v="0"/>
    <n v="31.43"/>
    <n v="70.95"/>
    <n v="31.43"/>
    <n v="39.520000000000003"/>
    <n v="0.55701198026779419"/>
    <x v="0"/>
    <x v="1"/>
    <n v="4"/>
    <x v="3"/>
  </r>
  <r>
    <n v="3311"/>
    <d v="2026-04-16T00:00:00"/>
    <x v="1"/>
    <x v="11"/>
    <x v="0"/>
    <x v="1"/>
    <x v="2"/>
    <s v="Packing Cube Set"/>
    <n v="1"/>
    <n v="46.68"/>
    <n v="0.05"/>
    <n v="18.350000000000001"/>
    <n v="44.345999999999997"/>
    <n v="18.350000000000001"/>
    <n v="25.995999999999995"/>
    <n v="0.58620845172056102"/>
    <x v="0"/>
    <x v="1"/>
    <n v="4"/>
    <x v="3"/>
  </r>
  <r>
    <n v="3320"/>
    <d v="2026-04-16T00:00:00"/>
    <x v="2"/>
    <x v="16"/>
    <x v="0"/>
    <x v="2"/>
    <x v="2"/>
    <s v="Travel Backpack 35L"/>
    <n v="5"/>
    <n v="164.31"/>
    <n v="0.05"/>
    <n v="85.41"/>
    <n v="780.47249999999997"/>
    <n v="427.04999999999995"/>
    <n v="353.42250000000001"/>
    <n v="0.45283145786686912"/>
    <x v="0"/>
    <x v="1"/>
    <n v="4"/>
    <x v="3"/>
  </r>
  <r>
    <n v="3321"/>
    <d v="2026-04-16T00:00:00"/>
    <x v="1"/>
    <x v="6"/>
    <x v="0"/>
    <x v="2"/>
    <x v="2"/>
    <s v="Insulated Bottle"/>
    <n v="3"/>
    <n v="35.57"/>
    <n v="0"/>
    <n v="13.67"/>
    <n v="106.71000000000001"/>
    <n v="41.01"/>
    <n v="65.700000000000017"/>
    <n v="0.61568737700309262"/>
    <x v="0"/>
    <x v="1"/>
    <n v="4"/>
    <x v="3"/>
  </r>
  <r>
    <n v="5181"/>
    <d v="2026-04-16T00:00:00"/>
    <x v="0"/>
    <x v="0"/>
    <x v="3"/>
    <x v="1"/>
    <x v="2"/>
    <s v="Packing Cube Set"/>
    <n v="2"/>
    <n v="45.51"/>
    <n v="0.1"/>
    <n v="18.809999999999999"/>
    <n v="81.917999999999992"/>
    <n v="37.619999999999997"/>
    <n v="44.297999999999995"/>
    <n v="0.54076027246758951"/>
    <x v="0"/>
    <x v="1"/>
    <n v="4"/>
    <x v="3"/>
  </r>
  <r>
    <n v="5187"/>
    <d v="2026-04-16T00:00:00"/>
    <x v="3"/>
    <x v="8"/>
    <x v="0"/>
    <x v="0"/>
    <x v="3"/>
    <s v="Trail Tent 2P"/>
    <n v="2"/>
    <n v="198.32"/>
    <n v="0"/>
    <n v="106.8"/>
    <n v="396.64"/>
    <n v="213.6"/>
    <n v="183.04"/>
    <n v="0.46147640177490923"/>
    <x v="0"/>
    <x v="1"/>
    <n v="4"/>
    <x v="3"/>
  </r>
  <r>
    <n v="605"/>
    <d v="2026-04-17T00:00:00"/>
    <x v="3"/>
    <x v="8"/>
    <x v="3"/>
    <x v="2"/>
    <x v="2"/>
    <s v="Carry-On Duffel"/>
    <n v="2"/>
    <n v="130.94"/>
    <n v="0"/>
    <n v="67.459999999999994"/>
    <n v="261.88"/>
    <n v="134.91999999999999"/>
    <n v="126.96000000000001"/>
    <n v="0.48480219948067821"/>
    <x v="0"/>
    <x v="1"/>
    <n v="4"/>
    <x v="3"/>
  </r>
  <r>
    <n v="3244"/>
    <d v="2026-04-17T00:00:00"/>
    <x v="1"/>
    <x v="11"/>
    <x v="3"/>
    <x v="0"/>
    <x v="2"/>
    <s v="Carry-On Duffel"/>
    <n v="1"/>
    <n v="131.62"/>
    <n v="0"/>
    <n v="66.95"/>
    <n v="131.62"/>
    <n v="66.95"/>
    <n v="64.67"/>
    <n v="0.49133870232487464"/>
    <x v="0"/>
    <x v="1"/>
    <n v="4"/>
    <x v="3"/>
  </r>
  <r>
    <n v="4047"/>
    <d v="2026-04-17T00:00:00"/>
    <x v="0"/>
    <x v="0"/>
    <x v="1"/>
    <x v="2"/>
    <x v="2"/>
    <s v="Travel Backpack 35L"/>
    <n v="8"/>
    <n v="168.34"/>
    <n v="0.15"/>
    <n v="88.7"/>
    <n v="1144.712"/>
    <n v="709.6"/>
    <n v="435.11199999999997"/>
    <n v="0.38010608781946897"/>
    <x v="0"/>
    <x v="1"/>
    <n v="4"/>
    <x v="3"/>
  </r>
  <r>
    <n v="4101"/>
    <d v="2026-04-17T00:00:00"/>
    <x v="1"/>
    <x v="6"/>
    <x v="0"/>
    <x v="0"/>
    <x v="3"/>
    <s v="Portable Camp Stove"/>
    <n v="1"/>
    <n v="81.040000000000006"/>
    <n v="0"/>
    <n v="39.97"/>
    <n v="81.040000000000006"/>
    <n v="39.97"/>
    <n v="41.070000000000007"/>
    <n v="0.50678677196446209"/>
    <x v="0"/>
    <x v="1"/>
    <n v="4"/>
    <x v="3"/>
  </r>
  <r>
    <n v="4537"/>
    <d v="2026-04-17T00:00:00"/>
    <x v="3"/>
    <x v="8"/>
    <x v="0"/>
    <x v="2"/>
    <x v="3"/>
    <s v="Portable Camp Stove"/>
    <n v="3"/>
    <n v="81.53"/>
    <n v="0.05"/>
    <n v="38.630000000000003"/>
    <n v="232.3605"/>
    <n v="115.89000000000001"/>
    <n v="116.47049999999999"/>
    <n v="0.50124913657872139"/>
    <x v="0"/>
    <x v="1"/>
    <n v="4"/>
    <x v="3"/>
  </r>
  <r>
    <n v="754"/>
    <d v="2026-04-18T00:00:00"/>
    <x v="2"/>
    <x v="10"/>
    <x v="3"/>
    <x v="0"/>
    <x v="0"/>
    <s v="Cycling Pack 12L"/>
    <n v="3"/>
    <n v="104.8"/>
    <n v="0.1"/>
    <n v="50.59"/>
    <n v="282.95999999999998"/>
    <n v="151.77000000000001"/>
    <n v="131.18999999999997"/>
    <n v="0.46363443596268017"/>
    <x v="0"/>
    <x v="1"/>
    <n v="4"/>
    <x v="3"/>
  </r>
  <r>
    <n v="1340"/>
    <d v="2026-04-18T00:00:00"/>
    <x v="3"/>
    <x v="8"/>
    <x v="0"/>
    <x v="1"/>
    <x v="4"/>
    <s v="Training Mat"/>
    <n v="2"/>
    <n v="51.24"/>
    <n v="0"/>
    <n v="22.52"/>
    <n v="102.48"/>
    <n v="45.04"/>
    <n v="57.440000000000005"/>
    <n v="0.56049960967993762"/>
    <x v="0"/>
    <x v="1"/>
    <n v="4"/>
    <x v="3"/>
  </r>
  <r>
    <n v="1444"/>
    <d v="2026-04-18T00:00:00"/>
    <x v="2"/>
    <x v="10"/>
    <x v="2"/>
    <x v="0"/>
    <x v="3"/>
    <s v="Compact Sleeping Bag"/>
    <n v="1"/>
    <n v="120.52"/>
    <n v="0.1"/>
    <n v="59.01"/>
    <n v="108.468"/>
    <n v="59.01"/>
    <n v="49.458000000000006"/>
    <n v="0.45596858059519862"/>
    <x v="0"/>
    <x v="1"/>
    <n v="4"/>
    <x v="3"/>
  </r>
  <r>
    <n v="2390"/>
    <d v="2026-04-18T00:00:00"/>
    <x v="3"/>
    <x v="8"/>
    <x v="2"/>
    <x v="0"/>
    <x v="3"/>
    <s v="Portable Camp Stove"/>
    <n v="1"/>
    <n v="80.98"/>
    <n v="0"/>
    <n v="40.19"/>
    <n v="80.98"/>
    <n v="40.19"/>
    <n v="40.790000000000006"/>
    <n v="0.50370461842430236"/>
    <x v="0"/>
    <x v="1"/>
    <n v="4"/>
    <x v="3"/>
  </r>
  <r>
    <n v="3076"/>
    <d v="2026-04-18T00:00:00"/>
    <x v="2"/>
    <x v="2"/>
    <x v="0"/>
    <x v="2"/>
    <x v="3"/>
    <s v="Portable Camp Stove"/>
    <n v="2"/>
    <n v="82.58"/>
    <n v="0.1"/>
    <n v="39.93"/>
    <n v="148.64400000000001"/>
    <n v="79.86"/>
    <n v="68.784000000000006"/>
    <n v="0.46274319851457174"/>
    <x v="0"/>
    <x v="1"/>
    <n v="4"/>
    <x v="3"/>
  </r>
  <r>
    <n v="3157"/>
    <d v="2026-04-18T00:00:00"/>
    <x v="3"/>
    <x v="8"/>
    <x v="0"/>
    <x v="1"/>
    <x v="3"/>
    <s v="Trail Tent 2P"/>
    <n v="2"/>
    <n v="200.36"/>
    <n v="0"/>
    <n v="105.12"/>
    <n v="400.72"/>
    <n v="210.24"/>
    <n v="190.48000000000002"/>
    <n v="0.47534438011579161"/>
    <x v="0"/>
    <x v="1"/>
    <n v="4"/>
    <x v="3"/>
  </r>
  <r>
    <n v="4516"/>
    <d v="2026-04-18T00:00:00"/>
    <x v="2"/>
    <x v="5"/>
    <x v="0"/>
    <x v="0"/>
    <x v="3"/>
    <s v="Trail Tent 2P"/>
    <n v="1"/>
    <n v="196.24"/>
    <n v="0"/>
    <n v="106.34"/>
    <n v="196.24"/>
    <n v="106.34"/>
    <n v="89.9"/>
    <n v="0.45811251528740321"/>
    <x v="0"/>
    <x v="1"/>
    <n v="4"/>
    <x v="3"/>
  </r>
  <r>
    <n v="5119"/>
    <d v="2026-04-18T00:00:00"/>
    <x v="0"/>
    <x v="15"/>
    <x v="0"/>
    <x v="2"/>
    <x v="1"/>
    <s v="Hiking Daypack 20L"/>
    <n v="1"/>
    <n v="93.32"/>
    <n v="0"/>
    <n v="44.82"/>
    <n v="93.32"/>
    <n v="44.82"/>
    <n v="48.499999999999993"/>
    <n v="0.51971710244320612"/>
    <x v="0"/>
    <x v="1"/>
    <n v="4"/>
    <x v="3"/>
  </r>
  <r>
    <n v="125"/>
    <d v="2026-04-19T00:00:00"/>
    <x v="3"/>
    <x v="7"/>
    <x v="0"/>
    <x v="0"/>
    <x v="0"/>
    <s v="Cycling Pack 12L"/>
    <n v="2"/>
    <n v="101.61"/>
    <n v="0"/>
    <n v="49.9"/>
    <n v="203.22"/>
    <n v="99.8"/>
    <n v="103.42"/>
    <n v="0.50890660368074014"/>
    <x v="0"/>
    <x v="1"/>
    <n v="4"/>
    <x v="3"/>
  </r>
  <r>
    <n v="728"/>
    <d v="2026-04-19T00:00:00"/>
    <x v="1"/>
    <x v="14"/>
    <x v="0"/>
    <x v="0"/>
    <x v="0"/>
    <s v="Cycling Pack 12L"/>
    <n v="1"/>
    <n v="104.91"/>
    <n v="0"/>
    <n v="51.68"/>
    <n v="104.91"/>
    <n v="51.68"/>
    <n v="53.23"/>
    <n v="0.50738728433895719"/>
    <x v="0"/>
    <x v="1"/>
    <n v="4"/>
    <x v="3"/>
  </r>
  <r>
    <n v="1271"/>
    <d v="2026-04-19T00:00:00"/>
    <x v="2"/>
    <x v="2"/>
    <x v="1"/>
    <x v="2"/>
    <x v="4"/>
    <s v="Resistance Band Set"/>
    <n v="8"/>
    <n v="39.99"/>
    <n v="0.15"/>
    <n v="14.92"/>
    <n v="271.93200000000002"/>
    <n v="119.36"/>
    <n v="152.572"/>
    <n v="0.56106673727255341"/>
    <x v="0"/>
    <x v="1"/>
    <n v="4"/>
    <x v="3"/>
  </r>
  <r>
    <n v="1284"/>
    <d v="2026-04-19T00:00:00"/>
    <x v="1"/>
    <x v="12"/>
    <x v="2"/>
    <x v="1"/>
    <x v="2"/>
    <s v="Carry-On Duffel"/>
    <n v="1"/>
    <n v="136.01"/>
    <n v="0"/>
    <n v="66.59"/>
    <n v="136.01"/>
    <n v="66.59"/>
    <n v="69.419999999999987"/>
    <n v="0.51040364679067707"/>
    <x v="0"/>
    <x v="1"/>
    <n v="4"/>
    <x v="3"/>
  </r>
  <r>
    <n v="1657"/>
    <d v="2026-04-19T00:00:00"/>
    <x v="0"/>
    <x v="0"/>
    <x v="1"/>
    <x v="2"/>
    <x v="3"/>
    <s v="Compact Sleeping Bag"/>
    <n v="15"/>
    <n v="122.1"/>
    <n v="0.15"/>
    <n v="62.33"/>
    <n v="1556.7749999999999"/>
    <n v="934.94999999999993"/>
    <n v="621.82499999999993"/>
    <n v="0.39943151707857588"/>
    <x v="0"/>
    <x v="1"/>
    <n v="4"/>
    <x v="3"/>
  </r>
  <r>
    <n v="2240"/>
    <d v="2026-04-19T00:00:00"/>
    <x v="0"/>
    <x v="15"/>
    <x v="3"/>
    <x v="0"/>
    <x v="3"/>
    <s v="Alpine Tent 4P"/>
    <n v="4"/>
    <n v="341.75"/>
    <n v="0.1"/>
    <n v="191.91"/>
    <n v="1230.3"/>
    <n v="767.64"/>
    <n v="462.65999999999997"/>
    <n v="0.37605462082418922"/>
    <x v="0"/>
    <x v="1"/>
    <n v="4"/>
    <x v="3"/>
  </r>
  <r>
    <n v="3050"/>
    <d v="2026-04-19T00:00:00"/>
    <x v="3"/>
    <x v="13"/>
    <x v="2"/>
    <x v="0"/>
    <x v="1"/>
    <s v="Summit Backpack 45L"/>
    <n v="3"/>
    <n v="156.16"/>
    <n v="0.05"/>
    <n v="77.81"/>
    <n v="445.05599999999998"/>
    <n v="233.43"/>
    <n v="211.62599999999998"/>
    <n v="0.47550420621225192"/>
    <x v="0"/>
    <x v="1"/>
    <n v="4"/>
    <x v="3"/>
  </r>
  <r>
    <n v="3213"/>
    <d v="2026-04-19T00:00:00"/>
    <x v="0"/>
    <x v="15"/>
    <x v="0"/>
    <x v="0"/>
    <x v="2"/>
    <s v="Carry-On Duffel"/>
    <n v="2"/>
    <n v="132.53"/>
    <n v="0.05"/>
    <n v="66.39"/>
    <n v="251.80699999999999"/>
    <n v="132.78"/>
    <n v="119.02699999999999"/>
    <n v="0.47269138665724142"/>
    <x v="0"/>
    <x v="1"/>
    <n v="4"/>
    <x v="3"/>
  </r>
  <r>
    <n v="3367"/>
    <d v="2026-04-19T00:00:00"/>
    <x v="2"/>
    <x v="3"/>
    <x v="0"/>
    <x v="0"/>
    <x v="2"/>
    <s v="Packing Cube Set"/>
    <n v="3"/>
    <n v="45.79"/>
    <n v="0"/>
    <n v="17.98"/>
    <n v="137.37"/>
    <n v="53.94"/>
    <n v="83.43"/>
    <n v="0.60733784669141733"/>
    <x v="0"/>
    <x v="1"/>
    <n v="4"/>
    <x v="3"/>
  </r>
  <r>
    <n v="3885"/>
    <d v="2026-04-19T00:00:00"/>
    <x v="0"/>
    <x v="15"/>
    <x v="0"/>
    <x v="1"/>
    <x v="2"/>
    <s v="Carry-On Duffel"/>
    <n v="2"/>
    <n v="133.97"/>
    <n v="0.15"/>
    <n v="67.36"/>
    <n v="227.749"/>
    <n v="134.72"/>
    <n v="93.028999999999996"/>
    <n v="0.40847160690057915"/>
    <x v="0"/>
    <x v="1"/>
    <n v="4"/>
    <x v="3"/>
  </r>
  <r>
    <n v="4372"/>
    <d v="2026-04-19T00:00:00"/>
    <x v="0"/>
    <x v="15"/>
    <x v="0"/>
    <x v="1"/>
    <x v="4"/>
    <s v="Recovery Roller"/>
    <n v="1"/>
    <n v="37.11"/>
    <n v="0.1"/>
    <n v="14.27"/>
    <n v="33.399000000000001"/>
    <n v="14.27"/>
    <n v="19.129000000000001"/>
    <n v="0.5727416988532591"/>
    <x v="0"/>
    <x v="1"/>
    <n v="4"/>
    <x v="3"/>
  </r>
  <r>
    <n v="4417"/>
    <d v="2026-04-19T00:00:00"/>
    <x v="3"/>
    <x v="8"/>
    <x v="2"/>
    <x v="1"/>
    <x v="3"/>
    <s v="Alpine Tent 4P"/>
    <n v="3"/>
    <n v="334.01"/>
    <n v="0.15"/>
    <n v="192.17"/>
    <n v="851.72550000000001"/>
    <n v="576.51"/>
    <n v="275.21550000000002"/>
    <n v="0.32312699337990941"/>
    <x v="0"/>
    <x v="1"/>
    <n v="4"/>
    <x v="3"/>
  </r>
  <r>
    <n v="1147"/>
    <d v="2026-04-20T00:00:00"/>
    <x v="3"/>
    <x v="7"/>
    <x v="0"/>
    <x v="1"/>
    <x v="2"/>
    <s v="Carry-On Duffel"/>
    <n v="1"/>
    <n v="131.46"/>
    <n v="0"/>
    <n v="67.77"/>
    <n v="131.46"/>
    <n v="67.77"/>
    <n v="63.690000000000012"/>
    <n v="0.48448197170241902"/>
    <x v="0"/>
    <x v="1"/>
    <n v="4"/>
    <x v="3"/>
  </r>
  <r>
    <n v="1514"/>
    <d v="2026-04-20T00:00:00"/>
    <x v="2"/>
    <x v="3"/>
    <x v="2"/>
    <x v="0"/>
    <x v="1"/>
    <s v="Trekking Poles"/>
    <n v="3"/>
    <n v="72.48"/>
    <n v="0"/>
    <n v="32.36"/>
    <n v="217.44"/>
    <n v="97.08"/>
    <n v="120.36"/>
    <n v="0.55353200883002207"/>
    <x v="0"/>
    <x v="1"/>
    <n v="4"/>
    <x v="3"/>
  </r>
  <r>
    <n v="1538"/>
    <d v="2026-04-20T00:00:00"/>
    <x v="2"/>
    <x v="2"/>
    <x v="3"/>
    <x v="1"/>
    <x v="0"/>
    <s v="Commuter Helmet"/>
    <n v="1"/>
    <n v="81.98"/>
    <n v="0"/>
    <n v="43.15"/>
    <n v="81.98"/>
    <n v="43.15"/>
    <n v="38.830000000000005"/>
    <n v="0.47365211027079779"/>
    <x v="0"/>
    <x v="1"/>
    <n v="4"/>
    <x v="3"/>
  </r>
  <r>
    <n v="1679"/>
    <d v="2026-04-20T00:00:00"/>
    <x v="3"/>
    <x v="13"/>
    <x v="3"/>
    <x v="0"/>
    <x v="2"/>
    <s v="Packing Cube Set"/>
    <n v="1"/>
    <n v="46.71"/>
    <n v="0"/>
    <n v="18.18"/>
    <n v="46.71"/>
    <n v="18.18"/>
    <n v="28.53"/>
    <n v="0.61078998073217727"/>
    <x v="0"/>
    <x v="1"/>
    <n v="4"/>
    <x v="3"/>
  </r>
  <r>
    <n v="1708"/>
    <d v="2026-04-20T00:00:00"/>
    <x v="2"/>
    <x v="5"/>
    <x v="3"/>
    <x v="1"/>
    <x v="4"/>
    <s v="Resistance Band Set"/>
    <n v="1"/>
    <n v="41.01"/>
    <n v="0"/>
    <n v="14.5"/>
    <n v="41.01"/>
    <n v="14.5"/>
    <n v="26.509999999999998"/>
    <n v="0.64642770056083876"/>
    <x v="0"/>
    <x v="1"/>
    <n v="4"/>
    <x v="3"/>
  </r>
  <r>
    <n v="2686"/>
    <d v="2026-04-20T00:00:00"/>
    <x v="1"/>
    <x v="12"/>
    <x v="0"/>
    <x v="0"/>
    <x v="1"/>
    <s v="Trekking Poles"/>
    <n v="1"/>
    <n v="70.45"/>
    <n v="0.05"/>
    <n v="31.98"/>
    <n v="66.927499999999995"/>
    <n v="31.98"/>
    <n v="34.947499999999991"/>
    <n v="0.52216951178514059"/>
    <x v="0"/>
    <x v="1"/>
    <n v="4"/>
    <x v="3"/>
  </r>
  <r>
    <n v="3307"/>
    <d v="2026-04-20T00:00:00"/>
    <x v="3"/>
    <x v="13"/>
    <x v="2"/>
    <x v="2"/>
    <x v="0"/>
    <s v="Trail Bike Light"/>
    <n v="2"/>
    <n v="51.39"/>
    <n v="0.05"/>
    <n v="22.28"/>
    <n v="97.640999999999991"/>
    <n v="44.56"/>
    <n v="53.080999999999989"/>
    <n v="0.54363433393758764"/>
    <x v="0"/>
    <x v="1"/>
    <n v="4"/>
    <x v="3"/>
  </r>
  <r>
    <n v="3772"/>
    <d v="2026-04-20T00:00:00"/>
    <x v="0"/>
    <x v="15"/>
    <x v="2"/>
    <x v="0"/>
    <x v="3"/>
    <s v="Compact Sleeping Bag"/>
    <n v="2"/>
    <n v="122.03"/>
    <n v="0"/>
    <n v="59.43"/>
    <n v="244.06"/>
    <n v="118.86"/>
    <n v="125.2"/>
    <n v="0.51298860935835455"/>
    <x v="0"/>
    <x v="1"/>
    <n v="4"/>
    <x v="3"/>
  </r>
  <r>
    <n v="3877"/>
    <d v="2026-04-20T00:00:00"/>
    <x v="3"/>
    <x v="4"/>
    <x v="0"/>
    <x v="1"/>
    <x v="2"/>
    <s v="Carry-On Duffel"/>
    <n v="3"/>
    <n v="132.07"/>
    <n v="0.05"/>
    <n v="66.41"/>
    <n v="376.39949999999999"/>
    <n v="199.23"/>
    <n v="177.1695"/>
    <n v="0.47069536489819991"/>
    <x v="0"/>
    <x v="1"/>
    <n v="4"/>
    <x v="3"/>
  </r>
  <r>
    <n v="4117"/>
    <d v="2026-04-20T00:00:00"/>
    <x v="3"/>
    <x v="7"/>
    <x v="3"/>
    <x v="0"/>
    <x v="0"/>
    <s v="Compact Repair Kit"/>
    <n v="1"/>
    <n v="41.04"/>
    <n v="0.1"/>
    <n v="17.02"/>
    <n v="36.936"/>
    <n v="17.02"/>
    <n v="19.916"/>
    <n v="0.53920294563569415"/>
    <x v="0"/>
    <x v="1"/>
    <n v="4"/>
    <x v="3"/>
  </r>
  <r>
    <n v="4562"/>
    <d v="2026-04-20T00:00:00"/>
    <x v="1"/>
    <x v="1"/>
    <x v="2"/>
    <x v="1"/>
    <x v="4"/>
    <s v="Resistance Band Set"/>
    <n v="2"/>
    <n v="40.56"/>
    <n v="0"/>
    <n v="15.09"/>
    <n v="81.12"/>
    <n v="30.18"/>
    <n v="50.940000000000005"/>
    <n v="0.62795857988165682"/>
    <x v="0"/>
    <x v="1"/>
    <n v="4"/>
    <x v="3"/>
  </r>
  <r>
    <n v="4683"/>
    <d v="2026-04-20T00:00:00"/>
    <x v="2"/>
    <x v="16"/>
    <x v="0"/>
    <x v="2"/>
    <x v="4"/>
    <s v="Training Mat"/>
    <n v="3"/>
    <n v="51.36"/>
    <n v="0"/>
    <n v="22.05"/>
    <n v="154.07999999999998"/>
    <n v="66.150000000000006"/>
    <n v="87.929999999999978"/>
    <n v="0.57067757009345788"/>
    <x v="0"/>
    <x v="1"/>
    <n v="4"/>
    <x v="3"/>
  </r>
  <r>
    <n v="308"/>
    <d v="2026-04-21T00:00:00"/>
    <x v="3"/>
    <x v="7"/>
    <x v="0"/>
    <x v="0"/>
    <x v="1"/>
    <s v="Hiking Daypack 20L"/>
    <n v="6"/>
    <n v="93.58"/>
    <n v="0"/>
    <n v="46.68"/>
    <n v="561.48"/>
    <n v="280.08"/>
    <n v="281.40000000000003"/>
    <n v="0.5011754648429152"/>
    <x v="0"/>
    <x v="1"/>
    <n v="4"/>
    <x v="3"/>
  </r>
  <r>
    <n v="773"/>
    <d v="2026-04-21T00:00:00"/>
    <x v="3"/>
    <x v="7"/>
    <x v="0"/>
    <x v="2"/>
    <x v="0"/>
    <s v="Commuter Helmet"/>
    <n v="5"/>
    <n v="80.16"/>
    <n v="0.1"/>
    <n v="42.5"/>
    <n v="360.71999999999997"/>
    <n v="212.5"/>
    <n v="148.21999999999997"/>
    <n v="0.41090042137946325"/>
    <x v="0"/>
    <x v="1"/>
    <n v="4"/>
    <x v="3"/>
  </r>
  <r>
    <n v="1303"/>
    <d v="2026-04-21T00:00:00"/>
    <x v="1"/>
    <x v="12"/>
    <x v="0"/>
    <x v="1"/>
    <x v="1"/>
    <s v="Trail Boots"/>
    <n v="1"/>
    <n v="142.22999999999999"/>
    <n v="0.05"/>
    <n v="77.66"/>
    <n v="135.11849999999998"/>
    <n v="77.66"/>
    <n v="57.458499999999987"/>
    <n v="0.42524524768999061"/>
    <x v="0"/>
    <x v="1"/>
    <n v="4"/>
    <x v="3"/>
  </r>
  <r>
    <n v="1348"/>
    <d v="2026-04-21T00:00:00"/>
    <x v="1"/>
    <x v="14"/>
    <x v="0"/>
    <x v="0"/>
    <x v="1"/>
    <s v="Trekking Poles"/>
    <n v="2"/>
    <n v="71.77"/>
    <n v="0"/>
    <n v="32.450000000000003"/>
    <n v="143.54"/>
    <n v="64.900000000000006"/>
    <n v="78.639999999999986"/>
    <n v="0.54786122335237553"/>
    <x v="0"/>
    <x v="1"/>
    <n v="4"/>
    <x v="3"/>
  </r>
  <r>
    <n v="1496"/>
    <d v="2026-04-21T00:00:00"/>
    <x v="0"/>
    <x v="0"/>
    <x v="3"/>
    <x v="0"/>
    <x v="1"/>
    <s v="Trekking Poles"/>
    <n v="1"/>
    <n v="71.23"/>
    <n v="0.05"/>
    <n v="33.28"/>
    <n v="67.668499999999995"/>
    <n v="33.28"/>
    <n v="34.388499999999993"/>
    <n v="0.50819066478494423"/>
    <x v="0"/>
    <x v="1"/>
    <n v="4"/>
    <x v="3"/>
  </r>
  <r>
    <n v="1695"/>
    <d v="2026-04-21T00:00:00"/>
    <x v="0"/>
    <x v="0"/>
    <x v="2"/>
    <x v="0"/>
    <x v="1"/>
    <s v="Trekking Poles"/>
    <n v="1"/>
    <n v="71.239999999999995"/>
    <n v="0.1"/>
    <n v="33.07"/>
    <n v="64.116"/>
    <n v="33.07"/>
    <n v="31.045999999999999"/>
    <n v="0.48421610830369954"/>
    <x v="0"/>
    <x v="1"/>
    <n v="4"/>
    <x v="3"/>
  </r>
  <r>
    <n v="2812"/>
    <d v="2026-04-21T00:00:00"/>
    <x v="1"/>
    <x v="6"/>
    <x v="0"/>
    <x v="1"/>
    <x v="0"/>
    <s v="Trail Bike Light"/>
    <n v="1"/>
    <n v="51.39"/>
    <n v="0"/>
    <n v="22.08"/>
    <n v="51.39"/>
    <n v="22.08"/>
    <n v="29.310000000000002"/>
    <n v="0.57034442498540572"/>
    <x v="0"/>
    <x v="1"/>
    <n v="4"/>
    <x v="3"/>
  </r>
  <r>
    <n v="3017"/>
    <d v="2026-04-21T00:00:00"/>
    <x v="1"/>
    <x v="12"/>
    <x v="0"/>
    <x v="0"/>
    <x v="0"/>
    <s v="Cycling Pack 12L"/>
    <n v="1"/>
    <n v="102.64"/>
    <n v="0"/>
    <n v="51.86"/>
    <n v="102.64"/>
    <n v="51.86"/>
    <n v="50.78"/>
    <n v="0.49473889321901793"/>
    <x v="0"/>
    <x v="1"/>
    <n v="4"/>
    <x v="3"/>
  </r>
  <r>
    <n v="3719"/>
    <d v="2026-04-21T00:00:00"/>
    <x v="2"/>
    <x v="2"/>
    <x v="0"/>
    <x v="1"/>
    <x v="4"/>
    <s v="Recovery Roller"/>
    <n v="2"/>
    <n v="35.56"/>
    <n v="0.1"/>
    <n v="13.85"/>
    <n v="64.00800000000001"/>
    <n v="27.7"/>
    <n v="36.308000000000007"/>
    <n v="0.56724159480064995"/>
    <x v="0"/>
    <x v="1"/>
    <n v="4"/>
    <x v="3"/>
  </r>
  <r>
    <n v="3920"/>
    <d v="2026-04-21T00:00:00"/>
    <x v="1"/>
    <x v="11"/>
    <x v="0"/>
    <x v="0"/>
    <x v="0"/>
    <s v="Cycling Pack 12L"/>
    <n v="2"/>
    <n v="100.39"/>
    <n v="0"/>
    <n v="49.05"/>
    <n v="200.78"/>
    <n v="98.1"/>
    <n v="102.68"/>
    <n v="0.51140551847793603"/>
    <x v="0"/>
    <x v="1"/>
    <n v="4"/>
    <x v="3"/>
  </r>
  <r>
    <n v="4654"/>
    <d v="2026-04-21T00:00:00"/>
    <x v="0"/>
    <x v="15"/>
    <x v="2"/>
    <x v="0"/>
    <x v="3"/>
    <s v="Trail Tent 2P"/>
    <n v="2"/>
    <n v="191.51"/>
    <n v="0.1"/>
    <n v="101.25"/>
    <n v="344.71800000000002"/>
    <n v="202.5"/>
    <n v="142.21800000000002"/>
    <n v="0.41256331262075091"/>
    <x v="0"/>
    <x v="1"/>
    <n v="4"/>
    <x v="3"/>
  </r>
  <r>
    <n v="4920"/>
    <d v="2026-04-21T00:00:00"/>
    <x v="1"/>
    <x v="12"/>
    <x v="2"/>
    <x v="1"/>
    <x v="1"/>
    <s v="Trail Boots"/>
    <n v="2"/>
    <n v="147.30000000000001"/>
    <n v="0"/>
    <n v="81.2"/>
    <n v="294.60000000000002"/>
    <n v="162.4"/>
    <n v="132.20000000000002"/>
    <n v="0.44874405974202308"/>
    <x v="0"/>
    <x v="1"/>
    <n v="4"/>
    <x v="3"/>
  </r>
  <r>
    <n v="5191"/>
    <d v="2026-04-21T00:00:00"/>
    <x v="1"/>
    <x v="11"/>
    <x v="2"/>
    <x v="0"/>
    <x v="0"/>
    <s v="Commuter Helmet"/>
    <n v="1"/>
    <n v="79.92"/>
    <n v="0.1"/>
    <n v="43.13"/>
    <n v="71.927999999999997"/>
    <n v="43.13"/>
    <n v="28.797999999999995"/>
    <n v="0.40037259481703918"/>
    <x v="0"/>
    <x v="1"/>
    <n v="4"/>
    <x v="3"/>
  </r>
  <r>
    <n v="413"/>
    <d v="2026-04-22T00:00:00"/>
    <x v="1"/>
    <x v="1"/>
    <x v="0"/>
    <x v="0"/>
    <x v="3"/>
    <s v="Alpine Tent 4P"/>
    <n v="2"/>
    <n v="344.29"/>
    <n v="0.1"/>
    <n v="192.66"/>
    <n v="619.72200000000009"/>
    <n v="385.32"/>
    <n v="234.4020000000001"/>
    <n v="0.37823733867766524"/>
    <x v="0"/>
    <x v="1"/>
    <n v="4"/>
    <x v="3"/>
  </r>
  <r>
    <n v="1658"/>
    <d v="2026-04-22T00:00:00"/>
    <x v="2"/>
    <x v="5"/>
    <x v="0"/>
    <x v="0"/>
    <x v="1"/>
    <s v="Summit Backpack 45L"/>
    <n v="1"/>
    <n v="151.15"/>
    <n v="0"/>
    <n v="77.680000000000007"/>
    <n v="151.15"/>
    <n v="77.680000000000007"/>
    <n v="73.47"/>
    <n v="0.48607343698312933"/>
    <x v="0"/>
    <x v="1"/>
    <n v="4"/>
    <x v="3"/>
  </r>
  <r>
    <n v="2024"/>
    <d v="2026-04-22T00:00:00"/>
    <x v="1"/>
    <x v="6"/>
    <x v="2"/>
    <x v="1"/>
    <x v="3"/>
    <s v="Portable Camp Stove"/>
    <n v="1"/>
    <n v="81.73"/>
    <n v="0.05"/>
    <n v="39.979999999999997"/>
    <n v="77.643500000000003"/>
    <n v="39.979999999999997"/>
    <n v="37.663500000000006"/>
    <n v="0.48508246021882068"/>
    <x v="0"/>
    <x v="1"/>
    <n v="4"/>
    <x v="3"/>
  </r>
  <r>
    <n v="3980"/>
    <d v="2026-04-22T00:00:00"/>
    <x v="3"/>
    <x v="4"/>
    <x v="2"/>
    <x v="1"/>
    <x v="1"/>
    <s v="Trail Boots"/>
    <n v="1"/>
    <n v="142.53"/>
    <n v="0.05"/>
    <n v="77.77"/>
    <n v="135.40350000000001"/>
    <n v="77.77"/>
    <n v="57.633500000000012"/>
    <n v="0.4256426163282338"/>
    <x v="0"/>
    <x v="1"/>
    <n v="4"/>
    <x v="3"/>
  </r>
  <r>
    <n v="4239"/>
    <d v="2026-04-22T00:00:00"/>
    <x v="1"/>
    <x v="1"/>
    <x v="0"/>
    <x v="1"/>
    <x v="3"/>
    <s v="Portable Camp Stove"/>
    <n v="2"/>
    <n v="83.24"/>
    <n v="0"/>
    <n v="40.03"/>
    <n v="166.48"/>
    <n v="80.06"/>
    <n v="86.419999999999987"/>
    <n v="0.51910139356078799"/>
    <x v="0"/>
    <x v="1"/>
    <n v="4"/>
    <x v="3"/>
  </r>
  <r>
    <n v="4761"/>
    <d v="2026-04-22T00:00:00"/>
    <x v="0"/>
    <x v="0"/>
    <x v="3"/>
    <x v="1"/>
    <x v="1"/>
    <s v="Trail Boots"/>
    <n v="1"/>
    <n v="141.99"/>
    <n v="0.05"/>
    <n v="79.7"/>
    <n v="134.8905"/>
    <n v="79.7"/>
    <n v="55.1905"/>
    <n v="0.40915038494186023"/>
    <x v="0"/>
    <x v="1"/>
    <n v="4"/>
    <x v="3"/>
  </r>
  <r>
    <n v="5160"/>
    <d v="2026-04-22T00:00:00"/>
    <x v="1"/>
    <x v="12"/>
    <x v="0"/>
    <x v="1"/>
    <x v="4"/>
    <s v="Recovery Roller"/>
    <n v="2"/>
    <n v="35.94"/>
    <n v="0.05"/>
    <n v="14.17"/>
    <n v="68.285999999999987"/>
    <n v="28.34"/>
    <n v="39.945999999999984"/>
    <n v="0.5849808159798493"/>
    <x v="0"/>
    <x v="1"/>
    <n v="4"/>
    <x v="3"/>
  </r>
  <r>
    <n v="2224"/>
    <d v="2026-04-23T00:00:00"/>
    <x v="1"/>
    <x v="1"/>
    <x v="0"/>
    <x v="1"/>
    <x v="4"/>
    <s v="Training Mat"/>
    <n v="3"/>
    <n v="49.55"/>
    <n v="0"/>
    <n v="22.55"/>
    <n v="148.64999999999998"/>
    <n v="67.650000000000006"/>
    <n v="80.999999999999972"/>
    <n v="0.54490413723511588"/>
    <x v="0"/>
    <x v="1"/>
    <n v="4"/>
    <x v="3"/>
  </r>
  <r>
    <n v="2832"/>
    <d v="2026-04-23T00:00:00"/>
    <x v="3"/>
    <x v="8"/>
    <x v="3"/>
    <x v="0"/>
    <x v="4"/>
    <s v="Resistance Band Set"/>
    <n v="1"/>
    <n v="39.89"/>
    <n v="0.05"/>
    <n v="15.06"/>
    <n v="37.895499999999998"/>
    <n v="15.06"/>
    <n v="22.835499999999996"/>
    <n v="0.60259133670224685"/>
    <x v="0"/>
    <x v="1"/>
    <n v="4"/>
    <x v="3"/>
  </r>
  <r>
    <n v="3000"/>
    <d v="2026-04-23T00:00:00"/>
    <x v="3"/>
    <x v="7"/>
    <x v="3"/>
    <x v="1"/>
    <x v="4"/>
    <s v="Resistance Band Set"/>
    <n v="1"/>
    <n v="40.630000000000003"/>
    <n v="0.1"/>
    <n v="14.67"/>
    <n v="36.567"/>
    <n v="14.67"/>
    <n v="21.896999999999998"/>
    <n v="0.59881860694068423"/>
    <x v="0"/>
    <x v="1"/>
    <n v="4"/>
    <x v="3"/>
  </r>
  <r>
    <n v="3206"/>
    <d v="2026-04-23T00:00:00"/>
    <x v="3"/>
    <x v="8"/>
    <x v="3"/>
    <x v="0"/>
    <x v="0"/>
    <s v="Compact Repair Kit"/>
    <n v="4"/>
    <n v="39.78"/>
    <n v="0.05"/>
    <n v="16.7"/>
    <n v="151.16399999999999"/>
    <n v="66.8"/>
    <n v="84.36399999999999"/>
    <n v="0.55809584292556425"/>
    <x v="0"/>
    <x v="1"/>
    <n v="4"/>
    <x v="3"/>
  </r>
  <r>
    <n v="3777"/>
    <d v="2026-04-23T00:00:00"/>
    <x v="3"/>
    <x v="4"/>
    <x v="3"/>
    <x v="2"/>
    <x v="1"/>
    <s v="Hiking Daypack 20L"/>
    <n v="1"/>
    <n v="92.74"/>
    <n v="0"/>
    <n v="46.1"/>
    <n v="92.74"/>
    <n v="46.1"/>
    <n v="46.639999999999993"/>
    <n v="0.50291136510675005"/>
    <x v="0"/>
    <x v="1"/>
    <n v="4"/>
    <x v="3"/>
  </r>
  <r>
    <n v="4980"/>
    <d v="2026-04-23T00:00:00"/>
    <x v="1"/>
    <x v="6"/>
    <x v="2"/>
    <x v="0"/>
    <x v="3"/>
    <s v="Compact Sleeping Bag"/>
    <n v="2"/>
    <n v="120.49"/>
    <n v="0.1"/>
    <n v="62.23"/>
    <n v="216.88200000000001"/>
    <n v="124.46"/>
    <n v="92.422000000000011"/>
    <n v="0.42613955976060719"/>
    <x v="0"/>
    <x v="1"/>
    <n v="4"/>
    <x v="3"/>
  </r>
  <r>
    <n v="1102"/>
    <d v="2026-04-24T00:00:00"/>
    <x v="1"/>
    <x v="6"/>
    <x v="0"/>
    <x v="2"/>
    <x v="1"/>
    <s v="Trekking Poles"/>
    <n v="2"/>
    <n v="70.53"/>
    <n v="0"/>
    <n v="32.229999999999997"/>
    <n v="141.06"/>
    <n v="64.459999999999994"/>
    <n v="76.600000000000009"/>
    <n v="0.54303133418403526"/>
    <x v="0"/>
    <x v="1"/>
    <n v="4"/>
    <x v="3"/>
  </r>
  <r>
    <n v="1333"/>
    <d v="2026-04-24T00:00:00"/>
    <x v="1"/>
    <x v="14"/>
    <x v="0"/>
    <x v="1"/>
    <x v="1"/>
    <s v="Hiking Daypack 20L"/>
    <n v="1"/>
    <n v="90.87"/>
    <n v="0.1"/>
    <n v="44.4"/>
    <n v="81.783000000000001"/>
    <n v="44.4"/>
    <n v="37.383000000000003"/>
    <n v="0.45709988628443565"/>
    <x v="0"/>
    <x v="1"/>
    <n v="4"/>
    <x v="3"/>
  </r>
  <r>
    <n v="1369"/>
    <d v="2026-04-24T00:00:00"/>
    <x v="1"/>
    <x v="14"/>
    <x v="1"/>
    <x v="0"/>
    <x v="4"/>
    <s v="Weighted Vest"/>
    <n v="3"/>
    <n v="124.31"/>
    <n v="0.2"/>
    <n v="67.97"/>
    <n v="298.34399999999999"/>
    <n v="203.91"/>
    <n v="94.433999999999997"/>
    <n v="0.31652723031131846"/>
    <x v="0"/>
    <x v="1"/>
    <n v="4"/>
    <x v="3"/>
  </r>
  <r>
    <n v="1712"/>
    <d v="2026-04-24T00:00:00"/>
    <x v="1"/>
    <x v="1"/>
    <x v="1"/>
    <x v="0"/>
    <x v="0"/>
    <s v="Compact Repair Kit"/>
    <n v="15"/>
    <n v="41.21"/>
    <n v="0.15"/>
    <n v="16.760000000000002"/>
    <n v="525.42750000000001"/>
    <n v="251.40000000000003"/>
    <n v="274.02749999999997"/>
    <n v="0.52153246642020068"/>
    <x v="0"/>
    <x v="1"/>
    <n v="4"/>
    <x v="3"/>
  </r>
  <r>
    <n v="2229"/>
    <d v="2026-04-24T00:00:00"/>
    <x v="0"/>
    <x v="0"/>
    <x v="0"/>
    <x v="1"/>
    <x v="1"/>
    <s v="Trail Boots"/>
    <n v="2"/>
    <n v="145.75"/>
    <n v="0.1"/>
    <n v="78.900000000000006"/>
    <n v="262.35000000000002"/>
    <n v="157.80000000000001"/>
    <n v="104.55000000000001"/>
    <n v="0.39851343624928531"/>
    <x v="0"/>
    <x v="1"/>
    <n v="4"/>
    <x v="3"/>
  </r>
  <r>
    <n v="3458"/>
    <d v="2026-04-24T00:00:00"/>
    <x v="2"/>
    <x v="3"/>
    <x v="0"/>
    <x v="1"/>
    <x v="2"/>
    <s v="Carry-On Duffel"/>
    <n v="1"/>
    <n v="134.86000000000001"/>
    <n v="0"/>
    <n v="66.040000000000006"/>
    <n v="134.86000000000001"/>
    <n v="66.040000000000006"/>
    <n v="68.820000000000007"/>
    <n v="0.51030698502150373"/>
    <x v="0"/>
    <x v="1"/>
    <n v="4"/>
    <x v="3"/>
  </r>
  <r>
    <n v="4637"/>
    <d v="2026-04-24T00:00:00"/>
    <x v="3"/>
    <x v="13"/>
    <x v="2"/>
    <x v="1"/>
    <x v="2"/>
    <s v="Carry-On Duffel"/>
    <n v="1"/>
    <n v="136.07"/>
    <n v="0"/>
    <n v="65.17"/>
    <n v="136.07"/>
    <n v="65.17"/>
    <n v="70.899999999999991"/>
    <n v="0.52105533916366575"/>
    <x v="0"/>
    <x v="1"/>
    <n v="4"/>
    <x v="3"/>
  </r>
  <r>
    <n v="4726"/>
    <d v="2026-04-24T00:00:00"/>
    <x v="0"/>
    <x v="15"/>
    <x v="2"/>
    <x v="2"/>
    <x v="2"/>
    <s v="Packing Cube Set"/>
    <n v="1"/>
    <n v="47.25"/>
    <n v="0.1"/>
    <n v="18.25"/>
    <n v="42.524999999999999"/>
    <n v="18.25"/>
    <n v="24.274999999999999"/>
    <n v="0.57084068195179305"/>
    <x v="0"/>
    <x v="1"/>
    <n v="4"/>
    <x v="3"/>
  </r>
  <r>
    <n v="4838"/>
    <d v="2026-04-24T00:00:00"/>
    <x v="0"/>
    <x v="0"/>
    <x v="0"/>
    <x v="2"/>
    <x v="0"/>
    <s v="Compact Repair Kit"/>
    <n v="2"/>
    <n v="41.32"/>
    <n v="0.1"/>
    <n v="16.66"/>
    <n v="74.376000000000005"/>
    <n v="33.32"/>
    <n v="41.056000000000004"/>
    <n v="0.5520060234484242"/>
    <x v="0"/>
    <x v="1"/>
    <n v="4"/>
    <x v="3"/>
  </r>
  <r>
    <n v="5075"/>
    <d v="2026-04-24T00:00:00"/>
    <x v="0"/>
    <x v="15"/>
    <x v="3"/>
    <x v="1"/>
    <x v="0"/>
    <s v="Commuter Helmet"/>
    <n v="2"/>
    <n v="81.75"/>
    <n v="0"/>
    <n v="41.92"/>
    <n v="163.5"/>
    <n v="83.84"/>
    <n v="79.66"/>
    <n v="0.48721712538226297"/>
    <x v="0"/>
    <x v="1"/>
    <n v="4"/>
    <x v="3"/>
  </r>
  <r>
    <n v="149"/>
    <d v="2026-04-25T00:00:00"/>
    <x v="1"/>
    <x v="12"/>
    <x v="0"/>
    <x v="0"/>
    <x v="2"/>
    <s v="Insulated Bottle"/>
    <n v="1"/>
    <n v="36.020000000000003"/>
    <n v="0.05"/>
    <n v="13.72"/>
    <n v="34.219000000000001"/>
    <n v="13.72"/>
    <n v="20.499000000000002"/>
    <n v="0.59905315760250155"/>
    <x v="0"/>
    <x v="1"/>
    <n v="4"/>
    <x v="3"/>
  </r>
  <r>
    <n v="449"/>
    <d v="2026-04-25T00:00:00"/>
    <x v="2"/>
    <x v="5"/>
    <x v="0"/>
    <x v="2"/>
    <x v="2"/>
    <s v="Insulated Bottle"/>
    <n v="1"/>
    <n v="36.68"/>
    <n v="0"/>
    <n v="13.27"/>
    <n v="36.68"/>
    <n v="13.27"/>
    <n v="23.41"/>
    <n v="0.63822246455834242"/>
    <x v="0"/>
    <x v="1"/>
    <n v="4"/>
    <x v="3"/>
  </r>
  <r>
    <n v="1422"/>
    <d v="2026-04-25T00:00:00"/>
    <x v="3"/>
    <x v="8"/>
    <x v="1"/>
    <x v="2"/>
    <x v="3"/>
    <s v="Alpine Tent 4P"/>
    <n v="6"/>
    <n v="348.16"/>
    <n v="0.1"/>
    <n v="198.24"/>
    <n v="1880.0640000000001"/>
    <n v="1189.44"/>
    <n v="690.62400000000002"/>
    <n v="0.36734068627450978"/>
    <x v="0"/>
    <x v="1"/>
    <n v="4"/>
    <x v="3"/>
  </r>
  <r>
    <n v="3248"/>
    <d v="2026-04-25T00:00:00"/>
    <x v="2"/>
    <x v="16"/>
    <x v="0"/>
    <x v="0"/>
    <x v="0"/>
    <s v="Compact Repair Kit"/>
    <n v="2"/>
    <n v="39.799999999999997"/>
    <n v="0.05"/>
    <n v="16.23"/>
    <n v="75.61999999999999"/>
    <n v="32.46"/>
    <n v="43.159999999999989"/>
    <n v="0.57074847923829664"/>
    <x v="0"/>
    <x v="1"/>
    <n v="4"/>
    <x v="3"/>
  </r>
  <r>
    <n v="3445"/>
    <d v="2026-04-25T00:00:00"/>
    <x v="0"/>
    <x v="15"/>
    <x v="0"/>
    <x v="0"/>
    <x v="0"/>
    <s v="Compact Repair Kit"/>
    <n v="5"/>
    <n v="39.369999999999997"/>
    <n v="0.05"/>
    <n v="16.760000000000002"/>
    <n v="187.00749999999999"/>
    <n v="83.800000000000011"/>
    <n v="103.20749999999998"/>
    <n v="0.55188963009504954"/>
    <x v="0"/>
    <x v="1"/>
    <n v="4"/>
    <x v="3"/>
  </r>
  <r>
    <n v="3930"/>
    <d v="2026-04-25T00:00:00"/>
    <x v="1"/>
    <x v="12"/>
    <x v="3"/>
    <x v="0"/>
    <x v="4"/>
    <s v="Resistance Band Set"/>
    <n v="2"/>
    <n v="40.85"/>
    <n v="0"/>
    <n v="14.99"/>
    <n v="81.7"/>
    <n v="29.98"/>
    <n v="51.72"/>
    <n v="0.633047735618115"/>
    <x v="0"/>
    <x v="1"/>
    <n v="4"/>
    <x v="3"/>
  </r>
  <r>
    <n v="3969"/>
    <d v="2026-04-25T00:00:00"/>
    <x v="3"/>
    <x v="8"/>
    <x v="3"/>
    <x v="0"/>
    <x v="1"/>
    <s v="Hiking Daypack 20L"/>
    <n v="1"/>
    <n v="92.91"/>
    <n v="0.05"/>
    <n v="46"/>
    <n v="88.264499999999998"/>
    <n v="46"/>
    <n v="42.264499999999998"/>
    <n v="0.4788391709010984"/>
    <x v="0"/>
    <x v="1"/>
    <n v="4"/>
    <x v="3"/>
  </r>
  <r>
    <n v="4190"/>
    <d v="2026-04-25T00:00:00"/>
    <x v="3"/>
    <x v="13"/>
    <x v="0"/>
    <x v="1"/>
    <x v="1"/>
    <s v="Summit Backpack 45L"/>
    <n v="1"/>
    <n v="152.01"/>
    <n v="0"/>
    <n v="80.33"/>
    <n v="152.01"/>
    <n v="80.33"/>
    <n v="71.679999999999993"/>
    <n v="0.47154792447865268"/>
    <x v="0"/>
    <x v="1"/>
    <n v="4"/>
    <x v="3"/>
  </r>
  <r>
    <n v="4442"/>
    <d v="2026-04-25T00:00:00"/>
    <x v="1"/>
    <x v="6"/>
    <x v="3"/>
    <x v="1"/>
    <x v="2"/>
    <s v="Insulated Bottle"/>
    <n v="1"/>
    <n v="36.65"/>
    <n v="0"/>
    <n v="13.28"/>
    <n v="36.65"/>
    <n v="13.28"/>
    <n v="23.369999999999997"/>
    <n v="0.63765347885402446"/>
    <x v="0"/>
    <x v="1"/>
    <n v="4"/>
    <x v="3"/>
  </r>
  <r>
    <n v="228"/>
    <d v="2026-04-26T00:00:00"/>
    <x v="3"/>
    <x v="8"/>
    <x v="0"/>
    <x v="0"/>
    <x v="3"/>
    <s v="Portable Camp Stove"/>
    <n v="5"/>
    <n v="80.819999999999993"/>
    <n v="0"/>
    <n v="40.47"/>
    <n v="404.09999999999997"/>
    <n v="202.35"/>
    <n v="201.74999999999997"/>
    <n v="0.49925760950259834"/>
    <x v="0"/>
    <x v="1"/>
    <n v="4"/>
    <x v="3"/>
  </r>
  <r>
    <n v="2101"/>
    <d v="2026-04-26T00:00:00"/>
    <x v="3"/>
    <x v="4"/>
    <x v="0"/>
    <x v="1"/>
    <x v="1"/>
    <s v="Trail Boots"/>
    <n v="4"/>
    <n v="144.69999999999999"/>
    <n v="0"/>
    <n v="79.41"/>
    <n v="578.79999999999995"/>
    <n v="317.64"/>
    <n v="261.15999999999997"/>
    <n v="0.45120939875604699"/>
    <x v="0"/>
    <x v="1"/>
    <n v="4"/>
    <x v="3"/>
  </r>
  <r>
    <n v="2590"/>
    <d v="2026-04-26T00:00:00"/>
    <x v="1"/>
    <x v="6"/>
    <x v="2"/>
    <x v="1"/>
    <x v="4"/>
    <s v="Recovery Roller"/>
    <n v="2"/>
    <n v="36.51"/>
    <n v="0.1"/>
    <n v="14.18"/>
    <n v="65.718000000000004"/>
    <n v="28.36"/>
    <n v="37.358000000000004"/>
    <n v="0.56845917404668433"/>
    <x v="0"/>
    <x v="1"/>
    <n v="4"/>
    <x v="3"/>
  </r>
  <r>
    <n v="2957"/>
    <d v="2026-04-26T00:00:00"/>
    <x v="3"/>
    <x v="7"/>
    <x v="3"/>
    <x v="1"/>
    <x v="2"/>
    <s v="Insulated Bottle"/>
    <n v="3"/>
    <n v="36.58"/>
    <n v="0.05"/>
    <n v="13.71"/>
    <n v="104.25299999999999"/>
    <n v="41.13"/>
    <n v="63.122999999999983"/>
    <n v="0.60547897902218628"/>
    <x v="0"/>
    <x v="1"/>
    <n v="4"/>
    <x v="3"/>
  </r>
  <r>
    <n v="4270"/>
    <d v="2026-04-26T00:00:00"/>
    <x v="3"/>
    <x v="7"/>
    <x v="2"/>
    <x v="2"/>
    <x v="3"/>
    <s v="Trail Tent 2P"/>
    <n v="2"/>
    <n v="191.59"/>
    <n v="0"/>
    <n v="102.52"/>
    <n v="383.18"/>
    <n v="205.04"/>
    <n v="178.14000000000001"/>
    <n v="0.46489900307949272"/>
    <x v="0"/>
    <x v="1"/>
    <n v="4"/>
    <x v="3"/>
  </r>
  <r>
    <n v="4324"/>
    <d v="2026-04-26T00:00:00"/>
    <x v="3"/>
    <x v="8"/>
    <x v="1"/>
    <x v="2"/>
    <x v="3"/>
    <s v="Alpine Tent 4P"/>
    <n v="6"/>
    <n v="337.24"/>
    <n v="0.05"/>
    <n v="198.63"/>
    <n v="1922.268"/>
    <n v="1191.78"/>
    <n v="730.48800000000006"/>
    <n v="0.38001360892445801"/>
    <x v="0"/>
    <x v="1"/>
    <n v="4"/>
    <x v="3"/>
  </r>
  <r>
    <n v="5010"/>
    <d v="2026-04-26T00:00:00"/>
    <x v="3"/>
    <x v="7"/>
    <x v="1"/>
    <x v="2"/>
    <x v="2"/>
    <s v="Packing Cube Set"/>
    <n v="3"/>
    <n v="46.2"/>
    <n v="0.1"/>
    <n v="18.149999999999999"/>
    <n v="124.74000000000002"/>
    <n v="54.449999999999996"/>
    <n v="70.29000000000002"/>
    <n v="0.5634920634920636"/>
    <x v="0"/>
    <x v="1"/>
    <n v="4"/>
    <x v="3"/>
  </r>
  <r>
    <n v="5092"/>
    <d v="2026-04-26T00:00:00"/>
    <x v="1"/>
    <x v="1"/>
    <x v="3"/>
    <x v="2"/>
    <x v="4"/>
    <s v="Training Mat"/>
    <n v="4"/>
    <n v="50.84"/>
    <n v="0.05"/>
    <n v="22.63"/>
    <n v="193.19200000000001"/>
    <n v="90.52"/>
    <n v="102.67200000000001"/>
    <n v="0.53145057766367143"/>
    <x v="0"/>
    <x v="1"/>
    <n v="4"/>
    <x v="3"/>
  </r>
  <r>
    <n v="1061"/>
    <d v="2026-04-27T00:00:00"/>
    <x v="3"/>
    <x v="13"/>
    <x v="0"/>
    <x v="0"/>
    <x v="2"/>
    <s v="Travel Backpack 35L"/>
    <n v="1"/>
    <n v="166.5"/>
    <n v="0"/>
    <n v="85.55"/>
    <n v="166.5"/>
    <n v="85.55"/>
    <n v="80.95"/>
    <n v="0.4861861861861862"/>
    <x v="0"/>
    <x v="1"/>
    <n v="4"/>
    <x v="3"/>
  </r>
  <r>
    <n v="1099"/>
    <d v="2026-04-27T00:00:00"/>
    <x v="3"/>
    <x v="4"/>
    <x v="3"/>
    <x v="1"/>
    <x v="1"/>
    <s v="Trekking Poles"/>
    <n v="1"/>
    <n v="70.2"/>
    <n v="0"/>
    <n v="32.06"/>
    <n v="70.2"/>
    <n v="32.06"/>
    <n v="38.14"/>
    <n v="0.5433048433048433"/>
    <x v="0"/>
    <x v="1"/>
    <n v="4"/>
    <x v="3"/>
  </r>
  <r>
    <n v="3500"/>
    <d v="2026-04-27T00:00:00"/>
    <x v="1"/>
    <x v="12"/>
    <x v="0"/>
    <x v="1"/>
    <x v="4"/>
    <s v="Training Mat"/>
    <n v="4"/>
    <n v="50.67"/>
    <n v="0"/>
    <n v="22.62"/>
    <n v="202.68"/>
    <n v="90.48"/>
    <n v="112.2"/>
    <n v="0.55358200118413259"/>
    <x v="0"/>
    <x v="1"/>
    <n v="4"/>
    <x v="3"/>
  </r>
  <r>
    <n v="3856"/>
    <d v="2026-04-27T00:00:00"/>
    <x v="1"/>
    <x v="11"/>
    <x v="2"/>
    <x v="1"/>
    <x v="2"/>
    <s v="Travel Backpack 35L"/>
    <n v="3"/>
    <n v="161.05000000000001"/>
    <n v="0.05"/>
    <n v="87.43"/>
    <n v="458.99250000000001"/>
    <n v="262.29000000000002"/>
    <n v="196.70249999999999"/>
    <n v="0.4285527541299694"/>
    <x v="0"/>
    <x v="1"/>
    <n v="4"/>
    <x v="3"/>
  </r>
  <r>
    <n v="4044"/>
    <d v="2026-04-27T00:00:00"/>
    <x v="1"/>
    <x v="6"/>
    <x v="1"/>
    <x v="1"/>
    <x v="4"/>
    <s v="Weighted Vest"/>
    <n v="10"/>
    <n v="124.59"/>
    <n v="0.15"/>
    <n v="67.14"/>
    <n v="1059.0150000000001"/>
    <n v="671.4"/>
    <n v="387.61500000000012"/>
    <n v="0.36601464568490538"/>
    <x v="0"/>
    <x v="1"/>
    <n v="4"/>
    <x v="3"/>
  </r>
  <r>
    <n v="4235"/>
    <d v="2026-04-27T00:00:00"/>
    <x v="2"/>
    <x v="16"/>
    <x v="0"/>
    <x v="2"/>
    <x v="4"/>
    <s v="Training Mat"/>
    <n v="1"/>
    <n v="50.18"/>
    <n v="0"/>
    <n v="22.05"/>
    <n v="50.18"/>
    <n v="22.05"/>
    <n v="28.13"/>
    <n v="0.56058190514149064"/>
    <x v="0"/>
    <x v="1"/>
    <n v="4"/>
    <x v="3"/>
  </r>
  <r>
    <n v="122"/>
    <d v="2026-04-28T00:00:00"/>
    <x v="1"/>
    <x v="11"/>
    <x v="0"/>
    <x v="1"/>
    <x v="3"/>
    <s v="Portable Camp Stove"/>
    <n v="1"/>
    <n v="83.38"/>
    <n v="0"/>
    <n v="38.979999999999997"/>
    <n v="83.38"/>
    <n v="38.979999999999997"/>
    <n v="44.4"/>
    <n v="0.53250179899256422"/>
    <x v="0"/>
    <x v="1"/>
    <n v="4"/>
    <x v="3"/>
  </r>
  <r>
    <n v="239"/>
    <d v="2026-04-28T00:00:00"/>
    <x v="3"/>
    <x v="7"/>
    <x v="0"/>
    <x v="0"/>
    <x v="2"/>
    <s v="Insulated Bottle"/>
    <n v="1"/>
    <n v="35.549999999999997"/>
    <n v="0.05"/>
    <n v="13.25"/>
    <n v="33.772499999999994"/>
    <n v="13.25"/>
    <n v="20.522499999999994"/>
    <n v="0.60766896143311855"/>
    <x v="0"/>
    <x v="1"/>
    <n v="4"/>
    <x v="3"/>
  </r>
  <r>
    <n v="356"/>
    <d v="2026-04-28T00:00:00"/>
    <x v="3"/>
    <x v="8"/>
    <x v="2"/>
    <x v="1"/>
    <x v="1"/>
    <s v="Summit Backpack 45L"/>
    <n v="1"/>
    <n v="154.36000000000001"/>
    <n v="0"/>
    <n v="77.760000000000005"/>
    <n v="154.36000000000001"/>
    <n v="77.760000000000005"/>
    <n v="76.600000000000009"/>
    <n v="0.49624254988338951"/>
    <x v="0"/>
    <x v="1"/>
    <n v="4"/>
    <x v="3"/>
  </r>
  <r>
    <n v="785"/>
    <d v="2026-04-28T00:00:00"/>
    <x v="0"/>
    <x v="9"/>
    <x v="3"/>
    <x v="1"/>
    <x v="1"/>
    <s v="Summit Backpack 45L"/>
    <n v="1"/>
    <n v="155.68"/>
    <n v="0"/>
    <n v="77.97"/>
    <n v="155.68"/>
    <n v="77.97"/>
    <n v="77.710000000000008"/>
    <n v="0.49916495375128472"/>
    <x v="0"/>
    <x v="1"/>
    <n v="4"/>
    <x v="3"/>
  </r>
  <r>
    <n v="2325"/>
    <d v="2026-04-28T00:00:00"/>
    <x v="0"/>
    <x v="0"/>
    <x v="0"/>
    <x v="0"/>
    <x v="4"/>
    <s v="Resistance Band Set"/>
    <n v="1"/>
    <n v="40.950000000000003"/>
    <n v="0.15"/>
    <n v="14.89"/>
    <n v="34.807500000000005"/>
    <n v="14.89"/>
    <n v="19.917500000000004"/>
    <n v="0.57221863104216053"/>
    <x v="0"/>
    <x v="1"/>
    <n v="4"/>
    <x v="3"/>
  </r>
  <r>
    <n v="2566"/>
    <d v="2026-04-28T00:00:00"/>
    <x v="3"/>
    <x v="13"/>
    <x v="3"/>
    <x v="0"/>
    <x v="2"/>
    <s v="Packing Cube Set"/>
    <n v="3"/>
    <n v="47.28"/>
    <n v="0.05"/>
    <n v="18.52"/>
    <n v="134.74799999999999"/>
    <n v="55.56"/>
    <n v="79.187999999999988"/>
    <n v="0.58767477068305274"/>
    <x v="0"/>
    <x v="1"/>
    <n v="4"/>
    <x v="3"/>
  </r>
  <r>
    <n v="3105"/>
    <d v="2026-04-28T00:00:00"/>
    <x v="3"/>
    <x v="7"/>
    <x v="0"/>
    <x v="0"/>
    <x v="4"/>
    <s v="Training Mat"/>
    <n v="4"/>
    <n v="51.57"/>
    <n v="0.1"/>
    <n v="22.58"/>
    <n v="185.65200000000002"/>
    <n v="90.32"/>
    <n v="95.332000000000022"/>
    <n v="0.51349837330058401"/>
    <x v="0"/>
    <x v="1"/>
    <n v="4"/>
    <x v="3"/>
  </r>
  <r>
    <n v="3167"/>
    <d v="2026-04-28T00:00:00"/>
    <x v="3"/>
    <x v="8"/>
    <x v="0"/>
    <x v="2"/>
    <x v="0"/>
    <s v="Trail Bike Light"/>
    <n v="1"/>
    <n v="51.61"/>
    <n v="0"/>
    <n v="23"/>
    <n v="51.61"/>
    <n v="23"/>
    <n v="28.61"/>
    <n v="0.55434993218368533"/>
    <x v="0"/>
    <x v="1"/>
    <n v="4"/>
    <x v="3"/>
  </r>
  <r>
    <n v="4396"/>
    <d v="2026-04-28T00:00:00"/>
    <x v="0"/>
    <x v="15"/>
    <x v="2"/>
    <x v="0"/>
    <x v="4"/>
    <s v="Training Mat"/>
    <n v="1"/>
    <n v="50.56"/>
    <n v="0.05"/>
    <n v="22.06"/>
    <n v="48.031999999999996"/>
    <n v="22.06"/>
    <n v="25.971999999999998"/>
    <n v="0.54072285143237842"/>
    <x v="0"/>
    <x v="1"/>
    <n v="4"/>
    <x v="3"/>
  </r>
  <r>
    <n v="4475"/>
    <d v="2026-04-28T00:00:00"/>
    <x v="2"/>
    <x v="5"/>
    <x v="3"/>
    <x v="2"/>
    <x v="2"/>
    <s v="Travel Backpack 35L"/>
    <n v="2"/>
    <n v="165.74"/>
    <n v="0"/>
    <n v="87.73"/>
    <n v="331.48"/>
    <n v="175.46"/>
    <n v="156.02000000000001"/>
    <n v="0.47067696391939184"/>
    <x v="0"/>
    <x v="1"/>
    <n v="4"/>
    <x v="3"/>
  </r>
  <r>
    <n v="4482"/>
    <d v="2026-04-28T00:00:00"/>
    <x v="2"/>
    <x v="2"/>
    <x v="0"/>
    <x v="2"/>
    <x v="4"/>
    <s v="Recovery Roller"/>
    <n v="3"/>
    <n v="36.770000000000003"/>
    <n v="0"/>
    <n v="13.63"/>
    <n v="110.31"/>
    <n v="40.89"/>
    <n v="69.42"/>
    <n v="0.62931737829752521"/>
    <x v="0"/>
    <x v="1"/>
    <n v="4"/>
    <x v="3"/>
  </r>
  <r>
    <n v="5022"/>
    <d v="2026-04-28T00:00:00"/>
    <x v="3"/>
    <x v="7"/>
    <x v="0"/>
    <x v="2"/>
    <x v="3"/>
    <s v="Trail Tent 2P"/>
    <n v="2"/>
    <n v="196.37"/>
    <n v="0"/>
    <n v="101.73"/>
    <n v="392.74"/>
    <n v="203.46"/>
    <n v="189.28"/>
    <n v="0.48194734429902736"/>
    <x v="0"/>
    <x v="1"/>
    <n v="4"/>
    <x v="3"/>
  </r>
  <r>
    <n v="1304"/>
    <d v="2026-04-29T00:00:00"/>
    <x v="0"/>
    <x v="0"/>
    <x v="3"/>
    <x v="0"/>
    <x v="2"/>
    <s v="Insulated Bottle"/>
    <n v="2"/>
    <n v="35.33"/>
    <n v="0"/>
    <n v="13.69"/>
    <n v="70.66"/>
    <n v="27.38"/>
    <n v="43.28"/>
    <n v="0.61251061420888764"/>
    <x v="0"/>
    <x v="1"/>
    <n v="4"/>
    <x v="3"/>
  </r>
  <r>
    <n v="3008"/>
    <d v="2026-04-29T00:00:00"/>
    <x v="2"/>
    <x v="2"/>
    <x v="1"/>
    <x v="2"/>
    <x v="2"/>
    <s v="Packing Cube Set"/>
    <n v="4"/>
    <n v="46.43"/>
    <n v="0.1"/>
    <n v="18.04"/>
    <n v="167.148"/>
    <n v="72.16"/>
    <n v="94.988"/>
    <n v="0.56828678775695796"/>
    <x v="0"/>
    <x v="1"/>
    <n v="4"/>
    <x v="3"/>
  </r>
  <r>
    <n v="4140"/>
    <d v="2026-04-29T00:00:00"/>
    <x v="3"/>
    <x v="7"/>
    <x v="3"/>
    <x v="1"/>
    <x v="4"/>
    <s v="Weighted Vest"/>
    <n v="1"/>
    <n v="125.25"/>
    <n v="0"/>
    <n v="70.88"/>
    <n v="125.25"/>
    <n v="70.88"/>
    <n v="54.370000000000005"/>
    <n v="0.43409181636726552"/>
    <x v="0"/>
    <x v="1"/>
    <n v="4"/>
    <x v="3"/>
  </r>
  <r>
    <n v="4151"/>
    <d v="2026-04-29T00:00:00"/>
    <x v="1"/>
    <x v="14"/>
    <x v="0"/>
    <x v="0"/>
    <x v="3"/>
    <s v="Alpine Tent 4P"/>
    <n v="1"/>
    <n v="341.98"/>
    <n v="0"/>
    <n v="192.43"/>
    <n v="341.98"/>
    <n v="192.43"/>
    <n v="149.55000000000001"/>
    <n v="0.43730627522077314"/>
    <x v="0"/>
    <x v="1"/>
    <n v="4"/>
    <x v="3"/>
  </r>
  <r>
    <n v="4650"/>
    <d v="2026-04-29T00:00:00"/>
    <x v="1"/>
    <x v="6"/>
    <x v="3"/>
    <x v="2"/>
    <x v="4"/>
    <s v="Resistance Band Set"/>
    <n v="1"/>
    <n v="40.04"/>
    <n v="0"/>
    <n v="14.72"/>
    <n v="40.04"/>
    <n v="14.72"/>
    <n v="25.32"/>
    <n v="0.63236763236763238"/>
    <x v="0"/>
    <x v="1"/>
    <n v="4"/>
    <x v="3"/>
  </r>
  <r>
    <n v="4897"/>
    <d v="2026-04-29T00:00:00"/>
    <x v="3"/>
    <x v="13"/>
    <x v="0"/>
    <x v="0"/>
    <x v="0"/>
    <s v="Compact Repair Kit"/>
    <n v="3"/>
    <n v="40.47"/>
    <n v="0.05"/>
    <n v="17.14"/>
    <n v="115.33949999999999"/>
    <n v="51.42"/>
    <n v="63.919499999999985"/>
    <n v="0.5541856866034619"/>
    <x v="0"/>
    <x v="1"/>
    <n v="4"/>
    <x v="3"/>
  </r>
  <r>
    <n v="792"/>
    <d v="2026-04-30T00:00:00"/>
    <x v="3"/>
    <x v="8"/>
    <x v="1"/>
    <x v="0"/>
    <x v="3"/>
    <s v="Portable Camp Stove"/>
    <n v="6"/>
    <n v="83.7"/>
    <n v="0.2"/>
    <n v="38.58"/>
    <n v="401.76000000000005"/>
    <n v="231.48"/>
    <n v="170.28000000000006"/>
    <n v="0.42383512544802876"/>
    <x v="0"/>
    <x v="1"/>
    <n v="4"/>
    <x v="3"/>
  </r>
  <r>
    <n v="1796"/>
    <d v="2026-04-30T00:00:00"/>
    <x v="0"/>
    <x v="15"/>
    <x v="0"/>
    <x v="0"/>
    <x v="3"/>
    <s v="Portable Camp Stove"/>
    <n v="4"/>
    <n v="83.27"/>
    <n v="0"/>
    <n v="39.979999999999997"/>
    <n v="333.08"/>
    <n v="159.91999999999999"/>
    <n v="173.16"/>
    <n v="0.51987510507986068"/>
    <x v="0"/>
    <x v="1"/>
    <n v="4"/>
    <x v="3"/>
  </r>
  <r>
    <n v="3222"/>
    <d v="2026-04-30T00:00:00"/>
    <x v="2"/>
    <x v="16"/>
    <x v="1"/>
    <x v="2"/>
    <x v="3"/>
    <s v="Compact Sleeping Bag"/>
    <n v="3"/>
    <n v="126.03"/>
    <n v="0.1"/>
    <n v="61.75"/>
    <n v="340.28100000000006"/>
    <n v="185.25"/>
    <n v="155.03100000000006"/>
    <n v="0.45559699189787273"/>
    <x v="0"/>
    <x v="1"/>
    <n v="4"/>
    <x v="3"/>
  </r>
  <r>
    <n v="3237"/>
    <d v="2026-04-30T00:00:00"/>
    <x v="1"/>
    <x v="14"/>
    <x v="0"/>
    <x v="1"/>
    <x v="3"/>
    <s v="Compact Sleeping Bag"/>
    <n v="1"/>
    <n v="122.86"/>
    <n v="0.05"/>
    <n v="59.22"/>
    <n v="116.717"/>
    <n v="59.22"/>
    <n v="57.497"/>
    <n v="0.49261889870370212"/>
    <x v="0"/>
    <x v="1"/>
    <n v="4"/>
    <x v="3"/>
  </r>
  <r>
    <n v="3695"/>
    <d v="2026-04-30T00:00:00"/>
    <x v="2"/>
    <x v="2"/>
    <x v="0"/>
    <x v="1"/>
    <x v="0"/>
    <s v="Compact Repair Kit"/>
    <n v="1"/>
    <n v="39.44"/>
    <n v="0.1"/>
    <n v="16.63"/>
    <n v="35.496000000000002"/>
    <n v="16.63"/>
    <n v="18.866000000000003"/>
    <n v="0.53149650664863657"/>
    <x v="0"/>
    <x v="1"/>
    <n v="4"/>
    <x v="3"/>
  </r>
  <r>
    <n v="5148"/>
    <d v="2026-04-30T00:00:00"/>
    <x v="2"/>
    <x v="10"/>
    <x v="0"/>
    <x v="0"/>
    <x v="2"/>
    <s v="Carry-On Duffel"/>
    <n v="1"/>
    <n v="130.34"/>
    <n v="0.1"/>
    <n v="66.680000000000007"/>
    <n v="117.30600000000001"/>
    <n v="66.680000000000007"/>
    <n v="50.626000000000005"/>
    <n v="0.43157212759790631"/>
    <x v="0"/>
    <x v="1"/>
    <n v="4"/>
    <x v="3"/>
  </r>
  <r>
    <n v="534"/>
    <d v="2026-05-01T00:00:00"/>
    <x v="1"/>
    <x v="12"/>
    <x v="0"/>
    <x v="2"/>
    <x v="1"/>
    <s v="Summit Backpack 45L"/>
    <n v="1"/>
    <n v="154.86000000000001"/>
    <n v="0"/>
    <n v="78.37"/>
    <n v="154.86000000000001"/>
    <n v="78.37"/>
    <n v="76.490000000000009"/>
    <n v="0.49393000129148912"/>
    <x v="0"/>
    <x v="1"/>
    <n v="5"/>
    <x v="4"/>
  </r>
  <r>
    <n v="551"/>
    <d v="2026-05-01T00:00:00"/>
    <x v="3"/>
    <x v="8"/>
    <x v="2"/>
    <x v="0"/>
    <x v="0"/>
    <s v="Cycling Pack 12L"/>
    <n v="4"/>
    <n v="103.64"/>
    <n v="0"/>
    <n v="50.59"/>
    <n v="414.56"/>
    <n v="202.36"/>
    <n v="212.2"/>
    <n v="0.51186800463141646"/>
    <x v="0"/>
    <x v="1"/>
    <n v="5"/>
    <x v="4"/>
  </r>
  <r>
    <n v="2110"/>
    <d v="2026-05-01T00:00:00"/>
    <x v="0"/>
    <x v="15"/>
    <x v="0"/>
    <x v="0"/>
    <x v="2"/>
    <s v="Travel Backpack 35L"/>
    <n v="1"/>
    <n v="164.49"/>
    <n v="0.05"/>
    <n v="87.81"/>
    <n v="156.2655"/>
    <n v="87.81"/>
    <n v="68.455500000000001"/>
    <n v="0.43807174328306631"/>
    <x v="0"/>
    <x v="1"/>
    <n v="5"/>
    <x v="4"/>
  </r>
  <r>
    <n v="2217"/>
    <d v="2026-05-01T00:00:00"/>
    <x v="3"/>
    <x v="8"/>
    <x v="1"/>
    <x v="0"/>
    <x v="2"/>
    <s v="Travel Backpack 35L"/>
    <n v="3"/>
    <n v="163.44999999999999"/>
    <n v="0.05"/>
    <n v="87.54"/>
    <n v="465.83249999999992"/>
    <n v="262.62"/>
    <n v="203.21249999999992"/>
    <n v="0.4362351274331438"/>
    <x v="0"/>
    <x v="1"/>
    <n v="5"/>
    <x v="4"/>
  </r>
  <r>
    <n v="2544"/>
    <d v="2026-05-01T00:00:00"/>
    <x v="3"/>
    <x v="4"/>
    <x v="0"/>
    <x v="0"/>
    <x v="1"/>
    <s v="Trekking Poles"/>
    <n v="1"/>
    <n v="71.87"/>
    <n v="0.05"/>
    <n v="31.97"/>
    <n v="68.276499999999999"/>
    <n v="31.97"/>
    <n v="36.3065"/>
    <n v="0.53175690025118449"/>
    <x v="0"/>
    <x v="1"/>
    <n v="5"/>
    <x v="4"/>
  </r>
  <r>
    <n v="3678"/>
    <d v="2026-05-01T00:00:00"/>
    <x v="1"/>
    <x v="14"/>
    <x v="3"/>
    <x v="0"/>
    <x v="3"/>
    <s v="Trail Tent 2P"/>
    <n v="2"/>
    <n v="194.97"/>
    <n v="0"/>
    <n v="101.14"/>
    <n v="389.94"/>
    <n v="202.28"/>
    <n v="187.66"/>
    <n v="0.48125352618351541"/>
    <x v="0"/>
    <x v="1"/>
    <n v="5"/>
    <x v="4"/>
  </r>
  <r>
    <n v="3726"/>
    <d v="2026-05-01T00:00:00"/>
    <x v="3"/>
    <x v="8"/>
    <x v="3"/>
    <x v="0"/>
    <x v="0"/>
    <s v="Trail Bike Light"/>
    <n v="2"/>
    <n v="49.53"/>
    <n v="0"/>
    <n v="22.91"/>
    <n v="99.06"/>
    <n v="45.82"/>
    <n v="53.24"/>
    <n v="0.53745204926307288"/>
    <x v="0"/>
    <x v="1"/>
    <n v="5"/>
    <x v="4"/>
  </r>
  <r>
    <n v="3897"/>
    <d v="2026-05-01T00:00:00"/>
    <x v="3"/>
    <x v="8"/>
    <x v="1"/>
    <x v="2"/>
    <x v="4"/>
    <s v="Recovery Roller"/>
    <n v="4"/>
    <n v="35.619999999999997"/>
    <n v="0.15"/>
    <n v="13.76"/>
    <n v="121.10799999999999"/>
    <n v="55.04"/>
    <n v="66.067999999999984"/>
    <n v="0.54552960993493405"/>
    <x v="0"/>
    <x v="1"/>
    <n v="5"/>
    <x v="4"/>
  </r>
  <r>
    <n v="1262"/>
    <d v="2026-05-02T00:00:00"/>
    <x v="3"/>
    <x v="7"/>
    <x v="2"/>
    <x v="0"/>
    <x v="2"/>
    <s v="Packing Cube Set"/>
    <n v="2"/>
    <n v="45.47"/>
    <n v="0"/>
    <n v="18.37"/>
    <n v="90.94"/>
    <n v="36.74"/>
    <n v="54.199999999999996"/>
    <n v="0.59599736089729494"/>
    <x v="0"/>
    <x v="1"/>
    <n v="5"/>
    <x v="4"/>
  </r>
  <r>
    <n v="2657"/>
    <d v="2026-05-02T00:00:00"/>
    <x v="0"/>
    <x v="0"/>
    <x v="2"/>
    <x v="1"/>
    <x v="1"/>
    <s v="Trail Boots"/>
    <n v="1"/>
    <n v="145.68"/>
    <n v="0"/>
    <n v="77.8"/>
    <n v="145.68"/>
    <n v="77.8"/>
    <n v="67.88000000000001"/>
    <n v="0.46595277320153766"/>
    <x v="0"/>
    <x v="1"/>
    <n v="5"/>
    <x v="4"/>
  </r>
  <r>
    <n v="3238"/>
    <d v="2026-05-02T00:00:00"/>
    <x v="3"/>
    <x v="8"/>
    <x v="3"/>
    <x v="0"/>
    <x v="3"/>
    <s v="Portable Camp Stove"/>
    <n v="2"/>
    <n v="82.65"/>
    <n v="0.05"/>
    <n v="40.46"/>
    <n v="157.035"/>
    <n v="80.92"/>
    <n v="76.114999999999995"/>
    <n v="0.48470086286496639"/>
    <x v="0"/>
    <x v="1"/>
    <n v="5"/>
    <x v="4"/>
  </r>
  <r>
    <n v="3607"/>
    <d v="2026-05-02T00:00:00"/>
    <x v="1"/>
    <x v="6"/>
    <x v="0"/>
    <x v="2"/>
    <x v="2"/>
    <s v="Insulated Bottle"/>
    <n v="1"/>
    <n v="36.270000000000003"/>
    <n v="0"/>
    <n v="13.8"/>
    <n v="36.270000000000003"/>
    <n v="13.8"/>
    <n v="22.470000000000002"/>
    <n v="0.61952026468155497"/>
    <x v="0"/>
    <x v="1"/>
    <n v="5"/>
    <x v="4"/>
  </r>
  <r>
    <n v="5070"/>
    <d v="2026-05-02T00:00:00"/>
    <x v="2"/>
    <x v="16"/>
    <x v="2"/>
    <x v="1"/>
    <x v="3"/>
    <s v="Portable Camp Stove"/>
    <n v="1"/>
    <n v="80.819999999999993"/>
    <n v="0"/>
    <n v="39.950000000000003"/>
    <n v="80.819999999999993"/>
    <n v="39.950000000000003"/>
    <n v="40.86999999999999"/>
    <n v="0.50569166048007907"/>
    <x v="0"/>
    <x v="1"/>
    <n v="5"/>
    <x v="4"/>
  </r>
  <r>
    <n v="5171"/>
    <d v="2026-05-02T00:00:00"/>
    <x v="1"/>
    <x v="1"/>
    <x v="2"/>
    <x v="1"/>
    <x v="1"/>
    <s v="Summit Backpack 45L"/>
    <n v="2"/>
    <n v="157.84"/>
    <n v="0.1"/>
    <n v="79.28"/>
    <n v="284.11200000000002"/>
    <n v="158.56"/>
    <n v="125.55200000000002"/>
    <n v="0.44191023258433298"/>
    <x v="0"/>
    <x v="1"/>
    <n v="5"/>
    <x v="4"/>
  </r>
  <r>
    <n v="617"/>
    <d v="2026-05-03T00:00:00"/>
    <x v="1"/>
    <x v="14"/>
    <x v="3"/>
    <x v="0"/>
    <x v="4"/>
    <s v="Recovery Roller"/>
    <n v="4"/>
    <n v="36.909999999999997"/>
    <n v="0.1"/>
    <n v="13.85"/>
    <n v="132.876"/>
    <n v="55.4"/>
    <n v="77.475999999999999"/>
    <n v="0.58306992985941775"/>
    <x v="0"/>
    <x v="1"/>
    <n v="5"/>
    <x v="4"/>
  </r>
  <r>
    <n v="849"/>
    <d v="2026-05-03T00:00:00"/>
    <x v="1"/>
    <x v="14"/>
    <x v="1"/>
    <x v="2"/>
    <x v="3"/>
    <s v="Trail Tent 2P"/>
    <n v="3"/>
    <n v="193.18"/>
    <n v="0.1"/>
    <n v="102.31"/>
    <n v="521.58600000000001"/>
    <n v="306.93"/>
    <n v="214.65600000000001"/>
    <n v="0.41154478839539405"/>
    <x v="0"/>
    <x v="1"/>
    <n v="5"/>
    <x v="4"/>
  </r>
  <r>
    <n v="956"/>
    <d v="2026-05-03T00:00:00"/>
    <x v="0"/>
    <x v="15"/>
    <x v="0"/>
    <x v="2"/>
    <x v="1"/>
    <s v="Summit Backpack 45L"/>
    <n v="1"/>
    <n v="157.59"/>
    <n v="0.05"/>
    <n v="77.599999999999994"/>
    <n v="149.7105"/>
    <n v="77.599999999999994"/>
    <n v="72.110500000000002"/>
    <n v="0.48166628259206939"/>
    <x v="0"/>
    <x v="1"/>
    <n v="5"/>
    <x v="4"/>
  </r>
  <r>
    <n v="1896"/>
    <d v="2026-05-03T00:00:00"/>
    <x v="1"/>
    <x v="12"/>
    <x v="3"/>
    <x v="1"/>
    <x v="4"/>
    <s v="Training Mat"/>
    <n v="2"/>
    <n v="49.97"/>
    <n v="0"/>
    <n v="22.63"/>
    <n v="99.94"/>
    <n v="45.26"/>
    <n v="54.68"/>
    <n v="0.54712827696617972"/>
    <x v="0"/>
    <x v="1"/>
    <n v="5"/>
    <x v="4"/>
  </r>
  <r>
    <n v="2317"/>
    <d v="2026-05-03T00:00:00"/>
    <x v="0"/>
    <x v="15"/>
    <x v="1"/>
    <x v="2"/>
    <x v="1"/>
    <s v="Summit Backpack 45L"/>
    <n v="5"/>
    <n v="155.54"/>
    <n v="0.1"/>
    <n v="78.02"/>
    <n v="699.93"/>
    <n v="390.09999999999997"/>
    <n v="309.83"/>
    <n v="0.44265855156944267"/>
    <x v="0"/>
    <x v="1"/>
    <n v="5"/>
    <x v="4"/>
  </r>
  <r>
    <n v="2542"/>
    <d v="2026-05-03T00:00:00"/>
    <x v="3"/>
    <x v="8"/>
    <x v="2"/>
    <x v="1"/>
    <x v="2"/>
    <s v="Carry-On Duffel"/>
    <n v="1"/>
    <n v="131.13"/>
    <n v="0.05"/>
    <n v="67.010000000000005"/>
    <n v="124.5735"/>
    <n v="67.010000000000005"/>
    <n v="57.563499999999991"/>
    <n v="0.46208463276700096"/>
    <x v="0"/>
    <x v="1"/>
    <n v="5"/>
    <x v="4"/>
  </r>
  <r>
    <n v="4535"/>
    <d v="2026-05-03T00:00:00"/>
    <x v="2"/>
    <x v="5"/>
    <x v="0"/>
    <x v="1"/>
    <x v="2"/>
    <s v="Insulated Bottle"/>
    <n v="1"/>
    <n v="36.82"/>
    <n v="0.1"/>
    <n v="13.4"/>
    <n v="33.137999999999998"/>
    <n v="13.4"/>
    <n v="19.738"/>
    <n v="0.5956303941094816"/>
    <x v="0"/>
    <x v="1"/>
    <n v="5"/>
    <x v="4"/>
  </r>
  <r>
    <n v="4988"/>
    <d v="2026-05-03T00:00:00"/>
    <x v="2"/>
    <x v="10"/>
    <x v="2"/>
    <x v="1"/>
    <x v="4"/>
    <s v="Weighted Vest"/>
    <n v="1"/>
    <n v="122.28"/>
    <n v="0"/>
    <n v="67.28"/>
    <n v="122.28"/>
    <n v="67.28"/>
    <n v="55"/>
    <n v="0.44978737324174028"/>
    <x v="0"/>
    <x v="1"/>
    <n v="5"/>
    <x v="4"/>
  </r>
  <r>
    <n v="253"/>
    <d v="2026-05-04T00:00:00"/>
    <x v="2"/>
    <x v="10"/>
    <x v="2"/>
    <x v="2"/>
    <x v="1"/>
    <s v="Hiking Daypack 20L"/>
    <n v="1"/>
    <n v="90.92"/>
    <n v="0.15"/>
    <n v="44.93"/>
    <n v="77.281999999999996"/>
    <n v="44.93"/>
    <n v="32.351999999999997"/>
    <n v="0.41862270645169636"/>
    <x v="0"/>
    <x v="1"/>
    <n v="5"/>
    <x v="4"/>
  </r>
  <r>
    <n v="1743"/>
    <d v="2026-05-04T00:00:00"/>
    <x v="1"/>
    <x v="12"/>
    <x v="0"/>
    <x v="1"/>
    <x v="4"/>
    <s v="Training Mat"/>
    <n v="1"/>
    <n v="51.02"/>
    <n v="0"/>
    <n v="21.83"/>
    <n v="51.02"/>
    <n v="21.83"/>
    <n v="29.190000000000005"/>
    <n v="0.5721285770286163"/>
    <x v="0"/>
    <x v="1"/>
    <n v="5"/>
    <x v="4"/>
  </r>
  <r>
    <n v="1801"/>
    <d v="2026-05-04T00:00:00"/>
    <x v="2"/>
    <x v="2"/>
    <x v="0"/>
    <x v="2"/>
    <x v="2"/>
    <s v="Insulated Bottle"/>
    <n v="2"/>
    <n v="36.299999999999997"/>
    <n v="0.05"/>
    <n v="13.9"/>
    <n v="68.969999999999985"/>
    <n v="27.8"/>
    <n v="41.169999999999987"/>
    <n v="0.59692619979701311"/>
    <x v="0"/>
    <x v="1"/>
    <n v="5"/>
    <x v="4"/>
  </r>
  <r>
    <n v="2511"/>
    <d v="2026-05-04T00:00:00"/>
    <x v="2"/>
    <x v="10"/>
    <x v="1"/>
    <x v="2"/>
    <x v="3"/>
    <s v="Trail Tent 2P"/>
    <n v="8"/>
    <n v="195.03"/>
    <n v="0.15"/>
    <n v="101.13"/>
    <n v="1326.204"/>
    <n v="809.04"/>
    <n v="517.16399999999999"/>
    <n v="0.38995810599274322"/>
    <x v="0"/>
    <x v="1"/>
    <n v="5"/>
    <x v="4"/>
  </r>
  <r>
    <n v="3186"/>
    <d v="2026-05-04T00:00:00"/>
    <x v="1"/>
    <x v="6"/>
    <x v="0"/>
    <x v="1"/>
    <x v="1"/>
    <s v="Trail Boots"/>
    <n v="1"/>
    <n v="143.66"/>
    <n v="0.1"/>
    <n v="79.25"/>
    <n v="129.29400000000001"/>
    <n v="79.25"/>
    <n v="50.044000000000011"/>
    <n v="0.38705585719368268"/>
    <x v="0"/>
    <x v="1"/>
    <n v="5"/>
    <x v="4"/>
  </r>
  <r>
    <n v="3378"/>
    <d v="2026-05-04T00:00:00"/>
    <x v="0"/>
    <x v="0"/>
    <x v="1"/>
    <x v="2"/>
    <x v="4"/>
    <s v="Weighted Vest"/>
    <n v="3"/>
    <n v="120.28"/>
    <n v="0.2"/>
    <n v="69.23"/>
    <n v="288.67200000000003"/>
    <n v="207.69"/>
    <n v="80.982000000000028"/>
    <n v="0.28053292317924849"/>
    <x v="0"/>
    <x v="1"/>
    <n v="5"/>
    <x v="4"/>
  </r>
  <r>
    <n v="4255"/>
    <d v="2026-05-04T00:00:00"/>
    <x v="3"/>
    <x v="7"/>
    <x v="3"/>
    <x v="0"/>
    <x v="2"/>
    <s v="Insulated Bottle"/>
    <n v="6"/>
    <n v="36.04"/>
    <n v="0"/>
    <n v="13.38"/>
    <n v="216.24"/>
    <n v="80.28"/>
    <n v="135.96"/>
    <n v="0.62874583795782468"/>
    <x v="0"/>
    <x v="1"/>
    <n v="5"/>
    <x v="4"/>
  </r>
  <r>
    <n v="4587"/>
    <d v="2026-05-04T00:00:00"/>
    <x v="2"/>
    <x v="2"/>
    <x v="3"/>
    <x v="0"/>
    <x v="1"/>
    <s v="Hiking Daypack 20L"/>
    <n v="2"/>
    <n v="91.72"/>
    <n v="0"/>
    <n v="45.67"/>
    <n v="183.44"/>
    <n v="91.34"/>
    <n v="92.1"/>
    <n v="0.50207152202354988"/>
    <x v="0"/>
    <x v="1"/>
    <n v="5"/>
    <x v="4"/>
  </r>
  <r>
    <n v="830"/>
    <d v="2026-05-05T00:00:00"/>
    <x v="3"/>
    <x v="8"/>
    <x v="0"/>
    <x v="2"/>
    <x v="0"/>
    <s v="Trail Bike Light"/>
    <n v="2"/>
    <n v="50.4"/>
    <n v="0"/>
    <n v="22.21"/>
    <n v="100.8"/>
    <n v="44.42"/>
    <n v="56.379999999999995"/>
    <n v="0.55932539682539684"/>
    <x v="0"/>
    <x v="1"/>
    <n v="5"/>
    <x v="4"/>
  </r>
  <r>
    <n v="4320"/>
    <d v="2026-05-05T00:00:00"/>
    <x v="1"/>
    <x v="6"/>
    <x v="0"/>
    <x v="0"/>
    <x v="2"/>
    <s v="Travel Backpack 35L"/>
    <n v="2"/>
    <n v="165.17"/>
    <n v="0"/>
    <n v="87.78"/>
    <n v="330.34"/>
    <n v="175.56"/>
    <n v="154.77999999999997"/>
    <n v="0.46854755706242052"/>
    <x v="0"/>
    <x v="1"/>
    <n v="5"/>
    <x v="4"/>
  </r>
  <r>
    <n v="4386"/>
    <d v="2026-05-05T00:00:00"/>
    <x v="0"/>
    <x v="15"/>
    <x v="0"/>
    <x v="0"/>
    <x v="1"/>
    <s v="Trekking Poles"/>
    <n v="1"/>
    <n v="69.819999999999993"/>
    <n v="0.05"/>
    <n v="33.29"/>
    <n v="66.328999999999994"/>
    <n v="33.29"/>
    <n v="33.038999999999994"/>
    <n v="0.49810791659756665"/>
    <x v="0"/>
    <x v="1"/>
    <n v="5"/>
    <x v="4"/>
  </r>
  <r>
    <n v="4602"/>
    <d v="2026-05-05T00:00:00"/>
    <x v="1"/>
    <x v="12"/>
    <x v="3"/>
    <x v="1"/>
    <x v="2"/>
    <s v="Carry-On Duffel"/>
    <n v="2"/>
    <n v="131.36000000000001"/>
    <n v="0.1"/>
    <n v="65.3"/>
    <n v="236.44800000000004"/>
    <n v="130.6"/>
    <n v="105.84800000000004"/>
    <n v="0.4476586818243336"/>
    <x v="0"/>
    <x v="1"/>
    <n v="5"/>
    <x v="4"/>
  </r>
  <r>
    <n v="5190"/>
    <d v="2026-05-05T00:00:00"/>
    <x v="3"/>
    <x v="8"/>
    <x v="1"/>
    <x v="0"/>
    <x v="1"/>
    <s v="Hiking Daypack 20L"/>
    <n v="15"/>
    <n v="93.65"/>
    <n v="0.1"/>
    <n v="44.89"/>
    <n v="1264.2750000000001"/>
    <n v="673.35"/>
    <n v="590.92500000000007"/>
    <n v="0.46740226612089936"/>
    <x v="0"/>
    <x v="1"/>
    <n v="5"/>
    <x v="4"/>
  </r>
  <r>
    <n v="393"/>
    <d v="2026-05-06T00:00:00"/>
    <x v="1"/>
    <x v="12"/>
    <x v="3"/>
    <x v="1"/>
    <x v="3"/>
    <s v="Trail Tent 2P"/>
    <n v="3"/>
    <n v="199.93"/>
    <n v="0"/>
    <n v="104.86"/>
    <n v="599.79"/>
    <n v="314.58"/>
    <n v="285.20999999999998"/>
    <n v="0.47551643075076278"/>
    <x v="0"/>
    <x v="1"/>
    <n v="5"/>
    <x v="4"/>
  </r>
  <r>
    <n v="812"/>
    <d v="2026-05-06T00:00:00"/>
    <x v="0"/>
    <x v="0"/>
    <x v="0"/>
    <x v="1"/>
    <x v="1"/>
    <s v="Trekking Poles"/>
    <n v="5"/>
    <n v="70.150000000000006"/>
    <n v="0"/>
    <n v="32.700000000000003"/>
    <n v="350.75"/>
    <n v="163.5"/>
    <n v="187.25"/>
    <n v="0.53385602280826805"/>
    <x v="0"/>
    <x v="1"/>
    <n v="5"/>
    <x v="4"/>
  </r>
  <r>
    <n v="1297"/>
    <d v="2026-05-06T00:00:00"/>
    <x v="2"/>
    <x v="2"/>
    <x v="2"/>
    <x v="1"/>
    <x v="4"/>
    <s v="Recovery Roller"/>
    <n v="2"/>
    <n v="35.86"/>
    <n v="0"/>
    <n v="13.9"/>
    <n v="71.72"/>
    <n v="27.8"/>
    <n v="43.92"/>
    <n v="0.61238148354712774"/>
    <x v="0"/>
    <x v="1"/>
    <n v="5"/>
    <x v="4"/>
  </r>
  <r>
    <n v="1574"/>
    <d v="2026-05-06T00:00:00"/>
    <x v="1"/>
    <x v="6"/>
    <x v="0"/>
    <x v="0"/>
    <x v="1"/>
    <s v="Hiking Daypack 20L"/>
    <n v="1"/>
    <n v="92.27"/>
    <n v="0"/>
    <n v="46.5"/>
    <n v="92.27"/>
    <n v="46.5"/>
    <n v="45.769999999999996"/>
    <n v="0.49604421805570603"/>
    <x v="0"/>
    <x v="1"/>
    <n v="5"/>
    <x v="4"/>
  </r>
  <r>
    <n v="3060"/>
    <d v="2026-05-06T00:00:00"/>
    <x v="1"/>
    <x v="6"/>
    <x v="1"/>
    <x v="2"/>
    <x v="1"/>
    <s v="Summit Backpack 45L"/>
    <n v="6"/>
    <n v="157.31"/>
    <n v="0.15"/>
    <n v="80.34"/>
    <n v="802.28099999999995"/>
    <n v="482.04"/>
    <n v="320.24099999999993"/>
    <n v="0.3991631361081715"/>
    <x v="0"/>
    <x v="1"/>
    <n v="5"/>
    <x v="4"/>
  </r>
  <r>
    <n v="3490"/>
    <d v="2026-05-06T00:00:00"/>
    <x v="1"/>
    <x v="11"/>
    <x v="0"/>
    <x v="1"/>
    <x v="2"/>
    <s v="Packing Cube Set"/>
    <n v="2"/>
    <n v="46.18"/>
    <n v="0.05"/>
    <n v="17.899999999999999"/>
    <n v="87.74199999999999"/>
    <n v="35.799999999999997"/>
    <n v="51.941999999999993"/>
    <n v="0.59198559412823959"/>
    <x v="0"/>
    <x v="1"/>
    <n v="5"/>
    <x v="4"/>
  </r>
  <r>
    <n v="3654"/>
    <d v="2026-05-06T00:00:00"/>
    <x v="2"/>
    <x v="10"/>
    <x v="0"/>
    <x v="2"/>
    <x v="0"/>
    <s v="Trail Bike Light"/>
    <n v="1"/>
    <n v="51.44"/>
    <n v="0.1"/>
    <n v="22.88"/>
    <n v="46.295999999999999"/>
    <n v="22.88"/>
    <n v="23.416"/>
    <n v="0.50578883704855715"/>
    <x v="0"/>
    <x v="1"/>
    <n v="5"/>
    <x v="4"/>
  </r>
  <r>
    <n v="4209"/>
    <d v="2026-05-06T00:00:00"/>
    <x v="1"/>
    <x v="1"/>
    <x v="0"/>
    <x v="1"/>
    <x v="4"/>
    <s v="Training Mat"/>
    <n v="2"/>
    <n v="50.97"/>
    <n v="0.05"/>
    <n v="21.67"/>
    <n v="96.842999999999989"/>
    <n v="43.34"/>
    <n v="53.502999999999986"/>
    <n v="0.55247152607829153"/>
    <x v="0"/>
    <x v="1"/>
    <n v="5"/>
    <x v="4"/>
  </r>
  <r>
    <n v="4227"/>
    <d v="2026-05-06T00:00:00"/>
    <x v="1"/>
    <x v="1"/>
    <x v="0"/>
    <x v="1"/>
    <x v="0"/>
    <s v="Compact Repair Kit"/>
    <n v="2"/>
    <n v="40.549999999999997"/>
    <n v="0"/>
    <n v="16.52"/>
    <n v="81.099999999999994"/>
    <n v="33.04"/>
    <n v="48.059999999999995"/>
    <n v="0.59260172626387175"/>
    <x v="0"/>
    <x v="1"/>
    <n v="5"/>
    <x v="4"/>
  </r>
  <r>
    <n v="4247"/>
    <d v="2026-05-06T00:00:00"/>
    <x v="2"/>
    <x v="16"/>
    <x v="0"/>
    <x v="1"/>
    <x v="0"/>
    <s v="Trail Bike Light"/>
    <n v="2"/>
    <n v="51.3"/>
    <n v="0"/>
    <n v="23.12"/>
    <n v="102.6"/>
    <n v="46.24"/>
    <n v="56.359999999999992"/>
    <n v="0.54931773879142298"/>
    <x v="0"/>
    <x v="1"/>
    <n v="5"/>
    <x v="4"/>
  </r>
  <r>
    <n v="5196"/>
    <d v="2026-05-06T00:00:00"/>
    <x v="3"/>
    <x v="8"/>
    <x v="0"/>
    <x v="1"/>
    <x v="3"/>
    <s v="Portable Camp Stove"/>
    <n v="3"/>
    <n v="82.56"/>
    <n v="0"/>
    <n v="39.99"/>
    <n v="247.68"/>
    <n v="119.97"/>
    <n v="127.71000000000001"/>
    <n v="0.515625"/>
    <x v="0"/>
    <x v="1"/>
    <n v="5"/>
    <x v="4"/>
  </r>
  <r>
    <n v="400"/>
    <d v="2026-05-07T00:00:00"/>
    <x v="1"/>
    <x v="12"/>
    <x v="1"/>
    <x v="2"/>
    <x v="1"/>
    <s v="Hiking Daypack 20L"/>
    <n v="6"/>
    <n v="92.66"/>
    <n v="0.15"/>
    <n v="44.71"/>
    <n v="472.56600000000003"/>
    <n v="268.26"/>
    <n v="204.30600000000004"/>
    <n v="0.43233326138571126"/>
    <x v="0"/>
    <x v="1"/>
    <n v="5"/>
    <x v="4"/>
  </r>
  <r>
    <n v="829"/>
    <d v="2026-05-07T00:00:00"/>
    <x v="2"/>
    <x v="16"/>
    <x v="3"/>
    <x v="1"/>
    <x v="4"/>
    <s v="Resistance Band Set"/>
    <n v="1"/>
    <n v="39.42"/>
    <n v="0"/>
    <n v="14.86"/>
    <n v="39.42"/>
    <n v="14.86"/>
    <n v="24.560000000000002"/>
    <n v="0.62303399289700667"/>
    <x v="0"/>
    <x v="1"/>
    <n v="5"/>
    <x v="4"/>
  </r>
  <r>
    <n v="1236"/>
    <d v="2026-05-07T00:00:00"/>
    <x v="0"/>
    <x v="9"/>
    <x v="2"/>
    <x v="0"/>
    <x v="4"/>
    <s v="Weighted Vest"/>
    <n v="2"/>
    <n v="124.25"/>
    <n v="0"/>
    <n v="69.510000000000005"/>
    <n v="248.5"/>
    <n v="139.02000000000001"/>
    <n v="109.47999999999999"/>
    <n v="0.44056338028169012"/>
    <x v="0"/>
    <x v="1"/>
    <n v="5"/>
    <x v="4"/>
  </r>
  <r>
    <n v="1364"/>
    <d v="2026-05-07T00:00:00"/>
    <x v="1"/>
    <x v="14"/>
    <x v="0"/>
    <x v="1"/>
    <x v="1"/>
    <s v="Summit Backpack 45L"/>
    <n v="2"/>
    <n v="156.43"/>
    <n v="0"/>
    <n v="78.569999999999993"/>
    <n v="312.86"/>
    <n v="157.13999999999999"/>
    <n v="155.72000000000003"/>
    <n v="0.49773061433228927"/>
    <x v="0"/>
    <x v="1"/>
    <n v="5"/>
    <x v="4"/>
  </r>
  <r>
    <n v="2105"/>
    <d v="2026-05-07T00:00:00"/>
    <x v="1"/>
    <x v="14"/>
    <x v="2"/>
    <x v="1"/>
    <x v="3"/>
    <s v="Portable Camp Stove"/>
    <n v="1"/>
    <n v="80.3"/>
    <n v="0"/>
    <n v="40.020000000000003"/>
    <n v="80.3"/>
    <n v="40.020000000000003"/>
    <n v="40.279999999999994"/>
    <n v="0.50161892901618921"/>
    <x v="0"/>
    <x v="1"/>
    <n v="5"/>
    <x v="4"/>
  </r>
  <r>
    <n v="4706"/>
    <d v="2026-05-07T00:00:00"/>
    <x v="3"/>
    <x v="13"/>
    <x v="2"/>
    <x v="1"/>
    <x v="3"/>
    <s v="Portable Camp Stove"/>
    <n v="1"/>
    <n v="79.89"/>
    <n v="0"/>
    <n v="39.549999999999997"/>
    <n v="79.89"/>
    <n v="39.549999999999997"/>
    <n v="40.340000000000003"/>
    <n v="0.50494429841031419"/>
    <x v="0"/>
    <x v="1"/>
    <n v="5"/>
    <x v="4"/>
  </r>
  <r>
    <n v="68"/>
    <d v="2026-05-08T00:00:00"/>
    <x v="3"/>
    <x v="7"/>
    <x v="2"/>
    <x v="1"/>
    <x v="4"/>
    <s v="Resistance Band Set"/>
    <n v="1"/>
    <n v="39.5"/>
    <n v="0"/>
    <n v="14.68"/>
    <n v="39.5"/>
    <n v="14.68"/>
    <n v="24.82"/>
    <n v="0.62835443037974681"/>
    <x v="0"/>
    <x v="1"/>
    <n v="5"/>
    <x v="4"/>
  </r>
  <r>
    <n v="1352"/>
    <d v="2026-05-08T00:00:00"/>
    <x v="3"/>
    <x v="7"/>
    <x v="0"/>
    <x v="0"/>
    <x v="0"/>
    <s v="Commuter Helmet"/>
    <n v="1"/>
    <n v="80.7"/>
    <n v="0"/>
    <n v="41.88"/>
    <n v="80.7"/>
    <n v="41.88"/>
    <n v="38.82"/>
    <n v="0.48104089219330853"/>
    <x v="0"/>
    <x v="1"/>
    <n v="5"/>
    <x v="4"/>
  </r>
  <r>
    <n v="2526"/>
    <d v="2026-05-08T00:00:00"/>
    <x v="1"/>
    <x v="14"/>
    <x v="0"/>
    <x v="1"/>
    <x v="3"/>
    <s v="Portable Camp Stove"/>
    <n v="1"/>
    <n v="80.86"/>
    <n v="0"/>
    <n v="38.44"/>
    <n v="80.86"/>
    <n v="38.44"/>
    <n v="42.42"/>
    <n v="0.52461043779371752"/>
    <x v="0"/>
    <x v="1"/>
    <n v="5"/>
    <x v="4"/>
  </r>
  <r>
    <n v="3298"/>
    <d v="2026-05-08T00:00:00"/>
    <x v="1"/>
    <x v="14"/>
    <x v="3"/>
    <x v="1"/>
    <x v="3"/>
    <s v="Alpine Tent 4P"/>
    <n v="2"/>
    <n v="337.7"/>
    <n v="0.1"/>
    <n v="192.16"/>
    <n v="607.86"/>
    <n v="384.32"/>
    <n v="223.54000000000002"/>
    <n v="0.36774915276543946"/>
    <x v="0"/>
    <x v="1"/>
    <n v="5"/>
    <x v="4"/>
  </r>
  <r>
    <n v="3510"/>
    <d v="2026-05-08T00:00:00"/>
    <x v="2"/>
    <x v="2"/>
    <x v="0"/>
    <x v="0"/>
    <x v="3"/>
    <s v="Compact Sleeping Bag"/>
    <n v="4"/>
    <n v="121.81"/>
    <n v="0"/>
    <n v="58.95"/>
    <n v="487.24"/>
    <n v="235.8"/>
    <n v="251.44"/>
    <n v="0.5160495854199163"/>
    <x v="0"/>
    <x v="1"/>
    <n v="5"/>
    <x v="4"/>
  </r>
  <r>
    <n v="3638"/>
    <d v="2026-05-08T00:00:00"/>
    <x v="3"/>
    <x v="7"/>
    <x v="1"/>
    <x v="2"/>
    <x v="2"/>
    <s v="Travel Backpack 35L"/>
    <n v="10"/>
    <n v="168.55"/>
    <n v="0.1"/>
    <n v="88.85"/>
    <n v="1516.95"/>
    <n v="888.5"/>
    <n v="628.45000000000005"/>
    <n v="0.41428524341606515"/>
    <x v="0"/>
    <x v="1"/>
    <n v="5"/>
    <x v="4"/>
  </r>
  <r>
    <n v="3754"/>
    <d v="2026-05-08T00:00:00"/>
    <x v="1"/>
    <x v="12"/>
    <x v="0"/>
    <x v="0"/>
    <x v="0"/>
    <s v="Compact Repair Kit"/>
    <n v="1"/>
    <n v="39.42"/>
    <n v="0.05"/>
    <n v="16.77"/>
    <n v="37.448999999999998"/>
    <n v="16.77"/>
    <n v="20.678999999999998"/>
    <n v="0.55219097973243614"/>
    <x v="0"/>
    <x v="1"/>
    <n v="5"/>
    <x v="4"/>
  </r>
  <r>
    <n v="4029"/>
    <d v="2026-05-08T00:00:00"/>
    <x v="3"/>
    <x v="13"/>
    <x v="2"/>
    <x v="1"/>
    <x v="2"/>
    <s v="Travel Backpack 35L"/>
    <n v="1"/>
    <n v="161.36000000000001"/>
    <n v="0"/>
    <n v="87"/>
    <n v="161.36000000000001"/>
    <n v="87"/>
    <n v="74.360000000000014"/>
    <n v="0.46083292017848293"/>
    <x v="0"/>
    <x v="1"/>
    <n v="5"/>
    <x v="4"/>
  </r>
  <r>
    <n v="4651"/>
    <d v="2026-05-08T00:00:00"/>
    <x v="1"/>
    <x v="11"/>
    <x v="0"/>
    <x v="2"/>
    <x v="3"/>
    <s v="Compact Sleeping Bag"/>
    <n v="1"/>
    <n v="123.68"/>
    <n v="0"/>
    <n v="59.26"/>
    <n v="123.68"/>
    <n v="59.26"/>
    <n v="64.420000000000016"/>
    <n v="0.52086028460543343"/>
    <x v="0"/>
    <x v="1"/>
    <n v="5"/>
    <x v="4"/>
  </r>
  <r>
    <n v="4886"/>
    <d v="2026-05-08T00:00:00"/>
    <x v="3"/>
    <x v="8"/>
    <x v="3"/>
    <x v="0"/>
    <x v="1"/>
    <s v="Trail Boots"/>
    <n v="1"/>
    <n v="146.29"/>
    <n v="0"/>
    <n v="81.16"/>
    <n v="146.29"/>
    <n v="81.16"/>
    <n v="65.13"/>
    <n v="0.44521156606740037"/>
    <x v="0"/>
    <x v="1"/>
    <n v="5"/>
    <x v="4"/>
  </r>
  <r>
    <n v="162"/>
    <d v="2026-05-09T00:00:00"/>
    <x v="0"/>
    <x v="0"/>
    <x v="0"/>
    <x v="1"/>
    <x v="2"/>
    <s v="Travel Backpack 35L"/>
    <n v="2"/>
    <n v="164.95"/>
    <n v="0.1"/>
    <n v="86.27"/>
    <n v="296.90999999999997"/>
    <n v="172.54"/>
    <n v="124.36999999999998"/>
    <n v="0.41888114243373409"/>
    <x v="0"/>
    <x v="1"/>
    <n v="5"/>
    <x v="4"/>
  </r>
  <r>
    <n v="184"/>
    <d v="2026-05-09T00:00:00"/>
    <x v="0"/>
    <x v="15"/>
    <x v="2"/>
    <x v="2"/>
    <x v="1"/>
    <s v="Hiking Daypack 20L"/>
    <n v="2"/>
    <n v="91.59"/>
    <n v="0"/>
    <n v="44.97"/>
    <n v="183.18"/>
    <n v="89.94"/>
    <n v="93.240000000000009"/>
    <n v="0.50900753357353423"/>
    <x v="0"/>
    <x v="1"/>
    <n v="5"/>
    <x v="4"/>
  </r>
  <r>
    <n v="328"/>
    <d v="2026-05-09T00:00:00"/>
    <x v="3"/>
    <x v="13"/>
    <x v="0"/>
    <x v="0"/>
    <x v="4"/>
    <s v="Training Mat"/>
    <n v="1"/>
    <n v="51.78"/>
    <n v="0.1"/>
    <n v="21.63"/>
    <n v="46.602000000000004"/>
    <n v="21.63"/>
    <n v="24.972000000000005"/>
    <n v="0.53585683017896235"/>
    <x v="0"/>
    <x v="1"/>
    <n v="5"/>
    <x v="4"/>
  </r>
  <r>
    <n v="908"/>
    <d v="2026-05-09T00:00:00"/>
    <x v="3"/>
    <x v="8"/>
    <x v="2"/>
    <x v="0"/>
    <x v="2"/>
    <s v="Packing Cube Set"/>
    <n v="2"/>
    <n v="46.25"/>
    <n v="0"/>
    <n v="18.12"/>
    <n v="92.5"/>
    <n v="36.24"/>
    <n v="56.26"/>
    <n v="0.60821621621621624"/>
    <x v="0"/>
    <x v="1"/>
    <n v="5"/>
    <x v="4"/>
  </r>
  <r>
    <n v="3159"/>
    <d v="2026-05-09T00:00:00"/>
    <x v="0"/>
    <x v="0"/>
    <x v="0"/>
    <x v="0"/>
    <x v="3"/>
    <s v="Trail Tent 2P"/>
    <n v="3"/>
    <n v="198.5"/>
    <n v="0"/>
    <n v="102.23"/>
    <n v="595.5"/>
    <n v="306.69"/>
    <n v="288.81"/>
    <n v="0.48498740554156172"/>
    <x v="0"/>
    <x v="1"/>
    <n v="5"/>
    <x v="4"/>
  </r>
  <r>
    <n v="4509"/>
    <d v="2026-05-09T00:00:00"/>
    <x v="3"/>
    <x v="8"/>
    <x v="0"/>
    <x v="1"/>
    <x v="1"/>
    <s v="Summit Backpack 45L"/>
    <n v="1"/>
    <n v="152.80000000000001"/>
    <n v="0.1"/>
    <n v="77.67"/>
    <n v="137.52000000000001"/>
    <n v="77.67"/>
    <n v="59.850000000000009"/>
    <n v="0.43520942408376967"/>
    <x v="0"/>
    <x v="1"/>
    <n v="5"/>
    <x v="4"/>
  </r>
  <r>
    <n v="4677"/>
    <d v="2026-05-09T00:00:00"/>
    <x v="1"/>
    <x v="14"/>
    <x v="0"/>
    <x v="2"/>
    <x v="2"/>
    <s v="Travel Backpack 35L"/>
    <n v="2"/>
    <n v="161.47999999999999"/>
    <n v="0"/>
    <n v="85.03"/>
    <n v="322.95999999999998"/>
    <n v="170.06"/>
    <n v="152.89999999999998"/>
    <n v="0.47343324250681196"/>
    <x v="0"/>
    <x v="1"/>
    <n v="5"/>
    <x v="4"/>
  </r>
  <r>
    <n v="4867"/>
    <d v="2026-05-09T00:00:00"/>
    <x v="1"/>
    <x v="6"/>
    <x v="2"/>
    <x v="0"/>
    <x v="0"/>
    <s v="Commuter Helmet"/>
    <n v="1"/>
    <n v="82.86"/>
    <n v="0"/>
    <n v="42.67"/>
    <n v="82.86"/>
    <n v="42.67"/>
    <n v="40.19"/>
    <n v="0.48503499879314504"/>
    <x v="0"/>
    <x v="1"/>
    <n v="5"/>
    <x v="4"/>
  </r>
  <r>
    <n v="1615"/>
    <d v="2026-05-10T00:00:00"/>
    <x v="3"/>
    <x v="4"/>
    <x v="0"/>
    <x v="1"/>
    <x v="4"/>
    <s v="Training Mat"/>
    <n v="1"/>
    <n v="51.15"/>
    <n v="0"/>
    <n v="21.39"/>
    <n v="51.15"/>
    <n v="21.39"/>
    <n v="29.759999999999998"/>
    <n v="0.58181818181818179"/>
    <x v="0"/>
    <x v="1"/>
    <n v="5"/>
    <x v="4"/>
  </r>
  <r>
    <n v="1812"/>
    <d v="2026-05-10T00:00:00"/>
    <x v="2"/>
    <x v="2"/>
    <x v="1"/>
    <x v="2"/>
    <x v="4"/>
    <s v="Training Mat"/>
    <n v="12"/>
    <n v="50.53"/>
    <n v="0.1"/>
    <n v="22.09"/>
    <n v="545.72400000000005"/>
    <n v="265.08"/>
    <n v="280.64400000000006"/>
    <n v="0.5142599555819426"/>
    <x v="0"/>
    <x v="1"/>
    <n v="5"/>
    <x v="4"/>
  </r>
  <r>
    <n v="3645"/>
    <d v="2026-05-10T00:00:00"/>
    <x v="1"/>
    <x v="1"/>
    <x v="3"/>
    <x v="0"/>
    <x v="0"/>
    <s v="Trail Bike Light"/>
    <n v="2"/>
    <n v="50.93"/>
    <n v="0"/>
    <n v="22.91"/>
    <n v="101.86"/>
    <n v="45.82"/>
    <n v="56.04"/>
    <n v="0.55016689573924993"/>
    <x v="0"/>
    <x v="1"/>
    <n v="5"/>
    <x v="4"/>
  </r>
  <r>
    <n v="3804"/>
    <d v="2026-05-10T00:00:00"/>
    <x v="2"/>
    <x v="5"/>
    <x v="0"/>
    <x v="0"/>
    <x v="4"/>
    <s v="Training Mat"/>
    <n v="2"/>
    <n v="50.79"/>
    <n v="0.05"/>
    <n v="21.83"/>
    <n v="96.500999999999991"/>
    <n v="43.66"/>
    <n v="52.840999999999994"/>
    <n v="0.54756945523880585"/>
    <x v="0"/>
    <x v="1"/>
    <n v="5"/>
    <x v="4"/>
  </r>
  <r>
    <n v="4367"/>
    <d v="2026-05-10T00:00:00"/>
    <x v="3"/>
    <x v="8"/>
    <x v="0"/>
    <x v="2"/>
    <x v="2"/>
    <s v="Travel Backpack 35L"/>
    <n v="5"/>
    <n v="160.94"/>
    <n v="0.1"/>
    <n v="88.89"/>
    <n v="724.23"/>
    <n v="444.45"/>
    <n v="279.78000000000003"/>
    <n v="0.38631374011018604"/>
    <x v="0"/>
    <x v="1"/>
    <n v="5"/>
    <x v="4"/>
  </r>
  <r>
    <n v="4746"/>
    <d v="2026-05-10T00:00:00"/>
    <x v="1"/>
    <x v="1"/>
    <x v="0"/>
    <x v="0"/>
    <x v="4"/>
    <s v="Recovery Roller"/>
    <n v="2"/>
    <n v="36.409999999999997"/>
    <n v="0"/>
    <n v="13.92"/>
    <n v="72.819999999999993"/>
    <n v="27.84"/>
    <n v="44.97999999999999"/>
    <n v="0.61768744850315838"/>
    <x v="0"/>
    <x v="1"/>
    <n v="5"/>
    <x v="4"/>
  </r>
  <r>
    <n v="4795"/>
    <d v="2026-05-10T00:00:00"/>
    <x v="3"/>
    <x v="4"/>
    <x v="3"/>
    <x v="0"/>
    <x v="1"/>
    <s v="Trekking Poles"/>
    <n v="2"/>
    <n v="72.25"/>
    <n v="0"/>
    <n v="32.25"/>
    <n v="144.5"/>
    <n v="64.5"/>
    <n v="80"/>
    <n v="0.55363321799307963"/>
    <x v="0"/>
    <x v="1"/>
    <n v="5"/>
    <x v="4"/>
  </r>
  <r>
    <n v="4800"/>
    <d v="2026-05-10T00:00:00"/>
    <x v="3"/>
    <x v="8"/>
    <x v="2"/>
    <x v="1"/>
    <x v="0"/>
    <s v="Cycling Pack 12L"/>
    <n v="4"/>
    <n v="103.36"/>
    <n v="0"/>
    <n v="51.59"/>
    <n v="413.44"/>
    <n v="206.36"/>
    <n v="207.07999999999998"/>
    <n v="0.50087074303405565"/>
    <x v="0"/>
    <x v="1"/>
    <n v="5"/>
    <x v="4"/>
  </r>
  <r>
    <n v="5018"/>
    <d v="2026-05-10T00:00:00"/>
    <x v="2"/>
    <x v="2"/>
    <x v="1"/>
    <x v="2"/>
    <x v="1"/>
    <s v="Trail Boots"/>
    <n v="4"/>
    <n v="145.85"/>
    <n v="0.15"/>
    <n v="79.69"/>
    <n v="495.89"/>
    <n v="318.76"/>
    <n v="177.13"/>
    <n v="0.35719615237250196"/>
    <x v="0"/>
    <x v="1"/>
    <n v="5"/>
    <x v="4"/>
  </r>
  <r>
    <n v="474"/>
    <d v="2026-05-11T00:00:00"/>
    <x v="1"/>
    <x v="12"/>
    <x v="0"/>
    <x v="0"/>
    <x v="0"/>
    <s v="Cycling Pack 12L"/>
    <n v="2"/>
    <n v="100.49"/>
    <n v="0.1"/>
    <n v="50.11"/>
    <n v="180.88200000000001"/>
    <n v="100.22"/>
    <n v="80.662000000000006"/>
    <n v="0.44593713028383147"/>
    <x v="0"/>
    <x v="1"/>
    <n v="5"/>
    <x v="4"/>
  </r>
  <r>
    <n v="1175"/>
    <d v="2026-05-11T00:00:00"/>
    <x v="2"/>
    <x v="16"/>
    <x v="1"/>
    <x v="0"/>
    <x v="3"/>
    <s v="Alpine Tent 4P"/>
    <n v="4"/>
    <n v="332.89"/>
    <n v="0.1"/>
    <n v="198.06"/>
    <n v="1198.404"/>
    <n v="792.24"/>
    <n v="406.16399999999999"/>
    <n v="0.33892076461694054"/>
    <x v="0"/>
    <x v="1"/>
    <n v="5"/>
    <x v="4"/>
  </r>
  <r>
    <n v="2015"/>
    <d v="2026-05-11T00:00:00"/>
    <x v="1"/>
    <x v="12"/>
    <x v="0"/>
    <x v="1"/>
    <x v="1"/>
    <s v="Summit Backpack 45L"/>
    <n v="1"/>
    <n v="154.6"/>
    <n v="0"/>
    <n v="80.05"/>
    <n v="154.6"/>
    <n v="80.05"/>
    <n v="74.55"/>
    <n v="0.48221216041397152"/>
    <x v="0"/>
    <x v="1"/>
    <n v="5"/>
    <x v="4"/>
  </r>
  <r>
    <n v="2196"/>
    <d v="2026-05-11T00:00:00"/>
    <x v="3"/>
    <x v="4"/>
    <x v="3"/>
    <x v="0"/>
    <x v="0"/>
    <s v="Commuter Helmet"/>
    <n v="1"/>
    <n v="83.23"/>
    <n v="0.05"/>
    <n v="43.82"/>
    <n v="79.0685"/>
    <n v="43.82"/>
    <n v="35.2485"/>
    <n v="0.44579699880483376"/>
    <x v="0"/>
    <x v="1"/>
    <n v="5"/>
    <x v="4"/>
  </r>
  <r>
    <n v="3508"/>
    <d v="2026-05-11T00:00:00"/>
    <x v="1"/>
    <x v="12"/>
    <x v="3"/>
    <x v="0"/>
    <x v="2"/>
    <s v="Packing Cube Set"/>
    <n v="3"/>
    <n v="46.23"/>
    <n v="0"/>
    <n v="18.47"/>
    <n v="138.69"/>
    <n v="55.41"/>
    <n v="83.28"/>
    <n v="0.60047588146225395"/>
    <x v="0"/>
    <x v="1"/>
    <n v="5"/>
    <x v="4"/>
  </r>
  <r>
    <n v="3516"/>
    <d v="2026-05-11T00:00:00"/>
    <x v="3"/>
    <x v="7"/>
    <x v="3"/>
    <x v="0"/>
    <x v="3"/>
    <s v="Compact Sleeping Bag"/>
    <n v="1"/>
    <n v="125.3"/>
    <n v="0.05"/>
    <n v="59.62"/>
    <n v="119.035"/>
    <n v="59.62"/>
    <n v="59.414999999999999"/>
    <n v="0.49913890872432476"/>
    <x v="0"/>
    <x v="1"/>
    <n v="5"/>
    <x v="4"/>
  </r>
  <r>
    <n v="3570"/>
    <d v="2026-05-11T00:00:00"/>
    <x v="1"/>
    <x v="12"/>
    <x v="0"/>
    <x v="2"/>
    <x v="2"/>
    <s v="Insulated Bottle"/>
    <n v="1"/>
    <n v="36.159999999999997"/>
    <n v="0.1"/>
    <n v="13.38"/>
    <n v="32.543999999999997"/>
    <n v="13.38"/>
    <n v="19.163999999999994"/>
    <n v="0.58886430678466062"/>
    <x v="0"/>
    <x v="1"/>
    <n v="5"/>
    <x v="4"/>
  </r>
  <r>
    <n v="4799"/>
    <d v="2026-05-11T00:00:00"/>
    <x v="3"/>
    <x v="13"/>
    <x v="0"/>
    <x v="0"/>
    <x v="3"/>
    <s v="Compact Sleeping Bag"/>
    <n v="1"/>
    <n v="121.41"/>
    <n v="0.05"/>
    <n v="60.75"/>
    <n v="115.33949999999999"/>
    <n v="60.75"/>
    <n v="54.589499999999987"/>
    <n v="0.47329405797666879"/>
    <x v="0"/>
    <x v="1"/>
    <n v="5"/>
    <x v="4"/>
  </r>
  <r>
    <n v="5156"/>
    <d v="2026-05-11T00:00:00"/>
    <x v="0"/>
    <x v="0"/>
    <x v="2"/>
    <x v="1"/>
    <x v="2"/>
    <s v="Carry-On Duffel"/>
    <n v="3"/>
    <n v="132.58000000000001"/>
    <n v="0.1"/>
    <n v="67.88"/>
    <n v="357.96600000000001"/>
    <n v="203.64"/>
    <n v="154.32600000000002"/>
    <n v="0.43111915656794225"/>
    <x v="0"/>
    <x v="1"/>
    <n v="5"/>
    <x v="4"/>
  </r>
  <r>
    <n v="526"/>
    <d v="2026-05-12T00:00:00"/>
    <x v="1"/>
    <x v="1"/>
    <x v="2"/>
    <x v="0"/>
    <x v="3"/>
    <s v="Portable Camp Stove"/>
    <n v="2"/>
    <n v="81.11"/>
    <n v="0.05"/>
    <n v="40.049999999999997"/>
    <n v="154.10899999999998"/>
    <n v="80.099999999999994"/>
    <n v="74.008999999999986"/>
    <n v="0.48023801335418437"/>
    <x v="0"/>
    <x v="1"/>
    <n v="5"/>
    <x v="4"/>
  </r>
  <r>
    <n v="712"/>
    <d v="2026-05-12T00:00:00"/>
    <x v="1"/>
    <x v="14"/>
    <x v="3"/>
    <x v="2"/>
    <x v="0"/>
    <s v="Cycling Pack 12L"/>
    <n v="3"/>
    <n v="104.54"/>
    <n v="0"/>
    <n v="51.45"/>
    <n v="313.62"/>
    <n v="154.35000000000002"/>
    <n v="159.26999999999998"/>
    <n v="0.50784388750717424"/>
    <x v="0"/>
    <x v="1"/>
    <n v="5"/>
    <x v="4"/>
  </r>
  <r>
    <n v="1533"/>
    <d v="2026-05-12T00:00:00"/>
    <x v="2"/>
    <x v="16"/>
    <x v="2"/>
    <x v="1"/>
    <x v="1"/>
    <s v="Trail Boots"/>
    <n v="3"/>
    <n v="143.87"/>
    <n v="0"/>
    <n v="79.2"/>
    <n v="431.61"/>
    <n v="237.60000000000002"/>
    <n v="194.01"/>
    <n v="0.44950302356293875"/>
    <x v="0"/>
    <x v="1"/>
    <n v="5"/>
    <x v="4"/>
  </r>
  <r>
    <n v="1933"/>
    <d v="2026-05-12T00:00:00"/>
    <x v="3"/>
    <x v="13"/>
    <x v="0"/>
    <x v="0"/>
    <x v="2"/>
    <s v="Insulated Bottle"/>
    <n v="1"/>
    <n v="36.950000000000003"/>
    <n v="0.1"/>
    <n v="13.26"/>
    <n v="33.255000000000003"/>
    <n v="13.26"/>
    <n v="19.995000000000005"/>
    <n v="0.60126296797474077"/>
    <x v="0"/>
    <x v="1"/>
    <n v="5"/>
    <x v="4"/>
  </r>
  <r>
    <n v="3128"/>
    <d v="2026-05-12T00:00:00"/>
    <x v="2"/>
    <x v="5"/>
    <x v="0"/>
    <x v="1"/>
    <x v="3"/>
    <s v="Compact Sleeping Bag"/>
    <n v="1"/>
    <n v="121.38"/>
    <n v="0"/>
    <n v="59.68"/>
    <n v="121.38"/>
    <n v="59.68"/>
    <n v="61.699999999999996"/>
    <n v="0.50832097544900312"/>
    <x v="0"/>
    <x v="1"/>
    <n v="5"/>
    <x v="4"/>
  </r>
  <r>
    <n v="4922"/>
    <d v="2026-05-12T00:00:00"/>
    <x v="3"/>
    <x v="8"/>
    <x v="0"/>
    <x v="0"/>
    <x v="4"/>
    <s v="Resistance Band Set"/>
    <n v="2"/>
    <n v="39.79"/>
    <n v="0.1"/>
    <n v="14.33"/>
    <n v="71.622"/>
    <n v="28.66"/>
    <n v="42.962000000000003"/>
    <n v="0.59984362346764963"/>
    <x v="0"/>
    <x v="1"/>
    <n v="5"/>
    <x v="4"/>
  </r>
  <r>
    <n v="5051"/>
    <d v="2026-05-12T00:00:00"/>
    <x v="0"/>
    <x v="15"/>
    <x v="2"/>
    <x v="0"/>
    <x v="0"/>
    <s v="Trail Bike Light"/>
    <n v="4"/>
    <n v="51.31"/>
    <n v="0"/>
    <n v="22.19"/>
    <n v="205.24"/>
    <n v="88.76"/>
    <n v="116.48"/>
    <n v="0.56753069577080495"/>
    <x v="0"/>
    <x v="1"/>
    <n v="5"/>
    <x v="4"/>
  </r>
  <r>
    <n v="5182"/>
    <d v="2026-05-12T00:00:00"/>
    <x v="3"/>
    <x v="7"/>
    <x v="0"/>
    <x v="0"/>
    <x v="4"/>
    <s v="Training Mat"/>
    <n v="2"/>
    <n v="51.15"/>
    <n v="0"/>
    <n v="22.53"/>
    <n v="102.3"/>
    <n v="45.06"/>
    <n v="57.239999999999995"/>
    <n v="0.55953079178885623"/>
    <x v="0"/>
    <x v="1"/>
    <n v="5"/>
    <x v="4"/>
  </r>
  <r>
    <n v="1071"/>
    <d v="2026-05-13T00:00:00"/>
    <x v="1"/>
    <x v="12"/>
    <x v="2"/>
    <x v="2"/>
    <x v="4"/>
    <s v="Training Mat"/>
    <n v="1"/>
    <n v="50.83"/>
    <n v="0.1"/>
    <n v="21.82"/>
    <n v="45.747"/>
    <n v="21.82"/>
    <n v="23.927"/>
    <n v="0.52302883249174803"/>
    <x v="0"/>
    <x v="1"/>
    <n v="5"/>
    <x v="4"/>
  </r>
  <r>
    <n v="1210"/>
    <d v="2026-05-13T00:00:00"/>
    <x v="2"/>
    <x v="2"/>
    <x v="1"/>
    <x v="2"/>
    <x v="1"/>
    <s v="Trail Boots"/>
    <n v="6"/>
    <n v="141.9"/>
    <n v="0.1"/>
    <n v="79.64"/>
    <n v="766.2600000000001"/>
    <n v="477.84000000000003"/>
    <n v="288.42000000000007"/>
    <n v="0.37639965546942294"/>
    <x v="0"/>
    <x v="1"/>
    <n v="5"/>
    <x v="4"/>
  </r>
  <r>
    <n v="1244"/>
    <d v="2026-05-13T00:00:00"/>
    <x v="3"/>
    <x v="8"/>
    <x v="0"/>
    <x v="0"/>
    <x v="3"/>
    <s v="Compact Sleeping Bag"/>
    <n v="1"/>
    <n v="122.11"/>
    <n v="0"/>
    <n v="59.86"/>
    <n v="122.11"/>
    <n v="59.86"/>
    <n v="62.25"/>
    <n v="0.50978625829170421"/>
    <x v="0"/>
    <x v="1"/>
    <n v="5"/>
    <x v="4"/>
  </r>
  <r>
    <n v="1403"/>
    <d v="2026-05-13T00:00:00"/>
    <x v="1"/>
    <x v="11"/>
    <x v="0"/>
    <x v="0"/>
    <x v="0"/>
    <s v="Cycling Pack 12L"/>
    <n v="1"/>
    <n v="102.38"/>
    <n v="0"/>
    <n v="50.82"/>
    <n v="102.38"/>
    <n v="50.82"/>
    <n v="51.559999999999995"/>
    <n v="0.50361398710685679"/>
    <x v="0"/>
    <x v="1"/>
    <n v="5"/>
    <x v="4"/>
  </r>
  <r>
    <n v="1592"/>
    <d v="2026-05-13T00:00:00"/>
    <x v="2"/>
    <x v="16"/>
    <x v="2"/>
    <x v="0"/>
    <x v="4"/>
    <s v="Recovery Roller"/>
    <n v="5"/>
    <n v="37.119999999999997"/>
    <n v="0.1"/>
    <n v="13.96"/>
    <n v="167.04"/>
    <n v="69.800000000000011"/>
    <n v="97.239999999999981"/>
    <n v="0.58213601532567039"/>
    <x v="0"/>
    <x v="1"/>
    <n v="5"/>
    <x v="4"/>
  </r>
  <r>
    <n v="2581"/>
    <d v="2026-05-13T00:00:00"/>
    <x v="1"/>
    <x v="12"/>
    <x v="0"/>
    <x v="1"/>
    <x v="1"/>
    <s v="Hiking Daypack 20L"/>
    <n v="2"/>
    <n v="91.76"/>
    <n v="0.05"/>
    <n v="46.31"/>
    <n v="174.34399999999999"/>
    <n v="92.62"/>
    <n v="81.72399999999999"/>
    <n v="0.46875143394668006"/>
    <x v="0"/>
    <x v="1"/>
    <n v="5"/>
    <x v="4"/>
  </r>
  <r>
    <n v="3428"/>
    <d v="2026-05-13T00:00:00"/>
    <x v="3"/>
    <x v="4"/>
    <x v="0"/>
    <x v="0"/>
    <x v="1"/>
    <s v="Trail Boots"/>
    <n v="1"/>
    <n v="144.51"/>
    <n v="0"/>
    <n v="79.22"/>
    <n v="144.51"/>
    <n v="79.22"/>
    <n v="65.289999999999992"/>
    <n v="0.45180264341568055"/>
    <x v="0"/>
    <x v="1"/>
    <n v="5"/>
    <x v="4"/>
  </r>
  <r>
    <n v="765"/>
    <d v="2026-05-14T00:00:00"/>
    <x v="1"/>
    <x v="6"/>
    <x v="1"/>
    <x v="2"/>
    <x v="4"/>
    <s v="Training Mat"/>
    <n v="3"/>
    <n v="49.7"/>
    <n v="0.1"/>
    <n v="21.84"/>
    <n v="134.19000000000003"/>
    <n v="65.52"/>
    <n v="68.67000000000003"/>
    <n v="0.5117370892018781"/>
    <x v="0"/>
    <x v="1"/>
    <n v="5"/>
    <x v="4"/>
  </r>
  <r>
    <n v="854"/>
    <d v="2026-05-14T00:00:00"/>
    <x v="0"/>
    <x v="0"/>
    <x v="0"/>
    <x v="0"/>
    <x v="3"/>
    <s v="Compact Sleeping Bag"/>
    <n v="1"/>
    <n v="120.9"/>
    <n v="0"/>
    <n v="59.31"/>
    <n v="120.9"/>
    <n v="59.31"/>
    <n v="61.59"/>
    <n v="0.50942928039702229"/>
    <x v="0"/>
    <x v="1"/>
    <n v="5"/>
    <x v="4"/>
  </r>
  <r>
    <n v="1087"/>
    <d v="2026-05-14T00:00:00"/>
    <x v="2"/>
    <x v="10"/>
    <x v="0"/>
    <x v="0"/>
    <x v="3"/>
    <s v="Trail Tent 2P"/>
    <n v="1"/>
    <n v="195.72"/>
    <n v="0.05"/>
    <n v="105.73"/>
    <n v="185.934"/>
    <n v="105.73"/>
    <n v="80.203999999999994"/>
    <n v="0.43135736336549524"/>
    <x v="0"/>
    <x v="1"/>
    <n v="5"/>
    <x v="4"/>
  </r>
  <r>
    <n v="1150"/>
    <d v="2026-05-14T00:00:00"/>
    <x v="0"/>
    <x v="0"/>
    <x v="1"/>
    <x v="0"/>
    <x v="0"/>
    <s v="Compact Repair Kit"/>
    <n v="8"/>
    <n v="40.15"/>
    <n v="0.15"/>
    <n v="16.91"/>
    <n v="273.02"/>
    <n v="135.28"/>
    <n v="137.73999999999998"/>
    <n v="0.50450516445681637"/>
    <x v="0"/>
    <x v="1"/>
    <n v="5"/>
    <x v="4"/>
  </r>
  <r>
    <n v="1902"/>
    <d v="2026-05-14T00:00:00"/>
    <x v="1"/>
    <x v="14"/>
    <x v="2"/>
    <x v="2"/>
    <x v="2"/>
    <s v="Carry-On Duffel"/>
    <n v="4"/>
    <n v="130.83000000000001"/>
    <n v="0"/>
    <n v="66.959999999999994"/>
    <n v="523.32000000000005"/>
    <n v="267.83999999999997"/>
    <n v="255.48000000000008"/>
    <n v="0.48819078193074994"/>
    <x v="0"/>
    <x v="1"/>
    <n v="5"/>
    <x v="4"/>
  </r>
  <r>
    <n v="3913"/>
    <d v="2026-05-14T00:00:00"/>
    <x v="1"/>
    <x v="12"/>
    <x v="0"/>
    <x v="1"/>
    <x v="0"/>
    <s v="Trail Bike Light"/>
    <n v="1"/>
    <n v="50.34"/>
    <n v="0.05"/>
    <n v="22.23"/>
    <n v="47.823"/>
    <n v="22.23"/>
    <n v="25.593"/>
    <n v="0.53516090584028608"/>
    <x v="0"/>
    <x v="1"/>
    <n v="5"/>
    <x v="4"/>
  </r>
  <r>
    <n v="4378"/>
    <d v="2026-05-14T00:00:00"/>
    <x v="2"/>
    <x v="10"/>
    <x v="0"/>
    <x v="0"/>
    <x v="0"/>
    <s v="Cycling Pack 12L"/>
    <n v="2"/>
    <n v="103.37"/>
    <n v="0"/>
    <n v="50.49"/>
    <n v="206.74"/>
    <n v="100.98"/>
    <n v="105.76"/>
    <n v="0.51156041404662866"/>
    <x v="0"/>
    <x v="1"/>
    <n v="5"/>
    <x v="4"/>
  </r>
  <r>
    <n v="4551"/>
    <d v="2026-05-14T00:00:00"/>
    <x v="1"/>
    <x v="14"/>
    <x v="2"/>
    <x v="2"/>
    <x v="4"/>
    <s v="Weighted Vest"/>
    <n v="3"/>
    <n v="122.31"/>
    <n v="0.05"/>
    <n v="71.11"/>
    <n v="348.58350000000002"/>
    <n v="213.32999999999998"/>
    <n v="135.25350000000003"/>
    <n v="0.38800889887214979"/>
    <x v="0"/>
    <x v="1"/>
    <n v="5"/>
    <x v="4"/>
  </r>
  <r>
    <n v="787"/>
    <d v="2026-05-15T00:00:00"/>
    <x v="0"/>
    <x v="9"/>
    <x v="0"/>
    <x v="2"/>
    <x v="2"/>
    <s v="Travel Backpack 35L"/>
    <n v="1"/>
    <n v="166.48"/>
    <n v="0"/>
    <n v="89.42"/>
    <n v="166.48"/>
    <n v="89.42"/>
    <n v="77.059999999999988"/>
    <n v="0.4628784238346948"/>
    <x v="0"/>
    <x v="1"/>
    <n v="5"/>
    <x v="4"/>
  </r>
  <r>
    <n v="1133"/>
    <d v="2026-05-15T00:00:00"/>
    <x v="0"/>
    <x v="15"/>
    <x v="2"/>
    <x v="1"/>
    <x v="3"/>
    <s v="Trail Tent 2P"/>
    <n v="3"/>
    <n v="192.21"/>
    <n v="0"/>
    <n v="103.51"/>
    <n v="576.63"/>
    <n v="310.53000000000003"/>
    <n v="266.09999999999997"/>
    <n v="0.46147442900993701"/>
    <x v="0"/>
    <x v="1"/>
    <n v="5"/>
    <x v="4"/>
  </r>
  <r>
    <n v="2075"/>
    <d v="2026-05-15T00:00:00"/>
    <x v="0"/>
    <x v="9"/>
    <x v="1"/>
    <x v="2"/>
    <x v="3"/>
    <s v="Portable Camp Stove"/>
    <n v="6"/>
    <n v="81.13"/>
    <n v="0.05"/>
    <n v="39.409999999999997"/>
    <n v="462.44099999999997"/>
    <n v="236.45999999999998"/>
    <n v="225.98099999999999"/>
    <n v="0.48866990599881932"/>
    <x v="0"/>
    <x v="1"/>
    <n v="5"/>
    <x v="4"/>
  </r>
  <r>
    <n v="2172"/>
    <d v="2026-05-15T00:00:00"/>
    <x v="2"/>
    <x v="10"/>
    <x v="1"/>
    <x v="2"/>
    <x v="2"/>
    <s v="Insulated Bottle"/>
    <n v="6"/>
    <n v="37.1"/>
    <n v="0.1"/>
    <n v="13.63"/>
    <n v="200.34000000000003"/>
    <n v="81.78"/>
    <n v="118.56000000000003"/>
    <n v="0.59179395028451642"/>
    <x v="0"/>
    <x v="1"/>
    <n v="5"/>
    <x v="4"/>
  </r>
  <r>
    <n v="2977"/>
    <d v="2026-05-15T00:00:00"/>
    <x v="1"/>
    <x v="14"/>
    <x v="1"/>
    <x v="2"/>
    <x v="2"/>
    <s v="Insulated Bottle"/>
    <n v="6"/>
    <n v="35.92"/>
    <n v="0.15"/>
    <n v="13.3"/>
    <n v="183.19200000000001"/>
    <n v="79.800000000000011"/>
    <n v="103.392"/>
    <n v="0.56439145814227687"/>
    <x v="0"/>
    <x v="1"/>
    <n v="5"/>
    <x v="4"/>
  </r>
  <r>
    <n v="3531"/>
    <d v="2026-05-15T00:00:00"/>
    <x v="3"/>
    <x v="13"/>
    <x v="2"/>
    <x v="2"/>
    <x v="4"/>
    <s v="Recovery Roller"/>
    <n v="4"/>
    <n v="36.21"/>
    <n v="0"/>
    <n v="14.3"/>
    <n v="144.84"/>
    <n v="57.2"/>
    <n v="87.64"/>
    <n v="0.60508146920740125"/>
    <x v="0"/>
    <x v="1"/>
    <n v="5"/>
    <x v="4"/>
  </r>
  <r>
    <n v="3881"/>
    <d v="2026-05-15T00:00:00"/>
    <x v="2"/>
    <x v="10"/>
    <x v="0"/>
    <x v="2"/>
    <x v="1"/>
    <s v="Trekking Poles"/>
    <n v="3"/>
    <n v="73.03"/>
    <n v="0.05"/>
    <n v="33.200000000000003"/>
    <n v="208.13550000000001"/>
    <n v="99.600000000000009"/>
    <n v="108.5355"/>
    <n v="0.52146558371829888"/>
    <x v="0"/>
    <x v="1"/>
    <n v="5"/>
    <x v="4"/>
  </r>
  <r>
    <n v="4469"/>
    <d v="2026-05-15T00:00:00"/>
    <x v="2"/>
    <x v="5"/>
    <x v="2"/>
    <x v="0"/>
    <x v="0"/>
    <s v="Commuter Helmet"/>
    <n v="2"/>
    <n v="80.81"/>
    <n v="0"/>
    <n v="42.53"/>
    <n v="161.62"/>
    <n v="85.06"/>
    <n v="76.56"/>
    <n v="0.47370374953594852"/>
    <x v="0"/>
    <x v="1"/>
    <n v="5"/>
    <x v="4"/>
  </r>
  <r>
    <n v="5037"/>
    <d v="2026-05-15T00:00:00"/>
    <x v="1"/>
    <x v="11"/>
    <x v="0"/>
    <x v="1"/>
    <x v="0"/>
    <s v="Trail Bike Light"/>
    <n v="1"/>
    <n v="51.53"/>
    <n v="0.1"/>
    <n v="23.06"/>
    <n v="46.377000000000002"/>
    <n v="23.06"/>
    <n v="23.317000000000004"/>
    <n v="0.50277076999374692"/>
    <x v="0"/>
    <x v="1"/>
    <n v="5"/>
    <x v="4"/>
  </r>
  <r>
    <n v="35"/>
    <d v="2026-05-16T00:00:00"/>
    <x v="3"/>
    <x v="13"/>
    <x v="1"/>
    <x v="2"/>
    <x v="3"/>
    <s v="Portable Camp Stove"/>
    <n v="5"/>
    <n v="81.75"/>
    <n v="0.05"/>
    <n v="39.159999999999997"/>
    <n v="388.3125"/>
    <n v="195.79999999999998"/>
    <n v="192.51250000000002"/>
    <n v="0.49576694028649609"/>
    <x v="0"/>
    <x v="1"/>
    <n v="5"/>
    <x v="4"/>
  </r>
  <r>
    <n v="226"/>
    <d v="2026-05-16T00:00:00"/>
    <x v="2"/>
    <x v="10"/>
    <x v="0"/>
    <x v="1"/>
    <x v="2"/>
    <s v="Travel Backpack 35L"/>
    <n v="1"/>
    <n v="165.99"/>
    <n v="0.1"/>
    <n v="89.9"/>
    <n v="149.39100000000002"/>
    <n v="89.9"/>
    <n v="59.491000000000014"/>
    <n v="0.3982234538894579"/>
    <x v="0"/>
    <x v="1"/>
    <n v="5"/>
    <x v="4"/>
  </r>
  <r>
    <n v="1713"/>
    <d v="2026-05-16T00:00:00"/>
    <x v="0"/>
    <x v="15"/>
    <x v="2"/>
    <x v="1"/>
    <x v="3"/>
    <s v="Compact Sleeping Bag"/>
    <n v="2"/>
    <n v="121.22"/>
    <n v="0"/>
    <n v="60.38"/>
    <n v="242.44"/>
    <n v="120.76"/>
    <n v="121.67999999999999"/>
    <n v="0.50189737667051637"/>
    <x v="0"/>
    <x v="1"/>
    <n v="5"/>
    <x v="4"/>
  </r>
  <r>
    <n v="2320"/>
    <d v="2026-05-16T00:00:00"/>
    <x v="1"/>
    <x v="12"/>
    <x v="2"/>
    <x v="2"/>
    <x v="2"/>
    <s v="Carry-On Duffel"/>
    <n v="2"/>
    <n v="131.1"/>
    <n v="0"/>
    <n v="65.55"/>
    <n v="262.2"/>
    <n v="131.1"/>
    <n v="131.1"/>
    <n v="0.5"/>
    <x v="0"/>
    <x v="1"/>
    <n v="5"/>
    <x v="4"/>
  </r>
  <r>
    <n v="2496"/>
    <d v="2026-05-16T00:00:00"/>
    <x v="1"/>
    <x v="6"/>
    <x v="0"/>
    <x v="0"/>
    <x v="2"/>
    <s v="Packing Cube Set"/>
    <n v="2"/>
    <n v="46.44"/>
    <n v="0"/>
    <n v="18.63"/>
    <n v="92.88"/>
    <n v="37.26"/>
    <n v="55.62"/>
    <n v="0.59883720930232553"/>
    <x v="0"/>
    <x v="1"/>
    <n v="5"/>
    <x v="4"/>
  </r>
  <r>
    <n v="2504"/>
    <d v="2026-05-16T00:00:00"/>
    <x v="3"/>
    <x v="7"/>
    <x v="0"/>
    <x v="1"/>
    <x v="2"/>
    <s v="Insulated Bottle"/>
    <n v="1"/>
    <n v="36.659999999999997"/>
    <n v="0"/>
    <n v="13.61"/>
    <n v="36.659999999999997"/>
    <n v="13.61"/>
    <n v="23.049999999999997"/>
    <n v="0.62875068194217132"/>
    <x v="0"/>
    <x v="1"/>
    <n v="5"/>
    <x v="4"/>
  </r>
  <r>
    <n v="2598"/>
    <d v="2026-05-16T00:00:00"/>
    <x v="3"/>
    <x v="8"/>
    <x v="0"/>
    <x v="1"/>
    <x v="1"/>
    <s v="Summit Backpack 45L"/>
    <n v="5"/>
    <n v="156.16999999999999"/>
    <n v="0.1"/>
    <n v="80.59"/>
    <n v="702.76499999999999"/>
    <n v="402.95000000000005"/>
    <n v="299.81499999999994"/>
    <n v="0.42662198601239382"/>
    <x v="0"/>
    <x v="1"/>
    <n v="5"/>
    <x v="4"/>
  </r>
  <r>
    <n v="2600"/>
    <d v="2026-05-16T00:00:00"/>
    <x v="1"/>
    <x v="12"/>
    <x v="2"/>
    <x v="1"/>
    <x v="2"/>
    <s v="Insulated Bottle"/>
    <n v="1"/>
    <n v="35.97"/>
    <n v="0.1"/>
    <n v="13.54"/>
    <n v="32.372999999999998"/>
    <n v="13.54"/>
    <n v="18.832999999999998"/>
    <n v="0.58175022395205878"/>
    <x v="0"/>
    <x v="1"/>
    <n v="5"/>
    <x v="4"/>
  </r>
  <r>
    <n v="2856"/>
    <d v="2026-05-16T00:00:00"/>
    <x v="1"/>
    <x v="11"/>
    <x v="1"/>
    <x v="2"/>
    <x v="4"/>
    <s v="Weighted Vest"/>
    <n v="4"/>
    <n v="125.11"/>
    <n v="0.15"/>
    <n v="70.010000000000005"/>
    <n v="425.37399999999997"/>
    <n v="280.04000000000002"/>
    <n v="145.33399999999995"/>
    <n v="0.34166169065340135"/>
    <x v="0"/>
    <x v="1"/>
    <n v="5"/>
    <x v="4"/>
  </r>
  <r>
    <n v="3478"/>
    <d v="2026-05-16T00:00:00"/>
    <x v="3"/>
    <x v="8"/>
    <x v="0"/>
    <x v="1"/>
    <x v="4"/>
    <s v="Recovery Roller"/>
    <n v="4"/>
    <n v="36.29"/>
    <n v="0.1"/>
    <n v="13.77"/>
    <n v="130.64400000000001"/>
    <n v="55.08"/>
    <n v="75.564000000000007"/>
    <n v="0.57839625241113257"/>
    <x v="0"/>
    <x v="1"/>
    <n v="5"/>
    <x v="4"/>
  </r>
  <r>
    <n v="3599"/>
    <d v="2026-05-16T00:00:00"/>
    <x v="1"/>
    <x v="6"/>
    <x v="0"/>
    <x v="1"/>
    <x v="1"/>
    <s v="Trail Boots"/>
    <n v="4"/>
    <n v="143.34"/>
    <n v="0"/>
    <n v="80.55"/>
    <n v="573.36"/>
    <n v="322.2"/>
    <n v="251.16000000000003"/>
    <n v="0.43804939305148599"/>
    <x v="0"/>
    <x v="1"/>
    <n v="5"/>
    <x v="4"/>
  </r>
  <r>
    <n v="282"/>
    <d v="2026-05-17T00:00:00"/>
    <x v="1"/>
    <x v="12"/>
    <x v="3"/>
    <x v="1"/>
    <x v="0"/>
    <s v="Trail Bike Light"/>
    <n v="3"/>
    <n v="51.68"/>
    <n v="0"/>
    <n v="22.4"/>
    <n v="155.04"/>
    <n v="67.199999999999989"/>
    <n v="87.84"/>
    <n v="0.56656346749226016"/>
    <x v="0"/>
    <x v="1"/>
    <n v="5"/>
    <x v="4"/>
  </r>
  <r>
    <n v="980"/>
    <d v="2026-05-17T00:00:00"/>
    <x v="3"/>
    <x v="7"/>
    <x v="0"/>
    <x v="0"/>
    <x v="2"/>
    <s v="Packing Cube Set"/>
    <n v="1"/>
    <n v="46.84"/>
    <n v="0"/>
    <n v="17.93"/>
    <n v="46.84"/>
    <n v="17.93"/>
    <n v="28.910000000000004"/>
    <n v="0.61720751494449189"/>
    <x v="0"/>
    <x v="1"/>
    <n v="5"/>
    <x v="4"/>
  </r>
  <r>
    <n v="1155"/>
    <d v="2026-05-17T00:00:00"/>
    <x v="2"/>
    <x v="2"/>
    <x v="3"/>
    <x v="1"/>
    <x v="1"/>
    <s v="Trekking Poles"/>
    <n v="5"/>
    <n v="72.900000000000006"/>
    <n v="0.05"/>
    <n v="31.57"/>
    <n v="346.27499999999998"/>
    <n v="157.85"/>
    <n v="188.42499999999998"/>
    <n v="0.54414843693596127"/>
    <x v="0"/>
    <x v="1"/>
    <n v="5"/>
    <x v="4"/>
  </r>
  <r>
    <n v="1816"/>
    <d v="2026-05-17T00:00:00"/>
    <x v="3"/>
    <x v="7"/>
    <x v="0"/>
    <x v="1"/>
    <x v="1"/>
    <s v="Hiking Daypack 20L"/>
    <n v="1"/>
    <n v="91.07"/>
    <n v="0"/>
    <n v="45.3"/>
    <n v="91.07"/>
    <n v="45.3"/>
    <n v="45.769999999999996"/>
    <n v="0.50258043263423735"/>
    <x v="0"/>
    <x v="1"/>
    <n v="5"/>
    <x v="4"/>
  </r>
  <r>
    <n v="2128"/>
    <d v="2026-05-17T00:00:00"/>
    <x v="2"/>
    <x v="10"/>
    <x v="2"/>
    <x v="1"/>
    <x v="0"/>
    <s v="Commuter Helmet"/>
    <n v="1"/>
    <n v="81.86"/>
    <n v="0"/>
    <n v="43.14"/>
    <n v="81.86"/>
    <n v="43.14"/>
    <n v="38.72"/>
    <n v="0.47300268751526997"/>
    <x v="0"/>
    <x v="1"/>
    <n v="5"/>
    <x v="4"/>
  </r>
  <r>
    <n v="2296"/>
    <d v="2026-05-17T00:00:00"/>
    <x v="3"/>
    <x v="8"/>
    <x v="0"/>
    <x v="0"/>
    <x v="2"/>
    <s v="Packing Cube Set"/>
    <n v="1"/>
    <n v="45.45"/>
    <n v="0"/>
    <n v="17.93"/>
    <n v="45.45"/>
    <n v="17.93"/>
    <n v="27.520000000000003"/>
    <n v="0.60550055005500558"/>
    <x v="0"/>
    <x v="1"/>
    <n v="5"/>
    <x v="4"/>
  </r>
  <r>
    <n v="2322"/>
    <d v="2026-05-17T00:00:00"/>
    <x v="2"/>
    <x v="10"/>
    <x v="2"/>
    <x v="2"/>
    <x v="1"/>
    <s v="Trekking Poles"/>
    <n v="1"/>
    <n v="70.62"/>
    <n v="0"/>
    <n v="32.53"/>
    <n v="70.62"/>
    <n v="32.53"/>
    <n v="38.090000000000003"/>
    <n v="0.53936561880487111"/>
    <x v="0"/>
    <x v="1"/>
    <n v="5"/>
    <x v="4"/>
  </r>
  <r>
    <n v="3480"/>
    <d v="2026-05-17T00:00:00"/>
    <x v="3"/>
    <x v="8"/>
    <x v="0"/>
    <x v="1"/>
    <x v="4"/>
    <s v="Training Mat"/>
    <n v="2"/>
    <n v="51.56"/>
    <n v="0"/>
    <n v="22.46"/>
    <n v="103.12"/>
    <n v="44.92"/>
    <n v="58.2"/>
    <n v="0.56439100077579518"/>
    <x v="0"/>
    <x v="1"/>
    <n v="5"/>
    <x v="4"/>
  </r>
  <r>
    <n v="4426"/>
    <d v="2026-05-17T00:00:00"/>
    <x v="3"/>
    <x v="8"/>
    <x v="0"/>
    <x v="1"/>
    <x v="1"/>
    <s v="Trail Boots"/>
    <n v="2"/>
    <n v="146.22"/>
    <n v="0"/>
    <n v="81.069999999999993"/>
    <n v="292.44"/>
    <n v="162.13999999999999"/>
    <n v="130.30000000000001"/>
    <n v="0.4455614826973055"/>
    <x v="0"/>
    <x v="1"/>
    <n v="5"/>
    <x v="4"/>
  </r>
  <r>
    <n v="4938"/>
    <d v="2026-05-17T00:00:00"/>
    <x v="3"/>
    <x v="13"/>
    <x v="2"/>
    <x v="0"/>
    <x v="4"/>
    <s v="Training Mat"/>
    <n v="2"/>
    <n v="51.34"/>
    <n v="0"/>
    <n v="22.17"/>
    <n v="102.68"/>
    <n v="44.34"/>
    <n v="58.34"/>
    <n v="0.56817296455005839"/>
    <x v="0"/>
    <x v="1"/>
    <n v="5"/>
    <x v="4"/>
  </r>
  <r>
    <n v="915"/>
    <d v="2026-05-18T00:00:00"/>
    <x v="3"/>
    <x v="8"/>
    <x v="0"/>
    <x v="1"/>
    <x v="1"/>
    <s v="Summit Backpack 45L"/>
    <n v="1"/>
    <n v="153.61000000000001"/>
    <n v="0.05"/>
    <n v="79.94"/>
    <n v="145.92950000000002"/>
    <n v="79.94"/>
    <n v="65.989500000000021"/>
    <n v="0.45220123415758989"/>
    <x v="0"/>
    <x v="1"/>
    <n v="5"/>
    <x v="4"/>
  </r>
  <r>
    <n v="1188"/>
    <d v="2026-05-18T00:00:00"/>
    <x v="1"/>
    <x v="6"/>
    <x v="0"/>
    <x v="0"/>
    <x v="3"/>
    <s v="Portable Camp Stove"/>
    <n v="1"/>
    <n v="82.44"/>
    <n v="0.15"/>
    <n v="39.380000000000003"/>
    <n v="70.073999999999998"/>
    <n v="39.380000000000003"/>
    <n v="30.693999999999996"/>
    <n v="0.43802266175757054"/>
    <x v="0"/>
    <x v="1"/>
    <n v="5"/>
    <x v="4"/>
  </r>
  <r>
    <n v="1594"/>
    <d v="2026-05-18T00:00:00"/>
    <x v="0"/>
    <x v="0"/>
    <x v="1"/>
    <x v="2"/>
    <x v="1"/>
    <s v="Hiking Daypack 20L"/>
    <n v="10"/>
    <n v="92.09"/>
    <n v="0.15"/>
    <n v="45.13"/>
    <n v="782.7650000000001"/>
    <n v="451.3"/>
    <n v="331.46500000000009"/>
    <n v="0.42345403792964686"/>
    <x v="0"/>
    <x v="1"/>
    <n v="5"/>
    <x v="4"/>
  </r>
  <r>
    <n v="3022"/>
    <d v="2026-05-18T00:00:00"/>
    <x v="3"/>
    <x v="8"/>
    <x v="3"/>
    <x v="1"/>
    <x v="2"/>
    <s v="Insulated Bottle"/>
    <n v="1"/>
    <n v="36.72"/>
    <n v="0"/>
    <n v="13.67"/>
    <n v="36.72"/>
    <n v="13.67"/>
    <n v="23.049999999999997"/>
    <n v="0.62772331154684091"/>
    <x v="0"/>
    <x v="1"/>
    <n v="5"/>
    <x v="4"/>
  </r>
  <r>
    <n v="588"/>
    <d v="2026-05-19T00:00:00"/>
    <x v="1"/>
    <x v="1"/>
    <x v="1"/>
    <x v="2"/>
    <x v="2"/>
    <s v="Carry-On Duffel"/>
    <n v="3"/>
    <n v="132.41999999999999"/>
    <n v="0.05"/>
    <n v="67.09"/>
    <n v="377.39699999999999"/>
    <n v="201.27"/>
    <n v="176.12699999999998"/>
    <n v="0.46668892439526544"/>
    <x v="0"/>
    <x v="1"/>
    <n v="5"/>
    <x v="4"/>
  </r>
  <r>
    <n v="1016"/>
    <d v="2026-05-19T00:00:00"/>
    <x v="3"/>
    <x v="13"/>
    <x v="2"/>
    <x v="0"/>
    <x v="3"/>
    <s v="Trail Tent 2P"/>
    <n v="2"/>
    <n v="192.1"/>
    <n v="0.05"/>
    <n v="106.07"/>
    <n v="364.98999999999995"/>
    <n v="212.14"/>
    <n v="152.84999999999997"/>
    <n v="0.41877859667388145"/>
    <x v="0"/>
    <x v="1"/>
    <n v="5"/>
    <x v="4"/>
  </r>
  <r>
    <n v="1930"/>
    <d v="2026-05-19T00:00:00"/>
    <x v="2"/>
    <x v="16"/>
    <x v="2"/>
    <x v="1"/>
    <x v="2"/>
    <s v="Insulated Bottle"/>
    <n v="4"/>
    <n v="36.94"/>
    <n v="0"/>
    <n v="13.63"/>
    <n v="147.76"/>
    <n v="54.52"/>
    <n v="93.239999999999981"/>
    <n v="0.63102328099620997"/>
    <x v="0"/>
    <x v="1"/>
    <n v="5"/>
    <x v="4"/>
  </r>
  <r>
    <n v="2658"/>
    <d v="2026-05-19T00:00:00"/>
    <x v="0"/>
    <x v="15"/>
    <x v="0"/>
    <x v="2"/>
    <x v="1"/>
    <s v="Summit Backpack 45L"/>
    <n v="1"/>
    <n v="153.16999999999999"/>
    <n v="0"/>
    <n v="78.489999999999995"/>
    <n v="153.16999999999999"/>
    <n v="78.489999999999995"/>
    <n v="74.679999999999993"/>
    <n v="0.48756283867598094"/>
    <x v="0"/>
    <x v="1"/>
    <n v="5"/>
    <x v="4"/>
  </r>
  <r>
    <n v="2951"/>
    <d v="2026-05-19T00:00:00"/>
    <x v="0"/>
    <x v="0"/>
    <x v="0"/>
    <x v="2"/>
    <x v="0"/>
    <s v="Commuter Helmet"/>
    <n v="2"/>
    <n v="82.85"/>
    <n v="0"/>
    <n v="42.53"/>
    <n v="165.7"/>
    <n v="85.06"/>
    <n v="80.639999999999986"/>
    <n v="0.48666264333132164"/>
    <x v="0"/>
    <x v="1"/>
    <n v="5"/>
    <x v="4"/>
  </r>
  <r>
    <n v="4328"/>
    <d v="2026-05-19T00:00:00"/>
    <x v="2"/>
    <x v="5"/>
    <x v="3"/>
    <x v="1"/>
    <x v="1"/>
    <s v="Trail Boots"/>
    <n v="1"/>
    <n v="143.52000000000001"/>
    <n v="0"/>
    <n v="81.040000000000006"/>
    <n v="143.52000000000001"/>
    <n v="81.040000000000006"/>
    <n v="62.480000000000004"/>
    <n v="0.435340022296544"/>
    <x v="0"/>
    <x v="1"/>
    <n v="5"/>
    <x v="4"/>
  </r>
  <r>
    <n v="4591"/>
    <d v="2026-05-19T00:00:00"/>
    <x v="2"/>
    <x v="16"/>
    <x v="2"/>
    <x v="1"/>
    <x v="3"/>
    <s v="Trail Tent 2P"/>
    <n v="1"/>
    <n v="192.94"/>
    <n v="0"/>
    <n v="105.15"/>
    <n v="192.94"/>
    <n v="105.15"/>
    <n v="87.789999999999992"/>
    <n v="0.45501192080439512"/>
    <x v="0"/>
    <x v="1"/>
    <n v="5"/>
    <x v="4"/>
  </r>
  <r>
    <n v="280"/>
    <d v="2026-05-20T00:00:00"/>
    <x v="3"/>
    <x v="8"/>
    <x v="2"/>
    <x v="2"/>
    <x v="2"/>
    <s v="Travel Backpack 35L"/>
    <n v="1"/>
    <n v="168.56"/>
    <n v="0"/>
    <n v="85.46"/>
    <n v="168.56"/>
    <n v="85.46"/>
    <n v="83.100000000000009"/>
    <n v="0.49299952539155201"/>
    <x v="0"/>
    <x v="1"/>
    <n v="5"/>
    <x v="4"/>
  </r>
  <r>
    <n v="409"/>
    <d v="2026-05-20T00:00:00"/>
    <x v="0"/>
    <x v="0"/>
    <x v="0"/>
    <x v="1"/>
    <x v="3"/>
    <s v="Compact Sleeping Bag"/>
    <n v="2"/>
    <n v="123.9"/>
    <n v="0"/>
    <n v="58.95"/>
    <n v="247.8"/>
    <n v="117.9"/>
    <n v="129.9"/>
    <n v="0.52421307506053272"/>
    <x v="0"/>
    <x v="1"/>
    <n v="5"/>
    <x v="4"/>
  </r>
  <r>
    <n v="1372"/>
    <d v="2026-05-20T00:00:00"/>
    <x v="0"/>
    <x v="9"/>
    <x v="0"/>
    <x v="1"/>
    <x v="1"/>
    <s v="Trail Boots"/>
    <n v="2"/>
    <n v="140.93"/>
    <n v="0"/>
    <n v="81.040000000000006"/>
    <n v="281.86"/>
    <n v="162.08000000000001"/>
    <n v="119.78"/>
    <n v="0.42496274746327961"/>
    <x v="0"/>
    <x v="1"/>
    <n v="5"/>
    <x v="4"/>
  </r>
  <r>
    <n v="2327"/>
    <d v="2026-05-20T00:00:00"/>
    <x v="2"/>
    <x v="5"/>
    <x v="2"/>
    <x v="0"/>
    <x v="1"/>
    <s v="Trekking Poles"/>
    <n v="1"/>
    <n v="73.150000000000006"/>
    <n v="0"/>
    <n v="32.950000000000003"/>
    <n v="73.150000000000006"/>
    <n v="32.950000000000003"/>
    <n v="40.200000000000003"/>
    <n v="0.54955570745044424"/>
    <x v="0"/>
    <x v="1"/>
    <n v="5"/>
    <x v="4"/>
  </r>
  <r>
    <n v="2703"/>
    <d v="2026-05-20T00:00:00"/>
    <x v="3"/>
    <x v="8"/>
    <x v="2"/>
    <x v="2"/>
    <x v="3"/>
    <s v="Trail Tent 2P"/>
    <n v="2"/>
    <n v="197.35"/>
    <n v="0.05"/>
    <n v="102.63"/>
    <n v="374.96499999999997"/>
    <n v="205.26"/>
    <n v="169.70499999999998"/>
    <n v="0.45258890829810783"/>
    <x v="0"/>
    <x v="1"/>
    <n v="5"/>
    <x v="4"/>
  </r>
  <r>
    <n v="2776"/>
    <d v="2026-05-20T00:00:00"/>
    <x v="3"/>
    <x v="4"/>
    <x v="0"/>
    <x v="2"/>
    <x v="2"/>
    <s v="Insulated Bottle"/>
    <n v="3"/>
    <n v="36.74"/>
    <n v="0.05"/>
    <n v="13.97"/>
    <n v="104.70899999999999"/>
    <n v="41.910000000000004"/>
    <n v="62.798999999999985"/>
    <n v="0.59974787267570118"/>
    <x v="0"/>
    <x v="1"/>
    <n v="5"/>
    <x v="4"/>
  </r>
  <r>
    <n v="3411"/>
    <d v="2026-05-20T00:00:00"/>
    <x v="1"/>
    <x v="11"/>
    <x v="0"/>
    <x v="0"/>
    <x v="1"/>
    <s v="Summit Backpack 45L"/>
    <n v="2"/>
    <n v="151.35"/>
    <n v="0.05"/>
    <n v="77.150000000000006"/>
    <n v="287.565"/>
    <n v="154.30000000000001"/>
    <n v="133.26499999999999"/>
    <n v="0.46342566028550064"/>
    <x v="0"/>
    <x v="1"/>
    <n v="5"/>
    <x v="4"/>
  </r>
  <r>
    <n v="3841"/>
    <d v="2026-05-20T00:00:00"/>
    <x v="0"/>
    <x v="15"/>
    <x v="2"/>
    <x v="1"/>
    <x v="0"/>
    <s v="Trail Bike Light"/>
    <n v="2"/>
    <n v="50.09"/>
    <n v="0.05"/>
    <n v="23.16"/>
    <n v="95.171000000000006"/>
    <n v="46.32"/>
    <n v="48.851000000000006"/>
    <n v="0.51329711781950382"/>
    <x v="0"/>
    <x v="1"/>
    <n v="5"/>
    <x v="4"/>
  </r>
  <r>
    <n v="5121"/>
    <d v="2026-05-20T00:00:00"/>
    <x v="0"/>
    <x v="9"/>
    <x v="0"/>
    <x v="1"/>
    <x v="4"/>
    <s v="Weighted Vest"/>
    <n v="2"/>
    <n v="121.96"/>
    <n v="0.05"/>
    <n v="71.2"/>
    <n v="231.72399999999999"/>
    <n v="142.4"/>
    <n v="89.323999999999984"/>
    <n v="0.38547582468799085"/>
    <x v="0"/>
    <x v="1"/>
    <n v="5"/>
    <x v="4"/>
  </r>
  <r>
    <n v="53"/>
    <d v="2026-05-21T00:00:00"/>
    <x v="3"/>
    <x v="13"/>
    <x v="0"/>
    <x v="2"/>
    <x v="2"/>
    <s v="Carry-On Duffel"/>
    <n v="1"/>
    <n v="134.28"/>
    <n v="0.05"/>
    <n v="65.44"/>
    <n v="127.56599999999999"/>
    <n v="65.44"/>
    <n v="62.125999999999991"/>
    <n v="0.487010645469796"/>
    <x v="0"/>
    <x v="1"/>
    <n v="5"/>
    <x v="4"/>
  </r>
  <r>
    <n v="127"/>
    <d v="2026-05-21T00:00:00"/>
    <x v="3"/>
    <x v="7"/>
    <x v="0"/>
    <x v="2"/>
    <x v="0"/>
    <s v="Cycling Pack 12L"/>
    <n v="3"/>
    <n v="100.48"/>
    <n v="0.05"/>
    <n v="50.68"/>
    <n v="286.36799999999999"/>
    <n v="152.04"/>
    <n v="134.328"/>
    <n v="0.46907475695608447"/>
    <x v="0"/>
    <x v="1"/>
    <n v="5"/>
    <x v="4"/>
  </r>
  <r>
    <n v="1092"/>
    <d v="2026-05-21T00:00:00"/>
    <x v="3"/>
    <x v="8"/>
    <x v="0"/>
    <x v="1"/>
    <x v="4"/>
    <s v="Recovery Roller"/>
    <n v="3"/>
    <n v="36.229999999999997"/>
    <n v="0"/>
    <n v="13.55"/>
    <n v="108.69"/>
    <n v="40.650000000000006"/>
    <n v="68.039999999999992"/>
    <n v="0.62600055202870541"/>
    <x v="0"/>
    <x v="1"/>
    <n v="5"/>
    <x v="4"/>
  </r>
  <r>
    <n v="1213"/>
    <d v="2026-05-21T00:00:00"/>
    <x v="2"/>
    <x v="2"/>
    <x v="3"/>
    <x v="0"/>
    <x v="3"/>
    <s v="Compact Sleeping Bag"/>
    <n v="3"/>
    <n v="120.61"/>
    <n v="0"/>
    <n v="60.17"/>
    <n v="361.83"/>
    <n v="180.51"/>
    <n v="181.32"/>
    <n v="0.50111931017328581"/>
    <x v="0"/>
    <x v="1"/>
    <n v="5"/>
    <x v="4"/>
  </r>
  <r>
    <n v="1849"/>
    <d v="2026-05-21T00:00:00"/>
    <x v="2"/>
    <x v="5"/>
    <x v="3"/>
    <x v="0"/>
    <x v="2"/>
    <s v="Packing Cube Set"/>
    <n v="3"/>
    <n v="46.46"/>
    <n v="0"/>
    <n v="18.71"/>
    <n v="139.38"/>
    <n v="56.13"/>
    <n v="83.25"/>
    <n v="0.59728798966853214"/>
    <x v="0"/>
    <x v="1"/>
    <n v="5"/>
    <x v="4"/>
  </r>
  <r>
    <n v="2395"/>
    <d v="2026-05-21T00:00:00"/>
    <x v="1"/>
    <x v="12"/>
    <x v="0"/>
    <x v="2"/>
    <x v="4"/>
    <s v="Recovery Roller"/>
    <n v="1"/>
    <n v="36.9"/>
    <n v="0.05"/>
    <n v="13.89"/>
    <n v="35.055"/>
    <n v="13.89"/>
    <n v="21.164999999999999"/>
    <n v="0.60376551133932388"/>
    <x v="0"/>
    <x v="1"/>
    <n v="5"/>
    <x v="4"/>
  </r>
  <r>
    <n v="4166"/>
    <d v="2026-05-21T00:00:00"/>
    <x v="2"/>
    <x v="3"/>
    <x v="0"/>
    <x v="1"/>
    <x v="4"/>
    <s v="Resistance Band Set"/>
    <n v="6"/>
    <n v="40.61"/>
    <n v="0.05"/>
    <n v="15.14"/>
    <n v="231.47699999999998"/>
    <n v="90.84"/>
    <n v="140.63699999999997"/>
    <n v="0.607563602431343"/>
    <x v="0"/>
    <x v="1"/>
    <n v="5"/>
    <x v="4"/>
  </r>
  <r>
    <n v="1004"/>
    <d v="2026-05-22T00:00:00"/>
    <x v="3"/>
    <x v="13"/>
    <x v="0"/>
    <x v="2"/>
    <x v="2"/>
    <s v="Insulated Bottle"/>
    <n v="2"/>
    <n v="36.86"/>
    <n v="0.05"/>
    <n v="13.85"/>
    <n v="70.033999999999992"/>
    <n v="27.7"/>
    <n v="42.333999999999989"/>
    <n v="0.60447782505640113"/>
    <x v="0"/>
    <x v="1"/>
    <n v="5"/>
    <x v="4"/>
  </r>
  <r>
    <n v="1012"/>
    <d v="2026-05-22T00:00:00"/>
    <x v="1"/>
    <x v="6"/>
    <x v="0"/>
    <x v="1"/>
    <x v="1"/>
    <s v="Summit Backpack 45L"/>
    <n v="3"/>
    <n v="156.74"/>
    <n v="0"/>
    <n v="79.819999999999993"/>
    <n v="470.22"/>
    <n v="239.45999999999998"/>
    <n v="230.76000000000005"/>
    <n v="0.49074901110118674"/>
    <x v="0"/>
    <x v="1"/>
    <n v="5"/>
    <x v="4"/>
  </r>
  <r>
    <n v="2180"/>
    <d v="2026-05-22T00:00:00"/>
    <x v="0"/>
    <x v="9"/>
    <x v="1"/>
    <x v="0"/>
    <x v="0"/>
    <s v="Trail Bike Light"/>
    <n v="3"/>
    <n v="51.04"/>
    <n v="0.2"/>
    <n v="22.32"/>
    <n v="122.49600000000001"/>
    <n v="66.960000000000008"/>
    <n v="55.536000000000001"/>
    <n v="0.45336990595611282"/>
    <x v="0"/>
    <x v="1"/>
    <n v="5"/>
    <x v="4"/>
  </r>
  <r>
    <n v="3659"/>
    <d v="2026-05-22T00:00:00"/>
    <x v="3"/>
    <x v="13"/>
    <x v="2"/>
    <x v="1"/>
    <x v="1"/>
    <s v="Hiking Daypack 20L"/>
    <n v="2"/>
    <n v="93.55"/>
    <n v="0"/>
    <n v="44.31"/>
    <n v="187.1"/>
    <n v="88.62"/>
    <n v="98.47999999999999"/>
    <n v="0.52634954569748793"/>
    <x v="0"/>
    <x v="1"/>
    <n v="5"/>
    <x v="4"/>
  </r>
  <r>
    <n v="3775"/>
    <d v="2026-05-22T00:00:00"/>
    <x v="2"/>
    <x v="2"/>
    <x v="0"/>
    <x v="2"/>
    <x v="2"/>
    <s v="Carry-On Duffel"/>
    <n v="1"/>
    <n v="131.74"/>
    <n v="0"/>
    <n v="66.650000000000006"/>
    <n v="131.74"/>
    <n v="66.650000000000006"/>
    <n v="65.09"/>
    <n v="0.49407924700166994"/>
    <x v="0"/>
    <x v="1"/>
    <n v="5"/>
    <x v="4"/>
  </r>
  <r>
    <n v="4071"/>
    <d v="2026-05-22T00:00:00"/>
    <x v="3"/>
    <x v="8"/>
    <x v="0"/>
    <x v="1"/>
    <x v="1"/>
    <s v="Hiking Daypack 20L"/>
    <n v="5"/>
    <n v="91.79"/>
    <n v="0.05"/>
    <n v="44.48"/>
    <n v="436.0025"/>
    <n v="222.39999999999998"/>
    <n v="213.60250000000002"/>
    <n v="0.48991118170193981"/>
    <x v="0"/>
    <x v="1"/>
    <n v="5"/>
    <x v="4"/>
  </r>
  <r>
    <n v="5137"/>
    <d v="2026-05-22T00:00:00"/>
    <x v="3"/>
    <x v="13"/>
    <x v="0"/>
    <x v="2"/>
    <x v="1"/>
    <s v="Summit Backpack 45L"/>
    <n v="4"/>
    <n v="155.4"/>
    <n v="0.05"/>
    <n v="77.31"/>
    <n v="590.52"/>
    <n v="309.24"/>
    <n v="281.27999999999997"/>
    <n v="0.47632595001016048"/>
    <x v="0"/>
    <x v="1"/>
    <n v="5"/>
    <x v="4"/>
  </r>
  <r>
    <n v="133"/>
    <d v="2026-05-23T00:00:00"/>
    <x v="1"/>
    <x v="1"/>
    <x v="0"/>
    <x v="1"/>
    <x v="2"/>
    <s v="Insulated Bottle"/>
    <n v="1"/>
    <n v="36.57"/>
    <n v="0.05"/>
    <n v="13.33"/>
    <n v="34.741500000000002"/>
    <n v="13.33"/>
    <n v="21.411500000000004"/>
    <n v="0.61630902522919284"/>
    <x v="0"/>
    <x v="1"/>
    <n v="5"/>
    <x v="4"/>
  </r>
  <r>
    <n v="1385"/>
    <d v="2026-05-23T00:00:00"/>
    <x v="2"/>
    <x v="16"/>
    <x v="0"/>
    <x v="1"/>
    <x v="0"/>
    <s v="Compact Repair Kit"/>
    <n v="2"/>
    <n v="41.19"/>
    <n v="0"/>
    <n v="17.190000000000001"/>
    <n v="82.38"/>
    <n v="34.380000000000003"/>
    <n v="47.999999999999993"/>
    <n v="0.58266569555717407"/>
    <x v="0"/>
    <x v="1"/>
    <n v="5"/>
    <x v="4"/>
  </r>
  <r>
    <n v="1597"/>
    <d v="2026-05-23T00:00:00"/>
    <x v="3"/>
    <x v="8"/>
    <x v="0"/>
    <x v="0"/>
    <x v="2"/>
    <s v="Carry-On Duffel"/>
    <n v="1"/>
    <n v="136.66999999999999"/>
    <n v="0.05"/>
    <n v="67.099999999999994"/>
    <n v="129.83649999999997"/>
    <n v="67.099999999999994"/>
    <n v="62.736499999999978"/>
    <n v="0.48319617364916639"/>
    <x v="0"/>
    <x v="1"/>
    <n v="5"/>
    <x v="4"/>
  </r>
  <r>
    <n v="2273"/>
    <d v="2026-05-23T00:00:00"/>
    <x v="2"/>
    <x v="2"/>
    <x v="2"/>
    <x v="1"/>
    <x v="4"/>
    <s v="Recovery Roller"/>
    <n v="2"/>
    <n v="35.700000000000003"/>
    <n v="0"/>
    <n v="13.52"/>
    <n v="71.400000000000006"/>
    <n v="27.04"/>
    <n v="44.360000000000007"/>
    <n v="0.62128851540616248"/>
    <x v="0"/>
    <x v="1"/>
    <n v="5"/>
    <x v="4"/>
  </r>
  <r>
    <n v="2931"/>
    <d v="2026-05-23T00:00:00"/>
    <x v="0"/>
    <x v="0"/>
    <x v="0"/>
    <x v="0"/>
    <x v="0"/>
    <s v="Cycling Pack 12L"/>
    <n v="1"/>
    <n v="100.87"/>
    <n v="0"/>
    <n v="50.4"/>
    <n v="100.87"/>
    <n v="50.4"/>
    <n v="50.470000000000006"/>
    <n v="0.5003469812630118"/>
    <x v="0"/>
    <x v="1"/>
    <n v="5"/>
    <x v="4"/>
  </r>
  <r>
    <n v="4143"/>
    <d v="2026-05-23T00:00:00"/>
    <x v="2"/>
    <x v="16"/>
    <x v="2"/>
    <x v="0"/>
    <x v="2"/>
    <s v="Carry-On Duffel"/>
    <n v="1"/>
    <n v="130.80000000000001"/>
    <n v="0"/>
    <n v="68.7"/>
    <n v="130.80000000000001"/>
    <n v="68.7"/>
    <n v="62.100000000000009"/>
    <n v="0.4747706422018349"/>
    <x v="0"/>
    <x v="1"/>
    <n v="5"/>
    <x v="4"/>
  </r>
  <r>
    <n v="4504"/>
    <d v="2026-05-23T00:00:00"/>
    <x v="0"/>
    <x v="9"/>
    <x v="3"/>
    <x v="0"/>
    <x v="1"/>
    <s v="Summit Backpack 45L"/>
    <n v="1"/>
    <n v="153.88999999999999"/>
    <n v="0"/>
    <n v="79.64"/>
    <n v="153.88999999999999"/>
    <n v="79.64"/>
    <n v="74.249999999999986"/>
    <n v="0.4824874910650464"/>
    <x v="0"/>
    <x v="1"/>
    <n v="5"/>
    <x v="4"/>
  </r>
  <r>
    <n v="656"/>
    <d v="2026-05-24T00:00:00"/>
    <x v="3"/>
    <x v="7"/>
    <x v="0"/>
    <x v="1"/>
    <x v="3"/>
    <s v="Compact Sleeping Bag"/>
    <n v="1"/>
    <n v="122.51"/>
    <n v="0.15"/>
    <n v="62.2"/>
    <n v="104.1335"/>
    <n v="62.2"/>
    <n v="41.933499999999995"/>
    <n v="0.40268981643755369"/>
    <x v="0"/>
    <x v="1"/>
    <n v="5"/>
    <x v="4"/>
  </r>
  <r>
    <n v="979"/>
    <d v="2026-05-24T00:00:00"/>
    <x v="3"/>
    <x v="4"/>
    <x v="1"/>
    <x v="0"/>
    <x v="0"/>
    <s v="Commuter Helmet"/>
    <n v="8"/>
    <n v="79.94"/>
    <n v="0.15"/>
    <n v="41.65"/>
    <n v="543.59199999999998"/>
    <n v="333.2"/>
    <n v="210.392"/>
    <n v="0.38704028021015763"/>
    <x v="0"/>
    <x v="1"/>
    <n v="5"/>
    <x v="4"/>
  </r>
  <r>
    <n v="1510"/>
    <d v="2026-05-24T00:00:00"/>
    <x v="3"/>
    <x v="7"/>
    <x v="0"/>
    <x v="1"/>
    <x v="0"/>
    <s v="Trail Bike Light"/>
    <n v="2"/>
    <n v="50.78"/>
    <n v="0.05"/>
    <n v="23.03"/>
    <n v="96.481999999999999"/>
    <n v="46.06"/>
    <n v="50.421999999999997"/>
    <n v="0.52260525279326708"/>
    <x v="0"/>
    <x v="1"/>
    <n v="5"/>
    <x v="4"/>
  </r>
  <r>
    <n v="1959"/>
    <d v="2026-05-24T00:00:00"/>
    <x v="0"/>
    <x v="15"/>
    <x v="3"/>
    <x v="2"/>
    <x v="0"/>
    <s v="Commuter Helmet"/>
    <n v="2"/>
    <n v="80.59"/>
    <n v="0.05"/>
    <n v="41.44"/>
    <n v="153.12100000000001"/>
    <n v="82.88"/>
    <n v="70.241000000000014"/>
    <n v="0.45872871781140412"/>
    <x v="0"/>
    <x v="1"/>
    <n v="5"/>
    <x v="4"/>
  </r>
  <r>
    <n v="2089"/>
    <d v="2026-05-24T00:00:00"/>
    <x v="0"/>
    <x v="15"/>
    <x v="3"/>
    <x v="1"/>
    <x v="4"/>
    <s v="Recovery Roller"/>
    <n v="3"/>
    <n v="35.75"/>
    <n v="0.15"/>
    <n v="13.54"/>
    <n v="91.162499999999994"/>
    <n v="40.619999999999997"/>
    <n v="50.542499999999997"/>
    <n v="0.55442204853969557"/>
    <x v="0"/>
    <x v="1"/>
    <n v="5"/>
    <x v="4"/>
  </r>
  <r>
    <n v="2446"/>
    <d v="2026-05-24T00:00:00"/>
    <x v="1"/>
    <x v="12"/>
    <x v="0"/>
    <x v="1"/>
    <x v="3"/>
    <s v="Trail Tent 2P"/>
    <n v="5"/>
    <n v="195.78"/>
    <n v="0.1"/>
    <n v="101.98"/>
    <n v="881.01"/>
    <n v="509.90000000000003"/>
    <n v="371.10999999999996"/>
    <n v="0.4212324491208953"/>
    <x v="0"/>
    <x v="1"/>
    <n v="5"/>
    <x v="4"/>
  </r>
  <r>
    <n v="2847"/>
    <d v="2026-05-24T00:00:00"/>
    <x v="3"/>
    <x v="13"/>
    <x v="0"/>
    <x v="0"/>
    <x v="3"/>
    <s v="Compact Sleeping Bag"/>
    <n v="2"/>
    <n v="125.95"/>
    <n v="0.05"/>
    <n v="61.74"/>
    <n v="239.30500000000001"/>
    <n v="123.48"/>
    <n v="115.825"/>
    <n v="0.48400576669940032"/>
    <x v="0"/>
    <x v="1"/>
    <n v="5"/>
    <x v="4"/>
  </r>
  <r>
    <n v="3454"/>
    <d v="2026-05-24T00:00:00"/>
    <x v="3"/>
    <x v="7"/>
    <x v="0"/>
    <x v="1"/>
    <x v="4"/>
    <s v="Resistance Band Set"/>
    <n v="2"/>
    <n v="41.32"/>
    <n v="0"/>
    <n v="14.91"/>
    <n v="82.64"/>
    <n v="29.82"/>
    <n v="52.82"/>
    <n v="0.63915779283639884"/>
    <x v="0"/>
    <x v="1"/>
    <n v="5"/>
    <x v="4"/>
  </r>
  <r>
    <n v="4472"/>
    <d v="2026-05-24T00:00:00"/>
    <x v="3"/>
    <x v="8"/>
    <x v="3"/>
    <x v="1"/>
    <x v="1"/>
    <s v="Trail Boots"/>
    <n v="2"/>
    <n v="144.01"/>
    <n v="0"/>
    <n v="79.37"/>
    <n v="288.02"/>
    <n v="158.74"/>
    <n v="129.27999999999997"/>
    <n v="0.44885771821401282"/>
    <x v="0"/>
    <x v="1"/>
    <n v="5"/>
    <x v="4"/>
  </r>
  <r>
    <n v="4852"/>
    <d v="2026-05-24T00:00:00"/>
    <x v="0"/>
    <x v="15"/>
    <x v="0"/>
    <x v="2"/>
    <x v="0"/>
    <s v="Trail Bike Light"/>
    <n v="2"/>
    <n v="51.17"/>
    <n v="0.05"/>
    <n v="21.97"/>
    <n v="97.222999999999999"/>
    <n v="43.94"/>
    <n v="53.283000000000001"/>
    <n v="0.54804932989107513"/>
    <x v="0"/>
    <x v="1"/>
    <n v="5"/>
    <x v="4"/>
  </r>
  <r>
    <n v="4959"/>
    <d v="2026-05-24T00:00:00"/>
    <x v="0"/>
    <x v="0"/>
    <x v="1"/>
    <x v="2"/>
    <x v="3"/>
    <s v="Portable Camp Stove"/>
    <n v="6"/>
    <n v="83.58"/>
    <n v="0.2"/>
    <n v="40.5"/>
    <n v="401.18400000000003"/>
    <n v="243"/>
    <n v="158.18400000000003"/>
    <n v="0.39429289303661169"/>
    <x v="0"/>
    <x v="1"/>
    <n v="5"/>
    <x v="4"/>
  </r>
  <r>
    <n v="5056"/>
    <d v="2026-05-24T00:00:00"/>
    <x v="2"/>
    <x v="16"/>
    <x v="3"/>
    <x v="0"/>
    <x v="3"/>
    <s v="Portable Camp Stove"/>
    <n v="2"/>
    <n v="80.010000000000005"/>
    <n v="0"/>
    <n v="38.54"/>
    <n v="160.02000000000001"/>
    <n v="77.08"/>
    <n v="82.940000000000012"/>
    <n v="0.51831021122359711"/>
    <x v="0"/>
    <x v="1"/>
    <n v="5"/>
    <x v="4"/>
  </r>
  <r>
    <n v="1152"/>
    <d v="2026-05-25T00:00:00"/>
    <x v="3"/>
    <x v="7"/>
    <x v="0"/>
    <x v="1"/>
    <x v="1"/>
    <s v="Hiking Daypack 20L"/>
    <n v="2"/>
    <n v="94.4"/>
    <n v="0"/>
    <n v="46.39"/>
    <n v="188.8"/>
    <n v="92.78"/>
    <n v="96.02000000000001"/>
    <n v="0.50858050847457625"/>
    <x v="0"/>
    <x v="1"/>
    <n v="5"/>
    <x v="4"/>
  </r>
  <r>
    <n v="3919"/>
    <d v="2026-05-25T00:00:00"/>
    <x v="2"/>
    <x v="2"/>
    <x v="2"/>
    <x v="2"/>
    <x v="1"/>
    <s v="Summit Backpack 45L"/>
    <n v="6"/>
    <n v="157.33000000000001"/>
    <n v="0"/>
    <n v="78.849999999999994"/>
    <n v="943.98"/>
    <n v="473.09999999999997"/>
    <n v="470.88000000000005"/>
    <n v="0.4988241276298227"/>
    <x v="0"/>
    <x v="1"/>
    <n v="5"/>
    <x v="4"/>
  </r>
  <r>
    <n v="4202"/>
    <d v="2026-05-25T00:00:00"/>
    <x v="2"/>
    <x v="3"/>
    <x v="0"/>
    <x v="1"/>
    <x v="3"/>
    <s v="Compact Sleeping Bag"/>
    <n v="1"/>
    <n v="125.44"/>
    <n v="0"/>
    <n v="59.92"/>
    <n v="125.44"/>
    <n v="59.92"/>
    <n v="65.52"/>
    <n v="0.5223214285714286"/>
    <x v="0"/>
    <x v="1"/>
    <n v="5"/>
    <x v="4"/>
  </r>
  <r>
    <n v="4274"/>
    <d v="2026-05-25T00:00:00"/>
    <x v="1"/>
    <x v="12"/>
    <x v="3"/>
    <x v="0"/>
    <x v="4"/>
    <s v="Recovery Roller"/>
    <n v="2"/>
    <n v="36.18"/>
    <n v="0"/>
    <n v="13.71"/>
    <n v="72.36"/>
    <n v="27.42"/>
    <n v="44.94"/>
    <n v="0.62106135986733002"/>
    <x v="0"/>
    <x v="1"/>
    <n v="5"/>
    <x v="4"/>
  </r>
  <r>
    <n v="4364"/>
    <d v="2026-05-25T00:00:00"/>
    <x v="0"/>
    <x v="15"/>
    <x v="2"/>
    <x v="0"/>
    <x v="4"/>
    <s v="Resistance Band Set"/>
    <n v="1"/>
    <n v="41"/>
    <n v="0.05"/>
    <n v="14.51"/>
    <n v="38.949999999999996"/>
    <n v="14.51"/>
    <n v="24.439999999999998"/>
    <n v="0.62747111681643131"/>
    <x v="0"/>
    <x v="1"/>
    <n v="5"/>
    <x v="4"/>
  </r>
  <r>
    <n v="4896"/>
    <d v="2026-05-25T00:00:00"/>
    <x v="2"/>
    <x v="5"/>
    <x v="0"/>
    <x v="0"/>
    <x v="1"/>
    <s v="Trekking Poles"/>
    <n v="1"/>
    <n v="72.33"/>
    <n v="0.1"/>
    <n v="32.61"/>
    <n v="65.096999999999994"/>
    <n v="32.61"/>
    <n v="32.486999999999995"/>
    <n v="0.49905525600258072"/>
    <x v="0"/>
    <x v="1"/>
    <n v="5"/>
    <x v="4"/>
  </r>
  <r>
    <n v="5109"/>
    <d v="2026-05-25T00:00:00"/>
    <x v="3"/>
    <x v="4"/>
    <x v="0"/>
    <x v="2"/>
    <x v="3"/>
    <s v="Compact Sleeping Bag"/>
    <n v="2"/>
    <n v="125.42"/>
    <n v="0"/>
    <n v="62.28"/>
    <n v="250.84"/>
    <n v="124.56"/>
    <n v="126.28"/>
    <n v="0.50342848030617127"/>
    <x v="0"/>
    <x v="1"/>
    <n v="5"/>
    <x v="4"/>
  </r>
  <r>
    <n v="289"/>
    <d v="2026-05-26T00:00:00"/>
    <x v="0"/>
    <x v="15"/>
    <x v="0"/>
    <x v="2"/>
    <x v="0"/>
    <s v="Compact Repair Kit"/>
    <n v="2"/>
    <n v="41.29"/>
    <n v="0.15"/>
    <n v="16.43"/>
    <n v="70.192999999999998"/>
    <n v="32.86"/>
    <n v="37.332999999999998"/>
    <n v="0.531862151496588"/>
    <x v="0"/>
    <x v="1"/>
    <n v="5"/>
    <x v="4"/>
  </r>
  <r>
    <n v="4092"/>
    <d v="2026-05-26T00:00:00"/>
    <x v="3"/>
    <x v="8"/>
    <x v="1"/>
    <x v="2"/>
    <x v="2"/>
    <s v="Carry-On Duffel"/>
    <n v="8"/>
    <n v="131.4"/>
    <n v="0.05"/>
    <n v="66.489999999999995"/>
    <n v="998.64"/>
    <n v="531.91999999999996"/>
    <n v="466.72"/>
    <n v="0.46735560362092449"/>
    <x v="0"/>
    <x v="1"/>
    <n v="5"/>
    <x v="4"/>
  </r>
  <r>
    <n v="4727"/>
    <d v="2026-05-26T00:00:00"/>
    <x v="2"/>
    <x v="16"/>
    <x v="0"/>
    <x v="1"/>
    <x v="1"/>
    <s v="Trail Boots"/>
    <n v="4"/>
    <n v="140.66999999999999"/>
    <n v="0"/>
    <n v="80.72"/>
    <n v="562.67999999999995"/>
    <n v="322.88"/>
    <n v="239.79999999999995"/>
    <n v="0.42617473519584842"/>
    <x v="0"/>
    <x v="1"/>
    <n v="5"/>
    <x v="4"/>
  </r>
  <r>
    <n v="4753"/>
    <d v="2026-05-26T00:00:00"/>
    <x v="3"/>
    <x v="8"/>
    <x v="0"/>
    <x v="0"/>
    <x v="4"/>
    <s v="Recovery Roller"/>
    <n v="1"/>
    <n v="36.659999999999997"/>
    <n v="0.05"/>
    <n v="13.51"/>
    <n v="34.826999999999998"/>
    <n v="13.51"/>
    <n v="21.317"/>
    <n v="0.61208257960777557"/>
    <x v="0"/>
    <x v="1"/>
    <n v="5"/>
    <x v="4"/>
  </r>
  <r>
    <n v="942"/>
    <d v="2026-05-27T00:00:00"/>
    <x v="3"/>
    <x v="4"/>
    <x v="0"/>
    <x v="0"/>
    <x v="2"/>
    <s v="Packing Cube Set"/>
    <n v="1"/>
    <n v="46.28"/>
    <n v="0.05"/>
    <n v="17.95"/>
    <n v="43.966000000000001"/>
    <n v="17.95"/>
    <n v="26.016000000000002"/>
    <n v="0.591729973161079"/>
    <x v="0"/>
    <x v="1"/>
    <n v="5"/>
    <x v="4"/>
  </r>
  <r>
    <n v="1755"/>
    <d v="2026-05-27T00:00:00"/>
    <x v="3"/>
    <x v="13"/>
    <x v="3"/>
    <x v="0"/>
    <x v="1"/>
    <s v="Hiking Daypack 20L"/>
    <n v="2"/>
    <n v="92.12"/>
    <n v="0"/>
    <n v="46.64"/>
    <n v="184.24"/>
    <n v="93.28"/>
    <n v="90.960000000000008"/>
    <n v="0.49370386452453324"/>
    <x v="0"/>
    <x v="1"/>
    <n v="5"/>
    <x v="4"/>
  </r>
  <r>
    <n v="3073"/>
    <d v="2026-05-27T00:00:00"/>
    <x v="3"/>
    <x v="13"/>
    <x v="0"/>
    <x v="0"/>
    <x v="4"/>
    <s v="Resistance Band Set"/>
    <n v="3"/>
    <n v="39.549999999999997"/>
    <n v="0"/>
    <n v="14.87"/>
    <n v="118.64999999999999"/>
    <n v="44.61"/>
    <n v="74.039999999999992"/>
    <n v="0.6240202275600506"/>
    <x v="0"/>
    <x v="1"/>
    <n v="5"/>
    <x v="4"/>
  </r>
  <r>
    <n v="4230"/>
    <d v="2026-05-27T00:00:00"/>
    <x v="0"/>
    <x v="0"/>
    <x v="2"/>
    <x v="1"/>
    <x v="0"/>
    <s v="Commuter Helmet"/>
    <n v="1"/>
    <n v="83.3"/>
    <n v="0"/>
    <n v="41.93"/>
    <n v="83.3"/>
    <n v="41.93"/>
    <n v="41.37"/>
    <n v="0.49663865546218489"/>
    <x v="0"/>
    <x v="1"/>
    <n v="5"/>
    <x v="4"/>
  </r>
  <r>
    <n v="644"/>
    <d v="2026-05-28T00:00:00"/>
    <x v="3"/>
    <x v="13"/>
    <x v="2"/>
    <x v="1"/>
    <x v="1"/>
    <s v="Hiking Daypack 20L"/>
    <n v="2"/>
    <n v="93.84"/>
    <n v="0"/>
    <n v="44.72"/>
    <n v="187.68"/>
    <n v="89.44"/>
    <n v="98.240000000000009"/>
    <n v="0.52344416027280483"/>
    <x v="0"/>
    <x v="1"/>
    <n v="5"/>
    <x v="4"/>
  </r>
  <r>
    <n v="1122"/>
    <d v="2026-05-28T00:00:00"/>
    <x v="2"/>
    <x v="16"/>
    <x v="0"/>
    <x v="0"/>
    <x v="0"/>
    <s v="Trail Bike Light"/>
    <n v="2"/>
    <n v="51.25"/>
    <n v="0"/>
    <n v="22.57"/>
    <n v="102.5"/>
    <n v="45.14"/>
    <n v="57.36"/>
    <n v="0.55960975609756092"/>
    <x v="0"/>
    <x v="1"/>
    <n v="5"/>
    <x v="4"/>
  </r>
  <r>
    <n v="2019"/>
    <d v="2026-05-28T00:00:00"/>
    <x v="3"/>
    <x v="13"/>
    <x v="1"/>
    <x v="2"/>
    <x v="0"/>
    <s v="Commuter Helmet"/>
    <n v="8"/>
    <n v="80.13"/>
    <n v="0.1"/>
    <n v="43.8"/>
    <n v="576.93600000000004"/>
    <n v="350.4"/>
    <n v="226.53600000000006"/>
    <n v="0.39265360455925796"/>
    <x v="0"/>
    <x v="1"/>
    <n v="5"/>
    <x v="4"/>
  </r>
  <r>
    <n v="2432"/>
    <d v="2026-05-28T00:00:00"/>
    <x v="1"/>
    <x v="12"/>
    <x v="0"/>
    <x v="0"/>
    <x v="4"/>
    <s v="Resistance Band Set"/>
    <n v="1"/>
    <n v="41.13"/>
    <n v="0"/>
    <n v="14.8"/>
    <n v="41.13"/>
    <n v="14.8"/>
    <n v="26.330000000000002"/>
    <n v="0.64016532944322879"/>
    <x v="0"/>
    <x v="1"/>
    <n v="5"/>
    <x v="4"/>
  </r>
  <r>
    <n v="2989"/>
    <d v="2026-05-28T00:00:00"/>
    <x v="3"/>
    <x v="13"/>
    <x v="0"/>
    <x v="0"/>
    <x v="3"/>
    <s v="Portable Camp Stove"/>
    <n v="1"/>
    <n v="81.28"/>
    <n v="0.15"/>
    <n v="39.020000000000003"/>
    <n v="69.087999999999994"/>
    <n v="39.020000000000003"/>
    <n v="30.067999999999991"/>
    <n v="0.43521306160259371"/>
    <x v="0"/>
    <x v="1"/>
    <n v="5"/>
    <x v="4"/>
  </r>
  <r>
    <n v="3019"/>
    <d v="2026-05-28T00:00:00"/>
    <x v="2"/>
    <x v="3"/>
    <x v="0"/>
    <x v="2"/>
    <x v="2"/>
    <s v="Packing Cube Set"/>
    <n v="1"/>
    <n v="46.19"/>
    <n v="0"/>
    <n v="18.329999999999998"/>
    <n v="46.19"/>
    <n v="18.329999999999998"/>
    <n v="27.86"/>
    <n v="0.60316085732842606"/>
    <x v="0"/>
    <x v="1"/>
    <n v="5"/>
    <x v="4"/>
  </r>
  <r>
    <n v="3798"/>
    <d v="2026-05-28T00:00:00"/>
    <x v="3"/>
    <x v="8"/>
    <x v="0"/>
    <x v="0"/>
    <x v="1"/>
    <s v="Summit Backpack 45L"/>
    <n v="3"/>
    <n v="156.58000000000001"/>
    <n v="0"/>
    <n v="79.099999999999994"/>
    <n v="469.74"/>
    <n v="237.29999999999998"/>
    <n v="232.44000000000003"/>
    <n v="0.49482692553327379"/>
    <x v="0"/>
    <x v="1"/>
    <n v="5"/>
    <x v="4"/>
  </r>
  <r>
    <n v="3862"/>
    <d v="2026-05-28T00:00:00"/>
    <x v="3"/>
    <x v="13"/>
    <x v="3"/>
    <x v="1"/>
    <x v="4"/>
    <s v="Weighted Vest"/>
    <n v="1"/>
    <n v="123.91"/>
    <n v="0"/>
    <n v="68.89"/>
    <n v="123.91"/>
    <n v="68.89"/>
    <n v="55.019999999999996"/>
    <n v="0.44403195867968687"/>
    <x v="0"/>
    <x v="1"/>
    <n v="5"/>
    <x v="4"/>
  </r>
  <r>
    <n v="4281"/>
    <d v="2026-05-28T00:00:00"/>
    <x v="2"/>
    <x v="2"/>
    <x v="3"/>
    <x v="1"/>
    <x v="0"/>
    <s v="Trail Bike Light"/>
    <n v="1"/>
    <n v="50.64"/>
    <n v="0"/>
    <n v="22.97"/>
    <n v="50.64"/>
    <n v="22.97"/>
    <n v="27.67"/>
    <n v="0.54640600315955767"/>
    <x v="0"/>
    <x v="1"/>
    <n v="5"/>
    <x v="4"/>
  </r>
  <r>
    <n v="191"/>
    <d v="2026-05-29T00:00:00"/>
    <x v="2"/>
    <x v="5"/>
    <x v="0"/>
    <x v="0"/>
    <x v="1"/>
    <s v="Trekking Poles"/>
    <n v="2"/>
    <n v="70.48"/>
    <n v="0.1"/>
    <n v="33.229999999999997"/>
    <n v="126.864"/>
    <n v="66.459999999999994"/>
    <n v="60.404000000000011"/>
    <n v="0.47613192079707412"/>
    <x v="0"/>
    <x v="1"/>
    <n v="5"/>
    <x v="4"/>
  </r>
  <r>
    <n v="1039"/>
    <d v="2026-05-29T00:00:00"/>
    <x v="1"/>
    <x v="11"/>
    <x v="3"/>
    <x v="1"/>
    <x v="0"/>
    <s v="Compact Repair Kit"/>
    <n v="1"/>
    <n v="41.27"/>
    <n v="0.05"/>
    <n v="17.149999999999999"/>
    <n v="39.206499999999998"/>
    <n v="17.149999999999999"/>
    <n v="22.0565"/>
    <n v="0.56257253261576523"/>
    <x v="0"/>
    <x v="1"/>
    <n v="5"/>
    <x v="4"/>
  </r>
  <r>
    <n v="2641"/>
    <d v="2026-05-29T00:00:00"/>
    <x v="0"/>
    <x v="15"/>
    <x v="3"/>
    <x v="0"/>
    <x v="4"/>
    <s v="Recovery Roller"/>
    <n v="2"/>
    <n v="36.9"/>
    <n v="0"/>
    <n v="14.07"/>
    <n v="73.8"/>
    <n v="28.14"/>
    <n v="45.66"/>
    <n v="0.61869918699186988"/>
    <x v="0"/>
    <x v="1"/>
    <n v="5"/>
    <x v="4"/>
  </r>
  <r>
    <n v="3058"/>
    <d v="2026-05-29T00:00:00"/>
    <x v="1"/>
    <x v="11"/>
    <x v="0"/>
    <x v="0"/>
    <x v="3"/>
    <s v="Trail Tent 2P"/>
    <n v="1"/>
    <n v="196.91"/>
    <n v="0"/>
    <n v="106.31"/>
    <n v="196.91"/>
    <n v="106.31"/>
    <n v="90.6"/>
    <n v="0.46010867909197095"/>
    <x v="0"/>
    <x v="1"/>
    <n v="5"/>
    <x v="4"/>
  </r>
  <r>
    <n v="3110"/>
    <d v="2026-05-29T00:00:00"/>
    <x v="1"/>
    <x v="6"/>
    <x v="2"/>
    <x v="2"/>
    <x v="4"/>
    <s v="Recovery Roller"/>
    <n v="3"/>
    <n v="35.79"/>
    <n v="0"/>
    <n v="13.67"/>
    <n v="107.37"/>
    <n v="41.01"/>
    <n v="66.360000000000014"/>
    <n v="0.61804973456272716"/>
    <x v="0"/>
    <x v="1"/>
    <n v="5"/>
    <x v="4"/>
  </r>
  <r>
    <n v="3981"/>
    <d v="2026-05-29T00:00:00"/>
    <x v="3"/>
    <x v="13"/>
    <x v="0"/>
    <x v="1"/>
    <x v="0"/>
    <s v="Commuter Helmet"/>
    <n v="2"/>
    <n v="82.22"/>
    <n v="0.05"/>
    <n v="42.35"/>
    <n v="156.21799999999999"/>
    <n v="84.7"/>
    <n v="71.517999999999986"/>
    <n v="0.45780895927485943"/>
    <x v="0"/>
    <x v="1"/>
    <n v="5"/>
    <x v="4"/>
  </r>
  <r>
    <n v="4663"/>
    <d v="2026-05-29T00:00:00"/>
    <x v="2"/>
    <x v="5"/>
    <x v="0"/>
    <x v="1"/>
    <x v="0"/>
    <s v="Compact Repair Kit"/>
    <n v="1"/>
    <n v="40.57"/>
    <n v="0"/>
    <n v="16.809999999999999"/>
    <n v="40.57"/>
    <n v="16.809999999999999"/>
    <n v="23.76"/>
    <n v="0.58565442445156524"/>
    <x v="0"/>
    <x v="1"/>
    <n v="5"/>
    <x v="4"/>
  </r>
  <r>
    <n v="5021"/>
    <d v="2026-05-29T00:00:00"/>
    <x v="2"/>
    <x v="10"/>
    <x v="2"/>
    <x v="0"/>
    <x v="3"/>
    <s v="Trail Tent 2P"/>
    <n v="1"/>
    <n v="191.62"/>
    <n v="0.05"/>
    <n v="106.15"/>
    <n v="182.03899999999999"/>
    <n v="106.15"/>
    <n v="75.888999999999982"/>
    <n v="0.41688319535923613"/>
    <x v="0"/>
    <x v="1"/>
    <n v="5"/>
    <x v="4"/>
  </r>
  <r>
    <n v="5107"/>
    <d v="2026-05-29T00:00:00"/>
    <x v="1"/>
    <x v="6"/>
    <x v="3"/>
    <x v="0"/>
    <x v="1"/>
    <s v="Summit Backpack 45L"/>
    <n v="1"/>
    <n v="154.07"/>
    <n v="0.05"/>
    <n v="78.400000000000006"/>
    <n v="146.36649999999997"/>
    <n v="78.400000000000006"/>
    <n v="67.966499999999968"/>
    <n v="0.46435830603314271"/>
    <x v="0"/>
    <x v="1"/>
    <n v="5"/>
    <x v="4"/>
  </r>
  <r>
    <n v="454"/>
    <d v="2026-05-30T00:00:00"/>
    <x v="2"/>
    <x v="10"/>
    <x v="3"/>
    <x v="0"/>
    <x v="3"/>
    <s v="Compact Sleeping Bag"/>
    <n v="1"/>
    <n v="120.8"/>
    <n v="0"/>
    <n v="61.4"/>
    <n v="120.8"/>
    <n v="61.4"/>
    <n v="59.4"/>
    <n v="0.49172185430463577"/>
    <x v="0"/>
    <x v="1"/>
    <n v="5"/>
    <x v="4"/>
  </r>
  <r>
    <n v="873"/>
    <d v="2026-05-30T00:00:00"/>
    <x v="2"/>
    <x v="10"/>
    <x v="0"/>
    <x v="2"/>
    <x v="0"/>
    <s v="Compact Repair Kit"/>
    <n v="1"/>
    <n v="40.15"/>
    <n v="0"/>
    <n v="16.82"/>
    <n v="40.15"/>
    <n v="16.82"/>
    <n v="23.33"/>
    <n v="0.58107098381070976"/>
    <x v="0"/>
    <x v="1"/>
    <n v="5"/>
    <x v="4"/>
  </r>
  <r>
    <n v="1116"/>
    <d v="2026-05-30T00:00:00"/>
    <x v="1"/>
    <x v="12"/>
    <x v="1"/>
    <x v="2"/>
    <x v="2"/>
    <s v="Carry-On Duffel"/>
    <n v="5"/>
    <n v="134.4"/>
    <n v="0.15"/>
    <n v="67.709999999999994"/>
    <n v="571.19999999999993"/>
    <n v="338.54999999999995"/>
    <n v="232.64999999999998"/>
    <n v="0.40730042016806722"/>
    <x v="0"/>
    <x v="1"/>
    <n v="5"/>
    <x v="4"/>
  </r>
  <r>
    <n v="1206"/>
    <d v="2026-05-30T00:00:00"/>
    <x v="3"/>
    <x v="13"/>
    <x v="0"/>
    <x v="0"/>
    <x v="2"/>
    <s v="Insulated Bottle"/>
    <n v="2"/>
    <n v="37.130000000000003"/>
    <n v="0.05"/>
    <n v="13.44"/>
    <n v="70.546999999999997"/>
    <n v="26.88"/>
    <n v="43.667000000000002"/>
    <n v="0.6189774193091131"/>
    <x v="0"/>
    <x v="1"/>
    <n v="5"/>
    <x v="4"/>
  </r>
  <r>
    <n v="1576"/>
    <d v="2026-05-30T00:00:00"/>
    <x v="1"/>
    <x v="1"/>
    <x v="0"/>
    <x v="2"/>
    <x v="3"/>
    <s v="Compact Sleeping Bag"/>
    <n v="6"/>
    <n v="123.82"/>
    <n v="0"/>
    <n v="61.91"/>
    <n v="742.92"/>
    <n v="371.46"/>
    <n v="371.46"/>
    <n v="0.5"/>
    <x v="0"/>
    <x v="1"/>
    <n v="5"/>
    <x v="4"/>
  </r>
  <r>
    <n v="2634"/>
    <d v="2026-05-30T00:00:00"/>
    <x v="2"/>
    <x v="16"/>
    <x v="3"/>
    <x v="0"/>
    <x v="2"/>
    <s v="Insulated Bottle"/>
    <n v="2"/>
    <n v="36.94"/>
    <n v="0.05"/>
    <n v="13.82"/>
    <n v="70.185999999999993"/>
    <n v="27.64"/>
    <n v="42.545999999999992"/>
    <n v="0.60618926851508848"/>
    <x v="0"/>
    <x v="1"/>
    <n v="5"/>
    <x v="4"/>
  </r>
  <r>
    <n v="2649"/>
    <d v="2026-05-30T00:00:00"/>
    <x v="0"/>
    <x v="0"/>
    <x v="0"/>
    <x v="1"/>
    <x v="3"/>
    <s v="Trail Tent 2P"/>
    <n v="3"/>
    <n v="199.17"/>
    <n v="0.05"/>
    <n v="105.24"/>
    <n v="567.6345"/>
    <n v="315.71999999999997"/>
    <n v="251.91450000000003"/>
    <n v="0.4437970207941907"/>
    <x v="0"/>
    <x v="1"/>
    <n v="5"/>
    <x v="4"/>
  </r>
  <r>
    <n v="2774"/>
    <d v="2026-05-30T00:00:00"/>
    <x v="0"/>
    <x v="9"/>
    <x v="0"/>
    <x v="0"/>
    <x v="3"/>
    <s v="Portable Camp Stove"/>
    <n v="3"/>
    <n v="83.17"/>
    <n v="0"/>
    <n v="40.520000000000003"/>
    <n v="249.51"/>
    <n v="121.56"/>
    <n v="127.94999999999999"/>
    <n v="0.51280509799206442"/>
    <x v="0"/>
    <x v="1"/>
    <n v="5"/>
    <x v="4"/>
  </r>
  <r>
    <n v="3037"/>
    <d v="2026-05-30T00:00:00"/>
    <x v="1"/>
    <x v="6"/>
    <x v="0"/>
    <x v="2"/>
    <x v="2"/>
    <s v="Packing Cube Set"/>
    <n v="1"/>
    <n v="45.8"/>
    <n v="0.05"/>
    <n v="17.88"/>
    <n v="43.51"/>
    <n v="17.88"/>
    <n v="25.63"/>
    <n v="0.58905998621006661"/>
    <x v="0"/>
    <x v="1"/>
    <n v="5"/>
    <x v="4"/>
  </r>
  <r>
    <n v="3138"/>
    <d v="2026-05-30T00:00:00"/>
    <x v="2"/>
    <x v="2"/>
    <x v="3"/>
    <x v="0"/>
    <x v="1"/>
    <s v="Summit Backpack 45L"/>
    <n v="1"/>
    <n v="154.85"/>
    <n v="0"/>
    <n v="80.17"/>
    <n v="154.85"/>
    <n v="80.17"/>
    <n v="74.679999999999993"/>
    <n v="0.48227316758153049"/>
    <x v="0"/>
    <x v="1"/>
    <n v="5"/>
    <x v="4"/>
  </r>
  <r>
    <n v="3228"/>
    <d v="2026-05-30T00:00:00"/>
    <x v="3"/>
    <x v="13"/>
    <x v="0"/>
    <x v="2"/>
    <x v="3"/>
    <s v="Trail Tent 2P"/>
    <n v="1"/>
    <n v="194.99"/>
    <n v="0"/>
    <n v="101.21"/>
    <n v="194.99"/>
    <n v="101.21"/>
    <n v="93.780000000000015"/>
    <n v="0.48094774090979031"/>
    <x v="0"/>
    <x v="1"/>
    <n v="5"/>
    <x v="4"/>
  </r>
  <r>
    <n v="3401"/>
    <d v="2026-05-30T00:00:00"/>
    <x v="2"/>
    <x v="10"/>
    <x v="0"/>
    <x v="0"/>
    <x v="4"/>
    <s v="Recovery Roller"/>
    <n v="1"/>
    <n v="36.31"/>
    <n v="0"/>
    <n v="13.93"/>
    <n v="36.31"/>
    <n v="13.93"/>
    <n v="22.380000000000003"/>
    <n v="0.61635912971633167"/>
    <x v="0"/>
    <x v="1"/>
    <n v="5"/>
    <x v="4"/>
  </r>
  <r>
    <n v="3511"/>
    <d v="2026-05-30T00:00:00"/>
    <x v="0"/>
    <x v="0"/>
    <x v="0"/>
    <x v="0"/>
    <x v="2"/>
    <s v="Packing Cube Set"/>
    <n v="1"/>
    <n v="47.19"/>
    <n v="0"/>
    <n v="18.54"/>
    <n v="47.19"/>
    <n v="18.54"/>
    <n v="28.65"/>
    <n v="0.60712015257469798"/>
    <x v="0"/>
    <x v="1"/>
    <n v="5"/>
    <x v="4"/>
  </r>
  <r>
    <n v="4485"/>
    <d v="2026-05-30T00:00:00"/>
    <x v="3"/>
    <x v="8"/>
    <x v="0"/>
    <x v="1"/>
    <x v="4"/>
    <s v="Weighted Vest"/>
    <n v="1"/>
    <n v="124.14"/>
    <n v="0"/>
    <n v="70.900000000000006"/>
    <n v="124.14"/>
    <n v="70.900000000000006"/>
    <n v="53.239999999999995"/>
    <n v="0.42887062993394548"/>
    <x v="0"/>
    <x v="1"/>
    <n v="5"/>
    <x v="4"/>
  </r>
  <r>
    <n v="447"/>
    <d v="2026-05-31T00:00:00"/>
    <x v="3"/>
    <x v="8"/>
    <x v="0"/>
    <x v="0"/>
    <x v="2"/>
    <s v="Carry-On Duffel"/>
    <n v="1"/>
    <n v="131.94999999999999"/>
    <n v="0"/>
    <n v="65.17"/>
    <n v="131.94999999999999"/>
    <n v="65.17"/>
    <n v="66.779999999999987"/>
    <n v="0.50610079575596811"/>
    <x v="0"/>
    <x v="1"/>
    <n v="5"/>
    <x v="4"/>
  </r>
  <r>
    <n v="1208"/>
    <d v="2026-05-31T00:00:00"/>
    <x v="3"/>
    <x v="8"/>
    <x v="3"/>
    <x v="1"/>
    <x v="0"/>
    <s v="Cycling Pack 12L"/>
    <n v="1"/>
    <n v="102.24"/>
    <n v="0"/>
    <n v="50.75"/>
    <n v="102.24"/>
    <n v="50.75"/>
    <n v="51.489999999999995"/>
    <n v="0.50361893583724571"/>
    <x v="0"/>
    <x v="1"/>
    <n v="5"/>
    <x v="4"/>
  </r>
  <r>
    <n v="1355"/>
    <d v="2026-05-31T00:00:00"/>
    <x v="3"/>
    <x v="13"/>
    <x v="3"/>
    <x v="1"/>
    <x v="1"/>
    <s v="Summit Backpack 45L"/>
    <n v="2"/>
    <n v="152.07"/>
    <n v="0"/>
    <n v="76.849999999999994"/>
    <n v="304.14"/>
    <n v="153.69999999999999"/>
    <n v="150.44"/>
    <n v="0.49464062602748737"/>
    <x v="0"/>
    <x v="1"/>
    <n v="5"/>
    <x v="4"/>
  </r>
  <r>
    <n v="1474"/>
    <d v="2026-05-31T00:00:00"/>
    <x v="2"/>
    <x v="3"/>
    <x v="0"/>
    <x v="1"/>
    <x v="3"/>
    <s v="Compact Sleeping Bag"/>
    <n v="2"/>
    <n v="123.34"/>
    <n v="0.05"/>
    <n v="58.96"/>
    <n v="234.346"/>
    <n v="117.92"/>
    <n v="116.426"/>
    <n v="0.49681240558831813"/>
    <x v="0"/>
    <x v="1"/>
    <n v="5"/>
    <x v="4"/>
  </r>
  <r>
    <n v="1625"/>
    <d v="2026-05-31T00:00:00"/>
    <x v="2"/>
    <x v="2"/>
    <x v="2"/>
    <x v="0"/>
    <x v="1"/>
    <s v="Summit Backpack 45L"/>
    <n v="1"/>
    <n v="155.81"/>
    <n v="0"/>
    <n v="80.31"/>
    <n v="155.81"/>
    <n v="80.31"/>
    <n v="75.5"/>
    <n v="0.48456453372697517"/>
    <x v="0"/>
    <x v="1"/>
    <n v="5"/>
    <x v="4"/>
  </r>
  <r>
    <n v="1877"/>
    <d v="2026-05-31T00:00:00"/>
    <x v="2"/>
    <x v="16"/>
    <x v="0"/>
    <x v="0"/>
    <x v="2"/>
    <s v="Travel Backpack 35L"/>
    <n v="1"/>
    <n v="163.19"/>
    <n v="0.05"/>
    <n v="87.95"/>
    <n v="155.03049999999999"/>
    <n v="87.95"/>
    <n v="67.080499999999986"/>
    <n v="0.4326922766810401"/>
    <x v="0"/>
    <x v="1"/>
    <n v="5"/>
    <x v="4"/>
  </r>
  <r>
    <n v="1978"/>
    <d v="2026-05-31T00:00:00"/>
    <x v="1"/>
    <x v="12"/>
    <x v="0"/>
    <x v="0"/>
    <x v="1"/>
    <s v="Trail Boots"/>
    <n v="1"/>
    <n v="147.30000000000001"/>
    <n v="0.05"/>
    <n v="81.510000000000005"/>
    <n v="139.935"/>
    <n v="81.510000000000005"/>
    <n v="58.424999999999997"/>
    <n v="0.41751527494908347"/>
    <x v="0"/>
    <x v="1"/>
    <n v="5"/>
    <x v="4"/>
  </r>
  <r>
    <n v="3616"/>
    <d v="2026-05-31T00:00:00"/>
    <x v="2"/>
    <x v="2"/>
    <x v="0"/>
    <x v="0"/>
    <x v="4"/>
    <s v="Weighted Vest"/>
    <n v="5"/>
    <n v="126.16"/>
    <n v="0"/>
    <n v="68.59"/>
    <n v="630.79999999999995"/>
    <n v="342.95000000000005"/>
    <n v="287.84999999999991"/>
    <n v="0.45632530120481918"/>
    <x v="0"/>
    <x v="1"/>
    <n v="5"/>
    <x v="4"/>
  </r>
  <r>
    <n v="3992"/>
    <d v="2026-05-31T00:00:00"/>
    <x v="3"/>
    <x v="8"/>
    <x v="0"/>
    <x v="1"/>
    <x v="2"/>
    <s v="Travel Backpack 35L"/>
    <n v="2"/>
    <n v="163.57"/>
    <n v="0"/>
    <n v="85.72"/>
    <n v="327.14"/>
    <n v="171.44"/>
    <n v="155.69999999999999"/>
    <n v="0.47594302133643085"/>
    <x v="0"/>
    <x v="1"/>
    <n v="5"/>
    <x v="4"/>
  </r>
  <r>
    <n v="4091"/>
    <d v="2026-05-31T00:00:00"/>
    <x v="2"/>
    <x v="16"/>
    <x v="0"/>
    <x v="1"/>
    <x v="1"/>
    <s v="Trail Boots"/>
    <n v="1"/>
    <n v="142.06"/>
    <n v="0"/>
    <n v="77.36"/>
    <n v="142.06"/>
    <n v="77.36"/>
    <n v="64.7"/>
    <n v="0.45544136280444886"/>
    <x v="0"/>
    <x v="1"/>
    <n v="5"/>
    <x v="4"/>
  </r>
  <r>
    <n v="4204"/>
    <d v="2026-05-31T00:00:00"/>
    <x v="1"/>
    <x v="11"/>
    <x v="0"/>
    <x v="1"/>
    <x v="0"/>
    <s v="Commuter Helmet"/>
    <n v="1"/>
    <n v="81.37"/>
    <n v="0"/>
    <n v="42.01"/>
    <n v="81.37"/>
    <n v="42.01"/>
    <n v="39.360000000000007"/>
    <n v="0.48371635737986979"/>
    <x v="0"/>
    <x v="1"/>
    <n v="5"/>
    <x v="4"/>
  </r>
  <r>
    <n v="4234"/>
    <d v="2026-05-31T00:00:00"/>
    <x v="3"/>
    <x v="8"/>
    <x v="2"/>
    <x v="1"/>
    <x v="3"/>
    <s v="Compact Sleeping Bag"/>
    <n v="1"/>
    <n v="120.75"/>
    <n v="0"/>
    <n v="61.21"/>
    <n v="120.75"/>
    <n v="61.21"/>
    <n v="59.54"/>
    <n v="0.49308488612836437"/>
    <x v="0"/>
    <x v="1"/>
    <n v="5"/>
    <x v="4"/>
  </r>
  <r>
    <n v="4696"/>
    <d v="2026-05-31T00:00:00"/>
    <x v="1"/>
    <x v="14"/>
    <x v="0"/>
    <x v="1"/>
    <x v="0"/>
    <s v="Commuter Helmet"/>
    <n v="4"/>
    <n v="81.790000000000006"/>
    <n v="0"/>
    <n v="42.96"/>
    <n v="327.16000000000003"/>
    <n v="171.84"/>
    <n v="155.32000000000002"/>
    <n v="0.47475241472062601"/>
    <x v="0"/>
    <x v="1"/>
    <n v="5"/>
    <x v="4"/>
  </r>
  <r>
    <n v="4755"/>
    <d v="2026-05-31T00:00:00"/>
    <x v="0"/>
    <x v="15"/>
    <x v="0"/>
    <x v="1"/>
    <x v="3"/>
    <s v="Portable Camp Stove"/>
    <n v="1"/>
    <n v="81.2"/>
    <n v="0.1"/>
    <n v="40.270000000000003"/>
    <n v="73.08"/>
    <n v="40.270000000000003"/>
    <n v="32.809999999999995"/>
    <n v="0.44896004378762994"/>
    <x v="0"/>
    <x v="1"/>
    <n v="5"/>
    <x v="4"/>
  </r>
  <r>
    <n v="5090"/>
    <d v="2026-05-31T00:00:00"/>
    <x v="1"/>
    <x v="1"/>
    <x v="3"/>
    <x v="1"/>
    <x v="2"/>
    <s v="Packing Cube Set"/>
    <n v="2"/>
    <n v="46.52"/>
    <n v="0.05"/>
    <n v="18.739999999999998"/>
    <n v="88.388000000000005"/>
    <n v="37.479999999999997"/>
    <n v="50.908000000000008"/>
    <n v="0.57596053762954258"/>
    <x v="0"/>
    <x v="1"/>
    <n v="5"/>
    <x v="4"/>
  </r>
  <r>
    <n v="27"/>
    <d v="2026-06-01T00:00:00"/>
    <x v="3"/>
    <x v="13"/>
    <x v="0"/>
    <x v="0"/>
    <x v="3"/>
    <s v="Trail Tent 2P"/>
    <n v="1"/>
    <n v="195.22"/>
    <n v="0"/>
    <n v="105.91"/>
    <n v="195.22"/>
    <n v="105.91"/>
    <n v="89.31"/>
    <n v="0.45748386435816002"/>
    <x v="0"/>
    <x v="1"/>
    <n v="6"/>
    <x v="5"/>
  </r>
  <r>
    <n v="463"/>
    <d v="2026-06-01T00:00:00"/>
    <x v="3"/>
    <x v="4"/>
    <x v="0"/>
    <x v="1"/>
    <x v="0"/>
    <s v="Compact Repair Kit"/>
    <n v="1"/>
    <n v="40.71"/>
    <n v="0.05"/>
    <n v="16.559999999999999"/>
    <n v="38.674500000000002"/>
    <n v="16.559999999999999"/>
    <n v="22.114500000000003"/>
    <n v="0.57181088314005357"/>
    <x v="0"/>
    <x v="1"/>
    <n v="6"/>
    <x v="5"/>
  </r>
  <r>
    <n v="653"/>
    <d v="2026-06-01T00:00:00"/>
    <x v="1"/>
    <x v="11"/>
    <x v="0"/>
    <x v="0"/>
    <x v="4"/>
    <s v="Resistance Band Set"/>
    <n v="1"/>
    <n v="41.26"/>
    <n v="0.05"/>
    <n v="14.32"/>
    <n v="39.196999999999996"/>
    <n v="14.32"/>
    <n v="24.876999999999995"/>
    <n v="0.63466591831007468"/>
    <x v="0"/>
    <x v="1"/>
    <n v="6"/>
    <x v="5"/>
  </r>
  <r>
    <n v="1485"/>
    <d v="2026-06-01T00:00:00"/>
    <x v="1"/>
    <x v="11"/>
    <x v="2"/>
    <x v="1"/>
    <x v="4"/>
    <s v="Resistance Band Set"/>
    <n v="2"/>
    <n v="40.840000000000003"/>
    <n v="0"/>
    <n v="14.48"/>
    <n v="81.680000000000007"/>
    <n v="28.96"/>
    <n v="52.720000000000006"/>
    <n v="0.64544564152791384"/>
    <x v="0"/>
    <x v="1"/>
    <n v="6"/>
    <x v="5"/>
  </r>
  <r>
    <n v="1925"/>
    <d v="2026-06-01T00:00:00"/>
    <x v="3"/>
    <x v="4"/>
    <x v="0"/>
    <x v="0"/>
    <x v="1"/>
    <s v="Trail Boots"/>
    <n v="1"/>
    <n v="143.32"/>
    <n v="0"/>
    <n v="80.36"/>
    <n v="143.32"/>
    <n v="80.36"/>
    <n v="62.959999999999994"/>
    <n v="0.43929667876081496"/>
    <x v="0"/>
    <x v="1"/>
    <n v="6"/>
    <x v="5"/>
  </r>
  <r>
    <n v="1952"/>
    <d v="2026-06-01T00:00:00"/>
    <x v="0"/>
    <x v="15"/>
    <x v="0"/>
    <x v="1"/>
    <x v="1"/>
    <s v="Summit Backpack 45L"/>
    <n v="2"/>
    <n v="156.31"/>
    <n v="0"/>
    <n v="79.87"/>
    <n v="312.62"/>
    <n v="159.74"/>
    <n v="152.88"/>
    <n v="0.4890282131661442"/>
    <x v="0"/>
    <x v="1"/>
    <n v="6"/>
    <x v="5"/>
  </r>
  <r>
    <n v="2010"/>
    <d v="2026-06-01T00:00:00"/>
    <x v="3"/>
    <x v="8"/>
    <x v="0"/>
    <x v="1"/>
    <x v="0"/>
    <s v="Cycling Pack 12L"/>
    <n v="3"/>
    <n v="100.69"/>
    <n v="0.1"/>
    <n v="51.31"/>
    <n v="271.863"/>
    <n v="153.93"/>
    <n v="117.93299999999999"/>
    <n v="0.43379569856876438"/>
    <x v="0"/>
    <x v="1"/>
    <n v="6"/>
    <x v="5"/>
  </r>
  <r>
    <n v="2114"/>
    <d v="2026-06-01T00:00:00"/>
    <x v="3"/>
    <x v="13"/>
    <x v="2"/>
    <x v="2"/>
    <x v="2"/>
    <s v="Packing Cube Set"/>
    <n v="2"/>
    <n v="45.54"/>
    <n v="0.1"/>
    <n v="18.309999999999999"/>
    <n v="81.971999999999994"/>
    <n v="36.619999999999997"/>
    <n v="45.351999999999997"/>
    <n v="0.5532620894939736"/>
    <x v="0"/>
    <x v="1"/>
    <n v="6"/>
    <x v="5"/>
  </r>
  <r>
    <n v="3104"/>
    <d v="2026-06-01T00:00:00"/>
    <x v="2"/>
    <x v="3"/>
    <x v="1"/>
    <x v="2"/>
    <x v="1"/>
    <s v="Summit Backpack 45L"/>
    <n v="5"/>
    <n v="153.97"/>
    <n v="0.15"/>
    <n v="79.81"/>
    <n v="654.37249999999995"/>
    <n v="399.05"/>
    <n v="255.32249999999993"/>
    <n v="0.39017914108554369"/>
    <x v="0"/>
    <x v="1"/>
    <n v="6"/>
    <x v="5"/>
  </r>
  <r>
    <n v="3230"/>
    <d v="2026-06-01T00:00:00"/>
    <x v="2"/>
    <x v="16"/>
    <x v="2"/>
    <x v="0"/>
    <x v="4"/>
    <s v="Weighted Vest"/>
    <n v="1"/>
    <n v="124.17"/>
    <n v="0"/>
    <n v="71.040000000000006"/>
    <n v="124.17"/>
    <n v="71.040000000000006"/>
    <n v="53.129999999999995"/>
    <n v="0.4278811307079004"/>
    <x v="0"/>
    <x v="1"/>
    <n v="6"/>
    <x v="5"/>
  </r>
  <r>
    <n v="3415"/>
    <d v="2026-06-01T00:00:00"/>
    <x v="2"/>
    <x v="5"/>
    <x v="2"/>
    <x v="0"/>
    <x v="1"/>
    <s v="Summit Backpack 45L"/>
    <n v="1"/>
    <n v="152.94999999999999"/>
    <n v="0.05"/>
    <n v="76.97"/>
    <n v="145.30249999999998"/>
    <n v="76.97"/>
    <n v="68.332499999999982"/>
    <n v="0.47027752447480248"/>
    <x v="0"/>
    <x v="1"/>
    <n v="6"/>
    <x v="5"/>
  </r>
  <r>
    <n v="4130"/>
    <d v="2026-06-01T00:00:00"/>
    <x v="3"/>
    <x v="13"/>
    <x v="0"/>
    <x v="1"/>
    <x v="0"/>
    <s v="Commuter Helmet"/>
    <n v="3"/>
    <n v="80.099999999999994"/>
    <n v="0"/>
    <n v="43.51"/>
    <n v="240.29999999999998"/>
    <n v="130.53"/>
    <n v="109.76999999999998"/>
    <n v="0.45680399500624214"/>
    <x v="0"/>
    <x v="1"/>
    <n v="6"/>
    <x v="5"/>
  </r>
  <r>
    <n v="4314"/>
    <d v="2026-06-01T00:00:00"/>
    <x v="3"/>
    <x v="4"/>
    <x v="2"/>
    <x v="1"/>
    <x v="4"/>
    <s v="Recovery Roller"/>
    <n v="2"/>
    <n v="36.61"/>
    <n v="0"/>
    <n v="14.15"/>
    <n v="73.22"/>
    <n v="28.3"/>
    <n v="44.92"/>
    <n v="0.61349358098880091"/>
    <x v="0"/>
    <x v="1"/>
    <n v="6"/>
    <x v="5"/>
  </r>
  <r>
    <n v="998"/>
    <d v="2026-06-02T00:00:00"/>
    <x v="1"/>
    <x v="11"/>
    <x v="0"/>
    <x v="0"/>
    <x v="2"/>
    <s v="Carry-On Duffel"/>
    <n v="2"/>
    <n v="131.81"/>
    <n v="0.05"/>
    <n v="66.09"/>
    <n v="250.43899999999999"/>
    <n v="132.18"/>
    <n v="118.25899999999999"/>
    <n v="0.47220680485068217"/>
    <x v="0"/>
    <x v="1"/>
    <n v="6"/>
    <x v="5"/>
  </r>
  <r>
    <n v="1172"/>
    <d v="2026-06-02T00:00:00"/>
    <x v="0"/>
    <x v="15"/>
    <x v="0"/>
    <x v="0"/>
    <x v="1"/>
    <s v="Summit Backpack 45L"/>
    <n v="1"/>
    <n v="153.43"/>
    <n v="0.05"/>
    <n v="78.16"/>
    <n v="145.7585"/>
    <n v="78.16"/>
    <n v="67.598500000000001"/>
    <n v="0.46377055197467043"/>
    <x v="0"/>
    <x v="1"/>
    <n v="6"/>
    <x v="5"/>
  </r>
  <r>
    <n v="1261"/>
    <d v="2026-06-02T00:00:00"/>
    <x v="1"/>
    <x v="14"/>
    <x v="0"/>
    <x v="1"/>
    <x v="0"/>
    <s v="Commuter Helmet"/>
    <n v="2"/>
    <n v="80.06"/>
    <n v="0"/>
    <n v="42.87"/>
    <n v="160.12"/>
    <n v="85.74"/>
    <n v="74.38000000000001"/>
    <n v="0.4645266050462154"/>
    <x v="0"/>
    <x v="1"/>
    <n v="6"/>
    <x v="5"/>
  </r>
  <r>
    <n v="1762"/>
    <d v="2026-06-02T00:00:00"/>
    <x v="3"/>
    <x v="13"/>
    <x v="2"/>
    <x v="2"/>
    <x v="4"/>
    <s v="Resistance Band Set"/>
    <n v="1"/>
    <n v="40.549999999999997"/>
    <n v="0"/>
    <n v="15.16"/>
    <n v="40.549999999999997"/>
    <n v="15.16"/>
    <n v="25.389999999999997"/>
    <n v="0.62614056720098643"/>
    <x v="0"/>
    <x v="1"/>
    <n v="6"/>
    <x v="5"/>
  </r>
  <r>
    <n v="1851"/>
    <d v="2026-06-02T00:00:00"/>
    <x v="1"/>
    <x v="6"/>
    <x v="0"/>
    <x v="1"/>
    <x v="2"/>
    <s v="Packing Cube Set"/>
    <n v="3"/>
    <n v="45.43"/>
    <n v="0.15"/>
    <n v="17.850000000000001"/>
    <n v="115.84649999999999"/>
    <n v="53.550000000000004"/>
    <n v="62.296499999999988"/>
    <n v="0.53775038520801222"/>
    <x v="0"/>
    <x v="1"/>
    <n v="6"/>
    <x v="5"/>
  </r>
  <r>
    <n v="3205"/>
    <d v="2026-06-02T00:00:00"/>
    <x v="3"/>
    <x v="4"/>
    <x v="1"/>
    <x v="2"/>
    <x v="1"/>
    <s v="Trail Boots"/>
    <n v="6"/>
    <n v="146.85"/>
    <n v="0.15"/>
    <n v="80.45"/>
    <n v="748.93499999999995"/>
    <n v="482.70000000000005"/>
    <n v="266.2349999999999"/>
    <n v="0.35548478839952724"/>
    <x v="0"/>
    <x v="1"/>
    <n v="6"/>
    <x v="5"/>
  </r>
  <r>
    <n v="1396"/>
    <d v="2026-06-03T00:00:00"/>
    <x v="2"/>
    <x v="3"/>
    <x v="0"/>
    <x v="2"/>
    <x v="3"/>
    <s v="Trail Tent 2P"/>
    <n v="1"/>
    <n v="192.33"/>
    <n v="0.1"/>
    <n v="105.15"/>
    <n v="173.09700000000001"/>
    <n v="105.15"/>
    <n v="67.947000000000003"/>
    <n v="0.39253713235931298"/>
    <x v="0"/>
    <x v="1"/>
    <n v="6"/>
    <x v="5"/>
  </r>
  <r>
    <n v="1441"/>
    <d v="2026-06-03T00:00:00"/>
    <x v="2"/>
    <x v="10"/>
    <x v="3"/>
    <x v="1"/>
    <x v="2"/>
    <s v="Carry-On Duffel"/>
    <n v="3"/>
    <n v="135.4"/>
    <n v="0"/>
    <n v="65.16"/>
    <n v="406.20000000000005"/>
    <n v="195.48"/>
    <n v="210.72000000000006"/>
    <n v="0.51875923190546536"/>
    <x v="0"/>
    <x v="1"/>
    <n v="6"/>
    <x v="5"/>
  </r>
  <r>
    <n v="1511"/>
    <d v="2026-06-03T00:00:00"/>
    <x v="2"/>
    <x v="5"/>
    <x v="0"/>
    <x v="1"/>
    <x v="4"/>
    <s v="Recovery Roller"/>
    <n v="2"/>
    <n v="36.08"/>
    <n v="0.05"/>
    <n v="13.73"/>
    <n v="68.551999999999992"/>
    <n v="27.46"/>
    <n v="41.091999999999992"/>
    <n v="0.59942817131520587"/>
    <x v="0"/>
    <x v="1"/>
    <n v="6"/>
    <x v="5"/>
  </r>
  <r>
    <n v="1701"/>
    <d v="2026-06-03T00:00:00"/>
    <x v="0"/>
    <x v="9"/>
    <x v="0"/>
    <x v="1"/>
    <x v="2"/>
    <s v="Packing Cube Set"/>
    <n v="1"/>
    <n v="46.16"/>
    <n v="0"/>
    <n v="18.36"/>
    <n v="46.16"/>
    <n v="18.36"/>
    <n v="27.799999999999997"/>
    <n v="0.60225303292894283"/>
    <x v="0"/>
    <x v="1"/>
    <n v="6"/>
    <x v="5"/>
  </r>
  <r>
    <n v="1984"/>
    <d v="2026-06-03T00:00:00"/>
    <x v="1"/>
    <x v="1"/>
    <x v="0"/>
    <x v="0"/>
    <x v="0"/>
    <s v="Trail Bike Light"/>
    <n v="2"/>
    <n v="50.77"/>
    <n v="0"/>
    <n v="22.93"/>
    <n v="101.54"/>
    <n v="45.86"/>
    <n v="55.680000000000007"/>
    <n v="0.54835532794957653"/>
    <x v="0"/>
    <x v="1"/>
    <n v="6"/>
    <x v="5"/>
  </r>
  <r>
    <n v="2572"/>
    <d v="2026-06-03T00:00:00"/>
    <x v="3"/>
    <x v="8"/>
    <x v="3"/>
    <x v="2"/>
    <x v="1"/>
    <s v="Trekking Poles"/>
    <n v="2"/>
    <n v="70.97"/>
    <n v="0.05"/>
    <n v="32.54"/>
    <n v="134.84299999999999"/>
    <n v="65.08"/>
    <n v="69.762999999999991"/>
    <n v="0.51736463887632278"/>
    <x v="0"/>
    <x v="1"/>
    <n v="6"/>
    <x v="5"/>
  </r>
  <r>
    <n v="2833"/>
    <d v="2026-06-03T00:00:00"/>
    <x v="3"/>
    <x v="13"/>
    <x v="0"/>
    <x v="0"/>
    <x v="1"/>
    <s v="Trail Boots"/>
    <n v="3"/>
    <n v="141.6"/>
    <n v="0"/>
    <n v="78.02"/>
    <n v="424.79999999999995"/>
    <n v="234.06"/>
    <n v="190.73999999999995"/>
    <n v="0.44901129943502821"/>
    <x v="0"/>
    <x v="1"/>
    <n v="6"/>
    <x v="5"/>
  </r>
  <r>
    <n v="3522"/>
    <d v="2026-06-03T00:00:00"/>
    <x v="3"/>
    <x v="13"/>
    <x v="0"/>
    <x v="1"/>
    <x v="0"/>
    <s v="Compact Repair Kit"/>
    <n v="1"/>
    <n v="40.57"/>
    <n v="0"/>
    <n v="16.329999999999998"/>
    <n v="40.57"/>
    <n v="16.329999999999998"/>
    <n v="24.240000000000002"/>
    <n v="0.59748582696573826"/>
    <x v="0"/>
    <x v="1"/>
    <n v="6"/>
    <x v="5"/>
  </r>
  <r>
    <n v="146"/>
    <d v="2026-06-04T00:00:00"/>
    <x v="1"/>
    <x v="14"/>
    <x v="3"/>
    <x v="0"/>
    <x v="0"/>
    <s v="Commuter Helmet"/>
    <n v="2"/>
    <n v="81.81"/>
    <n v="0"/>
    <n v="42.54"/>
    <n v="163.62"/>
    <n v="85.08"/>
    <n v="78.540000000000006"/>
    <n v="0.48001466813348004"/>
    <x v="0"/>
    <x v="1"/>
    <n v="6"/>
    <x v="5"/>
  </r>
  <r>
    <n v="161"/>
    <d v="2026-06-04T00:00:00"/>
    <x v="0"/>
    <x v="0"/>
    <x v="3"/>
    <x v="0"/>
    <x v="0"/>
    <s v="Trail Bike Light"/>
    <n v="2"/>
    <n v="50.09"/>
    <n v="0"/>
    <n v="22.91"/>
    <n v="100.18"/>
    <n v="45.82"/>
    <n v="54.360000000000007"/>
    <n v="0.54262327809942112"/>
    <x v="0"/>
    <x v="1"/>
    <n v="6"/>
    <x v="5"/>
  </r>
  <r>
    <n v="819"/>
    <d v="2026-06-04T00:00:00"/>
    <x v="3"/>
    <x v="8"/>
    <x v="0"/>
    <x v="0"/>
    <x v="1"/>
    <s v="Trekking Poles"/>
    <n v="1"/>
    <n v="72.38"/>
    <n v="0"/>
    <n v="32.68"/>
    <n v="72.38"/>
    <n v="32.68"/>
    <n v="39.699999999999996"/>
    <n v="0.54849405913235694"/>
    <x v="0"/>
    <x v="1"/>
    <n v="6"/>
    <x v="5"/>
  </r>
  <r>
    <n v="2104"/>
    <d v="2026-06-04T00:00:00"/>
    <x v="1"/>
    <x v="1"/>
    <x v="0"/>
    <x v="1"/>
    <x v="1"/>
    <s v="Hiking Daypack 20L"/>
    <n v="1"/>
    <n v="92.31"/>
    <n v="0"/>
    <n v="45.58"/>
    <n v="92.31"/>
    <n v="45.58"/>
    <n v="46.730000000000004"/>
    <n v="0.50622901094139316"/>
    <x v="0"/>
    <x v="1"/>
    <n v="6"/>
    <x v="5"/>
  </r>
  <r>
    <n v="2678"/>
    <d v="2026-06-04T00:00:00"/>
    <x v="3"/>
    <x v="8"/>
    <x v="1"/>
    <x v="0"/>
    <x v="2"/>
    <s v="Packing Cube Set"/>
    <n v="12"/>
    <n v="47.6"/>
    <n v="0.15"/>
    <n v="18.670000000000002"/>
    <n v="485.52000000000004"/>
    <n v="224.04000000000002"/>
    <n v="261.48"/>
    <n v="0.53855659911023235"/>
    <x v="0"/>
    <x v="1"/>
    <n v="6"/>
    <x v="5"/>
  </r>
  <r>
    <n v="3015"/>
    <d v="2026-06-04T00:00:00"/>
    <x v="1"/>
    <x v="14"/>
    <x v="0"/>
    <x v="0"/>
    <x v="2"/>
    <s v="Packing Cube Set"/>
    <n v="1"/>
    <n v="45.5"/>
    <n v="0.05"/>
    <n v="18.89"/>
    <n v="43.225000000000001"/>
    <n v="18.89"/>
    <n v="24.335000000000001"/>
    <n v="0.56298438403701567"/>
    <x v="0"/>
    <x v="1"/>
    <n v="6"/>
    <x v="5"/>
  </r>
  <r>
    <n v="3243"/>
    <d v="2026-06-04T00:00:00"/>
    <x v="2"/>
    <x v="5"/>
    <x v="0"/>
    <x v="0"/>
    <x v="4"/>
    <s v="Recovery Roller"/>
    <n v="1"/>
    <n v="35.99"/>
    <n v="0"/>
    <n v="14.05"/>
    <n v="35.99"/>
    <n v="14.05"/>
    <n v="21.94"/>
    <n v="0.60961378160600166"/>
    <x v="0"/>
    <x v="1"/>
    <n v="6"/>
    <x v="5"/>
  </r>
  <r>
    <n v="3283"/>
    <d v="2026-06-04T00:00:00"/>
    <x v="1"/>
    <x v="12"/>
    <x v="3"/>
    <x v="0"/>
    <x v="4"/>
    <s v="Weighted Vest"/>
    <n v="1"/>
    <n v="122.55"/>
    <n v="0"/>
    <n v="68.97"/>
    <n v="122.55"/>
    <n v="68.97"/>
    <n v="53.58"/>
    <n v="0.43720930232558142"/>
    <x v="0"/>
    <x v="1"/>
    <n v="6"/>
    <x v="5"/>
  </r>
  <r>
    <n v="3966"/>
    <d v="2026-06-04T00:00:00"/>
    <x v="3"/>
    <x v="8"/>
    <x v="0"/>
    <x v="1"/>
    <x v="4"/>
    <s v="Weighted Vest"/>
    <n v="3"/>
    <n v="126.22"/>
    <n v="0"/>
    <n v="69.599999999999994"/>
    <n v="378.65999999999997"/>
    <n v="208.79999999999998"/>
    <n v="169.85999999999999"/>
    <n v="0.4485818412295991"/>
    <x v="0"/>
    <x v="1"/>
    <n v="6"/>
    <x v="5"/>
  </r>
  <r>
    <n v="1349"/>
    <d v="2026-06-05T00:00:00"/>
    <x v="0"/>
    <x v="15"/>
    <x v="2"/>
    <x v="0"/>
    <x v="1"/>
    <s v="Hiking Daypack 20L"/>
    <n v="6"/>
    <n v="91.98"/>
    <n v="0.05"/>
    <n v="46.46"/>
    <n v="524.28599999999994"/>
    <n v="278.76"/>
    <n v="245.52599999999995"/>
    <n v="0.46830546686350577"/>
    <x v="0"/>
    <x v="1"/>
    <n v="6"/>
    <x v="5"/>
  </r>
  <r>
    <n v="2333"/>
    <d v="2026-06-05T00:00:00"/>
    <x v="2"/>
    <x v="5"/>
    <x v="0"/>
    <x v="2"/>
    <x v="3"/>
    <s v="Compact Sleeping Bag"/>
    <n v="1"/>
    <n v="125.32"/>
    <n v="0"/>
    <n v="59.03"/>
    <n v="125.32"/>
    <n v="59.03"/>
    <n v="66.289999999999992"/>
    <n v="0.52896584743057773"/>
    <x v="0"/>
    <x v="1"/>
    <n v="6"/>
    <x v="5"/>
  </r>
  <r>
    <n v="2628"/>
    <d v="2026-06-05T00:00:00"/>
    <x v="3"/>
    <x v="8"/>
    <x v="3"/>
    <x v="0"/>
    <x v="2"/>
    <s v="Travel Backpack 35L"/>
    <n v="2"/>
    <n v="167.26"/>
    <n v="0"/>
    <n v="89.65"/>
    <n v="334.52"/>
    <n v="179.3"/>
    <n v="155.21999999999997"/>
    <n v="0.46400813105344968"/>
    <x v="0"/>
    <x v="1"/>
    <n v="6"/>
    <x v="5"/>
  </r>
  <r>
    <n v="2718"/>
    <d v="2026-06-05T00:00:00"/>
    <x v="0"/>
    <x v="0"/>
    <x v="3"/>
    <x v="0"/>
    <x v="0"/>
    <s v="Commuter Helmet"/>
    <n v="1"/>
    <n v="80.19"/>
    <n v="0"/>
    <n v="42.18"/>
    <n v="80.19"/>
    <n v="42.18"/>
    <n v="38.01"/>
    <n v="0.47399925177702956"/>
    <x v="0"/>
    <x v="1"/>
    <n v="6"/>
    <x v="5"/>
  </r>
  <r>
    <n v="3185"/>
    <d v="2026-06-05T00:00:00"/>
    <x v="0"/>
    <x v="15"/>
    <x v="0"/>
    <x v="1"/>
    <x v="0"/>
    <s v="Trail Bike Light"/>
    <n v="1"/>
    <n v="49.86"/>
    <n v="0"/>
    <n v="22.72"/>
    <n v="49.86"/>
    <n v="22.72"/>
    <n v="27.14"/>
    <n v="0.5443241075010028"/>
    <x v="0"/>
    <x v="1"/>
    <n v="6"/>
    <x v="5"/>
  </r>
  <r>
    <n v="4495"/>
    <d v="2026-06-05T00:00:00"/>
    <x v="2"/>
    <x v="10"/>
    <x v="2"/>
    <x v="1"/>
    <x v="3"/>
    <s v="Trail Tent 2P"/>
    <n v="2"/>
    <n v="195.51"/>
    <n v="0"/>
    <n v="102.97"/>
    <n v="391.02"/>
    <n v="205.94"/>
    <n v="185.07999999999998"/>
    <n v="0.47332617257429288"/>
    <x v="0"/>
    <x v="1"/>
    <n v="6"/>
    <x v="5"/>
  </r>
  <r>
    <n v="815"/>
    <d v="2026-06-06T00:00:00"/>
    <x v="0"/>
    <x v="0"/>
    <x v="2"/>
    <x v="1"/>
    <x v="4"/>
    <s v="Resistance Band Set"/>
    <n v="1"/>
    <n v="39.61"/>
    <n v="0"/>
    <n v="14.75"/>
    <n v="39.61"/>
    <n v="14.75"/>
    <n v="24.86"/>
    <n v="0.62761928805857103"/>
    <x v="0"/>
    <x v="1"/>
    <n v="6"/>
    <x v="5"/>
  </r>
  <r>
    <n v="1140"/>
    <d v="2026-06-06T00:00:00"/>
    <x v="1"/>
    <x v="1"/>
    <x v="2"/>
    <x v="0"/>
    <x v="1"/>
    <s v="Trekking Poles"/>
    <n v="1"/>
    <n v="70.86"/>
    <n v="0"/>
    <n v="31.47"/>
    <n v="70.86"/>
    <n v="31.47"/>
    <n v="39.39"/>
    <n v="0.55588484335309063"/>
    <x v="0"/>
    <x v="1"/>
    <n v="6"/>
    <x v="5"/>
  </r>
  <r>
    <n v="1544"/>
    <d v="2026-06-06T00:00:00"/>
    <x v="3"/>
    <x v="7"/>
    <x v="1"/>
    <x v="0"/>
    <x v="4"/>
    <s v="Resistance Band Set"/>
    <n v="8"/>
    <n v="40.46"/>
    <n v="0.2"/>
    <n v="14.7"/>
    <n v="258.94400000000002"/>
    <n v="117.6"/>
    <n v="141.34400000000002"/>
    <n v="0.54584775086505199"/>
    <x v="0"/>
    <x v="1"/>
    <n v="6"/>
    <x v="5"/>
  </r>
  <r>
    <n v="2420"/>
    <d v="2026-06-06T00:00:00"/>
    <x v="2"/>
    <x v="5"/>
    <x v="0"/>
    <x v="1"/>
    <x v="2"/>
    <s v="Carry-On Duffel"/>
    <n v="1"/>
    <n v="131.79"/>
    <n v="0"/>
    <n v="68.22"/>
    <n v="131.79"/>
    <n v="68.22"/>
    <n v="63.569999999999993"/>
    <n v="0.48235829729114499"/>
    <x v="0"/>
    <x v="1"/>
    <n v="6"/>
    <x v="5"/>
  </r>
  <r>
    <n v="2805"/>
    <d v="2026-06-06T00:00:00"/>
    <x v="2"/>
    <x v="10"/>
    <x v="1"/>
    <x v="0"/>
    <x v="3"/>
    <s v="Alpine Tent 4P"/>
    <n v="12"/>
    <n v="338.45"/>
    <n v="0.1"/>
    <n v="196.78"/>
    <n v="3655.2599999999998"/>
    <n v="2361.36"/>
    <n v="1293.8999999999996"/>
    <n v="0.35398302719915947"/>
    <x v="0"/>
    <x v="1"/>
    <n v="6"/>
    <x v="5"/>
  </r>
  <r>
    <n v="3160"/>
    <d v="2026-06-06T00:00:00"/>
    <x v="2"/>
    <x v="3"/>
    <x v="2"/>
    <x v="0"/>
    <x v="4"/>
    <s v="Resistance Band Set"/>
    <n v="2"/>
    <n v="40.99"/>
    <n v="0"/>
    <n v="14.53"/>
    <n v="81.98"/>
    <n v="29.06"/>
    <n v="52.92"/>
    <n v="0.64552329836545497"/>
    <x v="0"/>
    <x v="1"/>
    <n v="6"/>
    <x v="5"/>
  </r>
  <r>
    <n v="3278"/>
    <d v="2026-06-06T00:00:00"/>
    <x v="1"/>
    <x v="12"/>
    <x v="2"/>
    <x v="0"/>
    <x v="0"/>
    <s v="Cycling Pack 12L"/>
    <n v="1"/>
    <n v="101.85"/>
    <n v="0"/>
    <n v="51.59"/>
    <n v="101.85"/>
    <n v="51.59"/>
    <n v="50.259999999999991"/>
    <n v="0.49347079037800679"/>
    <x v="0"/>
    <x v="1"/>
    <n v="6"/>
    <x v="5"/>
  </r>
  <r>
    <n v="3555"/>
    <d v="2026-06-06T00:00:00"/>
    <x v="2"/>
    <x v="2"/>
    <x v="1"/>
    <x v="2"/>
    <x v="3"/>
    <s v="Alpine Tent 4P"/>
    <n v="4"/>
    <n v="346.14"/>
    <n v="0.05"/>
    <n v="198.97"/>
    <n v="1315.3319999999999"/>
    <n v="795.88"/>
    <n v="519.45199999999988"/>
    <n v="0.39492082607280893"/>
    <x v="0"/>
    <x v="1"/>
    <n v="6"/>
    <x v="5"/>
  </r>
  <r>
    <n v="3702"/>
    <d v="2026-06-06T00:00:00"/>
    <x v="0"/>
    <x v="9"/>
    <x v="2"/>
    <x v="2"/>
    <x v="0"/>
    <s v="Commuter Helmet"/>
    <n v="2"/>
    <n v="83.28"/>
    <n v="0"/>
    <n v="43.56"/>
    <n v="166.56"/>
    <n v="87.12"/>
    <n v="79.44"/>
    <n v="0.47694524495677232"/>
    <x v="0"/>
    <x v="1"/>
    <n v="6"/>
    <x v="5"/>
  </r>
  <r>
    <n v="4349"/>
    <d v="2026-06-06T00:00:00"/>
    <x v="3"/>
    <x v="7"/>
    <x v="2"/>
    <x v="2"/>
    <x v="0"/>
    <s v="Commuter Helmet"/>
    <n v="1"/>
    <n v="80.349999999999994"/>
    <n v="0.15"/>
    <n v="43.51"/>
    <n v="68.297499999999999"/>
    <n v="43.51"/>
    <n v="24.787500000000001"/>
    <n v="0.3629342216040119"/>
    <x v="0"/>
    <x v="1"/>
    <n v="6"/>
    <x v="5"/>
  </r>
  <r>
    <n v="4989"/>
    <d v="2026-06-06T00:00:00"/>
    <x v="1"/>
    <x v="1"/>
    <x v="0"/>
    <x v="0"/>
    <x v="0"/>
    <s v="Compact Repair Kit"/>
    <n v="1"/>
    <n v="40.86"/>
    <n v="0.05"/>
    <n v="16.899999999999999"/>
    <n v="38.817"/>
    <n v="16.899999999999999"/>
    <n v="21.917000000000002"/>
    <n v="0.564623747327202"/>
    <x v="0"/>
    <x v="1"/>
    <n v="6"/>
    <x v="5"/>
  </r>
  <r>
    <n v="713"/>
    <d v="2026-06-07T00:00:00"/>
    <x v="1"/>
    <x v="6"/>
    <x v="2"/>
    <x v="0"/>
    <x v="2"/>
    <s v="Insulated Bottle"/>
    <n v="4"/>
    <n v="36.299999999999997"/>
    <n v="0.05"/>
    <n v="13.16"/>
    <n v="137.93999999999997"/>
    <n v="52.64"/>
    <n v="85.299999999999969"/>
    <n v="0.61838480498767567"/>
    <x v="0"/>
    <x v="1"/>
    <n v="6"/>
    <x v="5"/>
  </r>
  <r>
    <n v="3355"/>
    <d v="2026-06-07T00:00:00"/>
    <x v="0"/>
    <x v="15"/>
    <x v="1"/>
    <x v="1"/>
    <x v="3"/>
    <s v="Alpine Tent 4P"/>
    <n v="10"/>
    <n v="338.26"/>
    <n v="0.05"/>
    <n v="197.42"/>
    <n v="3213.47"/>
    <n v="1974.1999999999998"/>
    <n v="1239.27"/>
    <n v="0.38564853569505864"/>
    <x v="0"/>
    <x v="1"/>
    <n v="6"/>
    <x v="5"/>
  </r>
  <r>
    <n v="3879"/>
    <d v="2026-06-07T00:00:00"/>
    <x v="0"/>
    <x v="9"/>
    <x v="3"/>
    <x v="0"/>
    <x v="0"/>
    <s v="Compact Repair Kit"/>
    <n v="2"/>
    <n v="41.25"/>
    <n v="0"/>
    <n v="17.13"/>
    <n v="82.5"/>
    <n v="34.26"/>
    <n v="48.24"/>
    <n v="0.58472727272727276"/>
    <x v="0"/>
    <x v="1"/>
    <n v="6"/>
    <x v="5"/>
  </r>
  <r>
    <n v="3989"/>
    <d v="2026-06-07T00:00:00"/>
    <x v="1"/>
    <x v="12"/>
    <x v="0"/>
    <x v="0"/>
    <x v="1"/>
    <s v="Hiking Daypack 20L"/>
    <n v="2"/>
    <n v="92"/>
    <n v="0"/>
    <n v="44.27"/>
    <n v="184"/>
    <n v="88.54"/>
    <n v="95.46"/>
    <n v="0.51880434782608698"/>
    <x v="0"/>
    <x v="1"/>
    <n v="6"/>
    <x v="5"/>
  </r>
  <r>
    <n v="4193"/>
    <d v="2026-06-07T00:00:00"/>
    <x v="1"/>
    <x v="6"/>
    <x v="0"/>
    <x v="1"/>
    <x v="3"/>
    <s v="Portable Camp Stove"/>
    <n v="1"/>
    <n v="80.89"/>
    <n v="0.1"/>
    <n v="40.32"/>
    <n v="72.801000000000002"/>
    <n v="40.32"/>
    <n v="32.481000000000002"/>
    <n v="0.44616145382618372"/>
    <x v="0"/>
    <x v="1"/>
    <n v="6"/>
    <x v="5"/>
  </r>
  <r>
    <n v="4413"/>
    <d v="2026-06-07T00:00:00"/>
    <x v="0"/>
    <x v="0"/>
    <x v="2"/>
    <x v="1"/>
    <x v="3"/>
    <s v="Trail Tent 2P"/>
    <n v="1"/>
    <n v="194.73"/>
    <n v="0"/>
    <n v="101.91"/>
    <n v="194.73"/>
    <n v="101.91"/>
    <n v="92.82"/>
    <n v="0.47665999075643195"/>
    <x v="0"/>
    <x v="1"/>
    <n v="6"/>
    <x v="5"/>
  </r>
  <r>
    <n v="4598"/>
    <d v="2026-06-07T00:00:00"/>
    <x v="3"/>
    <x v="4"/>
    <x v="1"/>
    <x v="2"/>
    <x v="1"/>
    <s v="Hiking Daypack 20L"/>
    <n v="5"/>
    <n v="93.82"/>
    <n v="0.15"/>
    <n v="46.06"/>
    <n v="398.73499999999996"/>
    <n v="230.3"/>
    <n v="168.43499999999995"/>
    <n v="0.4224234140469233"/>
    <x v="0"/>
    <x v="1"/>
    <n v="6"/>
    <x v="5"/>
  </r>
  <r>
    <n v="72"/>
    <d v="2026-06-08T00:00:00"/>
    <x v="2"/>
    <x v="10"/>
    <x v="2"/>
    <x v="1"/>
    <x v="1"/>
    <s v="Trail Boots"/>
    <n v="3"/>
    <n v="142.53"/>
    <n v="0"/>
    <n v="80.67"/>
    <n v="427.59000000000003"/>
    <n v="242.01"/>
    <n v="185.58000000000004"/>
    <n v="0.43401389181225014"/>
    <x v="0"/>
    <x v="1"/>
    <n v="6"/>
    <x v="5"/>
  </r>
  <r>
    <n v="176"/>
    <d v="2026-06-08T00:00:00"/>
    <x v="1"/>
    <x v="14"/>
    <x v="0"/>
    <x v="0"/>
    <x v="3"/>
    <s v="Trail Tent 2P"/>
    <n v="1"/>
    <n v="196.33"/>
    <n v="0"/>
    <n v="103.27"/>
    <n v="196.33"/>
    <n v="103.27"/>
    <n v="93.060000000000016"/>
    <n v="0.47399786074466466"/>
    <x v="0"/>
    <x v="1"/>
    <n v="6"/>
    <x v="5"/>
  </r>
  <r>
    <n v="205"/>
    <d v="2026-06-08T00:00:00"/>
    <x v="3"/>
    <x v="7"/>
    <x v="0"/>
    <x v="1"/>
    <x v="0"/>
    <s v="Compact Repair Kit"/>
    <n v="2"/>
    <n v="41.05"/>
    <n v="0"/>
    <n v="16.690000000000001"/>
    <n v="82.1"/>
    <n v="33.380000000000003"/>
    <n v="48.719999999999992"/>
    <n v="0.59342265529841653"/>
    <x v="0"/>
    <x v="1"/>
    <n v="6"/>
    <x v="5"/>
  </r>
  <r>
    <n v="896"/>
    <d v="2026-06-08T00:00:00"/>
    <x v="3"/>
    <x v="8"/>
    <x v="0"/>
    <x v="1"/>
    <x v="4"/>
    <s v="Weighted Vest"/>
    <n v="1"/>
    <n v="123.09"/>
    <n v="0"/>
    <n v="68.03"/>
    <n v="123.09"/>
    <n v="68.03"/>
    <n v="55.06"/>
    <n v="0.44731497278414167"/>
    <x v="0"/>
    <x v="1"/>
    <n v="6"/>
    <x v="5"/>
  </r>
  <r>
    <n v="1697"/>
    <d v="2026-06-08T00:00:00"/>
    <x v="1"/>
    <x v="12"/>
    <x v="0"/>
    <x v="2"/>
    <x v="1"/>
    <s v="Trail Boots"/>
    <n v="2"/>
    <n v="141.09"/>
    <n v="0"/>
    <n v="81.69"/>
    <n v="282.18"/>
    <n v="163.38"/>
    <n v="118.80000000000001"/>
    <n v="0.42100786731873274"/>
    <x v="0"/>
    <x v="1"/>
    <n v="6"/>
    <x v="5"/>
  </r>
  <r>
    <n v="2159"/>
    <d v="2026-06-08T00:00:00"/>
    <x v="2"/>
    <x v="10"/>
    <x v="2"/>
    <x v="1"/>
    <x v="1"/>
    <s v="Summit Backpack 45L"/>
    <n v="1"/>
    <n v="157.04"/>
    <n v="0"/>
    <n v="77.540000000000006"/>
    <n v="157.04"/>
    <n v="77.540000000000006"/>
    <n v="79.499999999999986"/>
    <n v="0.5062404482934284"/>
    <x v="0"/>
    <x v="1"/>
    <n v="6"/>
    <x v="5"/>
  </r>
  <r>
    <n v="2772"/>
    <d v="2026-06-08T00:00:00"/>
    <x v="3"/>
    <x v="7"/>
    <x v="2"/>
    <x v="1"/>
    <x v="2"/>
    <s v="Carry-On Duffel"/>
    <n v="6"/>
    <n v="136.46"/>
    <n v="0"/>
    <n v="68.61"/>
    <n v="818.76"/>
    <n v="411.65999999999997"/>
    <n v="407.1"/>
    <n v="0.49721530118716112"/>
    <x v="0"/>
    <x v="1"/>
    <n v="6"/>
    <x v="5"/>
  </r>
  <r>
    <n v="3091"/>
    <d v="2026-06-08T00:00:00"/>
    <x v="0"/>
    <x v="0"/>
    <x v="0"/>
    <x v="1"/>
    <x v="4"/>
    <s v="Recovery Roller"/>
    <n v="1"/>
    <n v="36.1"/>
    <n v="0"/>
    <n v="13.65"/>
    <n v="36.1"/>
    <n v="13.65"/>
    <n v="22.450000000000003"/>
    <n v="0.62188365650969535"/>
    <x v="0"/>
    <x v="1"/>
    <n v="6"/>
    <x v="5"/>
  </r>
  <r>
    <n v="4241"/>
    <d v="2026-06-08T00:00:00"/>
    <x v="3"/>
    <x v="13"/>
    <x v="0"/>
    <x v="1"/>
    <x v="1"/>
    <s v="Hiking Daypack 20L"/>
    <n v="3"/>
    <n v="92.73"/>
    <n v="0"/>
    <n v="44.68"/>
    <n v="278.19"/>
    <n v="134.04"/>
    <n v="144.15"/>
    <n v="0.51817103418526911"/>
    <x v="0"/>
    <x v="1"/>
    <n v="6"/>
    <x v="5"/>
  </r>
  <r>
    <n v="5185"/>
    <d v="2026-06-08T00:00:00"/>
    <x v="1"/>
    <x v="12"/>
    <x v="0"/>
    <x v="1"/>
    <x v="2"/>
    <s v="Travel Backpack 35L"/>
    <n v="3"/>
    <n v="164.31"/>
    <n v="0.05"/>
    <n v="86"/>
    <n v="468.2835"/>
    <n v="258"/>
    <n v="210.2835"/>
    <n v="0.44905169624810615"/>
    <x v="0"/>
    <x v="1"/>
    <n v="6"/>
    <x v="5"/>
  </r>
  <r>
    <n v="1437"/>
    <d v="2026-06-09T00:00:00"/>
    <x v="3"/>
    <x v="8"/>
    <x v="3"/>
    <x v="1"/>
    <x v="2"/>
    <s v="Insulated Bottle"/>
    <n v="2"/>
    <n v="36.85"/>
    <n v="0.1"/>
    <n v="13.92"/>
    <n v="66.33"/>
    <n v="27.84"/>
    <n v="38.489999999999995"/>
    <n v="0.58028041610131154"/>
    <x v="0"/>
    <x v="1"/>
    <n v="6"/>
    <x v="5"/>
  </r>
  <r>
    <n v="2316"/>
    <d v="2026-06-09T00:00:00"/>
    <x v="1"/>
    <x v="11"/>
    <x v="3"/>
    <x v="1"/>
    <x v="4"/>
    <s v="Recovery Roller"/>
    <n v="1"/>
    <n v="35.619999999999997"/>
    <n v="0"/>
    <n v="14.05"/>
    <n v="35.619999999999997"/>
    <n v="14.05"/>
    <n v="21.569999999999997"/>
    <n v="0.60555867490174053"/>
    <x v="0"/>
    <x v="1"/>
    <n v="6"/>
    <x v="5"/>
  </r>
  <r>
    <n v="2329"/>
    <d v="2026-06-09T00:00:00"/>
    <x v="3"/>
    <x v="8"/>
    <x v="0"/>
    <x v="1"/>
    <x v="1"/>
    <s v="Summit Backpack 45L"/>
    <n v="3"/>
    <n v="157.43"/>
    <n v="0.15"/>
    <n v="77.56"/>
    <n v="401.44650000000001"/>
    <n v="232.68"/>
    <n v="168.76650000000001"/>
    <n v="0.42039599299034863"/>
    <x v="0"/>
    <x v="1"/>
    <n v="6"/>
    <x v="5"/>
  </r>
  <r>
    <n v="3036"/>
    <d v="2026-06-09T00:00:00"/>
    <x v="1"/>
    <x v="12"/>
    <x v="2"/>
    <x v="1"/>
    <x v="0"/>
    <s v="Commuter Helmet"/>
    <n v="1"/>
    <n v="81.2"/>
    <n v="0.1"/>
    <n v="41.64"/>
    <n v="73.08"/>
    <n v="41.64"/>
    <n v="31.439999999999998"/>
    <n v="0.43021346469622329"/>
    <x v="0"/>
    <x v="1"/>
    <n v="6"/>
    <x v="5"/>
  </r>
  <r>
    <n v="3429"/>
    <d v="2026-06-09T00:00:00"/>
    <x v="3"/>
    <x v="13"/>
    <x v="0"/>
    <x v="0"/>
    <x v="1"/>
    <s v="Hiking Daypack 20L"/>
    <n v="4"/>
    <n v="93.58"/>
    <n v="0.1"/>
    <n v="44.56"/>
    <n v="336.88799999999998"/>
    <n v="178.24"/>
    <n v="158.64799999999997"/>
    <n v="0.4709220868656645"/>
    <x v="0"/>
    <x v="1"/>
    <n v="6"/>
    <x v="5"/>
  </r>
  <r>
    <n v="3615"/>
    <d v="2026-06-09T00:00:00"/>
    <x v="1"/>
    <x v="14"/>
    <x v="0"/>
    <x v="1"/>
    <x v="1"/>
    <s v="Summit Backpack 45L"/>
    <n v="4"/>
    <n v="155.22"/>
    <n v="0"/>
    <n v="77.209999999999994"/>
    <n v="620.88"/>
    <n v="308.83999999999997"/>
    <n v="312.04000000000002"/>
    <n v="0.50257698750161062"/>
    <x v="0"/>
    <x v="1"/>
    <n v="6"/>
    <x v="5"/>
  </r>
  <r>
    <n v="3661"/>
    <d v="2026-06-09T00:00:00"/>
    <x v="3"/>
    <x v="8"/>
    <x v="0"/>
    <x v="1"/>
    <x v="0"/>
    <s v="Cycling Pack 12L"/>
    <n v="4"/>
    <n v="100.33"/>
    <n v="0"/>
    <n v="49.99"/>
    <n v="401.32"/>
    <n v="199.96"/>
    <n v="201.35999999999999"/>
    <n v="0.5017442439948171"/>
    <x v="0"/>
    <x v="1"/>
    <n v="6"/>
    <x v="5"/>
  </r>
  <r>
    <n v="3831"/>
    <d v="2026-06-09T00:00:00"/>
    <x v="2"/>
    <x v="3"/>
    <x v="0"/>
    <x v="2"/>
    <x v="2"/>
    <s v="Carry-On Duffel"/>
    <n v="2"/>
    <n v="134.28"/>
    <n v="0"/>
    <n v="69.12"/>
    <n v="268.56"/>
    <n v="138.24"/>
    <n v="130.32"/>
    <n v="0.48525469168900803"/>
    <x v="0"/>
    <x v="1"/>
    <n v="6"/>
    <x v="5"/>
  </r>
  <r>
    <n v="4394"/>
    <d v="2026-06-09T00:00:00"/>
    <x v="2"/>
    <x v="2"/>
    <x v="0"/>
    <x v="1"/>
    <x v="4"/>
    <s v="Training Mat"/>
    <n v="2"/>
    <n v="51.16"/>
    <n v="0"/>
    <n v="21.57"/>
    <n v="102.32"/>
    <n v="43.14"/>
    <n v="59.179999999999993"/>
    <n v="0.57838154808444098"/>
    <x v="0"/>
    <x v="1"/>
    <n v="6"/>
    <x v="5"/>
  </r>
  <r>
    <n v="372"/>
    <d v="2026-06-10T00:00:00"/>
    <x v="1"/>
    <x v="12"/>
    <x v="0"/>
    <x v="0"/>
    <x v="4"/>
    <s v="Recovery Roller"/>
    <n v="3"/>
    <n v="35.94"/>
    <n v="0.1"/>
    <n v="14.04"/>
    <n v="97.037999999999997"/>
    <n v="42.12"/>
    <n v="54.917999999999999"/>
    <n v="0.56594323873121866"/>
    <x v="0"/>
    <x v="1"/>
    <n v="6"/>
    <x v="5"/>
  </r>
  <r>
    <n v="532"/>
    <d v="2026-06-10T00:00:00"/>
    <x v="2"/>
    <x v="10"/>
    <x v="2"/>
    <x v="0"/>
    <x v="1"/>
    <s v="Trail Boots"/>
    <n v="1"/>
    <n v="145.34"/>
    <n v="0.05"/>
    <n v="77.89"/>
    <n v="138.07300000000001"/>
    <n v="77.89"/>
    <n v="60.183000000000007"/>
    <n v="0.43587812244247609"/>
    <x v="0"/>
    <x v="1"/>
    <n v="6"/>
    <x v="5"/>
  </r>
  <r>
    <n v="910"/>
    <d v="2026-06-10T00:00:00"/>
    <x v="2"/>
    <x v="16"/>
    <x v="0"/>
    <x v="2"/>
    <x v="2"/>
    <s v="Insulated Bottle"/>
    <n v="1"/>
    <n v="35.950000000000003"/>
    <n v="0.1"/>
    <n v="13.63"/>
    <n v="32.355000000000004"/>
    <n v="13.63"/>
    <n v="18.725000000000001"/>
    <n v="0.57873589862463293"/>
    <x v="0"/>
    <x v="1"/>
    <n v="6"/>
    <x v="5"/>
  </r>
  <r>
    <n v="938"/>
    <d v="2026-06-10T00:00:00"/>
    <x v="3"/>
    <x v="13"/>
    <x v="2"/>
    <x v="2"/>
    <x v="4"/>
    <s v="Training Mat"/>
    <n v="1"/>
    <n v="51.09"/>
    <n v="0"/>
    <n v="22.4"/>
    <n v="51.09"/>
    <n v="22.4"/>
    <n v="28.690000000000005"/>
    <n v="0.56155803484047762"/>
    <x v="0"/>
    <x v="1"/>
    <n v="6"/>
    <x v="5"/>
  </r>
  <r>
    <n v="1079"/>
    <d v="2026-06-10T00:00:00"/>
    <x v="1"/>
    <x v="14"/>
    <x v="2"/>
    <x v="0"/>
    <x v="3"/>
    <s v="Trail Tent 2P"/>
    <n v="2"/>
    <n v="198.69"/>
    <n v="0.15"/>
    <n v="104.25"/>
    <n v="337.77299999999997"/>
    <n v="208.5"/>
    <n v="129.27299999999997"/>
    <n v="0.38272153191640534"/>
    <x v="0"/>
    <x v="1"/>
    <n v="6"/>
    <x v="5"/>
  </r>
  <r>
    <n v="1662"/>
    <d v="2026-06-10T00:00:00"/>
    <x v="1"/>
    <x v="6"/>
    <x v="2"/>
    <x v="1"/>
    <x v="0"/>
    <s v="Commuter Helmet"/>
    <n v="3"/>
    <n v="83.45"/>
    <n v="0"/>
    <n v="43.73"/>
    <n v="250.35000000000002"/>
    <n v="131.19"/>
    <n v="119.16000000000003"/>
    <n v="0.47597363690832839"/>
    <x v="0"/>
    <x v="1"/>
    <n v="6"/>
    <x v="5"/>
  </r>
  <r>
    <n v="2748"/>
    <d v="2026-06-10T00:00:00"/>
    <x v="2"/>
    <x v="2"/>
    <x v="0"/>
    <x v="1"/>
    <x v="4"/>
    <s v="Resistance Band Set"/>
    <n v="2"/>
    <n v="40.86"/>
    <n v="0"/>
    <n v="14.59"/>
    <n v="81.72"/>
    <n v="29.18"/>
    <n v="52.54"/>
    <n v="0.64292706803720023"/>
    <x v="0"/>
    <x v="1"/>
    <n v="6"/>
    <x v="5"/>
  </r>
  <r>
    <n v="3354"/>
    <d v="2026-06-10T00:00:00"/>
    <x v="1"/>
    <x v="6"/>
    <x v="2"/>
    <x v="1"/>
    <x v="3"/>
    <s v="Portable Camp Stove"/>
    <n v="1"/>
    <n v="82.21"/>
    <n v="0.05"/>
    <n v="39.04"/>
    <n v="78.099499999999992"/>
    <n v="39.04"/>
    <n v="39.059499999999993"/>
    <n v="0.50012484074802011"/>
    <x v="0"/>
    <x v="1"/>
    <n v="6"/>
    <x v="5"/>
  </r>
  <r>
    <n v="3532"/>
    <d v="2026-06-10T00:00:00"/>
    <x v="2"/>
    <x v="10"/>
    <x v="3"/>
    <x v="2"/>
    <x v="4"/>
    <s v="Recovery Roller"/>
    <n v="1"/>
    <n v="35.93"/>
    <n v="0.1"/>
    <n v="13.52"/>
    <n v="32.337000000000003"/>
    <n v="13.52"/>
    <n v="18.817000000000004"/>
    <n v="0.58190308315551853"/>
    <x v="0"/>
    <x v="1"/>
    <n v="6"/>
    <x v="5"/>
  </r>
  <r>
    <n v="3636"/>
    <d v="2026-06-10T00:00:00"/>
    <x v="0"/>
    <x v="0"/>
    <x v="3"/>
    <x v="1"/>
    <x v="2"/>
    <s v="Travel Backpack 35L"/>
    <n v="2"/>
    <n v="164.77"/>
    <n v="0"/>
    <n v="89.07"/>
    <n v="329.54"/>
    <n v="178.14"/>
    <n v="151.40000000000003"/>
    <n v="0.45942829398555568"/>
    <x v="0"/>
    <x v="1"/>
    <n v="6"/>
    <x v="5"/>
  </r>
  <r>
    <n v="3810"/>
    <d v="2026-06-10T00:00:00"/>
    <x v="2"/>
    <x v="2"/>
    <x v="1"/>
    <x v="2"/>
    <x v="2"/>
    <s v="Packing Cube Set"/>
    <n v="4"/>
    <n v="47.36"/>
    <n v="0.1"/>
    <n v="18.87"/>
    <n v="170.49600000000001"/>
    <n v="75.48"/>
    <n v="95.016000000000005"/>
    <n v="0.55729166666666663"/>
    <x v="0"/>
    <x v="1"/>
    <n v="6"/>
    <x v="5"/>
  </r>
  <r>
    <n v="4137"/>
    <d v="2026-06-10T00:00:00"/>
    <x v="3"/>
    <x v="8"/>
    <x v="0"/>
    <x v="0"/>
    <x v="1"/>
    <s v="Hiking Daypack 20L"/>
    <n v="1"/>
    <n v="90.7"/>
    <n v="0"/>
    <n v="44.18"/>
    <n v="90.7"/>
    <n v="44.18"/>
    <n v="46.52"/>
    <n v="0.51289966923925034"/>
    <x v="0"/>
    <x v="1"/>
    <n v="6"/>
    <x v="5"/>
  </r>
  <r>
    <n v="4303"/>
    <d v="2026-06-10T00:00:00"/>
    <x v="2"/>
    <x v="10"/>
    <x v="3"/>
    <x v="0"/>
    <x v="2"/>
    <s v="Packing Cube Set"/>
    <n v="1"/>
    <n v="45.59"/>
    <n v="0"/>
    <n v="18.57"/>
    <n v="45.59"/>
    <n v="18.57"/>
    <n v="27.020000000000003"/>
    <n v="0.59267383198069756"/>
    <x v="0"/>
    <x v="1"/>
    <n v="6"/>
    <x v="5"/>
  </r>
  <r>
    <n v="4991"/>
    <d v="2026-06-10T00:00:00"/>
    <x v="3"/>
    <x v="4"/>
    <x v="0"/>
    <x v="1"/>
    <x v="1"/>
    <s v="Trail Boots"/>
    <n v="3"/>
    <n v="146.55000000000001"/>
    <n v="0.1"/>
    <n v="79.59"/>
    <n v="395.68500000000006"/>
    <n v="238.77"/>
    <n v="156.91500000000005"/>
    <n v="0.39656544978960545"/>
    <x v="0"/>
    <x v="1"/>
    <n v="6"/>
    <x v="5"/>
  </r>
  <r>
    <n v="39"/>
    <d v="2026-06-11T00:00:00"/>
    <x v="3"/>
    <x v="8"/>
    <x v="3"/>
    <x v="2"/>
    <x v="0"/>
    <s v="Compact Repair Kit"/>
    <n v="4"/>
    <n v="40.33"/>
    <n v="0.1"/>
    <n v="17.170000000000002"/>
    <n v="145.18799999999999"/>
    <n v="68.680000000000007"/>
    <n v="76.507999999999981"/>
    <n v="0.52695815081136177"/>
    <x v="0"/>
    <x v="1"/>
    <n v="6"/>
    <x v="5"/>
  </r>
  <r>
    <n v="206"/>
    <d v="2026-06-11T00:00:00"/>
    <x v="0"/>
    <x v="0"/>
    <x v="2"/>
    <x v="1"/>
    <x v="0"/>
    <s v="Trail Bike Light"/>
    <n v="2"/>
    <n v="51.83"/>
    <n v="0.1"/>
    <n v="23.1"/>
    <n v="93.293999999999997"/>
    <n v="46.2"/>
    <n v="47.093999999999994"/>
    <n v="0.50479130490706792"/>
    <x v="0"/>
    <x v="1"/>
    <n v="6"/>
    <x v="5"/>
  </r>
  <r>
    <n v="397"/>
    <d v="2026-06-11T00:00:00"/>
    <x v="3"/>
    <x v="8"/>
    <x v="0"/>
    <x v="2"/>
    <x v="3"/>
    <s v="Compact Sleeping Bag"/>
    <n v="2"/>
    <n v="121.19"/>
    <n v="0.05"/>
    <n v="58.91"/>
    <n v="230.261"/>
    <n v="117.82"/>
    <n v="112.441"/>
    <n v="0.48831977625390321"/>
    <x v="0"/>
    <x v="1"/>
    <n v="6"/>
    <x v="5"/>
  </r>
  <r>
    <n v="763"/>
    <d v="2026-06-11T00:00:00"/>
    <x v="3"/>
    <x v="13"/>
    <x v="2"/>
    <x v="1"/>
    <x v="1"/>
    <s v="Summit Backpack 45L"/>
    <n v="1"/>
    <n v="154.09"/>
    <n v="0"/>
    <n v="77.37"/>
    <n v="154.09"/>
    <n v="77.37"/>
    <n v="76.72"/>
    <n v="0.49789084301382308"/>
    <x v="0"/>
    <x v="1"/>
    <n v="6"/>
    <x v="5"/>
  </r>
  <r>
    <n v="1059"/>
    <d v="2026-06-11T00:00:00"/>
    <x v="0"/>
    <x v="0"/>
    <x v="0"/>
    <x v="1"/>
    <x v="0"/>
    <s v="Commuter Helmet"/>
    <n v="1"/>
    <n v="80.64"/>
    <n v="0.05"/>
    <n v="43.85"/>
    <n v="76.60799999999999"/>
    <n v="43.85"/>
    <n v="32.757999999999988"/>
    <n v="0.42760547201336668"/>
    <x v="0"/>
    <x v="1"/>
    <n v="6"/>
    <x v="5"/>
  </r>
  <r>
    <n v="1332"/>
    <d v="2026-06-11T00:00:00"/>
    <x v="1"/>
    <x v="12"/>
    <x v="3"/>
    <x v="0"/>
    <x v="1"/>
    <s v="Hiking Daypack 20L"/>
    <n v="1"/>
    <n v="94.01"/>
    <n v="0.15"/>
    <n v="46.12"/>
    <n v="79.908500000000004"/>
    <n v="46.12"/>
    <n v="33.788500000000006"/>
    <n v="0.42283987310486376"/>
    <x v="0"/>
    <x v="1"/>
    <n v="6"/>
    <x v="5"/>
  </r>
  <r>
    <n v="1447"/>
    <d v="2026-06-11T00:00:00"/>
    <x v="1"/>
    <x v="6"/>
    <x v="0"/>
    <x v="0"/>
    <x v="0"/>
    <s v="Trail Bike Light"/>
    <n v="1"/>
    <n v="51.09"/>
    <n v="0"/>
    <n v="22.78"/>
    <n v="51.09"/>
    <n v="22.78"/>
    <n v="28.310000000000002"/>
    <n v="0.55412018007437858"/>
    <x v="0"/>
    <x v="1"/>
    <n v="6"/>
    <x v="5"/>
  </r>
  <r>
    <n v="2990"/>
    <d v="2026-06-11T00:00:00"/>
    <x v="1"/>
    <x v="6"/>
    <x v="3"/>
    <x v="0"/>
    <x v="1"/>
    <s v="Trail Boots"/>
    <n v="1"/>
    <n v="146.66"/>
    <n v="0"/>
    <n v="78.709999999999994"/>
    <n v="146.66"/>
    <n v="78.709999999999994"/>
    <n v="67.95"/>
    <n v="0.4633165143870176"/>
    <x v="0"/>
    <x v="1"/>
    <n v="6"/>
    <x v="5"/>
  </r>
  <r>
    <n v="3769"/>
    <d v="2026-06-11T00:00:00"/>
    <x v="1"/>
    <x v="12"/>
    <x v="2"/>
    <x v="1"/>
    <x v="3"/>
    <s v="Trail Tent 2P"/>
    <n v="2"/>
    <n v="199.03"/>
    <n v="0"/>
    <n v="104.7"/>
    <n v="398.06"/>
    <n v="209.4"/>
    <n v="188.66"/>
    <n v="0.47394865095714211"/>
    <x v="0"/>
    <x v="1"/>
    <n v="6"/>
    <x v="5"/>
  </r>
  <r>
    <n v="4152"/>
    <d v="2026-06-11T00:00:00"/>
    <x v="2"/>
    <x v="2"/>
    <x v="0"/>
    <x v="0"/>
    <x v="0"/>
    <s v="Compact Repair Kit"/>
    <n v="5"/>
    <n v="41.18"/>
    <n v="0.05"/>
    <n v="16.87"/>
    <n v="195.60499999999999"/>
    <n v="84.350000000000009"/>
    <n v="111.25499999999998"/>
    <n v="0.56877380435060443"/>
    <x v="0"/>
    <x v="1"/>
    <n v="6"/>
    <x v="5"/>
  </r>
  <r>
    <n v="4242"/>
    <d v="2026-06-11T00:00:00"/>
    <x v="1"/>
    <x v="12"/>
    <x v="2"/>
    <x v="2"/>
    <x v="1"/>
    <s v="Trail Boots"/>
    <n v="2"/>
    <n v="141.18"/>
    <n v="0"/>
    <n v="78.66"/>
    <n v="282.36"/>
    <n v="157.32"/>
    <n v="125.04000000000002"/>
    <n v="0.44283892902677441"/>
    <x v="0"/>
    <x v="1"/>
    <n v="6"/>
    <x v="5"/>
  </r>
  <r>
    <n v="4780"/>
    <d v="2026-06-11T00:00:00"/>
    <x v="1"/>
    <x v="12"/>
    <x v="2"/>
    <x v="0"/>
    <x v="0"/>
    <s v="Commuter Helmet"/>
    <n v="1"/>
    <n v="82.47"/>
    <n v="0.1"/>
    <n v="42.73"/>
    <n v="74.222999999999999"/>
    <n v="42.73"/>
    <n v="31.493000000000002"/>
    <n v="0.42430243994449163"/>
    <x v="0"/>
    <x v="1"/>
    <n v="6"/>
    <x v="5"/>
  </r>
  <r>
    <n v="63"/>
    <d v="2026-06-12T00:00:00"/>
    <x v="1"/>
    <x v="1"/>
    <x v="3"/>
    <x v="0"/>
    <x v="2"/>
    <s v="Travel Backpack 35L"/>
    <n v="1"/>
    <n v="166.91"/>
    <n v="0"/>
    <n v="85.58"/>
    <n v="166.91"/>
    <n v="85.58"/>
    <n v="81.33"/>
    <n v="0.48726858786172189"/>
    <x v="0"/>
    <x v="1"/>
    <n v="6"/>
    <x v="5"/>
  </r>
  <r>
    <n v="190"/>
    <d v="2026-06-12T00:00:00"/>
    <x v="0"/>
    <x v="0"/>
    <x v="2"/>
    <x v="2"/>
    <x v="2"/>
    <s v="Packing Cube Set"/>
    <n v="1"/>
    <n v="45.99"/>
    <n v="0"/>
    <n v="18.579999999999998"/>
    <n v="45.99"/>
    <n v="18.579999999999998"/>
    <n v="27.410000000000004"/>
    <n v="0.59599913024570561"/>
    <x v="0"/>
    <x v="1"/>
    <n v="6"/>
    <x v="5"/>
  </r>
  <r>
    <n v="268"/>
    <d v="2026-06-12T00:00:00"/>
    <x v="3"/>
    <x v="13"/>
    <x v="2"/>
    <x v="2"/>
    <x v="4"/>
    <s v="Recovery Roller"/>
    <n v="1"/>
    <n v="37.01"/>
    <n v="0.05"/>
    <n v="14.18"/>
    <n v="35.159499999999994"/>
    <n v="14.18"/>
    <n v="20.979499999999994"/>
    <n v="0.59669506107879799"/>
    <x v="0"/>
    <x v="1"/>
    <n v="6"/>
    <x v="5"/>
  </r>
  <r>
    <n v="691"/>
    <d v="2026-06-12T00:00:00"/>
    <x v="3"/>
    <x v="8"/>
    <x v="3"/>
    <x v="2"/>
    <x v="1"/>
    <s v="Trail Boots"/>
    <n v="5"/>
    <n v="140.9"/>
    <n v="0"/>
    <n v="80.16"/>
    <n v="704.5"/>
    <n v="400.79999999999995"/>
    <n v="303.70000000000005"/>
    <n v="0.43108587650816188"/>
    <x v="0"/>
    <x v="1"/>
    <n v="6"/>
    <x v="5"/>
  </r>
  <r>
    <n v="810"/>
    <d v="2026-06-12T00:00:00"/>
    <x v="1"/>
    <x v="12"/>
    <x v="2"/>
    <x v="1"/>
    <x v="4"/>
    <s v="Recovery Roller"/>
    <n v="3"/>
    <n v="36.659999999999997"/>
    <n v="0"/>
    <n v="13.55"/>
    <n v="109.97999999999999"/>
    <n v="40.650000000000006"/>
    <n v="69.329999999999984"/>
    <n v="0.63038734315330047"/>
    <x v="0"/>
    <x v="1"/>
    <n v="6"/>
    <x v="5"/>
  </r>
  <r>
    <n v="855"/>
    <d v="2026-06-12T00:00:00"/>
    <x v="1"/>
    <x v="6"/>
    <x v="0"/>
    <x v="2"/>
    <x v="2"/>
    <s v="Insulated Bottle"/>
    <n v="1"/>
    <n v="36.299999999999997"/>
    <n v="0.1"/>
    <n v="13.69"/>
    <n v="32.67"/>
    <n v="13.69"/>
    <n v="18.980000000000004"/>
    <n v="0.58096112641567199"/>
    <x v="0"/>
    <x v="1"/>
    <n v="6"/>
    <x v="5"/>
  </r>
  <r>
    <n v="1612"/>
    <d v="2026-06-12T00:00:00"/>
    <x v="2"/>
    <x v="16"/>
    <x v="0"/>
    <x v="1"/>
    <x v="3"/>
    <s v="Compact Sleeping Bag"/>
    <n v="2"/>
    <n v="120.64"/>
    <n v="0"/>
    <n v="61.66"/>
    <n v="241.28"/>
    <n v="123.32"/>
    <n v="117.96000000000001"/>
    <n v="0.48889257294429711"/>
    <x v="0"/>
    <x v="1"/>
    <n v="6"/>
    <x v="5"/>
  </r>
  <r>
    <n v="1704"/>
    <d v="2026-06-12T00:00:00"/>
    <x v="2"/>
    <x v="16"/>
    <x v="0"/>
    <x v="0"/>
    <x v="2"/>
    <s v="Packing Cube Set"/>
    <n v="1"/>
    <n v="47.07"/>
    <n v="0"/>
    <n v="18.7"/>
    <n v="47.07"/>
    <n v="18.7"/>
    <n v="28.37"/>
    <n v="0.60271935415338862"/>
    <x v="0"/>
    <x v="1"/>
    <n v="6"/>
    <x v="5"/>
  </r>
  <r>
    <n v="1857"/>
    <d v="2026-06-12T00:00:00"/>
    <x v="2"/>
    <x v="3"/>
    <x v="3"/>
    <x v="2"/>
    <x v="1"/>
    <s v="Summit Backpack 45L"/>
    <n v="2"/>
    <n v="154.94"/>
    <n v="0.05"/>
    <n v="77.260000000000005"/>
    <n v="294.38599999999997"/>
    <n v="154.52000000000001"/>
    <n v="139.86599999999996"/>
    <n v="0.47511090880680457"/>
    <x v="0"/>
    <x v="1"/>
    <n v="6"/>
    <x v="5"/>
  </r>
  <r>
    <n v="1888"/>
    <d v="2026-06-12T00:00:00"/>
    <x v="1"/>
    <x v="12"/>
    <x v="0"/>
    <x v="0"/>
    <x v="2"/>
    <s v="Packing Cube Set"/>
    <n v="1"/>
    <n v="45.97"/>
    <n v="0.05"/>
    <n v="18.41"/>
    <n v="43.671499999999995"/>
    <n v="18.41"/>
    <n v="25.261499999999995"/>
    <n v="0.57844360738696854"/>
    <x v="0"/>
    <x v="1"/>
    <n v="6"/>
    <x v="5"/>
  </r>
  <r>
    <n v="2683"/>
    <d v="2026-06-12T00:00:00"/>
    <x v="3"/>
    <x v="8"/>
    <x v="0"/>
    <x v="0"/>
    <x v="3"/>
    <s v="Trail Tent 2P"/>
    <n v="1"/>
    <n v="198.64"/>
    <n v="0.05"/>
    <n v="101.89"/>
    <n v="188.70799999999997"/>
    <n v="101.89"/>
    <n v="86.817999999999969"/>
    <n v="0.46006528605040581"/>
    <x v="0"/>
    <x v="1"/>
    <n v="6"/>
    <x v="5"/>
  </r>
  <r>
    <n v="4211"/>
    <d v="2026-06-12T00:00:00"/>
    <x v="2"/>
    <x v="3"/>
    <x v="0"/>
    <x v="1"/>
    <x v="2"/>
    <s v="Travel Backpack 35L"/>
    <n v="5"/>
    <n v="168.57"/>
    <n v="0"/>
    <n v="88.65"/>
    <n v="842.84999999999991"/>
    <n v="443.25"/>
    <n v="399.59999999999991"/>
    <n v="0.47410571276027758"/>
    <x v="0"/>
    <x v="1"/>
    <n v="6"/>
    <x v="5"/>
  </r>
  <r>
    <n v="4353"/>
    <d v="2026-06-12T00:00:00"/>
    <x v="1"/>
    <x v="6"/>
    <x v="2"/>
    <x v="1"/>
    <x v="2"/>
    <s v="Insulated Bottle"/>
    <n v="1"/>
    <n v="36.65"/>
    <n v="0"/>
    <n v="13.97"/>
    <n v="36.65"/>
    <n v="13.97"/>
    <n v="22.68"/>
    <n v="0.61882673942701227"/>
    <x v="0"/>
    <x v="1"/>
    <n v="6"/>
    <x v="5"/>
  </r>
  <r>
    <n v="5020"/>
    <d v="2026-06-12T00:00:00"/>
    <x v="2"/>
    <x v="5"/>
    <x v="2"/>
    <x v="0"/>
    <x v="2"/>
    <s v="Insulated Bottle"/>
    <n v="2"/>
    <n v="35.450000000000003"/>
    <n v="0.05"/>
    <n v="13.39"/>
    <n v="67.355000000000004"/>
    <n v="26.78"/>
    <n v="40.575000000000003"/>
    <n v="0.60240516665429444"/>
    <x v="0"/>
    <x v="1"/>
    <n v="6"/>
    <x v="5"/>
  </r>
  <r>
    <n v="564"/>
    <d v="2026-06-13T00:00:00"/>
    <x v="2"/>
    <x v="5"/>
    <x v="2"/>
    <x v="1"/>
    <x v="2"/>
    <s v="Packing Cube Set"/>
    <n v="3"/>
    <n v="45.82"/>
    <n v="0.1"/>
    <n v="18.61"/>
    <n v="123.71400000000001"/>
    <n v="55.83"/>
    <n v="67.884000000000015"/>
    <n v="0.54871720258014456"/>
    <x v="0"/>
    <x v="1"/>
    <n v="6"/>
    <x v="5"/>
  </r>
  <r>
    <n v="736"/>
    <d v="2026-06-13T00:00:00"/>
    <x v="3"/>
    <x v="13"/>
    <x v="2"/>
    <x v="2"/>
    <x v="1"/>
    <s v="Summit Backpack 45L"/>
    <n v="1"/>
    <n v="152.78"/>
    <n v="0"/>
    <n v="78.540000000000006"/>
    <n v="152.78"/>
    <n v="78.540000000000006"/>
    <n v="74.239999999999995"/>
    <n v="0.48592747741851022"/>
    <x v="0"/>
    <x v="1"/>
    <n v="6"/>
    <x v="5"/>
  </r>
  <r>
    <n v="1300"/>
    <d v="2026-06-13T00:00:00"/>
    <x v="1"/>
    <x v="6"/>
    <x v="0"/>
    <x v="1"/>
    <x v="0"/>
    <s v="Trail Bike Light"/>
    <n v="1"/>
    <n v="49.76"/>
    <n v="0.05"/>
    <n v="22.58"/>
    <n v="47.271999999999998"/>
    <n v="22.58"/>
    <n v="24.692"/>
    <n v="0.52233880521238796"/>
    <x v="0"/>
    <x v="1"/>
    <n v="6"/>
    <x v="5"/>
  </r>
  <r>
    <n v="1948"/>
    <d v="2026-06-13T00:00:00"/>
    <x v="3"/>
    <x v="8"/>
    <x v="2"/>
    <x v="1"/>
    <x v="1"/>
    <s v="Summit Backpack 45L"/>
    <n v="1"/>
    <n v="157.6"/>
    <n v="0.05"/>
    <n v="79.34"/>
    <n v="149.72"/>
    <n v="79.34"/>
    <n v="70.38"/>
    <n v="0.47007747795885652"/>
    <x v="0"/>
    <x v="1"/>
    <n v="6"/>
    <x v="5"/>
  </r>
  <r>
    <n v="2272"/>
    <d v="2026-06-13T00:00:00"/>
    <x v="3"/>
    <x v="8"/>
    <x v="0"/>
    <x v="0"/>
    <x v="4"/>
    <s v="Weighted Vest"/>
    <n v="1"/>
    <n v="125.01"/>
    <n v="0.15"/>
    <n v="70.39"/>
    <n v="106.2585"/>
    <n v="70.39"/>
    <n v="35.868499999999997"/>
    <n v="0.33755887764272974"/>
    <x v="0"/>
    <x v="1"/>
    <n v="6"/>
    <x v="5"/>
  </r>
  <r>
    <n v="2680"/>
    <d v="2026-06-13T00:00:00"/>
    <x v="1"/>
    <x v="14"/>
    <x v="0"/>
    <x v="0"/>
    <x v="1"/>
    <s v="Hiking Daypack 20L"/>
    <n v="1"/>
    <n v="93.59"/>
    <n v="0.15"/>
    <n v="46.48"/>
    <n v="79.551500000000004"/>
    <n v="46.48"/>
    <n v="33.071500000000007"/>
    <n v="0.41572440494522422"/>
    <x v="0"/>
    <x v="1"/>
    <n v="6"/>
    <x v="5"/>
  </r>
  <r>
    <n v="4178"/>
    <d v="2026-06-13T00:00:00"/>
    <x v="2"/>
    <x v="2"/>
    <x v="2"/>
    <x v="0"/>
    <x v="1"/>
    <s v="Trail Boots"/>
    <n v="4"/>
    <n v="143.9"/>
    <n v="0.05"/>
    <n v="79.709999999999994"/>
    <n v="546.82000000000005"/>
    <n v="318.83999999999997"/>
    <n v="227.98000000000008"/>
    <n v="0.41691964448996022"/>
    <x v="0"/>
    <x v="1"/>
    <n v="6"/>
    <x v="5"/>
  </r>
  <r>
    <n v="4272"/>
    <d v="2026-06-13T00:00:00"/>
    <x v="3"/>
    <x v="7"/>
    <x v="3"/>
    <x v="0"/>
    <x v="3"/>
    <s v="Trail Tent 2P"/>
    <n v="4"/>
    <n v="190.97"/>
    <n v="0"/>
    <n v="103.36"/>
    <n v="763.88"/>
    <n v="413.44"/>
    <n v="350.44"/>
    <n v="0.45876315651673039"/>
    <x v="0"/>
    <x v="1"/>
    <n v="6"/>
    <x v="5"/>
  </r>
  <r>
    <n v="4713"/>
    <d v="2026-06-13T00:00:00"/>
    <x v="3"/>
    <x v="13"/>
    <x v="2"/>
    <x v="2"/>
    <x v="4"/>
    <s v="Recovery Roller"/>
    <n v="1"/>
    <n v="35.78"/>
    <n v="0"/>
    <n v="14"/>
    <n v="35.78"/>
    <n v="14"/>
    <n v="21.78"/>
    <n v="0.60871995528228062"/>
    <x v="0"/>
    <x v="1"/>
    <n v="6"/>
    <x v="5"/>
  </r>
  <r>
    <n v="5166"/>
    <d v="2026-06-13T00:00:00"/>
    <x v="3"/>
    <x v="7"/>
    <x v="3"/>
    <x v="1"/>
    <x v="3"/>
    <s v="Compact Sleeping Bag"/>
    <n v="3"/>
    <n v="125.25"/>
    <n v="0.05"/>
    <n v="58.95"/>
    <n v="356.96249999999998"/>
    <n v="176.85000000000002"/>
    <n v="180.11249999999995"/>
    <n v="0.50456980775291516"/>
    <x v="0"/>
    <x v="1"/>
    <n v="6"/>
    <x v="5"/>
  </r>
  <r>
    <n v="486"/>
    <d v="2026-06-14T00:00:00"/>
    <x v="0"/>
    <x v="9"/>
    <x v="1"/>
    <x v="2"/>
    <x v="1"/>
    <s v="Trekking Poles"/>
    <n v="8"/>
    <n v="72.36"/>
    <n v="0.1"/>
    <n v="32.229999999999997"/>
    <n v="520.99199999999996"/>
    <n v="257.83999999999997"/>
    <n v="263.15199999999999"/>
    <n v="0.5050979669553467"/>
    <x v="0"/>
    <x v="1"/>
    <n v="6"/>
    <x v="5"/>
  </r>
  <r>
    <n v="1507"/>
    <d v="2026-06-14T00:00:00"/>
    <x v="0"/>
    <x v="15"/>
    <x v="2"/>
    <x v="0"/>
    <x v="2"/>
    <s v="Travel Backpack 35L"/>
    <n v="1"/>
    <n v="162.51"/>
    <n v="0"/>
    <n v="88.29"/>
    <n v="162.51"/>
    <n v="88.29"/>
    <n v="74.219999999999985"/>
    <n v="0.45671035628576695"/>
    <x v="0"/>
    <x v="1"/>
    <n v="6"/>
    <x v="5"/>
  </r>
  <r>
    <n v="1821"/>
    <d v="2026-06-14T00:00:00"/>
    <x v="0"/>
    <x v="15"/>
    <x v="2"/>
    <x v="2"/>
    <x v="1"/>
    <s v="Trekking Poles"/>
    <n v="3"/>
    <n v="70.52"/>
    <n v="0"/>
    <n v="33.119999999999997"/>
    <n v="211.56"/>
    <n v="99.359999999999985"/>
    <n v="112.20000000000002"/>
    <n v="0.53034600113442998"/>
    <x v="0"/>
    <x v="1"/>
    <n v="6"/>
    <x v="5"/>
  </r>
  <r>
    <n v="2588"/>
    <d v="2026-06-14T00:00:00"/>
    <x v="3"/>
    <x v="8"/>
    <x v="3"/>
    <x v="0"/>
    <x v="1"/>
    <s v="Hiking Daypack 20L"/>
    <n v="1"/>
    <n v="90.28"/>
    <n v="0"/>
    <n v="46.04"/>
    <n v="90.28"/>
    <n v="46.04"/>
    <n v="44.24"/>
    <n v="0.4900310146211786"/>
    <x v="0"/>
    <x v="1"/>
    <n v="6"/>
    <x v="5"/>
  </r>
  <r>
    <n v="2815"/>
    <d v="2026-06-14T00:00:00"/>
    <x v="3"/>
    <x v="13"/>
    <x v="3"/>
    <x v="1"/>
    <x v="3"/>
    <s v="Alpine Tent 4P"/>
    <n v="2"/>
    <n v="342.25"/>
    <n v="0"/>
    <n v="196.86"/>
    <n v="684.5"/>
    <n v="393.72"/>
    <n v="290.77999999999997"/>
    <n v="0.42480642804967128"/>
    <x v="0"/>
    <x v="1"/>
    <n v="6"/>
    <x v="5"/>
  </r>
  <r>
    <n v="3258"/>
    <d v="2026-06-14T00:00:00"/>
    <x v="1"/>
    <x v="1"/>
    <x v="0"/>
    <x v="2"/>
    <x v="0"/>
    <s v="Trail Bike Light"/>
    <n v="6"/>
    <n v="50.92"/>
    <n v="0.05"/>
    <n v="22.87"/>
    <n v="290.24399999999997"/>
    <n v="137.22"/>
    <n v="153.02399999999997"/>
    <n v="0.52722536899987593"/>
    <x v="0"/>
    <x v="1"/>
    <n v="6"/>
    <x v="5"/>
  </r>
  <r>
    <n v="3361"/>
    <d v="2026-06-14T00:00:00"/>
    <x v="0"/>
    <x v="0"/>
    <x v="2"/>
    <x v="0"/>
    <x v="2"/>
    <s v="Insulated Bottle"/>
    <n v="5"/>
    <n v="36.72"/>
    <n v="0.15"/>
    <n v="13.2"/>
    <n v="156.06"/>
    <n v="66"/>
    <n v="90.06"/>
    <n v="0.57708573625528647"/>
    <x v="0"/>
    <x v="1"/>
    <n v="6"/>
    <x v="5"/>
  </r>
  <r>
    <n v="3629"/>
    <d v="2026-06-14T00:00:00"/>
    <x v="0"/>
    <x v="15"/>
    <x v="0"/>
    <x v="1"/>
    <x v="3"/>
    <s v="Alpine Tent 4P"/>
    <n v="4"/>
    <n v="348.96"/>
    <n v="0.15"/>
    <n v="197.02"/>
    <n v="1186.4639999999999"/>
    <n v="788.08"/>
    <n v="398.3839999999999"/>
    <n v="0.3357741996385899"/>
    <x v="0"/>
    <x v="1"/>
    <n v="6"/>
    <x v="5"/>
  </r>
  <r>
    <n v="3750"/>
    <d v="2026-06-14T00:00:00"/>
    <x v="0"/>
    <x v="0"/>
    <x v="0"/>
    <x v="0"/>
    <x v="1"/>
    <s v="Trekking Poles"/>
    <n v="1"/>
    <n v="71.28"/>
    <n v="0"/>
    <n v="31.92"/>
    <n v="71.28"/>
    <n v="31.92"/>
    <n v="39.36"/>
    <n v="0.55218855218855212"/>
    <x v="0"/>
    <x v="1"/>
    <n v="6"/>
    <x v="5"/>
  </r>
  <r>
    <n v="5088"/>
    <d v="2026-06-14T00:00:00"/>
    <x v="1"/>
    <x v="12"/>
    <x v="0"/>
    <x v="1"/>
    <x v="2"/>
    <s v="Travel Backpack 35L"/>
    <n v="1"/>
    <n v="160.99"/>
    <n v="0.05"/>
    <n v="89.15"/>
    <n v="152.94050000000001"/>
    <n v="89.15"/>
    <n v="63.790500000000009"/>
    <n v="0.41709357560619981"/>
    <x v="0"/>
    <x v="1"/>
    <n v="6"/>
    <x v="5"/>
  </r>
  <r>
    <n v="1450"/>
    <d v="2026-06-15T00:00:00"/>
    <x v="1"/>
    <x v="14"/>
    <x v="0"/>
    <x v="0"/>
    <x v="4"/>
    <s v="Weighted Vest"/>
    <n v="1"/>
    <n v="124.19"/>
    <n v="0.05"/>
    <n v="67.209999999999994"/>
    <n v="117.98049999999999"/>
    <n v="67.209999999999994"/>
    <n v="50.770499999999998"/>
    <n v="0.43032958836417884"/>
    <x v="0"/>
    <x v="1"/>
    <n v="6"/>
    <x v="5"/>
  </r>
  <r>
    <n v="2330"/>
    <d v="2026-06-15T00:00:00"/>
    <x v="1"/>
    <x v="1"/>
    <x v="0"/>
    <x v="1"/>
    <x v="2"/>
    <s v="Insulated Bottle"/>
    <n v="2"/>
    <n v="36.11"/>
    <n v="0.05"/>
    <n v="13.29"/>
    <n v="68.608999999999995"/>
    <n v="26.58"/>
    <n v="42.028999999999996"/>
    <n v="0.6125872698917052"/>
    <x v="0"/>
    <x v="1"/>
    <n v="6"/>
    <x v="5"/>
  </r>
  <r>
    <n v="4655"/>
    <d v="2026-06-15T00:00:00"/>
    <x v="0"/>
    <x v="0"/>
    <x v="1"/>
    <x v="2"/>
    <x v="4"/>
    <s v="Resistance Band Set"/>
    <n v="4"/>
    <n v="40.909999999999997"/>
    <n v="0.05"/>
    <n v="14.42"/>
    <n v="155.45799999999997"/>
    <n v="57.68"/>
    <n v="97.777999999999963"/>
    <n v="0.62896730949838531"/>
    <x v="0"/>
    <x v="1"/>
    <n v="6"/>
    <x v="5"/>
  </r>
  <r>
    <n v="137"/>
    <d v="2026-06-16T00:00:00"/>
    <x v="1"/>
    <x v="6"/>
    <x v="0"/>
    <x v="0"/>
    <x v="1"/>
    <s v="Trail Boots"/>
    <n v="5"/>
    <n v="141.66999999999999"/>
    <n v="0.1"/>
    <n v="80.59"/>
    <n v="637.51499999999999"/>
    <n v="402.95000000000005"/>
    <n v="234.56499999999994"/>
    <n v="0.36793644071119885"/>
    <x v="0"/>
    <x v="1"/>
    <n v="6"/>
    <x v="5"/>
  </r>
  <r>
    <n v="141"/>
    <d v="2026-06-16T00:00:00"/>
    <x v="3"/>
    <x v="7"/>
    <x v="0"/>
    <x v="0"/>
    <x v="2"/>
    <s v="Packing Cube Set"/>
    <n v="1"/>
    <n v="47.53"/>
    <n v="0.05"/>
    <n v="18.5"/>
    <n v="45.153500000000001"/>
    <n v="18.5"/>
    <n v="26.653500000000001"/>
    <n v="0.59028646727274736"/>
    <x v="0"/>
    <x v="1"/>
    <n v="6"/>
    <x v="5"/>
  </r>
  <r>
    <n v="335"/>
    <d v="2026-06-16T00:00:00"/>
    <x v="3"/>
    <x v="8"/>
    <x v="0"/>
    <x v="0"/>
    <x v="2"/>
    <s v="Travel Backpack 35L"/>
    <n v="3"/>
    <n v="163.65"/>
    <n v="0.15"/>
    <n v="85.8"/>
    <n v="417.3075"/>
    <n v="257.39999999999998"/>
    <n v="159.90750000000003"/>
    <n v="0.38318865584730688"/>
    <x v="0"/>
    <x v="1"/>
    <n v="6"/>
    <x v="5"/>
  </r>
  <r>
    <n v="498"/>
    <d v="2026-06-16T00:00:00"/>
    <x v="0"/>
    <x v="15"/>
    <x v="1"/>
    <x v="2"/>
    <x v="2"/>
    <s v="Carry-On Duffel"/>
    <n v="5"/>
    <n v="130.94999999999999"/>
    <n v="0.15"/>
    <n v="68.47"/>
    <n v="556.53750000000002"/>
    <n v="342.35"/>
    <n v="214.1875"/>
    <n v="0.38485726478449339"/>
    <x v="0"/>
    <x v="1"/>
    <n v="6"/>
    <x v="5"/>
  </r>
  <r>
    <n v="2611"/>
    <d v="2026-06-16T00:00:00"/>
    <x v="3"/>
    <x v="13"/>
    <x v="0"/>
    <x v="0"/>
    <x v="2"/>
    <s v="Travel Backpack 35L"/>
    <n v="5"/>
    <n v="160.82"/>
    <n v="0"/>
    <n v="90.14"/>
    <n v="804.09999999999991"/>
    <n v="450.7"/>
    <n v="353.39999999999992"/>
    <n v="0.43949757492849145"/>
    <x v="0"/>
    <x v="1"/>
    <n v="6"/>
    <x v="5"/>
  </r>
  <r>
    <n v="3197"/>
    <d v="2026-06-16T00:00:00"/>
    <x v="1"/>
    <x v="12"/>
    <x v="2"/>
    <x v="1"/>
    <x v="0"/>
    <s v="Compact Repair Kit"/>
    <n v="3"/>
    <n v="40.51"/>
    <n v="0"/>
    <n v="16.940000000000001"/>
    <n v="121.53"/>
    <n v="50.820000000000007"/>
    <n v="70.709999999999994"/>
    <n v="0.58183164650703523"/>
    <x v="0"/>
    <x v="1"/>
    <n v="6"/>
    <x v="5"/>
  </r>
  <r>
    <n v="4668"/>
    <d v="2026-06-16T00:00:00"/>
    <x v="1"/>
    <x v="11"/>
    <x v="0"/>
    <x v="2"/>
    <x v="0"/>
    <s v="Commuter Helmet"/>
    <n v="1"/>
    <n v="81.08"/>
    <n v="0"/>
    <n v="41.52"/>
    <n v="81.08"/>
    <n v="41.52"/>
    <n v="39.559999999999995"/>
    <n v="0.48791317217562896"/>
    <x v="0"/>
    <x v="1"/>
    <n v="6"/>
    <x v="5"/>
  </r>
  <r>
    <n v="4994"/>
    <d v="2026-06-16T00:00:00"/>
    <x v="2"/>
    <x v="10"/>
    <x v="1"/>
    <x v="2"/>
    <x v="1"/>
    <s v="Summit Backpack 45L"/>
    <n v="4"/>
    <n v="150.43"/>
    <n v="0.1"/>
    <n v="77.650000000000006"/>
    <n v="541.548"/>
    <n v="310.60000000000002"/>
    <n v="230.94799999999998"/>
    <n v="0.42645896577957998"/>
    <x v="0"/>
    <x v="1"/>
    <n v="6"/>
    <x v="5"/>
  </r>
  <r>
    <n v="512"/>
    <d v="2026-06-17T00:00:00"/>
    <x v="1"/>
    <x v="12"/>
    <x v="3"/>
    <x v="0"/>
    <x v="3"/>
    <s v="Trail Tent 2P"/>
    <n v="1"/>
    <n v="192.42"/>
    <n v="0"/>
    <n v="103.31"/>
    <n v="192.42"/>
    <n v="103.31"/>
    <n v="89.109999999999985"/>
    <n v="0.46310154869556175"/>
    <x v="0"/>
    <x v="1"/>
    <n v="6"/>
    <x v="5"/>
  </r>
  <r>
    <n v="717"/>
    <d v="2026-06-17T00:00:00"/>
    <x v="3"/>
    <x v="7"/>
    <x v="1"/>
    <x v="2"/>
    <x v="3"/>
    <s v="Alpine Tent 4P"/>
    <n v="10"/>
    <n v="333.14"/>
    <n v="0.15"/>
    <n v="194.52"/>
    <n v="2831.6899999999996"/>
    <n v="1945.2"/>
    <n v="886.48999999999955"/>
    <n v="0.31306039856057677"/>
    <x v="0"/>
    <x v="1"/>
    <n v="6"/>
    <x v="5"/>
  </r>
  <r>
    <n v="952"/>
    <d v="2026-06-17T00:00:00"/>
    <x v="0"/>
    <x v="0"/>
    <x v="0"/>
    <x v="2"/>
    <x v="3"/>
    <s v="Portable Camp Stove"/>
    <n v="1"/>
    <n v="79.900000000000006"/>
    <n v="0.05"/>
    <n v="40.19"/>
    <n v="75.905000000000001"/>
    <n v="40.19"/>
    <n v="35.715000000000003"/>
    <n v="0.47052236348066667"/>
    <x v="0"/>
    <x v="1"/>
    <n v="6"/>
    <x v="5"/>
  </r>
  <r>
    <n v="1081"/>
    <d v="2026-06-17T00:00:00"/>
    <x v="3"/>
    <x v="13"/>
    <x v="0"/>
    <x v="0"/>
    <x v="0"/>
    <s v="Trail Bike Light"/>
    <n v="1"/>
    <n v="51.12"/>
    <n v="0"/>
    <n v="22.43"/>
    <n v="51.12"/>
    <n v="22.43"/>
    <n v="28.689999999999998"/>
    <n v="0.56122848200312991"/>
    <x v="0"/>
    <x v="1"/>
    <n v="6"/>
    <x v="5"/>
  </r>
  <r>
    <n v="2043"/>
    <d v="2026-06-17T00:00:00"/>
    <x v="1"/>
    <x v="6"/>
    <x v="0"/>
    <x v="1"/>
    <x v="1"/>
    <s v="Hiking Daypack 20L"/>
    <n v="2"/>
    <n v="90.33"/>
    <n v="0"/>
    <n v="46.3"/>
    <n v="180.66"/>
    <n v="92.6"/>
    <n v="88.06"/>
    <n v="0.48743496069965686"/>
    <x v="0"/>
    <x v="1"/>
    <n v="6"/>
    <x v="5"/>
  </r>
  <r>
    <n v="4040"/>
    <d v="2026-06-17T00:00:00"/>
    <x v="3"/>
    <x v="7"/>
    <x v="0"/>
    <x v="2"/>
    <x v="2"/>
    <s v="Insulated Bottle"/>
    <n v="2"/>
    <n v="36.799999999999997"/>
    <n v="0.05"/>
    <n v="13.94"/>
    <n v="69.919999999999987"/>
    <n v="27.88"/>
    <n v="42.039999999999992"/>
    <n v="0.60125858123569798"/>
    <x v="0"/>
    <x v="1"/>
    <n v="6"/>
    <x v="5"/>
  </r>
  <r>
    <n v="2295"/>
    <d v="2026-06-18T00:00:00"/>
    <x v="1"/>
    <x v="11"/>
    <x v="3"/>
    <x v="1"/>
    <x v="2"/>
    <s v="Packing Cube Set"/>
    <n v="1"/>
    <n v="45.7"/>
    <n v="0.1"/>
    <n v="18.600000000000001"/>
    <n v="41.13"/>
    <n v="18.600000000000001"/>
    <n v="22.53"/>
    <n v="0.5477753464624362"/>
    <x v="0"/>
    <x v="1"/>
    <n v="6"/>
    <x v="5"/>
  </r>
  <r>
    <n v="2670"/>
    <d v="2026-06-18T00:00:00"/>
    <x v="2"/>
    <x v="5"/>
    <x v="3"/>
    <x v="0"/>
    <x v="2"/>
    <s v="Travel Backpack 35L"/>
    <n v="3"/>
    <n v="162.30000000000001"/>
    <n v="0.1"/>
    <n v="86.43"/>
    <n v="438.21000000000004"/>
    <n v="259.29000000000002"/>
    <n v="178.92000000000002"/>
    <n v="0.40829739166153217"/>
    <x v="0"/>
    <x v="1"/>
    <n v="6"/>
    <x v="5"/>
  </r>
  <r>
    <n v="2777"/>
    <d v="2026-06-18T00:00:00"/>
    <x v="1"/>
    <x v="14"/>
    <x v="1"/>
    <x v="2"/>
    <x v="1"/>
    <s v="Trekking Poles"/>
    <n v="5"/>
    <n v="72.37"/>
    <n v="0.2"/>
    <n v="32.840000000000003"/>
    <n v="289.48"/>
    <n v="164.20000000000002"/>
    <n v="125.28"/>
    <n v="0.43277601215973466"/>
    <x v="0"/>
    <x v="1"/>
    <n v="6"/>
    <x v="5"/>
  </r>
  <r>
    <n v="2780"/>
    <d v="2026-06-18T00:00:00"/>
    <x v="2"/>
    <x v="3"/>
    <x v="0"/>
    <x v="1"/>
    <x v="4"/>
    <s v="Recovery Roller"/>
    <n v="2"/>
    <n v="35.61"/>
    <n v="0.15"/>
    <n v="13.96"/>
    <n v="60.536999999999999"/>
    <n v="27.92"/>
    <n v="32.616999999999997"/>
    <n v="0.53879445628293432"/>
    <x v="0"/>
    <x v="1"/>
    <n v="6"/>
    <x v="5"/>
  </r>
  <r>
    <n v="3209"/>
    <d v="2026-06-18T00:00:00"/>
    <x v="3"/>
    <x v="13"/>
    <x v="0"/>
    <x v="0"/>
    <x v="2"/>
    <s v="Carry-On Duffel"/>
    <n v="2"/>
    <n v="133.12"/>
    <n v="0"/>
    <n v="67.02"/>
    <n v="266.24"/>
    <n v="134.04"/>
    <n v="132.20000000000002"/>
    <n v="0.4965444711538462"/>
    <x v="0"/>
    <x v="1"/>
    <n v="6"/>
    <x v="5"/>
  </r>
  <r>
    <n v="3414"/>
    <d v="2026-06-18T00:00:00"/>
    <x v="0"/>
    <x v="15"/>
    <x v="3"/>
    <x v="0"/>
    <x v="0"/>
    <s v="Trail Bike Light"/>
    <n v="1"/>
    <n v="51.23"/>
    <n v="0.05"/>
    <n v="23.12"/>
    <n v="48.668499999999995"/>
    <n v="23.12"/>
    <n v="25.548499999999994"/>
    <n v="0.5249494025909982"/>
    <x v="0"/>
    <x v="1"/>
    <n v="6"/>
    <x v="5"/>
  </r>
  <r>
    <n v="3846"/>
    <d v="2026-06-18T00:00:00"/>
    <x v="1"/>
    <x v="12"/>
    <x v="0"/>
    <x v="2"/>
    <x v="1"/>
    <s v="Hiking Daypack 20L"/>
    <n v="1"/>
    <n v="93.5"/>
    <n v="0"/>
    <n v="46.63"/>
    <n v="93.5"/>
    <n v="46.63"/>
    <n v="46.87"/>
    <n v="0.50128342245989299"/>
    <x v="0"/>
    <x v="1"/>
    <n v="6"/>
    <x v="5"/>
  </r>
  <r>
    <n v="4120"/>
    <d v="2026-06-18T00:00:00"/>
    <x v="3"/>
    <x v="4"/>
    <x v="2"/>
    <x v="0"/>
    <x v="4"/>
    <s v="Resistance Band Set"/>
    <n v="3"/>
    <n v="41.16"/>
    <n v="0"/>
    <n v="14.79"/>
    <n v="123.47999999999999"/>
    <n v="44.37"/>
    <n v="79.109999999999985"/>
    <n v="0.64067055393586003"/>
    <x v="0"/>
    <x v="1"/>
    <n v="6"/>
    <x v="5"/>
  </r>
  <r>
    <n v="4217"/>
    <d v="2026-06-18T00:00:00"/>
    <x v="1"/>
    <x v="12"/>
    <x v="3"/>
    <x v="1"/>
    <x v="4"/>
    <s v="Resistance Band Set"/>
    <n v="1"/>
    <n v="39.74"/>
    <n v="0.05"/>
    <n v="14.39"/>
    <n v="37.753"/>
    <n v="14.39"/>
    <n v="23.363"/>
    <n v="0.6188382380208195"/>
    <x v="0"/>
    <x v="1"/>
    <n v="6"/>
    <x v="5"/>
  </r>
  <r>
    <n v="4786"/>
    <d v="2026-06-18T00:00:00"/>
    <x v="3"/>
    <x v="7"/>
    <x v="0"/>
    <x v="0"/>
    <x v="2"/>
    <s v="Packing Cube Set"/>
    <n v="3"/>
    <n v="46.79"/>
    <n v="0.1"/>
    <n v="18.25"/>
    <n v="126.33300000000001"/>
    <n v="54.75"/>
    <n v="71.583000000000013"/>
    <n v="0.56662154781411034"/>
    <x v="0"/>
    <x v="1"/>
    <n v="6"/>
    <x v="5"/>
  </r>
  <r>
    <n v="23"/>
    <d v="2026-06-19T00:00:00"/>
    <x v="3"/>
    <x v="13"/>
    <x v="1"/>
    <x v="2"/>
    <x v="1"/>
    <s v="Hiking Daypack 20L"/>
    <n v="4"/>
    <n v="91.74"/>
    <n v="0.2"/>
    <n v="44.74"/>
    <n v="293.56799999999998"/>
    <n v="178.96"/>
    <n v="114.60799999999998"/>
    <n v="0.39039677349029861"/>
    <x v="0"/>
    <x v="1"/>
    <n v="6"/>
    <x v="5"/>
  </r>
  <r>
    <n v="99"/>
    <d v="2026-06-19T00:00:00"/>
    <x v="3"/>
    <x v="13"/>
    <x v="0"/>
    <x v="1"/>
    <x v="4"/>
    <s v="Recovery Roller"/>
    <n v="1"/>
    <n v="36.28"/>
    <n v="0.1"/>
    <n v="13.8"/>
    <n v="32.652000000000001"/>
    <n v="13.8"/>
    <n v="18.852"/>
    <n v="0.5773612642410878"/>
    <x v="0"/>
    <x v="1"/>
    <n v="6"/>
    <x v="5"/>
  </r>
  <r>
    <n v="269"/>
    <d v="2026-06-19T00:00:00"/>
    <x v="3"/>
    <x v="13"/>
    <x v="1"/>
    <x v="0"/>
    <x v="1"/>
    <s v="Trekking Poles"/>
    <n v="3"/>
    <n v="73.02"/>
    <n v="0.1"/>
    <n v="32.69"/>
    <n v="197.154"/>
    <n v="98.07"/>
    <n v="99.084000000000003"/>
    <n v="0.50257159377948202"/>
    <x v="0"/>
    <x v="1"/>
    <n v="6"/>
    <x v="5"/>
  </r>
  <r>
    <n v="1772"/>
    <d v="2026-06-19T00:00:00"/>
    <x v="3"/>
    <x v="4"/>
    <x v="0"/>
    <x v="1"/>
    <x v="1"/>
    <s v="Summit Backpack 45L"/>
    <n v="4"/>
    <n v="153.38"/>
    <n v="0"/>
    <n v="76.92"/>
    <n v="613.52"/>
    <n v="307.68"/>
    <n v="305.83999999999997"/>
    <n v="0.49850045638283996"/>
    <x v="0"/>
    <x v="1"/>
    <n v="6"/>
    <x v="5"/>
  </r>
  <r>
    <n v="1906"/>
    <d v="2026-06-19T00:00:00"/>
    <x v="3"/>
    <x v="8"/>
    <x v="3"/>
    <x v="0"/>
    <x v="3"/>
    <s v="Compact Sleeping Bag"/>
    <n v="2"/>
    <n v="125.5"/>
    <n v="0"/>
    <n v="61.67"/>
    <n v="251"/>
    <n v="123.34"/>
    <n v="127.66"/>
    <n v="0.50860557768924297"/>
    <x v="0"/>
    <x v="1"/>
    <n v="6"/>
    <x v="5"/>
  </r>
  <r>
    <n v="2473"/>
    <d v="2026-06-19T00:00:00"/>
    <x v="0"/>
    <x v="0"/>
    <x v="1"/>
    <x v="0"/>
    <x v="0"/>
    <s v="Commuter Helmet"/>
    <n v="3"/>
    <n v="80.75"/>
    <n v="0.15"/>
    <n v="42.81"/>
    <n v="205.91249999999999"/>
    <n v="128.43"/>
    <n v="77.482499999999987"/>
    <n v="0.37628847204516475"/>
    <x v="0"/>
    <x v="1"/>
    <n v="6"/>
    <x v="5"/>
  </r>
  <r>
    <n v="2549"/>
    <d v="2026-06-19T00:00:00"/>
    <x v="3"/>
    <x v="13"/>
    <x v="1"/>
    <x v="0"/>
    <x v="4"/>
    <s v="Recovery Roller"/>
    <n v="8"/>
    <n v="36.15"/>
    <n v="0.05"/>
    <n v="13.55"/>
    <n v="274.73999999999995"/>
    <n v="108.4"/>
    <n v="166.33999999999995"/>
    <n v="0.60544514814005956"/>
    <x v="0"/>
    <x v="1"/>
    <n v="6"/>
    <x v="5"/>
  </r>
  <r>
    <n v="3341"/>
    <d v="2026-06-19T00:00:00"/>
    <x v="0"/>
    <x v="15"/>
    <x v="0"/>
    <x v="1"/>
    <x v="1"/>
    <s v="Trail Boots"/>
    <n v="2"/>
    <n v="143.1"/>
    <n v="0"/>
    <n v="78.11"/>
    <n v="286.2"/>
    <n v="156.22"/>
    <n v="129.97999999999999"/>
    <n v="0.45415793151642209"/>
    <x v="0"/>
    <x v="1"/>
    <n v="6"/>
    <x v="5"/>
  </r>
  <r>
    <n v="3351"/>
    <d v="2026-06-19T00:00:00"/>
    <x v="1"/>
    <x v="1"/>
    <x v="3"/>
    <x v="1"/>
    <x v="3"/>
    <s v="Compact Sleeping Bag"/>
    <n v="4"/>
    <n v="123.89"/>
    <n v="0"/>
    <n v="59.42"/>
    <n v="495.56"/>
    <n v="237.68"/>
    <n v="257.88"/>
    <n v="0.5203809831301961"/>
    <x v="0"/>
    <x v="1"/>
    <n v="6"/>
    <x v="5"/>
  </r>
  <r>
    <n v="3366"/>
    <d v="2026-06-19T00:00:00"/>
    <x v="1"/>
    <x v="11"/>
    <x v="0"/>
    <x v="2"/>
    <x v="2"/>
    <s v="Carry-On Duffel"/>
    <n v="1"/>
    <n v="135.41999999999999"/>
    <n v="0.05"/>
    <n v="68.180000000000007"/>
    <n v="128.64899999999997"/>
    <n v="68.180000000000007"/>
    <n v="60.468999999999966"/>
    <n v="0.47003085915941811"/>
    <x v="0"/>
    <x v="1"/>
    <n v="6"/>
    <x v="5"/>
  </r>
  <r>
    <n v="3691"/>
    <d v="2026-06-19T00:00:00"/>
    <x v="1"/>
    <x v="6"/>
    <x v="2"/>
    <x v="0"/>
    <x v="1"/>
    <s v="Hiking Daypack 20L"/>
    <n v="1"/>
    <n v="93.48"/>
    <n v="0.05"/>
    <n v="44.31"/>
    <n v="88.805999999999997"/>
    <n v="44.31"/>
    <n v="44.495999999999995"/>
    <n v="0.50104722653874734"/>
    <x v="0"/>
    <x v="1"/>
    <n v="6"/>
    <x v="5"/>
  </r>
  <r>
    <n v="3909"/>
    <d v="2026-06-19T00:00:00"/>
    <x v="1"/>
    <x v="1"/>
    <x v="3"/>
    <x v="0"/>
    <x v="1"/>
    <s v="Summit Backpack 45L"/>
    <n v="1"/>
    <n v="156.05000000000001"/>
    <n v="0.05"/>
    <n v="81.28"/>
    <n v="148.2475"/>
    <n v="81.28"/>
    <n v="66.967500000000001"/>
    <n v="0.45172768512116562"/>
    <x v="0"/>
    <x v="1"/>
    <n v="6"/>
    <x v="5"/>
  </r>
  <r>
    <n v="4862"/>
    <d v="2026-06-19T00:00:00"/>
    <x v="1"/>
    <x v="6"/>
    <x v="0"/>
    <x v="0"/>
    <x v="4"/>
    <s v="Recovery Roller"/>
    <n v="1"/>
    <n v="36.74"/>
    <n v="0"/>
    <n v="14.15"/>
    <n v="36.74"/>
    <n v="14.15"/>
    <n v="22.590000000000003"/>
    <n v="0.61486118671747425"/>
    <x v="0"/>
    <x v="1"/>
    <n v="6"/>
    <x v="5"/>
  </r>
  <r>
    <n v="5096"/>
    <d v="2026-06-19T00:00:00"/>
    <x v="0"/>
    <x v="15"/>
    <x v="0"/>
    <x v="0"/>
    <x v="3"/>
    <s v="Trail Tent 2P"/>
    <n v="2"/>
    <n v="199.28"/>
    <n v="0"/>
    <n v="102.85"/>
    <n v="398.56"/>
    <n v="205.7"/>
    <n v="192.86"/>
    <n v="0.48389201124046571"/>
    <x v="0"/>
    <x v="1"/>
    <n v="6"/>
    <x v="5"/>
  </r>
  <r>
    <n v="5112"/>
    <d v="2026-06-19T00:00:00"/>
    <x v="0"/>
    <x v="0"/>
    <x v="3"/>
    <x v="0"/>
    <x v="4"/>
    <s v="Recovery Roller"/>
    <n v="2"/>
    <n v="37.04"/>
    <n v="0.05"/>
    <n v="13.76"/>
    <n v="70.375999999999991"/>
    <n v="27.52"/>
    <n v="42.855999999999995"/>
    <n v="0.60895759918153913"/>
    <x v="0"/>
    <x v="1"/>
    <n v="6"/>
    <x v="5"/>
  </r>
  <r>
    <n v="501"/>
    <d v="2026-06-20T00:00:00"/>
    <x v="3"/>
    <x v="4"/>
    <x v="0"/>
    <x v="1"/>
    <x v="3"/>
    <s v="Portable Camp Stove"/>
    <n v="2"/>
    <n v="80.95"/>
    <n v="0.1"/>
    <n v="39.44"/>
    <n v="145.71"/>
    <n v="78.88"/>
    <n v="66.830000000000013"/>
    <n v="0.45865074462974409"/>
    <x v="0"/>
    <x v="1"/>
    <n v="6"/>
    <x v="5"/>
  </r>
  <r>
    <n v="540"/>
    <d v="2026-06-20T00:00:00"/>
    <x v="0"/>
    <x v="9"/>
    <x v="3"/>
    <x v="0"/>
    <x v="1"/>
    <s v="Summit Backpack 45L"/>
    <n v="1"/>
    <n v="151.46"/>
    <n v="0.05"/>
    <n v="77.98"/>
    <n v="143.887"/>
    <n v="77.98"/>
    <n v="65.906999999999996"/>
    <n v="0.45804693961233467"/>
    <x v="0"/>
    <x v="1"/>
    <n v="6"/>
    <x v="5"/>
  </r>
  <r>
    <n v="2255"/>
    <d v="2026-06-20T00:00:00"/>
    <x v="0"/>
    <x v="9"/>
    <x v="0"/>
    <x v="2"/>
    <x v="1"/>
    <s v="Hiking Daypack 20L"/>
    <n v="5"/>
    <n v="90.1"/>
    <n v="0"/>
    <n v="44.32"/>
    <n v="450.5"/>
    <n v="221.6"/>
    <n v="228.9"/>
    <n v="0.50810210876803552"/>
    <x v="0"/>
    <x v="1"/>
    <n v="6"/>
    <x v="5"/>
  </r>
  <r>
    <n v="3126"/>
    <d v="2026-06-20T00:00:00"/>
    <x v="0"/>
    <x v="0"/>
    <x v="3"/>
    <x v="2"/>
    <x v="1"/>
    <s v="Summit Backpack 45L"/>
    <n v="1"/>
    <n v="155.69"/>
    <n v="0.1"/>
    <n v="79.42"/>
    <n v="140.12100000000001"/>
    <n v="79.42"/>
    <n v="60.701000000000008"/>
    <n v="0.43320415926235184"/>
    <x v="0"/>
    <x v="1"/>
    <n v="6"/>
    <x v="5"/>
  </r>
  <r>
    <n v="3223"/>
    <d v="2026-06-20T00:00:00"/>
    <x v="1"/>
    <x v="14"/>
    <x v="2"/>
    <x v="0"/>
    <x v="4"/>
    <s v="Training Mat"/>
    <n v="1"/>
    <n v="50.11"/>
    <n v="0.05"/>
    <n v="21.38"/>
    <n v="47.604499999999994"/>
    <n v="21.38"/>
    <n v="26.224499999999995"/>
    <n v="0.55088279469377888"/>
    <x v="0"/>
    <x v="1"/>
    <n v="6"/>
    <x v="5"/>
  </r>
  <r>
    <n v="3260"/>
    <d v="2026-06-20T00:00:00"/>
    <x v="2"/>
    <x v="2"/>
    <x v="2"/>
    <x v="0"/>
    <x v="1"/>
    <s v="Trail Boots"/>
    <n v="1"/>
    <n v="142.55000000000001"/>
    <n v="0.1"/>
    <n v="79.709999999999994"/>
    <n v="128.29500000000002"/>
    <n v="79.709999999999994"/>
    <n v="48.585000000000022"/>
    <n v="0.37869753302934656"/>
    <x v="0"/>
    <x v="1"/>
    <n v="6"/>
    <x v="5"/>
  </r>
  <r>
    <n v="3404"/>
    <d v="2026-06-20T00:00:00"/>
    <x v="3"/>
    <x v="8"/>
    <x v="0"/>
    <x v="1"/>
    <x v="3"/>
    <s v="Trail Tent 2P"/>
    <n v="3"/>
    <n v="191.11"/>
    <n v="0.05"/>
    <n v="102.82"/>
    <n v="544.6635"/>
    <n v="308.45999999999998"/>
    <n v="236.20350000000002"/>
    <n v="0.43366867800026992"/>
    <x v="0"/>
    <x v="1"/>
    <n v="6"/>
    <x v="5"/>
  </r>
  <r>
    <n v="4267"/>
    <d v="2026-06-20T00:00:00"/>
    <x v="3"/>
    <x v="13"/>
    <x v="1"/>
    <x v="2"/>
    <x v="0"/>
    <s v="Compact Repair Kit"/>
    <n v="6"/>
    <n v="40.229999999999997"/>
    <n v="0.15"/>
    <n v="17.079999999999998"/>
    <n v="205.173"/>
    <n v="102.47999999999999"/>
    <n v="102.69300000000001"/>
    <n v="0.50051907414718322"/>
    <x v="0"/>
    <x v="1"/>
    <n v="6"/>
    <x v="5"/>
  </r>
  <r>
    <n v="5082"/>
    <d v="2026-06-20T00:00:00"/>
    <x v="1"/>
    <x v="11"/>
    <x v="0"/>
    <x v="2"/>
    <x v="0"/>
    <s v="Commuter Helmet"/>
    <n v="2"/>
    <n v="81.489999999999995"/>
    <n v="0"/>
    <n v="42.15"/>
    <n v="162.97999999999999"/>
    <n v="84.3"/>
    <n v="78.679999999999993"/>
    <n v="0.48275862068965514"/>
    <x v="0"/>
    <x v="1"/>
    <n v="6"/>
    <x v="5"/>
  </r>
  <r>
    <n v="5108"/>
    <d v="2026-06-20T00:00:00"/>
    <x v="1"/>
    <x v="6"/>
    <x v="1"/>
    <x v="2"/>
    <x v="2"/>
    <s v="Travel Backpack 35L"/>
    <n v="8"/>
    <n v="162.71"/>
    <n v="0.2"/>
    <n v="85.27"/>
    <n v="1041.3440000000001"/>
    <n v="682.16"/>
    <n v="359.18400000000008"/>
    <n v="0.34492348349824847"/>
    <x v="0"/>
    <x v="1"/>
    <n v="6"/>
    <x v="5"/>
  </r>
  <r>
    <n v="1105"/>
    <d v="2026-06-21T00:00:00"/>
    <x v="2"/>
    <x v="5"/>
    <x v="3"/>
    <x v="0"/>
    <x v="2"/>
    <s v="Insulated Bottle"/>
    <n v="1"/>
    <n v="36.479999999999997"/>
    <n v="0.1"/>
    <n v="13.9"/>
    <n v="32.832000000000001"/>
    <n v="13.9"/>
    <n v="18.932000000000002"/>
    <n v="0.57663255360623789"/>
    <x v="0"/>
    <x v="1"/>
    <n v="6"/>
    <x v="5"/>
  </r>
  <r>
    <n v="2757"/>
    <d v="2026-06-21T00:00:00"/>
    <x v="1"/>
    <x v="6"/>
    <x v="1"/>
    <x v="2"/>
    <x v="2"/>
    <s v="Carry-On Duffel"/>
    <n v="6"/>
    <n v="136.65"/>
    <n v="0.15"/>
    <n v="68.56"/>
    <n v="696.91500000000008"/>
    <n v="411.36"/>
    <n v="285.55500000000006"/>
    <n v="0.4097415036266977"/>
    <x v="0"/>
    <x v="1"/>
    <n v="6"/>
    <x v="5"/>
  </r>
  <r>
    <n v="3325"/>
    <d v="2026-06-21T00:00:00"/>
    <x v="2"/>
    <x v="2"/>
    <x v="0"/>
    <x v="1"/>
    <x v="0"/>
    <s v="Trail Bike Light"/>
    <n v="4"/>
    <n v="50.57"/>
    <n v="0"/>
    <n v="21.85"/>
    <n v="202.28"/>
    <n v="87.4"/>
    <n v="114.88"/>
    <n v="0.56792564761716435"/>
    <x v="0"/>
    <x v="1"/>
    <n v="6"/>
    <x v="5"/>
  </r>
  <r>
    <n v="4070"/>
    <d v="2026-06-21T00:00:00"/>
    <x v="3"/>
    <x v="8"/>
    <x v="0"/>
    <x v="1"/>
    <x v="0"/>
    <s v="Cycling Pack 12L"/>
    <n v="3"/>
    <n v="103.72"/>
    <n v="0"/>
    <n v="50.34"/>
    <n v="311.15999999999997"/>
    <n v="151.02000000000001"/>
    <n v="160.13999999999996"/>
    <n v="0.51465483995372152"/>
    <x v="0"/>
    <x v="1"/>
    <n v="6"/>
    <x v="5"/>
  </r>
  <r>
    <n v="4339"/>
    <d v="2026-06-21T00:00:00"/>
    <x v="2"/>
    <x v="16"/>
    <x v="3"/>
    <x v="0"/>
    <x v="2"/>
    <s v="Carry-On Duffel"/>
    <n v="1"/>
    <n v="132.49"/>
    <n v="0"/>
    <n v="67.09"/>
    <n v="132.49"/>
    <n v="67.09"/>
    <n v="65.400000000000006"/>
    <n v="0.49362216016303118"/>
    <x v="0"/>
    <x v="1"/>
    <n v="6"/>
    <x v="5"/>
  </r>
  <r>
    <n v="731"/>
    <d v="2026-06-22T00:00:00"/>
    <x v="2"/>
    <x v="3"/>
    <x v="0"/>
    <x v="1"/>
    <x v="3"/>
    <s v="Portable Camp Stove"/>
    <n v="2"/>
    <n v="80.650000000000006"/>
    <n v="0"/>
    <n v="39.18"/>
    <n v="161.30000000000001"/>
    <n v="78.36"/>
    <n v="82.940000000000012"/>
    <n v="0.51419714817110973"/>
    <x v="0"/>
    <x v="1"/>
    <n v="6"/>
    <x v="5"/>
  </r>
  <r>
    <n v="1362"/>
    <d v="2026-06-22T00:00:00"/>
    <x v="1"/>
    <x v="1"/>
    <x v="2"/>
    <x v="1"/>
    <x v="4"/>
    <s v="Recovery Roller"/>
    <n v="1"/>
    <n v="35.409999999999997"/>
    <n v="0.05"/>
    <n v="13.9"/>
    <n v="33.639499999999998"/>
    <n v="13.9"/>
    <n v="19.7395"/>
    <n v="0.58679528530447833"/>
    <x v="0"/>
    <x v="1"/>
    <n v="6"/>
    <x v="5"/>
  </r>
  <r>
    <n v="1512"/>
    <d v="2026-06-22T00:00:00"/>
    <x v="0"/>
    <x v="0"/>
    <x v="3"/>
    <x v="0"/>
    <x v="4"/>
    <s v="Resistance Band Set"/>
    <n v="3"/>
    <n v="41.01"/>
    <n v="0"/>
    <n v="14.33"/>
    <n v="123.03"/>
    <n v="42.99"/>
    <n v="80.039999999999992"/>
    <n v="0.65057303096805652"/>
    <x v="0"/>
    <x v="1"/>
    <n v="6"/>
    <x v="5"/>
  </r>
  <r>
    <n v="1647"/>
    <d v="2026-06-22T00:00:00"/>
    <x v="3"/>
    <x v="8"/>
    <x v="0"/>
    <x v="2"/>
    <x v="2"/>
    <s v="Insulated Bottle"/>
    <n v="1"/>
    <n v="36.01"/>
    <n v="0"/>
    <n v="13.23"/>
    <n v="36.01"/>
    <n v="13.23"/>
    <n v="22.779999999999998"/>
    <n v="0.63260205498472644"/>
    <x v="0"/>
    <x v="1"/>
    <n v="6"/>
    <x v="5"/>
  </r>
  <r>
    <n v="2358"/>
    <d v="2026-06-22T00:00:00"/>
    <x v="0"/>
    <x v="0"/>
    <x v="3"/>
    <x v="0"/>
    <x v="4"/>
    <s v="Training Mat"/>
    <n v="2"/>
    <n v="50.21"/>
    <n v="0.05"/>
    <n v="21.74"/>
    <n v="95.399000000000001"/>
    <n v="43.48"/>
    <n v="51.919000000000004"/>
    <n v="0.54423002337550708"/>
    <x v="0"/>
    <x v="1"/>
    <n v="6"/>
    <x v="5"/>
  </r>
  <r>
    <n v="2366"/>
    <d v="2026-06-22T00:00:00"/>
    <x v="2"/>
    <x v="10"/>
    <x v="3"/>
    <x v="0"/>
    <x v="0"/>
    <s v="Cycling Pack 12L"/>
    <n v="3"/>
    <n v="100.3"/>
    <n v="0"/>
    <n v="49.26"/>
    <n v="300.89999999999998"/>
    <n v="147.78"/>
    <n v="153.11999999999998"/>
    <n v="0.5088733798604187"/>
    <x v="0"/>
    <x v="1"/>
    <n v="6"/>
    <x v="5"/>
  </r>
  <r>
    <n v="3481"/>
    <d v="2026-06-22T00:00:00"/>
    <x v="3"/>
    <x v="8"/>
    <x v="2"/>
    <x v="1"/>
    <x v="2"/>
    <s v="Packing Cube Set"/>
    <n v="1"/>
    <n v="47.7"/>
    <n v="0.1"/>
    <n v="18.760000000000002"/>
    <n v="42.930000000000007"/>
    <n v="18.760000000000002"/>
    <n v="24.170000000000005"/>
    <n v="0.56300955043093415"/>
    <x v="0"/>
    <x v="1"/>
    <n v="6"/>
    <x v="5"/>
  </r>
  <r>
    <n v="3595"/>
    <d v="2026-06-22T00:00:00"/>
    <x v="1"/>
    <x v="14"/>
    <x v="0"/>
    <x v="1"/>
    <x v="0"/>
    <s v="Compact Repair Kit"/>
    <n v="2"/>
    <n v="40.94"/>
    <n v="0.1"/>
    <n v="16.88"/>
    <n v="73.691999999999993"/>
    <n v="33.76"/>
    <n v="39.931999999999995"/>
    <n v="0.54187700157411933"/>
    <x v="0"/>
    <x v="1"/>
    <n v="6"/>
    <x v="5"/>
  </r>
  <r>
    <n v="3766"/>
    <d v="2026-06-22T00:00:00"/>
    <x v="3"/>
    <x v="8"/>
    <x v="2"/>
    <x v="0"/>
    <x v="1"/>
    <s v="Hiking Daypack 20L"/>
    <n v="1"/>
    <n v="93.78"/>
    <n v="0"/>
    <n v="46.62"/>
    <n v="93.78"/>
    <n v="46.62"/>
    <n v="47.160000000000004"/>
    <n v="0.50287907869481774"/>
    <x v="0"/>
    <x v="1"/>
    <n v="6"/>
    <x v="5"/>
  </r>
  <r>
    <n v="3933"/>
    <d v="2026-06-22T00:00:00"/>
    <x v="3"/>
    <x v="4"/>
    <x v="2"/>
    <x v="1"/>
    <x v="4"/>
    <s v="Training Mat"/>
    <n v="2"/>
    <n v="51.42"/>
    <n v="0"/>
    <n v="22.19"/>
    <n v="102.84"/>
    <n v="44.38"/>
    <n v="58.46"/>
    <n v="0.56845585375340335"/>
    <x v="0"/>
    <x v="1"/>
    <n v="6"/>
    <x v="5"/>
  </r>
  <r>
    <n v="3951"/>
    <d v="2026-06-22T00:00:00"/>
    <x v="2"/>
    <x v="2"/>
    <x v="2"/>
    <x v="1"/>
    <x v="2"/>
    <s v="Travel Backpack 35L"/>
    <n v="1"/>
    <n v="164.99"/>
    <n v="0.1"/>
    <n v="86.6"/>
    <n v="148.49100000000001"/>
    <n v="86.6"/>
    <n v="61.89100000000002"/>
    <n v="0.41679967136055396"/>
    <x v="0"/>
    <x v="1"/>
    <n v="6"/>
    <x v="5"/>
  </r>
  <r>
    <n v="4078"/>
    <d v="2026-06-22T00:00:00"/>
    <x v="2"/>
    <x v="5"/>
    <x v="3"/>
    <x v="0"/>
    <x v="1"/>
    <s v="Trail Boots"/>
    <n v="1"/>
    <n v="145.65"/>
    <n v="0"/>
    <n v="79.87"/>
    <n v="145.65"/>
    <n v="79.87"/>
    <n v="65.78"/>
    <n v="0.45163062135255749"/>
    <x v="0"/>
    <x v="1"/>
    <n v="6"/>
    <x v="5"/>
  </r>
  <r>
    <n v="4182"/>
    <d v="2026-06-22T00:00:00"/>
    <x v="1"/>
    <x v="11"/>
    <x v="0"/>
    <x v="1"/>
    <x v="4"/>
    <s v="Weighted Vest"/>
    <n v="4"/>
    <n v="120.94"/>
    <n v="0.05"/>
    <n v="70.84"/>
    <n v="459.57199999999995"/>
    <n v="283.36"/>
    <n v="176.21199999999993"/>
    <n v="0.38342631840059871"/>
    <x v="0"/>
    <x v="1"/>
    <n v="6"/>
    <x v="5"/>
  </r>
  <r>
    <n v="323"/>
    <d v="2026-06-23T00:00:00"/>
    <x v="3"/>
    <x v="13"/>
    <x v="0"/>
    <x v="0"/>
    <x v="2"/>
    <s v="Insulated Bottle"/>
    <n v="1"/>
    <n v="36.94"/>
    <n v="0"/>
    <n v="13.25"/>
    <n v="36.94"/>
    <n v="13.25"/>
    <n v="23.689999999999998"/>
    <n v="0.64131023280996213"/>
    <x v="0"/>
    <x v="1"/>
    <n v="6"/>
    <x v="5"/>
  </r>
  <r>
    <n v="544"/>
    <d v="2026-06-23T00:00:00"/>
    <x v="0"/>
    <x v="15"/>
    <x v="0"/>
    <x v="2"/>
    <x v="1"/>
    <s v="Hiking Daypack 20L"/>
    <n v="1"/>
    <n v="90.3"/>
    <n v="0.05"/>
    <n v="45.07"/>
    <n v="85.784999999999997"/>
    <n v="45.07"/>
    <n v="40.714999999999996"/>
    <n v="0.47461677449437545"/>
    <x v="0"/>
    <x v="1"/>
    <n v="6"/>
    <x v="5"/>
  </r>
  <r>
    <n v="1570"/>
    <d v="2026-06-23T00:00:00"/>
    <x v="3"/>
    <x v="13"/>
    <x v="3"/>
    <x v="0"/>
    <x v="3"/>
    <s v="Alpine Tent 4P"/>
    <n v="1"/>
    <n v="335.05"/>
    <n v="0"/>
    <n v="191.67"/>
    <n v="335.05"/>
    <n v="191.67"/>
    <n v="143.38000000000002"/>
    <n v="0.42793612893597976"/>
    <x v="0"/>
    <x v="1"/>
    <n v="6"/>
    <x v="5"/>
  </r>
  <r>
    <n v="1932"/>
    <d v="2026-06-23T00:00:00"/>
    <x v="3"/>
    <x v="8"/>
    <x v="0"/>
    <x v="1"/>
    <x v="2"/>
    <s v="Insulated Bottle"/>
    <n v="1"/>
    <n v="35.9"/>
    <n v="0.05"/>
    <n v="13.81"/>
    <n v="34.104999999999997"/>
    <n v="13.81"/>
    <n v="20.294999999999995"/>
    <n v="0.59507403606509301"/>
    <x v="0"/>
    <x v="1"/>
    <n v="6"/>
    <x v="5"/>
  </r>
  <r>
    <n v="4352"/>
    <d v="2026-06-23T00:00:00"/>
    <x v="3"/>
    <x v="13"/>
    <x v="0"/>
    <x v="0"/>
    <x v="0"/>
    <s v="Trail Bike Light"/>
    <n v="6"/>
    <n v="51.34"/>
    <n v="0.1"/>
    <n v="22.47"/>
    <n v="277.23600000000005"/>
    <n v="134.82"/>
    <n v="142.41600000000005"/>
    <n v="0.51369951954291659"/>
    <x v="0"/>
    <x v="1"/>
    <n v="6"/>
    <x v="5"/>
  </r>
  <r>
    <n v="4561"/>
    <d v="2026-06-23T00:00:00"/>
    <x v="0"/>
    <x v="0"/>
    <x v="2"/>
    <x v="0"/>
    <x v="1"/>
    <s v="Summit Backpack 45L"/>
    <n v="1"/>
    <n v="157.91"/>
    <n v="0"/>
    <n v="77.12"/>
    <n v="157.91"/>
    <n v="77.12"/>
    <n v="80.789999999999992"/>
    <n v="0.51162054334747642"/>
    <x v="0"/>
    <x v="1"/>
    <n v="6"/>
    <x v="5"/>
  </r>
  <r>
    <n v="4741"/>
    <d v="2026-06-23T00:00:00"/>
    <x v="3"/>
    <x v="13"/>
    <x v="0"/>
    <x v="1"/>
    <x v="0"/>
    <s v="Compact Repair Kit"/>
    <n v="3"/>
    <n v="41.09"/>
    <n v="0.05"/>
    <n v="16.809999999999999"/>
    <n v="117.10650000000001"/>
    <n v="50.429999999999993"/>
    <n v="66.676500000000019"/>
    <n v="0.569366346018368"/>
    <x v="0"/>
    <x v="1"/>
    <n v="6"/>
    <x v="5"/>
  </r>
  <r>
    <n v="4882"/>
    <d v="2026-06-23T00:00:00"/>
    <x v="1"/>
    <x v="12"/>
    <x v="0"/>
    <x v="0"/>
    <x v="3"/>
    <s v="Compact Sleeping Bag"/>
    <n v="2"/>
    <n v="120.18"/>
    <n v="0.05"/>
    <n v="59.4"/>
    <n v="228.34200000000001"/>
    <n v="118.8"/>
    <n v="109.54200000000002"/>
    <n v="0.47972777675591882"/>
    <x v="0"/>
    <x v="1"/>
    <n v="6"/>
    <x v="5"/>
  </r>
  <r>
    <n v="4885"/>
    <d v="2026-06-23T00:00:00"/>
    <x v="3"/>
    <x v="13"/>
    <x v="3"/>
    <x v="1"/>
    <x v="3"/>
    <s v="Trail Tent 2P"/>
    <n v="1"/>
    <n v="198.1"/>
    <n v="0.1"/>
    <n v="103.46"/>
    <n v="178.29"/>
    <n v="103.46"/>
    <n v="74.83"/>
    <n v="0.41970946211228899"/>
    <x v="0"/>
    <x v="1"/>
    <n v="6"/>
    <x v="5"/>
  </r>
  <r>
    <n v="4982"/>
    <d v="2026-06-23T00:00:00"/>
    <x v="2"/>
    <x v="10"/>
    <x v="0"/>
    <x v="0"/>
    <x v="2"/>
    <s v="Insulated Bottle"/>
    <n v="1"/>
    <n v="36.700000000000003"/>
    <n v="0.15"/>
    <n v="13.59"/>
    <n v="31.195"/>
    <n v="13.59"/>
    <n v="17.605"/>
    <n v="0.56435326174066358"/>
    <x v="0"/>
    <x v="1"/>
    <n v="6"/>
    <x v="5"/>
  </r>
  <r>
    <n v="40"/>
    <d v="2026-06-24T00:00:00"/>
    <x v="3"/>
    <x v="7"/>
    <x v="2"/>
    <x v="1"/>
    <x v="2"/>
    <s v="Travel Backpack 35L"/>
    <n v="1"/>
    <n v="167.23"/>
    <n v="0.05"/>
    <n v="85.14"/>
    <n v="158.86849999999998"/>
    <n v="85.14"/>
    <n v="73.728499999999983"/>
    <n v="0.46408507665144438"/>
    <x v="0"/>
    <x v="1"/>
    <n v="6"/>
    <x v="5"/>
  </r>
  <r>
    <n v="110"/>
    <d v="2026-06-24T00:00:00"/>
    <x v="1"/>
    <x v="12"/>
    <x v="2"/>
    <x v="2"/>
    <x v="1"/>
    <s v="Trekking Poles"/>
    <n v="2"/>
    <n v="72.97"/>
    <n v="0"/>
    <n v="31.57"/>
    <n v="145.94"/>
    <n v="63.14"/>
    <n v="82.8"/>
    <n v="0.56735644785528294"/>
    <x v="0"/>
    <x v="1"/>
    <n v="6"/>
    <x v="5"/>
  </r>
  <r>
    <n v="1169"/>
    <d v="2026-06-24T00:00:00"/>
    <x v="1"/>
    <x v="11"/>
    <x v="2"/>
    <x v="1"/>
    <x v="0"/>
    <s v="Commuter Helmet"/>
    <n v="3"/>
    <n v="82.91"/>
    <n v="0"/>
    <n v="42.29"/>
    <n v="248.73"/>
    <n v="126.87"/>
    <n v="121.85999999999999"/>
    <n v="0.4899288384995778"/>
    <x v="0"/>
    <x v="1"/>
    <n v="6"/>
    <x v="5"/>
  </r>
  <r>
    <n v="2211"/>
    <d v="2026-06-24T00:00:00"/>
    <x v="2"/>
    <x v="10"/>
    <x v="3"/>
    <x v="1"/>
    <x v="4"/>
    <s v="Resistance Band Set"/>
    <n v="2"/>
    <n v="41.25"/>
    <n v="0"/>
    <n v="14.72"/>
    <n v="82.5"/>
    <n v="29.44"/>
    <n v="53.06"/>
    <n v="0.64315151515151514"/>
    <x v="0"/>
    <x v="1"/>
    <n v="6"/>
    <x v="5"/>
  </r>
  <r>
    <n v="3494"/>
    <d v="2026-06-24T00:00:00"/>
    <x v="3"/>
    <x v="8"/>
    <x v="1"/>
    <x v="2"/>
    <x v="3"/>
    <s v="Trail Tent 2P"/>
    <n v="6"/>
    <n v="194.79"/>
    <n v="0.15"/>
    <n v="106.78"/>
    <n v="993.42899999999997"/>
    <n v="640.68000000000006"/>
    <n v="352.74899999999991"/>
    <n v="0.3550822454347517"/>
    <x v="0"/>
    <x v="1"/>
    <n v="6"/>
    <x v="5"/>
  </r>
  <r>
    <n v="3586"/>
    <d v="2026-06-24T00:00:00"/>
    <x v="0"/>
    <x v="15"/>
    <x v="1"/>
    <x v="2"/>
    <x v="3"/>
    <s v="Trail Tent 2P"/>
    <n v="6"/>
    <n v="193.13"/>
    <n v="0.15"/>
    <n v="106.49"/>
    <n v="984.96299999999997"/>
    <n v="638.93999999999994"/>
    <n v="346.02300000000002"/>
    <n v="0.35130558203709178"/>
    <x v="0"/>
    <x v="1"/>
    <n v="6"/>
    <x v="5"/>
  </r>
  <r>
    <n v="3660"/>
    <d v="2026-06-24T00:00:00"/>
    <x v="2"/>
    <x v="3"/>
    <x v="0"/>
    <x v="1"/>
    <x v="0"/>
    <s v="Commuter Helmet"/>
    <n v="1"/>
    <n v="82.7"/>
    <n v="0.05"/>
    <n v="42.16"/>
    <n v="78.564999999999998"/>
    <n v="42.16"/>
    <n v="36.405000000000001"/>
    <n v="0.46337427607713361"/>
    <x v="0"/>
    <x v="1"/>
    <n v="6"/>
    <x v="5"/>
  </r>
  <r>
    <n v="4307"/>
    <d v="2026-06-24T00:00:00"/>
    <x v="3"/>
    <x v="8"/>
    <x v="0"/>
    <x v="2"/>
    <x v="0"/>
    <s v="Compact Repair Kit"/>
    <n v="1"/>
    <n v="40.33"/>
    <n v="0"/>
    <n v="16.48"/>
    <n v="40.33"/>
    <n v="16.48"/>
    <n v="23.849999999999998"/>
    <n v="0.59137118770146291"/>
    <x v="0"/>
    <x v="1"/>
    <n v="6"/>
    <x v="5"/>
  </r>
  <r>
    <n v="5133"/>
    <d v="2026-06-24T00:00:00"/>
    <x v="0"/>
    <x v="0"/>
    <x v="0"/>
    <x v="2"/>
    <x v="3"/>
    <s v="Portable Camp Stove"/>
    <n v="1"/>
    <n v="81.99"/>
    <n v="0.15"/>
    <n v="40.29"/>
    <n v="69.691499999999991"/>
    <n v="40.29"/>
    <n v="29.401499999999992"/>
    <n v="0.4218807171606293"/>
    <x v="0"/>
    <x v="1"/>
    <n v="6"/>
    <x v="5"/>
  </r>
  <r>
    <n v="472"/>
    <d v="2026-06-25T00:00:00"/>
    <x v="1"/>
    <x v="6"/>
    <x v="2"/>
    <x v="2"/>
    <x v="2"/>
    <s v="Packing Cube Set"/>
    <n v="3"/>
    <n v="46.29"/>
    <n v="0"/>
    <n v="18.309999999999999"/>
    <n v="138.87"/>
    <n v="54.929999999999993"/>
    <n v="83.940000000000012"/>
    <n v="0.60445020522791104"/>
    <x v="0"/>
    <x v="1"/>
    <n v="6"/>
    <x v="5"/>
  </r>
  <r>
    <n v="689"/>
    <d v="2026-06-25T00:00:00"/>
    <x v="3"/>
    <x v="7"/>
    <x v="0"/>
    <x v="1"/>
    <x v="0"/>
    <s v="Compact Repair Kit"/>
    <n v="1"/>
    <n v="39.729999999999997"/>
    <n v="0"/>
    <n v="16.55"/>
    <n v="39.729999999999997"/>
    <n v="16.55"/>
    <n v="23.179999999999996"/>
    <n v="0.58343820790334755"/>
    <x v="0"/>
    <x v="1"/>
    <n v="6"/>
    <x v="5"/>
  </r>
  <r>
    <n v="864"/>
    <d v="2026-06-25T00:00:00"/>
    <x v="3"/>
    <x v="8"/>
    <x v="0"/>
    <x v="1"/>
    <x v="2"/>
    <s v="Carry-On Duffel"/>
    <n v="4"/>
    <n v="131.02000000000001"/>
    <n v="0.05"/>
    <n v="67.42"/>
    <n v="497.87600000000003"/>
    <n v="269.68"/>
    <n v="228.19600000000003"/>
    <n v="0.45833902417469413"/>
    <x v="0"/>
    <x v="1"/>
    <n v="6"/>
    <x v="5"/>
  </r>
  <r>
    <n v="1163"/>
    <d v="2026-06-25T00:00:00"/>
    <x v="1"/>
    <x v="12"/>
    <x v="0"/>
    <x v="1"/>
    <x v="2"/>
    <s v="Packing Cube Set"/>
    <n v="2"/>
    <n v="46.69"/>
    <n v="0.05"/>
    <n v="18.23"/>
    <n v="88.710999999999999"/>
    <n v="36.46"/>
    <n v="52.250999999999998"/>
    <n v="0.58900249123558523"/>
    <x v="0"/>
    <x v="1"/>
    <n v="6"/>
    <x v="5"/>
  </r>
  <r>
    <n v="1323"/>
    <d v="2026-06-25T00:00:00"/>
    <x v="1"/>
    <x v="12"/>
    <x v="0"/>
    <x v="0"/>
    <x v="4"/>
    <s v="Resistance Band Set"/>
    <n v="2"/>
    <n v="39.57"/>
    <n v="0.1"/>
    <n v="14.64"/>
    <n v="71.225999999999999"/>
    <n v="29.28"/>
    <n v="41.945999999999998"/>
    <n v="0.58891416055934631"/>
    <x v="0"/>
    <x v="1"/>
    <n v="6"/>
    <x v="5"/>
  </r>
  <r>
    <n v="2098"/>
    <d v="2026-06-25T00:00:00"/>
    <x v="2"/>
    <x v="2"/>
    <x v="0"/>
    <x v="0"/>
    <x v="1"/>
    <s v="Trail Boots"/>
    <n v="1"/>
    <n v="146.46"/>
    <n v="0.15"/>
    <n v="80.760000000000005"/>
    <n v="124.491"/>
    <n v="80.760000000000005"/>
    <n v="43.730999999999995"/>
    <n v="0.35127840566787955"/>
    <x v="0"/>
    <x v="1"/>
    <n v="6"/>
    <x v="5"/>
  </r>
  <r>
    <n v="2190"/>
    <d v="2026-06-25T00:00:00"/>
    <x v="1"/>
    <x v="6"/>
    <x v="2"/>
    <x v="2"/>
    <x v="0"/>
    <s v="Trail Bike Light"/>
    <n v="5"/>
    <n v="50.78"/>
    <n v="0"/>
    <n v="22.68"/>
    <n v="253.9"/>
    <n v="113.4"/>
    <n v="140.5"/>
    <n v="0.55336746750689247"/>
    <x v="0"/>
    <x v="1"/>
    <n v="6"/>
    <x v="5"/>
  </r>
  <r>
    <n v="2664"/>
    <d v="2026-06-25T00:00:00"/>
    <x v="2"/>
    <x v="10"/>
    <x v="3"/>
    <x v="0"/>
    <x v="2"/>
    <s v="Packing Cube Set"/>
    <n v="3"/>
    <n v="47.61"/>
    <n v="0"/>
    <n v="18.21"/>
    <n v="142.82999999999998"/>
    <n v="54.63"/>
    <n v="88.199999999999989"/>
    <n v="0.61751732829237549"/>
    <x v="0"/>
    <x v="1"/>
    <n v="6"/>
    <x v="5"/>
  </r>
  <r>
    <n v="2992"/>
    <d v="2026-06-25T00:00:00"/>
    <x v="2"/>
    <x v="16"/>
    <x v="0"/>
    <x v="1"/>
    <x v="0"/>
    <s v="Trail Bike Light"/>
    <n v="1"/>
    <n v="50.75"/>
    <n v="0.1"/>
    <n v="22.94"/>
    <n v="45.675000000000004"/>
    <n v="22.94"/>
    <n v="22.735000000000003"/>
    <n v="0.49775588396278053"/>
    <x v="0"/>
    <x v="1"/>
    <n v="6"/>
    <x v="5"/>
  </r>
  <r>
    <n v="3120"/>
    <d v="2026-06-25T00:00:00"/>
    <x v="2"/>
    <x v="5"/>
    <x v="3"/>
    <x v="0"/>
    <x v="4"/>
    <s v="Training Mat"/>
    <n v="1"/>
    <n v="50.33"/>
    <n v="0"/>
    <n v="21.66"/>
    <n v="50.33"/>
    <n v="21.66"/>
    <n v="28.669999999999998"/>
    <n v="0.56964037353467112"/>
    <x v="0"/>
    <x v="1"/>
    <n v="6"/>
    <x v="5"/>
  </r>
  <r>
    <n v="189"/>
    <d v="2026-06-26T00:00:00"/>
    <x v="2"/>
    <x v="10"/>
    <x v="0"/>
    <x v="2"/>
    <x v="2"/>
    <s v="Packing Cube Set"/>
    <n v="1"/>
    <n v="47.5"/>
    <n v="0.1"/>
    <n v="18.8"/>
    <n v="42.75"/>
    <n v="18.8"/>
    <n v="23.95"/>
    <n v="0.56023391812865497"/>
    <x v="0"/>
    <x v="1"/>
    <n v="6"/>
    <x v="5"/>
  </r>
  <r>
    <n v="927"/>
    <d v="2026-06-26T00:00:00"/>
    <x v="2"/>
    <x v="10"/>
    <x v="3"/>
    <x v="0"/>
    <x v="2"/>
    <s v="Carry-On Duffel"/>
    <n v="2"/>
    <n v="130.33000000000001"/>
    <n v="0.1"/>
    <n v="67.319999999999993"/>
    <n v="234.59400000000002"/>
    <n v="134.63999999999999"/>
    <n v="99.954000000000036"/>
    <n v="0.42607227806337772"/>
    <x v="0"/>
    <x v="1"/>
    <n v="6"/>
    <x v="5"/>
  </r>
  <r>
    <n v="1388"/>
    <d v="2026-06-26T00:00:00"/>
    <x v="1"/>
    <x v="14"/>
    <x v="0"/>
    <x v="0"/>
    <x v="1"/>
    <s v="Summit Backpack 45L"/>
    <n v="3"/>
    <n v="156.76"/>
    <n v="0.05"/>
    <n v="78.63"/>
    <n v="446.76599999999996"/>
    <n v="235.89"/>
    <n v="210.87599999999998"/>
    <n v="0.47200547937846654"/>
    <x v="0"/>
    <x v="1"/>
    <n v="6"/>
    <x v="5"/>
  </r>
  <r>
    <n v="3932"/>
    <d v="2026-06-26T00:00:00"/>
    <x v="2"/>
    <x v="10"/>
    <x v="0"/>
    <x v="1"/>
    <x v="4"/>
    <s v="Recovery Roller"/>
    <n v="4"/>
    <n v="35.770000000000003"/>
    <n v="0"/>
    <n v="13.75"/>
    <n v="143.08000000000001"/>
    <n v="55"/>
    <n v="88.080000000000013"/>
    <n v="0.61559966452334358"/>
    <x v="0"/>
    <x v="1"/>
    <n v="6"/>
    <x v="5"/>
  </r>
  <r>
    <n v="4008"/>
    <d v="2026-06-26T00:00:00"/>
    <x v="1"/>
    <x v="14"/>
    <x v="0"/>
    <x v="0"/>
    <x v="0"/>
    <s v="Cycling Pack 12L"/>
    <n v="2"/>
    <n v="102.49"/>
    <n v="0"/>
    <n v="50.07"/>
    <n v="204.98"/>
    <n v="100.14"/>
    <n v="104.83999999999999"/>
    <n v="0.51146453312518292"/>
    <x v="0"/>
    <x v="1"/>
    <n v="6"/>
    <x v="5"/>
  </r>
  <r>
    <n v="4701"/>
    <d v="2026-06-26T00:00:00"/>
    <x v="0"/>
    <x v="0"/>
    <x v="1"/>
    <x v="2"/>
    <x v="0"/>
    <s v="Commuter Helmet"/>
    <n v="8"/>
    <n v="82.47"/>
    <n v="0.15"/>
    <n v="42.58"/>
    <n v="560.79599999999994"/>
    <n v="340.64"/>
    <n v="220.15599999999995"/>
    <n v="0.39257769313618496"/>
    <x v="0"/>
    <x v="1"/>
    <n v="6"/>
    <x v="5"/>
  </r>
  <r>
    <n v="4805"/>
    <d v="2026-06-26T00:00:00"/>
    <x v="2"/>
    <x v="10"/>
    <x v="0"/>
    <x v="0"/>
    <x v="3"/>
    <s v="Compact Sleeping Bag"/>
    <n v="1"/>
    <n v="121.44"/>
    <n v="0"/>
    <n v="62.34"/>
    <n v="121.44"/>
    <n v="62.34"/>
    <n v="59.099999999999994"/>
    <n v="0.48666007905138337"/>
    <x v="0"/>
    <x v="1"/>
    <n v="6"/>
    <x v="5"/>
  </r>
  <r>
    <n v="912"/>
    <d v="2026-06-27T00:00:00"/>
    <x v="0"/>
    <x v="0"/>
    <x v="3"/>
    <x v="1"/>
    <x v="2"/>
    <s v="Packing Cube Set"/>
    <n v="4"/>
    <n v="46.44"/>
    <n v="0.05"/>
    <n v="18.2"/>
    <n v="176.47199999999998"/>
    <n v="72.8"/>
    <n v="103.67199999999998"/>
    <n v="0.58746996690693143"/>
    <x v="0"/>
    <x v="1"/>
    <n v="6"/>
    <x v="5"/>
  </r>
  <r>
    <n v="1837"/>
    <d v="2026-06-27T00:00:00"/>
    <x v="0"/>
    <x v="0"/>
    <x v="3"/>
    <x v="2"/>
    <x v="3"/>
    <s v="Trail Tent 2P"/>
    <n v="2"/>
    <n v="194.13"/>
    <n v="0.1"/>
    <n v="106.51"/>
    <n v="349.43400000000003"/>
    <n v="213.02"/>
    <n v="136.41400000000002"/>
    <n v="0.39038559499075648"/>
    <x v="0"/>
    <x v="1"/>
    <n v="6"/>
    <x v="5"/>
  </r>
  <r>
    <n v="2216"/>
    <d v="2026-06-27T00:00:00"/>
    <x v="0"/>
    <x v="9"/>
    <x v="0"/>
    <x v="2"/>
    <x v="0"/>
    <s v="Commuter Helmet"/>
    <n v="4"/>
    <n v="81.86"/>
    <n v="0.05"/>
    <n v="42.22"/>
    <n v="311.06799999999998"/>
    <n v="168.88"/>
    <n v="142.18799999999999"/>
    <n v="0.45709619761595532"/>
    <x v="0"/>
    <x v="1"/>
    <n v="6"/>
    <x v="5"/>
  </r>
  <r>
    <n v="2451"/>
    <d v="2026-06-27T00:00:00"/>
    <x v="0"/>
    <x v="9"/>
    <x v="1"/>
    <x v="2"/>
    <x v="2"/>
    <s v="Travel Backpack 35L"/>
    <n v="4"/>
    <n v="162.61000000000001"/>
    <n v="0.05"/>
    <n v="88.64"/>
    <n v="617.91800000000001"/>
    <n v="354.56"/>
    <n v="263.358"/>
    <n v="0.4262021821665658"/>
    <x v="0"/>
    <x v="1"/>
    <n v="6"/>
    <x v="5"/>
  </r>
  <r>
    <n v="2874"/>
    <d v="2026-06-27T00:00:00"/>
    <x v="1"/>
    <x v="12"/>
    <x v="2"/>
    <x v="1"/>
    <x v="0"/>
    <s v="Compact Repair Kit"/>
    <n v="1"/>
    <n v="40.26"/>
    <n v="0"/>
    <n v="16.62"/>
    <n v="40.26"/>
    <n v="16.62"/>
    <n v="23.639999999999997"/>
    <n v="0.58718330849478384"/>
    <x v="0"/>
    <x v="1"/>
    <n v="6"/>
    <x v="5"/>
  </r>
  <r>
    <n v="2885"/>
    <d v="2026-06-27T00:00:00"/>
    <x v="0"/>
    <x v="0"/>
    <x v="0"/>
    <x v="2"/>
    <x v="2"/>
    <s v="Packing Cube Set"/>
    <n v="1"/>
    <n v="47.23"/>
    <n v="0.1"/>
    <n v="17.829999999999998"/>
    <n v="42.506999999999998"/>
    <n v="17.829999999999998"/>
    <n v="24.677"/>
    <n v="0.58053967581810062"/>
    <x v="0"/>
    <x v="1"/>
    <n v="6"/>
    <x v="5"/>
  </r>
  <r>
    <n v="3014"/>
    <d v="2026-06-27T00:00:00"/>
    <x v="2"/>
    <x v="10"/>
    <x v="0"/>
    <x v="1"/>
    <x v="4"/>
    <s v="Training Mat"/>
    <n v="1"/>
    <n v="50.13"/>
    <n v="0.15"/>
    <n v="22.22"/>
    <n v="42.610500000000002"/>
    <n v="22.22"/>
    <n v="20.390500000000003"/>
    <n v="0.47853228664296366"/>
    <x v="0"/>
    <x v="1"/>
    <n v="6"/>
    <x v="5"/>
  </r>
  <r>
    <n v="3273"/>
    <d v="2026-06-27T00:00:00"/>
    <x v="2"/>
    <x v="3"/>
    <x v="0"/>
    <x v="2"/>
    <x v="3"/>
    <s v="Alpine Tent 4P"/>
    <n v="2"/>
    <n v="345.82"/>
    <n v="0.05"/>
    <n v="196.24"/>
    <n v="657.05799999999999"/>
    <n v="392.48"/>
    <n v="264.57799999999997"/>
    <n v="0.40267069269379563"/>
    <x v="0"/>
    <x v="1"/>
    <n v="6"/>
    <x v="5"/>
  </r>
  <r>
    <n v="5041"/>
    <d v="2026-06-27T00:00:00"/>
    <x v="0"/>
    <x v="15"/>
    <x v="2"/>
    <x v="1"/>
    <x v="3"/>
    <s v="Compact Sleeping Bag"/>
    <n v="1"/>
    <n v="126.12"/>
    <n v="0"/>
    <n v="62.18"/>
    <n v="126.12"/>
    <n v="62.18"/>
    <n v="63.940000000000005"/>
    <n v="0.50697748176339996"/>
    <x v="0"/>
    <x v="1"/>
    <n v="6"/>
    <x v="5"/>
  </r>
  <r>
    <n v="312"/>
    <d v="2026-06-28T00:00:00"/>
    <x v="3"/>
    <x v="7"/>
    <x v="3"/>
    <x v="0"/>
    <x v="4"/>
    <s v="Recovery Roller"/>
    <n v="1"/>
    <n v="36"/>
    <n v="0"/>
    <n v="13.95"/>
    <n v="36"/>
    <n v="13.95"/>
    <n v="22.05"/>
    <n v="0.61250000000000004"/>
    <x v="0"/>
    <x v="1"/>
    <n v="6"/>
    <x v="5"/>
  </r>
  <r>
    <n v="647"/>
    <d v="2026-06-28T00:00:00"/>
    <x v="0"/>
    <x v="0"/>
    <x v="0"/>
    <x v="0"/>
    <x v="2"/>
    <s v="Travel Backpack 35L"/>
    <n v="1"/>
    <n v="162.25"/>
    <n v="0.05"/>
    <n v="89.28"/>
    <n v="154.13749999999999"/>
    <n v="89.28"/>
    <n v="64.857499999999987"/>
    <n v="0.42077690373854509"/>
    <x v="0"/>
    <x v="1"/>
    <n v="6"/>
    <x v="5"/>
  </r>
  <r>
    <n v="708"/>
    <d v="2026-06-28T00:00:00"/>
    <x v="1"/>
    <x v="11"/>
    <x v="0"/>
    <x v="0"/>
    <x v="1"/>
    <s v="Summit Backpack 45L"/>
    <n v="1"/>
    <n v="150.44"/>
    <n v="0"/>
    <n v="80.5"/>
    <n v="150.44"/>
    <n v="80.5"/>
    <n v="69.94"/>
    <n v="0.46490295134272797"/>
    <x v="0"/>
    <x v="1"/>
    <n v="6"/>
    <x v="5"/>
  </r>
  <r>
    <n v="886"/>
    <d v="2026-06-28T00:00:00"/>
    <x v="0"/>
    <x v="0"/>
    <x v="2"/>
    <x v="2"/>
    <x v="3"/>
    <s v="Compact Sleeping Bag"/>
    <n v="2"/>
    <n v="126.17"/>
    <n v="0.05"/>
    <n v="61.13"/>
    <n v="239.72299999999998"/>
    <n v="122.26"/>
    <n v="117.46299999999998"/>
    <n v="0.48999470221881081"/>
    <x v="0"/>
    <x v="1"/>
    <n v="6"/>
    <x v="5"/>
  </r>
  <r>
    <n v="944"/>
    <d v="2026-06-28T00:00:00"/>
    <x v="3"/>
    <x v="7"/>
    <x v="3"/>
    <x v="0"/>
    <x v="3"/>
    <s v="Portable Camp Stove"/>
    <n v="2"/>
    <n v="83.72"/>
    <n v="0"/>
    <n v="38.96"/>
    <n v="167.44"/>
    <n v="77.92"/>
    <n v="89.52"/>
    <n v="0.53463927376970855"/>
    <x v="0"/>
    <x v="1"/>
    <n v="6"/>
    <x v="5"/>
  </r>
  <r>
    <n v="1050"/>
    <d v="2026-06-28T00:00:00"/>
    <x v="3"/>
    <x v="8"/>
    <x v="3"/>
    <x v="1"/>
    <x v="1"/>
    <s v="Trekking Poles"/>
    <n v="1"/>
    <n v="70.58"/>
    <n v="0"/>
    <n v="32.78"/>
    <n v="70.58"/>
    <n v="32.78"/>
    <n v="37.799999999999997"/>
    <n v="0.53556248228960046"/>
    <x v="0"/>
    <x v="1"/>
    <n v="6"/>
    <x v="5"/>
  </r>
  <r>
    <n v="1677"/>
    <d v="2026-06-28T00:00:00"/>
    <x v="3"/>
    <x v="13"/>
    <x v="1"/>
    <x v="2"/>
    <x v="3"/>
    <s v="Portable Camp Stove"/>
    <n v="5"/>
    <n v="81.96"/>
    <n v="0.05"/>
    <n v="39.130000000000003"/>
    <n v="389.30999999999995"/>
    <n v="195.65"/>
    <n v="193.65999999999994"/>
    <n v="0.497444196141892"/>
    <x v="0"/>
    <x v="1"/>
    <n v="6"/>
    <x v="5"/>
  </r>
  <r>
    <n v="2109"/>
    <d v="2026-06-28T00:00:00"/>
    <x v="1"/>
    <x v="14"/>
    <x v="0"/>
    <x v="1"/>
    <x v="0"/>
    <s v="Compact Repair Kit"/>
    <n v="1"/>
    <n v="40.67"/>
    <n v="0"/>
    <n v="16.5"/>
    <n v="40.67"/>
    <n v="16.5"/>
    <n v="24.17"/>
    <n v="0.59429554954511932"/>
    <x v="0"/>
    <x v="1"/>
    <n v="6"/>
    <x v="5"/>
  </r>
  <r>
    <n v="3688"/>
    <d v="2026-06-28T00:00:00"/>
    <x v="2"/>
    <x v="16"/>
    <x v="2"/>
    <x v="1"/>
    <x v="4"/>
    <s v="Resistance Band Set"/>
    <n v="1"/>
    <n v="40.94"/>
    <n v="0"/>
    <n v="14.47"/>
    <n v="40.94"/>
    <n v="14.47"/>
    <n v="26.47"/>
    <n v="0.64655593551538837"/>
    <x v="0"/>
    <x v="1"/>
    <n v="6"/>
    <x v="5"/>
  </r>
  <r>
    <n v="521"/>
    <d v="2026-06-29T00:00:00"/>
    <x v="3"/>
    <x v="8"/>
    <x v="1"/>
    <x v="2"/>
    <x v="0"/>
    <s v="Cycling Pack 12L"/>
    <n v="3"/>
    <n v="100.89"/>
    <n v="0.05"/>
    <n v="49.08"/>
    <n v="287.53649999999999"/>
    <n v="147.24"/>
    <n v="140.29649999999998"/>
    <n v="0.48792588071427451"/>
    <x v="0"/>
    <x v="1"/>
    <n v="6"/>
    <x v="5"/>
  </r>
  <r>
    <n v="557"/>
    <d v="2026-06-29T00:00:00"/>
    <x v="1"/>
    <x v="12"/>
    <x v="1"/>
    <x v="2"/>
    <x v="0"/>
    <s v="Compact Repair Kit"/>
    <n v="3"/>
    <n v="39.78"/>
    <n v="0.15"/>
    <n v="16.850000000000001"/>
    <n v="101.43900000000001"/>
    <n v="50.550000000000004"/>
    <n v="50.889000000000003"/>
    <n v="0.50167095495815217"/>
    <x v="0"/>
    <x v="1"/>
    <n v="6"/>
    <x v="5"/>
  </r>
  <r>
    <n v="929"/>
    <d v="2026-06-29T00:00:00"/>
    <x v="0"/>
    <x v="0"/>
    <x v="0"/>
    <x v="0"/>
    <x v="4"/>
    <s v="Resistance Band Set"/>
    <n v="1"/>
    <n v="40.299999999999997"/>
    <n v="0.05"/>
    <n v="14.79"/>
    <n v="38.284999999999997"/>
    <n v="14.79"/>
    <n v="23.494999999999997"/>
    <n v="0.61368682251534545"/>
    <x v="0"/>
    <x v="1"/>
    <n v="6"/>
    <x v="5"/>
  </r>
  <r>
    <n v="1089"/>
    <d v="2026-06-29T00:00:00"/>
    <x v="1"/>
    <x v="11"/>
    <x v="2"/>
    <x v="0"/>
    <x v="1"/>
    <s v="Hiking Daypack 20L"/>
    <n v="1"/>
    <n v="90.91"/>
    <n v="0.05"/>
    <n v="45.9"/>
    <n v="86.364499999999992"/>
    <n v="45.9"/>
    <n v="40.464499999999994"/>
    <n v="0.46853163047316893"/>
    <x v="0"/>
    <x v="1"/>
    <n v="6"/>
    <x v="5"/>
  </r>
  <r>
    <n v="1655"/>
    <d v="2026-06-29T00:00:00"/>
    <x v="0"/>
    <x v="0"/>
    <x v="1"/>
    <x v="2"/>
    <x v="2"/>
    <s v="Travel Backpack 35L"/>
    <n v="5"/>
    <n v="162.29"/>
    <n v="0.15"/>
    <n v="86.66"/>
    <n v="689.73249999999996"/>
    <n v="433.29999999999995"/>
    <n v="256.4325"/>
    <n v="0.37178543855770174"/>
    <x v="0"/>
    <x v="1"/>
    <n v="6"/>
    <x v="5"/>
  </r>
  <r>
    <n v="1897"/>
    <d v="2026-06-29T00:00:00"/>
    <x v="1"/>
    <x v="11"/>
    <x v="0"/>
    <x v="2"/>
    <x v="0"/>
    <s v="Trail Bike Light"/>
    <n v="2"/>
    <n v="51.03"/>
    <n v="0"/>
    <n v="22.59"/>
    <n v="102.06"/>
    <n v="45.18"/>
    <n v="56.88"/>
    <n v="0.55731922398589062"/>
    <x v="0"/>
    <x v="1"/>
    <n v="6"/>
    <x v="5"/>
  </r>
  <r>
    <n v="2417"/>
    <d v="2026-06-29T00:00:00"/>
    <x v="1"/>
    <x v="12"/>
    <x v="0"/>
    <x v="2"/>
    <x v="4"/>
    <s v="Training Mat"/>
    <n v="1"/>
    <n v="50.67"/>
    <n v="0"/>
    <n v="22.18"/>
    <n v="50.67"/>
    <n v="22.18"/>
    <n v="28.490000000000002"/>
    <n v="0.56226564041839355"/>
    <x v="0"/>
    <x v="1"/>
    <n v="6"/>
    <x v="5"/>
  </r>
  <r>
    <n v="3474"/>
    <d v="2026-06-29T00:00:00"/>
    <x v="3"/>
    <x v="8"/>
    <x v="1"/>
    <x v="0"/>
    <x v="2"/>
    <s v="Carry-On Duffel"/>
    <n v="10"/>
    <n v="130.62"/>
    <n v="0.05"/>
    <n v="67.05"/>
    <n v="1240.8899999999999"/>
    <n v="670.5"/>
    <n v="570.38999999999987"/>
    <n v="0.45966201677828006"/>
    <x v="0"/>
    <x v="1"/>
    <n v="6"/>
    <x v="5"/>
  </r>
  <r>
    <n v="4079"/>
    <d v="2026-06-29T00:00:00"/>
    <x v="2"/>
    <x v="5"/>
    <x v="0"/>
    <x v="1"/>
    <x v="3"/>
    <s v="Trail Tent 2P"/>
    <n v="4"/>
    <n v="194.6"/>
    <n v="0"/>
    <n v="104.64"/>
    <n v="778.4"/>
    <n v="418.56"/>
    <n v="359.84"/>
    <n v="0.46228160328879753"/>
    <x v="0"/>
    <x v="1"/>
    <n v="6"/>
    <x v="5"/>
  </r>
  <r>
    <n v="45"/>
    <d v="2026-06-30T00:00:00"/>
    <x v="2"/>
    <x v="2"/>
    <x v="2"/>
    <x v="1"/>
    <x v="1"/>
    <s v="Hiking Daypack 20L"/>
    <n v="1"/>
    <n v="94"/>
    <n v="0"/>
    <n v="45.62"/>
    <n v="94"/>
    <n v="45.62"/>
    <n v="48.38"/>
    <n v="0.51468085106382977"/>
    <x v="0"/>
    <x v="1"/>
    <n v="6"/>
    <x v="5"/>
  </r>
  <r>
    <n v="2895"/>
    <d v="2026-06-30T00:00:00"/>
    <x v="3"/>
    <x v="8"/>
    <x v="0"/>
    <x v="0"/>
    <x v="4"/>
    <s v="Resistance Band Set"/>
    <n v="2"/>
    <n v="40.46"/>
    <n v="0"/>
    <n v="15.15"/>
    <n v="80.92"/>
    <n v="30.3"/>
    <n v="50.620000000000005"/>
    <n v="0.62555610479485912"/>
    <x v="0"/>
    <x v="1"/>
    <n v="6"/>
    <x v="5"/>
  </r>
  <r>
    <n v="5158"/>
    <d v="2026-06-30T00:00:00"/>
    <x v="1"/>
    <x v="6"/>
    <x v="2"/>
    <x v="1"/>
    <x v="1"/>
    <s v="Summit Backpack 45L"/>
    <n v="1"/>
    <n v="156.11000000000001"/>
    <n v="0"/>
    <n v="79.52"/>
    <n v="156.11000000000001"/>
    <n v="79.52"/>
    <n v="76.590000000000018"/>
    <n v="0.49061559157004681"/>
    <x v="0"/>
    <x v="1"/>
    <n v="6"/>
    <x v="5"/>
  </r>
  <r>
    <n v="1217"/>
    <d v="2026-07-01T00:00:00"/>
    <x v="2"/>
    <x v="3"/>
    <x v="0"/>
    <x v="0"/>
    <x v="3"/>
    <s v="Compact Sleeping Bag"/>
    <n v="2"/>
    <n v="121.78"/>
    <n v="0.1"/>
    <n v="59.62"/>
    <n v="219.20400000000001"/>
    <n v="119.24"/>
    <n v="99.964000000000013"/>
    <n v="0.45603182423678407"/>
    <x v="0"/>
    <x v="2"/>
    <n v="7"/>
    <x v="6"/>
  </r>
  <r>
    <n v="2249"/>
    <d v="2026-07-01T00:00:00"/>
    <x v="0"/>
    <x v="15"/>
    <x v="3"/>
    <x v="1"/>
    <x v="4"/>
    <s v="Recovery Roller"/>
    <n v="3"/>
    <n v="36.22"/>
    <n v="0.1"/>
    <n v="13.83"/>
    <n v="97.793999999999997"/>
    <n v="41.49"/>
    <n v="56.303999999999995"/>
    <n v="0.57574084299650286"/>
    <x v="0"/>
    <x v="2"/>
    <n v="7"/>
    <x v="6"/>
  </r>
  <r>
    <n v="2650"/>
    <d v="2026-07-01T00:00:00"/>
    <x v="3"/>
    <x v="7"/>
    <x v="1"/>
    <x v="2"/>
    <x v="2"/>
    <s v="Travel Backpack 35L"/>
    <n v="10"/>
    <n v="161.78"/>
    <n v="0.1"/>
    <n v="85.11"/>
    <n v="1456.02"/>
    <n v="851.1"/>
    <n v="604.91999999999996"/>
    <n v="0.4154613260806857"/>
    <x v="0"/>
    <x v="2"/>
    <n v="7"/>
    <x v="6"/>
  </r>
  <r>
    <n v="3937"/>
    <d v="2026-07-01T00:00:00"/>
    <x v="3"/>
    <x v="7"/>
    <x v="0"/>
    <x v="2"/>
    <x v="3"/>
    <s v="Compact Sleeping Bag"/>
    <n v="3"/>
    <n v="126.23"/>
    <n v="0.05"/>
    <n v="61.81"/>
    <n v="359.75549999999998"/>
    <n v="185.43"/>
    <n v="174.32549999999998"/>
    <n v="0.4845666014835075"/>
    <x v="0"/>
    <x v="2"/>
    <n v="7"/>
    <x v="6"/>
  </r>
  <r>
    <n v="4122"/>
    <d v="2026-07-01T00:00:00"/>
    <x v="3"/>
    <x v="8"/>
    <x v="0"/>
    <x v="0"/>
    <x v="0"/>
    <s v="Commuter Helmet"/>
    <n v="4"/>
    <n v="79.97"/>
    <n v="0.1"/>
    <n v="43.36"/>
    <n v="287.892"/>
    <n v="173.44"/>
    <n v="114.452"/>
    <n v="0.39755185972517471"/>
    <x v="0"/>
    <x v="2"/>
    <n v="7"/>
    <x v="6"/>
  </r>
  <r>
    <n v="4589"/>
    <d v="2026-07-01T00:00:00"/>
    <x v="3"/>
    <x v="8"/>
    <x v="2"/>
    <x v="1"/>
    <x v="0"/>
    <s v="Cycling Pack 12L"/>
    <n v="2"/>
    <n v="102.37"/>
    <n v="0"/>
    <n v="50.25"/>
    <n v="204.74"/>
    <n v="100.5"/>
    <n v="104.24000000000001"/>
    <n v="0.50913353521539517"/>
    <x v="0"/>
    <x v="2"/>
    <n v="7"/>
    <x v="6"/>
  </r>
  <r>
    <n v="4873"/>
    <d v="2026-07-01T00:00:00"/>
    <x v="3"/>
    <x v="13"/>
    <x v="0"/>
    <x v="1"/>
    <x v="0"/>
    <s v="Cycling Pack 12L"/>
    <n v="1"/>
    <n v="102.13"/>
    <n v="0"/>
    <n v="49.17"/>
    <n v="102.13"/>
    <n v="49.17"/>
    <n v="52.959999999999994"/>
    <n v="0.5185547831195535"/>
    <x v="0"/>
    <x v="2"/>
    <n v="7"/>
    <x v="6"/>
  </r>
  <r>
    <n v="729"/>
    <d v="2026-07-02T00:00:00"/>
    <x v="2"/>
    <x v="2"/>
    <x v="0"/>
    <x v="0"/>
    <x v="2"/>
    <s v="Travel Backpack 35L"/>
    <n v="1"/>
    <n v="161.82"/>
    <n v="0"/>
    <n v="87.15"/>
    <n v="161.82"/>
    <n v="87.15"/>
    <n v="74.669999999999987"/>
    <n v="0.46143863552094916"/>
    <x v="0"/>
    <x v="2"/>
    <n v="7"/>
    <x v="6"/>
  </r>
  <r>
    <n v="906"/>
    <d v="2026-07-02T00:00:00"/>
    <x v="3"/>
    <x v="8"/>
    <x v="0"/>
    <x v="1"/>
    <x v="0"/>
    <s v="Commuter Helmet"/>
    <n v="2"/>
    <n v="83.29"/>
    <n v="0"/>
    <n v="42.45"/>
    <n v="166.58"/>
    <n v="84.9"/>
    <n v="81.680000000000007"/>
    <n v="0.49033497418657701"/>
    <x v="0"/>
    <x v="2"/>
    <n v="7"/>
    <x v="6"/>
  </r>
  <r>
    <n v="1531"/>
    <d v="2026-07-02T00:00:00"/>
    <x v="2"/>
    <x v="16"/>
    <x v="0"/>
    <x v="1"/>
    <x v="2"/>
    <s v="Carry-On Duffel"/>
    <n v="2"/>
    <n v="136.72999999999999"/>
    <n v="0"/>
    <n v="66.03"/>
    <n v="273.45999999999998"/>
    <n v="132.06"/>
    <n v="141.39999999999998"/>
    <n v="0.5170774519125283"/>
    <x v="0"/>
    <x v="2"/>
    <n v="7"/>
    <x v="6"/>
  </r>
  <r>
    <n v="1683"/>
    <d v="2026-07-02T00:00:00"/>
    <x v="2"/>
    <x v="2"/>
    <x v="3"/>
    <x v="0"/>
    <x v="1"/>
    <s v="Summit Backpack 45L"/>
    <n v="2"/>
    <n v="152.44"/>
    <n v="0"/>
    <n v="81.23"/>
    <n v="304.88"/>
    <n v="162.46"/>
    <n v="142.41999999999999"/>
    <n v="0.46713461033849379"/>
    <x v="0"/>
    <x v="2"/>
    <n v="7"/>
    <x v="6"/>
  </r>
  <r>
    <n v="2363"/>
    <d v="2026-07-02T00:00:00"/>
    <x v="3"/>
    <x v="7"/>
    <x v="0"/>
    <x v="1"/>
    <x v="1"/>
    <s v="Trekking Poles"/>
    <n v="2"/>
    <n v="71.28"/>
    <n v="0.1"/>
    <n v="32.67"/>
    <n v="128.304"/>
    <n v="65.34"/>
    <n v="62.963999999999999"/>
    <n v="0.4907407407407407"/>
    <x v="0"/>
    <x v="2"/>
    <n v="7"/>
    <x v="6"/>
  </r>
  <r>
    <n v="3858"/>
    <d v="2026-07-02T00:00:00"/>
    <x v="2"/>
    <x v="3"/>
    <x v="3"/>
    <x v="0"/>
    <x v="0"/>
    <s v="Commuter Helmet"/>
    <n v="1"/>
    <n v="80.290000000000006"/>
    <n v="0.1"/>
    <n v="43.47"/>
    <n v="72.26100000000001"/>
    <n v="43.47"/>
    <n v="28.791000000000011"/>
    <n v="0.39843068875326948"/>
    <x v="0"/>
    <x v="2"/>
    <n v="7"/>
    <x v="6"/>
  </r>
  <r>
    <n v="4233"/>
    <d v="2026-07-02T00:00:00"/>
    <x v="1"/>
    <x v="6"/>
    <x v="3"/>
    <x v="1"/>
    <x v="1"/>
    <s v="Trail Boots"/>
    <n v="1"/>
    <n v="142.38"/>
    <n v="0.05"/>
    <n v="77.17"/>
    <n v="135.261"/>
    <n v="77.17"/>
    <n v="58.090999999999994"/>
    <n v="0.42947338848596417"/>
    <x v="0"/>
    <x v="2"/>
    <n v="7"/>
    <x v="6"/>
  </r>
  <r>
    <n v="5071"/>
    <d v="2026-07-02T00:00:00"/>
    <x v="3"/>
    <x v="7"/>
    <x v="0"/>
    <x v="1"/>
    <x v="1"/>
    <s v="Hiking Daypack 20L"/>
    <n v="3"/>
    <n v="91.47"/>
    <n v="0.05"/>
    <n v="45.6"/>
    <n v="260.68949999999995"/>
    <n v="136.80000000000001"/>
    <n v="123.88949999999994"/>
    <n v="0.47523778287963253"/>
    <x v="0"/>
    <x v="2"/>
    <n v="7"/>
    <x v="6"/>
  </r>
  <r>
    <n v="5174"/>
    <d v="2026-07-02T00:00:00"/>
    <x v="1"/>
    <x v="11"/>
    <x v="2"/>
    <x v="1"/>
    <x v="2"/>
    <s v="Packing Cube Set"/>
    <n v="1"/>
    <n v="45.92"/>
    <n v="0.05"/>
    <n v="17.91"/>
    <n v="43.624000000000002"/>
    <n v="17.91"/>
    <n v="25.714000000000002"/>
    <n v="0.58944617641665142"/>
    <x v="0"/>
    <x v="2"/>
    <n v="7"/>
    <x v="6"/>
  </r>
  <r>
    <n v="727"/>
    <d v="2026-07-03T00:00:00"/>
    <x v="3"/>
    <x v="4"/>
    <x v="2"/>
    <x v="1"/>
    <x v="4"/>
    <s v="Recovery Roller"/>
    <n v="1"/>
    <n v="36.01"/>
    <n v="0"/>
    <n v="14.11"/>
    <n v="36.01"/>
    <n v="14.11"/>
    <n v="21.9"/>
    <n v="0.60816439877811723"/>
    <x v="0"/>
    <x v="2"/>
    <n v="7"/>
    <x v="6"/>
  </r>
  <r>
    <n v="1546"/>
    <d v="2026-07-03T00:00:00"/>
    <x v="3"/>
    <x v="13"/>
    <x v="0"/>
    <x v="2"/>
    <x v="2"/>
    <s v="Travel Backpack 35L"/>
    <n v="1"/>
    <n v="165.8"/>
    <n v="0.1"/>
    <n v="88.32"/>
    <n v="149.22000000000003"/>
    <n v="88.32"/>
    <n v="60.900000000000034"/>
    <n v="0.40812223562525146"/>
    <x v="0"/>
    <x v="2"/>
    <n v="7"/>
    <x v="6"/>
  </r>
  <r>
    <n v="3610"/>
    <d v="2026-07-03T00:00:00"/>
    <x v="2"/>
    <x v="2"/>
    <x v="1"/>
    <x v="2"/>
    <x v="4"/>
    <s v="Resistance Band Set"/>
    <n v="5"/>
    <n v="40.36"/>
    <n v="0.15"/>
    <n v="14.57"/>
    <n v="171.53"/>
    <n v="72.849999999999994"/>
    <n v="98.68"/>
    <n v="0.57529295167026184"/>
    <x v="0"/>
    <x v="2"/>
    <n v="7"/>
    <x v="6"/>
  </r>
  <r>
    <n v="3931"/>
    <d v="2026-07-03T00:00:00"/>
    <x v="2"/>
    <x v="16"/>
    <x v="1"/>
    <x v="2"/>
    <x v="1"/>
    <s v="Trail Boots"/>
    <n v="12"/>
    <n v="143.77000000000001"/>
    <n v="0.1"/>
    <n v="81.680000000000007"/>
    <n v="1552.7160000000003"/>
    <n v="980.16000000000008"/>
    <n v="572.55600000000027"/>
    <n v="0.3687448316369511"/>
    <x v="0"/>
    <x v="2"/>
    <n v="7"/>
    <x v="6"/>
  </r>
  <r>
    <n v="3942"/>
    <d v="2026-07-03T00:00:00"/>
    <x v="1"/>
    <x v="12"/>
    <x v="0"/>
    <x v="1"/>
    <x v="1"/>
    <s v="Trekking Poles"/>
    <n v="2"/>
    <n v="70.5"/>
    <n v="0"/>
    <n v="32.51"/>
    <n v="141"/>
    <n v="65.02"/>
    <n v="75.98"/>
    <n v="0.53886524822695037"/>
    <x v="0"/>
    <x v="2"/>
    <n v="7"/>
    <x v="6"/>
  </r>
  <r>
    <n v="4165"/>
    <d v="2026-07-03T00:00:00"/>
    <x v="1"/>
    <x v="14"/>
    <x v="0"/>
    <x v="1"/>
    <x v="1"/>
    <s v="Summit Backpack 45L"/>
    <n v="2"/>
    <n v="152.88999999999999"/>
    <n v="0"/>
    <n v="81.34"/>
    <n v="305.77999999999997"/>
    <n v="162.68"/>
    <n v="143.09999999999997"/>
    <n v="0.46798351756164558"/>
    <x v="0"/>
    <x v="2"/>
    <n v="7"/>
    <x v="6"/>
  </r>
  <r>
    <n v="1149"/>
    <d v="2026-07-04T00:00:00"/>
    <x v="0"/>
    <x v="15"/>
    <x v="0"/>
    <x v="1"/>
    <x v="0"/>
    <s v="Commuter Helmet"/>
    <n v="2"/>
    <n v="81.900000000000006"/>
    <n v="0"/>
    <n v="42.61"/>
    <n v="163.80000000000001"/>
    <n v="85.22"/>
    <n v="78.580000000000013"/>
    <n v="0.47973137973137975"/>
    <x v="0"/>
    <x v="2"/>
    <n v="7"/>
    <x v="6"/>
  </r>
  <r>
    <n v="1310"/>
    <d v="2026-07-04T00:00:00"/>
    <x v="2"/>
    <x v="10"/>
    <x v="2"/>
    <x v="1"/>
    <x v="0"/>
    <s v="Cycling Pack 12L"/>
    <n v="1"/>
    <n v="103.58"/>
    <n v="0"/>
    <n v="51.94"/>
    <n v="103.58"/>
    <n v="51.94"/>
    <n v="51.64"/>
    <n v="0.49855184398532537"/>
    <x v="0"/>
    <x v="2"/>
    <n v="7"/>
    <x v="6"/>
  </r>
  <r>
    <n v="2352"/>
    <d v="2026-07-04T00:00:00"/>
    <x v="2"/>
    <x v="3"/>
    <x v="1"/>
    <x v="0"/>
    <x v="1"/>
    <s v="Trekking Poles"/>
    <n v="4"/>
    <n v="69.7"/>
    <n v="0.1"/>
    <n v="32.799999999999997"/>
    <n v="250.92000000000002"/>
    <n v="131.19999999999999"/>
    <n v="119.72000000000003"/>
    <n v="0.47712418300653603"/>
    <x v="0"/>
    <x v="2"/>
    <n v="7"/>
    <x v="6"/>
  </r>
  <r>
    <n v="2547"/>
    <d v="2026-07-04T00:00:00"/>
    <x v="1"/>
    <x v="12"/>
    <x v="0"/>
    <x v="2"/>
    <x v="4"/>
    <s v="Resistance Band Set"/>
    <n v="1"/>
    <n v="40.549999999999997"/>
    <n v="0.05"/>
    <n v="14.44"/>
    <n v="38.522499999999994"/>
    <n v="14.44"/>
    <n v="24.082499999999996"/>
    <n v="0.62515413070283599"/>
    <x v="0"/>
    <x v="2"/>
    <n v="7"/>
    <x v="6"/>
  </r>
  <r>
    <n v="2720"/>
    <d v="2026-07-04T00:00:00"/>
    <x v="3"/>
    <x v="8"/>
    <x v="0"/>
    <x v="1"/>
    <x v="1"/>
    <s v="Trail Boots"/>
    <n v="2"/>
    <n v="145.88999999999999"/>
    <n v="0"/>
    <n v="80.709999999999994"/>
    <n v="291.77999999999997"/>
    <n v="161.41999999999999"/>
    <n v="130.35999999999999"/>
    <n v="0.4467749674412228"/>
    <x v="0"/>
    <x v="2"/>
    <n v="7"/>
    <x v="6"/>
  </r>
  <r>
    <n v="3591"/>
    <d v="2026-07-04T00:00:00"/>
    <x v="3"/>
    <x v="13"/>
    <x v="0"/>
    <x v="0"/>
    <x v="2"/>
    <s v="Travel Backpack 35L"/>
    <n v="1"/>
    <n v="163.25"/>
    <n v="0"/>
    <n v="89.71"/>
    <n v="163.25"/>
    <n v="89.71"/>
    <n v="73.540000000000006"/>
    <n v="0.45047473200612559"/>
    <x v="0"/>
    <x v="2"/>
    <n v="7"/>
    <x v="6"/>
  </r>
  <r>
    <n v="3819"/>
    <d v="2026-07-04T00:00:00"/>
    <x v="1"/>
    <x v="1"/>
    <x v="0"/>
    <x v="0"/>
    <x v="4"/>
    <s v="Resistance Band Set"/>
    <n v="1"/>
    <n v="40.39"/>
    <n v="0.1"/>
    <n v="14.38"/>
    <n v="36.350999999999999"/>
    <n v="14.38"/>
    <n v="21.970999999999997"/>
    <n v="0.60441253335534095"/>
    <x v="0"/>
    <x v="2"/>
    <n v="7"/>
    <x v="6"/>
  </r>
  <r>
    <n v="4869"/>
    <d v="2026-07-04T00:00:00"/>
    <x v="0"/>
    <x v="15"/>
    <x v="2"/>
    <x v="0"/>
    <x v="3"/>
    <s v="Trail Tent 2P"/>
    <n v="1"/>
    <n v="200.22"/>
    <n v="0"/>
    <n v="104.38"/>
    <n v="200.22"/>
    <n v="104.38"/>
    <n v="95.84"/>
    <n v="0.47867345919488563"/>
    <x v="0"/>
    <x v="2"/>
    <n v="7"/>
    <x v="6"/>
  </r>
  <r>
    <n v="4940"/>
    <d v="2026-07-04T00:00:00"/>
    <x v="1"/>
    <x v="6"/>
    <x v="0"/>
    <x v="0"/>
    <x v="2"/>
    <s v="Travel Backpack 35L"/>
    <n v="1"/>
    <n v="164.78"/>
    <n v="0.1"/>
    <n v="88.72"/>
    <n v="148.30199999999999"/>
    <n v="88.72"/>
    <n v="59.581999999999994"/>
    <n v="0.4017612709201494"/>
    <x v="0"/>
    <x v="2"/>
    <n v="7"/>
    <x v="6"/>
  </r>
  <r>
    <n v="5164"/>
    <d v="2026-07-04T00:00:00"/>
    <x v="1"/>
    <x v="14"/>
    <x v="0"/>
    <x v="0"/>
    <x v="1"/>
    <s v="Trail Boots"/>
    <n v="4"/>
    <n v="142.86000000000001"/>
    <n v="0"/>
    <n v="81.62"/>
    <n v="571.44000000000005"/>
    <n v="326.48"/>
    <n v="244.96000000000004"/>
    <n v="0.42867142657146862"/>
    <x v="0"/>
    <x v="2"/>
    <n v="7"/>
    <x v="6"/>
  </r>
  <r>
    <n v="659"/>
    <d v="2026-07-05T00:00:00"/>
    <x v="3"/>
    <x v="13"/>
    <x v="3"/>
    <x v="2"/>
    <x v="0"/>
    <s v="Compact Repair Kit"/>
    <n v="1"/>
    <n v="41.18"/>
    <n v="0"/>
    <n v="16.25"/>
    <n v="41.18"/>
    <n v="16.25"/>
    <n v="24.93"/>
    <n v="0.6053909664885867"/>
    <x v="0"/>
    <x v="2"/>
    <n v="7"/>
    <x v="6"/>
  </r>
  <r>
    <n v="969"/>
    <d v="2026-07-05T00:00:00"/>
    <x v="1"/>
    <x v="11"/>
    <x v="1"/>
    <x v="2"/>
    <x v="4"/>
    <s v="Recovery Roller"/>
    <n v="12"/>
    <n v="35.81"/>
    <n v="0.15"/>
    <n v="14.29"/>
    <n v="365.262"/>
    <n v="171.48"/>
    <n v="193.78200000000001"/>
    <n v="0.53052877112866936"/>
    <x v="0"/>
    <x v="2"/>
    <n v="7"/>
    <x v="6"/>
  </r>
  <r>
    <n v="1096"/>
    <d v="2026-07-05T00:00:00"/>
    <x v="1"/>
    <x v="14"/>
    <x v="2"/>
    <x v="1"/>
    <x v="3"/>
    <s v="Alpine Tent 4P"/>
    <n v="3"/>
    <n v="345.42"/>
    <n v="0"/>
    <n v="198.69"/>
    <n v="1036.26"/>
    <n v="596.06999999999994"/>
    <n v="440.19000000000005"/>
    <n v="0.42478721556366167"/>
    <x v="0"/>
    <x v="2"/>
    <n v="7"/>
    <x v="6"/>
  </r>
  <r>
    <n v="1440"/>
    <d v="2026-07-05T00:00:00"/>
    <x v="3"/>
    <x v="8"/>
    <x v="0"/>
    <x v="0"/>
    <x v="0"/>
    <s v="Cycling Pack 12L"/>
    <n v="4"/>
    <n v="101.66"/>
    <n v="0.1"/>
    <n v="51.55"/>
    <n v="365.976"/>
    <n v="206.2"/>
    <n v="159.77600000000001"/>
    <n v="0.43657507596126527"/>
    <x v="0"/>
    <x v="2"/>
    <n v="7"/>
    <x v="6"/>
  </r>
  <r>
    <n v="2052"/>
    <d v="2026-07-05T00:00:00"/>
    <x v="3"/>
    <x v="13"/>
    <x v="0"/>
    <x v="2"/>
    <x v="1"/>
    <s v="Trail Boots"/>
    <n v="3"/>
    <n v="146.88999999999999"/>
    <n v="0"/>
    <n v="77.650000000000006"/>
    <n v="440.66999999999996"/>
    <n v="232.95000000000002"/>
    <n v="207.71999999999994"/>
    <n v="0.47137313636054179"/>
    <x v="0"/>
    <x v="2"/>
    <n v="7"/>
    <x v="6"/>
  </r>
  <r>
    <n v="2096"/>
    <d v="2026-07-05T00:00:00"/>
    <x v="3"/>
    <x v="13"/>
    <x v="3"/>
    <x v="0"/>
    <x v="2"/>
    <s v="Travel Backpack 35L"/>
    <n v="2"/>
    <n v="161.21"/>
    <n v="0"/>
    <n v="85.2"/>
    <n v="322.42"/>
    <n v="170.4"/>
    <n v="152.02000000000001"/>
    <n v="0.47149680540909372"/>
    <x v="0"/>
    <x v="2"/>
    <n v="7"/>
    <x v="6"/>
  </r>
  <r>
    <n v="2488"/>
    <d v="2026-07-05T00:00:00"/>
    <x v="3"/>
    <x v="8"/>
    <x v="2"/>
    <x v="1"/>
    <x v="1"/>
    <s v="Trekking Poles"/>
    <n v="2"/>
    <n v="71.27"/>
    <n v="0.05"/>
    <n v="32.85"/>
    <n v="135.41299999999998"/>
    <n v="65.7"/>
    <n v="69.71299999999998"/>
    <n v="0.5148176319851121"/>
    <x v="0"/>
    <x v="2"/>
    <n v="7"/>
    <x v="6"/>
  </r>
  <r>
    <n v="3220"/>
    <d v="2026-07-05T00:00:00"/>
    <x v="0"/>
    <x v="9"/>
    <x v="2"/>
    <x v="0"/>
    <x v="4"/>
    <s v="Training Mat"/>
    <n v="3"/>
    <n v="50.16"/>
    <n v="0.05"/>
    <n v="22.24"/>
    <n v="142.95599999999999"/>
    <n v="66.72"/>
    <n v="76.23599999999999"/>
    <n v="0.53328296818601528"/>
    <x v="0"/>
    <x v="2"/>
    <n v="7"/>
    <x v="6"/>
  </r>
  <r>
    <n v="3711"/>
    <d v="2026-07-05T00:00:00"/>
    <x v="3"/>
    <x v="4"/>
    <x v="3"/>
    <x v="1"/>
    <x v="1"/>
    <s v="Trail Boots"/>
    <n v="1"/>
    <n v="145.37"/>
    <n v="0.05"/>
    <n v="81.02"/>
    <n v="138.10149999999999"/>
    <n v="81.02"/>
    <n v="57.081499999999991"/>
    <n v="0.41333005072356199"/>
    <x v="0"/>
    <x v="2"/>
    <n v="7"/>
    <x v="6"/>
  </r>
  <r>
    <n v="3823"/>
    <d v="2026-07-05T00:00:00"/>
    <x v="3"/>
    <x v="7"/>
    <x v="2"/>
    <x v="1"/>
    <x v="2"/>
    <s v="Packing Cube Set"/>
    <n v="2"/>
    <n v="47.1"/>
    <n v="0"/>
    <n v="17.920000000000002"/>
    <n v="94.2"/>
    <n v="35.840000000000003"/>
    <n v="58.36"/>
    <n v="0.6195329087048832"/>
    <x v="0"/>
    <x v="2"/>
    <n v="7"/>
    <x v="6"/>
  </r>
  <r>
    <n v="4058"/>
    <d v="2026-07-05T00:00:00"/>
    <x v="3"/>
    <x v="13"/>
    <x v="1"/>
    <x v="2"/>
    <x v="1"/>
    <s v="Summit Backpack 45L"/>
    <n v="5"/>
    <n v="155.09"/>
    <n v="0.1"/>
    <n v="78.52"/>
    <n v="697.90500000000009"/>
    <n v="392.59999999999997"/>
    <n v="305.30500000000012"/>
    <n v="0.43745925305020034"/>
    <x v="0"/>
    <x v="2"/>
    <n v="7"/>
    <x v="6"/>
  </r>
  <r>
    <n v="4126"/>
    <d v="2026-07-05T00:00:00"/>
    <x v="3"/>
    <x v="13"/>
    <x v="0"/>
    <x v="1"/>
    <x v="0"/>
    <s v="Commuter Helmet"/>
    <n v="3"/>
    <n v="82.89"/>
    <n v="0"/>
    <n v="42.31"/>
    <n v="248.67000000000002"/>
    <n v="126.93"/>
    <n v="121.74000000000001"/>
    <n v="0.48956448304982508"/>
    <x v="0"/>
    <x v="2"/>
    <n v="7"/>
    <x v="6"/>
  </r>
  <r>
    <n v="5080"/>
    <d v="2026-07-05T00:00:00"/>
    <x v="2"/>
    <x v="3"/>
    <x v="2"/>
    <x v="1"/>
    <x v="0"/>
    <s v="Commuter Helmet"/>
    <n v="2"/>
    <n v="80.8"/>
    <n v="0"/>
    <n v="42.21"/>
    <n v="161.6"/>
    <n v="84.42"/>
    <n v="77.179999999999993"/>
    <n v="0.47759900990099008"/>
    <x v="0"/>
    <x v="2"/>
    <n v="7"/>
    <x v="6"/>
  </r>
  <r>
    <n v="923"/>
    <d v="2026-07-06T00:00:00"/>
    <x v="2"/>
    <x v="5"/>
    <x v="0"/>
    <x v="1"/>
    <x v="4"/>
    <s v="Resistance Band Set"/>
    <n v="2"/>
    <n v="39.54"/>
    <n v="0.05"/>
    <n v="14.68"/>
    <n v="75.125999999999991"/>
    <n v="29.36"/>
    <n v="45.765999999999991"/>
    <n v="0.60918989431089099"/>
    <x v="0"/>
    <x v="2"/>
    <n v="7"/>
    <x v="6"/>
  </r>
  <r>
    <n v="1549"/>
    <d v="2026-07-06T00:00:00"/>
    <x v="2"/>
    <x v="2"/>
    <x v="0"/>
    <x v="1"/>
    <x v="4"/>
    <s v="Weighted Vest"/>
    <n v="2"/>
    <n v="121.35"/>
    <n v="0"/>
    <n v="71.06"/>
    <n v="242.7"/>
    <n v="142.12"/>
    <n v="100.57999999999998"/>
    <n v="0.41442109600329619"/>
    <x v="0"/>
    <x v="2"/>
    <n v="7"/>
    <x v="6"/>
  </r>
  <r>
    <n v="1839"/>
    <d v="2026-07-06T00:00:00"/>
    <x v="3"/>
    <x v="8"/>
    <x v="2"/>
    <x v="0"/>
    <x v="4"/>
    <s v="Resistance Band Set"/>
    <n v="1"/>
    <n v="41.37"/>
    <n v="0"/>
    <n v="15.12"/>
    <n v="41.37"/>
    <n v="15.12"/>
    <n v="26.25"/>
    <n v="0.63451776649746194"/>
    <x v="0"/>
    <x v="2"/>
    <n v="7"/>
    <x v="6"/>
  </r>
  <r>
    <n v="2053"/>
    <d v="2026-07-06T00:00:00"/>
    <x v="1"/>
    <x v="12"/>
    <x v="0"/>
    <x v="1"/>
    <x v="0"/>
    <s v="Commuter Helmet"/>
    <n v="5"/>
    <n v="81.63"/>
    <n v="0.05"/>
    <n v="42.36"/>
    <n v="387.74249999999995"/>
    <n v="211.8"/>
    <n v="175.94249999999994"/>
    <n v="0.45376119460724568"/>
    <x v="0"/>
    <x v="2"/>
    <n v="7"/>
    <x v="6"/>
  </r>
  <r>
    <n v="2342"/>
    <d v="2026-07-06T00:00:00"/>
    <x v="1"/>
    <x v="1"/>
    <x v="0"/>
    <x v="0"/>
    <x v="4"/>
    <s v="Recovery Roller"/>
    <n v="1"/>
    <n v="36.19"/>
    <n v="0"/>
    <n v="13.91"/>
    <n v="36.19"/>
    <n v="13.91"/>
    <n v="22.279999999999998"/>
    <n v="0.61563967946946663"/>
    <x v="0"/>
    <x v="2"/>
    <n v="7"/>
    <x v="6"/>
  </r>
  <r>
    <n v="2465"/>
    <d v="2026-07-06T00:00:00"/>
    <x v="1"/>
    <x v="1"/>
    <x v="3"/>
    <x v="1"/>
    <x v="1"/>
    <s v="Trail Boots"/>
    <n v="1"/>
    <n v="142.04"/>
    <n v="0"/>
    <n v="81.67"/>
    <n v="142.04"/>
    <n v="81.67"/>
    <n v="60.36999999999999"/>
    <n v="0.4250211208110391"/>
    <x v="0"/>
    <x v="2"/>
    <n v="7"/>
    <x v="6"/>
  </r>
  <r>
    <n v="3990"/>
    <d v="2026-07-06T00:00:00"/>
    <x v="2"/>
    <x v="5"/>
    <x v="0"/>
    <x v="2"/>
    <x v="2"/>
    <s v="Carry-On Duffel"/>
    <n v="1"/>
    <n v="133.66999999999999"/>
    <n v="0"/>
    <n v="68.25"/>
    <n v="133.66999999999999"/>
    <n v="68.25"/>
    <n v="65.419999999999987"/>
    <n v="0.48941422907159415"/>
    <x v="0"/>
    <x v="2"/>
    <n v="7"/>
    <x v="6"/>
  </r>
  <r>
    <n v="4370"/>
    <d v="2026-07-06T00:00:00"/>
    <x v="2"/>
    <x v="10"/>
    <x v="0"/>
    <x v="1"/>
    <x v="2"/>
    <s v="Travel Backpack 35L"/>
    <n v="6"/>
    <n v="166.6"/>
    <n v="0"/>
    <n v="88.14"/>
    <n v="999.59999999999991"/>
    <n v="528.84"/>
    <n v="470.75999999999988"/>
    <n v="0.47094837935174061"/>
    <x v="0"/>
    <x v="2"/>
    <n v="7"/>
    <x v="6"/>
  </r>
  <r>
    <n v="4856"/>
    <d v="2026-07-06T00:00:00"/>
    <x v="1"/>
    <x v="12"/>
    <x v="0"/>
    <x v="0"/>
    <x v="0"/>
    <s v="Cycling Pack 12L"/>
    <n v="2"/>
    <n v="99.93"/>
    <n v="0.1"/>
    <n v="51.96"/>
    <n v="179.87400000000002"/>
    <n v="103.92"/>
    <n v="75.954000000000022"/>
    <n v="0.422262250241836"/>
    <x v="0"/>
    <x v="2"/>
    <n v="7"/>
    <x v="6"/>
  </r>
  <r>
    <n v="337"/>
    <d v="2026-07-07T00:00:00"/>
    <x v="0"/>
    <x v="15"/>
    <x v="2"/>
    <x v="0"/>
    <x v="0"/>
    <s v="Cycling Pack 12L"/>
    <n v="6"/>
    <n v="100.56"/>
    <n v="0"/>
    <n v="49.47"/>
    <n v="603.36"/>
    <n v="296.82"/>
    <n v="306.54000000000002"/>
    <n v="0.508054892601432"/>
    <x v="0"/>
    <x v="2"/>
    <n v="7"/>
    <x v="6"/>
  </r>
  <r>
    <n v="1001"/>
    <d v="2026-07-07T00:00:00"/>
    <x v="0"/>
    <x v="9"/>
    <x v="0"/>
    <x v="0"/>
    <x v="3"/>
    <s v="Trail Tent 2P"/>
    <n v="1"/>
    <n v="200.48"/>
    <n v="0.05"/>
    <n v="104.11"/>
    <n v="190.45599999999999"/>
    <n v="104.11"/>
    <n v="86.345999999999989"/>
    <n v="0.45336455664300412"/>
    <x v="0"/>
    <x v="2"/>
    <n v="7"/>
    <x v="6"/>
  </r>
  <r>
    <n v="2424"/>
    <d v="2026-07-07T00:00:00"/>
    <x v="3"/>
    <x v="8"/>
    <x v="0"/>
    <x v="1"/>
    <x v="0"/>
    <s v="Trail Bike Light"/>
    <n v="1"/>
    <n v="51.06"/>
    <n v="0.15"/>
    <n v="22.56"/>
    <n v="43.401000000000003"/>
    <n v="22.56"/>
    <n v="20.841000000000005"/>
    <n v="0.48019630884081022"/>
    <x v="0"/>
    <x v="2"/>
    <n v="7"/>
    <x v="6"/>
  </r>
  <r>
    <n v="2751"/>
    <d v="2026-07-07T00:00:00"/>
    <x v="0"/>
    <x v="15"/>
    <x v="2"/>
    <x v="1"/>
    <x v="4"/>
    <s v="Weighted Vest"/>
    <n v="2"/>
    <n v="125.9"/>
    <n v="0.15"/>
    <n v="70.27"/>
    <n v="214.03"/>
    <n v="140.54"/>
    <n v="73.490000000000009"/>
    <n v="0.34336307994206422"/>
    <x v="0"/>
    <x v="2"/>
    <n v="7"/>
    <x v="6"/>
  </r>
  <r>
    <n v="375"/>
    <d v="2026-07-08T00:00:00"/>
    <x v="1"/>
    <x v="12"/>
    <x v="2"/>
    <x v="0"/>
    <x v="3"/>
    <s v="Trail Tent 2P"/>
    <n v="2"/>
    <n v="192.24"/>
    <n v="0.05"/>
    <n v="103.65"/>
    <n v="365.25599999999997"/>
    <n v="207.3"/>
    <n v="157.95599999999996"/>
    <n v="0.43245285498390162"/>
    <x v="0"/>
    <x v="2"/>
    <n v="7"/>
    <x v="6"/>
  </r>
  <r>
    <n v="650"/>
    <d v="2026-07-08T00:00:00"/>
    <x v="0"/>
    <x v="0"/>
    <x v="0"/>
    <x v="2"/>
    <x v="4"/>
    <s v="Resistance Band Set"/>
    <n v="2"/>
    <n v="40.79"/>
    <n v="0"/>
    <n v="14.61"/>
    <n v="81.58"/>
    <n v="29.22"/>
    <n v="52.36"/>
    <n v="0.64182397646481981"/>
    <x v="0"/>
    <x v="2"/>
    <n v="7"/>
    <x v="6"/>
  </r>
  <r>
    <n v="941"/>
    <d v="2026-07-08T00:00:00"/>
    <x v="0"/>
    <x v="9"/>
    <x v="2"/>
    <x v="1"/>
    <x v="3"/>
    <s v="Compact Sleeping Bag"/>
    <n v="2"/>
    <n v="125.73"/>
    <n v="0.15"/>
    <n v="61.75"/>
    <n v="213.74100000000001"/>
    <n v="123.5"/>
    <n v="90.241000000000014"/>
    <n v="0.42219789371248384"/>
    <x v="0"/>
    <x v="2"/>
    <n v="7"/>
    <x v="6"/>
  </r>
  <r>
    <n v="2719"/>
    <d v="2026-07-08T00:00:00"/>
    <x v="0"/>
    <x v="15"/>
    <x v="0"/>
    <x v="2"/>
    <x v="2"/>
    <s v="Travel Backpack 35L"/>
    <n v="1"/>
    <n v="164.92"/>
    <n v="0"/>
    <n v="89.47"/>
    <n v="164.92"/>
    <n v="89.47"/>
    <n v="75.449999999999989"/>
    <n v="0.45749454280863444"/>
    <x v="0"/>
    <x v="2"/>
    <n v="7"/>
    <x v="6"/>
  </r>
  <r>
    <n v="3833"/>
    <d v="2026-07-08T00:00:00"/>
    <x v="1"/>
    <x v="6"/>
    <x v="2"/>
    <x v="1"/>
    <x v="0"/>
    <s v="Cycling Pack 12L"/>
    <n v="5"/>
    <n v="103.91"/>
    <n v="0"/>
    <n v="51.19"/>
    <n v="519.54999999999995"/>
    <n v="255.95"/>
    <n v="263.59999999999997"/>
    <n v="0.50736214031373306"/>
    <x v="0"/>
    <x v="2"/>
    <n v="7"/>
    <x v="6"/>
  </r>
  <r>
    <n v="211"/>
    <d v="2026-07-09T00:00:00"/>
    <x v="2"/>
    <x v="16"/>
    <x v="1"/>
    <x v="2"/>
    <x v="0"/>
    <s v="Trail Bike Light"/>
    <n v="10"/>
    <n v="49.69"/>
    <n v="0.1"/>
    <n v="21.82"/>
    <n v="447.21"/>
    <n v="218.2"/>
    <n v="229.01"/>
    <n v="0.51208604458755391"/>
    <x v="0"/>
    <x v="2"/>
    <n v="7"/>
    <x v="6"/>
  </r>
  <r>
    <n v="392"/>
    <d v="2026-07-09T00:00:00"/>
    <x v="3"/>
    <x v="7"/>
    <x v="2"/>
    <x v="0"/>
    <x v="1"/>
    <s v="Hiking Daypack 20L"/>
    <n v="3"/>
    <n v="94.19"/>
    <n v="0"/>
    <n v="44.1"/>
    <n v="282.57"/>
    <n v="132.30000000000001"/>
    <n v="150.26999999999998"/>
    <n v="0.53179743072512997"/>
    <x v="0"/>
    <x v="2"/>
    <n v="7"/>
    <x v="6"/>
  </r>
  <r>
    <n v="1302"/>
    <d v="2026-07-09T00:00:00"/>
    <x v="1"/>
    <x v="14"/>
    <x v="2"/>
    <x v="0"/>
    <x v="2"/>
    <s v="Packing Cube Set"/>
    <n v="1"/>
    <n v="46.87"/>
    <n v="0"/>
    <n v="18.649999999999999"/>
    <n v="46.87"/>
    <n v="18.649999999999999"/>
    <n v="28.22"/>
    <n v="0.60209088969490077"/>
    <x v="0"/>
    <x v="2"/>
    <n v="7"/>
    <x v="6"/>
  </r>
  <r>
    <n v="1366"/>
    <d v="2026-07-09T00:00:00"/>
    <x v="2"/>
    <x v="16"/>
    <x v="0"/>
    <x v="0"/>
    <x v="2"/>
    <s v="Insulated Bottle"/>
    <n v="1"/>
    <n v="36.99"/>
    <n v="0.1"/>
    <n v="13.2"/>
    <n v="33.291000000000004"/>
    <n v="13.2"/>
    <n v="20.091000000000005"/>
    <n v="0.60349644047940887"/>
    <x v="0"/>
    <x v="2"/>
    <n v="7"/>
    <x v="6"/>
  </r>
  <r>
    <n v="1974"/>
    <d v="2026-07-09T00:00:00"/>
    <x v="0"/>
    <x v="15"/>
    <x v="0"/>
    <x v="0"/>
    <x v="2"/>
    <s v="Carry-On Duffel"/>
    <n v="1"/>
    <n v="135.44"/>
    <n v="0"/>
    <n v="65.48"/>
    <n v="135.44"/>
    <n v="65.48"/>
    <n v="69.959999999999994"/>
    <n v="0.51653868871825159"/>
    <x v="0"/>
    <x v="2"/>
    <n v="7"/>
    <x v="6"/>
  </r>
  <r>
    <n v="2716"/>
    <d v="2026-07-09T00:00:00"/>
    <x v="1"/>
    <x v="1"/>
    <x v="0"/>
    <x v="1"/>
    <x v="1"/>
    <s v="Hiking Daypack 20L"/>
    <n v="3"/>
    <n v="92.25"/>
    <n v="0"/>
    <n v="46.27"/>
    <n v="276.75"/>
    <n v="138.81"/>
    <n v="137.94"/>
    <n v="0.49842818428184282"/>
    <x v="0"/>
    <x v="2"/>
    <n v="7"/>
    <x v="6"/>
  </r>
  <r>
    <n v="3161"/>
    <d v="2026-07-09T00:00:00"/>
    <x v="2"/>
    <x v="5"/>
    <x v="0"/>
    <x v="1"/>
    <x v="3"/>
    <s v="Trail Tent 2P"/>
    <n v="2"/>
    <n v="192.6"/>
    <n v="0"/>
    <n v="104.89"/>
    <n v="385.2"/>
    <n v="209.78"/>
    <n v="175.42"/>
    <n v="0.45539979231568017"/>
    <x v="0"/>
    <x v="2"/>
    <n v="7"/>
    <x v="6"/>
  </r>
  <r>
    <n v="3240"/>
    <d v="2026-07-09T00:00:00"/>
    <x v="3"/>
    <x v="8"/>
    <x v="0"/>
    <x v="0"/>
    <x v="0"/>
    <s v="Compact Repair Kit"/>
    <n v="1"/>
    <n v="39.94"/>
    <n v="0"/>
    <n v="16.89"/>
    <n v="39.94"/>
    <n v="16.89"/>
    <n v="23.049999999999997"/>
    <n v="0.57711567351026538"/>
    <x v="0"/>
    <x v="2"/>
    <n v="7"/>
    <x v="6"/>
  </r>
  <r>
    <n v="3682"/>
    <d v="2026-07-09T00:00:00"/>
    <x v="2"/>
    <x v="2"/>
    <x v="0"/>
    <x v="0"/>
    <x v="1"/>
    <s v="Summit Backpack 45L"/>
    <n v="3"/>
    <n v="150.61000000000001"/>
    <n v="0"/>
    <n v="79.900000000000006"/>
    <n v="451.83000000000004"/>
    <n v="239.70000000000002"/>
    <n v="212.13000000000002"/>
    <n v="0.46949073766682159"/>
    <x v="0"/>
    <x v="2"/>
    <n v="7"/>
    <x v="6"/>
  </r>
  <r>
    <n v="4725"/>
    <d v="2026-07-09T00:00:00"/>
    <x v="3"/>
    <x v="13"/>
    <x v="0"/>
    <x v="0"/>
    <x v="1"/>
    <s v="Trekking Poles"/>
    <n v="2"/>
    <n v="71.069999999999993"/>
    <n v="0"/>
    <n v="31.57"/>
    <n v="142.13999999999999"/>
    <n v="63.14"/>
    <n v="78.999999999999986"/>
    <n v="0.55579006613198245"/>
    <x v="0"/>
    <x v="2"/>
    <n v="7"/>
    <x v="6"/>
  </r>
  <r>
    <n v="758"/>
    <d v="2026-07-10T00:00:00"/>
    <x v="0"/>
    <x v="0"/>
    <x v="2"/>
    <x v="1"/>
    <x v="0"/>
    <s v="Trail Bike Light"/>
    <n v="1"/>
    <n v="50.78"/>
    <n v="0"/>
    <n v="22.29"/>
    <n v="50.78"/>
    <n v="22.29"/>
    <n v="28.490000000000002"/>
    <n v="0.56104765655769995"/>
    <x v="0"/>
    <x v="2"/>
    <n v="7"/>
    <x v="6"/>
  </r>
  <r>
    <n v="1910"/>
    <d v="2026-07-10T00:00:00"/>
    <x v="0"/>
    <x v="15"/>
    <x v="0"/>
    <x v="0"/>
    <x v="1"/>
    <s v="Trail Boots"/>
    <n v="2"/>
    <n v="141.51"/>
    <n v="0.05"/>
    <n v="77.040000000000006"/>
    <n v="268.86899999999997"/>
    <n v="154.08000000000001"/>
    <n v="114.78899999999996"/>
    <n v="0.42693281858451504"/>
    <x v="0"/>
    <x v="2"/>
    <n v="7"/>
    <x v="6"/>
  </r>
  <r>
    <n v="1941"/>
    <d v="2026-07-10T00:00:00"/>
    <x v="1"/>
    <x v="12"/>
    <x v="3"/>
    <x v="0"/>
    <x v="1"/>
    <s v="Summit Backpack 45L"/>
    <n v="1"/>
    <n v="156.44"/>
    <n v="0.1"/>
    <n v="80.72"/>
    <n v="140.79599999999999"/>
    <n v="80.72"/>
    <n v="60.075999999999993"/>
    <n v="0.42668825818915307"/>
    <x v="0"/>
    <x v="2"/>
    <n v="7"/>
    <x v="6"/>
  </r>
  <r>
    <n v="2324"/>
    <d v="2026-07-10T00:00:00"/>
    <x v="1"/>
    <x v="12"/>
    <x v="0"/>
    <x v="1"/>
    <x v="4"/>
    <s v="Training Mat"/>
    <n v="2"/>
    <n v="51.75"/>
    <n v="0"/>
    <n v="21.4"/>
    <n v="103.5"/>
    <n v="42.8"/>
    <n v="60.7"/>
    <n v="0.58647342995169083"/>
    <x v="0"/>
    <x v="2"/>
    <n v="7"/>
    <x v="6"/>
  </r>
  <r>
    <n v="2869"/>
    <d v="2026-07-10T00:00:00"/>
    <x v="2"/>
    <x v="5"/>
    <x v="3"/>
    <x v="1"/>
    <x v="3"/>
    <s v="Portable Camp Stove"/>
    <n v="1"/>
    <n v="82.23"/>
    <n v="0.1"/>
    <n v="38.340000000000003"/>
    <n v="74.007000000000005"/>
    <n v="38.340000000000003"/>
    <n v="35.667000000000002"/>
    <n v="0.48194089748267055"/>
    <x v="0"/>
    <x v="2"/>
    <n v="7"/>
    <x v="6"/>
  </r>
  <r>
    <n v="3236"/>
    <d v="2026-07-10T00:00:00"/>
    <x v="1"/>
    <x v="6"/>
    <x v="0"/>
    <x v="1"/>
    <x v="1"/>
    <s v="Trail Boots"/>
    <n v="1"/>
    <n v="144.16999999999999"/>
    <n v="0.1"/>
    <n v="78.13"/>
    <n v="129.75299999999999"/>
    <n v="78.13"/>
    <n v="51.62299999999999"/>
    <n v="0.39785592625989374"/>
    <x v="0"/>
    <x v="2"/>
    <n v="7"/>
    <x v="6"/>
  </r>
  <r>
    <n v="3582"/>
    <d v="2026-07-10T00:00:00"/>
    <x v="1"/>
    <x v="12"/>
    <x v="0"/>
    <x v="0"/>
    <x v="3"/>
    <s v="Portable Camp Stove"/>
    <n v="4"/>
    <n v="82.47"/>
    <n v="0"/>
    <n v="40.22"/>
    <n v="329.88"/>
    <n v="160.88"/>
    <n v="169"/>
    <n v="0.51230750575967021"/>
    <x v="0"/>
    <x v="2"/>
    <n v="7"/>
    <x v="6"/>
  </r>
  <r>
    <n v="3715"/>
    <d v="2026-07-10T00:00:00"/>
    <x v="3"/>
    <x v="8"/>
    <x v="0"/>
    <x v="1"/>
    <x v="3"/>
    <s v="Compact Sleeping Bag"/>
    <n v="1"/>
    <n v="122.14"/>
    <n v="0.15"/>
    <n v="59.87"/>
    <n v="103.819"/>
    <n v="59.87"/>
    <n v="43.949000000000005"/>
    <n v="0.42332328379198414"/>
    <x v="0"/>
    <x v="2"/>
    <n v="7"/>
    <x v="6"/>
  </r>
  <r>
    <n v="3940"/>
    <d v="2026-07-10T00:00:00"/>
    <x v="2"/>
    <x v="16"/>
    <x v="2"/>
    <x v="0"/>
    <x v="1"/>
    <s v="Trail Boots"/>
    <n v="3"/>
    <n v="143.59"/>
    <n v="0"/>
    <n v="78.91"/>
    <n v="430.77"/>
    <n v="236.73"/>
    <n v="194.04"/>
    <n v="0.45044919562643637"/>
    <x v="0"/>
    <x v="2"/>
    <n v="7"/>
    <x v="6"/>
  </r>
  <r>
    <n v="4760"/>
    <d v="2026-07-10T00:00:00"/>
    <x v="3"/>
    <x v="13"/>
    <x v="0"/>
    <x v="2"/>
    <x v="1"/>
    <s v="Summit Backpack 45L"/>
    <n v="2"/>
    <n v="157.66"/>
    <n v="0"/>
    <n v="78.760000000000005"/>
    <n v="315.32"/>
    <n v="157.52000000000001"/>
    <n v="157.79999999999998"/>
    <n v="0.50044399340352652"/>
    <x v="0"/>
    <x v="2"/>
    <n v="7"/>
    <x v="6"/>
  </r>
  <r>
    <n v="4768"/>
    <d v="2026-07-10T00:00:00"/>
    <x v="1"/>
    <x v="1"/>
    <x v="0"/>
    <x v="2"/>
    <x v="0"/>
    <s v="Cycling Pack 12L"/>
    <n v="1"/>
    <n v="101.58"/>
    <n v="0"/>
    <n v="49.83"/>
    <n v="101.58"/>
    <n v="49.83"/>
    <n v="51.75"/>
    <n v="0.50945067926757237"/>
    <x v="0"/>
    <x v="2"/>
    <n v="7"/>
    <x v="6"/>
  </r>
  <r>
    <n v="5025"/>
    <d v="2026-07-10T00:00:00"/>
    <x v="2"/>
    <x v="3"/>
    <x v="0"/>
    <x v="0"/>
    <x v="2"/>
    <s v="Travel Backpack 35L"/>
    <n v="4"/>
    <n v="166.71"/>
    <n v="0"/>
    <n v="86.55"/>
    <n v="666.84"/>
    <n v="346.2"/>
    <n v="320.64000000000004"/>
    <n v="0.48083498290444487"/>
    <x v="0"/>
    <x v="2"/>
    <n v="7"/>
    <x v="6"/>
  </r>
  <r>
    <n v="165"/>
    <d v="2026-07-11T00:00:00"/>
    <x v="1"/>
    <x v="12"/>
    <x v="2"/>
    <x v="1"/>
    <x v="0"/>
    <s v="Commuter Helmet"/>
    <n v="2"/>
    <n v="83.33"/>
    <n v="0"/>
    <n v="42.11"/>
    <n v="166.66"/>
    <n v="84.22"/>
    <n v="82.44"/>
    <n v="0.49465978639145564"/>
    <x v="0"/>
    <x v="2"/>
    <n v="7"/>
    <x v="6"/>
  </r>
  <r>
    <n v="198"/>
    <d v="2026-07-11T00:00:00"/>
    <x v="0"/>
    <x v="15"/>
    <x v="0"/>
    <x v="1"/>
    <x v="1"/>
    <s v="Trekking Poles"/>
    <n v="2"/>
    <n v="71.77"/>
    <n v="0.05"/>
    <n v="32.9"/>
    <n v="136.363"/>
    <n v="65.8"/>
    <n v="70.563000000000002"/>
    <n v="0.5174644148339359"/>
    <x v="0"/>
    <x v="2"/>
    <n v="7"/>
    <x v="6"/>
  </r>
  <r>
    <n v="1480"/>
    <d v="2026-07-11T00:00:00"/>
    <x v="0"/>
    <x v="15"/>
    <x v="0"/>
    <x v="1"/>
    <x v="2"/>
    <s v="Travel Backpack 35L"/>
    <n v="3"/>
    <n v="164.5"/>
    <n v="0"/>
    <n v="87.06"/>
    <n v="493.5"/>
    <n v="261.18"/>
    <n v="232.32"/>
    <n v="0.47075987841945288"/>
    <x v="0"/>
    <x v="2"/>
    <n v="7"/>
    <x v="6"/>
  </r>
  <r>
    <n v="1990"/>
    <d v="2026-07-11T00:00:00"/>
    <x v="0"/>
    <x v="15"/>
    <x v="0"/>
    <x v="0"/>
    <x v="3"/>
    <s v="Portable Camp Stove"/>
    <n v="3"/>
    <n v="82.28"/>
    <n v="0.1"/>
    <n v="39.51"/>
    <n v="222.15600000000001"/>
    <n v="118.53"/>
    <n v="103.626"/>
    <n v="0.46645600388915898"/>
    <x v="0"/>
    <x v="2"/>
    <n v="7"/>
    <x v="6"/>
  </r>
  <r>
    <n v="2298"/>
    <d v="2026-07-11T00:00:00"/>
    <x v="2"/>
    <x v="2"/>
    <x v="2"/>
    <x v="1"/>
    <x v="0"/>
    <s v="Cycling Pack 12L"/>
    <n v="2"/>
    <n v="103.17"/>
    <n v="0"/>
    <n v="50.49"/>
    <n v="206.34"/>
    <n v="100.98"/>
    <n v="105.36"/>
    <n v="0.51061355045071244"/>
    <x v="0"/>
    <x v="2"/>
    <n v="7"/>
    <x v="6"/>
  </r>
  <r>
    <n v="2886"/>
    <d v="2026-07-11T00:00:00"/>
    <x v="0"/>
    <x v="15"/>
    <x v="0"/>
    <x v="1"/>
    <x v="0"/>
    <s v="Trail Bike Light"/>
    <n v="1"/>
    <n v="50.33"/>
    <n v="0.05"/>
    <n v="22.06"/>
    <n v="47.813499999999998"/>
    <n v="22.06"/>
    <n v="25.753499999999999"/>
    <n v="0.53862402877848303"/>
    <x v="0"/>
    <x v="2"/>
    <n v="7"/>
    <x v="6"/>
  </r>
  <r>
    <n v="2893"/>
    <d v="2026-07-11T00:00:00"/>
    <x v="1"/>
    <x v="11"/>
    <x v="1"/>
    <x v="2"/>
    <x v="1"/>
    <s v="Trail Boots"/>
    <n v="6"/>
    <n v="142.78"/>
    <n v="0.15"/>
    <n v="80.38"/>
    <n v="728.178"/>
    <n v="482.28"/>
    <n v="245.89800000000002"/>
    <n v="0.33768941110552642"/>
    <x v="0"/>
    <x v="2"/>
    <n v="7"/>
    <x v="6"/>
  </r>
  <r>
    <n v="2939"/>
    <d v="2026-07-11T00:00:00"/>
    <x v="1"/>
    <x v="6"/>
    <x v="0"/>
    <x v="1"/>
    <x v="3"/>
    <s v="Trail Tent 2P"/>
    <n v="1"/>
    <n v="195.38"/>
    <n v="0.05"/>
    <n v="101.67"/>
    <n v="185.61099999999999"/>
    <n v="101.67"/>
    <n v="83.940999999999988"/>
    <n v="0.45224151585843508"/>
    <x v="0"/>
    <x v="2"/>
    <n v="7"/>
    <x v="6"/>
  </r>
  <r>
    <n v="3249"/>
    <d v="2026-07-11T00:00:00"/>
    <x v="3"/>
    <x v="4"/>
    <x v="2"/>
    <x v="0"/>
    <x v="0"/>
    <s v="Cycling Pack 12L"/>
    <n v="5"/>
    <n v="104.8"/>
    <n v="0"/>
    <n v="50.94"/>
    <n v="524"/>
    <n v="254.7"/>
    <n v="269.3"/>
    <n v="0.51393129770992374"/>
    <x v="0"/>
    <x v="2"/>
    <n v="7"/>
    <x v="6"/>
  </r>
  <r>
    <n v="3832"/>
    <d v="2026-07-11T00:00:00"/>
    <x v="3"/>
    <x v="7"/>
    <x v="0"/>
    <x v="0"/>
    <x v="3"/>
    <s v="Portable Camp Stove"/>
    <n v="3"/>
    <n v="82.26"/>
    <n v="0"/>
    <n v="40.020000000000003"/>
    <n v="246.78000000000003"/>
    <n v="120.06"/>
    <n v="126.72000000000003"/>
    <n v="0.51349380014587898"/>
    <x v="0"/>
    <x v="2"/>
    <n v="7"/>
    <x v="6"/>
  </r>
  <r>
    <n v="3868"/>
    <d v="2026-07-11T00:00:00"/>
    <x v="2"/>
    <x v="10"/>
    <x v="0"/>
    <x v="2"/>
    <x v="1"/>
    <s v="Hiking Daypack 20L"/>
    <n v="1"/>
    <n v="90.79"/>
    <n v="0"/>
    <n v="46.39"/>
    <n v="90.79"/>
    <n v="46.39"/>
    <n v="44.400000000000006"/>
    <n v="0.4890406432426479"/>
    <x v="0"/>
    <x v="2"/>
    <n v="7"/>
    <x v="6"/>
  </r>
  <r>
    <n v="4365"/>
    <d v="2026-07-11T00:00:00"/>
    <x v="1"/>
    <x v="11"/>
    <x v="0"/>
    <x v="0"/>
    <x v="0"/>
    <s v="Compact Repair Kit"/>
    <n v="1"/>
    <n v="41.33"/>
    <n v="0"/>
    <n v="17.2"/>
    <n v="41.33"/>
    <n v="17.2"/>
    <n v="24.13"/>
    <n v="0.58383740624243896"/>
    <x v="0"/>
    <x v="2"/>
    <n v="7"/>
    <x v="6"/>
  </r>
  <r>
    <n v="314"/>
    <d v="2026-07-12T00:00:00"/>
    <x v="2"/>
    <x v="2"/>
    <x v="0"/>
    <x v="0"/>
    <x v="4"/>
    <s v="Resistance Band Set"/>
    <n v="2"/>
    <n v="41.09"/>
    <n v="0.05"/>
    <n v="14.54"/>
    <n v="78.070999999999998"/>
    <n v="29.08"/>
    <n v="48.991"/>
    <n v="0.62751854081541159"/>
    <x v="0"/>
    <x v="2"/>
    <n v="7"/>
    <x v="6"/>
  </r>
  <r>
    <n v="552"/>
    <d v="2026-07-12T00:00:00"/>
    <x v="1"/>
    <x v="12"/>
    <x v="1"/>
    <x v="2"/>
    <x v="3"/>
    <s v="Portable Camp Stove"/>
    <n v="5"/>
    <n v="82.39"/>
    <n v="0.05"/>
    <n v="39.479999999999997"/>
    <n v="391.35249999999996"/>
    <n v="197.39999999999998"/>
    <n v="193.95249999999999"/>
    <n v="0.49559540312122702"/>
    <x v="0"/>
    <x v="2"/>
    <n v="7"/>
    <x v="6"/>
  </r>
  <r>
    <n v="1317"/>
    <d v="2026-07-12T00:00:00"/>
    <x v="1"/>
    <x v="14"/>
    <x v="0"/>
    <x v="2"/>
    <x v="4"/>
    <s v="Recovery Roller"/>
    <n v="3"/>
    <n v="37"/>
    <n v="0"/>
    <n v="13.69"/>
    <n v="111"/>
    <n v="41.07"/>
    <n v="69.930000000000007"/>
    <n v="0.63000000000000012"/>
    <x v="0"/>
    <x v="2"/>
    <n v="7"/>
    <x v="6"/>
  </r>
  <r>
    <n v="1515"/>
    <d v="2026-07-12T00:00:00"/>
    <x v="3"/>
    <x v="8"/>
    <x v="2"/>
    <x v="1"/>
    <x v="4"/>
    <s v="Resistance Band Set"/>
    <n v="2"/>
    <n v="40.9"/>
    <n v="0"/>
    <n v="14.81"/>
    <n v="81.8"/>
    <n v="29.62"/>
    <n v="52.179999999999993"/>
    <n v="0.63789731051344734"/>
    <x v="0"/>
    <x v="2"/>
    <n v="7"/>
    <x v="6"/>
  </r>
  <r>
    <n v="1674"/>
    <d v="2026-07-12T00:00:00"/>
    <x v="0"/>
    <x v="0"/>
    <x v="0"/>
    <x v="1"/>
    <x v="4"/>
    <s v="Weighted Vest"/>
    <n v="1"/>
    <n v="123.33"/>
    <n v="0.1"/>
    <n v="70.900000000000006"/>
    <n v="110.997"/>
    <n v="70.900000000000006"/>
    <n v="40.096999999999994"/>
    <n v="0.36124399758552028"/>
    <x v="0"/>
    <x v="2"/>
    <n v="7"/>
    <x v="6"/>
  </r>
  <r>
    <n v="2407"/>
    <d v="2026-07-12T00:00:00"/>
    <x v="1"/>
    <x v="12"/>
    <x v="3"/>
    <x v="2"/>
    <x v="1"/>
    <s v="Summit Backpack 45L"/>
    <n v="1"/>
    <n v="153.25"/>
    <n v="0.15"/>
    <n v="78.28"/>
    <n v="130.26249999999999"/>
    <n v="78.28"/>
    <n v="51.982499999999987"/>
    <n v="0.39905959121005657"/>
    <x v="0"/>
    <x v="2"/>
    <n v="7"/>
    <x v="6"/>
  </r>
  <r>
    <n v="2817"/>
    <d v="2026-07-12T00:00:00"/>
    <x v="3"/>
    <x v="7"/>
    <x v="3"/>
    <x v="1"/>
    <x v="2"/>
    <s v="Carry-On Duffel"/>
    <n v="3"/>
    <n v="134.43"/>
    <n v="0.1"/>
    <n v="65.78"/>
    <n v="362.96100000000001"/>
    <n v="197.34"/>
    <n v="165.62100000000001"/>
    <n v="0.45630522287518493"/>
    <x v="0"/>
    <x v="2"/>
    <n v="7"/>
    <x v="6"/>
  </r>
  <r>
    <n v="3059"/>
    <d v="2026-07-12T00:00:00"/>
    <x v="0"/>
    <x v="0"/>
    <x v="0"/>
    <x v="0"/>
    <x v="1"/>
    <s v="Hiking Daypack 20L"/>
    <n v="1"/>
    <n v="93.73"/>
    <n v="0.05"/>
    <n v="44.51"/>
    <n v="89.043499999999995"/>
    <n v="44.51"/>
    <n v="44.533499999999997"/>
    <n v="0.50013195797559618"/>
    <x v="0"/>
    <x v="2"/>
    <n v="7"/>
    <x v="6"/>
  </r>
  <r>
    <n v="3210"/>
    <d v="2026-07-12T00:00:00"/>
    <x v="0"/>
    <x v="0"/>
    <x v="0"/>
    <x v="0"/>
    <x v="2"/>
    <s v="Insulated Bottle"/>
    <n v="1"/>
    <n v="37.090000000000003"/>
    <n v="0"/>
    <n v="13.43"/>
    <n v="37.090000000000003"/>
    <n v="13.43"/>
    <n v="23.660000000000004"/>
    <n v="0.63790779185764357"/>
    <x v="0"/>
    <x v="2"/>
    <n v="7"/>
    <x v="6"/>
  </r>
  <r>
    <n v="3670"/>
    <d v="2026-07-12T00:00:00"/>
    <x v="0"/>
    <x v="0"/>
    <x v="2"/>
    <x v="1"/>
    <x v="2"/>
    <s v="Packing Cube Set"/>
    <n v="1"/>
    <n v="45.43"/>
    <n v="0"/>
    <n v="18.66"/>
    <n v="45.43"/>
    <n v="18.66"/>
    <n v="26.77"/>
    <n v="0.58925819942769098"/>
    <x v="0"/>
    <x v="2"/>
    <n v="7"/>
    <x v="6"/>
  </r>
  <r>
    <n v="4017"/>
    <d v="2026-07-12T00:00:00"/>
    <x v="3"/>
    <x v="8"/>
    <x v="3"/>
    <x v="1"/>
    <x v="4"/>
    <s v="Resistance Band Set"/>
    <n v="1"/>
    <n v="39.5"/>
    <n v="0.1"/>
    <n v="14.86"/>
    <n v="35.550000000000004"/>
    <n v="14.86"/>
    <n v="20.690000000000005"/>
    <n v="0.58199718706047832"/>
    <x v="0"/>
    <x v="2"/>
    <n v="7"/>
    <x v="6"/>
  </r>
  <r>
    <n v="5012"/>
    <d v="2026-07-12T00:00:00"/>
    <x v="2"/>
    <x v="16"/>
    <x v="2"/>
    <x v="0"/>
    <x v="4"/>
    <s v="Weighted Vest"/>
    <n v="2"/>
    <n v="123.58"/>
    <n v="0.1"/>
    <n v="68.739999999999995"/>
    <n v="222.44399999999999"/>
    <n v="137.47999999999999"/>
    <n v="84.963999999999999"/>
    <n v="0.3819568071065077"/>
    <x v="0"/>
    <x v="2"/>
    <n v="7"/>
    <x v="6"/>
  </r>
  <r>
    <n v="884"/>
    <d v="2026-07-13T00:00:00"/>
    <x v="3"/>
    <x v="13"/>
    <x v="2"/>
    <x v="0"/>
    <x v="0"/>
    <s v="Cycling Pack 12L"/>
    <n v="1"/>
    <n v="103.61"/>
    <n v="0"/>
    <n v="51.84"/>
    <n v="103.61"/>
    <n v="51.84"/>
    <n v="51.769999999999996"/>
    <n v="0.49966219476884466"/>
    <x v="0"/>
    <x v="2"/>
    <n v="7"/>
    <x v="6"/>
  </r>
  <r>
    <n v="1025"/>
    <d v="2026-07-13T00:00:00"/>
    <x v="2"/>
    <x v="2"/>
    <x v="2"/>
    <x v="0"/>
    <x v="1"/>
    <s v="Trail Boots"/>
    <n v="2"/>
    <n v="145.75"/>
    <n v="0.05"/>
    <n v="79.319999999999993"/>
    <n v="276.92500000000001"/>
    <n v="158.63999999999999"/>
    <n v="118.28500000000003"/>
    <n v="0.42713731154644768"/>
    <x v="0"/>
    <x v="2"/>
    <n v="7"/>
    <x v="6"/>
  </r>
  <r>
    <n v="1279"/>
    <d v="2026-07-13T00:00:00"/>
    <x v="3"/>
    <x v="8"/>
    <x v="3"/>
    <x v="1"/>
    <x v="3"/>
    <s v="Trail Tent 2P"/>
    <n v="2"/>
    <n v="193.76"/>
    <n v="0.1"/>
    <n v="104.66"/>
    <n v="348.76799999999997"/>
    <n v="209.32"/>
    <n v="139.44799999999998"/>
    <n v="0.39983025965684921"/>
    <x v="0"/>
    <x v="2"/>
    <n v="7"/>
    <x v="6"/>
  </r>
  <r>
    <n v="1534"/>
    <d v="2026-07-13T00:00:00"/>
    <x v="2"/>
    <x v="16"/>
    <x v="0"/>
    <x v="0"/>
    <x v="1"/>
    <s v="Trail Boots"/>
    <n v="2"/>
    <n v="146.09"/>
    <n v="0.1"/>
    <n v="79.36"/>
    <n v="262.96199999999999"/>
    <n v="158.72"/>
    <n v="104.24199999999999"/>
    <n v="0.39641469109605187"/>
    <x v="0"/>
    <x v="2"/>
    <n v="7"/>
    <x v="6"/>
  </r>
  <r>
    <n v="2147"/>
    <d v="2026-07-13T00:00:00"/>
    <x v="1"/>
    <x v="14"/>
    <x v="2"/>
    <x v="1"/>
    <x v="2"/>
    <s v="Carry-On Duffel"/>
    <n v="1"/>
    <n v="131.91999999999999"/>
    <n v="0"/>
    <n v="66.19"/>
    <n v="131.91999999999999"/>
    <n v="66.19"/>
    <n v="65.72999999999999"/>
    <n v="0.49825651910248631"/>
    <x v="0"/>
    <x v="2"/>
    <n v="7"/>
    <x v="6"/>
  </r>
  <r>
    <n v="2385"/>
    <d v="2026-07-13T00:00:00"/>
    <x v="1"/>
    <x v="11"/>
    <x v="1"/>
    <x v="2"/>
    <x v="3"/>
    <s v="Portable Camp Stove"/>
    <n v="6"/>
    <n v="83.28"/>
    <n v="0.15"/>
    <n v="38.76"/>
    <n v="424.72800000000001"/>
    <n v="232.56"/>
    <n v="192.16800000000001"/>
    <n v="0.45244956772334294"/>
    <x v="0"/>
    <x v="2"/>
    <n v="7"/>
    <x v="6"/>
  </r>
  <r>
    <n v="2517"/>
    <d v="2026-07-13T00:00:00"/>
    <x v="1"/>
    <x v="6"/>
    <x v="0"/>
    <x v="1"/>
    <x v="2"/>
    <s v="Insulated Bottle"/>
    <n v="1"/>
    <n v="36.479999999999997"/>
    <n v="0.05"/>
    <n v="13.22"/>
    <n v="34.655999999999999"/>
    <n v="13.22"/>
    <n v="21.436"/>
    <n v="0.61853647276084955"/>
    <x v="0"/>
    <x v="2"/>
    <n v="7"/>
    <x v="6"/>
  </r>
  <r>
    <n v="2746"/>
    <d v="2026-07-13T00:00:00"/>
    <x v="0"/>
    <x v="0"/>
    <x v="2"/>
    <x v="1"/>
    <x v="1"/>
    <s v="Summit Backpack 45L"/>
    <n v="3"/>
    <n v="155.44"/>
    <n v="0.05"/>
    <n v="79.95"/>
    <n v="443.00399999999996"/>
    <n v="239.85000000000002"/>
    <n v="203.15399999999994"/>
    <n v="0.45858276674702703"/>
    <x v="0"/>
    <x v="2"/>
    <n v="7"/>
    <x v="6"/>
  </r>
  <r>
    <n v="3297"/>
    <d v="2026-07-13T00:00:00"/>
    <x v="0"/>
    <x v="15"/>
    <x v="1"/>
    <x v="0"/>
    <x v="4"/>
    <s v="Resistance Band Set"/>
    <n v="6"/>
    <n v="40.58"/>
    <n v="0.15"/>
    <n v="15.06"/>
    <n v="206.958"/>
    <n v="90.36"/>
    <n v="116.598"/>
    <n v="0.5633896732670397"/>
    <x v="0"/>
    <x v="2"/>
    <n v="7"/>
    <x v="6"/>
  </r>
  <r>
    <n v="772"/>
    <d v="2026-07-14T00:00:00"/>
    <x v="3"/>
    <x v="13"/>
    <x v="0"/>
    <x v="0"/>
    <x v="0"/>
    <s v="Cycling Pack 12L"/>
    <n v="2"/>
    <n v="101.03"/>
    <n v="0.1"/>
    <n v="50.98"/>
    <n v="181.85400000000001"/>
    <n v="101.96"/>
    <n v="79.89400000000002"/>
    <n v="0.43933045190097558"/>
    <x v="0"/>
    <x v="2"/>
    <n v="7"/>
    <x v="6"/>
  </r>
  <r>
    <n v="838"/>
    <d v="2026-07-14T00:00:00"/>
    <x v="0"/>
    <x v="9"/>
    <x v="2"/>
    <x v="0"/>
    <x v="3"/>
    <s v="Portable Camp Stove"/>
    <n v="1"/>
    <n v="80.150000000000006"/>
    <n v="0.05"/>
    <n v="38.89"/>
    <n v="76.142499999999998"/>
    <n v="38.89"/>
    <n v="37.252499999999998"/>
    <n v="0.48924713530551267"/>
    <x v="0"/>
    <x v="2"/>
    <n v="7"/>
    <x v="6"/>
  </r>
  <r>
    <n v="1144"/>
    <d v="2026-07-14T00:00:00"/>
    <x v="2"/>
    <x v="2"/>
    <x v="2"/>
    <x v="1"/>
    <x v="3"/>
    <s v="Portable Camp Stove"/>
    <n v="1"/>
    <n v="83.74"/>
    <n v="0"/>
    <n v="38.96"/>
    <n v="83.74"/>
    <n v="38.96"/>
    <n v="44.779999999999994"/>
    <n v="0.53475041796035339"/>
    <x v="0"/>
    <x v="2"/>
    <n v="7"/>
    <x v="6"/>
  </r>
  <r>
    <n v="1686"/>
    <d v="2026-07-14T00:00:00"/>
    <x v="2"/>
    <x v="5"/>
    <x v="1"/>
    <x v="0"/>
    <x v="2"/>
    <s v="Insulated Bottle"/>
    <n v="8"/>
    <n v="35.75"/>
    <n v="0.15"/>
    <n v="13.56"/>
    <n v="243.1"/>
    <n v="108.48"/>
    <n v="134.62"/>
    <n v="0.55376388317564795"/>
    <x v="0"/>
    <x v="2"/>
    <n v="7"/>
    <x v="6"/>
  </r>
  <r>
    <n v="2823"/>
    <d v="2026-07-14T00:00:00"/>
    <x v="0"/>
    <x v="15"/>
    <x v="0"/>
    <x v="1"/>
    <x v="0"/>
    <s v="Commuter Helmet"/>
    <n v="3"/>
    <n v="81.39"/>
    <n v="0"/>
    <n v="43.54"/>
    <n v="244.17000000000002"/>
    <n v="130.62"/>
    <n v="113.55000000000001"/>
    <n v="0.46504484580415284"/>
    <x v="0"/>
    <x v="2"/>
    <n v="7"/>
    <x v="6"/>
  </r>
  <r>
    <n v="2883"/>
    <d v="2026-07-14T00:00:00"/>
    <x v="2"/>
    <x v="10"/>
    <x v="3"/>
    <x v="1"/>
    <x v="2"/>
    <s v="Insulated Bottle"/>
    <n v="1"/>
    <n v="36.799999999999997"/>
    <n v="0"/>
    <n v="13.91"/>
    <n v="36.799999999999997"/>
    <n v="13.91"/>
    <n v="22.889999999999997"/>
    <n v="0.62201086956521734"/>
    <x v="0"/>
    <x v="2"/>
    <n v="7"/>
    <x v="6"/>
  </r>
  <r>
    <n v="3259"/>
    <d v="2026-07-14T00:00:00"/>
    <x v="2"/>
    <x v="16"/>
    <x v="1"/>
    <x v="0"/>
    <x v="3"/>
    <s v="Trail Tent 2P"/>
    <n v="6"/>
    <n v="194.15"/>
    <n v="0.1"/>
    <n v="105.12"/>
    <n v="1048.4100000000001"/>
    <n v="630.72"/>
    <n v="417.69000000000005"/>
    <n v="0.3984032964202936"/>
    <x v="0"/>
    <x v="2"/>
    <n v="7"/>
    <x v="6"/>
  </r>
  <r>
    <n v="3709"/>
    <d v="2026-07-14T00:00:00"/>
    <x v="0"/>
    <x v="9"/>
    <x v="0"/>
    <x v="1"/>
    <x v="4"/>
    <s v="Training Mat"/>
    <n v="1"/>
    <n v="50.94"/>
    <n v="0"/>
    <n v="22.28"/>
    <n v="50.94"/>
    <n v="22.28"/>
    <n v="28.659999999999997"/>
    <n v="0.5626226933647428"/>
    <x v="0"/>
    <x v="2"/>
    <n v="7"/>
    <x v="6"/>
  </r>
  <r>
    <n v="61"/>
    <d v="2026-07-15T00:00:00"/>
    <x v="3"/>
    <x v="8"/>
    <x v="0"/>
    <x v="0"/>
    <x v="4"/>
    <s v="Weighted Vest"/>
    <n v="2"/>
    <n v="125.89"/>
    <n v="0"/>
    <n v="70.8"/>
    <n v="251.78"/>
    <n v="141.6"/>
    <n v="110.18"/>
    <n v="0.43760425768528083"/>
    <x v="0"/>
    <x v="2"/>
    <n v="7"/>
    <x v="6"/>
  </r>
  <r>
    <n v="357"/>
    <d v="2026-07-15T00:00:00"/>
    <x v="0"/>
    <x v="9"/>
    <x v="0"/>
    <x v="1"/>
    <x v="4"/>
    <s v="Training Mat"/>
    <n v="2"/>
    <n v="51.9"/>
    <n v="0"/>
    <n v="21.82"/>
    <n v="103.8"/>
    <n v="43.64"/>
    <n v="60.16"/>
    <n v="0.57957610789980729"/>
    <x v="0"/>
    <x v="2"/>
    <n v="7"/>
    <x v="6"/>
  </r>
  <r>
    <n v="1607"/>
    <d v="2026-07-15T00:00:00"/>
    <x v="0"/>
    <x v="0"/>
    <x v="2"/>
    <x v="1"/>
    <x v="4"/>
    <s v="Resistance Band Set"/>
    <n v="2"/>
    <n v="39.75"/>
    <n v="0"/>
    <n v="14.78"/>
    <n v="79.5"/>
    <n v="29.56"/>
    <n v="49.94"/>
    <n v="0.62817610062893081"/>
    <x v="0"/>
    <x v="2"/>
    <n v="7"/>
    <x v="6"/>
  </r>
  <r>
    <n v="3295"/>
    <d v="2026-07-15T00:00:00"/>
    <x v="1"/>
    <x v="12"/>
    <x v="3"/>
    <x v="0"/>
    <x v="1"/>
    <s v="Hiking Daypack 20L"/>
    <n v="1"/>
    <n v="93.46"/>
    <n v="0.15"/>
    <n v="46.65"/>
    <n v="79.440999999999988"/>
    <n v="46.65"/>
    <n v="32.79099999999999"/>
    <n v="0.41277174255107557"/>
    <x v="0"/>
    <x v="2"/>
    <n v="7"/>
    <x v="6"/>
  </r>
  <r>
    <n v="4048"/>
    <d v="2026-07-15T00:00:00"/>
    <x v="3"/>
    <x v="13"/>
    <x v="1"/>
    <x v="2"/>
    <x v="0"/>
    <s v="Commuter Helmet"/>
    <n v="3"/>
    <n v="82.79"/>
    <n v="0.1"/>
    <n v="43.07"/>
    <n v="223.53300000000002"/>
    <n v="129.21"/>
    <n v="94.323000000000008"/>
    <n v="0.42196454214813922"/>
    <x v="0"/>
    <x v="2"/>
    <n v="7"/>
    <x v="6"/>
  </r>
  <r>
    <n v="4424"/>
    <d v="2026-07-15T00:00:00"/>
    <x v="2"/>
    <x v="2"/>
    <x v="2"/>
    <x v="2"/>
    <x v="1"/>
    <s v="Hiking Daypack 20L"/>
    <n v="1"/>
    <n v="92.54"/>
    <n v="0"/>
    <n v="44.48"/>
    <n v="92.54"/>
    <n v="44.48"/>
    <n v="48.060000000000009"/>
    <n v="0.51934298681651181"/>
    <x v="0"/>
    <x v="2"/>
    <n v="7"/>
    <x v="6"/>
  </r>
  <r>
    <n v="4732"/>
    <d v="2026-07-15T00:00:00"/>
    <x v="1"/>
    <x v="14"/>
    <x v="2"/>
    <x v="1"/>
    <x v="2"/>
    <s v="Packing Cube Set"/>
    <n v="1"/>
    <n v="46.53"/>
    <n v="0"/>
    <n v="18.829999999999998"/>
    <n v="46.53"/>
    <n v="18.829999999999998"/>
    <n v="27.700000000000003"/>
    <n v="0.59531485063399958"/>
    <x v="0"/>
    <x v="2"/>
    <n v="7"/>
    <x v="6"/>
  </r>
  <r>
    <n v="194"/>
    <d v="2026-07-16T00:00:00"/>
    <x v="1"/>
    <x v="12"/>
    <x v="0"/>
    <x v="0"/>
    <x v="0"/>
    <s v="Trail Bike Light"/>
    <n v="2"/>
    <n v="49.69"/>
    <n v="0"/>
    <n v="21.97"/>
    <n v="99.38"/>
    <n v="43.94"/>
    <n v="55.44"/>
    <n v="0.557858724089354"/>
    <x v="0"/>
    <x v="2"/>
    <n v="7"/>
    <x v="6"/>
  </r>
  <r>
    <n v="258"/>
    <d v="2026-07-16T00:00:00"/>
    <x v="3"/>
    <x v="8"/>
    <x v="3"/>
    <x v="1"/>
    <x v="1"/>
    <s v="Trekking Poles"/>
    <n v="3"/>
    <n v="71.34"/>
    <n v="0.1"/>
    <n v="31.71"/>
    <n v="192.61800000000002"/>
    <n v="95.13"/>
    <n v="97.488000000000028"/>
    <n v="0.50612092327819835"/>
    <x v="0"/>
    <x v="2"/>
    <n v="7"/>
    <x v="6"/>
  </r>
  <r>
    <n v="543"/>
    <d v="2026-07-16T00:00:00"/>
    <x v="1"/>
    <x v="14"/>
    <x v="3"/>
    <x v="0"/>
    <x v="0"/>
    <s v="Commuter Helmet"/>
    <n v="1"/>
    <n v="83.03"/>
    <n v="0"/>
    <n v="42.41"/>
    <n v="83.03"/>
    <n v="42.41"/>
    <n v="40.620000000000005"/>
    <n v="0.48922076357942917"/>
    <x v="0"/>
    <x v="2"/>
    <n v="7"/>
    <x v="6"/>
  </r>
  <r>
    <n v="972"/>
    <d v="2026-07-16T00:00:00"/>
    <x v="3"/>
    <x v="4"/>
    <x v="0"/>
    <x v="0"/>
    <x v="4"/>
    <s v="Resistance Band Set"/>
    <n v="1"/>
    <n v="40.799999999999997"/>
    <n v="0"/>
    <n v="14.42"/>
    <n v="40.799999999999997"/>
    <n v="14.42"/>
    <n v="26.379999999999995"/>
    <n v="0.64656862745098032"/>
    <x v="0"/>
    <x v="2"/>
    <n v="7"/>
    <x v="6"/>
  </r>
  <r>
    <n v="1146"/>
    <d v="2026-07-16T00:00:00"/>
    <x v="1"/>
    <x v="6"/>
    <x v="3"/>
    <x v="0"/>
    <x v="3"/>
    <s v="Compact Sleeping Bag"/>
    <n v="2"/>
    <n v="125.34"/>
    <n v="0.15"/>
    <n v="59.04"/>
    <n v="213.078"/>
    <n v="118.08"/>
    <n v="94.998000000000005"/>
    <n v="0.44583673584321237"/>
    <x v="0"/>
    <x v="2"/>
    <n v="7"/>
    <x v="6"/>
  </r>
  <r>
    <n v="1464"/>
    <d v="2026-07-16T00:00:00"/>
    <x v="0"/>
    <x v="9"/>
    <x v="0"/>
    <x v="0"/>
    <x v="4"/>
    <s v="Weighted Vest"/>
    <n v="1"/>
    <n v="122.73"/>
    <n v="0.1"/>
    <n v="70.540000000000006"/>
    <n v="110.45700000000001"/>
    <n v="70.540000000000006"/>
    <n v="39.917000000000002"/>
    <n v="0.36138044668966202"/>
    <x v="0"/>
    <x v="2"/>
    <n v="7"/>
    <x v="6"/>
  </r>
  <r>
    <n v="1581"/>
    <d v="2026-07-16T00:00:00"/>
    <x v="2"/>
    <x v="5"/>
    <x v="2"/>
    <x v="1"/>
    <x v="1"/>
    <s v="Hiking Daypack 20L"/>
    <n v="5"/>
    <n v="92.72"/>
    <n v="0.1"/>
    <n v="46.2"/>
    <n v="417.24"/>
    <n v="231"/>
    <n v="186.24"/>
    <n v="0.44636180615473109"/>
    <x v="0"/>
    <x v="2"/>
    <n v="7"/>
    <x v="6"/>
  </r>
  <r>
    <n v="1894"/>
    <d v="2026-07-16T00:00:00"/>
    <x v="3"/>
    <x v="7"/>
    <x v="1"/>
    <x v="2"/>
    <x v="4"/>
    <s v="Recovery Roller"/>
    <n v="5"/>
    <n v="36.29"/>
    <n v="0.05"/>
    <n v="13.52"/>
    <n v="172.37749999999997"/>
    <n v="67.599999999999994"/>
    <n v="104.77749999999997"/>
    <n v="0.60783744978317933"/>
    <x v="0"/>
    <x v="2"/>
    <n v="7"/>
    <x v="6"/>
  </r>
  <r>
    <n v="2100"/>
    <d v="2026-07-16T00:00:00"/>
    <x v="2"/>
    <x v="2"/>
    <x v="0"/>
    <x v="2"/>
    <x v="0"/>
    <s v="Trail Bike Light"/>
    <n v="2"/>
    <n v="49.84"/>
    <n v="0.1"/>
    <n v="23.06"/>
    <n v="89.712000000000003"/>
    <n v="46.12"/>
    <n v="43.592000000000006"/>
    <n v="0.48591046905653651"/>
    <x v="0"/>
    <x v="2"/>
    <n v="7"/>
    <x v="6"/>
  </r>
  <r>
    <n v="2902"/>
    <d v="2026-07-16T00:00:00"/>
    <x v="1"/>
    <x v="12"/>
    <x v="3"/>
    <x v="2"/>
    <x v="4"/>
    <s v="Recovery Roller"/>
    <n v="1"/>
    <n v="35.799999999999997"/>
    <n v="0"/>
    <n v="14.05"/>
    <n v="35.799999999999997"/>
    <n v="14.05"/>
    <n v="21.749999999999996"/>
    <n v="0.60754189944134074"/>
    <x v="0"/>
    <x v="2"/>
    <n v="7"/>
    <x v="6"/>
  </r>
  <r>
    <n v="3115"/>
    <d v="2026-07-16T00:00:00"/>
    <x v="3"/>
    <x v="13"/>
    <x v="0"/>
    <x v="1"/>
    <x v="3"/>
    <s v="Trail Tent 2P"/>
    <n v="1"/>
    <n v="195.12"/>
    <n v="0"/>
    <n v="101.14"/>
    <n v="195.12"/>
    <n v="101.14"/>
    <n v="93.98"/>
    <n v="0.48165231652316526"/>
    <x v="0"/>
    <x v="2"/>
    <n v="7"/>
    <x v="6"/>
  </r>
  <r>
    <n v="3546"/>
    <d v="2026-07-16T00:00:00"/>
    <x v="0"/>
    <x v="15"/>
    <x v="0"/>
    <x v="1"/>
    <x v="0"/>
    <s v="Compact Repair Kit"/>
    <n v="2"/>
    <n v="39.69"/>
    <n v="0.05"/>
    <n v="16.88"/>
    <n v="75.410999999999987"/>
    <n v="33.76"/>
    <n v="41.650999999999989"/>
    <n v="0.55231995332245953"/>
    <x v="0"/>
    <x v="2"/>
    <n v="7"/>
    <x v="6"/>
  </r>
  <r>
    <n v="4224"/>
    <d v="2026-07-16T00:00:00"/>
    <x v="2"/>
    <x v="3"/>
    <x v="2"/>
    <x v="0"/>
    <x v="3"/>
    <s v="Alpine Tent 4P"/>
    <n v="1"/>
    <n v="348.73"/>
    <n v="0.15"/>
    <n v="190.33"/>
    <n v="296.4205"/>
    <n v="190.33"/>
    <n v="106.09049999999999"/>
    <n v="0.35790540802677273"/>
    <x v="0"/>
    <x v="2"/>
    <n v="7"/>
    <x v="6"/>
  </r>
  <r>
    <n v="4858"/>
    <d v="2026-07-16T00:00:00"/>
    <x v="1"/>
    <x v="12"/>
    <x v="2"/>
    <x v="0"/>
    <x v="2"/>
    <s v="Insulated Bottle"/>
    <n v="1"/>
    <n v="35.5"/>
    <n v="0"/>
    <n v="13.26"/>
    <n v="35.5"/>
    <n v="13.26"/>
    <n v="22.240000000000002"/>
    <n v="0.62647887323943663"/>
    <x v="0"/>
    <x v="2"/>
    <n v="7"/>
    <x v="6"/>
  </r>
  <r>
    <n v="768"/>
    <d v="2026-07-17T00:00:00"/>
    <x v="0"/>
    <x v="9"/>
    <x v="0"/>
    <x v="2"/>
    <x v="2"/>
    <s v="Packing Cube Set"/>
    <n v="1"/>
    <n v="46.44"/>
    <n v="0"/>
    <n v="18.47"/>
    <n v="46.44"/>
    <n v="18.47"/>
    <n v="27.97"/>
    <n v="0.60228251507321273"/>
    <x v="0"/>
    <x v="2"/>
    <n v="7"/>
    <x v="6"/>
  </r>
  <r>
    <n v="1901"/>
    <d v="2026-07-17T00:00:00"/>
    <x v="1"/>
    <x v="14"/>
    <x v="0"/>
    <x v="1"/>
    <x v="1"/>
    <s v="Trekking Poles"/>
    <n v="1"/>
    <n v="70.44"/>
    <n v="0.05"/>
    <n v="32.229999999999997"/>
    <n v="66.917999999999992"/>
    <n v="32.229999999999997"/>
    <n v="34.687999999999995"/>
    <n v="0.51836576108072563"/>
    <x v="0"/>
    <x v="2"/>
    <n v="7"/>
    <x v="6"/>
  </r>
  <r>
    <n v="2226"/>
    <d v="2026-07-17T00:00:00"/>
    <x v="0"/>
    <x v="15"/>
    <x v="2"/>
    <x v="1"/>
    <x v="1"/>
    <s v="Trekking Poles"/>
    <n v="1"/>
    <n v="69.78"/>
    <n v="0.05"/>
    <n v="32.83"/>
    <n v="66.290999999999997"/>
    <n v="32.83"/>
    <n v="33.460999999999999"/>
    <n v="0.50475931876121949"/>
    <x v="0"/>
    <x v="2"/>
    <n v="7"/>
    <x v="6"/>
  </r>
  <r>
    <n v="2660"/>
    <d v="2026-07-17T00:00:00"/>
    <x v="2"/>
    <x v="5"/>
    <x v="2"/>
    <x v="1"/>
    <x v="2"/>
    <s v="Insulated Bottle"/>
    <n v="4"/>
    <n v="35.450000000000003"/>
    <n v="0.1"/>
    <n v="13.83"/>
    <n v="127.62000000000002"/>
    <n v="55.32"/>
    <n v="72.300000000000011"/>
    <n v="0.56652562294311237"/>
    <x v="0"/>
    <x v="2"/>
    <n v="7"/>
    <x v="6"/>
  </r>
  <r>
    <n v="3004"/>
    <d v="2026-07-17T00:00:00"/>
    <x v="3"/>
    <x v="8"/>
    <x v="0"/>
    <x v="0"/>
    <x v="0"/>
    <s v="Trail Bike Light"/>
    <n v="1"/>
    <n v="50.82"/>
    <n v="0.05"/>
    <n v="22.36"/>
    <n v="48.278999999999996"/>
    <n v="22.36"/>
    <n v="25.918999999999997"/>
    <n v="0.5368586756146565"/>
    <x v="0"/>
    <x v="2"/>
    <n v="7"/>
    <x v="6"/>
  </r>
  <r>
    <n v="4020"/>
    <d v="2026-07-17T00:00:00"/>
    <x v="2"/>
    <x v="2"/>
    <x v="0"/>
    <x v="0"/>
    <x v="3"/>
    <s v="Compact Sleeping Bag"/>
    <n v="1"/>
    <n v="126.13"/>
    <n v="0.15"/>
    <n v="60.43"/>
    <n v="107.2105"/>
    <n v="60.43"/>
    <n v="46.780499999999996"/>
    <n v="0.43634252242084498"/>
    <x v="0"/>
    <x v="2"/>
    <n v="7"/>
    <x v="6"/>
  </r>
  <r>
    <n v="4154"/>
    <d v="2026-07-17T00:00:00"/>
    <x v="2"/>
    <x v="10"/>
    <x v="0"/>
    <x v="0"/>
    <x v="1"/>
    <s v="Trekking Poles"/>
    <n v="3"/>
    <n v="72.150000000000006"/>
    <n v="0"/>
    <n v="33.01"/>
    <n v="216.45000000000002"/>
    <n v="99.03"/>
    <n v="117.42000000000002"/>
    <n v="0.54248094248094247"/>
    <x v="0"/>
    <x v="2"/>
    <n v="7"/>
    <x v="6"/>
  </r>
  <r>
    <n v="4957"/>
    <d v="2026-07-17T00:00:00"/>
    <x v="1"/>
    <x v="1"/>
    <x v="0"/>
    <x v="0"/>
    <x v="4"/>
    <s v="Recovery Roller"/>
    <n v="1"/>
    <n v="35.58"/>
    <n v="0"/>
    <n v="13.68"/>
    <n v="35.58"/>
    <n v="13.68"/>
    <n v="21.9"/>
    <n v="0.61551433389544685"/>
    <x v="0"/>
    <x v="2"/>
    <n v="7"/>
    <x v="6"/>
  </r>
  <r>
    <n v="945"/>
    <d v="2026-07-18T00:00:00"/>
    <x v="2"/>
    <x v="3"/>
    <x v="0"/>
    <x v="1"/>
    <x v="1"/>
    <s v="Summit Backpack 45L"/>
    <n v="1"/>
    <n v="154.9"/>
    <n v="0.05"/>
    <n v="77.819999999999993"/>
    <n v="147.155"/>
    <n v="77.819999999999993"/>
    <n v="69.335000000000008"/>
    <n v="0.47116985491488572"/>
    <x v="0"/>
    <x v="2"/>
    <n v="7"/>
    <x v="6"/>
  </r>
  <r>
    <n v="1726"/>
    <d v="2026-07-18T00:00:00"/>
    <x v="1"/>
    <x v="14"/>
    <x v="2"/>
    <x v="2"/>
    <x v="3"/>
    <s v="Portable Camp Stove"/>
    <n v="2"/>
    <n v="80.98"/>
    <n v="0.05"/>
    <n v="39.85"/>
    <n v="153.86199999999999"/>
    <n v="79.7"/>
    <n v="74.161999999999992"/>
    <n v="0.48200335365457353"/>
    <x v="0"/>
    <x v="2"/>
    <n v="7"/>
    <x v="6"/>
  </r>
  <r>
    <n v="1790"/>
    <d v="2026-07-18T00:00:00"/>
    <x v="1"/>
    <x v="12"/>
    <x v="0"/>
    <x v="1"/>
    <x v="1"/>
    <s v="Hiking Daypack 20L"/>
    <n v="1"/>
    <n v="91.36"/>
    <n v="0"/>
    <n v="44.86"/>
    <n v="91.36"/>
    <n v="44.86"/>
    <n v="46.5"/>
    <n v="0.50897548161120842"/>
    <x v="0"/>
    <x v="2"/>
    <n v="7"/>
    <x v="6"/>
  </r>
  <r>
    <n v="2193"/>
    <d v="2026-07-18T00:00:00"/>
    <x v="2"/>
    <x v="2"/>
    <x v="0"/>
    <x v="0"/>
    <x v="0"/>
    <s v="Compact Repair Kit"/>
    <n v="2"/>
    <n v="39.409999999999997"/>
    <n v="0"/>
    <n v="16.8"/>
    <n v="78.819999999999993"/>
    <n v="33.6"/>
    <n v="45.219999999999992"/>
    <n v="0.57371225577264651"/>
    <x v="0"/>
    <x v="2"/>
    <n v="7"/>
    <x v="6"/>
  </r>
  <r>
    <n v="2781"/>
    <d v="2026-07-18T00:00:00"/>
    <x v="0"/>
    <x v="0"/>
    <x v="0"/>
    <x v="0"/>
    <x v="2"/>
    <s v="Carry-On Duffel"/>
    <n v="2"/>
    <n v="134.99"/>
    <n v="0"/>
    <n v="68.77"/>
    <n v="269.98"/>
    <n v="137.54"/>
    <n v="132.44000000000003"/>
    <n v="0.49055485591525305"/>
    <x v="0"/>
    <x v="2"/>
    <n v="7"/>
    <x v="6"/>
  </r>
  <r>
    <n v="3043"/>
    <d v="2026-07-18T00:00:00"/>
    <x v="1"/>
    <x v="12"/>
    <x v="3"/>
    <x v="1"/>
    <x v="0"/>
    <s v="Compact Repair Kit"/>
    <n v="2"/>
    <n v="40.93"/>
    <n v="0.05"/>
    <n v="16.89"/>
    <n v="77.766999999999996"/>
    <n v="33.78"/>
    <n v="43.986999999999995"/>
    <n v="0.56562552239381736"/>
    <x v="0"/>
    <x v="2"/>
    <n v="7"/>
    <x v="6"/>
  </r>
  <r>
    <n v="3102"/>
    <d v="2026-07-18T00:00:00"/>
    <x v="3"/>
    <x v="13"/>
    <x v="3"/>
    <x v="0"/>
    <x v="1"/>
    <s v="Hiking Daypack 20L"/>
    <n v="1"/>
    <n v="90.02"/>
    <n v="0.05"/>
    <n v="45.83"/>
    <n v="85.518999999999991"/>
    <n v="45.83"/>
    <n v="39.688999999999993"/>
    <n v="0.46409569803201622"/>
    <x v="0"/>
    <x v="2"/>
    <n v="7"/>
    <x v="6"/>
  </r>
  <r>
    <n v="3156"/>
    <d v="2026-07-18T00:00:00"/>
    <x v="0"/>
    <x v="0"/>
    <x v="2"/>
    <x v="0"/>
    <x v="4"/>
    <s v="Training Mat"/>
    <n v="2"/>
    <n v="50.73"/>
    <n v="0"/>
    <n v="21.87"/>
    <n v="101.46"/>
    <n v="43.74"/>
    <n v="57.719999999999992"/>
    <n v="0.56889414547604966"/>
    <x v="0"/>
    <x v="2"/>
    <n v="7"/>
    <x v="6"/>
  </r>
  <r>
    <n v="3308"/>
    <d v="2026-07-18T00:00:00"/>
    <x v="3"/>
    <x v="13"/>
    <x v="2"/>
    <x v="1"/>
    <x v="4"/>
    <s v="Weighted Vest"/>
    <n v="3"/>
    <n v="121.05"/>
    <n v="0.05"/>
    <n v="68.56"/>
    <n v="344.99249999999995"/>
    <n v="205.68"/>
    <n v="139.31249999999994"/>
    <n v="0.40381312637231231"/>
    <x v="0"/>
    <x v="2"/>
    <n v="7"/>
    <x v="6"/>
  </r>
  <r>
    <n v="3329"/>
    <d v="2026-07-18T00:00:00"/>
    <x v="1"/>
    <x v="11"/>
    <x v="0"/>
    <x v="1"/>
    <x v="0"/>
    <s v="Commuter Helmet"/>
    <n v="2"/>
    <n v="81.739999999999995"/>
    <n v="0"/>
    <n v="42.75"/>
    <n v="163.47999999999999"/>
    <n v="85.5"/>
    <n v="77.97999999999999"/>
    <n v="0.47700024467824809"/>
    <x v="0"/>
    <x v="2"/>
    <n v="7"/>
    <x v="6"/>
  </r>
  <r>
    <n v="4102"/>
    <d v="2026-07-18T00:00:00"/>
    <x v="1"/>
    <x v="12"/>
    <x v="0"/>
    <x v="0"/>
    <x v="1"/>
    <s v="Summit Backpack 45L"/>
    <n v="3"/>
    <n v="154.01"/>
    <n v="0.1"/>
    <n v="78.78"/>
    <n v="415.827"/>
    <n v="236.34"/>
    <n v="179.48699999999999"/>
    <n v="0.43163863818366771"/>
    <x v="0"/>
    <x v="2"/>
    <n v="7"/>
    <x v="6"/>
  </r>
  <r>
    <n v="4109"/>
    <d v="2026-07-18T00:00:00"/>
    <x v="1"/>
    <x v="12"/>
    <x v="3"/>
    <x v="1"/>
    <x v="0"/>
    <s v="Cycling Pack 12L"/>
    <n v="4"/>
    <n v="101.61"/>
    <n v="0"/>
    <n v="51.68"/>
    <n v="406.44"/>
    <n v="206.72"/>
    <n v="199.72"/>
    <n v="0.49138864285011319"/>
    <x v="0"/>
    <x v="2"/>
    <n v="7"/>
    <x v="6"/>
  </r>
  <r>
    <n v="4813"/>
    <d v="2026-07-18T00:00:00"/>
    <x v="2"/>
    <x v="10"/>
    <x v="2"/>
    <x v="0"/>
    <x v="4"/>
    <s v="Recovery Roller"/>
    <n v="2"/>
    <n v="36.869999999999997"/>
    <n v="0.15"/>
    <n v="13.94"/>
    <n v="62.678999999999995"/>
    <n v="27.88"/>
    <n v="34.798999999999992"/>
    <n v="0.55519392459994565"/>
    <x v="0"/>
    <x v="2"/>
    <n v="7"/>
    <x v="6"/>
  </r>
  <r>
    <n v="5054"/>
    <d v="2026-07-18T00:00:00"/>
    <x v="3"/>
    <x v="8"/>
    <x v="0"/>
    <x v="1"/>
    <x v="3"/>
    <s v="Compact Sleeping Bag"/>
    <n v="2"/>
    <n v="121.06"/>
    <n v="0"/>
    <n v="59.62"/>
    <n v="242.12"/>
    <n v="119.24"/>
    <n v="122.88000000000001"/>
    <n v="0.50751693375185858"/>
    <x v="0"/>
    <x v="2"/>
    <n v="7"/>
    <x v="6"/>
  </r>
  <r>
    <n v="138"/>
    <d v="2026-07-19T00:00:00"/>
    <x v="1"/>
    <x v="12"/>
    <x v="0"/>
    <x v="1"/>
    <x v="1"/>
    <s v="Trekking Poles"/>
    <n v="2"/>
    <n v="71.81"/>
    <n v="0"/>
    <n v="32.35"/>
    <n v="143.62"/>
    <n v="64.7"/>
    <n v="78.92"/>
    <n v="0.54950563988302459"/>
    <x v="0"/>
    <x v="2"/>
    <n v="7"/>
    <x v="6"/>
  </r>
  <r>
    <n v="433"/>
    <d v="2026-07-19T00:00:00"/>
    <x v="1"/>
    <x v="12"/>
    <x v="0"/>
    <x v="1"/>
    <x v="1"/>
    <s v="Trail Boots"/>
    <n v="4"/>
    <n v="145.18"/>
    <n v="0"/>
    <n v="79.540000000000006"/>
    <n v="580.72"/>
    <n v="318.16000000000003"/>
    <n v="262.56"/>
    <n v="0.45212839234054275"/>
    <x v="0"/>
    <x v="2"/>
    <n v="7"/>
    <x v="6"/>
  </r>
  <r>
    <n v="484"/>
    <d v="2026-07-19T00:00:00"/>
    <x v="1"/>
    <x v="12"/>
    <x v="0"/>
    <x v="1"/>
    <x v="4"/>
    <s v="Recovery Roller"/>
    <n v="2"/>
    <n v="36.07"/>
    <n v="0"/>
    <n v="13.6"/>
    <n v="72.14"/>
    <n v="27.2"/>
    <n v="44.94"/>
    <n v="0.62295536456889378"/>
    <x v="0"/>
    <x v="2"/>
    <n v="7"/>
    <x v="6"/>
  </r>
  <r>
    <n v="492"/>
    <d v="2026-07-19T00:00:00"/>
    <x v="1"/>
    <x v="14"/>
    <x v="2"/>
    <x v="1"/>
    <x v="1"/>
    <s v="Trekking Poles"/>
    <n v="3"/>
    <n v="72.23"/>
    <n v="0.1"/>
    <n v="31.67"/>
    <n v="195.02100000000002"/>
    <n v="95.01"/>
    <n v="100.01100000000001"/>
    <n v="0.5128216961250327"/>
    <x v="0"/>
    <x v="2"/>
    <n v="7"/>
    <x v="6"/>
  </r>
  <r>
    <n v="626"/>
    <d v="2026-07-19T00:00:00"/>
    <x v="1"/>
    <x v="14"/>
    <x v="2"/>
    <x v="0"/>
    <x v="2"/>
    <s v="Insulated Bottle"/>
    <n v="1"/>
    <n v="36.549999999999997"/>
    <n v="0.1"/>
    <n v="13.2"/>
    <n v="32.894999999999996"/>
    <n v="13.2"/>
    <n v="19.694999999999997"/>
    <n v="0.59872321021431829"/>
    <x v="0"/>
    <x v="2"/>
    <n v="7"/>
    <x v="6"/>
  </r>
  <r>
    <n v="1409"/>
    <d v="2026-07-19T00:00:00"/>
    <x v="1"/>
    <x v="14"/>
    <x v="0"/>
    <x v="1"/>
    <x v="3"/>
    <s v="Compact Sleeping Bag"/>
    <n v="5"/>
    <n v="124.68"/>
    <n v="0.05"/>
    <n v="60.61"/>
    <n v="592.23"/>
    <n v="303.05"/>
    <n v="289.18"/>
    <n v="0.48829002245749115"/>
    <x v="0"/>
    <x v="2"/>
    <n v="7"/>
    <x v="6"/>
  </r>
  <r>
    <n v="1486"/>
    <d v="2026-07-19T00:00:00"/>
    <x v="3"/>
    <x v="8"/>
    <x v="0"/>
    <x v="0"/>
    <x v="0"/>
    <s v="Cycling Pack 12L"/>
    <n v="1"/>
    <n v="101.7"/>
    <n v="0.05"/>
    <n v="49.92"/>
    <n v="96.614999999999995"/>
    <n v="49.92"/>
    <n v="46.694999999999993"/>
    <n v="0.48331004502406455"/>
    <x v="0"/>
    <x v="2"/>
    <n v="7"/>
    <x v="6"/>
  </r>
  <r>
    <n v="1940"/>
    <d v="2026-07-19T00:00:00"/>
    <x v="2"/>
    <x v="16"/>
    <x v="0"/>
    <x v="1"/>
    <x v="4"/>
    <s v="Training Mat"/>
    <n v="2"/>
    <n v="50.24"/>
    <n v="0.05"/>
    <n v="21.88"/>
    <n v="95.456000000000003"/>
    <n v="43.76"/>
    <n v="51.696000000000005"/>
    <n v="0.54156889037881328"/>
    <x v="0"/>
    <x v="2"/>
    <n v="7"/>
    <x v="6"/>
  </r>
  <r>
    <n v="2215"/>
    <d v="2026-07-19T00:00:00"/>
    <x v="3"/>
    <x v="13"/>
    <x v="2"/>
    <x v="0"/>
    <x v="4"/>
    <s v="Recovery Roller"/>
    <n v="3"/>
    <n v="35.53"/>
    <n v="0"/>
    <n v="14"/>
    <n v="106.59"/>
    <n v="42"/>
    <n v="64.59"/>
    <n v="0.60596678862932729"/>
    <x v="0"/>
    <x v="2"/>
    <n v="7"/>
    <x v="6"/>
  </r>
  <r>
    <n v="2555"/>
    <d v="2026-07-19T00:00:00"/>
    <x v="2"/>
    <x v="2"/>
    <x v="3"/>
    <x v="1"/>
    <x v="2"/>
    <s v="Packing Cube Set"/>
    <n v="2"/>
    <n v="46.89"/>
    <n v="0.1"/>
    <n v="18.53"/>
    <n v="84.402000000000001"/>
    <n v="37.06"/>
    <n v="47.341999999999999"/>
    <n v="0.56091087888912583"/>
    <x v="0"/>
    <x v="2"/>
    <n v="7"/>
    <x v="6"/>
  </r>
  <r>
    <n v="4710"/>
    <d v="2026-07-19T00:00:00"/>
    <x v="0"/>
    <x v="0"/>
    <x v="2"/>
    <x v="0"/>
    <x v="3"/>
    <s v="Trail Tent 2P"/>
    <n v="1"/>
    <n v="197.29"/>
    <n v="0.1"/>
    <n v="104.7"/>
    <n v="177.56100000000001"/>
    <n v="104.7"/>
    <n v="72.861000000000004"/>
    <n v="0.4103434875901803"/>
    <x v="0"/>
    <x v="2"/>
    <n v="7"/>
    <x v="6"/>
  </r>
  <r>
    <n v="4974"/>
    <d v="2026-07-19T00:00:00"/>
    <x v="0"/>
    <x v="9"/>
    <x v="2"/>
    <x v="2"/>
    <x v="1"/>
    <s v="Trekking Poles"/>
    <n v="1"/>
    <n v="70.52"/>
    <n v="0.1"/>
    <n v="33.28"/>
    <n v="63.467999999999996"/>
    <n v="33.28"/>
    <n v="30.187999999999995"/>
    <n v="0.47564126804058732"/>
    <x v="0"/>
    <x v="2"/>
    <n v="7"/>
    <x v="6"/>
  </r>
  <r>
    <n v="5048"/>
    <d v="2026-07-19T00:00:00"/>
    <x v="1"/>
    <x v="12"/>
    <x v="3"/>
    <x v="1"/>
    <x v="4"/>
    <s v="Training Mat"/>
    <n v="3"/>
    <n v="49.9"/>
    <n v="0.05"/>
    <n v="22.27"/>
    <n v="142.21499999999997"/>
    <n v="66.81"/>
    <n v="75.404999999999973"/>
    <n v="0.53021833139964125"/>
    <x v="0"/>
    <x v="2"/>
    <n v="7"/>
    <x v="6"/>
  </r>
  <r>
    <n v="1"/>
    <d v="2026-07-20T00:00:00"/>
    <x v="3"/>
    <x v="7"/>
    <x v="2"/>
    <x v="1"/>
    <x v="1"/>
    <s v="Summit Backpack 45L"/>
    <n v="3"/>
    <n v="156.25"/>
    <n v="0"/>
    <n v="79.900000000000006"/>
    <n v="468.75"/>
    <n v="239.70000000000002"/>
    <n v="229.04999999999998"/>
    <n v="0.48863999999999996"/>
    <x v="0"/>
    <x v="2"/>
    <n v="7"/>
    <x v="6"/>
  </r>
  <r>
    <n v="270"/>
    <d v="2026-07-20T00:00:00"/>
    <x v="2"/>
    <x v="2"/>
    <x v="3"/>
    <x v="0"/>
    <x v="3"/>
    <s v="Compact Sleeping Bag"/>
    <n v="3"/>
    <n v="120.14"/>
    <n v="0"/>
    <n v="58.9"/>
    <n v="360.42"/>
    <n v="176.7"/>
    <n v="183.72000000000003"/>
    <n v="0.5097386382553688"/>
    <x v="0"/>
    <x v="2"/>
    <n v="7"/>
    <x v="6"/>
  </r>
  <r>
    <n v="2130"/>
    <d v="2026-07-20T00:00:00"/>
    <x v="1"/>
    <x v="14"/>
    <x v="2"/>
    <x v="0"/>
    <x v="1"/>
    <s v="Trail Boots"/>
    <n v="1"/>
    <n v="145.21"/>
    <n v="0"/>
    <n v="80.52"/>
    <n v="145.21"/>
    <n v="80.52"/>
    <n v="64.690000000000012"/>
    <n v="0.44549273466014744"/>
    <x v="0"/>
    <x v="2"/>
    <n v="7"/>
    <x v="6"/>
  </r>
  <r>
    <n v="2474"/>
    <d v="2026-07-20T00:00:00"/>
    <x v="2"/>
    <x v="2"/>
    <x v="2"/>
    <x v="0"/>
    <x v="0"/>
    <s v="Compact Repair Kit"/>
    <n v="2"/>
    <n v="39.78"/>
    <n v="0.1"/>
    <n v="16.260000000000002"/>
    <n v="71.603999999999999"/>
    <n v="32.520000000000003"/>
    <n v="39.083999999999996"/>
    <n v="0.54583542818836928"/>
    <x v="0"/>
    <x v="2"/>
    <n v="7"/>
    <x v="6"/>
  </r>
  <r>
    <n v="2514"/>
    <d v="2026-07-20T00:00:00"/>
    <x v="1"/>
    <x v="6"/>
    <x v="0"/>
    <x v="1"/>
    <x v="2"/>
    <s v="Travel Backpack 35L"/>
    <n v="2"/>
    <n v="161.97"/>
    <n v="0.1"/>
    <n v="88.57"/>
    <n v="291.54599999999999"/>
    <n v="177.14"/>
    <n v="114.40600000000001"/>
    <n v="0.39241148909606033"/>
    <x v="0"/>
    <x v="2"/>
    <n v="7"/>
    <x v="6"/>
  </r>
  <r>
    <n v="2616"/>
    <d v="2026-07-20T00:00:00"/>
    <x v="2"/>
    <x v="3"/>
    <x v="2"/>
    <x v="1"/>
    <x v="4"/>
    <s v="Weighted Vest"/>
    <n v="2"/>
    <n v="125.37"/>
    <n v="0"/>
    <n v="68.040000000000006"/>
    <n v="250.74"/>
    <n v="136.08000000000001"/>
    <n v="114.66"/>
    <n v="0.457286432160804"/>
    <x v="0"/>
    <x v="2"/>
    <n v="7"/>
    <x v="6"/>
  </r>
  <r>
    <n v="2632"/>
    <d v="2026-07-20T00:00:00"/>
    <x v="0"/>
    <x v="15"/>
    <x v="0"/>
    <x v="1"/>
    <x v="3"/>
    <s v="Trail Tent 2P"/>
    <n v="1"/>
    <n v="196.57"/>
    <n v="0"/>
    <n v="104.78"/>
    <n v="196.57"/>
    <n v="104.78"/>
    <n v="91.789999999999992"/>
    <n v="0.46695833545301924"/>
    <x v="0"/>
    <x v="2"/>
    <n v="7"/>
    <x v="6"/>
  </r>
  <r>
    <n v="3725"/>
    <d v="2026-07-20T00:00:00"/>
    <x v="2"/>
    <x v="16"/>
    <x v="0"/>
    <x v="0"/>
    <x v="3"/>
    <s v="Trail Tent 2P"/>
    <n v="2"/>
    <n v="195.74"/>
    <n v="0.05"/>
    <n v="107.17"/>
    <n v="371.90600000000001"/>
    <n v="214.34"/>
    <n v="157.566"/>
    <n v="0.4236715729243411"/>
    <x v="0"/>
    <x v="2"/>
    <n v="7"/>
    <x v="6"/>
  </r>
  <r>
    <n v="3834"/>
    <d v="2026-07-20T00:00:00"/>
    <x v="1"/>
    <x v="14"/>
    <x v="2"/>
    <x v="1"/>
    <x v="3"/>
    <s v="Trail Tent 2P"/>
    <n v="3"/>
    <n v="192.28"/>
    <n v="0"/>
    <n v="104.3"/>
    <n v="576.84"/>
    <n v="312.89999999999998"/>
    <n v="263.94000000000005"/>
    <n v="0.45756188891200339"/>
    <x v="0"/>
    <x v="2"/>
    <n v="7"/>
    <x v="6"/>
  </r>
  <r>
    <n v="159"/>
    <d v="2026-07-21T00:00:00"/>
    <x v="1"/>
    <x v="1"/>
    <x v="0"/>
    <x v="0"/>
    <x v="1"/>
    <s v="Trekking Poles"/>
    <n v="2"/>
    <n v="70.150000000000006"/>
    <n v="0.05"/>
    <n v="32.950000000000003"/>
    <n v="133.285"/>
    <n v="65.900000000000006"/>
    <n v="67.384999999999991"/>
    <n v="0.50557076940390888"/>
    <x v="0"/>
    <x v="2"/>
    <n v="7"/>
    <x v="6"/>
  </r>
  <r>
    <n v="435"/>
    <d v="2026-07-21T00:00:00"/>
    <x v="2"/>
    <x v="2"/>
    <x v="0"/>
    <x v="0"/>
    <x v="3"/>
    <s v="Alpine Tent 4P"/>
    <n v="2"/>
    <n v="342.38"/>
    <n v="0.05"/>
    <n v="192.01"/>
    <n v="650.52199999999993"/>
    <n v="384.02"/>
    <n v="266.50199999999995"/>
    <n v="0.40967407712575438"/>
    <x v="0"/>
    <x v="2"/>
    <n v="7"/>
    <x v="6"/>
  </r>
  <r>
    <n v="1467"/>
    <d v="2026-07-21T00:00:00"/>
    <x v="1"/>
    <x v="14"/>
    <x v="3"/>
    <x v="1"/>
    <x v="4"/>
    <s v="Training Mat"/>
    <n v="1"/>
    <n v="50.59"/>
    <n v="0.05"/>
    <n v="22.04"/>
    <n v="48.060499999999998"/>
    <n v="22.04"/>
    <n v="26.020499999999998"/>
    <n v="0.54141134611583319"/>
    <x v="0"/>
    <x v="2"/>
    <n v="7"/>
    <x v="6"/>
  </r>
  <r>
    <n v="1552"/>
    <d v="2026-07-21T00:00:00"/>
    <x v="3"/>
    <x v="4"/>
    <x v="2"/>
    <x v="1"/>
    <x v="2"/>
    <s v="Packing Cube Set"/>
    <n v="2"/>
    <n v="46.34"/>
    <n v="0.1"/>
    <n v="18.41"/>
    <n v="83.412000000000006"/>
    <n v="36.82"/>
    <n v="46.592000000000006"/>
    <n v="0.55857670359180933"/>
    <x v="0"/>
    <x v="2"/>
    <n v="7"/>
    <x v="6"/>
  </r>
  <r>
    <n v="1745"/>
    <d v="2026-07-21T00:00:00"/>
    <x v="1"/>
    <x v="6"/>
    <x v="3"/>
    <x v="1"/>
    <x v="1"/>
    <s v="Hiking Daypack 20L"/>
    <n v="1"/>
    <n v="91.45"/>
    <n v="0"/>
    <n v="44.16"/>
    <n v="91.45"/>
    <n v="44.16"/>
    <n v="47.290000000000006"/>
    <n v="0.51711317659923461"/>
    <x v="0"/>
    <x v="2"/>
    <n v="7"/>
    <x v="6"/>
  </r>
  <r>
    <n v="2174"/>
    <d v="2026-07-21T00:00:00"/>
    <x v="3"/>
    <x v="8"/>
    <x v="3"/>
    <x v="0"/>
    <x v="0"/>
    <s v="Compact Repair Kit"/>
    <n v="3"/>
    <n v="40.28"/>
    <n v="0"/>
    <n v="17.12"/>
    <n v="120.84"/>
    <n v="51.36"/>
    <n v="69.48"/>
    <n v="0.57497517378351537"/>
    <x v="0"/>
    <x v="2"/>
    <n v="7"/>
    <x v="6"/>
  </r>
  <r>
    <n v="3444"/>
    <d v="2026-07-21T00:00:00"/>
    <x v="1"/>
    <x v="14"/>
    <x v="0"/>
    <x v="0"/>
    <x v="4"/>
    <s v="Recovery Roller"/>
    <n v="2"/>
    <n v="36.93"/>
    <n v="0"/>
    <n v="13.63"/>
    <n v="73.86"/>
    <n v="27.26"/>
    <n v="46.599999999999994"/>
    <n v="0.63092336853506625"/>
    <x v="0"/>
    <x v="2"/>
    <n v="7"/>
    <x v="6"/>
  </r>
  <r>
    <n v="3646"/>
    <d v="2026-07-21T00:00:00"/>
    <x v="2"/>
    <x v="2"/>
    <x v="3"/>
    <x v="0"/>
    <x v="1"/>
    <s v="Trail Boots"/>
    <n v="1"/>
    <n v="143.69"/>
    <n v="0"/>
    <n v="80.87"/>
    <n v="143.69"/>
    <n v="80.87"/>
    <n v="62.819999999999993"/>
    <n v="0.43719117544714309"/>
    <x v="0"/>
    <x v="2"/>
    <n v="7"/>
    <x v="6"/>
  </r>
  <r>
    <n v="4558"/>
    <d v="2026-07-21T00:00:00"/>
    <x v="1"/>
    <x v="14"/>
    <x v="3"/>
    <x v="1"/>
    <x v="1"/>
    <s v="Trail Boots"/>
    <n v="2"/>
    <n v="147.09"/>
    <n v="0"/>
    <n v="81.58"/>
    <n v="294.18"/>
    <n v="163.16"/>
    <n v="131.02000000000001"/>
    <n v="0.44537358080087025"/>
    <x v="0"/>
    <x v="2"/>
    <n v="7"/>
    <x v="6"/>
  </r>
  <r>
    <n v="4564"/>
    <d v="2026-07-21T00:00:00"/>
    <x v="2"/>
    <x v="5"/>
    <x v="0"/>
    <x v="1"/>
    <x v="1"/>
    <s v="Summit Backpack 45L"/>
    <n v="1"/>
    <n v="153.88"/>
    <n v="0"/>
    <n v="80.98"/>
    <n v="153.88"/>
    <n v="80.98"/>
    <n v="72.899999999999991"/>
    <n v="0.47374577592929551"/>
    <x v="0"/>
    <x v="2"/>
    <n v="7"/>
    <x v="6"/>
  </r>
  <r>
    <n v="4616"/>
    <d v="2026-07-21T00:00:00"/>
    <x v="3"/>
    <x v="13"/>
    <x v="3"/>
    <x v="1"/>
    <x v="1"/>
    <s v="Trekking Poles"/>
    <n v="3"/>
    <n v="72.2"/>
    <n v="0"/>
    <n v="31.45"/>
    <n v="216.60000000000002"/>
    <n v="94.35"/>
    <n v="122.25000000000003"/>
    <n v="0.5644044321329641"/>
    <x v="0"/>
    <x v="2"/>
    <n v="7"/>
    <x v="6"/>
  </r>
  <r>
    <n v="536"/>
    <d v="2026-07-22T00:00:00"/>
    <x v="3"/>
    <x v="13"/>
    <x v="2"/>
    <x v="2"/>
    <x v="4"/>
    <s v="Resistance Band Set"/>
    <n v="1"/>
    <n v="40.67"/>
    <n v="0"/>
    <n v="14.28"/>
    <n v="40.67"/>
    <n v="14.28"/>
    <n v="26.39"/>
    <n v="0.64888123924268504"/>
    <x v="0"/>
    <x v="2"/>
    <n v="7"/>
    <x v="6"/>
  </r>
  <r>
    <n v="571"/>
    <d v="2026-07-22T00:00:00"/>
    <x v="0"/>
    <x v="0"/>
    <x v="0"/>
    <x v="1"/>
    <x v="1"/>
    <s v="Summit Backpack 45L"/>
    <n v="3"/>
    <n v="152.53"/>
    <n v="0"/>
    <n v="80.88"/>
    <n v="457.59000000000003"/>
    <n v="242.64"/>
    <n v="214.95000000000005"/>
    <n v="0.46974365698551113"/>
    <x v="0"/>
    <x v="2"/>
    <n v="7"/>
    <x v="6"/>
  </r>
  <r>
    <n v="965"/>
    <d v="2026-07-22T00:00:00"/>
    <x v="1"/>
    <x v="11"/>
    <x v="2"/>
    <x v="0"/>
    <x v="2"/>
    <s v="Insulated Bottle"/>
    <n v="2"/>
    <n v="35.39"/>
    <n v="0.05"/>
    <n v="13.39"/>
    <n v="67.241"/>
    <n v="26.78"/>
    <n v="40.460999999999999"/>
    <n v="0.60173108668818132"/>
    <x v="0"/>
    <x v="2"/>
    <n v="7"/>
    <x v="6"/>
  </r>
  <r>
    <n v="1504"/>
    <d v="2026-07-22T00:00:00"/>
    <x v="3"/>
    <x v="4"/>
    <x v="0"/>
    <x v="0"/>
    <x v="1"/>
    <s v="Hiking Daypack 20L"/>
    <n v="5"/>
    <n v="93.35"/>
    <n v="0"/>
    <n v="46.31"/>
    <n v="466.75"/>
    <n v="231.55"/>
    <n v="235.2"/>
    <n v="0.50391001606855912"/>
    <x v="0"/>
    <x v="2"/>
    <n v="7"/>
    <x v="6"/>
  </r>
  <r>
    <n v="2560"/>
    <d v="2026-07-22T00:00:00"/>
    <x v="1"/>
    <x v="12"/>
    <x v="0"/>
    <x v="0"/>
    <x v="0"/>
    <s v="Trail Bike Light"/>
    <n v="2"/>
    <n v="51.71"/>
    <n v="0"/>
    <n v="22.75"/>
    <n v="103.42"/>
    <n v="45.5"/>
    <n v="57.92"/>
    <n v="0.5600464126861342"/>
    <x v="0"/>
    <x v="2"/>
    <n v="7"/>
    <x v="6"/>
  </r>
  <r>
    <n v="2758"/>
    <d v="2026-07-22T00:00:00"/>
    <x v="0"/>
    <x v="0"/>
    <x v="0"/>
    <x v="1"/>
    <x v="0"/>
    <s v="Compact Repair Kit"/>
    <n v="1"/>
    <n v="39.86"/>
    <n v="0"/>
    <n v="16.53"/>
    <n v="39.86"/>
    <n v="16.53"/>
    <n v="23.33"/>
    <n v="0.58529854490717503"/>
    <x v="0"/>
    <x v="2"/>
    <n v="7"/>
    <x v="6"/>
  </r>
  <r>
    <n v="4030"/>
    <d v="2026-07-22T00:00:00"/>
    <x v="3"/>
    <x v="8"/>
    <x v="0"/>
    <x v="1"/>
    <x v="3"/>
    <s v="Portable Camp Stove"/>
    <n v="2"/>
    <n v="83.71"/>
    <n v="0"/>
    <n v="39.29"/>
    <n v="167.42"/>
    <n v="78.58"/>
    <n v="88.839999999999989"/>
    <n v="0.53064150041811009"/>
    <x v="0"/>
    <x v="2"/>
    <n v="7"/>
    <x v="6"/>
  </r>
  <r>
    <n v="4337"/>
    <d v="2026-07-22T00:00:00"/>
    <x v="1"/>
    <x v="14"/>
    <x v="2"/>
    <x v="1"/>
    <x v="2"/>
    <s v="Packing Cube Set"/>
    <n v="1"/>
    <n v="47.62"/>
    <n v="0"/>
    <n v="17.82"/>
    <n v="47.62"/>
    <n v="17.82"/>
    <n v="29.799999999999997"/>
    <n v="0.62578748425031494"/>
    <x v="0"/>
    <x v="2"/>
    <n v="7"/>
    <x v="6"/>
  </r>
  <r>
    <n v="5129"/>
    <d v="2026-07-22T00:00:00"/>
    <x v="1"/>
    <x v="12"/>
    <x v="0"/>
    <x v="0"/>
    <x v="0"/>
    <s v="Commuter Helmet"/>
    <n v="1"/>
    <n v="80.05"/>
    <n v="0.05"/>
    <n v="43.81"/>
    <n v="76.047499999999999"/>
    <n v="43.81"/>
    <n v="32.237499999999997"/>
    <n v="0.42391268615010352"/>
    <x v="0"/>
    <x v="2"/>
    <n v="7"/>
    <x v="6"/>
  </r>
  <r>
    <n v="81"/>
    <d v="2026-07-23T00:00:00"/>
    <x v="3"/>
    <x v="8"/>
    <x v="2"/>
    <x v="0"/>
    <x v="4"/>
    <s v="Training Mat"/>
    <n v="1"/>
    <n v="51.82"/>
    <n v="0"/>
    <n v="21.43"/>
    <n v="51.82"/>
    <n v="21.43"/>
    <n v="30.39"/>
    <n v="0.58645310690852959"/>
    <x v="0"/>
    <x v="2"/>
    <n v="7"/>
    <x v="6"/>
  </r>
  <r>
    <n v="493"/>
    <d v="2026-07-23T00:00:00"/>
    <x v="1"/>
    <x v="11"/>
    <x v="0"/>
    <x v="2"/>
    <x v="2"/>
    <s v="Travel Backpack 35L"/>
    <n v="4"/>
    <n v="161.28"/>
    <n v="0.15"/>
    <n v="89.2"/>
    <n v="548.35199999999998"/>
    <n v="356.8"/>
    <n v="191.55199999999996"/>
    <n v="0.3493230625583566"/>
    <x v="0"/>
    <x v="2"/>
    <n v="7"/>
    <x v="6"/>
  </r>
  <r>
    <n v="613"/>
    <d v="2026-07-23T00:00:00"/>
    <x v="0"/>
    <x v="0"/>
    <x v="0"/>
    <x v="1"/>
    <x v="0"/>
    <s v="Compact Repair Kit"/>
    <n v="1"/>
    <n v="39.86"/>
    <n v="0.05"/>
    <n v="16.989999999999998"/>
    <n v="37.866999999999997"/>
    <n v="16.989999999999998"/>
    <n v="20.876999999999999"/>
    <n v="0.55132437214461139"/>
    <x v="0"/>
    <x v="2"/>
    <n v="7"/>
    <x v="6"/>
  </r>
  <r>
    <n v="958"/>
    <d v="2026-07-23T00:00:00"/>
    <x v="3"/>
    <x v="8"/>
    <x v="3"/>
    <x v="1"/>
    <x v="0"/>
    <s v="Cycling Pack 12L"/>
    <n v="6"/>
    <n v="102.96"/>
    <n v="0.05"/>
    <n v="51.74"/>
    <n v="586.87199999999996"/>
    <n v="310.44"/>
    <n v="276.43199999999996"/>
    <n v="0.47102604997341835"/>
    <x v="0"/>
    <x v="2"/>
    <n v="7"/>
    <x v="6"/>
  </r>
  <r>
    <n v="1270"/>
    <d v="2026-07-23T00:00:00"/>
    <x v="1"/>
    <x v="12"/>
    <x v="3"/>
    <x v="0"/>
    <x v="1"/>
    <s v="Hiking Daypack 20L"/>
    <n v="1"/>
    <n v="94.04"/>
    <n v="0"/>
    <n v="44.88"/>
    <n v="94.04"/>
    <n v="44.88"/>
    <n v="49.160000000000004"/>
    <n v="0.52275627392598889"/>
    <x v="0"/>
    <x v="2"/>
    <n v="7"/>
    <x v="6"/>
  </r>
  <r>
    <n v="1513"/>
    <d v="2026-07-23T00:00:00"/>
    <x v="3"/>
    <x v="8"/>
    <x v="0"/>
    <x v="1"/>
    <x v="1"/>
    <s v="Trekking Poles"/>
    <n v="2"/>
    <n v="70.790000000000006"/>
    <n v="0"/>
    <n v="32.44"/>
    <n v="141.58000000000001"/>
    <n v="64.88"/>
    <n v="76.700000000000017"/>
    <n v="0.541743184065546"/>
    <x v="0"/>
    <x v="2"/>
    <n v="7"/>
    <x v="6"/>
  </r>
  <r>
    <n v="2009"/>
    <d v="2026-07-23T00:00:00"/>
    <x v="2"/>
    <x v="10"/>
    <x v="0"/>
    <x v="1"/>
    <x v="2"/>
    <s v="Packing Cube Set"/>
    <n v="2"/>
    <n v="46.41"/>
    <n v="0"/>
    <n v="18.600000000000001"/>
    <n v="92.82"/>
    <n v="37.200000000000003"/>
    <n v="55.61999999999999"/>
    <n v="0.59922430510665803"/>
    <x v="0"/>
    <x v="2"/>
    <n v="7"/>
    <x v="6"/>
  </r>
  <r>
    <n v="2838"/>
    <d v="2026-07-23T00:00:00"/>
    <x v="3"/>
    <x v="13"/>
    <x v="3"/>
    <x v="1"/>
    <x v="1"/>
    <s v="Trekking Poles"/>
    <n v="1"/>
    <n v="69.75"/>
    <n v="0"/>
    <n v="33.299999999999997"/>
    <n v="69.75"/>
    <n v="33.299999999999997"/>
    <n v="36.450000000000003"/>
    <n v="0.52258064516129032"/>
    <x v="0"/>
    <x v="2"/>
    <n v="7"/>
    <x v="6"/>
  </r>
  <r>
    <n v="3730"/>
    <d v="2026-07-23T00:00:00"/>
    <x v="0"/>
    <x v="15"/>
    <x v="2"/>
    <x v="2"/>
    <x v="0"/>
    <s v="Compact Repair Kit"/>
    <n v="3"/>
    <n v="40.81"/>
    <n v="0"/>
    <n v="16.86"/>
    <n v="122.43"/>
    <n v="50.58"/>
    <n v="71.850000000000009"/>
    <n v="0.58686596422445481"/>
    <x v="0"/>
    <x v="2"/>
    <n v="7"/>
    <x v="6"/>
  </r>
  <r>
    <n v="4287"/>
    <d v="2026-07-23T00:00:00"/>
    <x v="3"/>
    <x v="8"/>
    <x v="3"/>
    <x v="0"/>
    <x v="1"/>
    <s v="Summit Backpack 45L"/>
    <n v="5"/>
    <n v="156.69"/>
    <n v="0"/>
    <n v="80.489999999999995"/>
    <n v="783.45"/>
    <n v="402.45"/>
    <n v="381.00000000000006"/>
    <n v="0.48631054949262881"/>
    <x v="0"/>
    <x v="2"/>
    <n v="7"/>
    <x v="6"/>
  </r>
  <r>
    <n v="4297"/>
    <d v="2026-07-23T00:00:00"/>
    <x v="1"/>
    <x v="6"/>
    <x v="3"/>
    <x v="0"/>
    <x v="2"/>
    <s v="Travel Backpack 35L"/>
    <n v="1"/>
    <n v="168.59"/>
    <n v="0.1"/>
    <n v="88.8"/>
    <n v="151.73099999999999"/>
    <n v="88.8"/>
    <n v="62.930999999999997"/>
    <n v="0.41475374181940405"/>
    <x v="0"/>
    <x v="2"/>
    <n v="7"/>
    <x v="6"/>
  </r>
  <r>
    <n v="5118"/>
    <d v="2026-07-23T00:00:00"/>
    <x v="1"/>
    <x v="12"/>
    <x v="0"/>
    <x v="2"/>
    <x v="2"/>
    <s v="Insulated Bottle"/>
    <n v="5"/>
    <n v="36.880000000000003"/>
    <n v="0.1"/>
    <n v="13.76"/>
    <n v="165.96"/>
    <n v="68.8"/>
    <n v="97.160000000000011"/>
    <n v="0.58544227524704751"/>
    <x v="0"/>
    <x v="2"/>
    <n v="7"/>
    <x v="6"/>
  </r>
  <r>
    <n v="363"/>
    <d v="2026-07-24T00:00:00"/>
    <x v="0"/>
    <x v="0"/>
    <x v="1"/>
    <x v="2"/>
    <x v="2"/>
    <s v="Carry-On Duffel"/>
    <n v="8"/>
    <n v="136.13"/>
    <n v="0.1"/>
    <n v="66.55"/>
    <n v="980.13599999999997"/>
    <n v="532.4"/>
    <n v="447.73599999999999"/>
    <n v="0.45681007533648393"/>
    <x v="0"/>
    <x v="2"/>
    <n v="7"/>
    <x v="6"/>
  </r>
  <r>
    <n v="4243"/>
    <d v="2026-07-24T00:00:00"/>
    <x v="1"/>
    <x v="14"/>
    <x v="3"/>
    <x v="0"/>
    <x v="0"/>
    <s v="Compact Repair Kit"/>
    <n v="2"/>
    <n v="40.479999999999997"/>
    <n v="0.05"/>
    <n v="16.93"/>
    <n v="76.911999999999992"/>
    <n v="33.86"/>
    <n v="43.051999999999992"/>
    <n v="0.5597566049511129"/>
    <x v="0"/>
    <x v="2"/>
    <n v="7"/>
    <x v="6"/>
  </r>
  <r>
    <n v="4348"/>
    <d v="2026-07-24T00:00:00"/>
    <x v="0"/>
    <x v="0"/>
    <x v="0"/>
    <x v="1"/>
    <x v="0"/>
    <s v="Trail Bike Light"/>
    <n v="4"/>
    <n v="50.09"/>
    <n v="0"/>
    <n v="22.11"/>
    <n v="200.36"/>
    <n v="88.44"/>
    <n v="111.92000000000002"/>
    <n v="0.55859452984627678"/>
    <x v="0"/>
    <x v="2"/>
    <n v="7"/>
    <x v="6"/>
  </r>
  <r>
    <n v="4405"/>
    <d v="2026-07-24T00:00:00"/>
    <x v="3"/>
    <x v="8"/>
    <x v="0"/>
    <x v="0"/>
    <x v="1"/>
    <s v="Summit Backpack 45L"/>
    <n v="1"/>
    <n v="156.54"/>
    <n v="0.1"/>
    <n v="77.38"/>
    <n v="140.886"/>
    <n v="77.38"/>
    <n v="63.506"/>
    <n v="0.4507616086765186"/>
    <x v="0"/>
    <x v="2"/>
    <n v="7"/>
    <x v="6"/>
  </r>
  <r>
    <n v="4857"/>
    <d v="2026-07-24T00:00:00"/>
    <x v="1"/>
    <x v="6"/>
    <x v="2"/>
    <x v="0"/>
    <x v="1"/>
    <s v="Summit Backpack 45L"/>
    <n v="1"/>
    <n v="152.1"/>
    <n v="0.1"/>
    <n v="80.459999999999994"/>
    <n v="136.88999999999999"/>
    <n v="80.459999999999994"/>
    <n v="56.429999999999993"/>
    <n v="0.41222879684418146"/>
    <x v="0"/>
    <x v="2"/>
    <n v="7"/>
    <x v="6"/>
  </r>
  <r>
    <n v="87"/>
    <d v="2026-07-25T00:00:00"/>
    <x v="1"/>
    <x v="11"/>
    <x v="0"/>
    <x v="0"/>
    <x v="1"/>
    <s v="Summit Backpack 45L"/>
    <n v="1"/>
    <n v="155.35"/>
    <n v="0"/>
    <n v="80.47"/>
    <n v="155.35"/>
    <n v="80.47"/>
    <n v="74.88"/>
    <n v="0.48200836820083681"/>
    <x v="0"/>
    <x v="2"/>
    <n v="7"/>
    <x v="6"/>
  </r>
  <r>
    <n v="315"/>
    <d v="2026-07-25T00:00:00"/>
    <x v="2"/>
    <x v="3"/>
    <x v="3"/>
    <x v="1"/>
    <x v="0"/>
    <s v="Commuter Helmet"/>
    <n v="1"/>
    <n v="81.13"/>
    <n v="0.05"/>
    <n v="42.41"/>
    <n v="77.073499999999996"/>
    <n v="42.41"/>
    <n v="34.663499999999999"/>
    <n v="0.44974602165465433"/>
    <x v="0"/>
    <x v="2"/>
    <n v="7"/>
    <x v="6"/>
  </r>
  <r>
    <n v="970"/>
    <d v="2026-07-25T00:00:00"/>
    <x v="1"/>
    <x v="11"/>
    <x v="0"/>
    <x v="1"/>
    <x v="1"/>
    <s v="Trail Boots"/>
    <n v="1"/>
    <n v="145.87"/>
    <n v="0"/>
    <n v="81.430000000000007"/>
    <n v="145.87"/>
    <n v="81.430000000000007"/>
    <n v="64.44"/>
    <n v="0.44176321382052508"/>
    <x v="0"/>
    <x v="2"/>
    <n v="7"/>
    <x v="6"/>
  </r>
  <r>
    <n v="1891"/>
    <d v="2026-07-25T00:00:00"/>
    <x v="1"/>
    <x v="12"/>
    <x v="0"/>
    <x v="1"/>
    <x v="1"/>
    <s v="Summit Backpack 45L"/>
    <n v="6"/>
    <n v="151.88999999999999"/>
    <n v="0.15"/>
    <n v="76.83"/>
    <n v="774.6389999999999"/>
    <n v="460.98"/>
    <n v="313.65899999999988"/>
    <n v="0.40490989996630677"/>
    <x v="0"/>
    <x v="2"/>
    <n v="7"/>
    <x v="6"/>
  </r>
  <r>
    <n v="2148"/>
    <d v="2026-07-25T00:00:00"/>
    <x v="2"/>
    <x v="10"/>
    <x v="0"/>
    <x v="1"/>
    <x v="4"/>
    <s v="Resistance Band Set"/>
    <n v="2"/>
    <n v="41.14"/>
    <n v="0.1"/>
    <n v="14.84"/>
    <n v="74.052000000000007"/>
    <n v="29.68"/>
    <n v="44.372000000000007"/>
    <n v="0.59920056176740677"/>
    <x v="0"/>
    <x v="2"/>
    <n v="7"/>
    <x v="6"/>
  </r>
  <r>
    <n v="2467"/>
    <d v="2026-07-25T00:00:00"/>
    <x v="3"/>
    <x v="4"/>
    <x v="2"/>
    <x v="0"/>
    <x v="0"/>
    <s v="Trail Bike Light"/>
    <n v="1"/>
    <n v="49.5"/>
    <n v="0"/>
    <n v="21.83"/>
    <n v="49.5"/>
    <n v="21.83"/>
    <n v="27.67"/>
    <n v="0.55898989898989904"/>
    <x v="0"/>
    <x v="2"/>
    <n v="7"/>
    <x v="6"/>
  </r>
  <r>
    <n v="3710"/>
    <d v="2026-07-25T00:00:00"/>
    <x v="3"/>
    <x v="7"/>
    <x v="0"/>
    <x v="1"/>
    <x v="2"/>
    <s v="Packing Cube Set"/>
    <n v="2"/>
    <n v="46.48"/>
    <n v="0.05"/>
    <n v="18.760000000000002"/>
    <n v="88.311999999999983"/>
    <n v="37.520000000000003"/>
    <n v="50.79199999999998"/>
    <n v="0.57514267596702584"/>
    <x v="0"/>
    <x v="2"/>
    <n v="7"/>
    <x v="6"/>
  </r>
  <r>
    <n v="3714"/>
    <d v="2026-07-25T00:00:00"/>
    <x v="2"/>
    <x v="2"/>
    <x v="3"/>
    <x v="0"/>
    <x v="2"/>
    <s v="Insulated Bottle"/>
    <n v="1"/>
    <n v="36.909999999999997"/>
    <n v="0"/>
    <n v="13.56"/>
    <n v="36.909999999999997"/>
    <n v="13.56"/>
    <n v="23.349999999999994"/>
    <n v="0.63261988620969922"/>
    <x v="0"/>
    <x v="2"/>
    <n v="7"/>
    <x v="6"/>
  </r>
  <r>
    <n v="3893"/>
    <d v="2026-07-25T00:00:00"/>
    <x v="0"/>
    <x v="0"/>
    <x v="0"/>
    <x v="0"/>
    <x v="2"/>
    <s v="Insulated Bottle"/>
    <n v="1"/>
    <n v="35.6"/>
    <n v="0"/>
    <n v="13.91"/>
    <n v="35.6"/>
    <n v="13.91"/>
    <n v="21.69"/>
    <n v="0.60926966292134832"/>
    <x v="0"/>
    <x v="2"/>
    <n v="7"/>
    <x v="6"/>
  </r>
  <r>
    <n v="4136"/>
    <d v="2026-07-25T00:00:00"/>
    <x v="1"/>
    <x v="11"/>
    <x v="2"/>
    <x v="1"/>
    <x v="0"/>
    <s v="Commuter Helmet"/>
    <n v="2"/>
    <n v="80.25"/>
    <n v="0.05"/>
    <n v="42.39"/>
    <n v="152.47499999999999"/>
    <n v="84.78"/>
    <n v="67.694999999999993"/>
    <n v="0.44397442203639936"/>
    <x v="0"/>
    <x v="2"/>
    <n v="7"/>
    <x v="6"/>
  </r>
  <r>
    <n v="4212"/>
    <d v="2026-07-25T00:00:00"/>
    <x v="0"/>
    <x v="0"/>
    <x v="3"/>
    <x v="0"/>
    <x v="2"/>
    <s v="Packing Cube Set"/>
    <n v="2"/>
    <n v="47.52"/>
    <n v="0.1"/>
    <n v="17.86"/>
    <n v="85.536000000000001"/>
    <n v="35.72"/>
    <n v="49.816000000000003"/>
    <n v="0.58239805462027683"/>
    <x v="0"/>
    <x v="2"/>
    <n v="7"/>
    <x v="6"/>
  </r>
  <r>
    <n v="4332"/>
    <d v="2026-07-25T00:00:00"/>
    <x v="3"/>
    <x v="13"/>
    <x v="0"/>
    <x v="1"/>
    <x v="2"/>
    <s v="Travel Backpack 35L"/>
    <n v="2"/>
    <n v="164.58"/>
    <n v="0.1"/>
    <n v="86.55"/>
    <n v="296.24400000000003"/>
    <n v="173.1"/>
    <n v="123.14400000000003"/>
    <n v="0.41568436829100341"/>
    <x v="0"/>
    <x v="2"/>
    <n v="7"/>
    <x v="6"/>
  </r>
  <r>
    <n v="702"/>
    <d v="2026-07-26T00:00:00"/>
    <x v="0"/>
    <x v="9"/>
    <x v="0"/>
    <x v="1"/>
    <x v="0"/>
    <s v="Compact Repair Kit"/>
    <n v="1"/>
    <n v="39.99"/>
    <n v="0.05"/>
    <n v="16.739999999999998"/>
    <n v="37.990499999999997"/>
    <n v="16.739999999999998"/>
    <n v="21.250499999999999"/>
    <n v="0.55936352509179932"/>
    <x v="0"/>
    <x v="2"/>
    <n v="7"/>
    <x v="6"/>
  </r>
  <r>
    <n v="1223"/>
    <d v="2026-07-26T00:00:00"/>
    <x v="1"/>
    <x v="12"/>
    <x v="2"/>
    <x v="1"/>
    <x v="1"/>
    <s v="Trail Boots"/>
    <n v="1"/>
    <n v="140.44"/>
    <n v="0"/>
    <n v="77.08"/>
    <n v="140.44"/>
    <n v="77.08"/>
    <n v="63.36"/>
    <n v="0.45115351751637711"/>
    <x v="0"/>
    <x v="2"/>
    <n v="7"/>
    <x v="6"/>
  </r>
  <r>
    <n v="1370"/>
    <d v="2026-07-26T00:00:00"/>
    <x v="2"/>
    <x v="10"/>
    <x v="3"/>
    <x v="1"/>
    <x v="4"/>
    <s v="Weighted Vest"/>
    <n v="2"/>
    <n v="123.73"/>
    <n v="0.05"/>
    <n v="68.22"/>
    <n v="235.08699999999999"/>
    <n v="136.44"/>
    <n v="98.646999999999991"/>
    <n v="0.41961911973014243"/>
    <x v="0"/>
    <x v="2"/>
    <n v="7"/>
    <x v="6"/>
  </r>
  <r>
    <n v="3476"/>
    <d v="2026-07-26T00:00:00"/>
    <x v="3"/>
    <x v="13"/>
    <x v="1"/>
    <x v="1"/>
    <x v="2"/>
    <s v="Carry-On Duffel"/>
    <n v="3"/>
    <n v="132.68"/>
    <n v="0.15"/>
    <n v="67.38"/>
    <n v="338.334"/>
    <n v="202.14"/>
    <n v="136.19400000000002"/>
    <n v="0.40254304917625783"/>
    <x v="0"/>
    <x v="2"/>
    <n v="7"/>
    <x v="6"/>
  </r>
  <r>
    <n v="4066"/>
    <d v="2026-07-26T00:00:00"/>
    <x v="3"/>
    <x v="7"/>
    <x v="2"/>
    <x v="1"/>
    <x v="4"/>
    <s v="Recovery Roller"/>
    <n v="1"/>
    <n v="35.479999999999997"/>
    <n v="0.05"/>
    <n v="14.15"/>
    <n v="33.705999999999996"/>
    <n v="14.15"/>
    <n v="19.555999999999997"/>
    <n v="0.58019343737020113"/>
    <x v="0"/>
    <x v="2"/>
    <n v="7"/>
    <x v="6"/>
  </r>
  <r>
    <n v="4153"/>
    <d v="2026-07-26T00:00:00"/>
    <x v="3"/>
    <x v="7"/>
    <x v="0"/>
    <x v="2"/>
    <x v="2"/>
    <s v="Carry-On Duffel"/>
    <n v="3"/>
    <n v="134.63"/>
    <n v="0"/>
    <n v="67.2"/>
    <n v="403.89"/>
    <n v="201.60000000000002"/>
    <n v="202.28999999999996"/>
    <n v="0.50085419297333422"/>
    <x v="0"/>
    <x v="2"/>
    <n v="7"/>
    <x v="6"/>
  </r>
  <r>
    <n v="379"/>
    <d v="2026-07-27T00:00:00"/>
    <x v="0"/>
    <x v="9"/>
    <x v="3"/>
    <x v="1"/>
    <x v="1"/>
    <s v="Trekking Poles"/>
    <n v="3"/>
    <n v="72.03"/>
    <n v="0"/>
    <n v="32.46"/>
    <n v="216.09"/>
    <n v="97.38"/>
    <n v="118.71000000000001"/>
    <n v="0.54935443565181175"/>
    <x v="0"/>
    <x v="2"/>
    <n v="7"/>
    <x v="6"/>
  </r>
  <r>
    <n v="820"/>
    <d v="2026-07-27T00:00:00"/>
    <x v="3"/>
    <x v="7"/>
    <x v="3"/>
    <x v="0"/>
    <x v="4"/>
    <s v="Resistance Band Set"/>
    <n v="1"/>
    <n v="40.24"/>
    <n v="0"/>
    <n v="15.05"/>
    <n v="40.24"/>
    <n v="15.05"/>
    <n v="25.19"/>
    <n v="0.62599403578528823"/>
    <x v="0"/>
    <x v="2"/>
    <n v="7"/>
    <x v="6"/>
  </r>
  <r>
    <n v="2003"/>
    <d v="2026-07-27T00:00:00"/>
    <x v="2"/>
    <x v="5"/>
    <x v="2"/>
    <x v="0"/>
    <x v="2"/>
    <s v="Insulated Bottle"/>
    <n v="1"/>
    <n v="36.14"/>
    <n v="0"/>
    <n v="13.52"/>
    <n v="36.14"/>
    <n v="13.52"/>
    <n v="22.62"/>
    <n v="0.62589928057553956"/>
    <x v="0"/>
    <x v="2"/>
    <n v="7"/>
    <x v="6"/>
  </r>
  <r>
    <n v="2682"/>
    <d v="2026-07-27T00:00:00"/>
    <x v="1"/>
    <x v="11"/>
    <x v="0"/>
    <x v="1"/>
    <x v="4"/>
    <s v="Resistance Band Set"/>
    <n v="2"/>
    <n v="40.22"/>
    <n v="0.05"/>
    <n v="14.72"/>
    <n v="76.417999999999992"/>
    <n v="29.44"/>
    <n v="46.977999999999994"/>
    <n v="0.61475045146431473"/>
    <x v="0"/>
    <x v="2"/>
    <n v="7"/>
    <x v="6"/>
  </r>
  <r>
    <n v="3860"/>
    <d v="2026-07-27T00:00:00"/>
    <x v="3"/>
    <x v="7"/>
    <x v="0"/>
    <x v="0"/>
    <x v="4"/>
    <s v="Recovery Roller"/>
    <n v="3"/>
    <n v="37.130000000000003"/>
    <n v="0.05"/>
    <n v="14.29"/>
    <n v="105.82050000000001"/>
    <n v="42.87"/>
    <n v="62.950500000000012"/>
    <n v="0.59488000907196625"/>
    <x v="0"/>
    <x v="2"/>
    <n v="7"/>
    <x v="6"/>
  </r>
  <r>
    <n v="4063"/>
    <d v="2026-07-27T00:00:00"/>
    <x v="0"/>
    <x v="9"/>
    <x v="0"/>
    <x v="1"/>
    <x v="3"/>
    <s v="Compact Sleeping Bag"/>
    <n v="4"/>
    <n v="125.07"/>
    <n v="0.05"/>
    <n v="60"/>
    <n v="475.26599999999996"/>
    <n v="240"/>
    <n v="235.26599999999996"/>
    <n v="0.4950196311118405"/>
    <x v="0"/>
    <x v="2"/>
    <n v="7"/>
    <x v="6"/>
  </r>
  <r>
    <n v="4474"/>
    <d v="2026-07-27T00:00:00"/>
    <x v="3"/>
    <x v="13"/>
    <x v="1"/>
    <x v="0"/>
    <x v="4"/>
    <s v="Weighted Vest"/>
    <n v="5"/>
    <n v="122.14"/>
    <n v="0.05"/>
    <n v="70.64"/>
    <n v="580.16499999999996"/>
    <n v="353.2"/>
    <n v="226.96499999999997"/>
    <n v="0.39120767367903958"/>
    <x v="0"/>
    <x v="2"/>
    <n v="7"/>
    <x v="6"/>
  </r>
  <r>
    <n v="21"/>
    <d v="2026-07-28T00:00:00"/>
    <x v="1"/>
    <x v="11"/>
    <x v="0"/>
    <x v="2"/>
    <x v="3"/>
    <s v="Compact Sleeping Bag"/>
    <n v="1"/>
    <n v="120.09"/>
    <n v="0"/>
    <n v="62.18"/>
    <n v="120.09"/>
    <n v="62.18"/>
    <n v="57.910000000000004"/>
    <n v="0.48222166708302111"/>
    <x v="0"/>
    <x v="2"/>
    <n v="7"/>
    <x v="6"/>
  </r>
  <r>
    <n v="368"/>
    <d v="2026-07-28T00:00:00"/>
    <x v="3"/>
    <x v="4"/>
    <x v="3"/>
    <x v="0"/>
    <x v="0"/>
    <s v="Cycling Pack 12L"/>
    <n v="6"/>
    <n v="102.75"/>
    <n v="0"/>
    <n v="51.55"/>
    <n v="616.5"/>
    <n v="309.29999999999995"/>
    <n v="307.20000000000005"/>
    <n v="0.49829683698296845"/>
    <x v="0"/>
    <x v="2"/>
    <n v="7"/>
    <x v="6"/>
  </r>
  <r>
    <n v="457"/>
    <d v="2026-07-28T00:00:00"/>
    <x v="2"/>
    <x v="2"/>
    <x v="0"/>
    <x v="0"/>
    <x v="3"/>
    <s v="Trail Tent 2P"/>
    <n v="4"/>
    <n v="191.15"/>
    <n v="0"/>
    <n v="105.01"/>
    <n v="764.6"/>
    <n v="420.04"/>
    <n v="344.56"/>
    <n v="0.45064085796494896"/>
    <x v="0"/>
    <x v="2"/>
    <n v="7"/>
    <x v="6"/>
  </r>
  <r>
    <n v="1516"/>
    <d v="2026-07-28T00:00:00"/>
    <x v="0"/>
    <x v="9"/>
    <x v="0"/>
    <x v="2"/>
    <x v="4"/>
    <s v="Resistance Band Set"/>
    <n v="2"/>
    <n v="40.15"/>
    <n v="0.1"/>
    <n v="14.86"/>
    <n v="72.27"/>
    <n v="29.72"/>
    <n v="42.55"/>
    <n v="0.58876435588764353"/>
    <x v="0"/>
    <x v="2"/>
    <n v="7"/>
    <x v="6"/>
  </r>
  <r>
    <n v="2266"/>
    <d v="2026-07-28T00:00:00"/>
    <x v="1"/>
    <x v="11"/>
    <x v="3"/>
    <x v="2"/>
    <x v="3"/>
    <s v="Portable Camp Stove"/>
    <n v="1"/>
    <n v="83.05"/>
    <n v="0"/>
    <n v="38.86"/>
    <n v="83.05"/>
    <n v="38.86"/>
    <n v="44.19"/>
    <n v="0.53208910295003009"/>
    <x v="0"/>
    <x v="2"/>
    <n v="7"/>
    <x v="6"/>
  </r>
  <r>
    <n v="2802"/>
    <d v="2026-07-28T00:00:00"/>
    <x v="0"/>
    <x v="9"/>
    <x v="0"/>
    <x v="0"/>
    <x v="1"/>
    <s v="Trail Boots"/>
    <n v="2"/>
    <n v="146.22999999999999"/>
    <n v="0"/>
    <n v="79.040000000000006"/>
    <n v="292.45999999999998"/>
    <n v="158.08000000000001"/>
    <n v="134.37999999999997"/>
    <n v="0.45948163851466861"/>
    <x v="0"/>
    <x v="2"/>
    <n v="7"/>
    <x v="6"/>
  </r>
  <r>
    <n v="3604"/>
    <d v="2026-07-28T00:00:00"/>
    <x v="1"/>
    <x v="14"/>
    <x v="0"/>
    <x v="0"/>
    <x v="1"/>
    <s v="Trail Boots"/>
    <n v="2"/>
    <n v="144.09"/>
    <n v="0"/>
    <n v="77.67"/>
    <n v="288.18"/>
    <n v="155.34"/>
    <n v="132.84"/>
    <n v="0.46096189881324173"/>
    <x v="0"/>
    <x v="2"/>
    <n v="7"/>
    <x v="6"/>
  </r>
  <r>
    <n v="3644"/>
    <d v="2026-07-28T00:00:00"/>
    <x v="2"/>
    <x v="10"/>
    <x v="2"/>
    <x v="2"/>
    <x v="1"/>
    <s v="Hiking Daypack 20L"/>
    <n v="3"/>
    <n v="93.01"/>
    <n v="0.15"/>
    <n v="46.68"/>
    <n v="237.17550000000003"/>
    <n v="140.04"/>
    <n v="97.135500000000036"/>
    <n v="0.4095511551572571"/>
    <x v="0"/>
    <x v="2"/>
    <n v="7"/>
    <x v="6"/>
  </r>
  <r>
    <n v="4271"/>
    <d v="2026-07-28T00:00:00"/>
    <x v="0"/>
    <x v="0"/>
    <x v="2"/>
    <x v="1"/>
    <x v="3"/>
    <s v="Compact Sleeping Bag"/>
    <n v="1"/>
    <n v="121.61"/>
    <n v="0.1"/>
    <n v="60.58"/>
    <n v="109.449"/>
    <n v="60.58"/>
    <n v="48.869"/>
    <n v="0.4465001964385239"/>
    <x v="0"/>
    <x v="2"/>
    <n v="7"/>
    <x v="6"/>
  </r>
  <r>
    <n v="272"/>
    <d v="2026-07-29T00:00:00"/>
    <x v="3"/>
    <x v="4"/>
    <x v="0"/>
    <x v="2"/>
    <x v="3"/>
    <s v="Trail Tent 2P"/>
    <n v="2"/>
    <n v="195.09"/>
    <n v="0"/>
    <n v="106.82"/>
    <n v="390.18"/>
    <n v="213.64"/>
    <n v="176.54000000000002"/>
    <n v="0.45245783997129535"/>
    <x v="0"/>
    <x v="2"/>
    <n v="7"/>
    <x v="6"/>
  </r>
  <r>
    <n v="1469"/>
    <d v="2026-07-29T00:00:00"/>
    <x v="2"/>
    <x v="10"/>
    <x v="2"/>
    <x v="0"/>
    <x v="2"/>
    <s v="Travel Backpack 35L"/>
    <n v="3"/>
    <n v="167.52"/>
    <n v="0"/>
    <n v="87.26"/>
    <n v="502.56000000000006"/>
    <n v="261.78000000000003"/>
    <n v="240.78000000000003"/>
    <n v="0.4791069723018147"/>
    <x v="0"/>
    <x v="2"/>
    <n v="7"/>
    <x v="6"/>
  </r>
  <r>
    <n v="2253"/>
    <d v="2026-07-29T00:00:00"/>
    <x v="1"/>
    <x v="14"/>
    <x v="3"/>
    <x v="1"/>
    <x v="0"/>
    <s v="Trail Bike Light"/>
    <n v="3"/>
    <n v="50.98"/>
    <n v="0"/>
    <n v="22.63"/>
    <n v="152.94"/>
    <n v="67.89"/>
    <n v="85.05"/>
    <n v="0.55610043154178113"/>
    <x v="0"/>
    <x v="2"/>
    <n v="7"/>
    <x v="6"/>
  </r>
  <r>
    <n v="2554"/>
    <d v="2026-07-29T00:00:00"/>
    <x v="1"/>
    <x v="11"/>
    <x v="3"/>
    <x v="1"/>
    <x v="4"/>
    <s v="Training Mat"/>
    <n v="2"/>
    <n v="49.98"/>
    <n v="0.1"/>
    <n v="21.91"/>
    <n v="89.963999999999999"/>
    <n v="43.82"/>
    <n v="46.143999999999998"/>
    <n v="0.51291627762215997"/>
    <x v="0"/>
    <x v="2"/>
    <n v="7"/>
    <x v="6"/>
  </r>
  <r>
    <n v="2624"/>
    <d v="2026-07-29T00:00:00"/>
    <x v="3"/>
    <x v="4"/>
    <x v="1"/>
    <x v="2"/>
    <x v="2"/>
    <s v="Insulated Bottle"/>
    <n v="4"/>
    <n v="36.44"/>
    <n v="0.15"/>
    <n v="13.32"/>
    <n v="123.89599999999999"/>
    <n v="53.28"/>
    <n v="70.615999999999985"/>
    <n v="0.5699619035319945"/>
    <x v="0"/>
    <x v="2"/>
    <n v="7"/>
    <x v="6"/>
  </r>
  <r>
    <n v="3338"/>
    <d v="2026-07-29T00:00:00"/>
    <x v="0"/>
    <x v="0"/>
    <x v="0"/>
    <x v="0"/>
    <x v="3"/>
    <s v="Trail Tent 2P"/>
    <n v="1"/>
    <n v="195.34"/>
    <n v="0.05"/>
    <n v="106.6"/>
    <n v="185.57300000000001"/>
    <n v="106.6"/>
    <n v="78.973000000000013"/>
    <n v="0.42556298599472991"/>
    <x v="0"/>
    <x v="2"/>
    <n v="7"/>
    <x v="6"/>
  </r>
  <r>
    <n v="4575"/>
    <d v="2026-07-29T00:00:00"/>
    <x v="2"/>
    <x v="5"/>
    <x v="0"/>
    <x v="2"/>
    <x v="0"/>
    <s v="Cycling Pack 12L"/>
    <n v="1"/>
    <n v="103.31"/>
    <n v="0"/>
    <n v="50.93"/>
    <n v="103.31"/>
    <n v="50.93"/>
    <n v="52.38"/>
    <n v="0.50701771367728199"/>
    <x v="0"/>
    <x v="2"/>
    <n v="7"/>
    <x v="6"/>
  </r>
  <r>
    <n v="4871"/>
    <d v="2026-07-29T00:00:00"/>
    <x v="0"/>
    <x v="0"/>
    <x v="0"/>
    <x v="1"/>
    <x v="3"/>
    <s v="Compact Sleeping Bag"/>
    <n v="3"/>
    <n v="123.31"/>
    <n v="0"/>
    <n v="59.16"/>
    <n v="369.93"/>
    <n v="177.48"/>
    <n v="192.45000000000002"/>
    <n v="0.52023355770010549"/>
    <x v="0"/>
    <x v="2"/>
    <n v="7"/>
    <x v="6"/>
  </r>
  <r>
    <n v="4931"/>
    <d v="2026-07-29T00:00:00"/>
    <x v="0"/>
    <x v="15"/>
    <x v="0"/>
    <x v="1"/>
    <x v="4"/>
    <s v="Resistance Band Set"/>
    <n v="1"/>
    <n v="40.36"/>
    <n v="0.1"/>
    <n v="14.82"/>
    <n v="36.323999999999998"/>
    <n v="14.82"/>
    <n v="21.503999999999998"/>
    <n v="0.59200528576148004"/>
    <x v="0"/>
    <x v="2"/>
    <n v="7"/>
    <x v="6"/>
  </r>
  <r>
    <n v="4962"/>
    <d v="2026-07-29T00:00:00"/>
    <x v="0"/>
    <x v="15"/>
    <x v="2"/>
    <x v="1"/>
    <x v="3"/>
    <s v="Portable Camp Stove"/>
    <n v="2"/>
    <n v="83.06"/>
    <n v="0"/>
    <n v="38.74"/>
    <n v="166.12"/>
    <n v="77.48"/>
    <n v="88.64"/>
    <n v="0.5335901757765471"/>
    <x v="0"/>
    <x v="2"/>
    <n v="7"/>
    <x v="6"/>
  </r>
  <r>
    <n v="5006"/>
    <d v="2026-07-29T00:00:00"/>
    <x v="2"/>
    <x v="3"/>
    <x v="0"/>
    <x v="0"/>
    <x v="1"/>
    <s v="Summit Backpack 45L"/>
    <n v="2"/>
    <n v="151.72999999999999"/>
    <n v="0"/>
    <n v="81.209999999999994"/>
    <n v="303.45999999999998"/>
    <n v="162.41999999999999"/>
    <n v="141.04"/>
    <n v="0.46477295195412904"/>
    <x v="0"/>
    <x v="2"/>
    <n v="7"/>
    <x v="6"/>
  </r>
  <r>
    <n v="5033"/>
    <d v="2026-07-29T00:00:00"/>
    <x v="3"/>
    <x v="8"/>
    <x v="0"/>
    <x v="1"/>
    <x v="1"/>
    <s v="Trekking Poles"/>
    <n v="4"/>
    <n v="72.010000000000005"/>
    <n v="0.05"/>
    <n v="32.36"/>
    <n v="273.63800000000003"/>
    <n v="129.44"/>
    <n v="144.19800000000004"/>
    <n v="0.52696628392255473"/>
    <x v="0"/>
    <x v="2"/>
    <n v="7"/>
    <x v="6"/>
  </r>
  <r>
    <n v="5117"/>
    <d v="2026-07-29T00:00:00"/>
    <x v="1"/>
    <x v="11"/>
    <x v="0"/>
    <x v="2"/>
    <x v="1"/>
    <s v="Summit Backpack 45L"/>
    <n v="1"/>
    <n v="154.87"/>
    <n v="0"/>
    <n v="80.459999999999994"/>
    <n v="154.87"/>
    <n v="80.459999999999994"/>
    <n v="74.410000000000011"/>
    <n v="0.48046748886162594"/>
    <x v="0"/>
    <x v="2"/>
    <n v="7"/>
    <x v="6"/>
  </r>
  <r>
    <n v="954"/>
    <d v="2026-07-30T00:00:00"/>
    <x v="1"/>
    <x v="1"/>
    <x v="0"/>
    <x v="1"/>
    <x v="2"/>
    <s v="Carry-On Duffel"/>
    <n v="3"/>
    <n v="134.61000000000001"/>
    <n v="0.1"/>
    <n v="65.77"/>
    <n v="363.44700000000006"/>
    <n v="197.31"/>
    <n v="166.13700000000006"/>
    <n v="0.45711479252820914"/>
    <x v="0"/>
    <x v="2"/>
    <n v="7"/>
    <x v="6"/>
  </r>
  <r>
    <n v="1644"/>
    <d v="2026-07-30T00:00:00"/>
    <x v="3"/>
    <x v="13"/>
    <x v="0"/>
    <x v="0"/>
    <x v="0"/>
    <s v="Commuter Helmet"/>
    <n v="3"/>
    <n v="81.5"/>
    <n v="0.05"/>
    <n v="43.85"/>
    <n v="232.27499999999998"/>
    <n v="131.55000000000001"/>
    <n v="100.72499999999997"/>
    <n v="0.43364546335163051"/>
    <x v="0"/>
    <x v="2"/>
    <n v="7"/>
    <x v="6"/>
  </r>
  <r>
    <n v="2030"/>
    <d v="2026-07-30T00:00:00"/>
    <x v="0"/>
    <x v="0"/>
    <x v="3"/>
    <x v="2"/>
    <x v="2"/>
    <s v="Carry-On Duffel"/>
    <n v="2"/>
    <n v="135.63"/>
    <n v="0"/>
    <n v="66.63"/>
    <n v="271.26"/>
    <n v="133.26"/>
    <n v="138"/>
    <n v="0.50873700508737008"/>
    <x v="0"/>
    <x v="2"/>
    <n v="7"/>
    <x v="6"/>
  </r>
  <r>
    <n v="2595"/>
    <d v="2026-07-30T00:00:00"/>
    <x v="0"/>
    <x v="9"/>
    <x v="1"/>
    <x v="2"/>
    <x v="2"/>
    <s v="Carry-On Duffel"/>
    <n v="15"/>
    <n v="133.44999999999999"/>
    <n v="0.2"/>
    <n v="65.819999999999993"/>
    <n v="1601.3999999999999"/>
    <n v="987.3"/>
    <n v="614.09999999999991"/>
    <n v="0.3834769576620457"/>
    <x v="0"/>
    <x v="2"/>
    <n v="7"/>
    <x v="6"/>
  </r>
  <r>
    <n v="2763"/>
    <d v="2026-07-30T00:00:00"/>
    <x v="0"/>
    <x v="15"/>
    <x v="0"/>
    <x v="2"/>
    <x v="3"/>
    <s v="Compact Sleeping Bag"/>
    <n v="1"/>
    <n v="120.94"/>
    <n v="0"/>
    <n v="62.24"/>
    <n v="120.94"/>
    <n v="62.24"/>
    <n v="58.699999999999996"/>
    <n v="0.48536464362493797"/>
    <x v="0"/>
    <x v="2"/>
    <n v="7"/>
    <x v="6"/>
  </r>
  <r>
    <n v="3537"/>
    <d v="2026-07-30T00:00:00"/>
    <x v="1"/>
    <x v="11"/>
    <x v="0"/>
    <x v="0"/>
    <x v="3"/>
    <s v="Alpine Tent 4P"/>
    <n v="2"/>
    <n v="332.99"/>
    <n v="0.15"/>
    <n v="199.09"/>
    <n v="566.08299999999997"/>
    <n v="398.18"/>
    <n v="167.90299999999996"/>
    <n v="0.29660491482697759"/>
    <x v="0"/>
    <x v="2"/>
    <n v="7"/>
    <x v="6"/>
  </r>
  <r>
    <n v="3550"/>
    <d v="2026-07-30T00:00:00"/>
    <x v="0"/>
    <x v="15"/>
    <x v="0"/>
    <x v="0"/>
    <x v="3"/>
    <s v="Compact Sleeping Bag"/>
    <n v="3"/>
    <n v="120.88"/>
    <n v="0"/>
    <n v="60.97"/>
    <n v="362.64"/>
    <n v="182.91"/>
    <n v="179.73"/>
    <n v="0.49561548643282594"/>
    <x v="0"/>
    <x v="2"/>
    <n v="7"/>
    <x v="6"/>
  </r>
  <r>
    <n v="3875"/>
    <d v="2026-07-30T00:00:00"/>
    <x v="3"/>
    <x v="8"/>
    <x v="0"/>
    <x v="0"/>
    <x v="0"/>
    <s v="Cycling Pack 12L"/>
    <n v="1"/>
    <n v="101.73"/>
    <n v="0.05"/>
    <n v="51.63"/>
    <n v="96.643500000000003"/>
    <n v="51.63"/>
    <n v="45.013500000000001"/>
    <n v="0.46576852038678235"/>
    <x v="0"/>
    <x v="2"/>
    <n v="7"/>
    <x v="6"/>
  </r>
  <r>
    <n v="4467"/>
    <d v="2026-07-30T00:00:00"/>
    <x v="3"/>
    <x v="7"/>
    <x v="0"/>
    <x v="0"/>
    <x v="2"/>
    <s v="Insulated Bottle"/>
    <n v="2"/>
    <n v="36.21"/>
    <n v="0"/>
    <n v="13.5"/>
    <n v="72.42"/>
    <n v="27"/>
    <n v="45.42"/>
    <n v="0.62717481358740679"/>
    <x v="0"/>
    <x v="2"/>
    <n v="7"/>
    <x v="6"/>
  </r>
  <r>
    <n v="739"/>
    <d v="2026-07-31T00:00:00"/>
    <x v="3"/>
    <x v="7"/>
    <x v="0"/>
    <x v="2"/>
    <x v="0"/>
    <s v="Cycling Pack 12L"/>
    <n v="5"/>
    <n v="104.65"/>
    <n v="0"/>
    <n v="49.2"/>
    <n v="523.25"/>
    <n v="246"/>
    <n v="277.25"/>
    <n v="0.52986144290492121"/>
    <x v="0"/>
    <x v="2"/>
    <n v="7"/>
    <x v="6"/>
  </r>
  <r>
    <n v="2376"/>
    <d v="2026-07-31T00:00:00"/>
    <x v="2"/>
    <x v="5"/>
    <x v="1"/>
    <x v="0"/>
    <x v="3"/>
    <s v="Trail Tent 2P"/>
    <n v="5"/>
    <n v="198.35"/>
    <n v="0.05"/>
    <n v="104.96"/>
    <n v="942.16249999999991"/>
    <n v="524.79999999999995"/>
    <n v="417.36249999999995"/>
    <n v="0.44298356175288234"/>
    <x v="0"/>
    <x v="2"/>
    <n v="7"/>
    <x v="6"/>
  </r>
  <r>
    <n v="3109"/>
    <d v="2026-07-31T00:00:00"/>
    <x v="0"/>
    <x v="0"/>
    <x v="3"/>
    <x v="0"/>
    <x v="4"/>
    <s v="Recovery Roller"/>
    <n v="2"/>
    <n v="36.56"/>
    <n v="0.05"/>
    <n v="13.76"/>
    <n v="69.463999999999999"/>
    <n v="27.52"/>
    <n v="41.944000000000003"/>
    <n v="0.60382356328457909"/>
    <x v="0"/>
    <x v="2"/>
    <n v="7"/>
    <x v="6"/>
  </r>
  <r>
    <n v="4362"/>
    <d v="2026-07-31T00:00:00"/>
    <x v="1"/>
    <x v="14"/>
    <x v="0"/>
    <x v="0"/>
    <x v="1"/>
    <s v="Hiking Daypack 20L"/>
    <n v="5"/>
    <n v="92.41"/>
    <n v="0"/>
    <n v="44.29"/>
    <n v="462.04999999999995"/>
    <n v="221.45"/>
    <n v="240.59999999999997"/>
    <n v="0.52072286549074775"/>
    <x v="0"/>
    <x v="2"/>
    <n v="7"/>
    <x v="6"/>
  </r>
  <r>
    <n v="777"/>
    <d v="2026-08-01T00:00:00"/>
    <x v="3"/>
    <x v="13"/>
    <x v="0"/>
    <x v="0"/>
    <x v="3"/>
    <s v="Compact Sleeping Bag"/>
    <n v="4"/>
    <n v="121.87"/>
    <n v="0"/>
    <n v="59.89"/>
    <n v="487.48"/>
    <n v="239.56"/>
    <n v="247.92000000000002"/>
    <n v="0.50857471075736438"/>
    <x v="0"/>
    <x v="2"/>
    <n v="8"/>
    <x v="7"/>
  </r>
  <r>
    <n v="831"/>
    <d v="2026-08-01T00:00:00"/>
    <x v="3"/>
    <x v="8"/>
    <x v="0"/>
    <x v="0"/>
    <x v="2"/>
    <s v="Carry-On Duffel"/>
    <n v="2"/>
    <n v="130.9"/>
    <n v="0.05"/>
    <n v="67.959999999999994"/>
    <n v="248.71"/>
    <n v="135.91999999999999"/>
    <n v="112.79000000000002"/>
    <n v="0.45350006031120588"/>
    <x v="0"/>
    <x v="2"/>
    <n v="8"/>
    <x v="7"/>
  </r>
  <r>
    <n v="2059"/>
    <d v="2026-08-01T00:00:00"/>
    <x v="2"/>
    <x v="2"/>
    <x v="2"/>
    <x v="1"/>
    <x v="0"/>
    <s v="Trail Bike Light"/>
    <n v="1"/>
    <n v="50.98"/>
    <n v="0"/>
    <n v="22.92"/>
    <n v="50.98"/>
    <n v="22.92"/>
    <n v="28.059999999999995"/>
    <n v="0.55041192624558644"/>
    <x v="0"/>
    <x v="2"/>
    <n v="8"/>
    <x v="7"/>
  </r>
  <r>
    <n v="2519"/>
    <d v="2026-08-01T00:00:00"/>
    <x v="2"/>
    <x v="2"/>
    <x v="0"/>
    <x v="0"/>
    <x v="1"/>
    <s v="Hiking Daypack 20L"/>
    <n v="2"/>
    <n v="91.11"/>
    <n v="0"/>
    <n v="44.19"/>
    <n v="182.22"/>
    <n v="88.38"/>
    <n v="93.84"/>
    <n v="0.51498189002304906"/>
    <x v="0"/>
    <x v="2"/>
    <n v="8"/>
    <x v="7"/>
  </r>
  <r>
    <n v="2644"/>
    <d v="2026-08-01T00:00:00"/>
    <x v="0"/>
    <x v="0"/>
    <x v="3"/>
    <x v="0"/>
    <x v="2"/>
    <s v="Insulated Bottle"/>
    <n v="3"/>
    <n v="35.619999999999997"/>
    <n v="0.05"/>
    <n v="13.47"/>
    <n v="101.51699999999998"/>
    <n v="40.410000000000004"/>
    <n v="61.106999999999978"/>
    <n v="0.60193859156594454"/>
    <x v="0"/>
    <x v="2"/>
    <n v="8"/>
    <x v="7"/>
  </r>
  <r>
    <n v="4141"/>
    <d v="2026-08-01T00:00:00"/>
    <x v="3"/>
    <x v="13"/>
    <x v="0"/>
    <x v="1"/>
    <x v="1"/>
    <s v="Hiking Daypack 20L"/>
    <n v="1"/>
    <n v="91.95"/>
    <n v="0.05"/>
    <n v="46.47"/>
    <n v="87.352499999999992"/>
    <n v="46.47"/>
    <n v="40.882499999999993"/>
    <n v="0.46801751523997592"/>
    <x v="0"/>
    <x v="2"/>
    <n v="8"/>
    <x v="7"/>
  </r>
  <r>
    <n v="4804"/>
    <d v="2026-08-01T00:00:00"/>
    <x v="0"/>
    <x v="9"/>
    <x v="0"/>
    <x v="0"/>
    <x v="4"/>
    <s v="Training Mat"/>
    <n v="1"/>
    <n v="49.46"/>
    <n v="0"/>
    <n v="21.47"/>
    <n v="49.46"/>
    <n v="21.47"/>
    <n v="27.990000000000002"/>
    <n v="0.5659118479579458"/>
    <x v="0"/>
    <x v="2"/>
    <n v="8"/>
    <x v="7"/>
  </r>
  <r>
    <n v="5161"/>
    <d v="2026-08-01T00:00:00"/>
    <x v="0"/>
    <x v="15"/>
    <x v="0"/>
    <x v="1"/>
    <x v="0"/>
    <s v="Compact Repair Kit"/>
    <n v="1"/>
    <n v="41.25"/>
    <n v="0.05"/>
    <n v="16.98"/>
    <n v="39.1875"/>
    <n v="16.98"/>
    <n v="22.2075"/>
    <n v="0.56669856459330148"/>
    <x v="0"/>
    <x v="2"/>
    <n v="8"/>
    <x v="7"/>
  </r>
  <r>
    <n v="590"/>
    <d v="2026-08-02T00:00:00"/>
    <x v="2"/>
    <x v="5"/>
    <x v="0"/>
    <x v="0"/>
    <x v="2"/>
    <s v="Carry-On Duffel"/>
    <n v="4"/>
    <n v="133.65"/>
    <n v="0"/>
    <n v="66"/>
    <n v="534.6"/>
    <n v="264"/>
    <n v="270.60000000000002"/>
    <n v="0.50617283950617287"/>
    <x v="0"/>
    <x v="2"/>
    <n v="8"/>
    <x v="7"/>
  </r>
  <r>
    <n v="1599"/>
    <d v="2026-08-02T00:00:00"/>
    <x v="3"/>
    <x v="4"/>
    <x v="0"/>
    <x v="0"/>
    <x v="3"/>
    <s v="Trail Tent 2P"/>
    <n v="2"/>
    <n v="200.45"/>
    <n v="0.05"/>
    <n v="105.42"/>
    <n v="380.85499999999996"/>
    <n v="210.84"/>
    <n v="170.01499999999996"/>
    <n v="0.44640348689133652"/>
    <x v="0"/>
    <x v="2"/>
    <n v="8"/>
    <x v="7"/>
  </r>
  <r>
    <n v="1665"/>
    <d v="2026-08-02T00:00:00"/>
    <x v="0"/>
    <x v="0"/>
    <x v="3"/>
    <x v="0"/>
    <x v="0"/>
    <s v="Trail Bike Light"/>
    <n v="2"/>
    <n v="51.87"/>
    <n v="0.05"/>
    <n v="21.98"/>
    <n v="98.552999999999997"/>
    <n v="43.96"/>
    <n v="54.592999999999996"/>
    <n v="0.55394559272675614"/>
    <x v="0"/>
    <x v="2"/>
    <n v="8"/>
    <x v="7"/>
  </r>
  <r>
    <n v="2409"/>
    <d v="2026-08-02T00:00:00"/>
    <x v="3"/>
    <x v="13"/>
    <x v="0"/>
    <x v="0"/>
    <x v="3"/>
    <s v="Portable Camp Stove"/>
    <n v="1"/>
    <n v="83.6"/>
    <n v="0.05"/>
    <n v="38.51"/>
    <n v="79.419999999999987"/>
    <n v="38.51"/>
    <n v="40.909999999999989"/>
    <n v="0.51510954419541677"/>
    <x v="0"/>
    <x v="2"/>
    <n v="8"/>
    <x v="7"/>
  </r>
  <r>
    <n v="2936"/>
    <d v="2026-08-02T00:00:00"/>
    <x v="2"/>
    <x v="16"/>
    <x v="0"/>
    <x v="1"/>
    <x v="2"/>
    <s v="Insulated Bottle"/>
    <n v="1"/>
    <n v="35.74"/>
    <n v="0"/>
    <n v="13.49"/>
    <n v="35.74"/>
    <n v="13.49"/>
    <n v="22.25"/>
    <n v="0.62255176273083379"/>
    <x v="0"/>
    <x v="2"/>
    <n v="8"/>
    <x v="7"/>
  </r>
  <r>
    <n v="3397"/>
    <d v="2026-08-02T00:00:00"/>
    <x v="3"/>
    <x v="4"/>
    <x v="0"/>
    <x v="0"/>
    <x v="0"/>
    <s v="Commuter Helmet"/>
    <n v="1"/>
    <n v="79.849999999999994"/>
    <n v="0.1"/>
    <n v="43.11"/>
    <n v="71.864999999999995"/>
    <n v="43.11"/>
    <n v="28.754999999999995"/>
    <n v="0.40012523481527862"/>
    <x v="0"/>
    <x v="2"/>
    <n v="8"/>
    <x v="7"/>
  </r>
  <r>
    <n v="4556"/>
    <d v="2026-08-02T00:00:00"/>
    <x v="0"/>
    <x v="15"/>
    <x v="0"/>
    <x v="0"/>
    <x v="2"/>
    <s v="Packing Cube Set"/>
    <n v="2"/>
    <n v="46.44"/>
    <n v="0"/>
    <n v="18.489999999999998"/>
    <n v="92.88"/>
    <n v="36.979999999999997"/>
    <n v="55.9"/>
    <n v="0.60185185185185186"/>
    <x v="0"/>
    <x v="2"/>
    <n v="8"/>
    <x v="7"/>
  </r>
  <r>
    <n v="4614"/>
    <d v="2026-08-02T00:00:00"/>
    <x v="3"/>
    <x v="8"/>
    <x v="2"/>
    <x v="0"/>
    <x v="0"/>
    <s v="Trail Bike Light"/>
    <n v="2"/>
    <n v="50.44"/>
    <n v="0"/>
    <n v="22.99"/>
    <n v="100.88"/>
    <n v="45.98"/>
    <n v="54.9"/>
    <n v="0.54421094369547984"/>
    <x v="0"/>
    <x v="2"/>
    <n v="8"/>
    <x v="7"/>
  </r>
  <r>
    <n v="4999"/>
    <d v="2026-08-02T00:00:00"/>
    <x v="3"/>
    <x v="8"/>
    <x v="0"/>
    <x v="0"/>
    <x v="0"/>
    <s v="Commuter Helmet"/>
    <n v="2"/>
    <n v="81.38"/>
    <n v="0"/>
    <n v="42.19"/>
    <n v="162.76"/>
    <n v="84.38"/>
    <n v="78.38"/>
    <n v="0.4815679528139592"/>
    <x v="0"/>
    <x v="2"/>
    <n v="8"/>
    <x v="7"/>
  </r>
  <r>
    <n v="207"/>
    <d v="2026-08-03T00:00:00"/>
    <x v="2"/>
    <x v="16"/>
    <x v="0"/>
    <x v="0"/>
    <x v="4"/>
    <s v="Resistance Band Set"/>
    <n v="1"/>
    <n v="41.3"/>
    <n v="0"/>
    <n v="14.52"/>
    <n v="41.3"/>
    <n v="14.52"/>
    <n v="26.779999999999998"/>
    <n v="0.64842615012106541"/>
    <x v="0"/>
    <x v="2"/>
    <n v="8"/>
    <x v="7"/>
  </r>
  <r>
    <n v="295"/>
    <d v="2026-08-03T00:00:00"/>
    <x v="3"/>
    <x v="8"/>
    <x v="3"/>
    <x v="0"/>
    <x v="2"/>
    <s v="Insulated Bottle"/>
    <n v="2"/>
    <n v="36.15"/>
    <n v="0.1"/>
    <n v="13.19"/>
    <n v="65.069999999999993"/>
    <n v="26.38"/>
    <n v="38.69"/>
    <n v="0.59459044106347014"/>
    <x v="0"/>
    <x v="2"/>
    <n v="8"/>
    <x v="7"/>
  </r>
  <r>
    <n v="657"/>
    <d v="2026-08-03T00:00:00"/>
    <x v="1"/>
    <x v="12"/>
    <x v="0"/>
    <x v="0"/>
    <x v="2"/>
    <s v="Carry-On Duffel"/>
    <n v="3"/>
    <n v="132.59"/>
    <n v="0.1"/>
    <n v="66.040000000000006"/>
    <n v="357.99299999999999"/>
    <n v="198.12"/>
    <n v="159.87299999999999"/>
    <n v="0.44658135773604507"/>
    <x v="0"/>
    <x v="2"/>
    <n v="8"/>
    <x v="7"/>
  </r>
  <r>
    <n v="694"/>
    <d v="2026-08-03T00:00:00"/>
    <x v="2"/>
    <x v="3"/>
    <x v="0"/>
    <x v="1"/>
    <x v="1"/>
    <s v="Trail Boots"/>
    <n v="3"/>
    <n v="144"/>
    <n v="0"/>
    <n v="78.89"/>
    <n v="432"/>
    <n v="236.67000000000002"/>
    <n v="195.32999999999998"/>
    <n v="0.45215277777777774"/>
    <x v="0"/>
    <x v="2"/>
    <n v="8"/>
    <x v="7"/>
  </r>
  <r>
    <n v="1187"/>
    <d v="2026-08-03T00:00:00"/>
    <x v="0"/>
    <x v="0"/>
    <x v="0"/>
    <x v="0"/>
    <x v="2"/>
    <s v="Packing Cube Set"/>
    <n v="2"/>
    <n v="45.45"/>
    <n v="0.05"/>
    <n v="18.829999999999998"/>
    <n v="86.355000000000004"/>
    <n v="37.659999999999997"/>
    <n v="48.695000000000007"/>
    <n v="0.56389323142840608"/>
    <x v="0"/>
    <x v="2"/>
    <n v="8"/>
    <x v="7"/>
  </r>
  <r>
    <n v="1915"/>
    <d v="2026-08-03T00:00:00"/>
    <x v="1"/>
    <x v="6"/>
    <x v="0"/>
    <x v="0"/>
    <x v="0"/>
    <s v="Compact Repair Kit"/>
    <n v="1"/>
    <n v="41.16"/>
    <n v="0.05"/>
    <n v="16.66"/>
    <n v="39.101999999999997"/>
    <n v="16.66"/>
    <n v="22.441999999999997"/>
    <n v="0.57393483709273174"/>
    <x v="0"/>
    <x v="2"/>
    <n v="8"/>
    <x v="7"/>
  </r>
  <r>
    <n v="2156"/>
    <d v="2026-08-03T00:00:00"/>
    <x v="0"/>
    <x v="0"/>
    <x v="2"/>
    <x v="0"/>
    <x v="2"/>
    <s v="Travel Backpack 35L"/>
    <n v="1"/>
    <n v="162.78"/>
    <n v="0"/>
    <n v="85.08"/>
    <n v="162.78"/>
    <n v="85.08"/>
    <n v="77.7"/>
    <n v="0.47733136748986366"/>
    <x v="0"/>
    <x v="2"/>
    <n v="8"/>
    <x v="7"/>
  </r>
  <r>
    <n v="2539"/>
    <d v="2026-08-03T00:00:00"/>
    <x v="2"/>
    <x v="16"/>
    <x v="2"/>
    <x v="1"/>
    <x v="0"/>
    <s v="Commuter Helmet"/>
    <n v="1"/>
    <n v="80.040000000000006"/>
    <n v="0.1"/>
    <n v="41.88"/>
    <n v="72.036000000000001"/>
    <n v="41.88"/>
    <n v="30.155999999999999"/>
    <n v="0.41862402132267196"/>
    <x v="0"/>
    <x v="2"/>
    <n v="8"/>
    <x v="7"/>
  </r>
  <r>
    <n v="3803"/>
    <d v="2026-08-03T00:00:00"/>
    <x v="2"/>
    <x v="5"/>
    <x v="0"/>
    <x v="1"/>
    <x v="1"/>
    <s v="Hiking Daypack 20L"/>
    <n v="1"/>
    <n v="90.21"/>
    <n v="0"/>
    <n v="46.31"/>
    <n v="90.21"/>
    <n v="46.31"/>
    <n v="43.899999999999991"/>
    <n v="0.48664227912648261"/>
    <x v="0"/>
    <x v="2"/>
    <n v="8"/>
    <x v="7"/>
  </r>
  <r>
    <n v="100"/>
    <d v="2026-08-04T00:00:00"/>
    <x v="0"/>
    <x v="9"/>
    <x v="2"/>
    <x v="2"/>
    <x v="2"/>
    <s v="Carry-On Duffel"/>
    <n v="1"/>
    <n v="133.6"/>
    <n v="0.1"/>
    <n v="67.3"/>
    <n v="120.24"/>
    <n v="67.3"/>
    <n v="52.94"/>
    <n v="0.44028609447771122"/>
    <x v="0"/>
    <x v="2"/>
    <n v="8"/>
    <x v="7"/>
  </r>
  <r>
    <n v="118"/>
    <d v="2026-08-04T00:00:00"/>
    <x v="3"/>
    <x v="4"/>
    <x v="0"/>
    <x v="0"/>
    <x v="2"/>
    <s v="Packing Cube Set"/>
    <n v="1"/>
    <n v="47.53"/>
    <n v="0"/>
    <n v="18.04"/>
    <n v="47.53"/>
    <n v="18.04"/>
    <n v="29.490000000000002"/>
    <n v="0.62045024195245113"/>
    <x v="0"/>
    <x v="2"/>
    <n v="8"/>
    <x v="7"/>
  </r>
  <r>
    <n v="220"/>
    <d v="2026-08-04T00:00:00"/>
    <x v="0"/>
    <x v="15"/>
    <x v="0"/>
    <x v="0"/>
    <x v="2"/>
    <s v="Packing Cube Set"/>
    <n v="2"/>
    <n v="46.71"/>
    <n v="0"/>
    <n v="18.41"/>
    <n v="93.42"/>
    <n v="36.82"/>
    <n v="56.6"/>
    <n v="0.60586598158852489"/>
    <x v="0"/>
    <x v="2"/>
    <n v="8"/>
    <x v="7"/>
  </r>
  <r>
    <n v="1145"/>
    <d v="2026-08-04T00:00:00"/>
    <x v="2"/>
    <x v="16"/>
    <x v="3"/>
    <x v="1"/>
    <x v="3"/>
    <s v="Trail Tent 2P"/>
    <n v="1"/>
    <n v="197.26"/>
    <n v="0"/>
    <n v="104.09"/>
    <n v="197.26"/>
    <n v="104.09"/>
    <n v="93.169999999999987"/>
    <n v="0.47232079488999285"/>
    <x v="0"/>
    <x v="2"/>
    <n v="8"/>
    <x v="7"/>
  </r>
  <r>
    <n v="1289"/>
    <d v="2026-08-04T00:00:00"/>
    <x v="2"/>
    <x v="16"/>
    <x v="3"/>
    <x v="1"/>
    <x v="1"/>
    <s v="Trekking Poles"/>
    <n v="1"/>
    <n v="70.56"/>
    <n v="0"/>
    <n v="32.11"/>
    <n v="70.56"/>
    <n v="32.11"/>
    <n v="38.450000000000003"/>
    <n v="0.54492630385487528"/>
    <x v="0"/>
    <x v="2"/>
    <n v="8"/>
    <x v="7"/>
  </r>
  <r>
    <n v="1411"/>
    <d v="2026-08-04T00:00:00"/>
    <x v="1"/>
    <x v="12"/>
    <x v="0"/>
    <x v="2"/>
    <x v="4"/>
    <s v="Recovery Roller"/>
    <n v="1"/>
    <n v="36.58"/>
    <n v="0"/>
    <n v="13.98"/>
    <n v="36.58"/>
    <n v="13.98"/>
    <n v="22.599999999999998"/>
    <n v="0.61782394751230174"/>
    <x v="0"/>
    <x v="2"/>
    <n v="8"/>
    <x v="7"/>
  </r>
  <r>
    <n v="1799"/>
    <d v="2026-08-04T00:00:00"/>
    <x v="3"/>
    <x v="13"/>
    <x v="1"/>
    <x v="2"/>
    <x v="0"/>
    <s v="Commuter Helmet"/>
    <n v="4"/>
    <n v="82.98"/>
    <n v="0.05"/>
    <n v="43.79"/>
    <n v="315.32400000000001"/>
    <n v="175.16"/>
    <n v="140.16400000000002"/>
    <n v="0.44450787126891711"/>
    <x v="0"/>
    <x v="2"/>
    <n v="8"/>
    <x v="7"/>
  </r>
  <r>
    <n v="1871"/>
    <d v="2026-08-04T00:00:00"/>
    <x v="0"/>
    <x v="0"/>
    <x v="0"/>
    <x v="1"/>
    <x v="0"/>
    <s v="Compact Repair Kit"/>
    <n v="1"/>
    <n v="41.25"/>
    <n v="0"/>
    <n v="17.02"/>
    <n v="41.25"/>
    <n v="17.02"/>
    <n v="24.23"/>
    <n v="0.58739393939393936"/>
    <x v="0"/>
    <x v="2"/>
    <n v="8"/>
    <x v="7"/>
  </r>
  <r>
    <n v="4180"/>
    <d v="2026-08-04T00:00:00"/>
    <x v="2"/>
    <x v="3"/>
    <x v="0"/>
    <x v="0"/>
    <x v="0"/>
    <s v="Cycling Pack 12L"/>
    <n v="1"/>
    <n v="101.37"/>
    <n v="0"/>
    <n v="51.56"/>
    <n v="101.37"/>
    <n v="51.56"/>
    <n v="49.81"/>
    <n v="0.49136825490776365"/>
    <x v="0"/>
    <x v="2"/>
    <n v="8"/>
    <x v="7"/>
  </r>
  <r>
    <n v="4338"/>
    <d v="2026-08-04T00:00:00"/>
    <x v="2"/>
    <x v="16"/>
    <x v="0"/>
    <x v="0"/>
    <x v="3"/>
    <s v="Alpine Tent 4P"/>
    <n v="1"/>
    <n v="340.66"/>
    <n v="0.05"/>
    <n v="194.13"/>
    <n v="323.62700000000001"/>
    <n v="194.13"/>
    <n v="129.49700000000001"/>
    <n v="0.40014275693931595"/>
    <x v="0"/>
    <x v="2"/>
    <n v="8"/>
    <x v="7"/>
  </r>
  <r>
    <n v="4463"/>
    <d v="2026-08-04T00:00:00"/>
    <x v="2"/>
    <x v="2"/>
    <x v="3"/>
    <x v="2"/>
    <x v="0"/>
    <s v="Trail Bike Light"/>
    <n v="1"/>
    <n v="50.43"/>
    <n v="0.15"/>
    <n v="22.94"/>
    <n v="42.865499999999997"/>
    <n v="22.94"/>
    <n v="19.925499999999996"/>
    <n v="0.46483768998378644"/>
    <x v="0"/>
    <x v="2"/>
    <n v="8"/>
    <x v="7"/>
  </r>
  <r>
    <n v="382"/>
    <d v="2026-08-05T00:00:00"/>
    <x v="3"/>
    <x v="8"/>
    <x v="0"/>
    <x v="1"/>
    <x v="4"/>
    <s v="Resistance Band Set"/>
    <n v="1"/>
    <n v="40.42"/>
    <n v="0.05"/>
    <n v="14.33"/>
    <n v="38.399000000000001"/>
    <n v="14.33"/>
    <n v="24.069000000000003"/>
    <n v="0.62681319826037141"/>
    <x v="0"/>
    <x v="2"/>
    <n v="8"/>
    <x v="7"/>
  </r>
  <r>
    <n v="1011"/>
    <d v="2026-08-05T00:00:00"/>
    <x v="0"/>
    <x v="0"/>
    <x v="0"/>
    <x v="1"/>
    <x v="0"/>
    <s v="Trail Bike Light"/>
    <n v="1"/>
    <n v="51.81"/>
    <n v="0.05"/>
    <n v="22.28"/>
    <n v="49.219499999999996"/>
    <n v="22.28"/>
    <n v="26.939499999999995"/>
    <n v="0.54733388189640275"/>
    <x v="0"/>
    <x v="2"/>
    <n v="8"/>
    <x v="7"/>
  </r>
  <r>
    <n v="1148"/>
    <d v="2026-08-05T00:00:00"/>
    <x v="2"/>
    <x v="2"/>
    <x v="2"/>
    <x v="1"/>
    <x v="4"/>
    <s v="Recovery Roller"/>
    <n v="3"/>
    <n v="35.9"/>
    <n v="0"/>
    <n v="14.11"/>
    <n v="107.69999999999999"/>
    <n v="42.33"/>
    <n v="65.36999999999999"/>
    <n v="0.60696378830083564"/>
    <x v="0"/>
    <x v="2"/>
    <n v="8"/>
    <x v="7"/>
  </r>
  <r>
    <n v="1397"/>
    <d v="2026-08-05T00:00:00"/>
    <x v="1"/>
    <x v="14"/>
    <x v="2"/>
    <x v="2"/>
    <x v="1"/>
    <s v="Hiking Daypack 20L"/>
    <n v="2"/>
    <n v="90.27"/>
    <n v="0.05"/>
    <n v="46.38"/>
    <n v="171.51299999999998"/>
    <n v="92.76"/>
    <n v="78.752999999999972"/>
    <n v="0.45916636056742044"/>
    <x v="0"/>
    <x v="2"/>
    <n v="8"/>
    <x v="7"/>
  </r>
  <r>
    <n v="2252"/>
    <d v="2026-08-05T00:00:00"/>
    <x v="1"/>
    <x v="11"/>
    <x v="0"/>
    <x v="1"/>
    <x v="0"/>
    <s v="Trail Bike Light"/>
    <n v="1"/>
    <n v="49.68"/>
    <n v="0.05"/>
    <n v="22.02"/>
    <n v="47.195999999999998"/>
    <n v="22.02"/>
    <n v="25.175999999999998"/>
    <n v="0.53343503686753113"/>
    <x v="0"/>
    <x v="2"/>
    <n v="8"/>
    <x v="7"/>
  </r>
  <r>
    <n v="2415"/>
    <d v="2026-08-05T00:00:00"/>
    <x v="1"/>
    <x v="12"/>
    <x v="0"/>
    <x v="1"/>
    <x v="2"/>
    <s v="Carry-On Duffel"/>
    <n v="2"/>
    <n v="131.25"/>
    <n v="0.05"/>
    <n v="65.42"/>
    <n v="249.375"/>
    <n v="130.84"/>
    <n v="118.535"/>
    <n v="0.47532832080200499"/>
    <x v="0"/>
    <x v="2"/>
    <n v="8"/>
    <x v="7"/>
  </r>
  <r>
    <n v="2525"/>
    <d v="2026-08-05T00:00:00"/>
    <x v="3"/>
    <x v="4"/>
    <x v="2"/>
    <x v="1"/>
    <x v="4"/>
    <s v="Recovery Roller"/>
    <n v="2"/>
    <n v="36.78"/>
    <n v="0.05"/>
    <n v="13.85"/>
    <n v="69.882000000000005"/>
    <n v="27.7"/>
    <n v="42.182000000000002"/>
    <n v="0.60361752668784519"/>
    <x v="0"/>
    <x v="2"/>
    <n v="8"/>
    <x v="7"/>
  </r>
  <r>
    <n v="2652"/>
    <d v="2026-08-05T00:00:00"/>
    <x v="2"/>
    <x v="2"/>
    <x v="2"/>
    <x v="0"/>
    <x v="0"/>
    <s v="Commuter Helmet"/>
    <n v="1"/>
    <n v="80.790000000000006"/>
    <n v="0.1"/>
    <n v="43.65"/>
    <n v="72.711000000000013"/>
    <n v="43.65"/>
    <n v="29.061000000000014"/>
    <n v="0.39967817799232591"/>
    <x v="0"/>
    <x v="2"/>
    <n v="8"/>
    <x v="7"/>
  </r>
  <r>
    <n v="4035"/>
    <d v="2026-08-05T00:00:00"/>
    <x v="0"/>
    <x v="9"/>
    <x v="0"/>
    <x v="0"/>
    <x v="0"/>
    <s v="Compact Repair Kit"/>
    <n v="2"/>
    <n v="40.53"/>
    <n v="0.05"/>
    <n v="17.100000000000001"/>
    <n v="77.007000000000005"/>
    <n v="34.200000000000003"/>
    <n v="42.807000000000002"/>
    <n v="0.55588452997779425"/>
    <x v="0"/>
    <x v="2"/>
    <n v="8"/>
    <x v="7"/>
  </r>
  <r>
    <n v="4377"/>
    <d v="2026-08-05T00:00:00"/>
    <x v="2"/>
    <x v="2"/>
    <x v="3"/>
    <x v="1"/>
    <x v="0"/>
    <s v="Commuter Helmet"/>
    <n v="2"/>
    <n v="81.66"/>
    <n v="0"/>
    <n v="42.11"/>
    <n v="163.32"/>
    <n v="84.22"/>
    <n v="79.099999999999994"/>
    <n v="0.48432525104090129"/>
    <x v="0"/>
    <x v="2"/>
    <n v="8"/>
    <x v="7"/>
  </r>
  <r>
    <n v="4734"/>
    <d v="2026-08-05T00:00:00"/>
    <x v="1"/>
    <x v="12"/>
    <x v="3"/>
    <x v="0"/>
    <x v="1"/>
    <s v="Trail Boots"/>
    <n v="1"/>
    <n v="146.55000000000001"/>
    <n v="0"/>
    <n v="78.8"/>
    <n v="146.55000000000001"/>
    <n v="78.8"/>
    <n v="67.750000000000014"/>
    <n v="0.46229955646537024"/>
    <x v="0"/>
    <x v="2"/>
    <n v="8"/>
    <x v="7"/>
  </r>
  <r>
    <n v="4892"/>
    <d v="2026-08-05T00:00:00"/>
    <x v="1"/>
    <x v="1"/>
    <x v="2"/>
    <x v="0"/>
    <x v="2"/>
    <s v="Travel Backpack 35L"/>
    <n v="2"/>
    <n v="161.75"/>
    <n v="0.1"/>
    <n v="85.85"/>
    <n v="291.15000000000003"/>
    <n v="171.7"/>
    <n v="119.45000000000005"/>
    <n v="0.41026962047054794"/>
    <x v="0"/>
    <x v="2"/>
    <n v="8"/>
    <x v="7"/>
  </r>
  <r>
    <n v="5059"/>
    <d v="2026-08-05T00:00:00"/>
    <x v="1"/>
    <x v="1"/>
    <x v="3"/>
    <x v="0"/>
    <x v="3"/>
    <s v="Compact Sleeping Bag"/>
    <n v="2"/>
    <n v="122.47"/>
    <n v="0"/>
    <n v="59.73"/>
    <n v="244.94"/>
    <n v="119.46"/>
    <n v="125.48"/>
    <n v="0.5122887237690863"/>
    <x v="0"/>
    <x v="2"/>
    <n v="8"/>
    <x v="7"/>
  </r>
  <r>
    <n v="835"/>
    <d v="2026-08-06T00:00:00"/>
    <x v="3"/>
    <x v="7"/>
    <x v="3"/>
    <x v="0"/>
    <x v="1"/>
    <s v="Trekking Poles"/>
    <n v="3"/>
    <n v="70.930000000000007"/>
    <n v="0"/>
    <n v="32.9"/>
    <n v="212.79000000000002"/>
    <n v="98.699999999999989"/>
    <n v="114.09000000000003"/>
    <n v="0.53616241364725792"/>
    <x v="0"/>
    <x v="2"/>
    <n v="8"/>
    <x v="7"/>
  </r>
  <r>
    <n v="1104"/>
    <d v="2026-08-06T00:00:00"/>
    <x v="0"/>
    <x v="15"/>
    <x v="0"/>
    <x v="0"/>
    <x v="3"/>
    <s v="Trail Tent 2P"/>
    <n v="1"/>
    <n v="191.44"/>
    <n v="0"/>
    <n v="102.13"/>
    <n v="191.44"/>
    <n v="102.13"/>
    <n v="89.31"/>
    <n v="0.46651692436272463"/>
    <x v="0"/>
    <x v="2"/>
    <n v="8"/>
    <x v="7"/>
  </r>
  <r>
    <n v="1976"/>
    <d v="2026-08-06T00:00:00"/>
    <x v="3"/>
    <x v="8"/>
    <x v="0"/>
    <x v="0"/>
    <x v="0"/>
    <s v="Commuter Helmet"/>
    <n v="2"/>
    <n v="82.92"/>
    <n v="0"/>
    <n v="41.64"/>
    <n v="165.84"/>
    <n v="83.28"/>
    <n v="82.56"/>
    <n v="0.49782923299565845"/>
    <x v="0"/>
    <x v="2"/>
    <n v="8"/>
    <x v="7"/>
  </r>
  <r>
    <n v="2596"/>
    <d v="2026-08-06T00:00:00"/>
    <x v="2"/>
    <x v="3"/>
    <x v="2"/>
    <x v="0"/>
    <x v="3"/>
    <s v="Portable Camp Stove"/>
    <n v="1"/>
    <n v="82.82"/>
    <n v="0"/>
    <n v="38.83"/>
    <n v="82.82"/>
    <n v="38.83"/>
    <n v="43.989999999999995"/>
    <n v="0.53115189567737264"/>
    <x v="0"/>
    <x v="2"/>
    <n v="8"/>
    <x v="7"/>
  </r>
  <r>
    <n v="2693"/>
    <d v="2026-08-06T00:00:00"/>
    <x v="3"/>
    <x v="8"/>
    <x v="0"/>
    <x v="1"/>
    <x v="3"/>
    <s v="Alpine Tent 4P"/>
    <n v="1"/>
    <n v="335.26"/>
    <n v="0.05"/>
    <n v="193.73"/>
    <n v="318.49699999999996"/>
    <n v="193.73"/>
    <n v="124.76699999999997"/>
    <n v="0.39173681384754011"/>
    <x v="0"/>
    <x v="2"/>
    <n v="8"/>
    <x v="7"/>
  </r>
  <r>
    <n v="3045"/>
    <d v="2026-08-06T00:00:00"/>
    <x v="2"/>
    <x v="16"/>
    <x v="3"/>
    <x v="2"/>
    <x v="2"/>
    <s v="Packing Cube Set"/>
    <n v="1"/>
    <n v="47.19"/>
    <n v="0.05"/>
    <n v="18.11"/>
    <n v="44.830499999999994"/>
    <n v="18.11"/>
    <n v="26.720499999999994"/>
    <n v="0.59603395010093574"/>
    <x v="0"/>
    <x v="2"/>
    <n v="8"/>
    <x v="7"/>
  </r>
  <r>
    <n v="3340"/>
    <d v="2026-08-06T00:00:00"/>
    <x v="2"/>
    <x v="16"/>
    <x v="3"/>
    <x v="0"/>
    <x v="1"/>
    <s v="Hiking Daypack 20L"/>
    <n v="3"/>
    <n v="91.57"/>
    <n v="0"/>
    <n v="44.52"/>
    <n v="274.70999999999998"/>
    <n v="133.56"/>
    <n v="141.14999999999998"/>
    <n v="0.51381456808998571"/>
    <x v="0"/>
    <x v="2"/>
    <n v="8"/>
    <x v="7"/>
  </r>
  <r>
    <n v="3553"/>
    <d v="2026-08-06T00:00:00"/>
    <x v="3"/>
    <x v="13"/>
    <x v="0"/>
    <x v="1"/>
    <x v="1"/>
    <s v="Summit Backpack 45L"/>
    <n v="4"/>
    <n v="154.41999999999999"/>
    <n v="0"/>
    <n v="77.86"/>
    <n v="617.67999999999995"/>
    <n v="311.44"/>
    <n v="306.23999999999995"/>
    <n v="0.49579070068643954"/>
    <x v="0"/>
    <x v="2"/>
    <n v="8"/>
    <x v="7"/>
  </r>
  <r>
    <n v="3807"/>
    <d v="2026-08-06T00:00:00"/>
    <x v="0"/>
    <x v="0"/>
    <x v="3"/>
    <x v="0"/>
    <x v="0"/>
    <s v="Trail Bike Light"/>
    <n v="2"/>
    <n v="49.91"/>
    <n v="0.05"/>
    <n v="21.86"/>
    <n v="94.828999999999994"/>
    <n v="43.72"/>
    <n v="51.108999999999995"/>
    <n v="0.53895960096594919"/>
    <x v="0"/>
    <x v="2"/>
    <n v="8"/>
    <x v="7"/>
  </r>
  <r>
    <n v="4061"/>
    <d v="2026-08-06T00:00:00"/>
    <x v="3"/>
    <x v="8"/>
    <x v="3"/>
    <x v="0"/>
    <x v="1"/>
    <s v="Hiking Daypack 20L"/>
    <n v="1"/>
    <n v="91.58"/>
    <n v="0.1"/>
    <n v="44.87"/>
    <n v="82.421999999999997"/>
    <n v="44.87"/>
    <n v="37.552"/>
    <n v="0.45560651282424597"/>
    <x v="0"/>
    <x v="2"/>
    <n v="8"/>
    <x v="7"/>
  </r>
  <r>
    <n v="4645"/>
    <d v="2026-08-06T00:00:00"/>
    <x v="2"/>
    <x v="10"/>
    <x v="0"/>
    <x v="1"/>
    <x v="4"/>
    <s v="Resistance Band Set"/>
    <n v="3"/>
    <n v="41.11"/>
    <n v="0"/>
    <n v="14.49"/>
    <n v="123.33"/>
    <n v="43.47"/>
    <n v="79.86"/>
    <n v="0.64753101435173921"/>
    <x v="0"/>
    <x v="2"/>
    <n v="8"/>
    <x v="7"/>
  </r>
  <r>
    <n v="5104"/>
    <d v="2026-08-06T00:00:00"/>
    <x v="1"/>
    <x v="12"/>
    <x v="0"/>
    <x v="0"/>
    <x v="2"/>
    <s v="Insulated Bottle"/>
    <n v="4"/>
    <n v="35.9"/>
    <n v="0"/>
    <n v="13.49"/>
    <n v="143.6"/>
    <n v="53.96"/>
    <n v="89.639999999999986"/>
    <n v="0.62423398328690805"/>
    <x v="0"/>
    <x v="2"/>
    <n v="8"/>
    <x v="7"/>
  </r>
  <r>
    <n v="813"/>
    <d v="2026-08-07T00:00:00"/>
    <x v="2"/>
    <x v="16"/>
    <x v="0"/>
    <x v="0"/>
    <x v="4"/>
    <s v="Recovery Roller"/>
    <n v="1"/>
    <n v="36.33"/>
    <n v="0.05"/>
    <n v="13.78"/>
    <n v="34.513499999999993"/>
    <n v="13.78"/>
    <n v="20.733499999999992"/>
    <n v="0.60073594390600771"/>
    <x v="0"/>
    <x v="2"/>
    <n v="8"/>
    <x v="7"/>
  </r>
  <r>
    <n v="836"/>
    <d v="2026-08-07T00:00:00"/>
    <x v="1"/>
    <x v="14"/>
    <x v="3"/>
    <x v="1"/>
    <x v="2"/>
    <s v="Packing Cube Set"/>
    <n v="5"/>
    <n v="45.94"/>
    <n v="0.05"/>
    <n v="18.059999999999999"/>
    <n v="218.21499999999997"/>
    <n v="90.3"/>
    <n v="127.91499999999998"/>
    <n v="0.5861879339183832"/>
    <x v="0"/>
    <x v="2"/>
    <n v="8"/>
    <x v="7"/>
  </r>
  <r>
    <n v="1266"/>
    <d v="2026-08-07T00:00:00"/>
    <x v="0"/>
    <x v="15"/>
    <x v="2"/>
    <x v="0"/>
    <x v="4"/>
    <s v="Recovery Roller"/>
    <n v="1"/>
    <n v="36.630000000000003"/>
    <n v="0"/>
    <n v="13.7"/>
    <n v="36.630000000000003"/>
    <n v="13.7"/>
    <n v="22.930000000000003"/>
    <n v="0.62598962598962604"/>
    <x v="0"/>
    <x v="2"/>
    <n v="8"/>
    <x v="7"/>
  </r>
  <r>
    <n v="2201"/>
    <d v="2026-08-07T00:00:00"/>
    <x v="1"/>
    <x v="1"/>
    <x v="0"/>
    <x v="0"/>
    <x v="1"/>
    <s v="Trail Boots"/>
    <n v="1"/>
    <n v="141.38"/>
    <n v="0.05"/>
    <n v="77.14"/>
    <n v="134.31099999999998"/>
    <n v="77.14"/>
    <n v="57.170999999999978"/>
    <n v="0.42566133823737434"/>
    <x v="0"/>
    <x v="2"/>
    <n v="8"/>
    <x v="7"/>
  </r>
  <r>
    <n v="2382"/>
    <d v="2026-08-07T00:00:00"/>
    <x v="1"/>
    <x v="14"/>
    <x v="2"/>
    <x v="0"/>
    <x v="3"/>
    <s v="Alpine Tent 4P"/>
    <n v="3"/>
    <n v="343.45"/>
    <n v="0.05"/>
    <n v="195.73"/>
    <n v="978.83249999999987"/>
    <n v="587.18999999999994"/>
    <n v="391.64249999999993"/>
    <n v="0.40011186796515236"/>
    <x v="0"/>
    <x v="2"/>
    <n v="8"/>
    <x v="7"/>
  </r>
  <r>
    <n v="1227"/>
    <d v="2026-08-08T00:00:00"/>
    <x v="3"/>
    <x v="8"/>
    <x v="0"/>
    <x v="0"/>
    <x v="0"/>
    <s v="Cycling Pack 12L"/>
    <n v="1"/>
    <n v="104.69"/>
    <n v="0"/>
    <n v="49.06"/>
    <n v="104.69"/>
    <n v="49.06"/>
    <n v="55.629999999999995"/>
    <n v="0.53137835514375775"/>
    <x v="0"/>
    <x v="2"/>
    <n v="8"/>
    <x v="7"/>
  </r>
  <r>
    <n v="1843"/>
    <d v="2026-08-08T00:00:00"/>
    <x v="3"/>
    <x v="8"/>
    <x v="0"/>
    <x v="1"/>
    <x v="3"/>
    <s v="Alpine Tent 4P"/>
    <n v="2"/>
    <n v="341.23"/>
    <n v="0.05"/>
    <n v="192.5"/>
    <n v="648.33699999999999"/>
    <n v="385"/>
    <n v="263.33699999999999"/>
    <n v="0.40617302421425894"/>
    <x v="0"/>
    <x v="2"/>
    <n v="8"/>
    <x v="7"/>
  </r>
  <r>
    <n v="2369"/>
    <d v="2026-08-08T00:00:00"/>
    <x v="3"/>
    <x v="8"/>
    <x v="2"/>
    <x v="1"/>
    <x v="3"/>
    <s v="Compact Sleeping Bag"/>
    <n v="1"/>
    <n v="125.95"/>
    <n v="0.05"/>
    <n v="61.9"/>
    <n v="119.6525"/>
    <n v="61.9"/>
    <n v="57.752500000000005"/>
    <n v="0.48266856104134892"/>
    <x v="0"/>
    <x v="2"/>
    <n v="8"/>
    <x v="7"/>
  </r>
  <r>
    <n v="2386"/>
    <d v="2026-08-08T00:00:00"/>
    <x v="1"/>
    <x v="1"/>
    <x v="0"/>
    <x v="0"/>
    <x v="1"/>
    <s v="Hiking Daypack 20L"/>
    <n v="6"/>
    <n v="91.9"/>
    <n v="0.05"/>
    <n v="44.69"/>
    <n v="523.83000000000004"/>
    <n v="268.14"/>
    <n v="255.69000000000005"/>
    <n v="0.48811637363266713"/>
    <x v="0"/>
    <x v="2"/>
    <n v="8"/>
    <x v="7"/>
  </r>
  <r>
    <n v="2579"/>
    <d v="2026-08-08T00:00:00"/>
    <x v="3"/>
    <x v="8"/>
    <x v="2"/>
    <x v="0"/>
    <x v="3"/>
    <s v="Portable Camp Stove"/>
    <n v="1"/>
    <n v="81.22"/>
    <n v="0"/>
    <n v="39.18"/>
    <n v="81.22"/>
    <n v="39.18"/>
    <n v="42.04"/>
    <n v="0.51760650086185667"/>
    <x v="0"/>
    <x v="2"/>
    <n v="8"/>
    <x v="7"/>
  </r>
  <r>
    <n v="3075"/>
    <d v="2026-08-08T00:00:00"/>
    <x v="0"/>
    <x v="0"/>
    <x v="0"/>
    <x v="2"/>
    <x v="1"/>
    <s v="Trekking Poles"/>
    <n v="2"/>
    <n v="72.31"/>
    <n v="0"/>
    <n v="31.75"/>
    <n v="144.62"/>
    <n v="63.5"/>
    <n v="81.12"/>
    <n v="0.56091826856589688"/>
    <x v="0"/>
    <x v="2"/>
    <n v="8"/>
    <x v="7"/>
  </r>
  <r>
    <n v="3982"/>
    <d v="2026-08-08T00:00:00"/>
    <x v="2"/>
    <x v="2"/>
    <x v="2"/>
    <x v="0"/>
    <x v="3"/>
    <s v="Portable Camp Stove"/>
    <n v="1"/>
    <n v="79.989999999999995"/>
    <n v="0.05"/>
    <n v="40.25"/>
    <n v="75.990499999999997"/>
    <n v="40.25"/>
    <n v="35.740499999999997"/>
    <n v="0.47032852790809376"/>
    <x v="0"/>
    <x v="2"/>
    <n v="8"/>
    <x v="7"/>
  </r>
  <r>
    <n v="4530"/>
    <d v="2026-08-08T00:00:00"/>
    <x v="3"/>
    <x v="13"/>
    <x v="0"/>
    <x v="1"/>
    <x v="1"/>
    <s v="Summit Backpack 45L"/>
    <n v="1"/>
    <n v="151.87"/>
    <n v="0.1"/>
    <n v="76.97"/>
    <n v="136.68300000000002"/>
    <n v="76.97"/>
    <n v="59.713000000000022"/>
    <n v="0.4368721786908395"/>
    <x v="0"/>
    <x v="2"/>
    <n v="8"/>
    <x v="7"/>
  </r>
  <r>
    <n v="4641"/>
    <d v="2026-08-08T00:00:00"/>
    <x v="3"/>
    <x v="8"/>
    <x v="3"/>
    <x v="1"/>
    <x v="1"/>
    <s v="Summit Backpack 45L"/>
    <n v="1"/>
    <n v="156.55000000000001"/>
    <n v="0"/>
    <n v="80.430000000000007"/>
    <n v="156.55000000000001"/>
    <n v="80.430000000000007"/>
    <n v="76.12"/>
    <n v="0.48623442989460236"/>
    <x v="0"/>
    <x v="2"/>
    <n v="8"/>
    <x v="7"/>
  </r>
  <r>
    <n v="4778"/>
    <d v="2026-08-08T00:00:00"/>
    <x v="1"/>
    <x v="12"/>
    <x v="2"/>
    <x v="1"/>
    <x v="1"/>
    <s v="Summit Backpack 45L"/>
    <n v="1"/>
    <n v="152.72"/>
    <n v="0"/>
    <n v="77.73"/>
    <n v="152.72"/>
    <n v="77.73"/>
    <n v="74.989999999999995"/>
    <n v="0.4910293347302252"/>
    <x v="0"/>
    <x v="2"/>
    <n v="8"/>
    <x v="7"/>
  </r>
  <r>
    <n v="5132"/>
    <d v="2026-08-08T00:00:00"/>
    <x v="1"/>
    <x v="12"/>
    <x v="0"/>
    <x v="2"/>
    <x v="0"/>
    <s v="Compact Repair Kit"/>
    <n v="1"/>
    <n v="40.51"/>
    <n v="0.05"/>
    <n v="16.29"/>
    <n v="38.484499999999997"/>
    <n v="16.29"/>
    <n v="22.194499999999998"/>
    <n v="0.57671270251659756"/>
    <x v="0"/>
    <x v="2"/>
    <n v="8"/>
    <x v="7"/>
  </r>
  <r>
    <n v="227"/>
    <d v="2026-08-09T00:00:00"/>
    <x v="3"/>
    <x v="7"/>
    <x v="3"/>
    <x v="0"/>
    <x v="4"/>
    <s v="Resistance Band Set"/>
    <n v="3"/>
    <n v="40.61"/>
    <n v="0"/>
    <n v="14.72"/>
    <n v="121.83"/>
    <n v="44.160000000000004"/>
    <n v="77.669999999999987"/>
    <n v="0.63752770253632096"/>
    <x v="0"/>
    <x v="2"/>
    <n v="8"/>
    <x v="7"/>
  </r>
  <r>
    <n v="390"/>
    <d v="2026-08-09T00:00:00"/>
    <x v="2"/>
    <x v="5"/>
    <x v="2"/>
    <x v="1"/>
    <x v="1"/>
    <s v="Hiking Daypack 20L"/>
    <n v="1"/>
    <n v="93.41"/>
    <n v="0.05"/>
    <n v="44.7"/>
    <n v="88.739499999999992"/>
    <n v="44.7"/>
    <n v="44.03949999999999"/>
    <n v="0.49627843294136198"/>
    <x v="0"/>
    <x v="2"/>
    <n v="8"/>
    <x v="7"/>
  </r>
  <r>
    <n v="859"/>
    <d v="2026-08-09T00:00:00"/>
    <x v="0"/>
    <x v="0"/>
    <x v="2"/>
    <x v="1"/>
    <x v="1"/>
    <s v="Hiking Daypack 20L"/>
    <n v="2"/>
    <n v="90.23"/>
    <n v="0"/>
    <n v="44.22"/>
    <n v="180.46"/>
    <n v="88.44"/>
    <n v="92.02000000000001"/>
    <n v="0.50991909564446414"/>
    <x v="0"/>
    <x v="2"/>
    <n v="8"/>
    <x v="7"/>
  </r>
  <r>
    <n v="1468"/>
    <d v="2026-08-09T00:00:00"/>
    <x v="1"/>
    <x v="11"/>
    <x v="2"/>
    <x v="0"/>
    <x v="0"/>
    <s v="Trail Bike Light"/>
    <n v="1"/>
    <n v="51.75"/>
    <n v="0"/>
    <n v="22.36"/>
    <n v="51.75"/>
    <n v="22.36"/>
    <n v="29.39"/>
    <n v="0.56792270531400968"/>
    <x v="0"/>
    <x v="2"/>
    <n v="8"/>
    <x v="7"/>
  </r>
  <r>
    <n v="2356"/>
    <d v="2026-08-09T00:00:00"/>
    <x v="3"/>
    <x v="13"/>
    <x v="2"/>
    <x v="1"/>
    <x v="0"/>
    <s v="Cycling Pack 12L"/>
    <n v="3"/>
    <n v="102.91"/>
    <n v="0.1"/>
    <n v="50.23"/>
    <n v="277.85700000000003"/>
    <n v="150.69"/>
    <n v="127.16700000000003"/>
    <n v="0.45767067232425318"/>
    <x v="0"/>
    <x v="2"/>
    <n v="8"/>
    <x v="7"/>
  </r>
  <r>
    <n v="3556"/>
    <d v="2026-08-09T00:00:00"/>
    <x v="2"/>
    <x v="16"/>
    <x v="0"/>
    <x v="1"/>
    <x v="0"/>
    <s v="Commuter Helmet"/>
    <n v="4"/>
    <n v="82.63"/>
    <n v="0.1"/>
    <n v="43.78"/>
    <n v="297.46800000000002"/>
    <n v="175.12"/>
    <n v="122.34800000000001"/>
    <n v="0.41129802197211129"/>
    <x v="0"/>
    <x v="2"/>
    <n v="8"/>
    <x v="7"/>
  </r>
  <r>
    <n v="925"/>
    <d v="2026-08-10T00:00:00"/>
    <x v="0"/>
    <x v="0"/>
    <x v="2"/>
    <x v="0"/>
    <x v="3"/>
    <s v="Trail Tent 2P"/>
    <n v="1"/>
    <n v="196.39"/>
    <n v="0"/>
    <n v="102.92"/>
    <n v="196.39"/>
    <n v="102.92"/>
    <n v="93.469999999999985"/>
    <n v="0.47594073017974436"/>
    <x v="0"/>
    <x v="2"/>
    <n v="8"/>
    <x v="7"/>
  </r>
  <r>
    <n v="1563"/>
    <d v="2026-08-10T00:00:00"/>
    <x v="2"/>
    <x v="10"/>
    <x v="3"/>
    <x v="2"/>
    <x v="2"/>
    <s v="Insulated Bottle"/>
    <n v="2"/>
    <n v="36.25"/>
    <n v="0"/>
    <n v="13.77"/>
    <n v="72.5"/>
    <n v="27.54"/>
    <n v="44.96"/>
    <n v="0.62013793103448278"/>
    <x v="0"/>
    <x v="2"/>
    <n v="8"/>
    <x v="7"/>
  </r>
  <r>
    <n v="1634"/>
    <d v="2026-08-10T00:00:00"/>
    <x v="1"/>
    <x v="1"/>
    <x v="2"/>
    <x v="0"/>
    <x v="3"/>
    <s v="Trail Tent 2P"/>
    <n v="2"/>
    <n v="199.85"/>
    <n v="0.05"/>
    <n v="104.34"/>
    <n v="379.71499999999997"/>
    <n v="208.68"/>
    <n v="171.03499999999997"/>
    <n v="0.45042992770893953"/>
    <x v="0"/>
    <x v="2"/>
    <n v="8"/>
    <x v="7"/>
  </r>
  <r>
    <n v="2187"/>
    <d v="2026-08-10T00:00:00"/>
    <x v="2"/>
    <x v="2"/>
    <x v="2"/>
    <x v="1"/>
    <x v="2"/>
    <s v="Packing Cube Set"/>
    <n v="1"/>
    <n v="46.32"/>
    <n v="0.05"/>
    <n v="18.34"/>
    <n v="44.003999999999998"/>
    <n v="18.34"/>
    <n v="25.663999999999998"/>
    <n v="0.58321970729933637"/>
    <x v="0"/>
    <x v="2"/>
    <n v="8"/>
    <x v="7"/>
  </r>
  <r>
    <n v="2773"/>
    <d v="2026-08-10T00:00:00"/>
    <x v="1"/>
    <x v="14"/>
    <x v="0"/>
    <x v="1"/>
    <x v="1"/>
    <s v="Summit Backpack 45L"/>
    <n v="4"/>
    <n v="151.06"/>
    <n v="0"/>
    <n v="77.67"/>
    <n v="604.24"/>
    <n v="310.68"/>
    <n v="293.56"/>
    <n v="0.48583344366476894"/>
    <x v="0"/>
    <x v="2"/>
    <n v="8"/>
    <x v="7"/>
  </r>
  <r>
    <n v="5040"/>
    <d v="2026-08-10T00:00:00"/>
    <x v="3"/>
    <x v="7"/>
    <x v="0"/>
    <x v="0"/>
    <x v="1"/>
    <s v="Trekking Poles"/>
    <n v="1"/>
    <n v="72.39"/>
    <n v="0.1"/>
    <n v="31.64"/>
    <n v="65.150999999999996"/>
    <n v="31.64"/>
    <n v="33.510999999999996"/>
    <n v="0.51435895074519189"/>
    <x v="0"/>
    <x v="2"/>
    <n v="8"/>
    <x v="7"/>
  </r>
  <r>
    <n v="415"/>
    <d v="2026-08-11T00:00:00"/>
    <x v="0"/>
    <x v="9"/>
    <x v="2"/>
    <x v="0"/>
    <x v="1"/>
    <s v="Trekking Poles"/>
    <n v="1"/>
    <n v="72.650000000000006"/>
    <n v="0"/>
    <n v="31.72"/>
    <n v="72.650000000000006"/>
    <n v="31.72"/>
    <n v="40.930000000000007"/>
    <n v="0.56338609772883697"/>
    <x v="0"/>
    <x v="2"/>
    <n v="8"/>
    <x v="7"/>
  </r>
  <r>
    <n v="1111"/>
    <d v="2026-08-11T00:00:00"/>
    <x v="3"/>
    <x v="13"/>
    <x v="0"/>
    <x v="1"/>
    <x v="3"/>
    <s v="Trail Tent 2P"/>
    <n v="1"/>
    <n v="198.44"/>
    <n v="0"/>
    <n v="106.79"/>
    <n v="198.44"/>
    <n v="106.79"/>
    <n v="91.649999999999991"/>
    <n v="0.46185244910300338"/>
    <x v="0"/>
    <x v="2"/>
    <n v="8"/>
    <x v="7"/>
  </r>
  <r>
    <n v="1243"/>
    <d v="2026-08-11T00:00:00"/>
    <x v="2"/>
    <x v="16"/>
    <x v="0"/>
    <x v="0"/>
    <x v="3"/>
    <s v="Trail Tent 2P"/>
    <n v="1"/>
    <n v="193.67"/>
    <n v="0"/>
    <n v="103.79"/>
    <n v="193.67"/>
    <n v="103.79"/>
    <n v="89.879999999999981"/>
    <n v="0.46408839779005517"/>
    <x v="0"/>
    <x v="2"/>
    <n v="8"/>
    <x v="7"/>
  </r>
  <r>
    <n v="1326"/>
    <d v="2026-08-11T00:00:00"/>
    <x v="3"/>
    <x v="8"/>
    <x v="0"/>
    <x v="0"/>
    <x v="2"/>
    <s v="Travel Backpack 35L"/>
    <n v="5"/>
    <n v="166.03"/>
    <n v="0"/>
    <n v="87.46"/>
    <n v="830.15"/>
    <n v="437.29999999999995"/>
    <n v="392.85"/>
    <n v="0.47322772992832624"/>
    <x v="0"/>
    <x v="2"/>
    <n v="8"/>
    <x v="7"/>
  </r>
  <r>
    <n v="1682"/>
    <d v="2026-08-11T00:00:00"/>
    <x v="0"/>
    <x v="0"/>
    <x v="0"/>
    <x v="2"/>
    <x v="3"/>
    <s v="Portable Camp Stove"/>
    <n v="2"/>
    <n v="81.569999999999993"/>
    <n v="0"/>
    <n v="40.36"/>
    <n v="163.13999999999999"/>
    <n v="80.72"/>
    <n v="82.419999999999987"/>
    <n v="0.50521024886600463"/>
    <x v="0"/>
    <x v="2"/>
    <n v="8"/>
    <x v="7"/>
  </r>
  <r>
    <n v="2618"/>
    <d v="2026-08-11T00:00:00"/>
    <x v="0"/>
    <x v="15"/>
    <x v="2"/>
    <x v="2"/>
    <x v="1"/>
    <s v="Trail Boots"/>
    <n v="2"/>
    <n v="143.86000000000001"/>
    <n v="0"/>
    <n v="81.23"/>
    <n v="287.72000000000003"/>
    <n v="162.46"/>
    <n v="125.26000000000002"/>
    <n v="0.43535381621020441"/>
    <x v="0"/>
    <x v="2"/>
    <n v="8"/>
    <x v="7"/>
  </r>
  <r>
    <n v="3319"/>
    <d v="2026-08-11T00:00:00"/>
    <x v="1"/>
    <x v="14"/>
    <x v="0"/>
    <x v="0"/>
    <x v="1"/>
    <s v="Hiking Daypack 20L"/>
    <n v="3"/>
    <n v="93.53"/>
    <n v="0"/>
    <n v="46.19"/>
    <n v="280.59000000000003"/>
    <n v="138.57"/>
    <n v="142.02000000000004"/>
    <n v="0.5061477600769807"/>
    <x v="0"/>
    <x v="2"/>
    <n v="8"/>
    <x v="7"/>
  </r>
  <r>
    <n v="4600"/>
    <d v="2026-08-11T00:00:00"/>
    <x v="3"/>
    <x v="4"/>
    <x v="1"/>
    <x v="2"/>
    <x v="2"/>
    <s v="Travel Backpack 35L"/>
    <n v="10"/>
    <n v="162.38"/>
    <n v="0.05"/>
    <n v="85.82"/>
    <n v="1542.61"/>
    <n v="858.19999999999993"/>
    <n v="684.41"/>
    <n v="0.44367014345816508"/>
    <x v="0"/>
    <x v="2"/>
    <n v="8"/>
    <x v="7"/>
  </r>
  <r>
    <n v="5168"/>
    <d v="2026-08-11T00:00:00"/>
    <x v="0"/>
    <x v="15"/>
    <x v="3"/>
    <x v="2"/>
    <x v="4"/>
    <s v="Weighted Vest"/>
    <n v="1"/>
    <n v="122.52"/>
    <n v="0.05"/>
    <n v="69.66"/>
    <n v="116.39399999999999"/>
    <n v="69.66"/>
    <n v="46.733999999999995"/>
    <n v="0.40151554203824935"/>
    <x v="0"/>
    <x v="2"/>
    <n v="8"/>
    <x v="7"/>
  </r>
  <r>
    <n v="245"/>
    <d v="2026-08-12T00:00:00"/>
    <x v="3"/>
    <x v="13"/>
    <x v="3"/>
    <x v="0"/>
    <x v="1"/>
    <s v="Trail Boots"/>
    <n v="1"/>
    <n v="142.84"/>
    <n v="0"/>
    <n v="77.7"/>
    <n v="142.84"/>
    <n v="77.7"/>
    <n v="65.14"/>
    <n v="0.4560347241669"/>
    <x v="0"/>
    <x v="2"/>
    <n v="8"/>
    <x v="7"/>
  </r>
  <r>
    <n v="322"/>
    <d v="2026-08-12T00:00:00"/>
    <x v="1"/>
    <x v="14"/>
    <x v="2"/>
    <x v="0"/>
    <x v="1"/>
    <s v="Trekking Poles"/>
    <n v="3"/>
    <n v="72.349999999999994"/>
    <n v="0"/>
    <n v="32.119999999999997"/>
    <n v="217.04999999999998"/>
    <n v="96.359999999999985"/>
    <n v="120.69"/>
    <n v="0.55604699378023503"/>
    <x v="0"/>
    <x v="2"/>
    <n v="8"/>
    <x v="7"/>
  </r>
  <r>
    <n v="1101"/>
    <d v="2026-08-12T00:00:00"/>
    <x v="3"/>
    <x v="4"/>
    <x v="0"/>
    <x v="1"/>
    <x v="4"/>
    <s v="Resistance Band Set"/>
    <n v="3"/>
    <n v="40.14"/>
    <n v="0.05"/>
    <n v="14.53"/>
    <n v="114.399"/>
    <n v="43.589999999999996"/>
    <n v="70.808999999999997"/>
    <n v="0.61896520074476169"/>
    <x v="0"/>
    <x v="2"/>
    <n v="8"/>
    <x v="7"/>
  </r>
  <r>
    <n v="1564"/>
    <d v="2026-08-12T00:00:00"/>
    <x v="3"/>
    <x v="13"/>
    <x v="0"/>
    <x v="1"/>
    <x v="4"/>
    <s v="Training Mat"/>
    <n v="2"/>
    <n v="51.84"/>
    <n v="0"/>
    <n v="21.62"/>
    <n v="103.68"/>
    <n v="43.24"/>
    <n v="60.440000000000005"/>
    <n v="0.58294753086419759"/>
    <x v="0"/>
    <x v="2"/>
    <n v="8"/>
    <x v="7"/>
  </r>
  <r>
    <n v="3712"/>
    <d v="2026-08-12T00:00:00"/>
    <x v="3"/>
    <x v="8"/>
    <x v="0"/>
    <x v="1"/>
    <x v="0"/>
    <s v="Commuter Helmet"/>
    <n v="3"/>
    <n v="82.32"/>
    <n v="0.15"/>
    <n v="41.95"/>
    <n v="209.91599999999997"/>
    <n v="125.85000000000001"/>
    <n v="84.06599999999996"/>
    <n v="0.40047447550448739"/>
    <x v="0"/>
    <x v="2"/>
    <n v="8"/>
    <x v="7"/>
  </r>
  <r>
    <n v="771"/>
    <d v="2026-08-13T00:00:00"/>
    <x v="2"/>
    <x v="5"/>
    <x v="0"/>
    <x v="0"/>
    <x v="1"/>
    <s v="Hiking Daypack 20L"/>
    <n v="1"/>
    <n v="91.78"/>
    <n v="0"/>
    <n v="46.15"/>
    <n v="91.78"/>
    <n v="46.15"/>
    <n v="45.63"/>
    <n v="0.49716713881019831"/>
    <x v="0"/>
    <x v="2"/>
    <n v="8"/>
    <x v="7"/>
  </r>
  <r>
    <n v="2749"/>
    <d v="2026-08-13T00:00:00"/>
    <x v="1"/>
    <x v="14"/>
    <x v="0"/>
    <x v="2"/>
    <x v="1"/>
    <s v="Hiking Daypack 20L"/>
    <n v="2"/>
    <n v="93.13"/>
    <n v="0"/>
    <n v="45.68"/>
    <n v="186.26"/>
    <n v="91.36"/>
    <n v="94.899999999999991"/>
    <n v="0.50950284548480618"/>
    <x v="0"/>
    <x v="2"/>
    <n v="8"/>
    <x v="7"/>
  </r>
  <r>
    <n v="4252"/>
    <d v="2026-08-13T00:00:00"/>
    <x v="1"/>
    <x v="12"/>
    <x v="0"/>
    <x v="0"/>
    <x v="2"/>
    <s v="Insulated Bottle"/>
    <n v="1"/>
    <n v="36.67"/>
    <n v="0.1"/>
    <n v="13.18"/>
    <n v="33.003"/>
    <n v="13.18"/>
    <n v="19.823"/>
    <n v="0.60064236584552921"/>
    <x v="0"/>
    <x v="2"/>
    <n v="8"/>
    <x v="7"/>
  </r>
  <r>
    <n v="4665"/>
    <d v="2026-08-13T00:00:00"/>
    <x v="3"/>
    <x v="8"/>
    <x v="1"/>
    <x v="0"/>
    <x v="4"/>
    <s v="Training Mat"/>
    <n v="4"/>
    <n v="51.25"/>
    <n v="0.1"/>
    <n v="21.77"/>
    <n v="184.5"/>
    <n v="87.08"/>
    <n v="97.42"/>
    <n v="0.52802168021680218"/>
    <x v="0"/>
    <x v="2"/>
    <n v="8"/>
    <x v="7"/>
  </r>
  <r>
    <n v="4767"/>
    <d v="2026-08-13T00:00:00"/>
    <x v="3"/>
    <x v="8"/>
    <x v="3"/>
    <x v="2"/>
    <x v="4"/>
    <s v="Resistance Band Set"/>
    <n v="1"/>
    <n v="39.61"/>
    <n v="0.1"/>
    <n v="14.85"/>
    <n v="35.649000000000001"/>
    <n v="14.85"/>
    <n v="20.798999999999999"/>
    <n v="0.58343852562484222"/>
    <x v="0"/>
    <x v="2"/>
    <n v="8"/>
    <x v="7"/>
  </r>
  <r>
    <n v="4832"/>
    <d v="2026-08-13T00:00:00"/>
    <x v="0"/>
    <x v="15"/>
    <x v="3"/>
    <x v="0"/>
    <x v="0"/>
    <s v="Commuter Helmet"/>
    <n v="2"/>
    <n v="81.59"/>
    <n v="0.15"/>
    <n v="43.9"/>
    <n v="138.703"/>
    <n v="87.8"/>
    <n v="50.903000000000006"/>
    <n v="0.3669927831409559"/>
    <x v="0"/>
    <x v="2"/>
    <n v="8"/>
    <x v="7"/>
  </r>
  <r>
    <n v="747"/>
    <d v="2026-08-14T00:00:00"/>
    <x v="1"/>
    <x v="1"/>
    <x v="2"/>
    <x v="1"/>
    <x v="4"/>
    <s v="Weighted Vest"/>
    <n v="3"/>
    <n v="122.96"/>
    <n v="0.1"/>
    <n v="67.62"/>
    <n v="331.99200000000002"/>
    <n v="202.86"/>
    <n v="129.13200000000001"/>
    <n v="0.38896117978746475"/>
    <x v="0"/>
    <x v="2"/>
    <n v="8"/>
    <x v="7"/>
  </r>
  <r>
    <n v="2281"/>
    <d v="2026-08-14T00:00:00"/>
    <x v="1"/>
    <x v="11"/>
    <x v="2"/>
    <x v="0"/>
    <x v="1"/>
    <s v="Trekking Poles"/>
    <n v="1"/>
    <n v="70.91"/>
    <n v="0"/>
    <n v="33.11"/>
    <n v="70.91"/>
    <n v="33.11"/>
    <n v="37.799999999999997"/>
    <n v="0.53307008884501483"/>
    <x v="0"/>
    <x v="2"/>
    <n v="8"/>
    <x v="7"/>
  </r>
  <r>
    <n v="2414"/>
    <d v="2026-08-14T00:00:00"/>
    <x v="1"/>
    <x v="6"/>
    <x v="1"/>
    <x v="2"/>
    <x v="0"/>
    <s v="Trail Bike Light"/>
    <n v="6"/>
    <n v="50.94"/>
    <n v="0.1"/>
    <n v="22.76"/>
    <n v="275.07600000000002"/>
    <n v="136.56"/>
    <n v="138.51600000000002"/>
    <n v="0.50355538105832576"/>
    <x v="0"/>
    <x v="2"/>
    <n v="8"/>
    <x v="7"/>
  </r>
  <r>
    <n v="3162"/>
    <d v="2026-08-14T00:00:00"/>
    <x v="1"/>
    <x v="1"/>
    <x v="0"/>
    <x v="1"/>
    <x v="1"/>
    <s v="Trail Boots"/>
    <n v="1"/>
    <n v="144.96"/>
    <n v="0.05"/>
    <n v="77.959999999999994"/>
    <n v="137.71199999999999"/>
    <n v="77.959999999999994"/>
    <n v="59.751999999999995"/>
    <n v="0.43389101893807364"/>
    <x v="0"/>
    <x v="2"/>
    <n v="8"/>
    <x v="7"/>
  </r>
  <r>
    <n v="3200"/>
    <d v="2026-08-14T00:00:00"/>
    <x v="3"/>
    <x v="8"/>
    <x v="2"/>
    <x v="1"/>
    <x v="1"/>
    <s v="Summit Backpack 45L"/>
    <n v="1"/>
    <n v="152.97"/>
    <n v="0"/>
    <n v="79.66"/>
    <n v="152.97"/>
    <n v="79.66"/>
    <n v="73.31"/>
    <n v="0.47924429626724196"/>
    <x v="0"/>
    <x v="2"/>
    <n v="8"/>
    <x v="7"/>
  </r>
  <r>
    <n v="3521"/>
    <d v="2026-08-14T00:00:00"/>
    <x v="2"/>
    <x v="16"/>
    <x v="0"/>
    <x v="2"/>
    <x v="2"/>
    <s v="Packing Cube Set"/>
    <n v="2"/>
    <n v="45.79"/>
    <n v="0"/>
    <n v="18.23"/>
    <n v="91.58"/>
    <n v="36.46"/>
    <n v="55.12"/>
    <n v="0.60187813933173184"/>
    <x v="0"/>
    <x v="2"/>
    <n v="8"/>
    <x v="7"/>
  </r>
  <r>
    <n v="4447"/>
    <d v="2026-08-14T00:00:00"/>
    <x v="1"/>
    <x v="6"/>
    <x v="0"/>
    <x v="1"/>
    <x v="2"/>
    <s v="Travel Backpack 35L"/>
    <n v="1"/>
    <n v="161.31"/>
    <n v="0"/>
    <n v="87.81"/>
    <n v="161.31"/>
    <n v="87.81"/>
    <n v="73.5"/>
    <n v="0.45564441138181139"/>
    <x v="0"/>
    <x v="2"/>
    <n v="8"/>
    <x v="7"/>
  </r>
  <r>
    <n v="421"/>
    <d v="2026-08-15T00:00:00"/>
    <x v="3"/>
    <x v="7"/>
    <x v="0"/>
    <x v="1"/>
    <x v="4"/>
    <s v="Recovery Roller"/>
    <n v="2"/>
    <n v="35.97"/>
    <n v="0.05"/>
    <n v="14.28"/>
    <n v="68.342999999999989"/>
    <n v="28.56"/>
    <n v="39.782999999999987"/>
    <n v="0.58210789693165343"/>
    <x v="0"/>
    <x v="2"/>
    <n v="8"/>
    <x v="7"/>
  </r>
  <r>
    <n v="962"/>
    <d v="2026-08-15T00:00:00"/>
    <x v="0"/>
    <x v="0"/>
    <x v="2"/>
    <x v="1"/>
    <x v="4"/>
    <s v="Resistance Band Set"/>
    <n v="2"/>
    <n v="39.729999999999997"/>
    <n v="0"/>
    <n v="14.95"/>
    <n v="79.459999999999994"/>
    <n v="29.9"/>
    <n v="49.559999999999995"/>
    <n v="0.62371004278882458"/>
    <x v="0"/>
    <x v="2"/>
    <n v="8"/>
    <x v="7"/>
  </r>
  <r>
    <n v="1386"/>
    <d v="2026-08-15T00:00:00"/>
    <x v="1"/>
    <x v="12"/>
    <x v="0"/>
    <x v="2"/>
    <x v="2"/>
    <s v="Insulated Bottle"/>
    <n v="2"/>
    <n v="36.049999999999997"/>
    <n v="0"/>
    <n v="13.8"/>
    <n v="72.099999999999994"/>
    <n v="27.6"/>
    <n v="44.499999999999993"/>
    <n v="0.61719833564493753"/>
    <x v="0"/>
    <x v="2"/>
    <n v="8"/>
    <x v="7"/>
  </r>
  <r>
    <n v="3083"/>
    <d v="2026-08-15T00:00:00"/>
    <x v="3"/>
    <x v="7"/>
    <x v="0"/>
    <x v="1"/>
    <x v="3"/>
    <s v="Trail Tent 2P"/>
    <n v="1"/>
    <n v="194.36"/>
    <n v="0"/>
    <n v="106.01"/>
    <n v="194.36"/>
    <n v="106.01"/>
    <n v="88.350000000000009"/>
    <n v="0.45456884132537562"/>
    <x v="0"/>
    <x v="2"/>
    <n v="8"/>
    <x v="7"/>
  </r>
  <r>
    <n v="3174"/>
    <d v="2026-08-15T00:00:00"/>
    <x v="3"/>
    <x v="4"/>
    <x v="2"/>
    <x v="0"/>
    <x v="3"/>
    <s v="Trail Tent 2P"/>
    <n v="1"/>
    <n v="192.67"/>
    <n v="0.05"/>
    <n v="103.37"/>
    <n v="183.03649999999999"/>
    <n v="103.37"/>
    <n v="79.666499999999985"/>
    <n v="0.43524925356417976"/>
    <x v="0"/>
    <x v="2"/>
    <n v="8"/>
    <x v="7"/>
  </r>
  <r>
    <n v="4045"/>
    <d v="2026-08-15T00:00:00"/>
    <x v="2"/>
    <x v="16"/>
    <x v="0"/>
    <x v="1"/>
    <x v="1"/>
    <s v="Hiking Daypack 20L"/>
    <n v="3"/>
    <n v="92.12"/>
    <n v="0.1"/>
    <n v="44.1"/>
    <n v="248.72400000000002"/>
    <n v="132.30000000000001"/>
    <n v="116.42400000000001"/>
    <n v="0.46808510638297873"/>
    <x v="0"/>
    <x v="2"/>
    <n v="8"/>
    <x v="7"/>
  </r>
  <r>
    <n v="4850"/>
    <d v="2026-08-15T00:00:00"/>
    <x v="1"/>
    <x v="1"/>
    <x v="2"/>
    <x v="2"/>
    <x v="3"/>
    <s v="Trail Tent 2P"/>
    <n v="1"/>
    <n v="192.82"/>
    <n v="0"/>
    <n v="104.98"/>
    <n v="192.82"/>
    <n v="104.98"/>
    <n v="87.839999999999989"/>
    <n v="0.45555440307022088"/>
    <x v="0"/>
    <x v="2"/>
    <n v="8"/>
    <x v="7"/>
  </r>
  <r>
    <n v="71"/>
    <d v="2026-08-16T00:00:00"/>
    <x v="2"/>
    <x v="16"/>
    <x v="0"/>
    <x v="1"/>
    <x v="0"/>
    <s v="Commuter Helmet"/>
    <n v="3"/>
    <n v="80.099999999999994"/>
    <n v="0"/>
    <n v="42.41"/>
    <n v="240.29999999999998"/>
    <n v="127.22999999999999"/>
    <n v="113.07"/>
    <n v="0.47053682896379528"/>
    <x v="0"/>
    <x v="2"/>
    <n v="8"/>
    <x v="7"/>
  </r>
  <r>
    <n v="627"/>
    <d v="2026-08-16T00:00:00"/>
    <x v="3"/>
    <x v="7"/>
    <x v="3"/>
    <x v="1"/>
    <x v="0"/>
    <s v="Commuter Helmet"/>
    <n v="6"/>
    <n v="83.26"/>
    <n v="0"/>
    <n v="43.8"/>
    <n v="499.56000000000006"/>
    <n v="262.79999999999995"/>
    <n v="236.7600000000001"/>
    <n v="0.47393706461686297"/>
    <x v="0"/>
    <x v="2"/>
    <n v="8"/>
    <x v="7"/>
  </r>
  <r>
    <n v="959"/>
    <d v="2026-08-16T00:00:00"/>
    <x v="1"/>
    <x v="1"/>
    <x v="2"/>
    <x v="0"/>
    <x v="4"/>
    <s v="Resistance Band Set"/>
    <n v="4"/>
    <n v="40.46"/>
    <n v="0"/>
    <n v="15.12"/>
    <n v="161.84"/>
    <n v="60.48"/>
    <n v="101.36000000000001"/>
    <n v="0.62629757785467133"/>
    <x v="0"/>
    <x v="2"/>
    <n v="8"/>
    <x v="7"/>
  </r>
  <r>
    <n v="967"/>
    <d v="2026-08-16T00:00:00"/>
    <x v="2"/>
    <x v="16"/>
    <x v="1"/>
    <x v="0"/>
    <x v="0"/>
    <s v="Commuter Helmet"/>
    <n v="5"/>
    <n v="81.55"/>
    <n v="0.2"/>
    <n v="42.09"/>
    <n v="326.20000000000005"/>
    <n v="210.45000000000002"/>
    <n v="115.75000000000003"/>
    <n v="0.3548436541998774"/>
    <x v="0"/>
    <x v="2"/>
    <n v="8"/>
    <x v="7"/>
  </r>
  <r>
    <n v="1267"/>
    <d v="2026-08-16T00:00:00"/>
    <x v="1"/>
    <x v="12"/>
    <x v="2"/>
    <x v="1"/>
    <x v="3"/>
    <s v="Portable Camp Stove"/>
    <n v="2"/>
    <n v="83.56"/>
    <n v="0"/>
    <n v="39.119999999999997"/>
    <n v="167.12"/>
    <n v="78.239999999999995"/>
    <n v="88.88000000000001"/>
    <n v="0.53183341311632359"/>
    <x v="0"/>
    <x v="2"/>
    <n v="8"/>
    <x v="7"/>
  </r>
  <r>
    <n v="1394"/>
    <d v="2026-08-16T00:00:00"/>
    <x v="2"/>
    <x v="10"/>
    <x v="0"/>
    <x v="0"/>
    <x v="3"/>
    <s v="Compact Sleeping Bag"/>
    <n v="3"/>
    <n v="125.75"/>
    <n v="0"/>
    <n v="62.05"/>
    <n v="377.25"/>
    <n v="186.14999999999998"/>
    <n v="191.10000000000002"/>
    <n v="0.50656063618290259"/>
    <x v="0"/>
    <x v="2"/>
    <n v="8"/>
    <x v="7"/>
  </r>
  <r>
    <n v="1652"/>
    <d v="2026-08-16T00:00:00"/>
    <x v="0"/>
    <x v="0"/>
    <x v="0"/>
    <x v="0"/>
    <x v="2"/>
    <s v="Insulated Bottle"/>
    <n v="1"/>
    <n v="35.619999999999997"/>
    <n v="0.1"/>
    <n v="13.55"/>
    <n v="32.058"/>
    <n v="13.55"/>
    <n v="18.507999999999999"/>
    <n v="0.57732859192713204"/>
    <x v="0"/>
    <x v="2"/>
    <n v="8"/>
    <x v="7"/>
  </r>
  <r>
    <n v="2126"/>
    <d v="2026-08-16T00:00:00"/>
    <x v="1"/>
    <x v="14"/>
    <x v="0"/>
    <x v="2"/>
    <x v="0"/>
    <s v="Cycling Pack 12L"/>
    <n v="2"/>
    <n v="104.02"/>
    <n v="0"/>
    <n v="50.26"/>
    <n v="208.04"/>
    <n v="100.52"/>
    <n v="107.52"/>
    <n v="0.51682368775235532"/>
    <x v="0"/>
    <x v="2"/>
    <n v="8"/>
    <x v="7"/>
  </r>
  <r>
    <n v="2282"/>
    <d v="2026-08-16T00:00:00"/>
    <x v="1"/>
    <x v="6"/>
    <x v="1"/>
    <x v="2"/>
    <x v="1"/>
    <s v="Hiking Daypack 20L"/>
    <n v="8"/>
    <n v="92.71"/>
    <n v="0.1"/>
    <n v="44.83"/>
    <n v="667.51199999999994"/>
    <n v="358.64"/>
    <n v="308.87199999999996"/>
    <n v="0.46272126943036229"/>
    <x v="0"/>
    <x v="2"/>
    <n v="8"/>
    <x v="7"/>
  </r>
  <r>
    <n v="2426"/>
    <d v="2026-08-16T00:00:00"/>
    <x v="1"/>
    <x v="12"/>
    <x v="0"/>
    <x v="1"/>
    <x v="1"/>
    <s v="Hiking Daypack 20L"/>
    <n v="1"/>
    <n v="90.58"/>
    <n v="0"/>
    <n v="44.53"/>
    <n v="90.58"/>
    <n v="44.53"/>
    <n v="46.05"/>
    <n v="0.50839037315080593"/>
    <x v="0"/>
    <x v="2"/>
    <n v="8"/>
    <x v="7"/>
  </r>
  <r>
    <n v="2534"/>
    <d v="2026-08-16T00:00:00"/>
    <x v="1"/>
    <x v="14"/>
    <x v="0"/>
    <x v="1"/>
    <x v="3"/>
    <s v="Compact Sleeping Bag"/>
    <n v="1"/>
    <n v="120.22"/>
    <n v="0"/>
    <n v="62.31"/>
    <n v="120.22"/>
    <n v="62.31"/>
    <n v="57.91"/>
    <n v="0.48170021627017134"/>
    <x v="0"/>
    <x v="2"/>
    <n v="8"/>
    <x v="7"/>
  </r>
  <r>
    <n v="2948"/>
    <d v="2026-08-16T00:00:00"/>
    <x v="2"/>
    <x v="2"/>
    <x v="2"/>
    <x v="1"/>
    <x v="2"/>
    <s v="Insulated Bottle"/>
    <n v="3"/>
    <n v="36.35"/>
    <n v="0"/>
    <n v="13.42"/>
    <n v="109.05000000000001"/>
    <n v="40.26"/>
    <n v="68.79000000000002"/>
    <n v="0.63081155433287495"/>
    <x v="0"/>
    <x v="2"/>
    <n v="8"/>
    <x v="7"/>
  </r>
  <r>
    <n v="3141"/>
    <d v="2026-08-16T00:00:00"/>
    <x v="1"/>
    <x v="12"/>
    <x v="3"/>
    <x v="0"/>
    <x v="3"/>
    <s v="Trail Tent 2P"/>
    <n v="2"/>
    <n v="195.28"/>
    <n v="0"/>
    <n v="102.24"/>
    <n v="390.56"/>
    <n v="204.48"/>
    <n v="186.08"/>
    <n v="0.4764440802949611"/>
    <x v="0"/>
    <x v="2"/>
    <n v="8"/>
    <x v="7"/>
  </r>
  <r>
    <n v="3935"/>
    <d v="2026-08-16T00:00:00"/>
    <x v="2"/>
    <x v="16"/>
    <x v="3"/>
    <x v="0"/>
    <x v="2"/>
    <s v="Packing Cube Set"/>
    <n v="4"/>
    <n v="46.05"/>
    <n v="0"/>
    <n v="18.75"/>
    <n v="184.2"/>
    <n v="75"/>
    <n v="109.19999999999999"/>
    <n v="0.5928338762214983"/>
    <x v="0"/>
    <x v="2"/>
    <n v="8"/>
    <x v="7"/>
  </r>
  <r>
    <n v="4636"/>
    <d v="2026-08-16T00:00:00"/>
    <x v="0"/>
    <x v="0"/>
    <x v="2"/>
    <x v="0"/>
    <x v="3"/>
    <s v="Portable Camp Stove"/>
    <n v="1"/>
    <n v="81.040000000000006"/>
    <n v="0.1"/>
    <n v="39.29"/>
    <n v="72.936000000000007"/>
    <n v="39.29"/>
    <n v="33.646000000000008"/>
    <n v="0.46130854447735009"/>
    <x v="0"/>
    <x v="2"/>
    <n v="8"/>
    <x v="7"/>
  </r>
  <r>
    <n v="4895"/>
    <d v="2026-08-16T00:00:00"/>
    <x v="0"/>
    <x v="15"/>
    <x v="2"/>
    <x v="2"/>
    <x v="3"/>
    <s v="Trail Tent 2P"/>
    <n v="1"/>
    <n v="191.12"/>
    <n v="0.05"/>
    <n v="106.14"/>
    <n v="181.56399999999999"/>
    <n v="106.14"/>
    <n v="75.423999999999992"/>
    <n v="0.41541274702033443"/>
    <x v="0"/>
    <x v="2"/>
    <n v="8"/>
    <x v="7"/>
  </r>
  <r>
    <n v="5029"/>
    <d v="2026-08-16T00:00:00"/>
    <x v="0"/>
    <x v="15"/>
    <x v="0"/>
    <x v="1"/>
    <x v="1"/>
    <s v="Summit Backpack 45L"/>
    <n v="1"/>
    <n v="156.19"/>
    <n v="0"/>
    <n v="79.239999999999995"/>
    <n v="156.19"/>
    <n v="79.239999999999995"/>
    <n v="76.95"/>
    <n v="0.49266918496702738"/>
    <x v="0"/>
    <x v="2"/>
    <n v="8"/>
    <x v="7"/>
  </r>
  <r>
    <n v="1965"/>
    <d v="2026-08-17T00:00:00"/>
    <x v="1"/>
    <x v="11"/>
    <x v="0"/>
    <x v="0"/>
    <x v="2"/>
    <s v="Insulated Bottle"/>
    <n v="4"/>
    <n v="36.93"/>
    <n v="0"/>
    <n v="13.36"/>
    <n v="147.72"/>
    <n v="53.44"/>
    <n v="94.28"/>
    <n v="0.63823449769834828"/>
    <x v="0"/>
    <x v="2"/>
    <n v="8"/>
    <x v="7"/>
  </r>
  <r>
    <n v="3647"/>
    <d v="2026-08-17T00:00:00"/>
    <x v="1"/>
    <x v="12"/>
    <x v="2"/>
    <x v="0"/>
    <x v="0"/>
    <s v="Cycling Pack 12L"/>
    <n v="3"/>
    <n v="104.96"/>
    <n v="0.05"/>
    <n v="51.66"/>
    <n v="299.13599999999997"/>
    <n v="154.97999999999999"/>
    <n v="144.15599999999998"/>
    <n v="0.48190789473684209"/>
    <x v="0"/>
    <x v="2"/>
    <n v="8"/>
    <x v="7"/>
  </r>
  <r>
    <n v="3918"/>
    <d v="2026-08-17T00:00:00"/>
    <x v="1"/>
    <x v="1"/>
    <x v="3"/>
    <x v="1"/>
    <x v="2"/>
    <s v="Travel Backpack 35L"/>
    <n v="3"/>
    <n v="168.51"/>
    <n v="0"/>
    <n v="85.34"/>
    <n v="505.53"/>
    <n v="256.02"/>
    <n v="249.51"/>
    <n v="0.49356121298439265"/>
    <x v="0"/>
    <x v="2"/>
    <n v="8"/>
    <x v="7"/>
  </r>
  <r>
    <n v="4256"/>
    <d v="2026-08-17T00:00:00"/>
    <x v="1"/>
    <x v="12"/>
    <x v="2"/>
    <x v="1"/>
    <x v="2"/>
    <s v="Packing Cube Set"/>
    <n v="1"/>
    <n v="46.44"/>
    <n v="0.05"/>
    <n v="18.59"/>
    <n v="44.117999999999995"/>
    <n v="18.59"/>
    <n v="25.527999999999995"/>
    <n v="0.57863003762636556"/>
    <x v="0"/>
    <x v="2"/>
    <n v="8"/>
    <x v="7"/>
  </r>
  <r>
    <n v="5087"/>
    <d v="2026-08-17T00:00:00"/>
    <x v="0"/>
    <x v="0"/>
    <x v="0"/>
    <x v="1"/>
    <x v="1"/>
    <s v="Trekking Poles"/>
    <n v="1"/>
    <n v="69.900000000000006"/>
    <n v="0.1"/>
    <n v="31.43"/>
    <n v="62.910000000000004"/>
    <n v="31.43"/>
    <n v="31.480000000000004"/>
    <n v="0.50039739310125575"/>
    <x v="0"/>
    <x v="2"/>
    <n v="8"/>
    <x v="7"/>
  </r>
  <r>
    <n v="1921"/>
    <d v="2026-08-18T00:00:00"/>
    <x v="3"/>
    <x v="13"/>
    <x v="0"/>
    <x v="1"/>
    <x v="0"/>
    <s v="Compact Repair Kit"/>
    <n v="2"/>
    <n v="39.83"/>
    <n v="0"/>
    <n v="17.18"/>
    <n v="79.66"/>
    <n v="34.36"/>
    <n v="45.3"/>
    <n v="0.56866683404468987"/>
    <x v="0"/>
    <x v="2"/>
    <n v="8"/>
    <x v="7"/>
  </r>
  <r>
    <n v="1966"/>
    <d v="2026-08-18T00:00:00"/>
    <x v="0"/>
    <x v="9"/>
    <x v="0"/>
    <x v="1"/>
    <x v="2"/>
    <s v="Insulated Bottle"/>
    <n v="2"/>
    <n v="36.020000000000003"/>
    <n v="0"/>
    <n v="13.87"/>
    <n v="72.040000000000006"/>
    <n v="27.74"/>
    <n v="44.300000000000011"/>
    <n v="0.61493614658523055"/>
    <x v="0"/>
    <x v="2"/>
    <n v="8"/>
    <x v="7"/>
  </r>
  <r>
    <n v="2431"/>
    <d v="2026-08-18T00:00:00"/>
    <x v="0"/>
    <x v="15"/>
    <x v="3"/>
    <x v="2"/>
    <x v="4"/>
    <s v="Weighted Vest"/>
    <n v="3"/>
    <n v="125.31"/>
    <n v="0"/>
    <n v="67.64"/>
    <n v="375.93"/>
    <n v="202.92000000000002"/>
    <n v="173.01"/>
    <n v="0.46021865772883247"/>
    <x v="0"/>
    <x v="2"/>
    <n v="8"/>
    <x v="7"/>
  </r>
  <r>
    <n v="3676"/>
    <d v="2026-08-18T00:00:00"/>
    <x v="1"/>
    <x v="12"/>
    <x v="0"/>
    <x v="0"/>
    <x v="1"/>
    <s v="Hiking Daypack 20L"/>
    <n v="3"/>
    <n v="92.5"/>
    <n v="0.1"/>
    <n v="46.38"/>
    <n v="249.75"/>
    <n v="139.14000000000001"/>
    <n v="110.60999999999999"/>
    <n v="0.4428828828828828"/>
    <x v="0"/>
    <x v="2"/>
    <n v="8"/>
    <x v="7"/>
  </r>
  <r>
    <n v="3972"/>
    <d v="2026-08-18T00:00:00"/>
    <x v="1"/>
    <x v="1"/>
    <x v="1"/>
    <x v="2"/>
    <x v="0"/>
    <s v="Cycling Pack 12L"/>
    <n v="5"/>
    <n v="100.48"/>
    <n v="0.1"/>
    <n v="49.67"/>
    <n v="452.16"/>
    <n v="248.35000000000002"/>
    <n v="203.81"/>
    <n v="0.45074752300070769"/>
    <x v="0"/>
    <x v="2"/>
    <n v="8"/>
    <x v="7"/>
  </r>
  <r>
    <n v="4056"/>
    <d v="2026-08-18T00:00:00"/>
    <x v="0"/>
    <x v="15"/>
    <x v="3"/>
    <x v="1"/>
    <x v="3"/>
    <s v="Portable Camp Stove"/>
    <n v="2"/>
    <n v="79.78"/>
    <n v="0"/>
    <n v="38.770000000000003"/>
    <n v="159.56"/>
    <n v="77.540000000000006"/>
    <n v="82.02"/>
    <n v="0.51403860616695907"/>
    <x v="0"/>
    <x v="2"/>
    <n v="8"/>
    <x v="7"/>
  </r>
  <r>
    <n v="4471"/>
    <d v="2026-08-18T00:00:00"/>
    <x v="2"/>
    <x v="10"/>
    <x v="1"/>
    <x v="2"/>
    <x v="1"/>
    <s v="Trail Boots"/>
    <n v="4"/>
    <n v="144.44"/>
    <n v="0.1"/>
    <n v="77.66"/>
    <n v="519.98400000000004"/>
    <n v="310.64"/>
    <n v="209.34400000000005"/>
    <n v="0.4025970029847073"/>
    <x v="0"/>
    <x v="2"/>
    <n v="8"/>
    <x v="7"/>
  </r>
  <r>
    <n v="1054"/>
    <d v="2026-08-19T00:00:00"/>
    <x v="1"/>
    <x v="1"/>
    <x v="0"/>
    <x v="0"/>
    <x v="1"/>
    <s v="Summit Backpack 45L"/>
    <n v="3"/>
    <n v="157.41999999999999"/>
    <n v="0"/>
    <n v="77.989999999999995"/>
    <n v="472.26"/>
    <n v="233.96999999999997"/>
    <n v="238.29000000000002"/>
    <n v="0.5045737517469191"/>
    <x v="0"/>
    <x v="2"/>
    <n v="8"/>
    <x v="7"/>
  </r>
  <r>
    <n v="1854"/>
    <d v="2026-08-19T00:00:00"/>
    <x v="1"/>
    <x v="14"/>
    <x v="3"/>
    <x v="2"/>
    <x v="1"/>
    <s v="Hiking Daypack 20L"/>
    <n v="1"/>
    <n v="90.37"/>
    <n v="0.05"/>
    <n v="45.89"/>
    <n v="85.851500000000001"/>
    <n v="45.89"/>
    <n v="39.961500000000001"/>
    <n v="0.46547235633623174"/>
    <x v="0"/>
    <x v="2"/>
    <n v="8"/>
    <x v="7"/>
  </r>
  <r>
    <n v="2140"/>
    <d v="2026-08-19T00:00:00"/>
    <x v="1"/>
    <x v="6"/>
    <x v="1"/>
    <x v="2"/>
    <x v="0"/>
    <s v="Cycling Pack 12L"/>
    <n v="15"/>
    <n v="104.79"/>
    <n v="0.15"/>
    <n v="49.67"/>
    <n v="1336.0725"/>
    <n v="745.05000000000007"/>
    <n v="591.02249999999992"/>
    <n v="0.44235810556687599"/>
    <x v="0"/>
    <x v="2"/>
    <n v="8"/>
    <x v="7"/>
  </r>
  <r>
    <n v="2328"/>
    <d v="2026-08-19T00:00:00"/>
    <x v="2"/>
    <x v="2"/>
    <x v="0"/>
    <x v="0"/>
    <x v="2"/>
    <s v="Carry-On Duffel"/>
    <n v="1"/>
    <n v="130.94"/>
    <n v="0"/>
    <n v="66.06"/>
    <n v="130.94"/>
    <n v="66.06"/>
    <n v="64.88"/>
    <n v="0.49549411944402011"/>
    <x v="0"/>
    <x v="2"/>
    <n v="8"/>
    <x v="7"/>
  </r>
  <r>
    <n v="4215"/>
    <d v="2026-08-19T00:00:00"/>
    <x v="1"/>
    <x v="6"/>
    <x v="0"/>
    <x v="0"/>
    <x v="0"/>
    <s v="Compact Repair Kit"/>
    <n v="1"/>
    <n v="40.42"/>
    <n v="0.05"/>
    <n v="16.62"/>
    <n v="38.399000000000001"/>
    <n v="16.62"/>
    <n v="21.779"/>
    <n v="0.5671762285476184"/>
    <x v="0"/>
    <x v="2"/>
    <n v="8"/>
    <x v="7"/>
  </r>
  <r>
    <n v="4563"/>
    <d v="2026-08-19T00:00:00"/>
    <x v="1"/>
    <x v="11"/>
    <x v="3"/>
    <x v="0"/>
    <x v="3"/>
    <s v="Alpine Tent 4P"/>
    <n v="1"/>
    <n v="338.45"/>
    <n v="0.15"/>
    <n v="197.2"/>
    <n v="287.6825"/>
    <n v="197.2"/>
    <n v="90.482500000000016"/>
    <n v="0.31452208598020392"/>
    <x v="0"/>
    <x v="2"/>
    <n v="8"/>
    <x v="7"/>
  </r>
  <r>
    <n v="4775"/>
    <d v="2026-08-19T00:00:00"/>
    <x v="2"/>
    <x v="10"/>
    <x v="3"/>
    <x v="0"/>
    <x v="0"/>
    <s v="Cycling Pack 12L"/>
    <n v="1"/>
    <n v="103.92"/>
    <n v="0.05"/>
    <n v="50.71"/>
    <n v="98.724000000000004"/>
    <n v="50.71"/>
    <n v="48.014000000000003"/>
    <n v="0.48634577205137558"/>
    <x v="0"/>
    <x v="2"/>
    <n v="8"/>
    <x v="7"/>
  </r>
  <r>
    <n v="247"/>
    <d v="2026-08-20T00:00:00"/>
    <x v="0"/>
    <x v="9"/>
    <x v="0"/>
    <x v="1"/>
    <x v="0"/>
    <s v="Trail Bike Light"/>
    <n v="6"/>
    <n v="51.67"/>
    <n v="0.1"/>
    <n v="23.1"/>
    <n v="279.01799999999997"/>
    <n v="138.60000000000002"/>
    <n v="140.41799999999995"/>
    <n v="0.50325785433197845"/>
    <x v="0"/>
    <x v="2"/>
    <n v="8"/>
    <x v="7"/>
  </r>
  <r>
    <n v="827"/>
    <d v="2026-08-20T00:00:00"/>
    <x v="1"/>
    <x v="12"/>
    <x v="1"/>
    <x v="0"/>
    <x v="2"/>
    <s v="Travel Backpack 35L"/>
    <n v="4"/>
    <n v="166.02"/>
    <n v="0.1"/>
    <n v="87.99"/>
    <n v="597.67200000000003"/>
    <n v="351.96"/>
    <n v="245.71200000000005"/>
    <n v="0.4111151266915633"/>
    <x v="0"/>
    <x v="2"/>
    <n v="8"/>
    <x v="7"/>
  </r>
  <r>
    <n v="1156"/>
    <d v="2026-08-20T00:00:00"/>
    <x v="2"/>
    <x v="5"/>
    <x v="2"/>
    <x v="1"/>
    <x v="0"/>
    <s v="Trail Bike Light"/>
    <n v="2"/>
    <n v="50.59"/>
    <n v="0.1"/>
    <n v="22.68"/>
    <n v="91.062000000000012"/>
    <n v="45.36"/>
    <n v="45.702000000000012"/>
    <n v="0.5018778414706464"/>
    <x v="0"/>
    <x v="2"/>
    <n v="8"/>
    <x v="7"/>
  </r>
  <r>
    <n v="1543"/>
    <d v="2026-08-20T00:00:00"/>
    <x v="3"/>
    <x v="7"/>
    <x v="2"/>
    <x v="0"/>
    <x v="1"/>
    <s v="Summit Backpack 45L"/>
    <n v="1"/>
    <n v="155.83000000000001"/>
    <n v="0"/>
    <n v="77.260000000000005"/>
    <n v="155.83000000000001"/>
    <n v="77.260000000000005"/>
    <n v="78.570000000000007"/>
    <n v="0.50420329846627732"/>
    <x v="0"/>
    <x v="2"/>
    <n v="8"/>
    <x v="7"/>
  </r>
  <r>
    <n v="2613"/>
    <d v="2026-08-20T00:00:00"/>
    <x v="3"/>
    <x v="4"/>
    <x v="0"/>
    <x v="1"/>
    <x v="4"/>
    <s v="Recovery Roller"/>
    <n v="1"/>
    <n v="36.380000000000003"/>
    <n v="0.05"/>
    <n v="14.2"/>
    <n v="34.561"/>
    <n v="14.2"/>
    <n v="20.361000000000001"/>
    <n v="0.58913225890454557"/>
    <x v="0"/>
    <x v="2"/>
    <n v="8"/>
    <x v="7"/>
  </r>
  <r>
    <n v="3002"/>
    <d v="2026-08-20T00:00:00"/>
    <x v="1"/>
    <x v="12"/>
    <x v="2"/>
    <x v="1"/>
    <x v="3"/>
    <s v="Compact Sleeping Bag"/>
    <n v="2"/>
    <n v="124.09"/>
    <n v="0"/>
    <n v="60.39"/>
    <n v="248.18"/>
    <n v="120.78"/>
    <n v="127.4"/>
    <n v="0.513337094044645"/>
    <x v="0"/>
    <x v="2"/>
    <n v="8"/>
    <x v="7"/>
  </r>
  <r>
    <n v="3103"/>
    <d v="2026-08-20T00:00:00"/>
    <x v="3"/>
    <x v="8"/>
    <x v="0"/>
    <x v="1"/>
    <x v="1"/>
    <s v="Trail Boots"/>
    <n v="1"/>
    <n v="141.97999999999999"/>
    <n v="0.05"/>
    <n v="79.510000000000005"/>
    <n v="134.88099999999997"/>
    <n v="79.510000000000005"/>
    <n v="55.370999999999967"/>
    <n v="0.41051741905828082"/>
    <x v="0"/>
    <x v="2"/>
    <n v="8"/>
    <x v="7"/>
  </r>
  <r>
    <n v="3234"/>
    <d v="2026-08-20T00:00:00"/>
    <x v="3"/>
    <x v="13"/>
    <x v="2"/>
    <x v="1"/>
    <x v="3"/>
    <s v="Compact Sleeping Bag"/>
    <n v="5"/>
    <n v="121.93"/>
    <n v="0.15"/>
    <n v="62.28"/>
    <n v="518.2025000000001"/>
    <n v="311.39999999999998"/>
    <n v="206.80250000000012"/>
    <n v="0.39907661580173792"/>
    <x v="0"/>
    <x v="2"/>
    <n v="8"/>
    <x v="7"/>
  </r>
  <r>
    <n v="3281"/>
    <d v="2026-08-20T00:00:00"/>
    <x v="3"/>
    <x v="4"/>
    <x v="0"/>
    <x v="1"/>
    <x v="2"/>
    <s v="Insulated Bottle"/>
    <n v="1"/>
    <n v="35.58"/>
    <n v="0.15"/>
    <n v="13.94"/>
    <n v="30.242999999999999"/>
    <n v="13.94"/>
    <n v="16.302999999999997"/>
    <n v="0.53906689151208542"/>
    <x v="0"/>
    <x v="2"/>
    <n v="8"/>
    <x v="7"/>
  </r>
  <r>
    <n v="3870"/>
    <d v="2026-08-20T00:00:00"/>
    <x v="2"/>
    <x v="5"/>
    <x v="3"/>
    <x v="0"/>
    <x v="1"/>
    <s v="Summit Backpack 45L"/>
    <n v="1"/>
    <n v="157.84"/>
    <n v="0"/>
    <n v="77.87"/>
    <n v="157.84"/>
    <n v="77.87"/>
    <n v="79.97"/>
    <n v="0.50665230613279266"/>
    <x v="0"/>
    <x v="2"/>
    <n v="8"/>
    <x v="7"/>
  </r>
  <r>
    <n v="3938"/>
    <d v="2026-08-20T00:00:00"/>
    <x v="1"/>
    <x v="12"/>
    <x v="0"/>
    <x v="1"/>
    <x v="3"/>
    <s v="Alpine Tent 4P"/>
    <n v="1"/>
    <n v="336.35"/>
    <n v="0"/>
    <n v="195.07"/>
    <n v="336.35"/>
    <n v="195.07"/>
    <n v="141.28000000000003"/>
    <n v="0.42003865021554931"/>
    <x v="0"/>
    <x v="2"/>
    <n v="8"/>
    <x v="7"/>
  </r>
  <r>
    <n v="4237"/>
    <d v="2026-08-20T00:00:00"/>
    <x v="3"/>
    <x v="13"/>
    <x v="1"/>
    <x v="0"/>
    <x v="1"/>
    <s v="Summit Backpack 45L"/>
    <n v="3"/>
    <n v="153.03"/>
    <n v="0.15"/>
    <n v="78.239999999999995"/>
    <n v="390.22650000000004"/>
    <n v="234.71999999999997"/>
    <n v="155.50650000000007"/>
    <n v="0.39850317700104954"/>
    <x v="0"/>
    <x v="2"/>
    <n v="8"/>
    <x v="7"/>
  </r>
  <r>
    <n v="4970"/>
    <d v="2026-08-20T00:00:00"/>
    <x v="1"/>
    <x v="14"/>
    <x v="0"/>
    <x v="0"/>
    <x v="0"/>
    <s v="Cycling Pack 12L"/>
    <n v="2"/>
    <n v="105.01"/>
    <n v="0.15"/>
    <n v="50.56"/>
    <n v="178.517"/>
    <n v="101.12"/>
    <n v="77.396999999999991"/>
    <n v="0.43355534766996978"/>
    <x v="0"/>
    <x v="2"/>
    <n v="8"/>
    <x v="7"/>
  </r>
  <r>
    <n v="515"/>
    <d v="2026-08-21T00:00:00"/>
    <x v="0"/>
    <x v="0"/>
    <x v="2"/>
    <x v="0"/>
    <x v="2"/>
    <s v="Packing Cube Set"/>
    <n v="2"/>
    <n v="45.47"/>
    <n v="0"/>
    <n v="18.27"/>
    <n v="90.94"/>
    <n v="36.54"/>
    <n v="54.4"/>
    <n v="0.5981966131515285"/>
    <x v="0"/>
    <x v="2"/>
    <n v="8"/>
    <x v="7"/>
  </r>
  <r>
    <n v="661"/>
    <d v="2026-08-21T00:00:00"/>
    <x v="0"/>
    <x v="15"/>
    <x v="2"/>
    <x v="1"/>
    <x v="2"/>
    <s v="Packing Cube Set"/>
    <n v="2"/>
    <n v="47.58"/>
    <n v="0.1"/>
    <n v="18.47"/>
    <n v="85.644000000000005"/>
    <n v="36.94"/>
    <n v="48.704000000000008"/>
    <n v="0.56867965064686377"/>
    <x v="0"/>
    <x v="2"/>
    <n v="8"/>
    <x v="7"/>
  </r>
  <r>
    <n v="1443"/>
    <d v="2026-08-21T00:00:00"/>
    <x v="3"/>
    <x v="4"/>
    <x v="0"/>
    <x v="1"/>
    <x v="1"/>
    <s v="Summit Backpack 45L"/>
    <n v="5"/>
    <n v="155.65"/>
    <n v="0"/>
    <n v="79.13"/>
    <n v="778.25"/>
    <n v="395.65"/>
    <n v="382.6"/>
    <n v="0.49161580469000965"/>
    <x v="0"/>
    <x v="2"/>
    <n v="8"/>
    <x v="7"/>
  </r>
  <r>
    <n v="1446"/>
    <d v="2026-08-21T00:00:00"/>
    <x v="3"/>
    <x v="13"/>
    <x v="2"/>
    <x v="0"/>
    <x v="3"/>
    <s v="Trail Tent 2P"/>
    <n v="1"/>
    <n v="195.15"/>
    <n v="0"/>
    <n v="101.99"/>
    <n v="195.15"/>
    <n v="101.99"/>
    <n v="93.160000000000011"/>
    <n v="0.47737637714578535"/>
    <x v="0"/>
    <x v="2"/>
    <n v="8"/>
    <x v="7"/>
  </r>
  <r>
    <n v="1524"/>
    <d v="2026-08-21T00:00:00"/>
    <x v="1"/>
    <x v="6"/>
    <x v="3"/>
    <x v="1"/>
    <x v="0"/>
    <s v="Commuter Helmet"/>
    <n v="1"/>
    <n v="81.569999999999993"/>
    <n v="0"/>
    <n v="43.79"/>
    <n v="81.569999999999993"/>
    <n v="43.79"/>
    <n v="37.779999999999994"/>
    <n v="0.4631604756650729"/>
    <x v="0"/>
    <x v="2"/>
    <n v="8"/>
    <x v="7"/>
  </r>
  <r>
    <n v="1946"/>
    <d v="2026-08-21T00:00:00"/>
    <x v="0"/>
    <x v="15"/>
    <x v="2"/>
    <x v="1"/>
    <x v="3"/>
    <s v="Compact Sleeping Bag"/>
    <n v="5"/>
    <n v="125.44"/>
    <n v="0"/>
    <n v="59.58"/>
    <n v="627.20000000000005"/>
    <n v="297.89999999999998"/>
    <n v="329.30000000000007"/>
    <n v="0.52503188775510212"/>
    <x v="0"/>
    <x v="2"/>
    <n v="8"/>
    <x v="7"/>
  </r>
  <r>
    <n v="2285"/>
    <d v="2026-08-21T00:00:00"/>
    <x v="1"/>
    <x v="11"/>
    <x v="0"/>
    <x v="2"/>
    <x v="1"/>
    <s v="Summit Backpack 45L"/>
    <n v="2"/>
    <n v="155.11000000000001"/>
    <n v="0.05"/>
    <n v="80.13"/>
    <n v="294.709"/>
    <n v="160.26"/>
    <n v="134.44900000000001"/>
    <n v="0.45620934548995795"/>
    <x v="0"/>
    <x v="2"/>
    <n v="8"/>
    <x v="7"/>
  </r>
  <r>
    <n v="2978"/>
    <d v="2026-08-21T00:00:00"/>
    <x v="2"/>
    <x v="10"/>
    <x v="2"/>
    <x v="1"/>
    <x v="0"/>
    <s v="Commuter Helmet"/>
    <n v="1"/>
    <n v="80.7"/>
    <n v="0"/>
    <n v="41.98"/>
    <n v="80.7"/>
    <n v="41.98"/>
    <n v="38.720000000000006"/>
    <n v="0.47980173482032223"/>
    <x v="0"/>
    <x v="2"/>
    <n v="8"/>
    <x v="7"/>
  </r>
  <r>
    <n v="3842"/>
    <d v="2026-08-21T00:00:00"/>
    <x v="3"/>
    <x v="8"/>
    <x v="1"/>
    <x v="0"/>
    <x v="1"/>
    <s v="Summit Backpack 45L"/>
    <n v="10"/>
    <n v="156.72"/>
    <n v="0.15"/>
    <n v="78.12"/>
    <n v="1332.12"/>
    <n v="781.2"/>
    <n v="550.91999999999985"/>
    <n v="0.41356634537429054"/>
    <x v="0"/>
    <x v="2"/>
    <n v="8"/>
    <x v="7"/>
  </r>
  <r>
    <n v="4220"/>
    <d v="2026-08-21T00:00:00"/>
    <x v="1"/>
    <x v="14"/>
    <x v="1"/>
    <x v="2"/>
    <x v="2"/>
    <s v="Travel Backpack 35L"/>
    <n v="5"/>
    <n v="162.76"/>
    <n v="0.15"/>
    <n v="85.32"/>
    <n v="691.7299999999999"/>
    <n v="426.59999999999997"/>
    <n v="265.12999999999994"/>
    <n v="0.38328538591647027"/>
    <x v="0"/>
    <x v="2"/>
    <n v="8"/>
    <x v="7"/>
  </r>
  <r>
    <n v="478"/>
    <d v="2026-08-22T00:00:00"/>
    <x v="3"/>
    <x v="8"/>
    <x v="2"/>
    <x v="2"/>
    <x v="4"/>
    <s v="Resistance Band Set"/>
    <n v="2"/>
    <n v="40.22"/>
    <n v="0"/>
    <n v="14.45"/>
    <n v="80.44"/>
    <n v="28.9"/>
    <n v="51.54"/>
    <n v="0.64072600696171056"/>
    <x v="0"/>
    <x v="2"/>
    <n v="8"/>
    <x v="7"/>
  </r>
  <r>
    <n v="491"/>
    <d v="2026-08-22T00:00:00"/>
    <x v="0"/>
    <x v="9"/>
    <x v="3"/>
    <x v="1"/>
    <x v="2"/>
    <s v="Packing Cube Set"/>
    <n v="1"/>
    <n v="45.42"/>
    <n v="0.15"/>
    <n v="18.079999999999998"/>
    <n v="38.606999999999999"/>
    <n v="18.079999999999998"/>
    <n v="20.527000000000001"/>
    <n v="0.53169114409304019"/>
    <x v="0"/>
    <x v="2"/>
    <n v="8"/>
    <x v="7"/>
  </r>
  <r>
    <n v="862"/>
    <d v="2026-08-22T00:00:00"/>
    <x v="0"/>
    <x v="9"/>
    <x v="0"/>
    <x v="0"/>
    <x v="1"/>
    <s v="Hiking Daypack 20L"/>
    <n v="1"/>
    <n v="93.55"/>
    <n v="0"/>
    <n v="44.89"/>
    <n v="93.55"/>
    <n v="44.89"/>
    <n v="48.66"/>
    <n v="0.5201496525921967"/>
    <x v="0"/>
    <x v="2"/>
    <n v="8"/>
    <x v="7"/>
  </r>
  <r>
    <n v="957"/>
    <d v="2026-08-22T00:00:00"/>
    <x v="2"/>
    <x v="2"/>
    <x v="0"/>
    <x v="0"/>
    <x v="1"/>
    <s v="Trail Boots"/>
    <n v="2"/>
    <n v="146.85"/>
    <n v="0"/>
    <n v="81.010000000000005"/>
    <n v="293.7"/>
    <n v="162.02000000000001"/>
    <n v="131.67999999999998"/>
    <n v="0.44834865509022809"/>
    <x v="0"/>
    <x v="2"/>
    <n v="8"/>
    <x v="7"/>
  </r>
  <r>
    <n v="1728"/>
    <d v="2026-08-22T00:00:00"/>
    <x v="0"/>
    <x v="9"/>
    <x v="1"/>
    <x v="2"/>
    <x v="0"/>
    <s v="Cycling Pack 12L"/>
    <n v="6"/>
    <n v="101.54"/>
    <n v="0.1"/>
    <n v="50"/>
    <n v="548.31600000000003"/>
    <n v="300"/>
    <n v="248.31600000000003"/>
    <n v="0.45287024270676035"/>
    <x v="0"/>
    <x v="2"/>
    <n v="8"/>
    <x v="7"/>
  </r>
  <r>
    <n v="2743"/>
    <d v="2026-08-22T00:00:00"/>
    <x v="3"/>
    <x v="7"/>
    <x v="0"/>
    <x v="2"/>
    <x v="4"/>
    <s v="Weighted Vest"/>
    <n v="1"/>
    <n v="125.14"/>
    <n v="0"/>
    <n v="69.44"/>
    <n v="125.14"/>
    <n v="69.44"/>
    <n v="55.7"/>
    <n v="0.4451014863353045"/>
    <x v="0"/>
    <x v="2"/>
    <n v="8"/>
    <x v="7"/>
  </r>
  <r>
    <n v="3098"/>
    <d v="2026-08-22T00:00:00"/>
    <x v="1"/>
    <x v="6"/>
    <x v="0"/>
    <x v="1"/>
    <x v="0"/>
    <s v="Commuter Helmet"/>
    <n v="2"/>
    <n v="80.239999999999995"/>
    <n v="0.1"/>
    <n v="42.09"/>
    <n v="144.43199999999999"/>
    <n v="84.18"/>
    <n v="60.251999999999981"/>
    <n v="0.41716517115320695"/>
    <x v="0"/>
    <x v="2"/>
    <n v="8"/>
    <x v="7"/>
  </r>
  <r>
    <n v="3606"/>
    <d v="2026-08-22T00:00:00"/>
    <x v="3"/>
    <x v="4"/>
    <x v="0"/>
    <x v="2"/>
    <x v="1"/>
    <s v="Trail Boots"/>
    <n v="1"/>
    <n v="147.24"/>
    <n v="0"/>
    <n v="79.11"/>
    <n v="147.24"/>
    <n v="79.11"/>
    <n v="68.13000000000001"/>
    <n v="0.46271393643031788"/>
    <x v="0"/>
    <x v="2"/>
    <n v="8"/>
    <x v="7"/>
  </r>
  <r>
    <n v="3815"/>
    <d v="2026-08-22T00:00:00"/>
    <x v="2"/>
    <x v="2"/>
    <x v="0"/>
    <x v="0"/>
    <x v="3"/>
    <s v="Trail Tent 2P"/>
    <n v="2"/>
    <n v="199.53"/>
    <n v="0.05"/>
    <n v="105.87"/>
    <n v="379.10699999999997"/>
    <n v="211.74"/>
    <n v="167.36699999999996"/>
    <n v="0.44147694450379438"/>
    <x v="0"/>
    <x v="2"/>
    <n v="8"/>
    <x v="7"/>
  </r>
  <r>
    <n v="3979"/>
    <d v="2026-08-22T00:00:00"/>
    <x v="2"/>
    <x v="5"/>
    <x v="0"/>
    <x v="2"/>
    <x v="4"/>
    <s v="Resistance Band Set"/>
    <n v="1"/>
    <n v="40.19"/>
    <n v="0.05"/>
    <n v="14.73"/>
    <n v="38.180499999999995"/>
    <n v="14.73"/>
    <n v="23.450499999999995"/>
    <n v="0.61420096646193734"/>
    <x v="0"/>
    <x v="2"/>
    <n v="8"/>
    <x v="7"/>
  </r>
  <r>
    <n v="4160"/>
    <d v="2026-08-22T00:00:00"/>
    <x v="3"/>
    <x v="7"/>
    <x v="3"/>
    <x v="2"/>
    <x v="4"/>
    <s v="Weighted Vest"/>
    <n v="4"/>
    <n v="123.31"/>
    <n v="0"/>
    <n v="69.02"/>
    <n v="493.24"/>
    <n v="276.08"/>
    <n v="217.16000000000003"/>
    <n v="0.44027248398345636"/>
    <x v="0"/>
    <x v="2"/>
    <n v="8"/>
    <x v="7"/>
  </r>
  <r>
    <n v="4172"/>
    <d v="2026-08-22T00:00:00"/>
    <x v="3"/>
    <x v="8"/>
    <x v="3"/>
    <x v="1"/>
    <x v="0"/>
    <s v="Compact Repair Kit"/>
    <n v="1"/>
    <n v="40.19"/>
    <n v="0.05"/>
    <n v="16.78"/>
    <n v="38.180499999999995"/>
    <n v="16.78"/>
    <n v="21.400499999999994"/>
    <n v="0.56050863660769235"/>
    <x v="0"/>
    <x v="2"/>
    <n v="8"/>
    <x v="7"/>
  </r>
  <r>
    <n v="4265"/>
    <d v="2026-08-22T00:00:00"/>
    <x v="2"/>
    <x v="16"/>
    <x v="0"/>
    <x v="0"/>
    <x v="0"/>
    <s v="Compact Repair Kit"/>
    <n v="1"/>
    <n v="40.98"/>
    <n v="0.05"/>
    <n v="16.600000000000001"/>
    <n v="38.930999999999997"/>
    <n v="16.600000000000001"/>
    <n v="22.330999999999996"/>
    <n v="0.57360458246641488"/>
    <x v="0"/>
    <x v="2"/>
    <n v="8"/>
    <x v="7"/>
  </r>
  <r>
    <n v="4321"/>
    <d v="2026-08-22T00:00:00"/>
    <x v="3"/>
    <x v="13"/>
    <x v="0"/>
    <x v="1"/>
    <x v="2"/>
    <s v="Insulated Bottle"/>
    <n v="3"/>
    <n v="35.380000000000003"/>
    <n v="0"/>
    <n v="13.91"/>
    <n v="106.14000000000001"/>
    <n v="41.730000000000004"/>
    <n v="64.410000000000011"/>
    <n v="0.60684002261164505"/>
    <x v="0"/>
    <x v="2"/>
    <n v="8"/>
    <x v="7"/>
  </r>
  <r>
    <n v="4975"/>
    <d v="2026-08-22T00:00:00"/>
    <x v="2"/>
    <x v="10"/>
    <x v="2"/>
    <x v="1"/>
    <x v="2"/>
    <s v="Carry-On Duffel"/>
    <n v="4"/>
    <n v="134.49"/>
    <n v="0"/>
    <n v="68.17"/>
    <n v="537.96"/>
    <n v="272.68"/>
    <n v="265.28000000000003"/>
    <n v="0.49312216521674473"/>
    <x v="0"/>
    <x v="2"/>
    <n v="8"/>
    <x v="7"/>
  </r>
  <r>
    <n v="991"/>
    <d v="2026-08-23T00:00:00"/>
    <x v="2"/>
    <x v="3"/>
    <x v="1"/>
    <x v="2"/>
    <x v="1"/>
    <s v="Trail Boots"/>
    <n v="4"/>
    <n v="145.30000000000001"/>
    <n v="0.15"/>
    <n v="77.040000000000006"/>
    <n v="494.02000000000004"/>
    <n v="308.16000000000003"/>
    <n v="185.86"/>
    <n v="0.37621958625156876"/>
    <x v="0"/>
    <x v="2"/>
    <n v="8"/>
    <x v="7"/>
  </r>
  <r>
    <n v="1008"/>
    <d v="2026-08-23T00:00:00"/>
    <x v="3"/>
    <x v="4"/>
    <x v="1"/>
    <x v="2"/>
    <x v="2"/>
    <s v="Travel Backpack 35L"/>
    <n v="10"/>
    <n v="164.55"/>
    <n v="0.1"/>
    <n v="88.23"/>
    <n v="1480.95"/>
    <n v="882.30000000000007"/>
    <n v="598.65"/>
    <n v="0.40423376886458012"/>
    <x v="0"/>
    <x v="2"/>
    <n v="8"/>
    <x v="7"/>
  </r>
  <r>
    <n v="1083"/>
    <d v="2026-08-23T00:00:00"/>
    <x v="0"/>
    <x v="15"/>
    <x v="2"/>
    <x v="1"/>
    <x v="0"/>
    <s v="Compact Repair Kit"/>
    <n v="1"/>
    <n v="39.590000000000003"/>
    <n v="0"/>
    <n v="16.899999999999999"/>
    <n v="39.590000000000003"/>
    <n v="16.899999999999999"/>
    <n v="22.690000000000005"/>
    <n v="0.57312452639555456"/>
    <x v="0"/>
    <x v="2"/>
    <n v="8"/>
    <x v="7"/>
  </r>
  <r>
    <n v="1553"/>
    <d v="2026-08-23T00:00:00"/>
    <x v="2"/>
    <x v="2"/>
    <x v="1"/>
    <x v="2"/>
    <x v="4"/>
    <s v="Training Mat"/>
    <n v="5"/>
    <n v="51.62"/>
    <n v="0.15"/>
    <n v="22.6"/>
    <n v="219.38499999999996"/>
    <n v="113"/>
    <n v="106.38499999999996"/>
    <n v="0.48492376415889865"/>
    <x v="0"/>
    <x v="2"/>
    <n v="8"/>
    <x v="7"/>
  </r>
  <r>
    <n v="1579"/>
    <d v="2026-08-23T00:00:00"/>
    <x v="3"/>
    <x v="7"/>
    <x v="2"/>
    <x v="0"/>
    <x v="1"/>
    <s v="Hiking Daypack 20L"/>
    <n v="3"/>
    <n v="90.71"/>
    <n v="0"/>
    <n v="45.57"/>
    <n v="272.13"/>
    <n v="136.71"/>
    <n v="135.41999999999999"/>
    <n v="0.49762980928232825"/>
    <x v="0"/>
    <x v="2"/>
    <n v="8"/>
    <x v="7"/>
  </r>
  <r>
    <n v="1732"/>
    <d v="2026-08-23T00:00:00"/>
    <x v="1"/>
    <x v="1"/>
    <x v="2"/>
    <x v="1"/>
    <x v="0"/>
    <s v="Compact Repair Kit"/>
    <n v="4"/>
    <n v="41.09"/>
    <n v="0"/>
    <n v="17"/>
    <n v="164.36"/>
    <n v="68"/>
    <n v="96.360000000000014"/>
    <n v="0.58627403261134103"/>
    <x v="0"/>
    <x v="2"/>
    <n v="8"/>
    <x v="7"/>
  </r>
  <r>
    <n v="2083"/>
    <d v="2026-08-23T00:00:00"/>
    <x v="1"/>
    <x v="14"/>
    <x v="0"/>
    <x v="1"/>
    <x v="1"/>
    <s v="Hiking Daypack 20L"/>
    <n v="1"/>
    <n v="91.37"/>
    <n v="0"/>
    <n v="46.73"/>
    <n v="91.37"/>
    <n v="46.73"/>
    <n v="44.640000000000008"/>
    <n v="0.48856298566269024"/>
    <x v="0"/>
    <x v="2"/>
    <n v="8"/>
    <x v="7"/>
  </r>
  <r>
    <n v="2176"/>
    <d v="2026-08-23T00:00:00"/>
    <x v="1"/>
    <x v="11"/>
    <x v="0"/>
    <x v="1"/>
    <x v="2"/>
    <s v="Packing Cube Set"/>
    <n v="1"/>
    <n v="46.92"/>
    <n v="0"/>
    <n v="18.3"/>
    <n v="46.92"/>
    <n v="18.3"/>
    <n v="28.62"/>
    <n v="0.60997442455242967"/>
    <x v="0"/>
    <x v="2"/>
    <n v="8"/>
    <x v="7"/>
  </r>
  <r>
    <n v="2723"/>
    <d v="2026-08-23T00:00:00"/>
    <x v="0"/>
    <x v="0"/>
    <x v="0"/>
    <x v="1"/>
    <x v="0"/>
    <s v="Cycling Pack 12L"/>
    <n v="1"/>
    <n v="100.29"/>
    <n v="0.05"/>
    <n v="49.82"/>
    <n v="95.275500000000008"/>
    <n v="49.82"/>
    <n v="45.455500000000008"/>
    <n v="0.47709537079312103"/>
    <x v="0"/>
    <x v="2"/>
    <n v="8"/>
    <x v="7"/>
  </r>
  <r>
    <n v="3299"/>
    <d v="2026-08-23T00:00:00"/>
    <x v="0"/>
    <x v="9"/>
    <x v="0"/>
    <x v="1"/>
    <x v="1"/>
    <s v="Trail Boots"/>
    <n v="1"/>
    <n v="147.11000000000001"/>
    <n v="0.15"/>
    <n v="79.599999999999994"/>
    <n v="125.04350000000001"/>
    <n v="79.599999999999994"/>
    <n v="45.443500000000014"/>
    <n v="0.36342152930780097"/>
    <x v="0"/>
    <x v="2"/>
    <n v="8"/>
    <x v="7"/>
  </r>
  <r>
    <n v="3398"/>
    <d v="2026-08-23T00:00:00"/>
    <x v="1"/>
    <x v="12"/>
    <x v="0"/>
    <x v="1"/>
    <x v="1"/>
    <s v="Summit Backpack 45L"/>
    <n v="2"/>
    <n v="156.44999999999999"/>
    <n v="0"/>
    <n v="80.13"/>
    <n v="312.89999999999998"/>
    <n v="160.26"/>
    <n v="152.63999999999999"/>
    <n v="0.487823585810163"/>
    <x v="0"/>
    <x v="2"/>
    <n v="8"/>
    <x v="7"/>
  </r>
  <r>
    <n v="4012"/>
    <d v="2026-08-23T00:00:00"/>
    <x v="1"/>
    <x v="14"/>
    <x v="0"/>
    <x v="1"/>
    <x v="1"/>
    <s v="Trekking Poles"/>
    <n v="2"/>
    <n v="72.97"/>
    <n v="0"/>
    <n v="33.25"/>
    <n v="145.94"/>
    <n v="66.5"/>
    <n v="79.44"/>
    <n v="0.54433328765245992"/>
    <x v="0"/>
    <x v="2"/>
    <n v="8"/>
    <x v="7"/>
  </r>
  <r>
    <n v="4064"/>
    <d v="2026-08-23T00:00:00"/>
    <x v="3"/>
    <x v="7"/>
    <x v="3"/>
    <x v="0"/>
    <x v="4"/>
    <s v="Training Mat"/>
    <n v="2"/>
    <n v="51.63"/>
    <n v="0"/>
    <n v="21.39"/>
    <n v="103.26"/>
    <n v="42.78"/>
    <n v="60.480000000000004"/>
    <n v="0.58570598489250436"/>
    <x v="0"/>
    <x v="2"/>
    <n v="8"/>
    <x v="7"/>
  </r>
  <r>
    <n v="4671"/>
    <d v="2026-08-23T00:00:00"/>
    <x v="1"/>
    <x v="12"/>
    <x v="1"/>
    <x v="0"/>
    <x v="0"/>
    <s v="Cycling Pack 12L"/>
    <n v="8"/>
    <n v="100.06"/>
    <n v="0.05"/>
    <n v="49.39"/>
    <n v="760.45600000000002"/>
    <n v="395.12"/>
    <n v="365.33600000000001"/>
    <n v="0.48041701295012468"/>
    <x v="0"/>
    <x v="2"/>
    <n v="8"/>
    <x v="7"/>
  </r>
  <r>
    <n v="1914"/>
    <d v="2026-08-24T00:00:00"/>
    <x v="3"/>
    <x v="8"/>
    <x v="2"/>
    <x v="0"/>
    <x v="3"/>
    <s v="Portable Camp Stove"/>
    <n v="4"/>
    <n v="83.2"/>
    <n v="0"/>
    <n v="39.99"/>
    <n v="332.8"/>
    <n v="159.96"/>
    <n v="172.84"/>
    <n v="0.5193509615384615"/>
    <x v="0"/>
    <x v="2"/>
    <n v="8"/>
    <x v="7"/>
  </r>
  <r>
    <n v="1973"/>
    <d v="2026-08-24T00:00:00"/>
    <x v="0"/>
    <x v="0"/>
    <x v="0"/>
    <x v="1"/>
    <x v="4"/>
    <s v="Training Mat"/>
    <n v="3"/>
    <n v="51.29"/>
    <n v="0"/>
    <n v="22.08"/>
    <n v="153.87"/>
    <n v="66.239999999999995"/>
    <n v="87.63000000000001"/>
    <n v="0.56950672645739919"/>
    <x v="0"/>
    <x v="2"/>
    <n v="8"/>
    <x v="7"/>
  </r>
  <r>
    <n v="2564"/>
    <d v="2026-08-24T00:00:00"/>
    <x v="2"/>
    <x v="3"/>
    <x v="0"/>
    <x v="0"/>
    <x v="3"/>
    <s v="Trail Tent 2P"/>
    <n v="1"/>
    <n v="200.2"/>
    <n v="0"/>
    <n v="103.38"/>
    <n v="200.2"/>
    <n v="103.38"/>
    <n v="96.82"/>
    <n v="0.48361638361638359"/>
    <x v="0"/>
    <x v="2"/>
    <n v="8"/>
    <x v="7"/>
  </r>
  <r>
    <n v="2791"/>
    <d v="2026-08-24T00:00:00"/>
    <x v="0"/>
    <x v="15"/>
    <x v="2"/>
    <x v="2"/>
    <x v="4"/>
    <s v="Recovery Roller"/>
    <n v="2"/>
    <n v="36.869999999999997"/>
    <n v="0"/>
    <n v="13.71"/>
    <n v="73.739999999999995"/>
    <n v="27.42"/>
    <n v="46.319999999999993"/>
    <n v="0.62815296989422287"/>
    <x v="0"/>
    <x v="2"/>
    <n v="8"/>
    <x v="7"/>
  </r>
  <r>
    <n v="3559"/>
    <d v="2026-08-24T00:00:00"/>
    <x v="3"/>
    <x v="8"/>
    <x v="0"/>
    <x v="0"/>
    <x v="4"/>
    <s v="Recovery Roller"/>
    <n v="1"/>
    <n v="36.28"/>
    <n v="0.1"/>
    <n v="14.16"/>
    <n v="32.652000000000001"/>
    <n v="14.16"/>
    <n v="18.492000000000001"/>
    <n v="0.56633590591694227"/>
    <x v="0"/>
    <x v="2"/>
    <n v="8"/>
    <x v="7"/>
  </r>
  <r>
    <n v="3839"/>
    <d v="2026-08-24T00:00:00"/>
    <x v="0"/>
    <x v="15"/>
    <x v="3"/>
    <x v="0"/>
    <x v="1"/>
    <s v="Hiking Daypack 20L"/>
    <n v="2"/>
    <n v="93.88"/>
    <n v="0.05"/>
    <n v="46.57"/>
    <n v="178.37199999999999"/>
    <n v="93.14"/>
    <n v="85.231999999999985"/>
    <n v="0.47783284371986628"/>
    <x v="0"/>
    <x v="2"/>
    <n v="8"/>
    <x v="7"/>
  </r>
  <r>
    <n v="4133"/>
    <d v="2026-08-24T00:00:00"/>
    <x v="3"/>
    <x v="4"/>
    <x v="0"/>
    <x v="1"/>
    <x v="3"/>
    <s v="Trail Tent 2P"/>
    <n v="1"/>
    <n v="192.67"/>
    <n v="0.05"/>
    <n v="101.04"/>
    <n v="183.03649999999999"/>
    <n v="101.04"/>
    <n v="81.996499999999983"/>
    <n v="0.44797895501716867"/>
    <x v="0"/>
    <x v="2"/>
    <n v="8"/>
    <x v="7"/>
  </r>
  <r>
    <n v="4765"/>
    <d v="2026-08-24T00:00:00"/>
    <x v="0"/>
    <x v="15"/>
    <x v="0"/>
    <x v="1"/>
    <x v="0"/>
    <s v="Commuter Helmet"/>
    <n v="1"/>
    <n v="80.099999999999994"/>
    <n v="0.05"/>
    <n v="43.49"/>
    <n v="76.094999999999985"/>
    <n v="43.49"/>
    <n v="32.604999999999983"/>
    <n v="0.42847756094355727"/>
    <x v="0"/>
    <x v="2"/>
    <n v="8"/>
    <x v="7"/>
  </r>
  <r>
    <n v="1868"/>
    <d v="2026-08-25T00:00:00"/>
    <x v="3"/>
    <x v="8"/>
    <x v="3"/>
    <x v="0"/>
    <x v="1"/>
    <s v="Trail Boots"/>
    <n v="1"/>
    <n v="145.02000000000001"/>
    <n v="0"/>
    <n v="78.959999999999994"/>
    <n v="145.02000000000001"/>
    <n v="78.959999999999994"/>
    <n v="66.060000000000016"/>
    <n v="0.4555233760860572"/>
    <x v="0"/>
    <x v="2"/>
    <n v="8"/>
    <x v="7"/>
  </r>
  <r>
    <n v="987"/>
    <d v="2026-08-26T00:00:00"/>
    <x v="1"/>
    <x v="11"/>
    <x v="3"/>
    <x v="0"/>
    <x v="2"/>
    <s v="Insulated Bottle"/>
    <n v="1"/>
    <n v="37"/>
    <n v="0.15"/>
    <n v="13.68"/>
    <n v="31.45"/>
    <n v="13.68"/>
    <n v="17.77"/>
    <n v="0.56502384737678857"/>
    <x v="0"/>
    <x v="2"/>
    <n v="8"/>
    <x v="7"/>
  </r>
  <r>
    <n v="2503"/>
    <d v="2026-08-26T00:00:00"/>
    <x v="1"/>
    <x v="6"/>
    <x v="0"/>
    <x v="0"/>
    <x v="0"/>
    <s v="Trail Bike Light"/>
    <n v="2"/>
    <n v="50.02"/>
    <n v="0"/>
    <n v="21.99"/>
    <n v="100.04"/>
    <n v="43.98"/>
    <n v="56.060000000000009"/>
    <n v="0.56037584966013598"/>
    <x v="0"/>
    <x v="2"/>
    <n v="8"/>
    <x v="7"/>
  </r>
  <r>
    <n v="4928"/>
    <d v="2026-08-26T00:00:00"/>
    <x v="1"/>
    <x v="11"/>
    <x v="2"/>
    <x v="0"/>
    <x v="4"/>
    <s v="Recovery Roller"/>
    <n v="2"/>
    <n v="35.950000000000003"/>
    <n v="0.05"/>
    <n v="13.93"/>
    <n v="68.305000000000007"/>
    <n v="27.86"/>
    <n v="40.445000000000007"/>
    <n v="0.59212356342873884"/>
    <x v="0"/>
    <x v="2"/>
    <n v="8"/>
    <x v="7"/>
  </r>
  <r>
    <n v="852"/>
    <d v="2026-08-27T00:00:00"/>
    <x v="0"/>
    <x v="9"/>
    <x v="0"/>
    <x v="1"/>
    <x v="2"/>
    <s v="Packing Cube Set"/>
    <n v="3"/>
    <n v="45.84"/>
    <n v="0.15"/>
    <n v="17.899999999999999"/>
    <n v="116.89200000000001"/>
    <n v="53.699999999999996"/>
    <n v="63.192000000000014"/>
    <n v="0.54060158094651478"/>
    <x v="0"/>
    <x v="2"/>
    <n v="8"/>
    <x v="7"/>
  </r>
  <r>
    <n v="2188"/>
    <d v="2026-08-27T00:00:00"/>
    <x v="1"/>
    <x v="6"/>
    <x v="0"/>
    <x v="1"/>
    <x v="3"/>
    <s v="Portable Camp Stove"/>
    <n v="1"/>
    <n v="83.23"/>
    <n v="0.1"/>
    <n v="40.229999999999997"/>
    <n v="74.907000000000011"/>
    <n v="40.229999999999997"/>
    <n v="34.677000000000014"/>
    <n v="0.46293403820737727"/>
    <x v="0"/>
    <x v="2"/>
    <n v="8"/>
    <x v="7"/>
  </r>
  <r>
    <n v="2574"/>
    <d v="2026-08-27T00:00:00"/>
    <x v="0"/>
    <x v="9"/>
    <x v="2"/>
    <x v="1"/>
    <x v="0"/>
    <s v="Cycling Pack 12L"/>
    <n v="1"/>
    <n v="104.33"/>
    <n v="0.1"/>
    <n v="49.86"/>
    <n v="93.897000000000006"/>
    <n v="49.86"/>
    <n v="44.037000000000006"/>
    <n v="0.46899261957251032"/>
    <x v="0"/>
    <x v="2"/>
    <n v="8"/>
    <x v="7"/>
  </r>
  <r>
    <n v="2942"/>
    <d v="2026-08-27T00:00:00"/>
    <x v="1"/>
    <x v="6"/>
    <x v="0"/>
    <x v="1"/>
    <x v="1"/>
    <s v="Summit Backpack 45L"/>
    <n v="1"/>
    <n v="156.94999999999999"/>
    <n v="0"/>
    <n v="80.41"/>
    <n v="156.94999999999999"/>
    <n v="80.41"/>
    <n v="76.539999999999992"/>
    <n v="0.48767123287671232"/>
    <x v="0"/>
    <x v="2"/>
    <n v="8"/>
    <x v="7"/>
  </r>
  <r>
    <n v="3211"/>
    <d v="2026-08-27T00:00:00"/>
    <x v="1"/>
    <x v="14"/>
    <x v="2"/>
    <x v="2"/>
    <x v="0"/>
    <s v="Compact Repair Kit"/>
    <n v="3"/>
    <n v="41.33"/>
    <n v="0.05"/>
    <n v="17"/>
    <n v="117.79049999999999"/>
    <n v="51"/>
    <n v="66.790499999999994"/>
    <n v="0.56702790123142355"/>
    <x v="0"/>
    <x v="2"/>
    <n v="8"/>
    <x v="7"/>
  </r>
  <r>
    <n v="3306"/>
    <d v="2026-08-27T00:00:00"/>
    <x v="0"/>
    <x v="15"/>
    <x v="0"/>
    <x v="2"/>
    <x v="2"/>
    <s v="Insulated Bottle"/>
    <n v="1"/>
    <n v="35.590000000000003"/>
    <n v="0"/>
    <n v="13.66"/>
    <n v="35.590000000000003"/>
    <n v="13.66"/>
    <n v="21.930000000000003"/>
    <n v="0.61618432143860635"/>
    <x v="0"/>
    <x v="2"/>
    <n v="8"/>
    <x v="7"/>
  </r>
  <r>
    <n v="3837"/>
    <d v="2026-08-27T00:00:00"/>
    <x v="3"/>
    <x v="8"/>
    <x v="0"/>
    <x v="0"/>
    <x v="3"/>
    <s v="Alpine Tent 4P"/>
    <n v="2"/>
    <n v="335.87"/>
    <n v="0.1"/>
    <n v="196.54"/>
    <n v="604.56600000000003"/>
    <n v="393.08"/>
    <n v="211.48600000000005"/>
    <n v="0.34981457773014035"/>
    <x v="0"/>
    <x v="2"/>
    <n v="8"/>
    <x v="7"/>
  </r>
  <r>
    <n v="4169"/>
    <d v="2026-08-27T00:00:00"/>
    <x v="3"/>
    <x v="13"/>
    <x v="0"/>
    <x v="1"/>
    <x v="4"/>
    <s v="Training Mat"/>
    <n v="1"/>
    <n v="50.7"/>
    <n v="0.05"/>
    <n v="21.65"/>
    <n v="48.164999999999999"/>
    <n v="21.65"/>
    <n v="26.515000000000001"/>
    <n v="0.55050347762898377"/>
    <x v="0"/>
    <x v="2"/>
    <n v="8"/>
    <x v="7"/>
  </r>
  <r>
    <n v="4452"/>
    <d v="2026-08-27T00:00:00"/>
    <x v="2"/>
    <x v="2"/>
    <x v="3"/>
    <x v="1"/>
    <x v="1"/>
    <s v="Summit Backpack 45L"/>
    <n v="3"/>
    <n v="152.76"/>
    <n v="0.1"/>
    <n v="77.36"/>
    <n v="412.452"/>
    <n v="232.07999999999998"/>
    <n v="180.37200000000001"/>
    <n v="0.43731634226528182"/>
    <x v="0"/>
    <x v="2"/>
    <n v="8"/>
    <x v="7"/>
  </r>
  <r>
    <n v="4740"/>
    <d v="2026-08-27T00:00:00"/>
    <x v="0"/>
    <x v="15"/>
    <x v="1"/>
    <x v="0"/>
    <x v="1"/>
    <s v="Trekking Poles"/>
    <n v="5"/>
    <n v="72.78"/>
    <n v="0.1"/>
    <n v="33.25"/>
    <n v="327.51"/>
    <n v="166.25"/>
    <n v="161.26"/>
    <n v="0.49238191200268694"/>
    <x v="0"/>
    <x v="2"/>
    <n v="8"/>
    <x v="7"/>
  </r>
  <r>
    <n v="5000"/>
    <d v="2026-08-27T00:00:00"/>
    <x v="1"/>
    <x v="12"/>
    <x v="3"/>
    <x v="1"/>
    <x v="2"/>
    <s v="Insulated Bottle"/>
    <n v="2"/>
    <n v="37"/>
    <n v="0"/>
    <n v="13.83"/>
    <n v="74"/>
    <n v="27.66"/>
    <n v="46.34"/>
    <n v="0.62621621621621626"/>
    <x v="0"/>
    <x v="2"/>
    <n v="8"/>
    <x v="7"/>
  </r>
  <r>
    <n v="5058"/>
    <d v="2026-08-27T00:00:00"/>
    <x v="1"/>
    <x v="11"/>
    <x v="1"/>
    <x v="2"/>
    <x v="0"/>
    <s v="Compact Repair Kit"/>
    <n v="6"/>
    <n v="41.33"/>
    <n v="0.2"/>
    <n v="17.02"/>
    <n v="198.38400000000001"/>
    <n v="102.12"/>
    <n v="96.26400000000001"/>
    <n v="0.48524074522138883"/>
    <x v="0"/>
    <x v="2"/>
    <n v="8"/>
    <x v="7"/>
  </r>
  <r>
    <n v="496"/>
    <d v="2026-08-28T00:00:00"/>
    <x v="0"/>
    <x v="15"/>
    <x v="2"/>
    <x v="0"/>
    <x v="4"/>
    <s v="Recovery Roller"/>
    <n v="1"/>
    <n v="37.020000000000003"/>
    <n v="0"/>
    <n v="13.64"/>
    <n v="37.020000000000003"/>
    <n v="13.64"/>
    <n v="23.380000000000003"/>
    <n v="0.63155051323608857"/>
    <x v="0"/>
    <x v="2"/>
    <n v="8"/>
    <x v="7"/>
  </r>
  <r>
    <n v="1343"/>
    <d v="2026-08-28T00:00:00"/>
    <x v="3"/>
    <x v="8"/>
    <x v="0"/>
    <x v="1"/>
    <x v="3"/>
    <s v="Portable Camp Stove"/>
    <n v="1"/>
    <n v="81.06"/>
    <n v="0"/>
    <n v="38.43"/>
    <n v="81.06"/>
    <n v="38.43"/>
    <n v="42.63"/>
    <n v="0.52590673575129532"/>
    <x v="0"/>
    <x v="2"/>
    <n v="8"/>
    <x v="7"/>
  </r>
  <r>
    <n v="1455"/>
    <d v="2026-08-28T00:00:00"/>
    <x v="2"/>
    <x v="2"/>
    <x v="0"/>
    <x v="1"/>
    <x v="0"/>
    <s v="Trail Bike Light"/>
    <n v="2"/>
    <n v="51.91"/>
    <n v="0"/>
    <n v="21.94"/>
    <n v="103.82"/>
    <n v="43.88"/>
    <n v="59.939999999999991"/>
    <n v="0.57734540550953573"/>
    <x v="0"/>
    <x v="2"/>
    <n v="8"/>
    <x v="7"/>
  </r>
  <r>
    <n v="1632"/>
    <d v="2026-08-28T00:00:00"/>
    <x v="3"/>
    <x v="7"/>
    <x v="3"/>
    <x v="1"/>
    <x v="2"/>
    <s v="Insulated Bottle"/>
    <n v="1"/>
    <n v="35.700000000000003"/>
    <n v="0.05"/>
    <n v="13.45"/>
    <n v="33.914999999999999"/>
    <n v="13.45"/>
    <n v="20.465"/>
    <n v="0.60342031549461894"/>
    <x v="0"/>
    <x v="2"/>
    <n v="8"/>
    <x v="7"/>
  </r>
  <r>
    <n v="1817"/>
    <d v="2026-08-28T00:00:00"/>
    <x v="0"/>
    <x v="9"/>
    <x v="2"/>
    <x v="1"/>
    <x v="4"/>
    <s v="Recovery Roller"/>
    <n v="1"/>
    <n v="36.590000000000003"/>
    <n v="0.05"/>
    <n v="14.15"/>
    <n v="34.7605"/>
    <n v="14.15"/>
    <n v="20.610500000000002"/>
    <n v="0.59292875534011313"/>
    <x v="0"/>
    <x v="2"/>
    <n v="8"/>
    <x v="7"/>
  </r>
  <r>
    <n v="2993"/>
    <d v="2026-08-28T00:00:00"/>
    <x v="1"/>
    <x v="12"/>
    <x v="1"/>
    <x v="2"/>
    <x v="2"/>
    <s v="Insulated Bottle"/>
    <n v="3"/>
    <n v="35.520000000000003"/>
    <n v="0.1"/>
    <n v="13.78"/>
    <n v="95.904000000000011"/>
    <n v="41.339999999999996"/>
    <n v="54.564000000000014"/>
    <n v="0.56894394394394399"/>
    <x v="0"/>
    <x v="2"/>
    <n v="8"/>
    <x v="7"/>
  </r>
  <r>
    <n v="4676"/>
    <d v="2026-08-28T00:00:00"/>
    <x v="3"/>
    <x v="13"/>
    <x v="2"/>
    <x v="1"/>
    <x v="0"/>
    <s v="Commuter Helmet"/>
    <n v="2"/>
    <n v="81.88"/>
    <n v="0.1"/>
    <n v="42.87"/>
    <n v="147.38399999999999"/>
    <n v="85.74"/>
    <n v="61.643999999999991"/>
    <n v="0.41825435596808336"/>
    <x v="0"/>
    <x v="2"/>
    <n v="8"/>
    <x v="7"/>
  </r>
  <r>
    <n v="5105"/>
    <d v="2026-08-28T00:00:00"/>
    <x v="3"/>
    <x v="7"/>
    <x v="0"/>
    <x v="2"/>
    <x v="2"/>
    <s v="Packing Cube Set"/>
    <n v="4"/>
    <n v="46.54"/>
    <n v="0"/>
    <n v="18.86"/>
    <n v="186.16"/>
    <n v="75.44"/>
    <n v="110.72"/>
    <n v="0.5947571981091534"/>
    <x v="0"/>
    <x v="2"/>
    <n v="8"/>
    <x v="7"/>
  </r>
  <r>
    <n v="223"/>
    <d v="2026-08-29T00:00:00"/>
    <x v="2"/>
    <x v="2"/>
    <x v="2"/>
    <x v="0"/>
    <x v="4"/>
    <s v="Training Mat"/>
    <n v="1"/>
    <n v="49.79"/>
    <n v="0"/>
    <n v="21.43"/>
    <n v="49.79"/>
    <n v="21.43"/>
    <n v="28.36"/>
    <n v="0.56959228760795344"/>
    <x v="0"/>
    <x v="2"/>
    <n v="8"/>
    <x v="7"/>
  </r>
  <r>
    <n v="1023"/>
    <d v="2026-08-29T00:00:00"/>
    <x v="2"/>
    <x v="3"/>
    <x v="0"/>
    <x v="1"/>
    <x v="1"/>
    <s v="Hiking Daypack 20L"/>
    <n v="6"/>
    <n v="90.19"/>
    <n v="0"/>
    <n v="45.61"/>
    <n v="541.14"/>
    <n v="273.65999999999997"/>
    <n v="267.48"/>
    <n v="0.4942898325756736"/>
    <x v="0"/>
    <x v="2"/>
    <n v="8"/>
    <x v="7"/>
  </r>
  <r>
    <n v="1694"/>
    <d v="2026-08-29T00:00:00"/>
    <x v="1"/>
    <x v="12"/>
    <x v="0"/>
    <x v="1"/>
    <x v="1"/>
    <s v="Trekking Poles"/>
    <n v="1"/>
    <n v="70.38"/>
    <n v="0.15"/>
    <n v="32.64"/>
    <n v="59.822999999999993"/>
    <n v="32.64"/>
    <n v="27.182999999999993"/>
    <n v="0.45439045183290699"/>
    <x v="0"/>
    <x v="2"/>
    <n v="8"/>
    <x v="7"/>
  </r>
  <r>
    <n v="2006"/>
    <d v="2026-08-29T00:00:00"/>
    <x v="3"/>
    <x v="13"/>
    <x v="0"/>
    <x v="1"/>
    <x v="2"/>
    <s v="Packing Cube Set"/>
    <n v="1"/>
    <n v="46.43"/>
    <n v="0"/>
    <n v="18.2"/>
    <n v="46.43"/>
    <n v="18.2"/>
    <n v="28.23"/>
    <n v="0.60801206116734874"/>
    <x v="0"/>
    <x v="2"/>
    <n v="8"/>
    <x v="7"/>
  </r>
  <r>
    <n v="3026"/>
    <d v="2026-08-29T00:00:00"/>
    <x v="0"/>
    <x v="0"/>
    <x v="0"/>
    <x v="1"/>
    <x v="3"/>
    <s v="Trail Tent 2P"/>
    <n v="1"/>
    <n v="194.75"/>
    <n v="0.05"/>
    <n v="105.94"/>
    <n v="185.01249999999999"/>
    <n v="105.94"/>
    <n v="79.072499999999991"/>
    <n v="0.42739004121343149"/>
    <x v="0"/>
    <x v="2"/>
    <n v="8"/>
    <x v="7"/>
  </r>
  <r>
    <n v="3057"/>
    <d v="2026-08-29T00:00:00"/>
    <x v="1"/>
    <x v="14"/>
    <x v="2"/>
    <x v="0"/>
    <x v="1"/>
    <s v="Trail Boots"/>
    <n v="2"/>
    <n v="142.16"/>
    <n v="0"/>
    <n v="79.36"/>
    <n v="284.32"/>
    <n v="158.72"/>
    <n v="125.6"/>
    <n v="0.44175576814856499"/>
    <x v="0"/>
    <x v="2"/>
    <n v="8"/>
    <x v="7"/>
  </r>
  <r>
    <n v="3112"/>
    <d v="2026-08-29T00:00:00"/>
    <x v="3"/>
    <x v="8"/>
    <x v="0"/>
    <x v="2"/>
    <x v="2"/>
    <s v="Packing Cube Set"/>
    <n v="2"/>
    <n v="47.69"/>
    <n v="0.05"/>
    <n v="18.8"/>
    <n v="90.61099999999999"/>
    <n v="37.6"/>
    <n v="53.010999999999989"/>
    <n v="0.58503934400900548"/>
    <x v="0"/>
    <x v="2"/>
    <n v="8"/>
    <x v="7"/>
  </r>
  <r>
    <n v="3137"/>
    <d v="2026-08-29T00:00:00"/>
    <x v="2"/>
    <x v="5"/>
    <x v="2"/>
    <x v="1"/>
    <x v="2"/>
    <s v="Travel Backpack 35L"/>
    <n v="3"/>
    <n v="164.51"/>
    <n v="0"/>
    <n v="86.76"/>
    <n v="493.53"/>
    <n v="260.28000000000003"/>
    <n v="233.24999999999994"/>
    <n v="0.47261564646526039"/>
    <x v="0"/>
    <x v="2"/>
    <n v="8"/>
    <x v="7"/>
  </r>
  <r>
    <n v="3983"/>
    <d v="2026-08-29T00:00:00"/>
    <x v="2"/>
    <x v="2"/>
    <x v="3"/>
    <x v="2"/>
    <x v="3"/>
    <s v="Trail Tent 2P"/>
    <n v="2"/>
    <n v="194.71"/>
    <n v="0.1"/>
    <n v="105.57"/>
    <n v="350.47800000000001"/>
    <n v="211.14"/>
    <n v="139.33800000000002"/>
    <n v="0.39756561039494637"/>
    <x v="0"/>
    <x v="2"/>
    <n v="8"/>
    <x v="7"/>
  </r>
  <r>
    <n v="4016"/>
    <d v="2026-08-29T00:00:00"/>
    <x v="3"/>
    <x v="13"/>
    <x v="1"/>
    <x v="2"/>
    <x v="1"/>
    <s v="Trail Boots"/>
    <n v="5"/>
    <n v="145.24"/>
    <n v="0.15"/>
    <n v="77.69"/>
    <n v="617.27"/>
    <n v="388.45"/>
    <n v="228.82"/>
    <n v="0.37069677774717708"/>
    <x v="0"/>
    <x v="2"/>
    <n v="8"/>
    <x v="7"/>
  </r>
  <r>
    <n v="4340"/>
    <d v="2026-08-29T00:00:00"/>
    <x v="3"/>
    <x v="8"/>
    <x v="0"/>
    <x v="1"/>
    <x v="2"/>
    <s v="Insulated Bottle"/>
    <n v="2"/>
    <n v="35.6"/>
    <n v="0.15"/>
    <n v="13.67"/>
    <n v="60.52"/>
    <n v="27.34"/>
    <n v="33.180000000000007"/>
    <n v="0.54824851288830145"/>
    <x v="0"/>
    <x v="2"/>
    <n v="8"/>
    <x v="7"/>
  </r>
  <r>
    <n v="4640"/>
    <d v="2026-08-29T00:00:00"/>
    <x v="0"/>
    <x v="15"/>
    <x v="0"/>
    <x v="1"/>
    <x v="4"/>
    <s v="Resistance Band Set"/>
    <n v="2"/>
    <n v="41.05"/>
    <n v="0.05"/>
    <n v="14.47"/>
    <n v="77.99499999999999"/>
    <n v="28.94"/>
    <n v="49.054999999999993"/>
    <n v="0.62895057375472785"/>
    <x v="0"/>
    <x v="2"/>
    <n v="8"/>
    <x v="7"/>
  </r>
  <r>
    <n v="4733"/>
    <d v="2026-08-29T00:00:00"/>
    <x v="2"/>
    <x v="2"/>
    <x v="0"/>
    <x v="1"/>
    <x v="1"/>
    <s v="Summit Backpack 45L"/>
    <n v="2"/>
    <n v="153.63999999999999"/>
    <n v="0.05"/>
    <n v="77.709999999999994"/>
    <n v="291.91599999999994"/>
    <n v="155.41999999999999"/>
    <n v="136.49599999999995"/>
    <n v="0.46758656599843784"/>
    <x v="0"/>
    <x v="2"/>
    <n v="8"/>
    <x v="7"/>
  </r>
  <r>
    <n v="4827"/>
    <d v="2026-08-29T00:00:00"/>
    <x v="2"/>
    <x v="2"/>
    <x v="0"/>
    <x v="0"/>
    <x v="2"/>
    <s v="Insulated Bottle"/>
    <n v="5"/>
    <n v="36.700000000000003"/>
    <n v="0"/>
    <n v="13.45"/>
    <n v="183.5"/>
    <n v="67.25"/>
    <n v="116.25"/>
    <n v="0.63351498637602177"/>
    <x v="0"/>
    <x v="2"/>
    <n v="8"/>
    <x v="7"/>
  </r>
  <r>
    <n v="5180"/>
    <d v="2026-08-29T00:00:00"/>
    <x v="0"/>
    <x v="15"/>
    <x v="1"/>
    <x v="2"/>
    <x v="3"/>
    <s v="Compact Sleeping Bag"/>
    <n v="8"/>
    <n v="124"/>
    <n v="0.1"/>
    <n v="61.85"/>
    <n v="892.80000000000007"/>
    <n v="494.8"/>
    <n v="398.00000000000006"/>
    <n v="0.44578853046594985"/>
    <x v="0"/>
    <x v="2"/>
    <n v="8"/>
    <x v="7"/>
  </r>
  <r>
    <n v="121"/>
    <d v="2026-08-30T00:00:00"/>
    <x v="1"/>
    <x v="1"/>
    <x v="3"/>
    <x v="1"/>
    <x v="0"/>
    <s v="Commuter Helmet"/>
    <n v="1"/>
    <n v="81.23"/>
    <n v="0.1"/>
    <n v="42.65"/>
    <n v="73.106999999999999"/>
    <n v="42.65"/>
    <n v="30.457000000000001"/>
    <n v="0.41660853269864723"/>
    <x v="0"/>
    <x v="2"/>
    <n v="8"/>
    <x v="7"/>
  </r>
  <r>
    <n v="618"/>
    <d v="2026-08-30T00:00:00"/>
    <x v="1"/>
    <x v="12"/>
    <x v="0"/>
    <x v="2"/>
    <x v="0"/>
    <s v="Compact Repair Kit"/>
    <n v="2"/>
    <n v="41.06"/>
    <n v="0.05"/>
    <n v="16.559999999999999"/>
    <n v="78.013999999999996"/>
    <n v="33.119999999999997"/>
    <n v="44.893999999999998"/>
    <n v="0.5754608147255621"/>
    <x v="0"/>
    <x v="2"/>
    <n v="8"/>
    <x v="7"/>
  </r>
  <r>
    <n v="2860"/>
    <d v="2026-08-30T00:00:00"/>
    <x v="3"/>
    <x v="7"/>
    <x v="3"/>
    <x v="0"/>
    <x v="1"/>
    <s v="Trail Boots"/>
    <n v="1"/>
    <n v="143.49"/>
    <n v="0.1"/>
    <n v="80.72"/>
    <n v="129.14100000000002"/>
    <n v="80.72"/>
    <n v="48.421000000000021"/>
    <n v="0.3749467636149636"/>
    <x v="0"/>
    <x v="2"/>
    <n v="8"/>
    <x v="7"/>
  </r>
  <r>
    <n v="3768"/>
    <d v="2026-08-30T00:00:00"/>
    <x v="2"/>
    <x v="3"/>
    <x v="2"/>
    <x v="1"/>
    <x v="1"/>
    <s v="Trail Boots"/>
    <n v="1"/>
    <n v="143.38"/>
    <n v="0"/>
    <n v="78.37"/>
    <n v="143.38"/>
    <n v="78.37"/>
    <n v="65.009999999999991"/>
    <n v="0.45341051750592826"/>
    <x v="0"/>
    <x v="2"/>
    <n v="8"/>
    <x v="7"/>
  </r>
  <r>
    <n v="3987"/>
    <d v="2026-08-30T00:00:00"/>
    <x v="1"/>
    <x v="12"/>
    <x v="3"/>
    <x v="2"/>
    <x v="1"/>
    <s v="Trail Boots"/>
    <n v="1"/>
    <n v="144.54"/>
    <n v="0"/>
    <n v="78.77"/>
    <n v="144.54"/>
    <n v="78.77"/>
    <n v="65.77"/>
    <n v="0.45502974955029751"/>
    <x v="0"/>
    <x v="2"/>
    <n v="8"/>
    <x v="7"/>
  </r>
  <r>
    <n v="4990"/>
    <d v="2026-08-30T00:00:00"/>
    <x v="3"/>
    <x v="8"/>
    <x v="3"/>
    <x v="0"/>
    <x v="4"/>
    <s v="Resistance Band Set"/>
    <n v="1"/>
    <n v="40.92"/>
    <n v="0.1"/>
    <n v="14.94"/>
    <n v="36.828000000000003"/>
    <n v="14.94"/>
    <n v="21.888000000000005"/>
    <n v="0.59433040078201382"/>
    <x v="0"/>
    <x v="2"/>
    <n v="8"/>
    <x v="7"/>
  </r>
  <r>
    <n v="348"/>
    <d v="2026-08-31T00:00:00"/>
    <x v="1"/>
    <x v="12"/>
    <x v="1"/>
    <x v="2"/>
    <x v="1"/>
    <s v="Summit Backpack 45L"/>
    <n v="5"/>
    <n v="151.21"/>
    <n v="0.15"/>
    <n v="77.12"/>
    <n v="642.64250000000004"/>
    <n v="385.6"/>
    <n v="257.04250000000002"/>
    <n v="0.39997743691087967"/>
    <x v="0"/>
    <x v="2"/>
    <n v="8"/>
    <x v="7"/>
  </r>
  <r>
    <n v="1642"/>
    <d v="2026-08-31T00:00:00"/>
    <x v="3"/>
    <x v="8"/>
    <x v="3"/>
    <x v="1"/>
    <x v="4"/>
    <s v="Resistance Band Set"/>
    <n v="1"/>
    <n v="40.770000000000003"/>
    <n v="0"/>
    <n v="15.13"/>
    <n v="40.770000000000003"/>
    <n v="15.13"/>
    <n v="25.64"/>
    <n v="0.62889379445670834"/>
    <x v="0"/>
    <x v="2"/>
    <n v="8"/>
    <x v="7"/>
  </r>
  <r>
    <n v="2146"/>
    <d v="2026-08-31T00:00:00"/>
    <x v="0"/>
    <x v="0"/>
    <x v="3"/>
    <x v="1"/>
    <x v="4"/>
    <s v="Recovery Roller"/>
    <n v="1"/>
    <n v="35.47"/>
    <n v="0.05"/>
    <n v="14.1"/>
    <n v="33.6965"/>
    <n v="14.1"/>
    <n v="19.596499999999999"/>
    <n v="0.58155891561438122"/>
    <x v="0"/>
    <x v="2"/>
    <n v="8"/>
    <x v="7"/>
  </r>
  <r>
    <n v="2629"/>
    <d v="2026-08-31T00:00:00"/>
    <x v="3"/>
    <x v="8"/>
    <x v="0"/>
    <x v="0"/>
    <x v="0"/>
    <s v="Commuter Helmet"/>
    <n v="1"/>
    <n v="81.72"/>
    <n v="0"/>
    <n v="42.38"/>
    <n v="81.72"/>
    <n v="42.38"/>
    <n v="39.339999999999996"/>
    <n v="0.48139990210474787"/>
    <x v="0"/>
    <x v="2"/>
    <n v="8"/>
    <x v="7"/>
  </r>
  <r>
    <n v="2870"/>
    <d v="2026-08-31T00:00:00"/>
    <x v="3"/>
    <x v="7"/>
    <x v="0"/>
    <x v="1"/>
    <x v="2"/>
    <s v="Packing Cube Set"/>
    <n v="1"/>
    <n v="45.84"/>
    <n v="0"/>
    <n v="17.84"/>
    <n v="45.84"/>
    <n v="17.84"/>
    <n v="28.000000000000004"/>
    <n v="0.61082024432809778"/>
    <x v="0"/>
    <x v="2"/>
    <n v="8"/>
    <x v="7"/>
  </r>
  <r>
    <n v="2975"/>
    <d v="2026-08-31T00:00:00"/>
    <x v="1"/>
    <x v="12"/>
    <x v="0"/>
    <x v="1"/>
    <x v="2"/>
    <s v="Packing Cube Set"/>
    <n v="1"/>
    <n v="46.59"/>
    <n v="0"/>
    <n v="18.47"/>
    <n v="46.59"/>
    <n v="18.47"/>
    <n v="28.120000000000005"/>
    <n v="0.60356299635114841"/>
    <x v="0"/>
    <x v="2"/>
    <n v="8"/>
    <x v="7"/>
  </r>
  <r>
    <n v="3163"/>
    <d v="2026-08-31T00:00:00"/>
    <x v="0"/>
    <x v="15"/>
    <x v="2"/>
    <x v="2"/>
    <x v="1"/>
    <s v="Trekking Poles"/>
    <n v="1"/>
    <n v="69.959999999999994"/>
    <n v="0"/>
    <n v="32.340000000000003"/>
    <n v="69.959999999999994"/>
    <n v="32.340000000000003"/>
    <n v="37.61999999999999"/>
    <n v="0.53773584905660365"/>
    <x v="0"/>
    <x v="2"/>
    <n v="8"/>
    <x v="7"/>
  </r>
  <r>
    <n v="94"/>
    <d v="2026-09-01T00:00:00"/>
    <x v="1"/>
    <x v="6"/>
    <x v="2"/>
    <x v="0"/>
    <x v="0"/>
    <s v="Trail Bike Light"/>
    <n v="5"/>
    <n v="50.76"/>
    <n v="0"/>
    <n v="22.89"/>
    <n v="253.79999999999998"/>
    <n v="114.45"/>
    <n v="139.34999999999997"/>
    <n v="0.54905437352245856"/>
    <x v="0"/>
    <x v="2"/>
    <n v="9"/>
    <x v="8"/>
  </r>
  <r>
    <n v="271"/>
    <d v="2026-09-01T00:00:00"/>
    <x v="1"/>
    <x v="12"/>
    <x v="3"/>
    <x v="0"/>
    <x v="1"/>
    <s v="Hiking Daypack 20L"/>
    <n v="1"/>
    <n v="94.29"/>
    <n v="0.1"/>
    <n v="45.12"/>
    <n v="84.861000000000004"/>
    <n v="45.12"/>
    <n v="39.741000000000007"/>
    <n v="0.46830699614663984"/>
    <x v="0"/>
    <x v="2"/>
    <n v="9"/>
    <x v="8"/>
  </r>
  <r>
    <n v="1481"/>
    <d v="2026-09-01T00:00:00"/>
    <x v="1"/>
    <x v="12"/>
    <x v="1"/>
    <x v="2"/>
    <x v="0"/>
    <s v="Commuter Helmet"/>
    <n v="6"/>
    <n v="81.430000000000007"/>
    <n v="0.05"/>
    <n v="42.24"/>
    <n v="464.15100000000001"/>
    <n v="253.44"/>
    <n v="210.71100000000001"/>
    <n v="0.45397079829624415"/>
    <x v="0"/>
    <x v="2"/>
    <n v="9"/>
    <x v="8"/>
  </r>
  <r>
    <n v="1663"/>
    <d v="2026-09-01T00:00:00"/>
    <x v="2"/>
    <x v="5"/>
    <x v="0"/>
    <x v="0"/>
    <x v="2"/>
    <s v="Packing Cube Set"/>
    <n v="1"/>
    <n v="45.54"/>
    <n v="0.1"/>
    <n v="18.440000000000001"/>
    <n v="40.985999999999997"/>
    <n v="18.440000000000001"/>
    <n v="22.545999999999996"/>
    <n v="0.5500902747279558"/>
    <x v="0"/>
    <x v="2"/>
    <n v="9"/>
    <x v="8"/>
  </r>
  <r>
    <n v="2866"/>
    <d v="2026-09-01T00:00:00"/>
    <x v="0"/>
    <x v="15"/>
    <x v="3"/>
    <x v="0"/>
    <x v="1"/>
    <s v="Summit Backpack 45L"/>
    <n v="2"/>
    <n v="156.63999999999999"/>
    <n v="0.1"/>
    <n v="80.09"/>
    <n v="281.952"/>
    <n v="160.18"/>
    <n v="121.77199999999999"/>
    <n v="0.43188911587787987"/>
    <x v="0"/>
    <x v="2"/>
    <n v="9"/>
    <x v="8"/>
  </r>
  <r>
    <n v="3288"/>
    <d v="2026-09-01T00:00:00"/>
    <x v="3"/>
    <x v="7"/>
    <x v="3"/>
    <x v="2"/>
    <x v="1"/>
    <s v="Trekking Poles"/>
    <n v="1"/>
    <n v="72.81"/>
    <n v="0"/>
    <n v="32.299999999999997"/>
    <n v="72.81"/>
    <n v="32.299999999999997"/>
    <n v="40.510000000000005"/>
    <n v="0.55637961818431536"/>
    <x v="0"/>
    <x v="2"/>
    <n v="9"/>
    <x v="8"/>
  </r>
  <r>
    <n v="3426"/>
    <d v="2026-09-01T00:00:00"/>
    <x v="1"/>
    <x v="11"/>
    <x v="2"/>
    <x v="1"/>
    <x v="3"/>
    <s v="Portable Camp Stove"/>
    <n v="6"/>
    <n v="80.319999999999993"/>
    <n v="0"/>
    <n v="38.42"/>
    <n v="481.91999999999996"/>
    <n v="230.52"/>
    <n v="251.39999999999995"/>
    <n v="0.52166334661354574"/>
    <x v="0"/>
    <x v="2"/>
    <n v="9"/>
    <x v="8"/>
  </r>
  <r>
    <n v="4826"/>
    <d v="2026-09-01T00:00:00"/>
    <x v="3"/>
    <x v="13"/>
    <x v="2"/>
    <x v="0"/>
    <x v="2"/>
    <s v="Travel Backpack 35L"/>
    <n v="5"/>
    <n v="166.81"/>
    <n v="0.05"/>
    <n v="89.24"/>
    <n v="792.34749999999997"/>
    <n v="446.2"/>
    <n v="346.14749999999998"/>
    <n v="0.43686324497774021"/>
    <x v="0"/>
    <x v="2"/>
    <n v="9"/>
    <x v="8"/>
  </r>
  <r>
    <n v="662"/>
    <d v="2026-09-02T00:00:00"/>
    <x v="3"/>
    <x v="13"/>
    <x v="0"/>
    <x v="1"/>
    <x v="4"/>
    <s v="Resistance Band Set"/>
    <n v="1"/>
    <n v="40.56"/>
    <n v="0.15"/>
    <n v="14.28"/>
    <n v="34.475999999999999"/>
    <n v="14.28"/>
    <n v="20.195999999999998"/>
    <n v="0.58579881656804733"/>
    <x v="0"/>
    <x v="2"/>
    <n v="9"/>
    <x v="8"/>
  </r>
  <r>
    <n v="1393"/>
    <d v="2026-09-02T00:00:00"/>
    <x v="2"/>
    <x v="16"/>
    <x v="0"/>
    <x v="0"/>
    <x v="2"/>
    <s v="Travel Backpack 35L"/>
    <n v="2"/>
    <n v="162.4"/>
    <n v="0.1"/>
    <n v="88.04"/>
    <n v="292.32"/>
    <n v="176.08"/>
    <n v="116.23999999999998"/>
    <n v="0.39764641488779412"/>
    <x v="0"/>
    <x v="2"/>
    <n v="9"/>
    <x v="8"/>
  </r>
  <r>
    <n v="1568"/>
    <d v="2026-09-02T00:00:00"/>
    <x v="0"/>
    <x v="15"/>
    <x v="2"/>
    <x v="0"/>
    <x v="4"/>
    <s v="Weighted Vest"/>
    <n v="5"/>
    <n v="123.09"/>
    <n v="0"/>
    <n v="70.3"/>
    <n v="615.45000000000005"/>
    <n v="351.5"/>
    <n v="263.95000000000005"/>
    <n v="0.42887318222438869"/>
    <x v="0"/>
    <x v="2"/>
    <n v="9"/>
    <x v="8"/>
  </r>
  <r>
    <n v="2428"/>
    <d v="2026-09-02T00:00:00"/>
    <x v="1"/>
    <x v="6"/>
    <x v="3"/>
    <x v="1"/>
    <x v="2"/>
    <s v="Insulated Bottle"/>
    <n v="1"/>
    <n v="36.69"/>
    <n v="0"/>
    <n v="13.92"/>
    <n v="36.69"/>
    <n v="13.92"/>
    <n v="22.769999999999996"/>
    <n v="0.6206050695012264"/>
    <x v="0"/>
    <x v="2"/>
    <n v="9"/>
    <x v="8"/>
  </r>
  <r>
    <n v="2890"/>
    <d v="2026-09-02T00:00:00"/>
    <x v="2"/>
    <x v="3"/>
    <x v="0"/>
    <x v="2"/>
    <x v="2"/>
    <s v="Carry-On Duffel"/>
    <n v="4"/>
    <n v="130.43"/>
    <n v="0"/>
    <n v="66.849999999999994"/>
    <n v="521.72"/>
    <n v="267.39999999999998"/>
    <n v="254.32000000000005"/>
    <n v="0.48746454036648018"/>
    <x v="0"/>
    <x v="2"/>
    <n v="9"/>
    <x v="8"/>
  </r>
  <r>
    <n v="2108"/>
    <d v="2026-09-03T00:00:00"/>
    <x v="1"/>
    <x v="11"/>
    <x v="0"/>
    <x v="0"/>
    <x v="1"/>
    <s v="Trail Boots"/>
    <n v="1"/>
    <n v="146.13999999999999"/>
    <n v="0"/>
    <n v="81.040000000000006"/>
    <n v="146.13999999999999"/>
    <n v="81.040000000000006"/>
    <n v="65.09999999999998"/>
    <n v="0.44546325441357593"/>
    <x v="0"/>
    <x v="2"/>
    <n v="9"/>
    <x v="8"/>
  </r>
  <r>
    <n v="2340"/>
    <d v="2026-09-03T00:00:00"/>
    <x v="1"/>
    <x v="14"/>
    <x v="2"/>
    <x v="1"/>
    <x v="3"/>
    <s v="Alpine Tent 4P"/>
    <n v="4"/>
    <n v="332.93"/>
    <n v="0"/>
    <n v="193.56"/>
    <n v="1331.72"/>
    <n v="774.24"/>
    <n v="557.48"/>
    <n v="0.41861652599645571"/>
    <x v="0"/>
    <x v="2"/>
    <n v="9"/>
    <x v="8"/>
  </r>
  <r>
    <n v="3078"/>
    <d v="2026-09-03T00:00:00"/>
    <x v="1"/>
    <x v="14"/>
    <x v="2"/>
    <x v="2"/>
    <x v="3"/>
    <s v="Compact Sleeping Bag"/>
    <n v="4"/>
    <n v="122.43"/>
    <n v="0"/>
    <n v="61.5"/>
    <n v="489.72"/>
    <n v="246"/>
    <n v="243.72000000000003"/>
    <n v="0.49767213918157316"/>
    <x v="0"/>
    <x v="2"/>
    <n v="9"/>
    <x v="8"/>
  </r>
  <r>
    <n v="3575"/>
    <d v="2026-09-03T00:00:00"/>
    <x v="2"/>
    <x v="2"/>
    <x v="3"/>
    <x v="0"/>
    <x v="0"/>
    <s v="Commuter Helmet"/>
    <n v="3"/>
    <n v="81.12"/>
    <n v="0.1"/>
    <n v="41.78"/>
    <n v="219.02400000000003"/>
    <n v="125.34"/>
    <n v="93.684000000000026"/>
    <n v="0.42773394696471628"/>
    <x v="0"/>
    <x v="2"/>
    <n v="9"/>
    <x v="8"/>
  </r>
  <r>
    <n v="3700"/>
    <d v="2026-09-03T00:00:00"/>
    <x v="1"/>
    <x v="14"/>
    <x v="0"/>
    <x v="0"/>
    <x v="2"/>
    <s v="Travel Backpack 35L"/>
    <n v="1"/>
    <n v="168.54"/>
    <n v="0.05"/>
    <n v="87.82"/>
    <n v="160.11299999999997"/>
    <n v="87.82"/>
    <n v="72.292999999999978"/>
    <n v="0.45151236938911887"/>
    <x v="0"/>
    <x v="2"/>
    <n v="9"/>
    <x v="8"/>
  </r>
  <r>
    <n v="3762"/>
    <d v="2026-09-03T00:00:00"/>
    <x v="0"/>
    <x v="0"/>
    <x v="2"/>
    <x v="1"/>
    <x v="0"/>
    <s v="Compact Repair Kit"/>
    <n v="4"/>
    <n v="39.61"/>
    <n v="0.1"/>
    <n v="16.829999999999998"/>
    <n v="142.596"/>
    <n v="67.319999999999993"/>
    <n v="75.27600000000001"/>
    <n v="0.52789699570815452"/>
    <x v="0"/>
    <x v="2"/>
    <n v="9"/>
    <x v="8"/>
  </r>
  <r>
    <n v="2790"/>
    <d v="2026-09-04T00:00:00"/>
    <x v="3"/>
    <x v="8"/>
    <x v="0"/>
    <x v="0"/>
    <x v="4"/>
    <s v="Resistance Band Set"/>
    <n v="1"/>
    <n v="39.85"/>
    <n v="0.1"/>
    <n v="14.96"/>
    <n v="35.865000000000002"/>
    <n v="14.96"/>
    <n v="20.905000000000001"/>
    <n v="0.58288024536456151"/>
    <x v="0"/>
    <x v="2"/>
    <n v="9"/>
    <x v="8"/>
  </r>
  <r>
    <n v="4149"/>
    <d v="2026-09-04T00:00:00"/>
    <x v="3"/>
    <x v="8"/>
    <x v="0"/>
    <x v="1"/>
    <x v="4"/>
    <s v="Resistance Band Set"/>
    <n v="1"/>
    <n v="40.51"/>
    <n v="0.05"/>
    <n v="14.7"/>
    <n v="38.484499999999997"/>
    <n v="14.7"/>
    <n v="23.784499999999998"/>
    <n v="0.6180280372617547"/>
    <x v="0"/>
    <x v="2"/>
    <n v="9"/>
    <x v="8"/>
  </r>
  <r>
    <n v="1955"/>
    <d v="2026-09-05T00:00:00"/>
    <x v="1"/>
    <x v="12"/>
    <x v="0"/>
    <x v="0"/>
    <x v="3"/>
    <s v="Compact Sleeping Bag"/>
    <n v="1"/>
    <n v="121.59"/>
    <n v="0"/>
    <n v="62.44"/>
    <n v="121.59"/>
    <n v="62.44"/>
    <n v="59.150000000000006"/>
    <n v="0.4864709268854347"/>
    <x v="0"/>
    <x v="2"/>
    <n v="9"/>
    <x v="8"/>
  </r>
  <r>
    <n v="2077"/>
    <d v="2026-09-05T00:00:00"/>
    <x v="3"/>
    <x v="8"/>
    <x v="1"/>
    <x v="2"/>
    <x v="1"/>
    <s v="Summit Backpack 45L"/>
    <n v="4"/>
    <n v="152.99"/>
    <n v="0.15"/>
    <n v="77.12"/>
    <n v="520.16600000000005"/>
    <n v="308.48"/>
    <n v="211.68600000000004"/>
    <n v="0.40695854784818697"/>
    <x v="0"/>
    <x v="2"/>
    <n v="9"/>
    <x v="8"/>
  </r>
  <r>
    <n v="2879"/>
    <d v="2026-09-05T00:00:00"/>
    <x v="2"/>
    <x v="10"/>
    <x v="0"/>
    <x v="2"/>
    <x v="2"/>
    <s v="Insulated Bottle"/>
    <n v="3"/>
    <n v="36.19"/>
    <n v="0.1"/>
    <n v="13.97"/>
    <n v="97.712999999999994"/>
    <n v="41.910000000000004"/>
    <n v="55.80299999999999"/>
    <n v="0.57109084768659235"/>
    <x v="0"/>
    <x v="2"/>
    <n v="9"/>
    <x v="8"/>
  </r>
  <r>
    <n v="3353"/>
    <d v="2026-09-05T00:00:00"/>
    <x v="2"/>
    <x v="16"/>
    <x v="2"/>
    <x v="1"/>
    <x v="1"/>
    <s v="Trail Boots"/>
    <n v="2"/>
    <n v="142.44"/>
    <n v="0"/>
    <n v="77.33"/>
    <n v="284.88"/>
    <n v="154.66"/>
    <n v="130.22"/>
    <n v="0.45710474585790506"/>
    <x v="0"/>
    <x v="2"/>
    <n v="9"/>
    <x v="8"/>
  </r>
  <r>
    <n v="3514"/>
    <d v="2026-09-05T00:00:00"/>
    <x v="1"/>
    <x v="6"/>
    <x v="0"/>
    <x v="1"/>
    <x v="2"/>
    <s v="Carry-On Duffel"/>
    <n v="2"/>
    <n v="133.81"/>
    <n v="0"/>
    <n v="66.78"/>
    <n v="267.62"/>
    <n v="133.56"/>
    <n v="134.06"/>
    <n v="0.5009341603766535"/>
    <x v="0"/>
    <x v="2"/>
    <n v="9"/>
    <x v="8"/>
  </r>
  <r>
    <n v="3964"/>
    <d v="2026-09-05T00:00:00"/>
    <x v="1"/>
    <x v="12"/>
    <x v="2"/>
    <x v="1"/>
    <x v="4"/>
    <s v="Resistance Band Set"/>
    <n v="2"/>
    <n v="40.49"/>
    <n v="0.15"/>
    <n v="14.32"/>
    <n v="68.832999999999998"/>
    <n v="28.64"/>
    <n v="40.192999999999998"/>
    <n v="0.58392050324698908"/>
    <x v="0"/>
    <x v="2"/>
    <n v="9"/>
    <x v="8"/>
  </r>
  <r>
    <n v="4599"/>
    <d v="2026-09-05T00:00:00"/>
    <x v="2"/>
    <x v="2"/>
    <x v="0"/>
    <x v="2"/>
    <x v="3"/>
    <s v="Trail Tent 2P"/>
    <n v="4"/>
    <n v="198.1"/>
    <n v="0"/>
    <n v="101.61"/>
    <n v="792.4"/>
    <n v="406.44"/>
    <n v="385.96"/>
    <n v="0.48707723372034323"/>
    <x v="0"/>
    <x v="2"/>
    <n v="9"/>
    <x v="8"/>
  </r>
  <r>
    <n v="5030"/>
    <d v="2026-09-05T00:00:00"/>
    <x v="1"/>
    <x v="12"/>
    <x v="2"/>
    <x v="1"/>
    <x v="0"/>
    <s v="Commuter Helmet"/>
    <n v="1"/>
    <n v="83.73"/>
    <n v="0.15"/>
    <n v="43.34"/>
    <n v="71.170500000000004"/>
    <n v="43.34"/>
    <n v="27.830500000000001"/>
    <n v="0.39103982689457006"/>
    <x v="0"/>
    <x v="2"/>
    <n v="9"/>
    <x v="8"/>
  </r>
  <r>
    <n v="1593"/>
    <d v="2026-09-06T00:00:00"/>
    <x v="1"/>
    <x v="14"/>
    <x v="2"/>
    <x v="1"/>
    <x v="3"/>
    <s v="Trail Tent 2P"/>
    <n v="2"/>
    <n v="194.92"/>
    <n v="0"/>
    <n v="102.66"/>
    <n v="389.84"/>
    <n v="205.32"/>
    <n v="184.51999999999998"/>
    <n v="0.47332238867227577"/>
    <x v="0"/>
    <x v="2"/>
    <n v="9"/>
    <x v="8"/>
  </r>
  <r>
    <n v="1818"/>
    <d v="2026-09-06T00:00:00"/>
    <x v="1"/>
    <x v="12"/>
    <x v="2"/>
    <x v="1"/>
    <x v="2"/>
    <s v="Travel Backpack 35L"/>
    <n v="1"/>
    <n v="161.03"/>
    <n v="0"/>
    <n v="89.86"/>
    <n v="161.03"/>
    <n v="89.86"/>
    <n v="71.17"/>
    <n v="0.44196733527914056"/>
    <x v="0"/>
    <x v="2"/>
    <n v="9"/>
    <x v="8"/>
  </r>
  <r>
    <n v="2370"/>
    <d v="2026-09-06T00:00:00"/>
    <x v="3"/>
    <x v="4"/>
    <x v="3"/>
    <x v="1"/>
    <x v="4"/>
    <s v="Recovery Roller"/>
    <n v="1"/>
    <n v="35.68"/>
    <n v="0.05"/>
    <n v="13.76"/>
    <n v="33.896000000000001"/>
    <n v="13.76"/>
    <n v="20.136000000000003"/>
    <n v="0.59405239556289835"/>
    <x v="0"/>
    <x v="2"/>
    <n v="9"/>
    <x v="8"/>
  </r>
  <r>
    <n v="2726"/>
    <d v="2026-09-06T00:00:00"/>
    <x v="1"/>
    <x v="6"/>
    <x v="0"/>
    <x v="1"/>
    <x v="0"/>
    <s v="Compact Repair Kit"/>
    <n v="1"/>
    <n v="39.68"/>
    <n v="0.05"/>
    <n v="16.63"/>
    <n v="37.695999999999998"/>
    <n v="16.63"/>
    <n v="21.065999999999999"/>
    <n v="0.55883913412563668"/>
    <x v="0"/>
    <x v="2"/>
    <n v="9"/>
    <x v="8"/>
  </r>
  <r>
    <n v="2755"/>
    <d v="2026-09-06T00:00:00"/>
    <x v="2"/>
    <x v="10"/>
    <x v="0"/>
    <x v="1"/>
    <x v="1"/>
    <s v="Trail Boots"/>
    <n v="3"/>
    <n v="146.22"/>
    <n v="0"/>
    <n v="80.13"/>
    <n v="438.65999999999997"/>
    <n v="240.39"/>
    <n v="198.26999999999998"/>
    <n v="0.4519901518260156"/>
    <x v="0"/>
    <x v="2"/>
    <n v="9"/>
    <x v="8"/>
  </r>
  <r>
    <n v="3187"/>
    <d v="2026-09-06T00:00:00"/>
    <x v="3"/>
    <x v="7"/>
    <x v="2"/>
    <x v="0"/>
    <x v="1"/>
    <s v="Trekking Poles"/>
    <n v="1"/>
    <n v="71.680000000000007"/>
    <n v="0"/>
    <n v="31.87"/>
    <n v="71.680000000000007"/>
    <n v="31.87"/>
    <n v="39.81"/>
    <n v="0.5553850446428571"/>
    <x v="0"/>
    <x v="2"/>
    <n v="9"/>
    <x v="8"/>
  </r>
  <r>
    <n v="3471"/>
    <d v="2026-09-06T00:00:00"/>
    <x v="2"/>
    <x v="10"/>
    <x v="3"/>
    <x v="1"/>
    <x v="4"/>
    <s v="Training Mat"/>
    <n v="2"/>
    <n v="51.77"/>
    <n v="0"/>
    <n v="21.46"/>
    <n v="103.54"/>
    <n v="42.92"/>
    <n v="60.620000000000005"/>
    <n v="0.58547421286459345"/>
    <x v="0"/>
    <x v="2"/>
    <n v="9"/>
    <x v="8"/>
  </r>
  <r>
    <n v="3529"/>
    <d v="2026-09-06T00:00:00"/>
    <x v="2"/>
    <x v="5"/>
    <x v="1"/>
    <x v="0"/>
    <x v="4"/>
    <s v="Resistance Band Set"/>
    <n v="4"/>
    <n v="39.4"/>
    <n v="0.15"/>
    <n v="14.95"/>
    <n v="133.95999999999998"/>
    <n v="59.8"/>
    <n v="74.159999999999982"/>
    <n v="0.55359808898178553"/>
    <x v="0"/>
    <x v="2"/>
    <n v="9"/>
    <x v="8"/>
  </r>
  <r>
    <n v="3549"/>
    <d v="2026-09-06T00:00:00"/>
    <x v="3"/>
    <x v="8"/>
    <x v="0"/>
    <x v="1"/>
    <x v="2"/>
    <s v="Packing Cube Set"/>
    <n v="1"/>
    <n v="47.17"/>
    <n v="0"/>
    <n v="18.64"/>
    <n v="47.17"/>
    <n v="18.64"/>
    <n v="28.53"/>
    <n v="0.60483358066567738"/>
    <x v="0"/>
    <x v="2"/>
    <n v="9"/>
    <x v="8"/>
  </r>
  <r>
    <n v="4003"/>
    <d v="2026-09-06T00:00:00"/>
    <x v="3"/>
    <x v="4"/>
    <x v="3"/>
    <x v="0"/>
    <x v="4"/>
    <s v="Training Mat"/>
    <n v="2"/>
    <n v="50.41"/>
    <n v="0.1"/>
    <n v="22.05"/>
    <n v="90.738"/>
    <n v="44.1"/>
    <n v="46.637999999999998"/>
    <n v="0.51398532037294187"/>
    <x v="0"/>
    <x v="2"/>
    <n v="9"/>
    <x v="8"/>
  </r>
  <r>
    <n v="4613"/>
    <d v="2026-09-06T00:00:00"/>
    <x v="3"/>
    <x v="13"/>
    <x v="0"/>
    <x v="2"/>
    <x v="0"/>
    <s v="Commuter Helmet"/>
    <n v="4"/>
    <n v="80.38"/>
    <n v="0.1"/>
    <n v="42.55"/>
    <n v="289.36799999999999"/>
    <n v="170.2"/>
    <n v="119.16800000000001"/>
    <n v="0.41182162505874875"/>
    <x v="0"/>
    <x v="2"/>
    <n v="9"/>
    <x v="8"/>
  </r>
  <r>
    <n v="75"/>
    <d v="2026-09-07T00:00:00"/>
    <x v="0"/>
    <x v="0"/>
    <x v="0"/>
    <x v="2"/>
    <x v="4"/>
    <s v="Resistance Band Set"/>
    <n v="2"/>
    <n v="40.78"/>
    <n v="0"/>
    <n v="15.04"/>
    <n v="81.56"/>
    <n v="30.08"/>
    <n v="51.480000000000004"/>
    <n v="0.63119176066699367"/>
    <x v="0"/>
    <x v="2"/>
    <n v="9"/>
    <x v="8"/>
  </r>
  <r>
    <n v="601"/>
    <d v="2026-09-07T00:00:00"/>
    <x v="1"/>
    <x v="12"/>
    <x v="0"/>
    <x v="0"/>
    <x v="1"/>
    <s v="Trail Boots"/>
    <n v="1"/>
    <n v="141.69"/>
    <n v="0"/>
    <n v="80.34"/>
    <n v="141.69"/>
    <n v="80.34"/>
    <n v="61.349999999999994"/>
    <n v="0.43298750793986868"/>
    <x v="0"/>
    <x v="2"/>
    <n v="9"/>
    <x v="8"/>
  </r>
  <r>
    <n v="1617"/>
    <d v="2026-09-07T00:00:00"/>
    <x v="3"/>
    <x v="8"/>
    <x v="0"/>
    <x v="1"/>
    <x v="3"/>
    <s v="Portable Camp Stove"/>
    <n v="1"/>
    <n v="83.28"/>
    <n v="0.1"/>
    <n v="39.75"/>
    <n v="74.951999999999998"/>
    <n v="39.75"/>
    <n v="35.201999999999998"/>
    <n v="0.46966058277297468"/>
    <x v="0"/>
    <x v="2"/>
    <n v="9"/>
    <x v="8"/>
  </r>
  <r>
    <n v="2305"/>
    <d v="2026-09-07T00:00:00"/>
    <x v="3"/>
    <x v="7"/>
    <x v="3"/>
    <x v="0"/>
    <x v="3"/>
    <s v="Portable Camp Stove"/>
    <n v="2"/>
    <n v="82.43"/>
    <n v="0"/>
    <n v="40.51"/>
    <n v="164.86"/>
    <n v="81.02"/>
    <n v="83.840000000000018"/>
    <n v="0.50855271139148372"/>
    <x v="0"/>
    <x v="2"/>
    <n v="9"/>
    <x v="8"/>
  </r>
  <r>
    <n v="2344"/>
    <d v="2026-09-07T00:00:00"/>
    <x v="0"/>
    <x v="15"/>
    <x v="3"/>
    <x v="1"/>
    <x v="4"/>
    <s v="Recovery Roller"/>
    <n v="4"/>
    <n v="36.380000000000003"/>
    <n v="0"/>
    <n v="14.16"/>
    <n v="145.52000000000001"/>
    <n v="56.64"/>
    <n v="88.88000000000001"/>
    <n v="0.61077515118196812"/>
    <x v="0"/>
    <x v="2"/>
    <n v="9"/>
    <x v="8"/>
  </r>
  <r>
    <n v="2601"/>
    <d v="2026-09-07T00:00:00"/>
    <x v="1"/>
    <x v="11"/>
    <x v="0"/>
    <x v="1"/>
    <x v="0"/>
    <s v="Commuter Helmet"/>
    <n v="1"/>
    <n v="82.86"/>
    <n v="0"/>
    <n v="43.33"/>
    <n v="82.86"/>
    <n v="43.33"/>
    <n v="39.53"/>
    <n v="0.47706975621530295"/>
    <x v="0"/>
    <x v="2"/>
    <n v="9"/>
    <x v="8"/>
  </r>
  <r>
    <n v="2831"/>
    <d v="2026-09-07T00:00:00"/>
    <x v="0"/>
    <x v="9"/>
    <x v="0"/>
    <x v="1"/>
    <x v="2"/>
    <s v="Packing Cube Set"/>
    <n v="1"/>
    <n v="46.44"/>
    <n v="0.05"/>
    <n v="17.88"/>
    <n v="44.117999999999995"/>
    <n v="17.88"/>
    <n v="26.237999999999996"/>
    <n v="0.59472324221406225"/>
    <x v="0"/>
    <x v="2"/>
    <n v="9"/>
    <x v="8"/>
  </r>
  <r>
    <n v="2845"/>
    <d v="2026-09-07T00:00:00"/>
    <x v="0"/>
    <x v="0"/>
    <x v="1"/>
    <x v="2"/>
    <x v="2"/>
    <s v="Carry-On Duffel"/>
    <n v="4"/>
    <n v="133.26"/>
    <n v="0.1"/>
    <n v="68.77"/>
    <n v="479.73599999999999"/>
    <n v="275.08"/>
    <n v="204.65600000000001"/>
    <n v="0.42660129738022579"/>
    <x v="0"/>
    <x v="2"/>
    <n v="9"/>
    <x v="8"/>
  </r>
  <r>
    <n v="3679"/>
    <d v="2026-09-07T00:00:00"/>
    <x v="1"/>
    <x v="12"/>
    <x v="3"/>
    <x v="1"/>
    <x v="1"/>
    <s v="Trail Boots"/>
    <n v="1"/>
    <n v="147.36000000000001"/>
    <n v="0"/>
    <n v="81.599999999999994"/>
    <n v="147.36000000000001"/>
    <n v="81.599999999999994"/>
    <n v="65.760000000000019"/>
    <n v="0.44625407166123787"/>
    <x v="0"/>
    <x v="2"/>
    <n v="9"/>
    <x v="8"/>
  </r>
  <r>
    <n v="3828"/>
    <d v="2026-09-07T00:00:00"/>
    <x v="0"/>
    <x v="0"/>
    <x v="0"/>
    <x v="1"/>
    <x v="2"/>
    <s v="Travel Backpack 35L"/>
    <n v="2"/>
    <n v="166.13"/>
    <n v="0.15"/>
    <n v="86.71"/>
    <n v="282.42099999999999"/>
    <n v="173.42"/>
    <n v="109.001"/>
    <n v="0.38595217777714835"/>
    <x v="0"/>
    <x v="2"/>
    <n v="9"/>
    <x v="8"/>
  </r>
  <r>
    <n v="4226"/>
    <d v="2026-09-07T00:00:00"/>
    <x v="2"/>
    <x v="3"/>
    <x v="0"/>
    <x v="1"/>
    <x v="4"/>
    <s v="Training Mat"/>
    <n v="1"/>
    <n v="51.74"/>
    <n v="0"/>
    <n v="22.45"/>
    <n v="51.74"/>
    <n v="22.45"/>
    <n v="29.290000000000003"/>
    <n v="0.56609972941631237"/>
    <x v="0"/>
    <x v="2"/>
    <n v="9"/>
    <x v="8"/>
  </r>
  <r>
    <n v="58"/>
    <d v="2026-09-08T00:00:00"/>
    <x v="0"/>
    <x v="0"/>
    <x v="2"/>
    <x v="0"/>
    <x v="1"/>
    <s v="Trekking Poles"/>
    <n v="1"/>
    <n v="71.7"/>
    <n v="0"/>
    <n v="32"/>
    <n v="71.7"/>
    <n v="32"/>
    <n v="39.700000000000003"/>
    <n v="0.55369595536959559"/>
    <x v="0"/>
    <x v="2"/>
    <n v="9"/>
    <x v="8"/>
  </r>
  <r>
    <n v="1224"/>
    <d v="2026-09-08T00:00:00"/>
    <x v="2"/>
    <x v="2"/>
    <x v="0"/>
    <x v="0"/>
    <x v="0"/>
    <s v="Compact Repair Kit"/>
    <n v="2"/>
    <n v="39.409999999999997"/>
    <n v="0.05"/>
    <n v="17.12"/>
    <n v="74.878999999999991"/>
    <n v="34.24"/>
    <n v="40.638999999999989"/>
    <n v="0.54272893601677363"/>
    <x v="0"/>
    <x v="2"/>
    <n v="9"/>
    <x v="8"/>
  </r>
  <r>
    <n v="4345"/>
    <d v="2026-09-08T00:00:00"/>
    <x v="0"/>
    <x v="9"/>
    <x v="0"/>
    <x v="1"/>
    <x v="3"/>
    <s v="Alpine Tent 4P"/>
    <n v="2"/>
    <n v="345.33"/>
    <n v="0"/>
    <n v="198.22"/>
    <n v="690.66"/>
    <n v="396.44"/>
    <n v="294.21999999999997"/>
    <n v="0.42599832044710856"/>
    <x v="0"/>
    <x v="2"/>
    <n v="9"/>
    <x v="8"/>
  </r>
  <r>
    <n v="1069"/>
    <d v="2026-09-09T00:00:00"/>
    <x v="3"/>
    <x v="13"/>
    <x v="0"/>
    <x v="0"/>
    <x v="1"/>
    <s v="Trail Boots"/>
    <n v="1"/>
    <n v="145.33000000000001"/>
    <n v="0.1"/>
    <n v="80.97"/>
    <n v="130.79700000000003"/>
    <n v="80.97"/>
    <n v="49.827000000000027"/>
    <n v="0.3809491043372556"/>
    <x v="0"/>
    <x v="2"/>
    <n v="9"/>
    <x v="8"/>
  </r>
  <r>
    <n v="1489"/>
    <d v="2026-09-09T00:00:00"/>
    <x v="0"/>
    <x v="0"/>
    <x v="0"/>
    <x v="0"/>
    <x v="0"/>
    <s v="Trail Bike Light"/>
    <n v="3"/>
    <n v="50.03"/>
    <n v="0.1"/>
    <n v="22.89"/>
    <n v="135.08100000000002"/>
    <n v="68.67"/>
    <n v="66.411000000000016"/>
    <n v="0.49163835032313952"/>
    <x v="0"/>
    <x v="2"/>
    <n v="9"/>
    <x v="8"/>
  </r>
  <r>
    <n v="2045"/>
    <d v="2026-09-09T00:00:00"/>
    <x v="1"/>
    <x v="1"/>
    <x v="3"/>
    <x v="0"/>
    <x v="2"/>
    <s v="Insulated Bottle"/>
    <n v="1"/>
    <n v="35.68"/>
    <n v="0.05"/>
    <n v="13.37"/>
    <n v="33.896000000000001"/>
    <n v="13.37"/>
    <n v="20.526000000000003"/>
    <n v="0.60555817795610112"/>
    <x v="0"/>
    <x v="2"/>
    <n v="9"/>
    <x v="8"/>
  </r>
  <r>
    <n v="2610"/>
    <d v="2026-09-09T00:00:00"/>
    <x v="3"/>
    <x v="8"/>
    <x v="0"/>
    <x v="0"/>
    <x v="3"/>
    <s v="Alpine Tent 4P"/>
    <n v="1"/>
    <n v="341.87"/>
    <n v="0.1"/>
    <n v="190.66"/>
    <n v="307.68299999999999"/>
    <n v="190.66"/>
    <n v="117.023"/>
    <n v="0.38033625517171893"/>
    <x v="0"/>
    <x v="2"/>
    <n v="9"/>
    <x v="8"/>
  </r>
  <r>
    <n v="4210"/>
    <d v="2026-09-09T00:00:00"/>
    <x v="1"/>
    <x v="6"/>
    <x v="0"/>
    <x v="0"/>
    <x v="2"/>
    <s v="Travel Backpack 35L"/>
    <n v="1"/>
    <n v="164.6"/>
    <n v="0"/>
    <n v="87.21"/>
    <n v="164.6"/>
    <n v="87.21"/>
    <n v="77.39"/>
    <n v="0.47017010935601461"/>
    <x v="0"/>
    <x v="2"/>
    <n v="9"/>
    <x v="8"/>
  </r>
  <r>
    <n v="4584"/>
    <d v="2026-09-09T00:00:00"/>
    <x v="3"/>
    <x v="8"/>
    <x v="0"/>
    <x v="0"/>
    <x v="4"/>
    <s v="Resistance Band Set"/>
    <n v="2"/>
    <n v="41.24"/>
    <n v="0"/>
    <n v="14.46"/>
    <n v="82.48"/>
    <n v="28.92"/>
    <n v="53.56"/>
    <n v="0.64936954413191073"/>
    <x v="0"/>
    <x v="2"/>
    <n v="9"/>
    <x v="8"/>
  </r>
  <r>
    <n v="44"/>
    <d v="2026-09-10T00:00:00"/>
    <x v="2"/>
    <x v="10"/>
    <x v="2"/>
    <x v="1"/>
    <x v="0"/>
    <s v="Compact Repair Kit"/>
    <n v="1"/>
    <n v="40.1"/>
    <n v="0"/>
    <n v="16.920000000000002"/>
    <n v="40.1"/>
    <n v="16.920000000000002"/>
    <n v="23.18"/>
    <n v="0.57805486284289276"/>
    <x v="0"/>
    <x v="2"/>
    <n v="9"/>
    <x v="8"/>
  </r>
  <r>
    <n v="97"/>
    <d v="2026-09-10T00:00:00"/>
    <x v="1"/>
    <x v="6"/>
    <x v="0"/>
    <x v="1"/>
    <x v="3"/>
    <s v="Portable Camp Stove"/>
    <n v="2"/>
    <n v="80.239999999999995"/>
    <n v="0"/>
    <n v="40.5"/>
    <n v="160.47999999999999"/>
    <n v="81"/>
    <n v="79.47999999999999"/>
    <n v="0.49526420737786636"/>
    <x v="0"/>
    <x v="2"/>
    <n v="9"/>
    <x v="8"/>
  </r>
  <r>
    <n v="1015"/>
    <d v="2026-09-10T00:00:00"/>
    <x v="2"/>
    <x v="3"/>
    <x v="0"/>
    <x v="1"/>
    <x v="1"/>
    <s v="Summit Backpack 45L"/>
    <n v="4"/>
    <n v="151.01"/>
    <n v="0"/>
    <n v="80.569999999999993"/>
    <n v="604.04"/>
    <n v="322.27999999999997"/>
    <n v="281.76"/>
    <n v="0.46645917488908023"/>
    <x v="0"/>
    <x v="2"/>
    <n v="9"/>
    <x v="8"/>
  </r>
  <r>
    <n v="1128"/>
    <d v="2026-09-10T00:00:00"/>
    <x v="0"/>
    <x v="15"/>
    <x v="3"/>
    <x v="0"/>
    <x v="0"/>
    <s v="Trail Bike Light"/>
    <n v="1"/>
    <n v="51.32"/>
    <n v="0.1"/>
    <n v="22.67"/>
    <n v="46.188000000000002"/>
    <n v="22.67"/>
    <n v="23.518000000000001"/>
    <n v="0.50917987356023209"/>
    <x v="0"/>
    <x v="2"/>
    <n v="9"/>
    <x v="8"/>
  </r>
  <r>
    <n v="3548"/>
    <d v="2026-09-10T00:00:00"/>
    <x v="3"/>
    <x v="7"/>
    <x v="2"/>
    <x v="0"/>
    <x v="1"/>
    <s v="Trekking Poles"/>
    <n v="2"/>
    <n v="72.61"/>
    <n v="0"/>
    <n v="32.68"/>
    <n v="145.22"/>
    <n v="65.36"/>
    <n v="79.86"/>
    <n v="0.54992425285773305"/>
    <x v="0"/>
    <x v="2"/>
    <n v="9"/>
    <x v="8"/>
  </r>
  <r>
    <n v="242"/>
    <d v="2026-09-11T00:00:00"/>
    <x v="3"/>
    <x v="13"/>
    <x v="3"/>
    <x v="2"/>
    <x v="4"/>
    <s v="Resistance Band Set"/>
    <n v="5"/>
    <n v="40.94"/>
    <n v="0"/>
    <n v="14.78"/>
    <n v="204.7"/>
    <n v="73.899999999999991"/>
    <n v="130.80000000000001"/>
    <n v="0.6389838788470934"/>
    <x v="0"/>
    <x v="2"/>
    <n v="9"/>
    <x v="8"/>
  </r>
  <r>
    <n v="784"/>
    <d v="2026-09-11T00:00:00"/>
    <x v="2"/>
    <x v="16"/>
    <x v="3"/>
    <x v="1"/>
    <x v="0"/>
    <s v="Commuter Helmet"/>
    <n v="4"/>
    <n v="81.69"/>
    <n v="0"/>
    <n v="42.23"/>
    <n v="326.76"/>
    <n v="168.92"/>
    <n v="157.84"/>
    <n v="0.48304566042355246"/>
    <x v="0"/>
    <x v="2"/>
    <n v="9"/>
    <x v="8"/>
  </r>
  <r>
    <n v="1535"/>
    <d v="2026-09-11T00:00:00"/>
    <x v="0"/>
    <x v="15"/>
    <x v="2"/>
    <x v="1"/>
    <x v="0"/>
    <s v="Trail Bike Light"/>
    <n v="1"/>
    <n v="51.25"/>
    <n v="0.05"/>
    <n v="21.99"/>
    <n v="48.6875"/>
    <n v="21.99"/>
    <n v="26.697500000000002"/>
    <n v="0.54834403080872918"/>
    <x v="0"/>
    <x v="2"/>
    <n v="9"/>
    <x v="8"/>
  </r>
  <r>
    <n v="1687"/>
    <d v="2026-09-11T00:00:00"/>
    <x v="2"/>
    <x v="16"/>
    <x v="0"/>
    <x v="0"/>
    <x v="4"/>
    <s v="Training Mat"/>
    <n v="1"/>
    <n v="50.78"/>
    <n v="0.05"/>
    <n v="22.52"/>
    <n v="48.241"/>
    <n v="22.52"/>
    <n v="25.721"/>
    <n v="0.5331771729441761"/>
    <x v="0"/>
    <x v="2"/>
    <n v="9"/>
    <x v="8"/>
  </r>
  <r>
    <n v="2162"/>
    <d v="2026-09-11T00:00:00"/>
    <x v="1"/>
    <x v="1"/>
    <x v="0"/>
    <x v="1"/>
    <x v="2"/>
    <s v="Carry-On Duffel"/>
    <n v="1"/>
    <n v="133.31"/>
    <n v="0.05"/>
    <n v="67.790000000000006"/>
    <n v="126.64449999999999"/>
    <n v="67.790000000000006"/>
    <n v="58.854499999999987"/>
    <n v="0.46472211584395684"/>
    <x v="0"/>
    <x v="2"/>
    <n v="9"/>
    <x v="8"/>
  </r>
  <r>
    <n v="2307"/>
    <d v="2026-09-11T00:00:00"/>
    <x v="2"/>
    <x v="2"/>
    <x v="0"/>
    <x v="0"/>
    <x v="2"/>
    <s v="Travel Backpack 35L"/>
    <n v="1"/>
    <n v="162.06"/>
    <n v="0"/>
    <n v="86.95"/>
    <n v="162.06"/>
    <n v="86.95"/>
    <n v="75.11"/>
    <n v="0.4634703196347032"/>
    <x v="0"/>
    <x v="2"/>
    <n v="9"/>
    <x v="8"/>
  </r>
  <r>
    <n v="3976"/>
    <d v="2026-09-11T00:00:00"/>
    <x v="2"/>
    <x v="5"/>
    <x v="2"/>
    <x v="0"/>
    <x v="2"/>
    <s v="Insulated Bottle"/>
    <n v="2"/>
    <n v="37.03"/>
    <n v="0.1"/>
    <n v="13.46"/>
    <n v="66.654000000000011"/>
    <n v="26.92"/>
    <n v="39.734000000000009"/>
    <n v="0.59612326342004984"/>
    <x v="0"/>
    <x v="2"/>
    <n v="9"/>
    <x v="8"/>
  </r>
  <r>
    <n v="5066"/>
    <d v="2026-09-11T00:00:00"/>
    <x v="1"/>
    <x v="11"/>
    <x v="0"/>
    <x v="1"/>
    <x v="3"/>
    <s v="Alpine Tent 4P"/>
    <n v="1"/>
    <n v="338.01"/>
    <n v="0"/>
    <n v="190.89"/>
    <n v="338.01"/>
    <n v="190.89"/>
    <n v="147.12"/>
    <n v="0.43525339486997427"/>
    <x v="0"/>
    <x v="2"/>
    <n v="9"/>
    <x v="8"/>
  </r>
  <r>
    <n v="78"/>
    <d v="2026-09-12T00:00:00"/>
    <x v="3"/>
    <x v="13"/>
    <x v="0"/>
    <x v="1"/>
    <x v="4"/>
    <s v="Resistance Band Set"/>
    <n v="5"/>
    <n v="40.78"/>
    <n v="0.05"/>
    <n v="14.94"/>
    <n v="193.70499999999998"/>
    <n v="74.7"/>
    <n v="119.00499999999998"/>
    <n v="0.61436204537828132"/>
    <x v="0"/>
    <x v="2"/>
    <n v="9"/>
    <x v="8"/>
  </r>
  <r>
    <n v="354"/>
    <d v="2026-09-12T00:00:00"/>
    <x v="2"/>
    <x v="16"/>
    <x v="0"/>
    <x v="0"/>
    <x v="0"/>
    <s v="Trail Bike Light"/>
    <n v="4"/>
    <n v="51.47"/>
    <n v="0"/>
    <n v="21.9"/>
    <n v="205.88"/>
    <n v="87.6"/>
    <n v="118.28"/>
    <n v="0.57450942296483387"/>
    <x v="0"/>
    <x v="2"/>
    <n v="9"/>
    <x v="8"/>
  </r>
  <r>
    <n v="1738"/>
    <d v="2026-09-12T00:00:00"/>
    <x v="0"/>
    <x v="15"/>
    <x v="1"/>
    <x v="2"/>
    <x v="1"/>
    <s v="Trail Boots"/>
    <n v="10"/>
    <n v="144.4"/>
    <n v="0.1"/>
    <n v="81.069999999999993"/>
    <n v="1299.6000000000001"/>
    <n v="810.69999999999993"/>
    <n v="488.9000000000002"/>
    <n v="0.37619267466912909"/>
    <x v="0"/>
    <x v="2"/>
    <n v="9"/>
    <x v="8"/>
  </r>
  <r>
    <n v="1900"/>
    <d v="2026-09-12T00:00:00"/>
    <x v="1"/>
    <x v="6"/>
    <x v="2"/>
    <x v="1"/>
    <x v="4"/>
    <s v="Training Mat"/>
    <n v="1"/>
    <n v="51.34"/>
    <n v="0.1"/>
    <n v="22.63"/>
    <n v="46.206000000000003"/>
    <n v="22.63"/>
    <n v="23.576000000000004"/>
    <n v="0.51023676578799293"/>
    <x v="0"/>
    <x v="2"/>
    <n v="9"/>
    <x v="8"/>
  </r>
  <r>
    <n v="3375"/>
    <d v="2026-09-12T00:00:00"/>
    <x v="1"/>
    <x v="1"/>
    <x v="1"/>
    <x v="0"/>
    <x v="2"/>
    <s v="Packing Cube Set"/>
    <n v="6"/>
    <n v="47.72"/>
    <n v="0.1"/>
    <n v="18.41"/>
    <n v="257.68799999999999"/>
    <n v="110.46000000000001"/>
    <n v="147.22799999999998"/>
    <n v="0.57134208810654741"/>
    <x v="0"/>
    <x v="2"/>
    <n v="9"/>
    <x v="8"/>
  </r>
  <r>
    <n v="3567"/>
    <d v="2026-09-12T00:00:00"/>
    <x v="1"/>
    <x v="11"/>
    <x v="0"/>
    <x v="2"/>
    <x v="3"/>
    <s v="Portable Camp Stove"/>
    <n v="1"/>
    <n v="81.489999999999995"/>
    <n v="0.1"/>
    <n v="38.83"/>
    <n v="73.340999999999994"/>
    <n v="38.83"/>
    <n v="34.510999999999996"/>
    <n v="0.47055535103148305"/>
    <x v="0"/>
    <x v="2"/>
    <n v="9"/>
    <x v="8"/>
  </r>
  <r>
    <n v="4106"/>
    <d v="2026-09-12T00:00:00"/>
    <x v="1"/>
    <x v="6"/>
    <x v="2"/>
    <x v="0"/>
    <x v="0"/>
    <s v="Compact Repair Kit"/>
    <n v="2"/>
    <n v="39.700000000000003"/>
    <n v="0"/>
    <n v="16.32"/>
    <n v="79.400000000000006"/>
    <n v="32.64"/>
    <n v="46.760000000000005"/>
    <n v="0.58891687657430736"/>
    <x v="0"/>
    <x v="2"/>
    <n v="9"/>
    <x v="8"/>
  </r>
  <r>
    <n v="4293"/>
    <d v="2026-09-12T00:00:00"/>
    <x v="1"/>
    <x v="12"/>
    <x v="1"/>
    <x v="1"/>
    <x v="3"/>
    <s v="Alpine Tent 4P"/>
    <n v="4"/>
    <n v="344.67"/>
    <n v="0.1"/>
    <n v="195.35"/>
    <n v="1240.8120000000001"/>
    <n v="781.4"/>
    <n v="459.41200000000015"/>
    <n v="0.37025109363868186"/>
    <x v="0"/>
    <x v="2"/>
    <n v="9"/>
    <x v="8"/>
  </r>
  <r>
    <n v="4859"/>
    <d v="2026-09-12T00:00:00"/>
    <x v="0"/>
    <x v="0"/>
    <x v="0"/>
    <x v="0"/>
    <x v="0"/>
    <s v="Commuter Helmet"/>
    <n v="1"/>
    <n v="80.39"/>
    <n v="0"/>
    <n v="42.85"/>
    <n v="80.39"/>
    <n v="42.85"/>
    <n v="37.54"/>
    <n v="0.46697350416718497"/>
    <x v="0"/>
    <x v="2"/>
    <n v="9"/>
    <x v="8"/>
  </r>
  <r>
    <n v="770"/>
    <d v="2026-09-13T00:00:00"/>
    <x v="2"/>
    <x v="3"/>
    <x v="2"/>
    <x v="0"/>
    <x v="1"/>
    <s v="Trail Boots"/>
    <n v="1"/>
    <n v="143.66999999999999"/>
    <n v="0.1"/>
    <n v="79.89"/>
    <n v="129.303"/>
    <n v="79.89"/>
    <n v="49.412999999999997"/>
    <n v="0.38214890605786406"/>
    <x v="0"/>
    <x v="2"/>
    <n v="9"/>
    <x v="8"/>
  </r>
  <r>
    <n v="1375"/>
    <d v="2026-09-13T00:00:00"/>
    <x v="1"/>
    <x v="12"/>
    <x v="2"/>
    <x v="0"/>
    <x v="2"/>
    <s v="Insulated Bottle"/>
    <n v="1"/>
    <n v="35.86"/>
    <n v="0"/>
    <n v="13.33"/>
    <n v="35.86"/>
    <n v="13.33"/>
    <n v="22.53"/>
    <n v="0.62827663134411604"/>
    <x v="0"/>
    <x v="2"/>
    <n v="9"/>
    <x v="8"/>
  </r>
  <r>
    <n v="2063"/>
    <d v="2026-09-13T00:00:00"/>
    <x v="1"/>
    <x v="14"/>
    <x v="2"/>
    <x v="0"/>
    <x v="2"/>
    <s v="Carry-On Duffel"/>
    <n v="3"/>
    <n v="130.28"/>
    <n v="0.1"/>
    <n v="65.33"/>
    <n v="351.75600000000003"/>
    <n v="195.99"/>
    <n v="155.76600000000002"/>
    <n v="0.44282400300208102"/>
    <x v="0"/>
    <x v="2"/>
    <n v="9"/>
    <x v="8"/>
  </r>
  <r>
    <n v="2563"/>
    <d v="2026-09-13T00:00:00"/>
    <x v="1"/>
    <x v="6"/>
    <x v="3"/>
    <x v="0"/>
    <x v="1"/>
    <s v="Summit Backpack 45L"/>
    <n v="1"/>
    <n v="157.88999999999999"/>
    <n v="0.1"/>
    <n v="78.209999999999994"/>
    <n v="142.101"/>
    <n v="78.209999999999994"/>
    <n v="63.891000000000005"/>
    <n v="0.44961682183798851"/>
    <x v="0"/>
    <x v="2"/>
    <n v="9"/>
    <x v="8"/>
  </r>
  <r>
    <n v="2786"/>
    <d v="2026-09-13T00:00:00"/>
    <x v="3"/>
    <x v="8"/>
    <x v="0"/>
    <x v="1"/>
    <x v="4"/>
    <s v="Resistance Band Set"/>
    <n v="2"/>
    <n v="40.83"/>
    <n v="0"/>
    <n v="14.56"/>
    <n v="81.66"/>
    <n v="29.12"/>
    <n v="52.539999999999992"/>
    <n v="0.64339946118050451"/>
    <x v="0"/>
    <x v="2"/>
    <n v="9"/>
    <x v="8"/>
  </r>
  <r>
    <n v="3269"/>
    <d v="2026-09-13T00:00:00"/>
    <x v="2"/>
    <x v="16"/>
    <x v="2"/>
    <x v="1"/>
    <x v="4"/>
    <s v="Recovery Roller"/>
    <n v="2"/>
    <n v="37.119999999999997"/>
    <n v="0"/>
    <n v="14.26"/>
    <n v="74.239999999999995"/>
    <n v="28.52"/>
    <n v="45.72"/>
    <n v="0.61584051724137934"/>
    <x v="0"/>
    <x v="2"/>
    <n v="9"/>
    <x v="8"/>
  </r>
  <r>
    <n v="3346"/>
    <d v="2026-09-13T00:00:00"/>
    <x v="3"/>
    <x v="8"/>
    <x v="0"/>
    <x v="0"/>
    <x v="3"/>
    <s v="Compact Sleeping Bag"/>
    <n v="2"/>
    <n v="124.04"/>
    <n v="0.05"/>
    <n v="59.29"/>
    <n v="235.67599999999999"/>
    <n v="118.58"/>
    <n v="117.09599999999999"/>
    <n v="0.49685160983723414"/>
    <x v="0"/>
    <x v="2"/>
    <n v="9"/>
    <x v="8"/>
  </r>
  <r>
    <n v="4097"/>
    <d v="2026-09-13T00:00:00"/>
    <x v="1"/>
    <x v="12"/>
    <x v="0"/>
    <x v="0"/>
    <x v="1"/>
    <s v="Trail Boots"/>
    <n v="1"/>
    <n v="142.36000000000001"/>
    <n v="0"/>
    <n v="78.3"/>
    <n v="142.36000000000001"/>
    <n v="78.3"/>
    <n v="64.060000000000016"/>
    <n v="0.44998595110986239"/>
    <x v="0"/>
    <x v="2"/>
    <n v="9"/>
    <x v="8"/>
  </r>
  <r>
    <n v="4208"/>
    <d v="2026-09-13T00:00:00"/>
    <x v="1"/>
    <x v="12"/>
    <x v="1"/>
    <x v="2"/>
    <x v="0"/>
    <s v="Cycling Pack 12L"/>
    <n v="6"/>
    <n v="104.11"/>
    <n v="0.1"/>
    <n v="49"/>
    <n v="562.19399999999996"/>
    <n v="294"/>
    <n v="268.19399999999996"/>
    <n v="0.47704884790659446"/>
    <x v="0"/>
    <x v="2"/>
    <n v="9"/>
    <x v="8"/>
  </r>
  <r>
    <n v="4606"/>
    <d v="2026-09-13T00:00:00"/>
    <x v="3"/>
    <x v="8"/>
    <x v="0"/>
    <x v="2"/>
    <x v="3"/>
    <s v="Alpine Tent 4P"/>
    <n v="1"/>
    <n v="335.02"/>
    <n v="0.05"/>
    <n v="198.44"/>
    <n v="318.26899999999995"/>
    <n v="198.44"/>
    <n v="119.82899999999995"/>
    <n v="0.3765022669502841"/>
    <x v="0"/>
    <x v="2"/>
    <n v="9"/>
    <x v="8"/>
  </r>
  <r>
    <n v="222"/>
    <d v="2026-09-14T00:00:00"/>
    <x v="1"/>
    <x v="12"/>
    <x v="0"/>
    <x v="0"/>
    <x v="0"/>
    <s v="Trail Bike Light"/>
    <n v="2"/>
    <n v="49.69"/>
    <n v="0.05"/>
    <n v="22.55"/>
    <n v="94.410999999999987"/>
    <n v="45.1"/>
    <n v="49.310999999999986"/>
    <n v="0.52230142674052804"/>
    <x v="0"/>
    <x v="2"/>
    <n v="9"/>
    <x v="8"/>
  </r>
  <r>
    <n v="241"/>
    <d v="2026-09-14T00:00:00"/>
    <x v="2"/>
    <x v="5"/>
    <x v="0"/>
    <x v="0"/>
    <x v="0"/>
    <s v="Trail Bike Light"/>
    <n v="4"/>
    <n v="50.5"/>
    <n v="0"/>
    <n v="23.02"/>
    <n v="202"/>
    <n v="92.08"/>
    <n v="109.92"/>
    <n v="0.5441584158415842"/>
    <x v="0"/>
    <x v="2"/>
    <n v="9"/>
    <x v="8"/>
  </r>
  <r>
    <n v="753"/>
    <d v="2026-09-14T00:00:00"/>
    <x v="3"/>
    <x v="4"/>
    <x v="2"/>
    <x v="0"/>
    <x v="2"/>
    <s v="Packing Cube Set"/>
    <n v="1"/>
    <n v="47.55"/>
    <n v="0.05"/>
    <n v="18.350000000000001"/>
    <n v="45.172499999999992"/>
    <n v="18.350000000000001"/>
    <n v="26.822499999999991"/>
    <n v="0.5937794011843488"/>
    <x v="0"/>
    <x v="2"/>
    <n v="9"/>
    <x v="8"/>
  </r>
  <r>
    <n v="2530"/>
    <d v="2026-09-14T00:00:00"/>
    <x v="3"/>
    <x v="7"/>
    <x v="0"/>
    <x v="1"/>
    <x v="2"/>
    <s v="Packing Cube Set"/>
    <n v="6"/>
    <n v="46.16"/>
    <n v="0.1"/>
    <n v="18.39"/>
    <n v="249.26399999999998"/>
    <n v="110.34"/>
    <n v="138.92399999999998"/>
    <n v="0.55733679953783932"/>
    <x v="0"/>
    <x v="2"/>
    <n v="9"/>
    <x v="8"/>
  </r>
  <r>
    <n v="572"/>
    <d v="2026-09-15T00:00:00"/>
    <x v="0"/>
    <x v="15"/>
    <x v="2"/>
    <x v="0"/>
    <x v="2"/>
    <s v="Carry-On Duffel"/>
    <n v="2"/>
    <n v="135.79"/>
    <n v="0.05"/>
    <n v="66.53"/>
    <n v="258.00099999999998"/>
    <n v="133.06"/>
    <n v="124.94099999999997"/>
    <n v="0.48426556486215167"/>
    <x v="0"/>
    <x v="2"/>
    <n v="9"/>
    <x v="8"/>
  </r>
  <r>
    <n v="874"/>
    <d v="2026-09-15T00:00:00"/>
    <x v="0"/>
    <x v="15"/>
    <x v="0"/>
    <x v="0"/>
    <x v="1"/>
    <s v="Trail Boots"/>
    <n v="2"/>
    <n v="141.91999999999999"/>
    <n v="0"/>
    <n v="79.900000000000006"/>
    <n v="283.83999999999997"/>
    <n v="159.80000000000001"/>
    <n v="124.03999999999996"/>
    <n v="0.43700676437429531"/>
    <x v="0"/>
    <x v="2"/>
    <n v="9"/>
    <x v="8"/>
  </r>
  <r>
    <n v="937"/>
    <d v="2026-09-15T00:00:00"/>
    <x v="3"/>
    <x v="4"/>
    <x v="3"/>
    <x v="2"/>
    <x v="1"/>
    <s v="Trail Boots"/>
    <n v="1"/>
    <n v="146.41"/>
    <n v="0.15"/>
    <n v="80.87"/>
    <n v="124.4485"/>
    <n v="80.87"/>
    <n v="43.578499999999991"/>
    <n v="0.35017296311325563"/>
    <x v="0"/>
    <x v="2"/>
    <n v="9"/>
    <x v="8"/>
  </r>
  <r>
    <n v="1229"/>
    <d v="2026-09-15T00:00:00"/>
    <x v="1"/>
    <x v="1"/>
    <x v="3"/>
    <x v="1"/>
    <x v="0"/>
    <s v="Compact Repair Kit"/>
    <n v="5"/>
    <n v="40.17"/>
    <n v="0"/>
    <n v="16.27"/>
    <n v="200.85000000000002"/>
    <n v="81.349999999999994"/>
    <n v="119.50000000000003"/>
    <n v="0.59497137167040082"/>
    <x v="0"/>
    <x v="2"/>
    <n v="9"/>
    <x v="8"/>
  </r>
  <r>
    <n v="2186"/>
    <d v="2026-09-15T00:00:00"/>
    <x v="2"/>
    <x v="2"/>
    <x v="0"/>
    <x v="0"/>
    <x v="1"/>
    <s v="Hiking Daypack 20L"/>
    <n v="2"/>
    <n v="91.6"/>
    <n v="0"/>
    <n v="46.54"/>
    <n v="183.2"/>
    <n v="93.08"/>
    <n v="90.11999999999999"/>
    <n v="0.49192139737991264"/>
    <x v="0"/>
    <x v="2"/>
    <n v="9"/>
    <x v="8"/>
  </r>
  <r>
    <n v="2922"/>
    <d v="2026-09-15T00:00:00"/>
    <x v="2"/>
    <x v="2"/>
    <x v="0"/>
    <x v="1"/>
    <x v="4"/>
    <s v="Weighted Vest"/>
    <n v="4"/>
    <n v="121.47"/>
    <n v="0.05"/>
    <n v="67.650000000000006"/>
    <n v="461.58599999999996"/>
    <n v="270.60000000000002"/>
    <n v="190.98599999999993"/>
    <n v="0.41376038268058379"/>
    <x v="0"/>
    <x v="2"/>
    <n v="9"/>
    <x v="8"/>
  </r>
  <r>
    <n v="3140"/>
    <d v="2026-09-15T00:00:00"/>
    <x v="1"/>
    <x v="12"/>
    <x v="3"/>
    <x v="1"/>
    <x v="3"/>
    <s v="Compact Sleeping Bag"/>
    <n v="2"/>
    <n v="122.69"/>
    <n v="0"/>
    <n v="61.4"/>
    <n v="245.38"/>
    <n v="122.8"/>
    <n v="122.58"/>
    <n v="0.49955171570625151"/>
    <x v="0"/>
    <x v="2"/>
    <n v="9"/>
    <x v="8"/>
  </r>
  <r>
    <n v="3369"/>
    <d v="2026-09-15T00:00:00"/>
    <x v="1"/>
    <x v="12"/>
    <x v="3"/>
    <x v="1"/>
    <x v="2"/>
    <s v="Packing Cube Set"/>
    <n v="1"/>
    <n v="45.59"/>
    <n v="0"/>
    <n v="18.28"/>
    <n v="45.59"/>
    <n v="18.28"/>
    <n v="27.310000000000002"/>
    <n v="0.59903487606931349"/>
    <x v="0"/>
    <x v="2"/>
    <n v="9"/>
    <x v="8"/>
  </r>
  <r>
    <n v="4865"/>
    <d v="2026-09-15T00:00:00"/>
    <x v="3"/>
    <x v="4"/>
    <x v="0"/>
    <x v="0"/>
    <x v="0"/>
    <s v="Commuter Helmet"/>
    <n v="1"/>
    <n v="83.8"/>
    <n v="0"/>
    <n v="42.23"/>
    <n v="83.8"/>
    <n v="42.23"/>
    <n v="41.57"/>
    <n v="0.49606205250596663"/>
    <x v="0"/>
    <x v="2"/>
    <n v="9"/>
    <x v="8"/>
  </r>
  <r>
    <n v="103"/>
    <d v="2026-09-16T00:00:00"/>
    <x v="2"/>
    <x v="3"/>
    <x v="0"/>
    <x v="1"/>
    <x v="2"/>
    <s v="Carry-On Duffel"/>
    <n v="1"/>
    <n v="132.58000000000001"/>
    <n v="0.15"/>
    <n v="67.62"/>
    <n v="112.69300000000001"/>
    <n v="67.62"/>
    <n v="45.073000000000008"/>
    <n v="0.39996273060438536"/>
    <x v="0"/>
    <x v="2"/>
    <n v="9"/>
    <x v="8"/>
  </r>
  <r>
    <n v="4500"/>
    <d v="2026-09-16T00:00:00"/>
    <x v="3"/>
    <x v="8"/>
    <x v="0"/>
    <x v="1"/>
    <x v="3"/>
    <s v="Compact Sleeping Bag"/>
    <n v="2"/>
    <n v="122.12"/>
    <n v="0.05"/>
    <n v="61.76"/>
    <n v="232.02799999999999"/>
    <n v="123.52"/>
    <n v="108.508"/>
    <n v="0.46765045597945076"/>
    <x v="0"/>
    <x v="2"/>
    <n v="9"/>
    <x v="8"/>
  </r>
  <r>
    <n v="5093"/>
    <d v="2026-09-16T00:00:00"/>
    <x v="0"/>
    <x v="0"/>
    <x v="1"/>
    <x v="2"/>
    <x v="1"/>
    <s v="Trail Boots"/>
    <n v="3"/>
    <n v="140.47"/>
    <n v="0.15"/>
    <n v="81.739999999999995"/>
    <n v="358.19849999999997"/>
    <n v="245.21999999999997"/>
    <n v="112.9785"/>
    <n v="0.31540751845694498"/>
    <x v="0"/>
    <x v="2"/>
    <n v="9"/>
    <x v="8"/>
  </r>
  <r>
    <n v="5147"/>
    <d v="2026-09-16T00:00:00"/>
    <x v="3"/>
    <x v="13"/>
    <x v="0"/>
    <x v="1"/>
    <x v="1"/>
    <s v="Trail Boots"/>
    <n v="2"/>
    <n v="145.35"/>
    <n v="0.05"/>
    <n v="78.39"/>
    <n v="276.16499999999996"/>
    <n v="156.78"/>
    <n v="119.38499999999996"/>
    <n v="0.4322959100537721"/>
    <x v="0"/>
    <x v="2"/>
    <n v="9"/>
    <x v="8"/>
  </r>
  <r>
    <n v="365"/>
    <d v="2026-09-17T00:00:00"/>
    <x v="3"/>
    <x v="8"/>
    <x v="3"/>
    <x v="0"/>
    <x v="3"/>
    <s v="Compact Sleeping Bag"/>
    <n v="2"/>
    <n v="121.25"/>
    <n v="0"/>
    <n v="61.5"/>
    <n v="242.5"/>
    <n v="123"/>
    <n v="119.5"/>
    <n v="0.4927835051546392"/>
    <x v="0"/>
    <x v="2"/>
    <n v="9"/>
    <x v="8"/>
  </r>
  <r>
    <n v="494"/>
    <d v="2026-09-17T00:00:00"/>
    <x v="3"/>
    <x v="4"/>
    <x v="0"/>
    <x v="1"/>
    <x v="2"/>
    <s v="Insulated Bottle"/>
    <n v="1"/>
    <n v="35.94"/>
    <n v="0.1"/>
    <n v="13.19"/>
    <n v="32.345999999999997"/>
    <n v="13.19"/>
    <n v="19.155999999999999"/>
    <n v="0.59222160390774747"/>
    <x v="0"/>
    <x v="2"/>
    <n v="9"/>
    <x v="8"/>
  </r>
  <r>
    <n v="665"/>
    <d v="2026-09-17T00:00:00"/>
    <x v="1"/>
    <x v="14"/>
    <x v="0"/>
    <x v="1"/>
    <x v="0"/>
    <s v="Cycling Pack 12L"/>
    <n v="1"/>
    <n v="101.18"/>
    <n v="0.1"/>
    <n v="49.38"/>
    <n v="91.062000000000012"/>
    <n v="49.38"/>
    <n v="41.682000000000009"/>
    <n v="0.45773209461685449"/>
    <x v="0"/>
    <x v="2"/>
    <n v="9"/>
    <x v="8"/>
  </r>
  <r>
    <n v="2067"/>
    <d v="2026-09-17T00:00:00"/>
    <x v="3"/>
    <x v="7"/>
    <x v="2"/>
    <x v="1"/>
    <x v="0"/>
    <s v="Commuter Helmet"/>
    <n v="2"/>
    <n v="82.47"/>
    <n v="0"/>
    <n v="42.49"/>
    <n v="164.94"/>
    <n v="84.98"/>
    <n v="79.959999999999994"/>
    <n v="0.48478234509518608"/>
    <x v="0"/>
    <x v="2"/>
    <n v="9"/>
    <x v="8"/>
  </r>
  <r>
    <n v="2648"/>
    <d v="2026-09-17T00:00:00"/>
    <x v="2"/>
    <x v="16"/>
    <x v="3"/>
    <x v="1"/>
    <x v="4"/>
    <s v="Training Mat"/>
    <n v="1"/>
    <n v="50.47"/>
    <n v="0.05"/>
    <n v="22.27"/>
    <n v="47.946499999999993"/>
    <n v="22.27"/>
    <n v="25.676499999999994"/>
    <n v="0.53552396942425406"/>
    <x v="0"/>
    <x v="2"/>
    <n v="9"/>
    <x v="8"/>
  </r>
  <r>
    <n v="3074"/>
    <d v="2026-09-17T00:00:00"/>
    <x v="3"/>
    <x v="8"/>
    <x v="1"/>
    <x v="2"/>
    <x v="3"/>
    <s v="Portable Camp Stove"/>
    <n v="5"/>
    <n v="82.63"/>
    <n v="0.15"/>
    <n v="38.630000000000003"/>
    <n v="351.17749999999995"/>
    <n v="193.15"/>
    <n v="158.02749999999995"/>
    <n v="0.44999323703824978"/>
    <x v="0"/>
    <x v="2"/>
    <n v="9"/>
    <x v="8"/>
  </r>
  <r>
    <n v="259"/>
    <d v="2026-09-18T00:00:00"/>
    <x v="3"/>
    <x v="8"/>
    <x v="2"/>
    <x v="2"/>
    <x v="2"/>
    <s v="Travel Backpack 35L"/>
    <n v="4"/>
    <n v="168.48"/>
    <n v="0.1"/>
    <n v="89.85"/>
    <n v="606.52800000000002"/>
    <n v="359.4"/>
    <n v="247.12800000000004"/>
    <n v="0.4074469768914214"/>
    <x v="0"/>
    <x v="2"/>
    <n v="9"/>
    <x v="8"/>
  </r>
  <r>
    <n v="997"/>
    <d v="2026-09-18T00:00:00"/>
    <x v="1"/>
    <x v="11"/>
    <x v="3"/>
    <x v="0"/>
    <x v="3"/>
    <s v="Compact Sleeping Bag"/>
    <n v="2"/>
    <n v="121.82"/>
    <n v="0"/>
    <n v="61.92"/>
    <n v="243.64"/>
    <n v="123.84"/>
    <n v="119.79999999999998"/>
    <n v="0.49170907896897059"/>
    <x v="0"/>
    <x v="2"/>
    <n v="9"/>
    <x v="8"/>
  </r>
  <r>
    <n v="2102"/>
    <d v="2026-09-18T00:00:00"/>
    <x v="0"/>
    <x v="15"/>
    <x v="2"/>
    <x v="0"/>
    <x v="0"/>
    <s v="Trail Bike Light"/>
    <n v="1"/>
    <n v="50.02"/>
    <n v="0.1"/>
    <n v="22.47"/>
    <n v="45.018000000000001"/>
    <n v="22.47"/>
    <n v="22.548000000000002"/>
    <n v="0.50086632013861121"/>
    <x v="0"/>
    <x v="2"/>
    <n v="9"/>
    <x v="8"/>
  </r>
  <r>
    <n v="2452"/>
    <d v="2026-09-18T00:00:00"/>
    <x v="2"/>
    <x v="5"/>
    <x v="0"/>
    <x v="1"/>
    <x v="4"/>
    <s v="Training Mat"/>
    <n v="1"/>
    <n v="50.17"/>
    <n v="0.1"/>
    <n v="21.99"/>
    <n v="45.153000000000006"/>
    <n v="21.99"/>
    <n v="23.163000000000007"/>
    <n v="0.51298917015480705"/>
    <x v="0"/>
    <x v="2"/>
    <n v="9"/>
    <x v="8"/>
  </r>
  <r>
    <n v="2761"/>
    <d v="2026-09-18T00:00:00"/>
    <x v="0"/>
    <x v="15"/>
    <x v="1"/>
    <x v="2"/>
    <x v="3"/>
    <s v="Compact Sleeping Bag"/>
    <n v="5"/>
    <n v="124.51"/>
    <n v="0.1"/>
    <n v="60.29"/>
    <n v="560.29500000000007"/>
    <n v="301.45"/>
    <n v="258.84500000000008"/>
    <n v="0.46197984990049895"/>
    <x v="0"/>
    <x v="2"/>
    <n v="9"/>
    <x v="8"/>
  </r>
  <r>
    <n v="3993"/>
    <d v="2026-09-18T00:00:00"/>
    <x v="1"/>
    <x v="12"/>
    <x v="3"/>
    <x v="0"/>
    <x v="1"/>
    <s v="Summit Backpack 45L"/>
    <n v="1"/>
    <n v="153.68"/>
    <n v="0.05"/>
    <n v="77.42"/>
    <n v="145.99600000000001"/>
    <n v="77.42"/>
    <n v="68.576000000000008"/>
    <n v="0.46971149894517661"/>
    <x v="0"/>
    <x v="2"/>
    <n v="9"/>
    <x v="8"/>
  </r>
  <r>
    <n v="4343"/>
    <d v="2026-09-18T00:00:00"/>
    <x v="1"/>
    <x v="12"/>
    <x v="3"/>
    <x v="1"/>
    <x v="3"/>
    <s v="Compact Sleeping Bag"/>
    <n v="2"/>
    <n v="121.37"/>
    <n v="0.05"/>
    <n v="60.13"/>
    <n v="230.60300000000001"/>
    <n v="120.26"/>
    <n v="110.343"/>
    <n v="0.47849767782726155"/>
    <x v="0"/>
    <x v="2"/>
    <n v="9"/>
    <x v="8"/>
  </r>
  <r>
    <n v="4429"/>
    <d v="2026-09-18T00:00:00"/>
    <x v="0"/>
    <x v="15"/>
    <x v="0"/>
    <x v="2"/>
    <x v="1"/>
    <s v="Trail Boots"/>
    <n v="2"/>
    <n v="145.1"/>
    <n v="0.1"/>
    <n v="77.62"/>
    <n v="261.18"/>
    <n v="155.24"/>
    <n v="105.94"/>
    <n v="0.40562064476606169"/>
    <x v="0"/>
    <x v="2"/>
    <n v="9"/>
    <x v="8"/>
  </r>
  <r>
    <n v="4824"/>
    <d v="2026-09-18T00:00:00"/>
    <x v="3"/>
    <x v="8"/>
    <x v="0"/>
    <x v="0"/>
    <x v="4"/>
    <s v="Recovery Roller"/>
    <n v="1"/>
    <n v="36.729999999999997"/>
    <n v="0.05"/>
    <n v="14.11"/>
    <n v="34.893499999999996"/>
    <n v="14.11"/>
    <n v="20.783499999999997"/>
    <n v="0.59562669265049362"/>
    <x v="0"/>
    <x v="2"/>
    <n v="9"/>
    <x v="8"/>
  </r>
  <r>
    <n v="4881"/>
    <d v="2026-09-18T00:00:00"/>
    <x v="2"/>
    <x v="2"/>
    <x v="0"/>
    <x v="2"/>
    <x v="2"/>
    <s v="Carry-On Duffel"/>
    <n v="4"/>
    <n v="134.15"/>
    <n v="0.05"/>
    <n v="65.58"/>
    <n v="509.77"/>
    <n v="262.32"/>
    <n v="247.45"/>
    <n v="0.48541499107440611"/>
    <x v="0"/>
    <x v="2"/>
    <n v="9"/>
    <x v="8"/>
  </r>
  <r>
    <n v="5138"/>
    <d v="2026-09-18T00:00:00"/>
    <x v="0"/>
    <x v="0"/>
    <x v="1"/>
    <x v="2"/>
    <x v="1"/>
    <s v="Hiking Daypack 20L"/>
    <n v="8"/>
    <n v="94.21"/>
    <n v="0.1"/>
    <n v="45.05"/>
    <n v="678.31200000000001"/>
    <n v="360.4"/>
    <n v="317.91200000000003"/>
    <n v="0.46868107891353833"/>
    <x v="0"/>
    <x v="2"/>
    <n v="9"/>
    <x v="8"/>
  </r>
  <r>
    <n v="1214"/>
    <d v="2026-09-19T00:00:00"/>
    <x v="0"/>
    <x v="15"/>
    <x v="2"/>
    <x v="0"/>
    <x v="3"/>
    <s v="Trail Tent 2P"/>
    <n v="1"/>
    <n v="198.29"/>
    <n v="0.05"/>
    <n v="106.24"/>
    <n v="188.37549999999999"/>
    <n v="106.24"/>
    <n v="82.135499999999993"/>
    <n v="0.436020076920831"/>
    <x v="0"/>
    <x v="2"/>
    <n v="9"/>
    <x v="8"/>
  </r>
  <r>
    <n v="1346"/>
    <d v="2026-09-19T00:00:00"/>
    <x v="1"/>
    <x v="14"/>
    <x v="3"/>
    <x v="0"/>
    <x v="2"/>
    <s v="Travel Backpack 35L"/>
    <n v="3"/>
    <n v="166.21"/>
    <n v="0.05"/>
    <n v="85.03"/>
    <n v="473.69849999999997"/>
    <n v="255.09"/>
    <n v="218.60849999999996"/>
    <n v="0.4614929116304991"/>
    <x v="0"/>
    <x v="2"/>
    <n v="9"/>
    <x v="8"/>
  </r>
  <r>
    <n v="1361"/>
    <d v="2026-09-19T00:00:00"/>
    <x v="1"/>
    <x v="6"/>
    <x v="3"/>
    <x v="1"/>
    <x v="0"/>
    <s v="Compact Repair Kit"/>
    <n v="1"/>
    <n v="40.700000000000003"/>
    <n v="0.05"/>
    <n v="16.43"/>
    <n v="38.664999999999999"/>
    <n v="16.43"/>
    <n v="22.234999999999999"/>
    <n v="0.57506789085736454"/>
    <x v="0"/>
    <x v="2"/>
    <n v="9"/>
    <x v="8"/>
  </r>
  <r>
    <n v="2728"/>
    <d v="2026-09-19T00:00:00"/>
    <x v="0"/>
    <x v="15"/>
    <x v="0"/>
    <x v="1"/>
    <x v="1"/>
    <s v="Summit Backpack 45L"/>
    <n v="3"/>
    <n v="153.5"/>
    <n v="0"/>
    <n v="80.819999999999993"/>
    <n v="460.5"/>
    <n v="242.45999999999998"/>
    <n v="218.04000000000002"/>
    <n v="0.47348534201954401"/>
    <x v="0"/>
    <x v="2"/>
    <n v="9"/>
    <x v="8"/>
  </r>
  <r>
    <n v="2788"/>
    <d v="2026-09-19T00:00:00"/>
    <x v="1"/>
    <x v="12"/>
    <x v="3"/>
    <x v="1"/>
    <x v="1"/>
    <s v="Trekking Poles"/>
    <n v="1"/>
    <n v="70.430000000000007"/>
    <n v="0"/>
    <n v="31.51"/>
    <n v="70.430000000000007"/>
    <n v="31.51"/>
    <n v="38.92"/>
    <n v="0.55260542382507449"/>
    <x v="0"/>
    <x v="2"/>
    <n v="9"/>
    <x v="8"/>
  </r>
  <r>
    <n v="2932"/>
    <d v="2026-09-19T00:00:00"/>
    <x v="0"/>
    <x v="15"/>
    <x v="2"/>
    <x v="2"/>
    <x v="0"/>
    <s v="Trail Bike Light"/>
    <n v="4"/>
    <n v="49.93"/>
    <n v="0"/>
    <n v="22.99"/>
    <n v="199.72"/>
    <n v="91.96"/>
    <n v="107.76"/>
    <n v="0.53955537752853999"/>
    <x v="0"/>
    <x v="2"/>
    <n v="9"/>
    <x v="8"/>
  </r>
  <r>
    <n v="3399"/>
    <d v="2026-09-19T00:00:00"/>
    <x v="1"/>
    <x v="12"/>
    <x v="2"/>
    <x v="0"/>
    <x v="0"/>
    <s v="Trail Bike Light"/>
    <n v="1"/>
    <n v="50.18"/>
    <n v="0"/>
    <n v="22.92"/>
    <n v="50.18"/>
    <n v="22.92"/>
    <n v="27.259999999999998"/>
    <n v="0.54324432044639293"/>
    <x v="0"/>
    <x v="2"/>
    <n v="9"/>
    <x v="8"/>
  </r>
  <r>
    <n v="3588"/>
    <d v="2026-09-19T00:00:00"/>
    <x v="3"/>
    <x v="13"/>
    <x v="2"/>
    <x v="1"/>
    <x v="2"/>
    <s v="Travel Backpack 35L"/>
    <n v="2"/>
    <n v="164.01"/>
    <n v="0.15"/>
    <n v="87.14"/>
    <n v="278.81699999999995"/>
    <n v="174.28"/>
    <n v="104.53699999999995"/>
    <n v="0.37493050997607741"/>
    <x v="0"/>
    <x v="2"/>
    <n v="9"/>
    <x v="8"/>
  </r>
  <r>
    <n v="3603"/>
    <d v="2026-09-19T00:00:00"/>
    <x v="1"/>
    <x v="14"/>
    <x v="3"/>
    <x v="0"/>
    <x v="0"/>
    <s v="Commuter Helmet"/>
    <n v="2"/>
    <n v="83.77"/>
    <n v="0"/>
    <n v="43.32"/>
    <n v="167.54"/>
    <n v="86.64"/>
    <n v="80.899999999999991"/>
    <n v="0.4828697624447893"/>
    <x v="0"/>
    <x v="2"/>
    <n v="9"/>
    <x v="8"/>
  </r>
  <r>
    <n v="3845"/>
    <d v="2026-09-19T00:00:00"/>
    <x v="3"/>
    <x v="8"/>
    <x v="0"/>
    <x v="1"/>
    <x v="3"/>
    <s v="Portable Camp Stove"/>
    <n v="1"/>
    <n v="81.84"/>
    <n v="0"/>
    <n v="38.5"/>
    <n v="81.84"/>
    <n v="38.5"/>
    <n v="43.34"/>
    <n v="0.52956989247311825"/>
    <x v="0"/>
    <x v="2"/>
    <n v="9"/>
    <x v="8"/>
  </r>
  <r>
    <n v="4191"/>
    <d v="2026-09-19T00:00:00"/>
    <x v="2"/>
    <x v="5"/>
    <x v="3"/>
    <x v="0"/>
    <x v="4"/>
    <s v="Resistance Band Set"/>
    <n v="1"/>
    <n v="40.32"/>
    <n v="0.15"/>
    <n v="14.39"/>
    <n v="34.271999999999998"/>
    <n v="14.39"/>
    <n v="19.881999999999998"/>
    <n v="0.58012371615312786"/>
    <x v="0"/>
    <x v="2"/>
    <n v="9"/>
    <x v="8"/>
  </r>
  <r>
    <n v="4269"/>
    <d v="2026-09-19T00:00:00"/>
    <x v="2"/>
    <x v="16"/>
    <x v="1"/>
    <x v="2"/>
    <x v="1"/>
    <s v="Summit Backpack 45L"/>
    <n v="4"/>
    <n v="155.84"/>
    <n v="0.05"/>
    <n v="80.790000000000006"/>
    <n v="592.19200000000001"/>
    <n v="323.16000000000003"/>
    <n v="269.03199999999998"/>
    <n v="0.45429860585755966"/>
    <x v="0"/>
    <x v="2"/>
    <n v="9"/>
    <x v="8"/>
  </r>
  <r>
    <n v="5"/>
    <d v="2026-09-20T00:00:00"/>
    <x v="1"/>
    <x v="6"/>
    <x v="0"/>
    <x v="2"/>
    <x v="4"/>
    <s v="Training Mat"/>
    <n v="1"/>
    <n v="51.83"/>
    <n v="0"/>
    <n v="21.9"/>
    <n v="51.83"/>
    <n v="21.9"/>
    <n v="29.93"/>
    <n v="0.57746478873239437"/>
    <x v="0"/>
    <x v="2"/>
    <n v="9"/>
    <x v="8"/>
  </r>
  <r>
    <n v="210"/>
    <d v="2026-09-20T00:00:00"/>
    <x v="2"/>
    <x v="3"/>
    <x v="2"/>
    <x v="0"/>
    <x v="3"/>
    <s v="Trail Tent 2P"/>
    <n v="1"/>
    <n v="190.77"/>
    <n v="0.05"/>
    <n v="104.69"/>
    <n v="181.23150000000001"/>
    <n v="104.69"/>
    <n v="76.541500000000013"/>
    <n v="0.42234103894742364"/>
    <x v="0"/>
    <x v="2"/>
    <n v="9"/>
    <x v="8"/>
  </r>
  <r>
    <n v="462"/>
    <d v="2026-09-20T00:00:00"/>
    <x v="1"/>
    <x v="12"/>
    <x v="2"/>
    <x v="1"/>
    <x v="0"/>
    <s v="Compact Repair Kit"/>
    <n v="2"/>
    <n v="40.049999999999997"/>
    <n v="0.05"/>
    <n v="16.97"/>
    <n v="76.094999999999985"/>
    <n v="33.94"/>
    <n v="42.154999999999987"/>
    <n v="0.55397857940731976"/>
    <x v="0"/>
    <x v="2"/>
    <n v="9"/>
    <x v="8"/>
  </r>
  <r>
    <n v="725"/>
    <d v="2026-09-20T00:00:00"/>
    <x v="1"/>
    <x v="12"/>
    <x v="0"/>
    <x v="1"/>
    <x v="0"/>
    <s v="Commuter Helmet"/>
    <n v="1"/>
    <n v="82.08"/>
    <n v="0.05"/>
    <n v="43.18"/>
    <n v="77.975999999999999"/>
    <n v="43.18"/>
    <n v="34.795999999999999"/>
    <n v="0.44623986867754178"/>
    <x v="0"/>
    <x v="2"/>
    <n v="9"/>
    <x v="8"/>
  </r>
  <r>
    <n v="918"/>
    <d v="2026-09-20T00:00:00"/>
    <x v="0"/>
    <x v="15"/>
    <x v="0"/>
    <x v="0"/>
    <x v="0"/>
    <s v="Trail Bike Light"/>
    <n v="1"/>
    <n v="50.3"/>
    <n v="0.05"/>
    <n v="22.14"/>
    <n v="47.784999999999997"/>
    <n v="22.14"/>
    <n v="25.644999999999996"/>
    <n v="0.53667468870984614"/>
    <x v="0"/>
    <x v="2"/>
    <n v="9"/>
    <x v="8"/>
  </r>
  <r>
    <n v="1442"/>
    <d v="2026-09-20T00:00:00"/>
    <x v="2"/>
    <x v="16"/>
    <x v="0"/>
    <x v="1"/>
    <x v="2"/>
    <s v="Packing Cube Set"/>
    <n v="1"/>
    <n v="47.68"/>
    <n v="0.1"/>
    <n v="18.03"/>
    <n v="42.911999999999999"/>
    <n v="18.03"/>
    <n v="24.881999999999998"/>
    <n v="0.57983780760626391"/>
    <x v="0"/>
    <x v="2"/>
    <n v="9"/>
    <x v="8"/>
  </r>
  <r>
    <n v="4290"/>
    <d v="2026-09-20T00:00:00"/>
    <x v="2"/>
    <x v="2"/>
    <x v="2"/>
    <x v="0"/>
    <x v="0"/>
    <s v="Trail Bike Light"/>
    <n v="2"/>
    <n v="51.48"/>
    <n v="0.05"/>
    <n v="22.38"/>
    <n v="97.811999999999983"/>
    <n v="44.76"/>
    <n v="53.051999999999985"/>
    <n v="0.54238743712427917"/>
    <x v="0"/>
    <x v="2"/>
    <n v="9"/>
    <x v="8"/>
  </r>
  <r>
    <n v="4666"/>
    <d v="2026-09-20T00:00:00"/>
    <x v="2"/>
    <x v="3"/>
    <x v="0"/>
    <x v="2"/>
    <x v="4"/>
    <s v="Weighted Vest"/>
    <n v="2"/>
    <n v="123.73"/>
    <n v="0"/>
    <n v="68.459999999999994"/>
    <n v="247.46"/>
    <n v="136.91999999999999"/>
    <n v="110.54000000000002"/>
    <n v="0.44669845631617239"/>
    <x v="0"/>
    <x v="2"/>
    <n v="9"/>
    <x v="8"/>
  </r>
  <r>
    <n v="234"/>
    <d v="2026-09-21T00:00:00"/>
    <x v="2"/>
    <x v="5"/>
    <x v="0"/>
    <x v="2"/>
    <x v="1"/>
    <s v="Trail Boots"/>
    <n v="2"/>
    <n v="146.81"/>
    <n v="0"/>
    <n v="79.72"/>
    <n v="293.62"/>
    <n v="159.44"/>
    <n v="134.18"/>
    <n v="0.45698521899053202"/>
    <x v="0"/>
    <x v="2"/>
    <n v="9"/>
    <x v="8"/>
  </r>
  <r>
    <n v="802"/>
    <d v="2026-09-21T00:00:00"/>
    <x v="1"/>
    <x v="12"/>
    <x v="2"/>
    <x v="0"/>
    <x v="2"/>
    <s v="Travel Backpack 35L"/>
    <n v="2"/>
    <n v="167.16"/>
    <n v="0"/>
    <n v="88.51"/>
    <n v="334.32"/>
    <n v="177.02"/>
    <n v="157.29999999999998"/>
    <n v="0.4705072983967456"/>
    <x v="0"/>
    <x v="2"/>
    <n v="9"/>
    <x v="8"/>
  </r>
  <r>
    <n v="1942"/>
    <d v="2026-09-21T00:00:00"/>
    <x v="2"/>
    <x v="2"/>
    <x v="0"/>
    <x v="1"/>
    <x v="0"/>
    <s v="Commuter Helmet"/>
    <n v="1"/>
    <n v="83.69"/>
    <n v="0"/>
    <n v="42.76"/>
    <n v="83.69"/>
    <n v="42.76"/>
    <n v="40.93"/>
    <n v="0.48906679412116144"/>
    <x v="0"/>
    <x v="2"/>
    <n v="9"/>
    <x v="8"/>
  </r>
  <r>
    <n v="2200"/>
    <d v="2026-09-21T00:00:00"/>
    <x v="0"/>
    <x v="0"/>
    <x v="0"/>
    <x v="1"/>
    <x v="0"/>
    <s v="Compact Repair Kit"/>
    <n v="1"/>
    <n v="40.4"/>
    <n v="0.15"/>
    <n v="16.47"/>
    <n v="34.339999999999996"/>
    <n v="16.47"/>
    <n v="17.869999999999997"/>
    <n v="0.52038439138031445"/>
    <x v="0"/>
    <x v="2"/>
    <n v="9"/>
    <x v="8"/>
  </r>
  <r>
    <n v="2236"/>
    <d v="2026-09-21T00:00:00"/>
    <x v="1"/>
    <x v="11"/>
    <x v="0"/>
    <x v="0"/>
    <x v="1"/>
    <s v="Trail Boots"/>
    <n v="3"/>
    <n v="143.31"/>
    <n v="0"/>
    <n v="81.36"/>
    <n v="429.93"/>
    <n v="244.07999999999998"/>
    <n v="185.85000000000002"/>
    <n v="0.43227967343521045"/>
    <x v="0"/>
    <x v="2"/>
    <n v="9"/>
    <x v="8"/>
  </r>
  <r>
    <n v="4041"/>
    <d v="2026-09-21T00:00:00"/>
    <x v="1"/>
    <x v="11"/>
    <x v="1"/>
    <x v="0"/>
    <x v="4"/>
    <s v="Training Mat"/>
    <n v="15"/>
    <n v="51.1"/>
    <n v="0.1"/>
    <n v="21.9"/>
    <n v="689.85"/>
    <n v="328.5"/>
    <n v="361.35"/>
    <n v="0.52380952380952384"/>
    <x v="0"/>
    <x v="2"/>
    <n v="9"/>
    <x v="8"/>
  </r>
  <r>
    <n v="4435"/>
    <d v="2026-09-21T00:00:00"/>
    <x v="3"/>
    <x v="13"/>
    <x v="3"/>
    <x v="1"/>
    <x v="1"/>
    <s v="Trail Boots"/>
    <n v="1"/>
    <n v="146.33000000000001"/>
    <n v="0"/>
    <n v="80.05"/>
    <n v="146.33000000000001"/>
    <n v="80.05"/>
    <n v="66.280000000000015"/>
    <n v="0.45294881432378875"/>
    <x v="0"/>
    <x v="2"/>
    <n v="9"/>
    <x v="8"/>
  </r>
  <r>
    <n v="305"/>
    <d v="2026-09-22T00:00:00"/>
    <x v="3"/>
    <x v="8"/>
    <x v="0"/>
    <x v="0"/>
    <x v="2"/>
    <s v="Carry-On Duffel"/>
    <n v="1"/>
    <n v="130.69999999999999"/>
    <n v="0.05"/>
    <n v="68.23"/>
    <n v="124.16499999999998"/>
    <n v="68.23"/>
    <n v="55.934999999999974"/>
    <n v="0.45048926831232622"/>
    <x v="0"/>
    <x v="2"/>
    <n v="9"/>
    <x v="8"/>
  </r>
  <r>
    <n v="808"/>
    <d v="2026-09-22T00:00:00"/>
    <x v="1"/>
    <x v="12"/>
    <x v="1"/>
    <x v="2"/>
    <x v="4"/>
    <s v="Resistance Band Set"/>
    <n v="8"/>
    <n v="39.630000000000003"/>
    <n v="0.15"/>
    <n v="14.61"/>
    <n v="269.48400000000004"/>
    <n v="116.88"/>
    <n v="152.60400000000004"/>
    <n v="0.56628222825844954"/>
    <x v="0"/>
    <x v="2"/>
    <n v="9"/>
    <x v="8"/>
  </r>
  <r>
    <n v="1029"/>
    <d v="2026-09-22T00:00:00"/>
    <x v="1"/>
    <x v="6"/>
    <x v="0"/>
    <x v="0"/>
    <x v="2"/>
    <s v="Carry-On Duffel"/>
    <n v="1"/>
    <n v="132.36000000000001"/>
    <n v="0.05"/>
    <n v="66.63"/>
    <n v="125.742"/>
    <n v="66.63"/>
    <n v="59.112000000000009"/>
    <n v="0.47010545402490822"/>
    <x v="0"/>
    <x v="2"/>
    <n v="9"/>
    <x v="8"/>
  </r>
  <r>
    <n v="1721"/>
    <d v="2026-09-22T00:00:00"/>
    <x v="3"/>
    <x v="7"/>
    <x v="0"/>
    <x v="2"/>
    <x v="1"/>
    <s v="Summit Backpack 45L"/>
    <n v="1"/>
    <n v="156.81"/>
    <n v="0"/>
    <n v="78.2"/>
    <n v="156.81"/>
    <n v="78.2"/>
    <n v="78.61"/>
    <n v="0.50130731458452904"/>
    <x v="0"/>
    <x v="2"/>
    <n v="9"/>
    <x v="8"/>
  </r>
  <r>
    <n v="2425"/>
    <d v="2026-09-22T00:00:00"/>
    <x v="3"/>
    <x v="8"/>
    <x v="3"/>
    <x v="1"/>
    <x v="2"/>
    <s v="Carry-On Duffel"/>
    <n v="3"/>
    <n v="134.52000000000001"/>
    <n v="0.05"/>
    <n v="65.19"/>
    <n v="383.38200000000006"/>
    <n v="195.57"/>
    <n v="187.81200000000007"/>
    <n v="0.48988215409174152"/>
    <x v="0"/>
    <x v="2"/>
    <n v="9"/>
    <x v="8"/>
  </r>
  <r>
    <n v="3322"/>
    <d v="2026-09-22T00:00:00"/>
    <x v="3"/>
    <x v="8"/>
    <x v="0"/>
    <x v="0"/>
    <x v="3"/>
    <s v="Compact Sleeping Bag"/>
    <n v="1"/>
    <n v="124.51"/>
    <n v="0"/>
    <n v="59.97"/>
    <n v="124.51"/>
    <n v="59.97"/>
    <n v="64.540000000000006"/>
    <n v="0.51835193960324477"/>
    <x v="0"/>
    <x v="2"/>
    <n v="9"/>
    <x v="8"/>
  </r>
  <r>
    <n v="3821"/>
    <d v="2026-09-22T00:00:00"/>
    <x v="2"/>
    <x v="3"/>
    <x v="0"/>
    <x v="0"/>
    <x v="1"/>
    <s v="Trail Boots"/>
    <n v="1"/>
    <n v="141"/>
    <n v="0"/>
    <n v="79.010000000000005"/>
    <n v="141"/>
    <n v="79.010000000000005"/>
    <n v="61.989999999999995"/>
    <n v="0.43964539007092196"/>
    <x v="0"/>
    <x v="2"/>
    <n v="9"/>
    <x v="8"/>
  </r>
  <r>
    <n v="3899"/>
    <d v="2026-09-22T00:00:00"/>
    <x v="3"/>
    <x v="4"/>
    <x v="1"/>
    <x v="0"/>
    <x v="3"/>
    <s v="Compact Sleeping Bag"/>
    <n v="6"/>
    <n v="121.7"/>
    <n v="0.15"/>
    <n v="61.26"/>
    <n v="620.67000000000007"/>
    <n v="367.56"/>
    <n v="253.11000000000007"/>
    <n v="0.40780124703948967"/>
    <x v="0"/>
    <x v="2"/>
    <n v="9"/>
    <x v="8"/>
  </r>
  <r>
    <n v="4807"/>
    <d v="2026-09-22T00:00:00"/>
    <x v="3"/>
    <x v="7"/>
    <x v="1"/>
    <x v="2"/>
    <x v="0"/>
    <s v="Cycling Pack 12L"/>
    <n v="4"/>
    <n v="103.86"/>
    <n v="0.1"/>
    <n v="50.12"/>
    <n v="373.89600000000002"/>
    <n v="200.48"/>
    <n v="173.41600000000003"/>
    <n v="0.46380811776536796"/>
    <x v="0"/>
    <x v="2"/>
    <n v="9"/>
    <x v="8"/>
  </r>
  <r>
    <n v="30"/>
    <d v="2026-09-23T00:00:00"/>
    <x v="2"/>
    <x v="5"/>
    <x v="3"/>
    <x v="0"/>
    <x v="1"/>
    <s v="Hiking Daypack 20L"/>
    <n v="2"/>
    <n v="93.82"/>
    <n v="0.05"/>
    <n v="45.57"/>
    <n v="178.25799999999998"/>
    <n v="91.14"/>
    <n v="87.117999999999981"/>
    <n v="0.48871859888476249"/>
    <x v="0"/>
    <x v="2"/>
    <n v="9"/>
    <x v="8"/>
  </r>
  <r>
    <n v="3027"/>
    <d v="2026-09-23T00:00:00"/>
    <x v="3"/>
    <x v="8"/>
    <x v="1"/>
    <x v="2"/>
    <x v="1"/>
    <s v="Summit Backpack 45L"/>
    <n v="8"/>
    <n v="155.13999999999999"/>
    <n v="0.1"/>
    <n v="76.87"/>
    <n v="1117.008"/>
    <n v="614.96"/>
    <n v="502.048"/>
    <n v="0.44945783736553363"/>
    <x v="0"/>
    <x v="2"/>
    <n v="9"/>
    <x v="8"/>
  </r>
  <r>
    <n v="3690"/>
    <d v="2026-09-23T00:00:00"/>
    <x v="3"/>
    <x v="8"/>
    <x v="0"/>
    <x v="0"/>
    <x v="1"/>
    <s v="Hiking Daypack 20L"/>
    <n v="3"/>
    <n v="92.14"/>
    <n v="0.05"/>
    <n v="45.25"/>
    <n v="262.59899999999999"/>
    <n v="135.75"/>
    <n v="126.84899999999999"/>
    <n v="0.48305210606285626"/>
    <x v="0"/>
    <x v="2"/>
    <n v="9"/>
    <x v="8"/>
  </r>
  <r>
    <n v="600"/>
    <d v="2026-09-24T00:00:00"/>
    <x v="1"/>
    <x v="12"/>
    <x v="2"/>
    <x v="0"/>
    <x v="0"/>
    <s v="Compact Repair Kit"/>
    <n v="6"/>
    <n v="39.880000000000003"/>
    <n v="0.05"/>
    <n v="16.79"/>
    <n v="227.31600000000003"/>
    <n v="100.74"/>
    <n v="126.57600000000004"/>
    <n v="0.5568283798764716"/>
    <x v="0"/>
    <x v="2"/>
    <n v="9"/>
    <x v="8"/>
  </r>
  <r>
    <n v="1931"/>
    <d v="2026-09-24T00:00:00"/>
    <x v="2"/>
    <x v="16"/>
    <x v="0"/>
    <x v="0"/>
    <x v="2"/>
    <s v="Insulated Bottle"/>
    <n v="4"/>
    <n v="35.700000000000003"/>
    <n v="0"/>
    <n v="13.91"/>
    <n v="142.80000000000001"/>
    <n v="55.64"/>
    <n v="87.160000000000011"/>
    <n v="0.61036414565826336"/>
    <x v="0"/>
    <x v="2"/>
    <n v="9"/>
    <x v="8"/>
  </r>
  <r>
    <n v="2124"/>
    <d v="2026-09-24T00:00:00"/>
    <x v="3"/>
    <x v="8"/>
    <x v="2"/>
    <x v="1"/>
    <x v="0"/>
    <s v="Cycling Pack 12L"/>
    <n v="6"/>
    <n v="104.16"/>
    <n v="0"/>
    <n v="51.76"/>
    <n v="624.96"/>
    <n v="310.56"/>
    <n v="314.40000000000003"/>
    <n v="0.50307219662058378"/>
    <x v="0"/>
    <x v="2"/>
    <n v="9"/>
    <x v="8"/>
  </r>
  <r>
    <n v="2789"/>
    <d v="2026-09-24T00:00:00"/>
    <x v="2"/>
    <x v="16"/>
    <x v="0"/>
    <x v="1"/>
    <x v="1"/>
    <s v="Trail Boots"/>
    <n v="5"/>
    <n v="147.21"/>
    <n v="0.05"/>
    <n v="79.14"/>
    <n v="699.24750000000006"/>
    <n v="395.7"/>
    <n v="303.54750000000007"/>
    <n v="0.43410594961011667"/>
    <x v="0"/>
    <x v="2"/>
    <n v="9"/>
    <x v="8"/>
  </r>
  <r>
    <n v="2921"/>
    <d v="2026-09-24T00:00:00"/>
    <x v="0"/>
    <x v="0"/>
    <x v="0"/>
    <x v="1"/>
    <x v="3"/>
    <s v="Trail Tent 2P"/>
    <n v="3"/>
    <n v="195.68"/>
    <n v="0.05"/>
    <n v="102.16"/>
    <n v="557.68799999999999"/>
    <n v="306.48"/>
    <n v="251.20799999999997"/>
    <n v="0.45044541033696256"/>
    <x v="0"/>
    <x v="2"/>
    <n v="9"/>
    <x v="8"/>
  </r>
  <r>
    <n v="3108"/>
    <d v="2026-09-24T00:00:00"/>
    <x v="1"/>
    <x v="11"/>
    <x v="1"/>
    <x v="2"/>
    <x v="1"/>
    <s v="Hiking Daypack 20L"/>
    <n v="5"/>
    <n v="90.05"/>
    <n v="0.15"/>
    <n v="44.12"/>
    <n v="382.71249999999998"/>
    <n v="220.6"/>
    <n v="162.11249999999998"/>
    <n v="0.42358820263252439"/>
    <x v="0"/>
    <x v="2"/>
    <n v="9"/>
    <x v="8"/>
  </r>
  <r>
    <n v="3226"/>
    <d v="2026-09-24T00:00:00"/>
    <x v="3"/>
    <x v="13"/>
    <x v="3"/>
    <x v="0"/>
    <x v="3"/>
    <s v="Alpine Tent 4P"/>
    <n v="1"/>
    <n v="345.48"/>
    <n v="0"/>
    <n v="196.31"/>
    <n v="345.48"/>
    <n v="196.31"/>
    <n v="149.17000000000002"/>
    <n v="0.43177607965728843"/>
    <x v="0"/>
    <x v="2"/>
    <n v="9"/>
    <x v="8"/>
  </r>
  <r>
    <n v="3286"/>
    <d v="2026-09-24T00:00:00"/>
    <x v="3"/>
    <x v="4"/>
    <x v="0"/>
    <x v="1"/>
    <x v="2"/>
    <s v="Packing Cube Set"/>
    <n v="1"/>
    <n v="46.23"/>
    <n v="0.1"/>
    <n v="18.34"/>
    <n v="41.606999999999999"/>
    <n v="18.34"/>
    <n v="23.266999999999999"/>
    <n v="0.55920878698295962"/>
    <x v="0"/>
    <x v="2"/>
    <n v="9"/>
    <x v="8"/>
  </r>
  <r>
    <n v="4510"/>
    <d v="2026-09-24T00:00:00"/>
    <x v="0"/>
    <x v="0"/>
    <x v="3"/>
    <x v="0"/>
    <x v="3"/>
    <s v="Portable Camp Stove"/>
    <n v="3"/>
    <n v="82.38"/>
    <n v="0.15"/>
    <n v="39.020000000000003"/>
    <n v="210.06899999999999"/>
    <n v="117.06"/>
    <n v="93.008999999999986"/>
    <n v="0.44275452351370259"/>
    <x v="0"/>
    <x v="2"/>
    <n v="9"/>
    <x v="8"/>
  </r>
  <r>
    <n v="2069"/>
    <d v="2026-09-25T00:00:00"/>
    <x v="3"/>
    <x v="7"/>
    <x v="0"/>
    <x v="1"/>
    <x v="3"/>
    <s v="Alpine Tent 4P"/>
    <n v="1"/>
    <n v="344.79"/>
    <n v="0"/>
    <n v="189.63"/>
    <n v="344.79"/>
    <n v="189.63"/>
    <n v="155.16000000000003"/>
    <n v="0.45001305142260511"/>
    <x v="0"/>
    <x v="2"/>
    <n v="9"/>
    <x v="8"/>
  </r>
  <r>
    <n v="95"/>
    <d v="2026-09-26T00:00:00"/>
    <x v="0"/>
    <x v="0"/>
    <x v="3"/>
    <x v="0"/>
    <x v="1"/>
    <s v="Trekking Poles"/>
    <n v="1"/>
    <n v="73.06"/>
    <n v="0.05"/>
    <n v="31.42"/>
    <n v="69.406999999999996"/>
    <n v="31.42"/>
    <n v="37.986999999999995"/>
    <n v="0.54730790842422228"/>
    <x v="0"/>
    <x v="2"/>
    <n v="9"/>
    <x v="8"/>
  </r>
  <r>
    <n v="160"/>
    <d v="2026-09-26T00:00:00"/>
    <x v="3"/>
    <x v="8"/>
    <x v="0"/>
    <x v="0"/>
    <x v="3"/>
    <s v="Portable Camp Stove"/>
    <n v="1"/>
    <n v="81.58"/>
    <n v="0.1"/>
    <n v="38.89"/>
    <n v="73.421999999999997"/>
    <n v="38.89"/>
    <n v="34.531999999999996"/>
    <n v="0.47032224673803491"/>
    <x v="0"/>
    <x v="2"/>
    <n v="9"/>
    <x v="8"/>
  </r>
  <r>
    <n v="407"/>
    <d v="2026-09-26T00:00:00"/>
    <x v="1"/>
    <x v="12"/>
    <x v="1"/>
    <x v="0"/>
    <x v="4"/>
    <s v="Training Mat"/>
    <n v="6"/>
    <n v="49.87"/>
    <n v="0.1"/>
    <n v="21.75"/>
    <n v="269.298"/>
    <n v="130.5"/>
    <n v="138.798"/>
    <n v="0.51540672414945521"/>
    <x v="0"/>
    <x v="2"/>
    <n v="9"/>
    <x v="8"/>
  </r>
  <r>
    <n v="1395"/>
    <d v="2026-09-26T00:00:00"/>
    <x v="2"/>
    <x v="3"/>
    <x v="0"/>
    <x v="1"/>
    <x v="0"/>
    <s v="Compact Repair Kit"/>
    <n v="2"/>
    <n v="39.81"/>
    <n v="0.05"/>
    <n v="16.87"/>
    <n v="75.638999999999996"/>
    <n v="33.74"/>
    <n v="41.898999999999994"/>
    <n v="0.55393381721069812"/>
    <x v="0"/>
    <x v="2"/>
    <n v="9"/>
    <x v="8"/>
  </r>
  <r>
    <n v="2085"/>
    <d v="2026-09-26T00:00:00"/>
    <x v="2"/>
    <x v="2"/>
    <x v="0"/>
    <x v="0"/>
    <x v="3"/>
    <s v="Trail Tent 2P"/>
    <n v="3"/>
    <n v="191.46"/>
    <n v="0"/>
    <n v="104.06"/>
    <n v="574.38"/>
    <n v="312.18"/>
    <n v="262.2"/>
    <n v="0.45649221769560222"/>
    <x v="0"/>
    <x v="2"/>
    <n v="9"/>
    <x v="8"/>
  </r>
  <r>
    <n v="3124"/>
    <d v="2026-09-26T00:00:00"/>
    <x v="2"/>
    <x v="5"/>
    <x v="0"/>
    <x v="0"/>
    <x v="2"/>
    <s v="Packing Cube Set"/>
    <n v="3"/>
    <n v="46.48"/>
    <n v="0.05"/>
    <n v="18.82"/>
    <n v="132.46799999999999"/>
    <n v="56.46"/>
    <n v="76.007999999999981"/>
    <n v="0.57378385723344494"/>
    <x v="0"/>
    <x v="2"/>
    <n v="9"/>
    <x v="8"/>
  </r>
  <r>
    <n v="3216"/>
    <d v="2026-09-26T00:00:00"/>
    <x v="1"/>
    <x v="12"/>
    <x v="2"/>
    <x v="0"/>
    <x v="2"/>
    <s v="Insulated Bottle"/>
    <n v="2"/>
    <n v="35.44"/>
    <n v="0.1"/>
    <n v="13.2"/>
    <n v="63.791999999999994"/>
    <n v="26.4"/>
    <n v="37.391999999999996"/>
    <n v="0.58615500376222718"/>
    <x v="0"/>
    <x v="2"/>
    <n v="9"/>
    <x v="8"/>
  </r>
  <r>
    <n v="3743"/>
    <d v="2026-09-26T00:00:00"/>
    <x v="2"/>
    <x v="2"/>
    <x v="0"/>
    <x v="1"/>
    <x v="4"/>
    <s v="Recovery Roller"/>
    <n v="4"/>
    <n v="36.159999999999997"/>
    <n v="0.05"/>
    <n v="13.68"/>
    <n v="137.40799999999999"/>
    <n v="54.72"/>
    <n v="82.687999999999988"/>
    <n v="0.60176991150442471"/>
    <x v="0"/>
    <x v="2"/>
    <n v="9"/>
    <x v="8"/>
  </r>
  <r>
    <n v="3788"/>
    <d v="2026-09-26T00:00:00"/>
    <x v="3"/>
    <x v="8"/>
    <x v="0"/>
    <x v="0"/>
    <x v="4"/>
    <s v="Recovery Roller"/>
    <n v="2"/>
    <n v="35.93"/>
    <n v="0"/>
    <n v="13.91"/>
    <n v="71.86"/>
    <n v="27.82"/>
    <n v="44.04"/>
    <n v="0.6128583356526579"/>
    <x v="0"/>
    <x v="2"/>
    <n v="9"/>
    <x v="8"/>
  </r>
  <r>
    <n v="4883"/>
    <d v="2026-09-26T00:00:00"/>
    <x v="3"/>
    <x v="8"/>
    <x v="0"/>
    <x v="2"/>
    <x v="3"/>
    <s v="Trail Tent 2P"/>
    <n v="1"/>
    <n v="199.7"/>
    <n v="0"/>
    <n v="103.77"/>
    <n v="199.7"/>
    <n v="103.77"/>
    <n v="95.929999999999993"/>
    <n v="0.4803705558337506"/>
    <x v="0"/>
    <x v="2"/>
    <n v="9"/>
    <x v="8"/>
  </r>
  <r>
    <n v="1577"/>
    <d v="2026-09-27T00:00:00"/>
    <x v="3"/>
    <x v="4"/>
    <x v="0"/>
    <x v="1"/>
    <x v="1"/>
    <s v="Summit Backpack 45L"/>
    <n v="4"/>
    <n v="154.28"/>
    <n v="0.05"/>
    <n v="78.180000000000007"/>
    <n v="586.26400000000001"/>
    <n v="312.72000000000003"/>
    <n v="273.54399999999998"/>
    <n v="0.46658843115047144"/>
    <x v="0"/>
    <x v="2"/>
    <n v="9"/>
    <x v="8"/>
  </r>
  <r>
    <n v="2310"/>
    <d v="2026-09-27T00:00:00"/>
    <x v="0"/>
    <x v="15"/>
    <x v="0"/>
    <x v="0"/>
    <x v="2"/>
    <s v="Travel Backpack 35L"/>
    <n v="1"/>
    <n v="165.44"/>
    <n v="0"/>
    <n v="88.25"/>
    <n v="165.44"/>
    <n v="88.25"/>
    <n v="77.19"/>
    <n v="0.46657398452611215"/>
    <x v="0"/>
    <x v="2"/>
    <n v="9"/>
    <x v="8"/>
  </r>
  <r>
    <n v="2383"/>
    <d v="2026-09-27T00:00:00"/>
    <x v="3"/>
    <x v="7"/>
    <x v="0"/>
    <x v="0"/>
    <x v="2"/>
    <s v="Carry-On Duffel"/>
    <n v="2"/>
    <n v="130.29"/>
    <n v="0.1"/>
    <n v="67.97"/>
    <n v="234.52199999999999"/>
    <n v="135.94"/>
    <n v="98.581999999999994"/>
    <n v="0.42035288800197845"/>
    <x v="0"/>
    <x v="2"/>
    <n v="9"/>
    <x v="8"/>
  </r>
  <r>
    <n v="2803"/>
    <d v="2026-09-27T00:00:00"/>
    <x v="1"/>
    <x v="12"/>
    <x v="0"/>
    <x v="0"/>
    <x v="4"/>
    <s v="Recovery Roller"/>
    <n v="3"/>
    <n v="36.909999999999997"/>
    <n v="0.05"/>
    <n v="13.7"/>
    <n v="105.19349999999999"/>
    <n v="41.099999999999994"/>
    <n v="64.093499999999992"/>
    <n v="0.60929144861612172"/>
    <x v="0"/>
    <x v="2"/>
    <n v="9"/>
    <x v="8"/>
  </r>
  <r>
    <n v="4199"/>
    <d v="2026-09-27T00:00:00"/>
    <x v="2"/>
    <x v="5"/>
    <x v="3"/>
    <x v="2"/>
    <x v="0"/>
    <s v="Trail Bike Light"/>
    <n v="1"/>
    <n v="50.02"/>
    <n v="0"/>
    <n v="22.65"/>
    <n v="50.02"/>
    <n v="22.65"/>
    <n v="27.370000000000005"/>
    <n v="0.54718112754898052"/>
    <x v="0"/>
    <x v="2"/>
    <n v="9"/>
    <x v="8"/>
  </r>
  <r>
    <n v="4517"/>
    <d v="2026-09-27T00:00:00"/>
    <x v="1"/>
    <x v="12"/>
    <x v="0"/>
    <x v="0"/>
    <x v="3"/>
    <s v="Portable Camp Stove"/>
    <n v="1"/>
    <n v="83.32"/>
    <n v="0.05"/>
    <n v="38.93"/>
    <n v="79.153999999999996"/>
    <n v="38.93"/>
    <n v="40.223999999999997"/>
    <n v="0.50817393940925282"/>
    <x v="0"/>
    <x v="2"/>
    <n v="9"/>
    <x v="8"/>
  </r>
  <r>
    <n v="80"/>
    <d v="2026-09-28T00:00:00"/>
    <x v="0"/>
    <x v="15"/>
    <x v="1"/>
    <x v="2"/>
    <x v="1"/>
    <s v="Trekking Poles"/>
    <n v="10"/>
    <n v="71.040000000000006"/>
    <n v="0.2"/>
    <n v="31.7"/>
    <n v="568.32000000000005"/>
    <n v="317"/>
    <n v="251.32000000000005"/>
    <n v="0.4422156531531532"/>
    <x v="0"/>
    <x v="2"/>
    <n v="9"/>
    <x v="8"/>
  </r>
  <r>
    <n v="370"/>
    <d v="2026-09-28T00:00:00"/>
    <x v="3"/>
    <x v="7"/>
    <x v="2"/>
    <x v="0"/>
    <x v="0"/>
    <s v="Compact Repair Kit"/>
    <n v="2"/>
    <n v="40.83"/>
    <n v="0"/>
    <n v="16.850000000000001"/>
    <n v="81.66"/>
    <n v="33.700000000000003"/>
    <n v="47.959999999999994"/>
    <n v="0.58731325006122947"/>
    <x v="0"/>
    <x v="2"/>
    <n v="9"/>
    <x v="8"/>
  </r>
  <r>
    <n v="417"/>
    <d v="2026-09-28T00:00:00"/>
    <x v="1"/>
    <x v="14"/>
    <x v="3"/>
    <x v="0"/>
    <x v="3"/>
    <s v="Compact Sleeping Bag"/>
    <n v="1"/>
    <n v="121.64"/>
    <n v="0.15"/>
    <n v="61.56"/>
    <n v="103.39399999999999"/>
    <n v="61.56"/>
    <n v="41.833999999999989"/>
    <n v="0.40460761746329565"/>
    <x v="0"/>
    <x v="2"/>
    <n v="9"/>
    <x v="8"/>
  </r>
  <r>
    <n v="437"/>
    <d v="2026-09-28T00:00:00"/>
    <x v="1"/>
    <x v="1"/>
    <x v="2"/>
    <x v="1"/>
    <x v="2"/>
    <s v="Travel Backpack 35L"/>
    <n v="1"/>
    <n v="164.7"/>
    <n v="0"/>
    <n v="86.02"/>
    <n v="164.7"/>
    <n v="86.02"/>
    <n v="78.679999999999993"/>
    <n v="0.47771706132361869"/>
    <x v="0"/>
    <x v="2"/>
    <n v="9"/>
    <x v="8"/>
  </r>
  <r>
    <n v="790"/>
    <d v="2026-09-28T00:00:00"/>
    <x v="3"/>
    <x v="7"/>
    <x v="3"/>
    <x v="1"/>
    <x v="3"/>
    <s v="Trail Tent 2P"/>
    <n v="1"/>
    <n v="199.09"/>
    <n v="0.05"/>
    <n v="106.57"/>
    <n v="189.13550000000001"/>
    <n v="106.57"/>
    <n v="82.565500000000014"/>
    <n v="0.43654152710622812"/>
    <x v="0"/>
    <x v="2"/>
    <n v="9"/>
    <x v="8"/>
  </r>
  <r>
    <n v="1151"/>
    <d v="2026-09-28T00:00:00"/>
    <x v="0"/>
    <x v="0"/>
    <x v="3"/>
    <x v="0"/>
    <x v="0"/>
    <s v="Commuter Helmet"/>
    <n v="1"/>
    <n v="81.48"/>
    <n v="0"/>
    <n v="41.47"/>
    <n v="81.48"/>
    <n v="41.47"/>
    <n v="40.010000000000005"/>
    <n v="0.4910407461953854"/>
    <x v="0"/>
    <x v="2"/>
    <n v="9"/>
    <x v="8"/>
  </r>
  <r>
    <n v="1331"/>
    <d v="2026-09-28T00:00:00"/>
    <x v="0"/>
    <x v="0"/>
    <x v="0"/>
    <x v="1"/>
    <x v="4"/>
    <s v="Resistance Band Set"/>
    <n v="3"/>
    <n v="39.450000000000003"/>
    <n v="0.05"/>
    <n v="15.1"/>
    <n v="112.4325"/>
    <n v="45.3"/>
    <n v="67.132500000000007"/>
    <n v="0.59709158828630515"/>
    <x v="0"/>
    <x v="2"/>
    <n v="9"/>
    <x v="8"/>
  </r>
  <r>
    <n v="2388"/>
    <d v="2026-09-28T00:00:00"/>
    <x v="3"/>
    <x v="8"/>
    <x v="0"/>
    <x v="0"/>
    <x v="1"/>
    <s v="Hiking Daypack 20L"/>
    <n v="3"/>
    <n v="93.22"/>
    <n v="0"/>
    <n v="46.75"/>
    <n v="279.65999999999997"/>
    <n v="140.25"/>
    <n v="139.40999999999997"/>
    <n v="0.49849817635700489"/>
    <x v="0"/>
    <x v="2"/>
    <n v="9"/>
    <x v="8"/>
  </r>
  <r>
    <n v="2795"/>
    <d v="2026-09-28T00:00:00"/>
    <x v="1"/>
    <x v="12"/>
    <x v="0"/>
    <x v="1"/>
    <x v="1"/>
    <s v="Trail Boots"/>
    <n v="3"/>
    <n v="142.19"/>
    <n v="0.05"/>
    <n v="78.37"/>
    <n v="405.24149999999997"/>
    <n v="235.11"/>
    <n v="170.13149999999996"/>
    <n v="0.41982743623246871"/>
    <x v="0"/>
    <x v="2"/>
    <n v="9"/>
    <x v="8"/>
  </r>
  <r>
    <n v="2840"/>
    <d v="2026-09-28T00:00:00"/>
    <x v="0"/>
    <x v="0"/>
    <x v="0"/>
    <x v="0"/>
    <x v="1"/>
    <s v="Summit Backpack 45L"/>
    <n v="2"/>
    <n v="151.69999999999999"/>
    <n v="0"/>
    <n v="77.19"/>
    <n v="303.39999999999998"/>
    <n v="154.38"/>
    <n v="149.01999999999998"/>
    <n v="0.49116677653263019"/>
    <x v="0"/>
    <x v="2"/>
    <n v="9"/>
    <x v="8"/>
  </r>
  <r>
    <n v="2863"/>
    <d v="2026-09-28T00:00:00"/>
    <x v="2"/>
    <x v="2"/>
    <x v="2"/>
    <x v="1"/>
    <x v="2"/>
    <s v="Carry-On Duffel"/>
    <n v="1"/>
    <n v="133.85"/>
    <n v="0.05"/>
    <n v="66.41"/>
    <n v="127.15749999999998"/>
    <n v="66.41"/>
    <n v="60.747499999999988"/>
    <n v="0.47773430588050247"/>
    <x v="0"/>
    <x v="2"/>
    <n v="9"/>
    <x v="8"/>
  </r>
  <r>
    <n v="4522"/>
    <d v="2026-09-28T00:00:00"/>
    <x v="3"/>
    <x v="13"/>
    <x v="3"/>
    <x v="2"/>
    <x v="3"/>
    <s v="Compact Sleeping Bag"/>
    <n v="6"/>
    <n v="125.62"/>
    <n v="0"/>
    <n v="61.34"/>
    <n v="753.72"/>
    <n v="368.04"/>
    <n v="385.68"/>
    <n v="0.51170195828689702"/>
    <x v="0"/>
    <x v="2"/>
    <n v="9"/>
    <x v="8"/>
  </r>
  <r>
    <n v="5200"/>
    <d v="2026-09-28T00:00:00"/>
    <x v="1"/>
    <x v="12"/>
    <x v="0"/>
    <x v="1"/>
    <x v="3"/>
    <s v="Trail Tent 2P"/>
    <n v="3"/>
    <n v="196.87"/>
    <n v="0.1"/>
    <n v="105.93"/>
    <n v="531.54899999999998"/>
    <n v="317.79000000000002"/>
    <n v="213.75899999999996"/>
    <n v="0.40214354650276823"/>
    <x v="0"/>
    <x v="2"/>
    <n v="9"/>
    <x v="8"/>
  </r>
  <r>
    <n v="452"/>
    <d v="2026-09-29T00:00:00"/>
    <x v="1"/>
    <x v="1"/>
    <x v="0"/>
    <x v="0"/>
    <x v="2"/>
    <s v="Insulated Bottle"/>
    <n v="4"/>
    <n v="36.869999999999997"/>
    <n v="0"/>
    <n v="13.43"/>
    <n v="147.47999999999999"/>
    <n v="53.72"/>
    <n v="93.759999999999991"/>
    <n v="0.63574721996202876"/>
    <x v="0"/>
    <x v="2"/>
    <n v="9"/>
    <x v="8"/>
  </r>
  <r>
    <n v="871"/>
    <d v="2026-09-29T00:00:00"/>
    <x v="1"/>
    <x v="12"/>
    <x v="0"/>
    <x v="1"/>
    <x v="2"/>
    <s v="Packing Cube Set"/>
    <n v="1"/>
    <n v="47.37"/>
    <n v="0"/>
    <n v="18.2"/>
    <n v="47.37"/>
    <n v="18.2"/>
    <n v="29.169999999999998"/>
    <n v="0.61579058475828585"/>
    <x v="0"/>
    <x v="2"/>
    <n v="9"/>
    <x v="8"/>
  </r>
  <r>
    <n v="922"/>
    <d v="2026-09-29T00:00:00"/>
    <x v="3"/>
    <x v="8"/>
    <x v="3"/>
    <x v="2"/>
    <x v="1"/>
    <s v="Trail Boots"/>
    <n v="1"/>
    <n v="145.62"/>
    <n v="0.05"/>
    <n v="80.25"/>
    <n v="138.339"/>
    <n v="80.25"/>
    <n v="58.088999999999999"/>
    <n v="0.41990328107041397"/>
    <x v="0"/>
    <x v="2"/>
    <n v="9"/>
    <x v="8"/>
  </r>
  <r>
    <n v="1491"/>
    <d v="2026-09-29T00:00:00"/>
    <x v="3"/>
    <x v="8"/>
    <x v="2"/>
    <x v="1"/>
    <x v="4"/>
    <s v="Recovery Roller"/>
    <n v="2"/>
    <n v="36.1"/>
    <n v="0.05"/>
    <n v="13.71"/>
    <n v="68.59"/>
    <n v="27.42"/>
    <n v="41.17"/>
    <n v="0.60023327015599937"/>
    <x v="0"/>
    <x v="2"/>
    <n v="9"/>
    <x v="8"/>
  </r>
  <r>
    <n v="1548"/>
    <d v="2026-09-29T00:00:00"/>
    <x v="0"/>
    <x v="9"/>
    <x v="2"/>
    <x v="0"/>
    <x v="1"/>
    <s v="Trekking Poles"/>
    <n v="2"/>
    <n v="73"/>
    <n v="0.05"/>
    <n v="31.41"/>
    <n v="138.69999999999999"/>
    <n v="62.82"/>
    <n v="75.88"/>
    <n v="0.54708002883922136"/>
    <x v="0"/>
    <x v="2"/>
    <n v="9"/>
    <x v="8"/>
  </r>
  <r>
    <n v="2299"/>
    <d v="2026-09-29T00:00:00"/>
    <x v="1"/>
    <x v="11"/>
    <x v="0"/>
    <x v="1"/>
    <x v="2"/>
    <s v="Insulated Bottle"/>
    <n v="2"/>
    <n v="36.93"/>
    <n v="0.1"/>
    <n v="13.4"/>
    <n v="66.474000000000004"/>
    <n v="26.8"/>
    <n v="39.674000000000007"/>
    <n v="0.59683485272437353"/>
    <x v="0"/>
    <x v="2"/>
    <n v="9"/>
    <x v="8"/>
  </r>
  <r>
    <n v="3051"/>
    <d v="2026-09-29T00:00:00"/>
    <x v="1"/>
    <x v="14"/>
    <x v="0"/>
    <x v="1"/>
    <x v="4"/>
    <s v="Training Mat"/>
    <n v="2"/>
    <n v="51.52"/>
    <n v="0"/>
    <n v="21.47"/>
    <n v="103.04"/>
    <n v="42.94"/>
    <n v="60.100000000000009"/>
    <n v="0.58326863354037273"/>
    <x v="0"/>
    <x v="2"/>
    <n v="9"/>
    <x v="8"/>
  </r>
  <r>
    <n v="4018"/>
    <d v="2026-09-29T00:00:00"/>
    <x v="1"/>
    <x v="6"/>
    <x v="0"/>
    <x v="1"/>
    <x v="4"/>
    <s v="Training Mat"/>
    <n v="1"/>
    <n v="50.42"/>
    <n v="0"/>
    <n v="21.68"/>
    <n v="50.42"/>
    <n v="21.68"/>
    <n v="28.740000000000002"/>
    <n v="0.57001190003966684"/>
    <x v="0"/>
    <x v="2"/>
    <n v="9"/>
    <x v="8"/>
  </r>
  <r>
    <n v="4118"/>
    <d v="2026-09-29T00:00:00"/>
    <x v="1"/>
    <x v="14"/>
    <x v="1"/>
    <x v="0"/>
    <x v="1"/>
    <s v="Summit Backpack 45L"/>
    <n v="10"/>
    <n v="157.79"/>
    <n v="0.1"/>
    <n v="77.900000000000006"/>
    <n v="1420.11"/>
    <n v="779"/>
    <n v="641.1099999999999"/>
    <n v="0.4514509439409623"/>
    <x v="0"/>
    <x v="2"/>
    <n v="9"/>
    <x v="8"/>
  </r>
  <r>
    <n v="4251"/>
    <d v="2026-09-29T00:00:00"/>
    <x v="1"/>
    <x v="11"/>
    <x v="0"/>
    <x v="0"/>
    <x v="0"/>
    <s v="Compact Repair Kit"/>
    <n v="1"/>
    <n v="40.409999999999997"/>
    <n v="0.15"/>
    <n v="16.3"/>
    <n v="34.348499999999994"/>
    <n v="16.3"/>
    <n v="18.048499999999994"/>
    <n v="0.52545234871974023"/>
    <x v="0"/>
    <x v="2"/>
    <n v="9"/>
    <x v="8"/>
  </r>
  <r>
    <n v="4557"/>
    <d v="2026-09-29T00:00:00"/>
    <x v="3"/>
    <x v="8"/>
    <x v="0"/>
    <x v="1"/>
    <x v="0"/>
    <s v="Trail Bike Light"/>
    <n v="2"/>
    <n v="50.17"/>
    <n v="0.05"/>
    <n v="22.83"/>
    <n v="95.322999999999993"/>
    <n v="45.66"/>
    <n v="49.662999999999997"/>
    <n v="0.52099703114673268"/>
    <x v="0"/>
    <x v="2"/>
    <n v="9"/>
    <x v="8"/>
  </r>
  <r>
    <n v="4811"/>
    <d v="2026-09-29T00:00:00"/>
    <x v="1"/>
    <x v="14"/>
    <x v="0"/>
    <x v="1"/>
    <x v="1"/>
    <s v="Summit Backpack 45L"/>
    <n v="1"/>
    <n v="155.55000000000001"/>
    <n v="0.1"/>
    <n v="79.2"/>
    <n v="139.995"/>
    <n v="79.2"/>
    <n v="60.795000000000002"/>
    <n v="0.43426550948248149"/>
    <x v="0"/>
    <x v="2"/>
    <n v="9"/>
    <x v="8"/>
  </r>
  <r>
    <n v="306"/>
    <d v="2026-09-30T00:00:00"/>
    <x v="2"/>
    <x v="10"/>
    <x v="2"/>
    <x v="2"/>
    <x v="0"/>
    <s v="Trail Bike Light"/>
    <n v="1"/>
    <n v="51.81"/>
    <n v="0.1"/>
    <n v="22.65"/>
    <n v="46.629000000000005"/>
    <n v="22.65"/>
    <n v="23.979000000000006"/>
    <n v="0.51425078813613856"/>
    <x v="0"/>
    <x v="2"/>
    <n v="9"/>
    <x v="8"/>
  </r>
  <r>
    <n v="1158"/>
    <d v="2026-09-30T00:00:00"/>
    <x v="0"/>
    <x v="9"/>
    <x v="2"/>
    <x v="0"/>
    <x v="4"/>
    <s v="Resistance Band Set"/>
    <n v="1"/>
    <n v="40.61"/>
    <n v="0.1"/>
    <n v="14.28"/>
    <n v="36.548999999999999"/>
    <n v="14.28"/>
    <n v="22.268999999999998"/>
    <n v="0.60929163588607071"/>
    <x v="0"/>
    <x v="2"/>
    <n v="9"/>
    <x v="8"/>
  </r>
  <r>
    <n v="1639"/>
    <d v="2026-09-30T00:00:00"/>
    <x v="2"/>
    <x v="2"/>
    <x v="2"/>
    <x v="2"/>
    <x v="1"/>
    <s v="Trail Boots"/>
    <n v="1"/>
    <n v="140.78"/>
    <n v="0.05"/>
    <n v="80.8"/>
    <n v="133.74099999999999"/>
    <n v="80.8"/>
    <n v="52.940999999999988"/>
    <n v="0.39584719719457756"/>
    <x v="0"/>
    <x v="2"/>
    <n v="9"/>
    <x v="8"/>
  </r>
  <r>
    <n v="2247"/>
    <d v="2026-09-30T00:00:00"/>
    <x v="1"/>
    <x v="6"/>
    <x v="2"/>
    <x v="2"/>
    <x v="2"/>
    <s v="Travel Backpack 35L"/>
    <n v="1"/>
    <n v="163.13999999999999"/>
    <n v="0"/>
    <n v="87.53"/>
    <n v="163.13999999999999"/>
    <n v="87.53"/>
    <n v="75.609999999999985"/>
    <n v="0.4634669608924849"/>
    <x v="0"/>
    <x v="2"/>
    <n v="9"/>
    <x v="8"/>
  </r>
  <r>
    <n v="3119"/>
    <d v="2026-09-30T00:00:00"/>
    <x v="3"/>
    <x v="4"/>
    <x v="2"/>
    <x v="0"/>
    <x v="1"/>
    <s v="Trekking Poles"/>
    <n v="1"/>
    <n v="70.91"/>
    <n v="0"/>
    <n v="31.73"/>
    <n v="70.91"/>
    <n v="31.73"/>
    <n v="39.179999999999993"/>
    <n v="0.55253137780284856"/>
    <x v="0"/>
    <x v="2"/>
    <n v="9"/>
    <x v="8"/>
  </r>
  <r>
    <n v="3267"/>
    <d v="2026-09-30T00:00:00"/>
    <x v="3"/>
    <x v="13"/>
    <x v="3"/>
    <x v="0"/>
    <x v="0"/>
    <s v="Commuter Helmet"/>
    <n v="2"/>
    <n v="81.99"/>
    <n v="0"/>
    <n v="43.95"/>
    <n v="163.98"/>
    <n v="87.9"/>
    <n v="76.079999999999984"/>
    <n v="0.46395901939260881"/>
    <x v="0"/>
    <x v="2"/>
    <n v="9"/>
    <x v="8"/>
  </r>
  <r>
    <n v="3382"/>
    <d v="2026-09-30T00:00:00"/>
    <x v="3"/>
    <x v="4"/>
    <x v="3"/>
    <x v="1"/>
    <x v="0"/>
    <s v="Commuter Helmet"/>
    <n v="2"/>
    <n v="81.13"/>
    <n v="0"/>
    <n v="43.7"/>
    <n v="162.26"/>
    <n v="87.4"/>
    <n v="74.859999999999985"/>
    <n v="0.46135831381733017"/>
    <x v="0"/>
    <x v="2"/>
    <n v="9"/>
    <x v="8"/>
  </r>
  <r>
    <n v="3814"/>
    <d v="2026-09-30T00:00:00"/>
    <x v="1"/>
    <x v="12"/>
    <x v="1"/>
    <x v="0"/>
    <x v="1"/>
    <s v="Trail Boots"/>
    <n v="5"/>
    <n v="141.08000000000001"/>
    <n v="0.05"/>
    <n v="78.23"/>
    <n v="670.13000000000011"/>
    <n v="391.15000000000003"/>
    <n v="278.98000000000008"/>
    <n v="0.4163072836613792"/>
    <x v="0"/>
    <x v="2"/>
    <n v="9"/>
    <x v="8"/>
  </r>
  <r>
    <n v="3818"/>
    <d v="2026-09-30T00:00:00"/>
    <x v="0"/>
    <x v="15"/>
    <x v="0"/>
    <x v="0"/>
    <x v="2"/>
    <s v="Insulated Bottle"/>
    <n v="5"/>
    <n v="36.18"/>
    <n v="0"/>
    <n v="13.66"/>
    <n v="180.9"/>
    <n v="68.3"/>
    <n v="112.60000000000001"/>
    <n v="0.62244333886124936"/>
    <x v="0"/>
    <x v="2"/>
    <n v="9"/>
    <x v="8"/>
  </r>
  <r>
    <n v="4347"/>
    <d v="2026-09-30T00:00:00"/>
    <x v="3"/>
    <x v="13"/>
    <x v="3"/>
    <x v="1"/>
    <x v="0"/>
    <s v="Commuter Helmet"/>
    <n v="1"/>
    <n v="81.06"/>
    <n v="0.05"/>
    <n v="43.54"/>
    <n v="77.007000000000005"/>
    <n v="43.54"/>
    <n v="33.467000000000006"/>
    <n v="0.434596854831379"/>
    <x v="0"/>
    <x v="2"/>
    <n v="9"/>
    <x v="8"/>
  </r>
  <r>
    <n v="4646"/>
    <d v="2026-09-30T00:00:00"/>
    <x v="2"/>
    <x v="3"/>
    <x v="0"/>
    <x v="2"/>
    <x v="4"/>
    <s v="Training Mat"/>
    <n v="1"/>
    <n v="49.51"/>
    <n v="0.15"/>
    <n v="21.4"/>
    <n v="42.083499999999994"/>
    <n v="21.4"/>
    <n v="20.683499999999995"/>
    <n v="0.49148716242707946"/>
    <x v="0"/>
    <x v="2"/>
    <n v="9"/>
    <x v="8"/>
  </r>
  <r>
    <n v="5102"/>
    <d v="2026-09-30T00:00:00"/>
    <x v="1"/>
    <x v="14"/>
    <x v="0"/>
    <x v="1"/>
    <x v="3"/>
    <s v="Trail Tent 2P"/>
    <n v="1"/>
    <n v="196.74"/>
    <n v="0.15"/>
    <n v="102.01"/>
    <n v="167.22900000000001"/>
    <n v="102.01"/>
    <n v="65.219000000000008"/>
    <n v="0.38999814625453721"/>
    <x v="0"/>
    <x v="2"/>
    <n v="9"/>
    <x v="8"/>
  </r>
  <r>
    <n v="5152"/>
    <d v="2026-09-30T00:00:00"/>
    <x v="3"/>
    <x v="13"/>
    <x v="0"/>
    <x v="1"/>
    <x v="1"/>
    <s v="Hiking Daypack 20L"/>
    <n v="2"/>
    <n v="91.78"/>
    <n v="0.1"/>
    <n v="45.51"/>
    <n v="165.20400000000001"/>
    <n v="91.02"/>
    <n v="74.184000000000012"/>
    <n v="0.44904481731677204"/>
    <x v="0"/>
    <x v="2"/>
    <n v="9"/>
    <x v="8"/>
  </r>
  <r>
    <n v="151"/>
    <d v="2026-10-01T00:00:00"/>
    <x v="2"/>
    <x v="10"/>
    <x v="0"/>
    <x v="1"/>
    <x v="1"/>
    <s v="Trail Boots"/>
    <n v="5"/>
    <n v="146.69"/>
    <n v="0"/>
    <n v="79"/>
    <n v="733.45"/>
    <n v="395"/>
    <n v="338.45000000000005"/>
    <n v="0.46144931488172342"/>
    <x v="0"/>
    <x v="3"/>
    <n v="10"/>
    <x v="9"/>
  </r>
  <r>
    <n v="1292"/>
    <d v="2026-10-01T00:00:00"/>
    <x v="0"/>
    <x v="9"/>
    <x v="2"/>
    <x v="1"/>
    <x v="3"/>
    <s v="Portable Camp Stove"/>
    <n v="1"/>
    <n v="79.81"/>
    <n v="0"/>
    <n v="39.08"/>
    <n v="79.81"/>
    <n v="39.08"/>
    <n v="40.730000000000004"/>
    <n v="0.5103370504949255"/>
    <x v="0"/>
    <x v="3"/>
    <n v="10"/>
    <x v="9"/>
  </r>
  <r>
    <n v="1862"/>
    <d v="2026-10-01T00:00:00"/>
    <x v="3"/>
    <x v="8"/>
    <x v="0"/>
    <x v="1"/>
    <x v="3"/>
    <s v="Compact Sleeping Bag"/>
    <n v="5"/>
    <n v="121.63"/>
    <n v="0.05"/>
    <n v="61.7"/>
    <n v="577.74249999999995"/>
    <n v="308.5"/>
    <n v="269.24249999999995"/>
    <n v="0.46602508903187834"/>
    <x v="0"/>
    <x v="3"/>
    <n v="10"/>
    <x v="9"/>
  </r>
  <r>
    <n v="2569"/>
    <d v="2026-10-01T00:00:00"/>
    <x v="3"/>
    <x v="13"/>
    <x v="1"/>
    <x v="2"/>
    <x v="0"/>
    <s v="Trail Bike Light"/>
    <n v="10"/>
    <n v="50.42"/>
    <n v="0.05"/>
    <n v="22.5"/>
    <n v="478.99"/>
    <n v="225"/>
    <n v="253.99"/>
    <n v="0.53026159210004387"/>
    <x v="0"/>
    <x v="3"/>
    <n v="10"/>
    <x v="9"/>
  </r>
  <r>
    <n v="3333"/>
    <d v="2026-10-01T00:00:00"/>
    <x v="2"/>
    <x v="5"/>
    <x v="0"/>
    <x v="1"/>
    <x v="3"/>
    <s v="Portable Camp Stove"/>
    <n v="3"/>
    <n v="80.67"/>
    <n v="0"/>
    <n v="39.94"/>
    <n v="242.01"/>
    <n v="119.82"/>
    <n v="122.19"/>
    <n v="0.50489649188050079"/>
    <x v="0"/>
    <x v="3"/>
    <n v="10"/>
    <x v="9"/>
  </r>
  <r>
    <n v="3830"/>
    <d v="2026-10-01T00:00:00"/>
    <x v="3"/>
    <x v="13"/>
    <x v="0"/>
    <x v="2"/>
    <x v="1"/>
    <s v="Summit Backpack 45L"/>
    <n v="2"/>
    <n v="152.12"/>
    <n v="0"/>
    <n v="79.53"/>
    <n v="304.24"/>
    <n v="159.06"/>
    <n v="145.18"/>
    <n v="0.47718906126742044"/>
    <x v="0"/>
    <x v="3"/>
    <n v="10"/>
    <x v="9"/>
  </r>
  <r>
    <n v="4868"/>
    <d v="2026-10-01T00:00:00"/>
    <x v="2"/>
    <x v="5"/>
    <x v="1"/>
    <x v="1"/>
    <x v="3"/>
    <s v="Portable Camp Stove"/>
    <n v="4"/>
    <n v="82.54"/>
    <n v="0.15"/>
    <n v="39.74"/>
    <n v="280.63600000000002"/>
    <n v="158.96"/>
    <n v="121.67600000000002"/>
    <n v="0.43357231431462823"/>
    <x v="0"/>
    <x v="3"/>
    <n v="10"/>
    <x v="9"/>
  </r>
  <r>
    <n v="2250"/>
    <d v="2026-10-02T00:00:00"/>
    <x v="3"/>
    <x v="13"/>
    <x v="2"/>
    <x v="0"/>
    <x v="0"/>
    <s v="Trail Bike Light"/>
    <n v="2"/>
    <n v="50.43"/>
    <n v="0"/>
    <n v="23.04"/>
    <n v="100.86"/>
    <n v="46.08"/>
    <n v="54.78"/>
    <n v="0.54312908982748365"/>
    <x v="0"/>
    <x v="3"/>
    <n v="10"/>
    <x v="9"/>
  </r>
  <r>
    <n v="2516"/>
    <d v="2026-10-02T00:00:00"/>
    <x v="2"/>
    <x v="10"/>
    <x v="0"/>
    <x v="1"/>
    <x v="3"/>
    <s v="Trail Tent 2P"/>
    <n v="2"/>
    <n v="198.57"/>
    <n v="0.15"/>
    <n v="101.08"/>
    <n v="337.56899999999996"/>
    <n v="202.16"/>
    <n v="135.40899999999996"/>
    <n v="0.4011298430839324"/>
    <x v="0"/>
    <x v="3"/>
    <n v="10"/>
    <x v="9"/>
  </r>
  <r>
    <n v="809"/>
    <d v="2026-10-03T00:00:00"/>
    <x v="3"/>
    <x v="8"/>
    <x v="0"/>
    <x v="1"/>
    <x v="4"/>
    <s v="Resistance Band Set"/>
    <n v="2"/>
    <n v="41.06"/>
    <n v="0.05"/>
    <n v="14.54"/>
    <n v="78.013999999999996"/>
    <n v="29.08"/>
    <n v="48.933999999999997"/>
    <n v="0.62724639167328944"/>
    <x v="0"/>
    <x v="3"/>
    <n v="10"/>
    <x v="9"/>
  </r>
  <r>
    <n v="1852"/>
    <d v="2026-10-03T00:00:00"/>
    <x v="1"/>
    <x v="12"/>
    <x v="1"/>
    <x v="2"/>
    <x v="2"/>
    <s v="Travel Backpack 35L"/>
    <n v="4"/>
    <n v="162.19"/>
    <n v="0.15"/>
    <n v="89.81"/>
    <n v="551.44600000000003"/>
    <n v="359.24"/>
    <n v="192.20600000000002"/>
    <n v="0.34854908730863948"/>
    <x v="0"/>
    <x v="3"/>
    <n v="10"/>
    <x v="9"/>
  </r>
  <r>
    <n v="3627"/>
    <d v="2026-10-03T00:00:00"/>
    <x v="3"/>
    <x v="4"/>
    <x v="2"/>
    <x v="1"/>
    <x v="3"/>
    <s v="Trail Tent 2P"/>
    <n v="2"/>
    <n v="192.99"/>
    <n v="0"/>
    <n v="101.73"/>
    <n v="385.98"/>
    <n v="203.46"/>
    <n v="182.52"/>
    <n v="0.47287424218871443"/>
    <x v="0"/>
    <x v="3"/>
    <n v="10"/>
    <x v="9"/>
  </r>
  <r>
    <n v="4135"/>
    <d v="2026-10-03T00:00:00"/>
    <x v="0"/>
    <x v="15"/>
    <x v="0"/>
    <x v="1"/>
    <x v="1"/>
    <s v="Trail Boots"/>
    <n v="3"/>
    <n v="142.33000000000001"/>
    <n v="0.1"/>
    <n v="79.19"/>
    <n v="384.291"/>
    <n v="237.57"/>
    <n v="146.721"/>
    <n v="0.3817966072585619"/>
    <x v="0"/>
    <x v="3"/>
    <n v="10"/>
    <x v="9"/>
  </r>
  <r>
    <n v="4138"/>
    <d v="2026-10-03T00:00:00"/>
    <x v="1"/>
    <x v="11"/>
    <x v="2"/>
    <x v="2"/>
    <x v="1"/>
    <s v="Trail Boots"/>
    <n v="4"/>
    <n v="143.63"/>
    <n v="0"/>
    <n v="80.510000000000005"/>
    <n v="574.52"/>
    <n v="322.04000000000002"/>
    <n v="252.47999999999996"/>
    <n v="0.43946250783262542"/>
    <x v="0"/>
    <x v="3"/>
    <n v="10"/>
    <x v="9"/>
  </r>
  <r>
    <n v="4286"/>
    <d v="2026-10-03T00:00:00"/>
    <x v="1"/>
    <x v="6"/>
    <x v="2"/>
    <x v="0"/>
    <x v="3"/>
    <s v="Alpine Tent 4P"/>
    <n v="4"/>
    <n v="341.95"/>
    <n v="0.05"/>
    <n v="199.9"/>
    <n v="1299.4099999999999"/>
    <n v="799.6"/>
    <n v="499.80999999999983"/>
    <n v="0.38464379987840625"/>
    <x v="0"/>
    <x v="3"/>
    <n v="10"/>
    <x v="9"/>
  </r>
  <r>
    <n v="4371"/>
    <d v="2026-10-03T00:00:00"/>
    <x v="1"/>
    <x v="6"/>
    <x v="0"/>
    <x v="0"/>
    <x v="4"/>
    <s v="Weighted Vest"/>
    <n v="1"/>
    <n v="123.81"/>
    <n v="0"/>
    <n v="68.72"/>
    <n v="123.81"/>
    <n v="68.72"/>
    <n v="55.09"/>
    <n v="0.44495598093853489"/>
    <x v="0"/>
    <x v="3"/>
    <n v="10"/>
    <x v="9"/>
  </r>
  <r>
    <n v="905"/>
    <d v="2026-10-04T00:00:00"/>
    <x v="2"/>
    <x v="3"/>
    <x v="0"/>
    <x v="1"/>
    <x v="1"/>
    <s v="Trail Boots"/>
    <n v="1"/>
    <n v="146.1"/>
    <n v="0"/>
    <n v="79.739999999999995"/>
    <n v="146.1"/>
    <n v="79.739999999999995"/>
    <n v="66.36"/>
    <n v="0.45420944558521564"/>
    <x v="0"/>
    <x v="3"/>
    <n v="10"/>
    <x v="9"/>
  </r>
  <r>
    <n v="1415"/>
    <d v="2026-10-04T00:00:00"/>
    <x v="1"/>
    <x v="11"/>
    <x v="3"/>
    <x v="0"/>
    <x v="2"/>
    <s v="Travel Backpack 35L"/>
    <n v="1"/>
    <n v="161.07"/>
    <n v="0.05"/>
    <n v="89.81"/>
    <n v="153.01649999999998"/>
    <n v="89.81"/>
    <n v="63.206499999999977"/>
    <n v="0.41306983233834249"/>
    <x v="0"/>
    <x v="3"/>
    <n v="10"/>
    <x v="9"/>
  </r>
  <r>
    <n v="2205"/>
    <d v="2026-10-04T00:00:00"/>
    <x v="3"/>
    <x v="13"/>
    <x v="0"/>
    <x v="1"/>
    <x v="1"/>
    <s v="Hiking Daypack 20L"/>
    <n v="5"/>
    <n v="90.12"/>
    <n v="0"/>
    <n v="46.67"/>
    <n v="450.6"/>
    <n v="233.35000000000002"/>
    <n v="217.25"/>
    <n v="0.48213493120284062"/>
    <x v="0"/>
    <x v="3"/>
    <n v="10"/>
    <x v="9"/>
  </r>
  <r>
    <n v="2374"/>
    <d v="2026-10-04T00:00:00"/>
    <x v="3"/>
    <x v="13"/>
    <x v="3"/>
    <x v="0"/>
    <x v="1"/>
    <s v="Trekking Poles"/>
    <n v="1"/>
    <n v="70.400000000000006"/>
    <n v="0"/>
    <n v="32.43"/>
    <n v="70.400000000000006"/>
    <n v="32.43"/>
    <n v="37.970000000000006"/>
    <n v="0.53934659090909098"/>
    <x v="0"/>
    <x v="3"/>
    <n v="10"/>
    <x v="9"/>
  </r>
  <r>
    <n v="4840"/>
    <d v="2026-10-04T00:00:00"/>
    <x v="1"/>
    <x v="12"/>
    <x v="1"/>
    <x v="2"/>
    <x v="3"/>
    <s v="Trail Tent 2P"/>
    <n v="6"/>
    <n v="191.08"/>
    <n v="0.1"/>
    <n v="102.93"/>
    <n v="1031.8320000000001"/>
    <n v="617.58000000000004"/>
    <n v="414.25200000000007"/>
    <n v="0.40147233270532412"/>
    <x v="0"/>
    <x v="3"/>
    <n v="10"/>
    <x v="9"/>
  </r>
  <r>
    <n v="4984"/>
    <d v="2026-10-04T00:00:00"/>
    <x v="2"/>
    <x v="16"/>
    <x v="0"/>
    <x v="0"/>
    <x v="4"/>
    <s v="Recovery Roller"/>
    <n v="1"/>
    <n v="36.590000000000003"/>
    <n v="0"/>
    <n v="13.62"/>
    <n v="36.590000000000003"/>
    <n v="13.62"/>
    <n v="22.970000000000006"/>
    <n v="0.62776714949439749"/>
    <x v="0"/>
    <x v="3"/>
    <n v="10"/>
    <x v="9"/>
  </r>
  <r>
    <n v="641"/>
    <d v="2026-10-05T00:00:00"/>
    <x v="1"/>
    <x v="11"/>
    <x v="2"/>
    <x v="0"/>
    <x v="3"/>
    <s v="Compact Sleeping Bag"/>
    <n v="2"/>
    <n v="125.38"/>
    <n v="0.05"/>
    <n v="59.12"/>
    <n v="238.22199999999998"/>
    <n v="118.24"/>
    <n v="119.98199999999999"/>
    <n v="0.5036562534106841"/>
    <x v="0"/>
    <x v="3"/>
    <n v="10"/>
    <x v="9"/>
  </r>
  <r>
    <n v="1358"/>
    <d v="2026-10-05T00:00:00"/>
    <x v="0"/>
    <x v="0"/>
    <x v="0"/>
    <x v="1"/>
    <x v="2"/>
    <s v="Insulated Bottle"/>
    <n v="1"/>
    <n v="35.71"/>
    <n v="0"/>
    <n v="13.3"/>
    <n v="35.71"/>
    <n v="13.3"/>
    <n v="22.41"/>
    <n v="0.62755530663679637"/>
    <x v="0"/>
    <x v="3"/>
    <n v="10"/>
    <x v="9"/>
  </r>
  <r>
    <n v="3904"/>
    <d v="2026-10-05T00:00:00"/>
    <x v="1"/>
    <x v="6"/>
    <x v="0"/>
    <x v="0"/>
    <x v="2"/>
    <s v="Packing Cube Set"/>
    <n v="2"/>
    <n v="46.72"/>
    <n v="0"/>
    <n v="18.39"/>
    <n v="93.44"/>
    <n v="36.78"/>
    <n v="56.66"/>
    <n v="0.60637842465753422"/>
    <x v="0"/>
    <x v="3"/>
    <n v="10"/>
    <x v="9"/>
  </r>
  <r>
    <n v="4336"/>
    <d v="2026-10-05T00:00:00"/>
    <x v="0"/>
    <x v="15"/>
    <x v="3"/>
    <x v="0"/>
    <x v="1"/>
    <s v="Trail Boots"/>
    <n v="1"/>
    <n v="143.16999999999999"/>
    <n v="0.05"/>
    <n v="81.290000000000006"/>
    <n v="136.01149999999998"/>
    <n v="81.290000000000006"/>
    <n v="54.721499999999978"/>
    <n v="0.40232995004098904"/>
    <x v="0"/>
    <x v="3"/>
    <n v="10"/>
    <x v="9"/>
  </r>
  <r>
    <n v="4705"/>
    <d v="2026-10-05T00:00:00"/>
    <x v="0"/>
    <x v="0"/>
    <x v="2"/>
    <x v="0"/>
    <x v="3"/>
    <s v="Compact Sleeping Bag"/>
    <n v="1"/>
    <n v="125.88"/>
    <n v="0"/>
    <n v="62.46"/>
    <n v="125.88"/>
    <n v="62.46"/>
    <n v="63.419999999999995"/>
    <n v="0.50381315538608196"/>
    <x v="0"/>
    <x v="3"/>
    <n v="10"/>
    <x v="9"/>
  </r>
  <r>
    <n v="1094"/>
    <d v="2026-10-06T00:00:00"/>
    <x v="3"/>
    <x v="4"/>
    <x v="0"/>
    <x v="1"/>
    <x v="4"/>
    <s v="Weighted Vest"/>
    <n v="2"/>
    <n v="121.81"/>
    <n v="0.05"/>
    <n v="67.72"/>
    <n v="231.43899999999999"/>
    <n v="135.44"/>
    <n v="95.998999999999995"/>
    <n v="0.41479180259161158"/>
    <x v="0"/>
    <x v="3"/>
    <n v="10"/>
    <x v="9"/>
  </r>
  <r>
    <n v="3926"/>
    <d v="2026-10-06T00:00:00"/>
    <x v="2"/>
    <x v="5"/>
    <x v="0"/>
    <x v="2"/>
    <x v="1"/>
    <s v="Summit Backpack 45L"/>
    <n v="6"/>
    <n v="154.93"/>
    <n v="0.05"/>
    <n v="79.430000000000007"/>
    <n v="883.101"/>
    <n v="476.58000000000004"/>
    <n v="406.52099999999996"/>
    <n v="0.46033352923391546"/>
    <x v="0"/>
    <x v="3"/>
    <n v="10"/>
    <x v="9"/>
  </r>
  <r>
    <n v="524"/>
    <d v="2026-10-07T00:00:00"/>
    <x v="3"/>
    <x v="8"/>
    <x v="2"/>
    <x v="1"/>
    <x v="0"/>
    <s v="Cycling Pack 12L"/>
    <n v="2"/>
    <n v="101.1"/>
    <n v="0.15"/>
    <n v="51.61"/>
    <n v="171.86999999999998"/>
    <n v="103.22"/>
    <n v="68.649999999999977"/>
    <n v="0.39942980159422814"/>
    <x v="0"/>
    <x v="3"/>
    <n v="10"/>
    <x v="9"/>
  </r>
  <r>
    <n v="2277"/>
    <d v="2026-10-07T00:00:00"/>
    <x v="0"/>
    <x v="0"/>
    <x v="0"/>
    <x v="1"/>
    <x v="0"/>
    <s v="Cycling Pack 12L"/>
    <n v="2"/>
    <n v="105"/>
    <n v="0"/>
    <n v="50.3"/>
    <n v="210"/>
    <n v="100.6"/>
    <n v="109.4"/>
    <n v="0.52095238095238094"/>
    <x v="0"/>
    <x v="3"/>
    <n v="10"/>
    <x v="9"/>
  </r>
  <r>
    <n v="2442"/>
    <d v="2026-10-07T00:00:00"/>
    <x v="2"/>
    <x v="2"/>
    <x v="1"/>
    <x v="2"/>
    <x v="1"/>
    <s v="Summit Backpack 45L"/>
    <n v="4"/>
    <n v="157.12"/>
    <n v="0.15"/>
    <n v="77.98"/>
    <n v="534.20799999999997"/>
    <n v="311.92"/>
    <n v="222.28799999999995"/>
    <n v="0.41610758356295668"/>
    <x v="0"/>
    <x v="3"/>
    <n v="10"/>
    <x v="9"/>
  </r>
  <r>
    <n v="2809"/>
    <d v="2026-10-07T00:00:00"/>
    <x v="3"/>
    <x v="8"/>
    <x v="0"/>
    <x v="0"/>
    <x v="1"/>
    <s v="Trekking Poles"/>
    <n v="3"/>
    <n v="70.239999999999995"/>
    <n v="0.05"/>
    <n v="31.96"/>
    <n v="200.18399999999997"/>
    <n v="95.88"/>
    <n v="104.30399999999997"/>
    <n v="0.5210406426087999"/>
    <x v="0"/>
    <x v="3"/>
    <n v="10"/>
    <x v="9"/>
  </r>
  <r>
    <n v="2946"/>
    <d v="2026-10-07T00:00:00"/>
    <x v="2"/>
    <x v="16"/>
    <x v="0"/>
    <x v="0"/>
    <x v="0"/>
    <s v="Cycling Pack 12L"/>
    <n v="1"/>
    <n v="103.48"/>
    <n v="0.1"/>
    <n v="51.33"/>
    <n v="93.132000000000005"/>
    <n v="51.33"/>
    <n v="41.802000000000007"/>
    <n v="0.4488467980930293"/>
    <x v="0"/>
    <x v="3"/>
    <n v="10"/>
    <x v="9"/>
  </r>
  <r>
    <n v="4147"/>
    <d v="2026-10-07T00:00:00"/>
    <x v="1"/>
    <x v="12"/>
    <x v="2"/>
    <x v="0"/>
    <x v="0"/>
    <s v="Compact Repair Kit"/>
    <n v="3"/>
    <n v="40.770000000000003"/>
    <n v="0.05"/>
    <n v="16.68"/>
    <n v="116.19449999999999"/>
    <n v="50.04"/>
    <n v="66.154499999999985"/>
    <n v="0.56934278300608021"/>
    <x v="0"/>
    <x v="3"/>
    <n v="10"/>
    <x v="9"/>
  </r>
  <r>
    <n v="4164"/>
    <d v="2026-10-07T00:00:00"/>
    <x v="0"/>
    <x v="9"/>
    <x v="2"/>
    <x v="1"/>
    <x v="1"/>
    <s v="Trail Boots"/>
    <n v="2"/>
    <n v="143.41999999999999"/>
    <n v="0"/>
    <n v="81.44"/>
    <n v="286.83999999999997"/>
    <n v="162.88"/>
    <n v="123.95999999999998"/>
    <n v="0.43215730023706594"/>
    <x v="0"/>
    <x v="3"/>
    <n v="10"/>
    <x v="9"/>
  </r>
  <r>
    <n v="4275"/>
    <d v="2026-10-07T00:00:00"/>
    <x v="3"/>
    <x v="7"/>
    <x v="3"/>
    <x v="0"/>
    <x v="0"/>
    <s v="Trail Bike Light"/>
    <n v="1"/>
    <n v="49.56"/>
    <n v="0.05"/>
    <n v="22.88"/>
    <n v="47.082000000000001"/>
    <n v="22.88"/>
    <n v="24.202000000000002"/>
    <n v="0.51403933562720361"/>
    <x v="0"/>
    <x v="3"/>
    <n v="10"/>
    <x v="9"/>
  </r>
  <r>
    <n v="5062"/>
    <d v="2026-10-07T00:00:00"/>
    <x v="1"/>
    <x v="12"/>
    <x v="0"/>
    <x v="0"/>
    <x v="2"/>
    <s v="Carry-On Duffel"/>
    <n v="4"/>
    <n v="131.05000000000001"/>
    <n v="0"/>
    <n v="67.37"/>
    <n v="524.20000000000005"/>
    <n v="269.48"/>
    <n v="254.72000000000003"/>
    <n v="0.48592140404425793"/>
    <x v="0"/>
    <x v="3"/>
    <n v="10"/>
    <x v="9"/>
  </r>
  <r>
    <n v="1126"/>
    <d v="2026-10-08T00:00:00"/>
    <x v="0"/>
    <x v="9"/>
    <x v="0"/>
    <x v="2"/>
    <x v="0"/>
    <s v="Trail Bike Light"/>
    <n v="1"/>
    <n v="51.35"/>
    <n v="0"/>
    <n v="22.98"/>
    <n v="51.35"/>
    <n v="22.98"/>
    <n v="28.37"/>
    <n v="0.55248296007789677"/>
    <x v="0"/>
    <x v="3"/>
    <n v="10"/>
    <x v="9"/>
  </r>
  <r>
    <n v="1865"/>
    <d v="2026-10-08T00:00:00"/>
    <x v="3"/>
    <x v="8"/>
    <x v="0"/>
    <x v="0"/>
    <x v="4"/>
    <s v="Resistance Band Set"/>
    <n v="1"/>
    <n v="39.659999999999997"/>
    <n v="0"/>
    <n v="14.39"/>
    <n v="39.659999999999997"/>
    <n v="14.39"/>
    <n v="25.269999999999996"/>
    <n v="0.63716591023701463"/>
    <x v="0"/>
    <x v="3"/>
    <n v="10"/>
    <x v="9"/>
  </r>
  <r>
    <n v="2471"/>
    <d v="2026-10-08T00:00:00"/>
    <x v="3"/>
    <x v="13"/>
    <x v="2"/>
    <x v="1"/>
    <x v="4"/>
    <s v="Resistance Band Set"/>
    <n v="1"/>
    <n v="39.79"/>
    <n v="0"/>
    <n v="14.76"/>
    <n v="39.79"/>
    <n v="14.76"/>
    <n v="25.03"/>
    <n v="0.62905252576024129"/>
    <x v="0"/>
    <x v="3"/>
    <n v="10"/>
    <x v="9"/>
  </r>
  <r>
    <n v="3208"/>
    <d v="2026-10-08T00:00:00"/>
    <x v="2"/>
    <x v="10"/>
    <x v="1"/>
    <x v="1"/>
    <x v="0"/>
    <s v="Compact Repair Kit"/>
    <n v="6"/>
    <n v="41.27"/>
    <n v="0.1"/>
    <n v="16.61"/>
    <n v="222.858"/>
    <n v="99.66"/>
    <n v="123.19800000000001"/>
    <n v="0.55280941227149127"/>
    <x v="0"/>
    <x v="3"/>
    <n v="10"/>
    <x v="9"/>
  </r>
  <r>
    <n v="4285"/>
    <d v="2026-10-08T00:00:00"/>
    <x v="3"/>
    <x v="4"/>
    <x v="0"/>
    <x v="0"/>
    <x v="1"/>
    <s v="Hiking Daypack 20L"/>
    <n v="1"/>
    <n v="93.39"/>
    <n v="0"/>
    <n v="45.98"/>
    <n v="93.39"/>
    <n v="45.98"/>
    <n v="47.410000000000004"/>
    <n v="0.50765606595995294"/>
    <x v="0"/>
    <x v="3"/>
    <n v="10"/>
    <x v="9"/>
  </r>
  <r>
    <n v="261"/>
    <d v="2026-10-09T00:00:00"/>
    <x v="2"/>
    <x v="3"/>
    <x v="0"/>
    <x v="2"/>
    <x v="3"/>
    <s v="Alpine Tent 4P"/>
    <n v="1"/>
    <n v="336.56"/>
    <n v="0"/>
    <n v="189.74"/>
    <n v="336.56"/>
    <n v="189.74"/>
    <n v="146.82"/>
    <n v="0.43623722367482765"/>
    <x v="0"/>
    <x v="3"/>
    <n v="10"/>
    <x v="9"/>
  </r>
  <r>
    <n v="291"/>
    <d v="2026-10-09T00:00:00"/>
    <x v="2"/>
    <x v="2"/>
    <x v="0"/>
    <x v="1"/>
    <x v="2"/>
    <s v="Carry-On Duffel"/>
    <n v="2"/>
    <n v="132.47999999999999"/>
    <n v="0.1"/>
    <n v="67.48"/>
    <n v="238.464"/>
    <n v="134.96"/>
    <n v="103.50399999999999"/>
    <n v="0.43404455179817497"/>
    <x v="0"/>
    <x v="3"/>
    <n v="10"/>
    <x v="9"/>
  </r>
  <r>
    <n v="670"/>
    <d v="2026-10-09T00:00:00"/>
    <x v="1"/>
    <x v="14"/>
    <x v="2"/>
    <x v="0"/>
    <x v="1"/>
    <s v="Hiking Daypack 20L"/>
    <n v="1"/>
    <n v="92.59"/>
    <n v="0"/>
    <n v="44.46"/>
    <n v="92.59"/>
    <n v="44.46"/>
    <n v="48.13"/>
    <n v="0.51981855491953777"/>
    <x v="0"/>
    <x v="3"/>
    <n v="10"/>
    <x v="9"/>
  </r>
  <r>
    <n v="1306"/>
    <d v="2026-10-09T00:00:00"/>
    <x v="3"/>
    <x v="8"/>
    <x v="2"/>
    <x v="2"/>
    <x v="4"/>
    <s v="Recovery Roller"/>
    <n v="1"/>
    <n v="35.450000000000003"/>
    <n v="0.05"/>
    <n v="14.23"/>
    <n v="33.677500000000002"/>
    <n v="14.23"/>
    <n v="19.447500000000002"/>
    <n v="0.57746269764679681"/>
    <x v="0"/>
    <x v="3"/>
    <n v="10"/>
    <x v="9"/>
  </r>
  <r>
    <n v="2400"/>
    <d v="2026-10-09T00:00:00"/>
    <x v="2"/>
    <x v="2"/>
    <x v="0"/>
    <x v="1"/>
    <x v="1"/>
    <s v="Hiking Daypack 20L"/>
    <n v="2"/>
    <n v="93.83"/>
    <n v="0.1"/>
    <n v="44.27"/>
    <n v="168.89400000000001"/>
    <n v="88.54"/>
    <n v="80.353999999999999"/>
    <n v="0.47576586498040191"/>
    <x v="0"/>
    <x v="3"/>
    <n v="10"/>
    <x v="9"/>
  </r>
  <r>
    <n v="3816"/>
    <d v="2026-10-09T00:00:00"/>
    <x v="1"/>
    <x v="12"/>
    <x v="0"/>
    <x v="1"/>
    <x v="4"/>
    <s v="Recovery Roller"/>
    <n v="1"/>
    <n v="36.32"/>
    <n v="0"/>
    <n v="13.6"/>
    <n v="36.32"/>
    <n v="13.6"/>
    <n v="22.72"/>
    <n v="0.62555066079295152"/>
    <x v="0"/>
    <x v="3"/>
    <n v="10"/>
    <x v="9"/>
  </r>
  <r>
    <n v="4038"/>
    <d v="2026-10-09T00:00:00"/>
    <x v="0"/>
    <x v="15"/>
    <x v="0"/>
    <x v="0"/>
    <x v="4"/>
    <s v="Weighted Vest"/>
    <n v="2"/>
    <n v="125.56"/>
    <n v="0.1"/>
    <n v="67.260000000000005"/>
    <n v="226.00800000000001"/>
    <n v="134.52000000000001"/>
    <n v="91.488"/>
    <n v="0.40479983009450993"/>
    <x v="0"/>
    <x v="3"/>
    <n v="10"/>
    <x v="9"/>
  </r>
  <r>
    <n v="4686"/>
    <d v="2026-10-09T00:00:00"/>
    <x v="0"/>
    <x v="15"/>
    <x v="3"/>
    <x v="1"/>
    <x v="3"/>
    <s v="Compact Sleeping Bag"/>
    <n v="2"/>
    <n v="124.91"/>
    <n v="0"/>
    <n v="60.33"/>
    <n v="249.82"/>
    <n v="120.66"/>
    <n v="129.16"/>
    <n v="0.51701224881914976"/>
    <x v="0"/>
    <x v="3"/>
    <n v="10"/>
    <x v="9"/>
  </r>
  <r>
    <n v="5076"/>
    <d v="2026-10-09T00:00:00"/>
    <x v="1"/>
    <x v="12"/>
    <x v="0"/>
    <x v="1"/>
    <x v="3"/>
    <s v="Trail Tent 2P"/>
    <n v="1"/>
    <n v="199.32"/>
    <n v="0"/>
    <n v="103.83"/>
    <n v="199.32"/>
    <n v="103.83"/>
    <n v="95.49"/>
    <n v="0.4790788681517158"/>
    <x v="0"/>
    <x v="3"/>
    <n v="10"/>
    <x v="9"/>
  </r>
  <r>
    <n v="1339"/>
    <d v="2026-10-10T00:00:00"/>
    <x v="1"/>
    <x v="11"/>
    <x v="0"/>
    <x v="0"/>
    <x v="3"/>
    <s v="Alpine Tent 4P"/>
    <n v="4"/>
    <n v="337.38"/>
    <n v="0.05"/>
    <n v="194.94"/>
    <n v="1282.0439999999999"/>
    <n v="779.76"/>
    <n v="502.28399999999988"/>
    <n v="0.39178374533167343"/>
    <x v="0"/>
    <x v="3"/>
    <n v="10"/>
    <x v="9"/>
  </r>
  <r>
    <n v="1884"/>
    <d v="2026-10-10T00:00:00"/>
    <x v="2"/>
    <x v="2"/>
    <x v="0"/>
    <x v="2"/>
    <x v="3"/>
    <s v="Portable Camp Stove"/>
    <n v="3"/>
    <n v="82.18"/>
    <n v="0.1"/>
    <n v="39.82"/>
    <n v="221.88600000000002"/>
    <n v="119.46000000000001"/>
    <n v="102.42600000000002"/>
    <n v="0.46161542413671885"/>
    <x v="0"/>
    <x v="3"/>
    <n v="10"/>
    <x v="9"/>
  </r>
  <r>
    <n v="3568"/>
    <d v="2026-10-10T00:00:00"/>
    <x v="0"/>
    <x v="15"/>
    <x v="1"/>
    <x v="1"/>
    <x v="1"/>
    <s v="Trekking Poles"/>
    <n v="15"/>
    <n v="70.25"/>
    <n v="0.1"/>
    <n v="32.19"/>
    <n v="948.375"/>
    <n v="482.84999999999997"/>
    <n v="465.52500000000003"/>
    <n v="0.49086595492289448"/>
    <x v="0"/>
    <x v="3"/>
    <n v="10"/>
    <x v="9"/>
  </r>
  <r>
    <n v="4171"/>
    <d v="2026-10-10T00:00:00"/>
    <x v="3"/>
    <x v="7"/>
    <x v="2"/>
    <x v="1"/>
    <x v="2"/>
    <s v="Insulated Bottle"/>
    <n v="2"/>
    <n v="35.36"/>
    <n v="0"/>
    <n v="13.49"/>
    <n v="70.72"/>
    <n v="26.98"/>
    <n v="43.739999999999995"/>
    <n v="0.61849547511312208"/>
    <x v="0"/>
    <x v="3"/>
    <n v="10"/>
    <x v="9"/>
  </r>
  <r>
    <n v="4477"/>
    <d v="2026-10-10T00:00:00"/>
    <x v="2"/>
    <x v="5"/>
    <x v="2"/>
    <x v="1"/>
    <x v="2"/>
    <s v="Packing Cube Set"/>
    <n v="1"/>
    <n v="46.01"/>
    <n v="0"/>
    <n v="18.239999999999998"/>
    <n v="46.01"/>
    <n v="18.239999999999998"/>
    <n v="27.77"/>
    <n v="0.6035644425124973"/>
    <x v="0"/>
    <x v="3"/>
    <n v="10"/>
    <x v="9"/>
  </r>
  <r>
    <n v="3368"/>
    <d v="2026-10-11T00:00:00"/>
    <x v="0"/>
    <x v="9"/>
    <x v="0"/>
    <x v="0"/>
    <x v="1"/>
    <s v="Hiking Daypack 20L"/>
    <n v="1"/>
    <n v="89.88"/>
    <n v="0"/>
    <n v="46.15"/>
    <n v="89.88"/>
    <n v="46.15"/>
    <n v="43.73"/>
    <n v="0.48653760569648419"/>
    <x v="0"/>
    <x v="3"/>
    <n v="10"/>
    <x v="9"/>
  </r>
  <r>
    <n v="3566"/>
    <d v="2026-10-11T00:00:00"/>
    <x v="1"/>
    <x v="12"/>
    <x v="0"/>
    <x v="1"/>
    <x v="4"/>
    <s v="Resistance Band Set"/>
    <n v="1"/>
    <n v="41.33"/>
    <n v="0"/>
    <n v="14.47"/>
    <n v="41.33"/>
    <n v="14.47"/>
    <n v="26.86"/>
    <n v="0.6498911202516332"/>
    <x v="0"/>
    <x v="3"/>
    <n v="10"/>
    <x v="9"/>
  </r>
  <r>
    <n v="4420"/>
    <d v="2026-10-11T00:00:00"/>
    <x v="2"/>
    <x v="5"/>
    <x v="1"/>
    <x v="2"/>
    <x v="0"/>
    <s v="Compact Repair Kit"/>
    <n v="15"/>
    <n v="40.78"/>
    <n v="0.15"/>
    <n v="17.07"/>
    <n v="519.94500000000005"/>
    <n v="256.05"/>
    <n v="263.89500000000004"/>
    <n v="0.5075440671609498"/>
    <x v="0"/>
    <x v="3"/>
    <n v="10"/>
    <x v="9"/>
  </r>
  <r>
    <n v="513"/>
    <d v="2026-10-12T00:00:00"/>
    <x v="3"/>
    <x v="7"/>
    <x v="0"/>
    <x v="2"/>
    <x v="2"/>
    <s v="Travel Backpack 35L"/>
    <n v="1"/>
    <n v="163.87"/>
    <n v="0"/>
    <n v="85.76"/>
    <n v="163.87"/>
    <n v="85.76"/>
    <n v="78.11"/>
    <n v="0.47665832672240188"/>
    <x v="0"/>
    <x v="3"/>
    <n v="10"/>
    <x v="9"/>
  </r>
  <r>
    <n v="786"/>
    <d v="2026-10-12T00:00:00"/>
    <x v="2"/>
    <x v="3"/>
    <x v="0"/>
    <x v="1"/>
    <x v="4"/>
    <s v="Recovery Roller"/>
    <n v="1"/>
    <n v="35.39"/>
    <n v="0.05"/>
    <n v="13.68"/>
    <n v="33.6205"/>
    <n v="13.68"/>
    <n v="19.9405"/>
    <n v="0.59310539700480358"/>
    <x v="0"/>
    <x v="3"/>
    <n v="10"/>
    <x v="9"/>
  </r>
  <r>
    <n v="3771"/>
    <d v="2026-10-12T00:00:00"/>
    <x v="2"/>
    <x v="3"/>
    <x v="0"/>
    <x v="2"/>
    <x v="3"/>
    <s v="Portable Camp Stove"/>
    <n v="2"/>
    <n v="80.2"/>
    <n v="0"/>
    <n v="39.590000000000003"/>
    <n v="160.4"/>
    <n v="79.180000000000007"/>
    <n v="81.22"/>
    <n v="0.50635910224438896"/>
    <x v="0"/>
    <x v="3"/>
    <n v="10"/>
    <x v="9"/>
  </r>
  <r>
    <n v="3910"/>
    <d v="2026-10-12T00:00:00"/>
    <x v="2"/>
    <x v="2"/>
    <x v="0"/>
    <x v="2"/>
    <x v="0"/>
    <s v="Compact Repair Kit"/>
    <n v="3"/>
    <n v="41.09"/>
    <n v="0"/>
    <n v="17.18"/>
    <n v="123.27000000000001"/>
    <n v="51.54"/>
    <n v="71.730000000000018"/>
    <n v="0.58189340472134354"/>
    <x v="0"/>
    <x v="3"/>
    <n v="10"/>
    <x v="9"/>
  </r>
  <r>
    <n v="330"/>
    <d v="2026-10-13T00:00:00"/>
    <x v="1"/>
    <x v="12"/>
    <x v="1"/>
    <x v="2"/>
    <x v="2"/>
    <s v="Insulated Bottle"/>
    <n v="5"/>
    <n v="36.97"/>
    <n v="0.15"/>
    <n v="13.93"/>
    <n v="157.1225"/>
    <n v="69.650000000000006"/>
    <n v="87.472499999999997"/>
    <n v="0.55671530175500006"/>
    <x v="0"/>
    <x v="3"/>
    <n v="10"/>
    <x v="9"/>
  </r>
  <r>
    <n v="707"/>
    <d v="2026-10-13T00:00:00"/>
    <x v="2"/>
    <x v="5"/>
    <x v="2"/>
    <x v="1"/>
    <x v="2"/>
    <s v="Insulated Bottle"/>
    <n v="4"/>
    <n v="35.880000000000003"/>
    <n v="0.05"/>
    <n v="13.45"/>
    <n v="136.34399999999999"/>
    <n v="53.8"/>
    <n v="82.543999999999997"/>
    <n v="0.60540984568444522"/>
    <x v="0"/>
    <x v="3"/>
    <n v="10"/>
    <x v="9"/>
  </r>
  <r>
    <n v="989"/>
    <d v="2026-10-13T00:00:00"/>
    <x v="1"/>
    <x v="11"/>
    <x v="0"/>
    <x v="0"/>
    <x v="0"/>
    <s v="Compact Repair Kit"/>
    <n v="3"/>
    <n v="40.42"/>
    <n v="0"/>
    <n v="16.79"/>
    <n v="121.26"/>
    <n v="50.37"/>
    <n v="70.890000000000015"/>
    <n v="0.58461157842652167"/>
    <x v="0"/>
    <x v="3"/>
    <n v="10"/>
    <x v="9"/>
  </r>
  <r>
    <n v="1904"/>
    <d v="2026-10-13T00:00:00"/>
    <x v="3"/>
    <x v="8"/>
    <x v="2"/>
    <x v="0"/>
    <x v="0"/>
    <s v="Trail Bike Light"/>
    <n v="1"/>
    <n v="50.34"/>
    <n v="0.15"/>
    <n v="22.56"/>
    <n v="42.789000000000001"/>
    <n v="22.56"/>
    <n v="20.229000000000003"/>
    <n v="0.47276169108883132"/>
    <x v="0"/>
    <x v="3"/>
    <n v="10"/>
    <x v="9"/>
  </r>
  <r>
    <n v="2854"/>
    <d v="2026-10-13T00:00:00"/>
    <x v="0"/>
    <x v="15"/>
    <x v="2"/>
    <x v="1"/>
    <x v="2"/>
    <s v="Insulated Bottle"/>
    <n v="3"/>
    <n v="36.049999999999997"/>
    <n v="0.1"/>
    <n v="13.87"/>
    <n v="97.334999999999994"/>
    <n v="41.61"/>
    <n v="55.724999999999994"/>
    <n v="0.57250732008013561"/>
    <x v="0"/>
    <x v="3"/>
    <n v="10"/>
    <x v="9"/>
  </r>
  <r>
    <n v="3212"/>
    <d v="2026-10-13T00:00:00"/>
    <x v="2"/>
    <x v="2"/>
    <x v="1"/>
    <x v="0"/>
    <x v="0"/>
    <s v="Compact Repair Kit"/>
    <n v="15"/>
    <n v="40"/>
    <n v="0.1"/>
    <n v="16.420000000000002"/>
    <n v="540"/>
    <n v="246.3"/>
    <n v="293.7"/>
    <n v="0.54388888888888887"/>
    <x v="0"/>
    <x v="3"/>
    <n v="10"/>
    <x v="9"/>
  </r>
  <r>
    <n v="4479"/>
    <d v="2026-10-13T00:00:00"/>
    <x v="3"/>
    <x v="7"/>
    <x v="2"/>
    <x v="0"/>
    <x v="1"/>
    <s v="Summit Backpack 45L"/>
    <n v="1"/>
    <n v="151.68"/>
    <n v="0.05"/>
    <n v="78.98"/>
    <n v="144.096"/>
    <n v="78.98"/>
    <n v="65.116"/>
    <n v="0.45189318232289583"/>
    <x v="0"/>
    <x v="3"/>
    <n v="10"/>
    <x v="9"/>
  </r>
  <r>
    <n v="4574"/>
    <d v="2026-10-13T00:00:00"/>
    <x v="1"/>
    <x v="14"/>
    <x v="0"/>
    <x v="2"/>
    <x v="4"/>
    <s v="Recovery Roller"/>
    <n v="1"/>
    <n v="36.53"/>
    <n v="0"/>
    <n v="14.01"/>
    <n v="36.53"/>
    <n v="14.01"/>
    <n v="22.520000000000003"/>
    <n v="0.61647960580344929"/>
    <x v="0"/>
    <x v="3"/>
    <n v="10"/>
    <x v="9"/>
  </r>
  <r>
    <n v="4815"/>
    <d v="2026-10-13T00:00:00"/>
    <x v="0"/>
    <x v="0"/>
    <x v="2"/>
    <x v="2"/>
    <x v="0"/>
    <s v="Compact Repair Kit"/>
    <n v="1"/>
    <n v="39.89"/>
    <n v="0.05"/>
    <n v="16.91"/>
    <n v="37.895499999999998"/>
    <n v="16.91"/>
    <n v="20.985499999999998"/>
    <n v="0.55377287540737019"/>
    <x v="0"/>
    <x v="3"/>
    <n v="10"/>
    <x v="9"/>
  </r>
  <r>
    <n v="5027"/>
    <d v="2026-10-13T00:00:00"/>
    <x v="2"/>
    <x v="10"/>
    <x v="0"/>
    <x v="1"/>
    <x v="1"/>
    <s v="Summit Backpack 45L"/>
    <n v="1"/>
    <n v="154.53"/>
    <n v="0"/>
    <n v="77.930000000000007"/>
    <n v="154.53"/>
    <n v="77.930000000000007"/>
    <n v="76.599999999999994"/>
    <n v="0.49569662848637802"/>
    <x v="0"/>
    <x v="3"/>
    <n v="10"/>
    <x v="9"/>
  </r>
  <r>
    <n v="1794"/>
    <d v="2026-10-14T00:00:00"/>
    <x v="3"/>
    <x v="8"/>
    <x v="3"/>
    <x v="2"/>
    <x v="0"/>
    <s v="Trail Bike Light"/>
    <n v="2"/>
    <n v="50.64"/>
    <n v="0.05"/>
    <n v="22.28"/>
    <n v="96.215999999999994"/>
    <n v="44.56"/>
    <n v="51.655999999999992"/>
    <n v="0.53687536376486233"/>
    <x v="0"/>
    <x v="3"/>
    <n v="10"/>
    <x v="9"/>
  </r>
  <r>
    <n v="1867"/>
    <d v="2026-10-14T00:00:00"/>
    <x v="0"/>
    <x v="0"/>
    <x v="0"/>
    <x v="1"/>
    <x v="4"/>
    <s v="Resistance Band Set"/>
    <n v="3"/>
    <n v="40.880000000000003"/>
    <n v="0.05"/>
    <n v="14.59"/>
    <n v="116.50800000000001"/>
    <n v="43.769999999999996"/>
    <n v="72.738000000000014"/>
    <n v="0.62431764342362761"/>
    <x v="0"/>
    <x v="3"/>
    <n v="10"/>
    <x v="9"/>
  </r>
  <r>
    <n v="2088"/>
    <d v="2026-10-14T00:00:00"/>
    <x v="3"/>
    <x v="4"/>
    <x v="2"/>
    <x v="0"/>
    <x v="1"/>
    <s v="Trail Boots"/>
    <n v="1"/>
    <n v="141.77000000000001"/>
    <n v="0"/>
    <n v="78.48"/>
    <n v="141.77000000000001"/>
    <n v="78.48"/>
    <n v="63.290000000000006"/>
    <n v="0.44642731184312623"/>
    <x v="0"/>
    <x v="3"/>
    <n v="10"/>
    <x v="9"/>
  </r>
  <r>
    <n v="2270"/>
    <d v="2026-10-14T00:00:00"/>
    <x v="3"/>
    <x v="7"/>
    <x v="0"/>
    <x v="1"/>
    <x v="3"/>
    <s v="Trail Tent 2P"/>
    <n v="3"/>
    <n v="199.99"/>
    <n v="0.15"/>
    <n v="101.86"/>
    <n v="509.97450000000003"/>
    <n v="305.58"/>
    <n v="204.39450000000005"/>
    <n v="0.40079356909021929"/>
    <x v="0"/>
    <x v="3"/>
    <n v="10"/>
    <x v="9"/>
  </r>
  <r>
    <n v="3789"/>
    <d v="2026-10-14T00:00:00"/>
    <x v="3"/>
    <x v="4"/>
    <x v="3"/>
    <x v="1"/>
    <x v="0"/>
    <s v="Trail Bike Light"/>
    <n v="2"/>
    <n v="50.56"/>
    <n v="0"/>
    <n v="23.04"/>
    <n v="101.12"/>
    <n v="46.08"/>
    <n v="55.040000000000006"/>
    <n v="0.54430379746835444"/>
    <x v="0"/>
    <x v="3"/>
    <n v="10"/>
    <x v="9"/>
  </r>
  <r>
    <n v="4323"/>
    <d v="2026-10-14T00:00:00"/>
    <x v="3"/>
    <x v="7"/>
    <x v="0"/>
    <x v="1"/>
    <x v="2"/>
    <s v="Packing Cube Set"/>
    <n v="1"/>
    <n v="47.38"/>
    <n v="0"/>
    <n v="17.86"/>
    <n v="47.38"/>
    <n v="17.86"/>
    <n v="29.520000000000003"/>
    <n v="0.62304769945124527"/>
    <x v="0"/>
    <x v="3"/>
    <n v="10"/>
    <x v="9"/>
  </r>
  <r>
    <n v="276"/>
    <d v="2026-10-15T00:00:00"/>
    <x v="2"/>
    <x v="2"/>
    <x v="0"/>
    <x v="2"/>
    <x v="1"/>
    <s v="Hiking Daypack 20L"/>
    <n v="1"/>
    <n v="92.74"/>
    <n v="0.15"/>
    <n v="44.52"/>
    <n v="78.828999999999994"/>
    <n v="44.52"/>
    <n v="34.30899999999999"/>
    <n v="0.43523322635070844"/>
    <x v="0"/>
    <x v="3"/>
    <n v="10"/>
    <x v="9"/>
  </r>
  <r>
    <n v="791"/>
    <d v="2026-10-15T00:00:00"/>
    <x v="3"/>
    <x v="13"/>
    <x v="2"/>
    <x v="0"/>
    <x v="0"/>
    <s v="Trail Bike Light"/>
    <n v="3"/>
    <n v="51.57"/>
    <n v="0.1"/>
    <n v="21.82"/>
    <n v="139.239"/>
    <n v="65.460000000000008"/>
    <n v="73.778999999999996"/>
    <n v="0.52987309589985565"/>
    <x v="0"/>
    <x v="3"/>
    <n v="10"/>
    <x v="9"/>
  </r>
  <r>
    <n v="1033"/>
    <d v="2026-10-15T00:00:00"/>
    <x v="1"/>
    <x v="12"/>
    <x v="0"/>
    <x v="1"/>
    <x v="1"/>
    <s v="Trekking Poles"/>
    <n v="1"/>
    <n v="70.47"/>
    <n v="0.1"/>
    <n v="31.52"/>
    <n v="63.423000000000002"/>
    <n v="31.52"/>
    <n v="31.903000000000002"/>
    <n v="0.50301940936253409"/>
    <x v="0"/>
    <x v="3"/>
    <n v="10"/>
    <x v="9"/>
  </r>
  <r>
    <n v="1247"/>
    <d v="2026-10-15T00:00:00"/>
    <x v="0"/>
    <x v="0"/>
    <x v="0"/>
    <x v="1"/>
    <x v="1"/>
    <s v="Trekking Poles"/>
    <n v="1"/>
    <n v="71.05"/>
    <n v="0"/>
    <n v="33.32"/>
    <n v="71.05"/>
    <n v="33.32"/>
    <n v="37.729999999999997"/>
    <n v="0.53103448275862064"/>
    <x v="0"/>
    <x v="3"/>
    <n v="10"/>
    <x v="9"/>
  </r>
  <r>
    <n v="1321"/>
    <d v="2026-10-15T00:00:00"/>
    <x v="3"/>
    <x v="13"/>
    <x v="2"/>
    <x v="0"/>
    <x v="0"/>
    <s v="Compact Repair Kit"/>
    <n v="3"/>
    <n v="39.83"/>
    <n v="0.1"/>
    <n v="16.93"/>
    <n v="107.541"/>
    <n v="50.79"/>
    <n v="56.750999999999998"/>
    <n v="0.52771501101905316"/>
    <x v="0"/>
    <x v="3"/>
    <n v="10"/>
    <x v="9"/>
  </r>
  <r>
    <n v="2048"/>
    <d v="2026-10-15T00:00:00"/>
    <x v="3"/>
    <x v="7"/>
    <x v="0"/>
    <x v="1"/>
    <x v="4"/>
    <s v="Training Mat"/>
    <n v="3"/>
    <n v="49.5"/>
    <n v="0.05"/>
    <n v="22"/>
    <n v="141.07499999999999"/>
    <n v="66"/>
    <n v="75.074999999999989"/>
    <n v="0.53216374269005839"/>
    <x v="0"/>
    <x v="3"/>
    <n v="10"/>
    <x v="9"/>
  </r>
  <r>
    <n v="2082"/>
    <d v="2026-10-15T00:00:00"/>
    <x v="1"/>
    <x v="6"/>
    <x v="3"/>
    <x v="1"/>
    <x v="1"/>
    <s v="Hiking Daypack 20L"/>
    <n v="1"/>
    <n v="91.99"/>
    <n v="0"/>
    <n v="44.86"/>
    <n v="91.99"/>
    <n v="44.86"/>
    <n v="47.129999999999995"/>
    <n v="0.51233829764104788"/>
    <x v="0"/>
    <x v="3"/>
    <n v="10"/>
    <x v="9"/>
  </r>
  <r>
    <n v="2177"/>
    <d v="2026-10-15T00:00:00"/>
    <x v="0"/>
    <x v="15"/>
    <x v="3"/>
    <x v="0"/>
    <x v="0"/>
    <s v="Commuter Helmet"/>
    <n v="1"/>
    <n v="79.78"/>
    <n v="0.05"/>
    <n v="41.59"/>
    <n v="75.790999999999997"/>
    <n v="41.59"/>
    <n v="34.200999999999993"/>
    <n v="0.45125410668812915"/>
    <x v="0"/>
    <x v="3"/>
    <n v="10"/>
    <x v="9"/>
  </r>
  <r>
    <n v="3776"/>
    <d v="2026-10-15T00:00:00"/>
    <x v="3"/>
    <x v="8"/>
    <x v="0"/>
    <x v="0"/>
    <x v="0"/>
    <s v="Commuter Helmet"/>
    <n v="1"/>
    <n v="82.97"/>
    <n v="0"/>
    <n v="43.09"/>
    <n v="82.97"/>
    <n v="43.09"/>
    <n v="39.879999999999995"/>
    <n v="0.48065565867180904"/>
    <x v="0"/>
    <x v="3"/>
    <n v="10"/>
    <x v="9"/>
  </r>
  <r>
    <n v="4542"/>
    <d v="2026-10-15T00:00:00"/>
    <x v="0"/>
    <x v="9"/>
    <x v="0"/>
    <x v="2"/>
    <x v="0"/>
    <s v="Cycling Pack 12L"/>
    <n v="1"/>
    <n v="103.33"/>
    <n v="0"/>
    <n v="50.85"/>
    <n v="103.33"/>
    <n v="50.85"/>
    <n v="52.48"/>
    <n v="0.5078873512048776"/>
    <x v="0"/>
    <x v="3"/>
    <n v="10"/>
    <x v="9"/>
  </r>
  <r>
    <n v="36"/>
    <d v="2026-10-16T00:00:00"/>
    <x v="0"/>
    <x v="9"/>
    <x v="0"/>
    <x v="1"/>
    <x v="1"/>
    <s v="Trail Boots"/>
    <n v="3"/>
    <n v="142.54"/>
    <n v="0.05"/>
    <n v="81.599999999999994"/>
    <n v="406.23899999999998"/>
    <n v="244.79999999999998"/>
    <n v="161.43899999999999"/>
    <n v="0.39739906803630376"/>
    <x v="0"/>
    <x v="3"/>
    <n v="10"/>
    <x v="9"/>
  </r>
  <r>
    <n v="64"/>
    <d v="2026-10-16T00:00:00"/>
    <x v="2"/>
    <x v="16"/>
    <x v="0"/>
    <x v="1"/>
    <x v="1"/>
    <s v="Hiking Daypack 20L"/>
    <n v="3"/>
    <n v="92.14"/>
    <n v="0.1"/>
    <n v="46.43"/>
    <n v="248.77800000000002"/>
    <n v="139.29"/>
    <n v="109.48800000000003"/>
    <n v="0.44010322456165746"/>
    <x v="0"/>
    <x v="3"/>
    <n v="10"/>
    <x v="9"/>
  </r>
  <r>
    <n v="529"/>
    <d v="2026-10-16T00:00:00"/>
    <x v="3"/>
    <x v="7"/>
    <x v="2"/>
    <x v="2"/>
    <x v="2"/>
    <s v="Travel Backpack 35L"/>
    <n v="2"/>
    <n v="165.23"/>
    <n v="0"/>
    <n v="88.87"/>
    <n v="330.46"/>
    <n v="177.74"/>
    <n v="152.71999999999997"/>
    <n v="0.46214367850874533"/>
    <x v="0"/>
    <x v="3"/>
    <n v="10"/>
    <x v="9"/>
  </r>
  <r>
    <n v="1815"/>
    <d v="2026-10-16T00:00:00"/>
    <x v="3"/>
    <x v="4"/>
    <x v="0"/>
    <x v="2"/>
    <x v="4"/>
    <s v="Weighted Vest"/>
    <n v="1"/>
    <n v="121.92"/>
    <n v="0"/>
    <n v="71.02"/>
    <n v="121.92"/>
    <n v="71.02"/>
    <n v="50.900000000000006"/>
    <n v="0.41748687664042"/>
    <x v="0"/>
    <x v="3"/>
    <n v="10"/>
    <x v="9"/>
  </r>
  <r>
    <n v="1820"/>
    <d v="2026-10-16T00:00:00"/>
    <x v="1"/>
    <x v="1"/>
    <x v="0"/>
    <x v="0"/>
    <x v="2"/>
    <s v="Insulated Bottle"/>
    <n v="3"/>
    <n v="36.46"/>
    <n v="0.05"/>
    <n v="13.9"/>
    <n v="103.91099999999999"/>
    <n v="41.7"/>
    <n v="62.210999999999984"/>
    <n v="0.5986950370990558"/>
    <x v="0"/>
    <x v="3"/>
    <n v="10"/>
    <x v="9"/>
  </r>
  <r>
    <n v="2028"/>
    <d v="2026-10-16T00:00:00"/>
    <x v="3"/>
    <x v="4"/>
    <x v="2"/>
    <x v="2"/>
    <x v="4"/>
    <s v="Training Mat"/>
    <n v="3"/>
    <n v="51.89"/>
    <n v="0.1"/>
    <n v="21.56"/>
    <n v="140.10300000000001"/>
    <n v="64.679999999999993"/>
    <n v="75.423000000000016"/>
    <n v="0.53833965011455864"/>
    <x v="0"/>
    <x v="3"/>
    <n v="10"/>
    <x v="9"/>
  </r>
  <r>
    <n v="2741"/>
    <d v="2026-10-16T00:00:00"/>
    <x v="3"/>
    <x v="4"/>
    <x v="0"/>
    <x v="0"/>
    <x v="4"/>
    <s v="Resistance Band Set"/>
    <n v="1"/>
    <n v="40.75"/>
    <n v="0"/>
    <n v="14.7"/>
    <n v="40.75"/>
    <n v="14.7"/>
    <n v="26.05"/>
    <n v="0.63926380368098157"/>
    <x v="0"/>
    <x v="3"/>
    <n v="10"/>
    <x v="9"/>
  </r>
  <r>
    <n v="3602"/>
    <d v="2026-10-16T00:00:00"/>
    <x v="2"/>
    <x v="5"/>
    <x v="1"/>
    <x v="2"/>
    <x v="3"/>
    <s v="Alpine Tent 4P"/>
    <n v="4"/>
    <n v="345.13"/>
    <n v="0.05"/>
    <n v="200.02"/>
    <n v="1311.4939999999999"/>
    <n v="800.08"/>
    <n v="511.41399999999987"/>
    <n v="0.38994764749209671"/>
    <x v="0"/>
    <x v="3"/>
    <n v="10"/>
    <x v="9"/>
  </r>
  <r>
    <n v="4116"/>
    <d v="2026-10-16T00:00:00"/>
    <x v="1"/>
    <x v="6"/>
    <x v="2"/>
    <x v="1"/>
    <x v="2"/>
    <s v="Insulated Bottle"/>
    <n v="2"/>
    <n v="37.1"/>
    <n v="0"/>
    <n v="13.31"/>
    <n v="74.2"/>
    <n v="26.62"/>
    <n v="47.58"/>
    <n v="0.64123989218328836"/>
    <x v="0"/>
    <x v="3"/>
    <n v="10"/>
    <x v="9"/>
  </r>
  <r>
    <n v="4197"/>
    <d v="2026-10-16T00:00:00"/>
    <x v="3"/>
    <x v="7"/>
    <x v="3"/>
    <x v="1"/>
    <x v="1"/>
    <s v="Hiking Daypack 20L"/>
    <n v="3"/>
    <n v="94.19"/>
    <n v="0"/>
    <n v="44.89"/>
    <n v="282.57"/>
    <n v="134.67000000000002"/>
    <n v="147.89999999999998"/>
    <n v="0.52341012846374346"/>
    <x v="0"/>
    <x v="3"/>
    <n v="10"/>
    <x v="9"/>
  </r>
  <r>
    <n v="360"/>
    <d v="2026-10-17T00:00:00"/>
    <x v="3"/>
    <x v="8"/>
    <x v="0"/>
    <x v="0"/>
    <x v="3"/>
    <s v="Portable Camp Stove"/>
    <n v="2"/>
    <n v="82.52"/>
    <n v="0.05"/>
    <n v="38.61"/>
    <n v="156.78799999999998"/>
    <n v="77.22"/>
    <n v="79.567999999999984"/>
    <n v="0.50748781794525089"/>
    <x v="0"/>
    <x v="3"/>
    <n v="10"/>
    <x v="9"/>
  </r>
  <r>
    <n v="427"/>
    <d v="2026-10-17T00:00:00"/>
    <x v="3"/>
    <x v="13"/>
    <x v="0"/>
    <x v="2"/>
    <x v="1"/>
    <s v="Summit Backpack 45L"/>
    <n v="1"/>
    <n v="155.16"/>
    <n v="0"/>
    <n v="78.84"/>
    <n v="155.16"/>
    <n v="78.84"/>
    <n v="76.319999999999993"/>
    <n v="0.49187935034802782"/>
    <x v="0"/>
    <x v="3"/>
    <n v="10"/>
    <x v="9"/>
  </r>
  <r>
    <n v="1018"/>
    <d v="2026-10-17T00:00:00"/>
    <x v="3"/>
    <x v="13"/>
    <x v="3"/>
    <x v="0"/>
    <x v="2"/>
    <s v="Packing Cube Set"/>
    <n v="1"/>
    <n v="46.36"/>
    <n v="0.05"/>
    <n v="18.399999999999999"/>
    <n v="44.041999999999994"/>
    <n v="18.399999999999999"/>
    <n v="25.641999999999996"/>
    <n v="0.58221697470596245"/>
    <x v="0"/>
    <x v="3"/>
    <n v="10"/>
    <x v="9"/>
  </r>
  <r>
    <n v="1179"/>
    <d v="2026-10-17T00:00:00"/>
    <x v="2"/>
    <x v="16"/>
    <x v="0"/>
    <x v="2"/>
    <x v="0"/>
    <s v="Commuter Helmet"/>
    <n v="1"/>
    <n v="81.47"/>
    <n v="0"/>
    <n v="43.67"/>
    <n v="81.47"/>
    <n v="43.67"/>
    <n v="37.799999999999997"/>
    <n v="0.463974469129741"/>
    <x v="0"/>
    <x v="3"/>
    <n v="10"/>
    <x v="9"/>
  </r>
  <r>
    <n v="2267"/>
    <d v="2026-10-17T00:00:00"/>
    <x v="0"/>
    <x v="15"/>
    <x v="0"/>
    <x v="0"/>
    <x v="2"/>
    <s v="Carry-On Duffel"/>
    <n v="1"/>
    <n v="134.31"/>
    <n v="0.05"/>
    <n v="67.239999999999995"/>
    <n v="127.5945"/>
    <n v="67.239999999999995"/>
    <n v="60.354500000000002"/>
    <n v="0.47301803761133909"/>
    <x v="0"/>
    <x v="3"/>
    <n v="10"/>
    <x v="9"/>
  </r>
  <r>
    <n v="2656"/>
    <d v="2026-10-17T00:00:00"/>
    <x v="2"/>
    <x v="16"/>
    <x v="0"/>
    <x v="1"/>
    <x v="3"/>
    <s v="Compact Sleeping Bag"/>
    <n v="1"/>
    <n v="123.11"/>
    <n v="0"/>
    <n v="58.99"/>
    <n v="123.11"/>
    <n v="58.99"/>
    <n v="64.12"/>
    <n v="0.52083502558687356"/>
    <x v="0"/>
    <x v="3"/>
    <n v="10"/>
    <x v="9"/>
  </r>
  <r>
    <n v="2867"/>
    <d v="2026-10-17T00:00:00"/>
    <x v="1"/>
    <x v="6"/>
    <x v="0"/>
    <x v="1"/>
    <x v="3"/>
    <s v="Portable Camp Stove"/>
    <n v="1"/>
    <n v="81.239999999999995"/>
    <n v="0"/>
    <n v="38.65"/>
    <n v="81.239999999999995"/>
    <n v="38.65"/>
    <n v="42.589999999999996"/>
    <n v="0.52424913835548992"/>
    <x v="0"/>
    <x v="3"/>
    <n v="10"/>
    <x v="9"/>
  </r>
  <r>
    <n v="3335"/>
    <d v="2026-10-17T00:00:00"/>
    <x v="0"/>
    <x v="9"/>
    <x v="3"/>
    <x v="0"/>
    <x v="1"/>
    <s v="Trekking Poles"/>
    <n v="1"/>
    <n v="70.81"/>
    <n v="0.15"/>
    <n v="32.93"/>
    <n v="60.188499999999998"/>
    <n v="32.93"/>
    <n v="27.258499999999998"/>
    <n v="0.45288551799762411"/>
    <x v="0"/>
    <x v="3"/>
    <n v="10"/>
    <x v="9"/>
  </r>
  <r>
    <n v="3770"/>
    <d v="2026-10-17T00:00:00"/>
    <x v="3"/>
    <x v="13"/>
    <x v="0"/>
    <x v="2"/>
    <x v="3"/>
    <s v="Trail Tent 2P"/>
    <n v="6"/>
    <n v="200.26"/>
    <n v="0"/>
    <n v="106.71"/>
    <n v="1201.56"/>
    <n v="640.26"/>
    <n v="561.29999999999995"/>
    <n v="0.46714271447118744"/>
    <x v="0"/>
    <x v="3"/>
    <n v="10"/>
    <x v="9"/>
  </r>
  <r>
    <n v="4065"/>
    <d v="2026-10-17T00:00:00"/>
    <x v="3"/>
    <x v="4"/>
    <x v="0"/>
    <x v="1"/>
    <x v="4"/>
    <s v="Recovery Roller"/>
    <n v="3"/>
    <n v="36.75"/>
    <n v="0.05"/>
    <n v="13.71"/>
    <n v="104.7375"/>
    <n v="41.13"/>
    <n v="63.607499999999995"/>
    <n v="0.60730397422126747"/>
    <x v="0"/>
    <x v="3"/>
    <n v="10"/>
    <x v="9"/>
  </r>
  <r>
    <n v="4222"/>
    <d v="2026-10-17T00:00:00"/>
    <x v="2"/>
    <x v="16"/>
    <x v="0"/>
    <x v="0"/>
    <x v="1"/>
    <s v="Hiking Daypack 20L"/>
    <n v="2"/>
    <n v="92.41"/>
    <n v="0.1"/>
    <n v="45.42"/>
    <n v="166.33799999999999"/>
    <n v="90.84"/>
    <n v="75.49799999999999"/>
    <n v="0.4538830573891714"/>
    <x v="0"/>
    <x v="3"/>
    <n v="10"/>
    <x v="9"/>
  </r>
  <r>
    <n v="4304"/>
    <d v="2026-10-17T00:00:00"/>
    <x v="1"/>
    <x v="14"/>
    <x v="2"/>
    <x v="1"/>
    <x v="4"/>
    <s v="Resistance Band Set"/>
    <n v="1"/>
    <n v="40.67"/>
    <n v="0"/>
    <n v="15.09"/>
    <n v="40.67"/>
    <n v="15.09"/>
    <n v="25.580000000000002"/>
    <n v="0.62896483894762722"/>
    <x v="0"/>
    <x v="3"/>
    <n v="10"/>
    <x v="9"/>
  </r>
  <r>
    <n v="109"/>
    <d v="2026-10-18T00:00:00"/>
    <x v="1"/>
    <x v="1"/>
    <x v="0"/>
    <x v="0"/>
    <x v="1"/>
    <s v="Hiking Daypack 20L"/>
    <n v="1"/>
    <n v="90.09"/>
    <n v="0"/>
    <n v="45.17"/>
    <n v="90.09"/>
    <n v="45.17"/>
    <n v="44.92"/>
    <n v="0.49861249861249862"/>
    <x v="0"/>
    <x v="3"/>
    <n v="10"/>
    <x v="9"/>
  </r>
  <r>
    <n v="744"/>
    <d v="2026-10-18T00:00:00"/>
    <x v="2"/>
    <x v="10"/>
    <x v="0"/>
    <x v="0"/>
    <x v="2"/>
    <s v="Insulated Bottle"/>
    <n v="1"/>
    <n v="36.83"/>
    <n v="0"/>
    <n v="13.64"/>
    <n v="36.83"/>
    <n v="13.64"/>
    <n v="23.189999999999998"/>
    <n v="0.62964974205810476"/>
    <x v="0"/>
    <x v="3"/>
    <n v="10"/>
    <x v="9"/>
  </r>
  <r>
    <n v="960"/>
    <d v="2026-10-18T00:00:00"/>
    <x v="1"/>
    <x v="12"/>
    <x v="3"/>
    <x v="0"/>
    <x v="3"/>
    <s v="Trail Tent 2P"/>
    <n v="5"/>
    <n v="196.37"/>
    <n v="0.05"/>
    <n v="103.51"/>
    <n v="932.75749999999994"/>
    <n v="517.55000000000007"/>
    <n v="415.20749999999987"/>
    <n v="0.44513981393877816"/>
    <x v="0"/>
    <x v="3"/>
    <n v="10"/>
    <x v="9"/>
  </r>
  <r>
    <n v="1389"/>
    <d v="2026-10-18T00:00:00"/>
    <x v="0"/>
    <x v="15"/>
    <x v="0"/>
    <x v="1"/>
    <x v="1"/>
    <s v="Hiking Daypack 20L"/>
    <n v="2"/>
    <n v="93.73"/>
    <n v="0"/>
    <n v="44.79"/>
    <n v="187.46"/>
    <n v="89.58"/>
    <n v="97.88000000000001"/>
    <n v="0.52213805611863873"/>
    <x v="0"/>
    <x v="3"/>
    <n v="10"/>
    <x v="9"/>
  </r>
  <r>
    <n v="1493"/>
    <d v="2026-10-18T00:00:00"/>
    <x v="2"/>
    <x v="10"/>
    <x v="0"/>
    <x v="2"/>
    <x v="2"/>
    <s v="Insulated Bottle"/>
    <n v="1"/>
    <n v="36.46"/>
    <n v="0.05"/>
    <n v="13.35"/>
    <n v="34.637"/>
    <n v="13.35"/>
    <n v="21.286999999999999"/>
    <n v="0.61457401045125148"/>
    <x v="0"/>
    <x v="3"/>
    <n v="10"/>
    <x v="9"/>
  </r>
  <r>
    <n v="1967"/>
    <d v="2026-10-18T00:00:00"/>
    <x v="1"/>
    <x v="14"/>
    <x v="0"/>
    <x v="0"/>
    <x v="3"/>
    <s v="Compact Sleeping Bag"/>
    <n v="2"/>
    <n v="125.91"/>
    <n v="0"/>
    <n v="61.95"/>
    <n v="251.82"/>
    <n v="123.9"/>
    <n v="127.91999999999999"/>
    <n v="0.50798189182749576"/>
    <x v="0"/>
    <x v="3"/>
    <n v="10"/>
    <x v="9"/>
  </r>
  <r>
    <n v="2132"/>
    <d v="2026-10-18T00:00:00"/>
    <x v="3"/>
    <x v="8"/>
    <x v="2"/>
    <x v="1"/>
    <x v="1"/>
    <s v="Hiking Daypack 20L"/>
    <n v="1"/>
    <n v="92.56"/>
    <n v="0.1"/>
    <n v="44.23"/>
    <n v="83.304000000000002"/>
    <n v="44.23"/>
    <n v="39.074000000000005"/>
    <n v="0.46905310669355621"/>
    <x v="0"/>
    <x v="3"/>
    <n v="10"/>
    <x v="9"/>
  </r>
  <r>
    <n v="2882"/>
    <d v="2026-10-18T00:00:00"/>
    <x v="3"/>
    <x v="8"/>
    <x v="3"/>
    <x v="1"/>
    <x v="1"/>
    <s v="Trekking Poles"/>
    <n v="4"/>
    <n v="70.02"/>
    <n v="0"/>
    <n v="32.86"/>
    <n v="280.08"/>
    <n v="131.44"/>
    <n v="148.63999999999999"/>
    <n v="0.53070551271065403"/>
    <x v="0"/>
    <x v="3"/>
    <n v="10"/>
    <x v="9"/>
  </r>
  <r>
    <n v="3345"/>
    <d v="2026-10-18T00:00:00"/>
    <x v="0"/>
    <x v="15"/>
    <x v="0"/>
    <x v="0"/>
    <x v="0"/>
    <s v="Trail Bike Light"/>
    <n v="3"/>
    <n v="51.62"/>
    <n v="0.1"/>
    <n v="22.94"/>
    <n v="139.374"/>
    <n v="68.820000000000007"/>
    <n v="70.553999999999988"/>
    <n v="0.50622067243531788"/>
    <x v="0"/>
    <x v="3"/>
    <n v="10"/>
    <x v="9"/>
  </r>
  <r>
    <n v="4089"/>
    <d v="2026-10-18T00:00:00"/>
    <x v="2"/>
    <x v="2"/>
    <x v="0"/>
    <x v="1"/>
    <x v="3"/>
    <s v="Trail Tent 2P"/>
    <n v="1"/>
    <n v="196.39"/>
    <n v="0"/>
    <n v="104.66"/>
    <n v="196.39"/>
    <n v="104.66"/>
    <n v="91.72999999999999"/>
    <n v="0.46708080859514228"/>
    <x v="0"/>
    <x v="3"/>
    <n v="10"/>
    <x v="9"/>
  </r>
  <r>
    <n v="4119"/>
    <d v="2026-10-18T00:00:00"/>
    <x v="3"/>
    <x v="8"/>
    <x v="1"/>
    <x v="2"/>
    <x v="4"/>
    <s v="Resistance Band Set"/>
    <n v="10"/>
    <n v="41.26"/>
    <n v="0.1"/>
    <n v="15.06"/>
    <n v="371.34"/>
    <n v="150.6"/>
    <n v="220.73999999999998"/>
    <n v="0.59444175149458711"/>
    <x v="0"/>
    <x v="3"/>
    <n v="10"/>
    <x v="9"/>
  </r>
  <r>
    <n v="4968"/>
    <d v="2026-10-18T00:00:00"/>
    <x v="2"/>
    <x v="3"/>
    <x v="3"/>
    <x v="1"/>
    <x v="2"/>
    <s v="Insulated Bottle"/>
    <n v="1"/>
    <n v="35.549999999999997"/>
    <n v="0.05"/>
    <n v="13.44"/>
    <n v="33.772499999999994"/>
    <n v="13.44"/>
    <n v="20.332499999999996"/>
    <n v="0.60204308238951809"/>
    <x v="0"/>
    <x v="3"/>
    <n v="10"/>
    <x v="9"/>
  </r>
  <r>
    <n v="5197"/>
    <d v="2026-10-18T00:00:00"/>
    <x v="3"/>
    <x v="8"/>
    <x v="0"/>
    <x v="1"/>
    <x v="0"/>
    <s v="Trail Bike Light"/>
    <n v="1"/>
    <n v="49.5"/>
    <n v="0"/>
    <n v="22.36"/>
    <n v="49.5"/>
    <n v="22.36"/>
    <n v="27.14"/>
    <n v="0.54828282828282826"/>
    <x v="0"/>
    <x v="3"/>
    <n v="10"/>
    <x v="9"/>
  </r>
  <r>
    <n v="66"/>
    <d v="2026-10-19T00:00:00"/>
    <x v="0"/>
    <x v="15"/>
    <x v="0"/>
    <x v="2"/>
    <x v="3"/>
    <s v="Portable Camp Stove"/>
    <n v="1"/>
    <n v="80.58"/>
    <n v="0"/>
    <n v="40.43"/>
    <n v="80.58"/>
    <n v="40.43"/>
    <n v="40.15"/>
    <n v="0.49826259617771157"/>
    <x v="0"/>
    <x v="3"/>
    <n v="10"/>
    <x v="9"/>
  </r>
  <r>
    <n v="585"/>
    <d v="2026-10-19T00:00:00"/>
    <x v="2"/>
    <x v="5"/>
    <x v="2"/>
    <x v="2"/>
    <x v="2"/>
    <s v="Travel Backpack 35L"/>
    <n v="2"/>
    <n v="161.59"/>
    <n v="0.05"/>
    <n v="89.57"/>
    <n v="307.02100000000002"/>
    <n v="179.14"/>
    <n v="127.88100000000003"/>
    <n v="0.41652199686666391"/>
    <x v="0"/>
    <x v="3"/>
    <n v="10"/>
    <x v="9"/>
  </r>
  <r>
    <n v="856"/>
    <d v="2026-10-19T00:00:00"/>
    <x v="3"/>
    <x v="8"/>
    <x v="0"/>
    <x v="2"/>
    <x v="3"/>
    <s v="Portable Camp Stove"/>
    <n v="1"/>
    <n v="80.319999999999993"/>
    <n v="0"/>
    <n v="39.729999999999997"/>
    <n v="80.319999999999993"/>
    <n v="39.729999999999997"/>
    <n v="40.589999999999996"/>
    <n v="0.50535358565737054"/>
    <x v="0"/>
    <x v="3"/>
    <n v="10"/>
    <x v="9"/>
  </r>
  <r>
    <n v="1793"/>
    <d v="2026-10-19T00:00:00"/>
    <x v="0"/>
    <x v="9"/>
    <x v="3"/>
    <x v="1"/>
    <x v="2"/>
    <s v="Travel Backpack 35L"/>
    <n v="1"/>
    <n v="164.25"/>
    <n v="0"/>
    <n v="86.6"/>
    <n v="164.25"/>
    <n v="86.6"/>
    <n v="77.650000000000006"/>
    <n v="0.47275494672754947"/>
    <x v="0"/>
    <x v="3"/>
    <n v="10"/>
    <x v="9"/>
  </r>
  <r>
    <n v="4763"/>
    <d v="2026-10-19T00:00:00"/>
    <x v="3"/>
    <x v="8"/>
    <x v="3"/>
    <x v="1"/>
    <x v="0"/>
    <s v="Cycling Pack 12L"/>
    <n v="6"/>
    <n v="101.6"/>
    <n v="0"/>
    <n v="50.17"/>
    <n v="609.59999999999991"/>
    <n v="301.02"/>
    <n v="308.57999999999993"/>
    <n v="0.50620078740157481"/>
    <x v="0"/>
    <x v="3"/>
    <n v="10"/>
    <x v="9"/>
  </r>
  <r>
    <n v="1716"/>
    <d v="2026-10-20T00:00:00"/>
    <x v="0"/>
    <x v="0"/>
    <x v="2"/>
    <x v="0"/>
    <x v="4"/>
    <s v="Recovery Roller"/>
    <n v="5"/>
    <n v="35.99"/>
    <n v="0"/>
    <n v="14.19"/>
    <n v="179.95000000000002"/>
    <n v="70.95"/>
    <n v="109.00000000000001"/>
    <n v="0.60572381217004723"/>
    <x v="0"/>
    <x v="3"/>
    <n v="10"/>
    <x v="9"/>
  </r>
  <r>
    <n v="1759"/>
    <d v="2026-10-20T00:00:00"/>
    <x v="3"/>
    <x v="8"/>
    <x v="0"/>
    <x v="0"/>
    <x v="4"/>
    <s v="Recovery Roller"/>
    <n v="2"/>
    <n v="36.57"/>
    <n v="0.1"/>
    <n v="13.79"/>
    <n v="65.826000000000008"/>
    <n v="27.58"/>
    <n v="38.246000000000009"/>
    <n v="0.58101661957281325"/>
    <x v="0"/>
    <x v="3"/>
    <n v="10"/>
    <x v="9"/>
  </r>
  <r>
    <n v="1811"/>
    <d v="2026-10-20T00:00:00"/>
    <x v="1"/>
    <x v="6"/>
    <x v="0"/>
    <x v="1"/>
    <x v="0"/>
    <s v="Compact Repair Kit"/>
    <n v="1"/>
    <n v="40.99"/>
    <n v="0.1"/>
    <n v="17.16"/>
    <n v="36.891000000000005"/>
    <n v="17.16"/>
    <n v="19.731000000000005"/>
    <n v="0.5348458973733432"/>
    <x v="0"/>
    <x v="3"/>
    <n v="10"/>
    <x v="9"/>
  </r>
  <r>
    <n v="2918"/>
    <d v="2026-10-20T00:00:00"/>
    <x v="3"/>
    <x v="8"/>
    <x v="2"/>
    <x v="0"/>
    <x v="3"/>
    <s v="Portable Camp Stove"/>
    <n v="3"/>
    <n v="80.47"/>
    <n v="0"/>
    <n v="40.090000000000003"/>
    <n v="241.41"/>
    <n v="120.27000000000001"/>
    <n v="121.13999999999999"/>
    <n v="0.50180191375667949"/>
    <x v="0"/>
    <x v="3"/>
    <n v="10"/>
    <x v="9"/>
  </r>
  <r>
    <n v="4150"/>
    <d v="2026-10-20T00:00:00"/>
    <x v="3"/>
    <x v="13"/>
    <x v="2"/>
    <x v="2"/>
    <x v="1"/>
    <s v="Trail Boots"/>
    <n v="5"/>
    <n v="140.32"/>
    <n v="0"/>
    <n v="80.08"/>
    <n v="701.59999999999991"/>
    <n v="400.4"/>
    <n v="301.19999999999993"/>
    <n v="0.4293044469783352"/>
    <x v="0"/>
    <x v="3"/>
    <n v="10"/>
    <x v="9"/>
  </r>
  <r>
    <n v="4830"/>
    <d v="2026-10-20T00:00:00"/>
    <x v="1"/>
    <x v="11"/>
    <x v="0"/>
    <x v="1"/>
    <x v="4"/>
    <s v="Weighted Vest"/>
    <n v="3"/>
    <n v="125.93"/>
    <n v="0.1"/>
    <n v="68.45"/>
    <n v="340.01100000000002"/>
    <n v="205.35000000000002"/>
    <n v="134.661"/>
    <n v="0.39604895135745605"/>
    <x v="0"/>
    <x v="3"/>
    <n v="10"/>
    <x v="9"/>
  </r>
  <r>
    <n v="4698"/>
    <d v="2026-10-21T00:00:00"/>
    <x v="3"/>
    <x v="8"/>
    <x v="0"/>
    <x v="0"/>
    <x v="1"/>
    <s v="Trail Boots"/>
    <n v="2"/>
    <n v="141.4"/>
    <n v="0.05"/>
    <n v="77.48"/>
    <n v="268.66000000000003"/>
    <n v="154.96"/>
    <n v="113.70000000000002"/>
    <n v="0.42321149408173903"/>
    <x v="0"/>
    <x v="3"/>
    <n v="10"/>
    <x v="9"/>
  </r>
  <r>
    <n v="4846"/>
    <d v="2026-10-21T00:00:00"/>
    <x v="0"/>
    <x v="0"/>
    <x v="1"/>
    <x v="2"/>
    <x v="0"/>
    <s v="Trail Bike Light"/>
    <n v="8"/>
    <n v="51.91"/>
    <n v="0.05"/>
    <n v="22.99"/>
    <n v="394.51599999999996"/>
    <n v="183.92"/>
    <n v="210.59599999999998"/>
    <n v="0.53380851473704483"/>
    <x v="0"/>
    <x v="3"/>
    <n v="10"/>
    <x v="9"/>
  </r>
  <r>
    <n v="5024"/>
    <d v="2026-10-21T00:00:00"/>
    <x v="3"/>
    <x v="7"/>
    <x v="3"/>
    <x v="0"/>
    <x v="3"/>
    <s v="Trail Tent 2P"/>
    <n v="1"/>
    <n v="192.62"/>
    <n v="0"/>
    <n v="102.51"/>
    <n v="192.62"/>
    <n v="102.51"/>
    <n v="90.11"/>
    <n v="0.46781227286886096"/>
    <x v="0"/>
    <x v="3"/>
    <n v="10"/>
    <x v="9"/>
  </r>
  <r>
    <n v="1157"/>
    <d v="2026-10-22T00:00:00"/>
    <x v="3"/>
    <x v="4"/>
    <x v="0"/>
    <x v="1"/>
    <x v="0"/>
    <s v="Trail Bike Light"/>
    <n v="1"/>
    <n v="51.25"/>
    <n v="0"/>
    <n v="22.58"/>
    <n v="51.25"/>
    <n v="22.58"/>
    <n v="28.67"/>
    <n v="0.55941463414634152"/>
    <x v="0"/>
    <x v="3"/>
    <n v="10"/>
    <x v="9"/>
  </r>
  <r>
    <n v="1427"/>
    <d v="2026-10-22T00:00:00"/>
    <x v="3"/>
    <x v="4"/>
    <x v="2"/>
    <x v="1"/>
    <x v="2"/>
    <s v="Packing Cube Set"/>
    <n v="1"/>
    <n v="45.97"/>
    <n v="0.05"/>
    <n v="18.760000000000002"/>
    <n v="43.671499999999995"/>
    <n v="18.760000000000002"/>
    <n v="24.911499999999993"/>
    <n v="0.57042922729926826"/>
    <x v="0"/>
    <x v="3"/>
    <n v="10"/>
    <x v="9"/>
  </r>
  <r>
    <n v="1622"/>
    <d v="2026-10-22T00:00:00"/>
    <x v="2"/>
    <x v="2"/>
    <x v="3"/>
    <x v="0"/>
    <x v="3"/>
    <s v="Compact Sleeping Bag"/>
    <n v="1"/>
    <n v="123.29"/>
    <n v="0"/>
    <n v="59.48"/>
    <n v="123.29"/>
    <n v="59.48"/>
    <n v="63.810000000000009"/>
    <n v="0.51756022386243816"/>
    <x v="0"/>
    <x v="3"/>
    <n v="10"/>
    <x v="9"/>
  </r>
  <r>
    <n v="1879"/>
    <d v="2026-10-22T00:00:00"/>
    <x v="3"/>
    <x v="8"/>
    <x v="1"/>
    <x v="2"/>
    <x v="2"/>
    <s v="Insulated Bottle"/>
    <n v="8"/>
    <n v="35.83"/>
    <n v="0.05"/>
    <n v="13.89"/>
    <n v="272.30799999999999"/>
    <n v="111.12"/>
    <n v="161.18799999999999"/>
    <n v="0.59193266448286497"/>
    <x v="0"/>
    <x v="3"/>
    <n v="10"/>
    <x v="9"/>
  </r>
  <r>
    <n v="2483"/>
    <d v="2026-10-22T00:00:00"/>
    <x v="0"/>
    <x v="0"/>
    <x v="0"/>
    <x v="1"/>
    <x v="3"/>
    <s v="Portable Camp Stove"/>
    <n v="1"/>
    <n v="80.56"/>
    <n v="0"/>
    <n v="39.53"/>
    <n v="80.56"/>
    <n v="39.53"/>
    <n v="41.03"/>
    <n v="0.5093098311817279"/>
    <x v="0"/>
    <x v="3"/>
    <n v="10"/>
    <x v="9"/>
  </r>
  <r>
    <n v="4451"/>
    <d v="2026-10-22T00:00:00"/>
    <x v="3"/>
    <x v="7"/>
    <x v="0"/>
    <x v="1"/>
    <x v="0"/>
    <s v="Compact Repair Kit"/>
    <n v="1"/>
    <n v="40.47"/>
    <n v="0.05"/>
    <n v="16.73"/>
    <n v="38.4465"/>
    <n v="16.73"/>
    <n v="21.7165"/>
    <n v="0.5648498562938109"/>
    <x v="0"/>
    <x v="3"/>
    <n v="10"/>
    <x v="9"/>
  </r>
  <r>
    <n v="93"/>
    <d v="2026-10-23T00:00:00"/>
    <x v="1"/>
    <x v="12"/>
    <x v="1"/>
    <x v="2"/>
    <x v="2"/>
    <s v="Carry-On Duffel"/>
    <n v="15"/>
    <n v="133.52000000000001"/>
    <n v="0.2"/>
    <n v="66"/>
    <n v="1602.2400000000002"/>
    <n v="990"/>
    <n v="612.24000000000024"/>
    <n v="0.38211503894547644"/>
    <x v="0"/>
    <x v="3"/>
    <n v="10"/>
    <x v="9"/>
  </r>
  <r>
    <n v="265"/>
    <d v="2026-10-23T00:00:00"/>
    <x v="1"/>
    <x v="6"/>
    <x v="0"/>
    <x v="0"/>
    <x v="0"/>
    <s v="Commuter Helmet"/>
    <n v="1"/>
    <n v="82.28"/>
    <n v="0"/>
    <n v="42.08"/>
    <n v="82.28"/>
    <n v="42.08"/>
    <n v="40.200000000000003"/>
    <n v="0.48857559552746721"/>
    <x v="0"/>
    <x v="3"/>
    <n v="10"/>
    <x v="9"/>
  </r>
  <r>
    <n v="555"/>
    <d v="2026-10-23T00:00:00"/>
    <x v="1"/>
    <x v="11"/>
    <x v="0"/>
    <x v="1"/>
    <x v="2"/>
    <s v="Insulated Bottle"/>
    <n v="6"/>
    <n v="35.479999999999997"/>
    <n v="0"/>
    <n v="13.37"/>
    <n v="212.88"/>
    <n v="80.22"/>
    <n v="132.66"/>
    <n v="0.62316798196166856"/>
    <x v="0"/>
    <x v="3"/>
    <n v="10"/>
    <x v="9"/>
  </r>
  <r>
    <n v="1993"/>
    <d v="2026-10-23T00:00:00"/>
    <x v="2"/>
    <x v="3"/>
    <x v="2"/>
    <x v="1"/>
    <x v="1"/>
    <s v="Summit Backpack 45L"/>
    <n v="1"/>
    <n v="152.38"/>
    <n v="0.15"/>
    <n v="78.92"/>
    <n v="129.523"/>
    <n v="78.92"/>
    <n v="50.602999999999994"/>
    <n v="0.39068736826663986"/>
    <x v="0"/>
    <x v="3"/>
    <n v="10"/>
    <x v="9"/>
  </r>
  <r>
    <n v="3116"/>
    <d v="2026-10-23T00:00:00"/>
    <x v="1"/>
    <x v="1"/>
    <x v="3"/>
    <x v="1"/>
    <x v="1"/>
    <s v="Hiking Daypack 20L"/>
    <n v="1"/>
    <n v="93.64"/>
    <n v="0"/>
    <n v="44.34"/>
    <n v="93.64"/>
    <n v="44.34"/>
    <n v="49.3"/>
    <n v="0.52648440837249033"/>
    <x v="0"/>
    <x v="3"/>
    <n v="10"/>
    <x v="9"/>
  </r>
  <r>
    <n v="3631"/>
    <d v="2026-10-23T00:00:00"/>
    <x v="3"/>
    <x v="7"/>
    <x v="2"/>
    <x v="0"/>
    <x v="4"/>
    <s v="Weighted Vest"/>
    <n v="1"/>
    <n v="123.6"/>
    <n v="0"/>
    <n v="67.3"/>
    <n v="123.6"/>
    <n v="67.3"/>
    <n v="56.3"/>
    <n v="0.45550161812297735"/>
    <x v="0"/>
    <x v="3"/>
    <n v="10"/>
    <x v="9"/>
  </r>
  <r>
    <n v="4216"/>
    <d v="2026-10-23T00:00:00"/>
    <x v="1"/>
    <x v="1"/>
    <x v="0"/>
    <x v="1"/>
    <x v="4"/>
    <s v="Weighted Vest"/>
    <n v="3"/>
    <n v="124.6"/>
    <n v="0.05"/>
    <n v="69.12"/>
    <n v="355.10999999999996"/>
    <n v="207.36"/>
    <n v="147.74999999999994"/>
    <n v="0.41606826053898782"/>
    <x v="0"/>
    <x v="3"/>
    <n v="10"/>
    <x v="9"/>
  </r>
  <r>
    <n v="4956"/>
    <d v="2026-10-23T00:00:00"/>
    <x v="3"/>
    <x v="13"/>
    <x v="2"/>
    <x v="2"/>
    <x v="1"/>
    <s v="Summit Backpack 45L"/>
    <n v="2"/>
    <n v="151.66"/>
    <n v="0"/>
    <n v="77.17"/>
    <n v="303.32"/>
    <n v="154.34"/>
    <n v="148.97999999999999"/>
    <n v="0.49116444678886984"/>
    <x v="0"/>
    <x v="3"/>
    <n v="10"/>
    <x v="9"/>
  </r>
  <r>
    <n v="439"/>
    <d v="2026-10-24T00:00:00"/>
    <x v="2"/>
    <x v="5"/>
    <x v="2"/>
    <x v="1"/>
    <x v="2"/>
    <s v="Insulated Bottle"/>
    <n v="1"/>
    <n v="36.76"/>
    <n v="0"/>
    <n v="13.18"/>
    <n v="36.76"/>
    <n v="13.18"/>
    <n v="23.58"/>
    <n v="0.64145810663764957"/>
    <x v="0"/>
    <x v="3"/>
    <n v="10"/>
    <x v="9"/>
  </r>
  <r>
    <n v="1076"/>
    <d v="2026-10-24T00:00:00"/>
    <x v="0"/>
    <x v="9"/>
    <x v="3"/>
    <x v="0"/>
    <x v="3"/>
    <s v="Trail Tent 2P"/>
    <n v="1"/>
    <n v="195.67"/>
    <n v="0"/>
    <n v="105.88"/>
    <n v="195.67"/>
    <n v="105.88"/>
    <n v="89.789999999999992"/>
    <n v="0.45888485715745897"/>
    <x v="0"/>
    <x v="3"/>
    <n v="10"/>
    <x v="9"/>
  </r>
  <r>
    <n v="1130"/>
    <d v="2026-10-24T00:00:00"/>
    <x v="0"/>
    <x v="15"/>
    <x v="2"/>
    <x v="0"/>
    <x v="0"/>
    <s v="Compact Repair Kit"/>
    <n v="1"/>
    <n v="40.83"/>
    <n v="0.1"/>
    <n v="16.54"/>
    <n v="36.747"/>
    <n v="16.54"/>
    <n v="20.207000000000001"/>
    <n v="0.54989522954254766"/>
    <x v="0"/>
    <x v="3"/>
    <n v="10"/>
    <x v="9"/>
  </r>
  <r>
    <n v="2820"/>
    <d v="2026-10-24T00:00:00"/>
    <x v="3"/>
    <x v="7"/>
    <x v="1"/>
    <x v="2"/>
    <x v="1"/>
    <s v="Trekking Poles"/>
    <n v="6"/>
    <n v="72.73"/>
    <n v="0.05"/>
    <n v="32.700000000000003"/>
    <n v="414.56099999999998"/>
    <n v="196.20000000000002"/>
    <n v="218.36099999999996"/>
    <n v="0.52672827400551425"/>
    <x v="0"/>
    <x v="3"/>
    <n v="10"/>
    <x v="9"/>
  </r>
  <r>
    <n v="4213"/>
    <d v="2026-10-24T00:00:00"/>
    <x v="1"/>
    <x v="14"/>
    <x v="1"/>
    <x v="2"/>
    <x v="3"/>
    <s v="Portable Camp Stove"/>
    <n v="4"/>
    <n v="81.23"/>
    <n v="0.1"/>
    <n v="38.96"/>
    <n v="292.428"/>
    <n v="155.84"/>
    <n v="136.58799999999999"/>
    <n v="0.46708249552026482"/>
    <x v="0"/>
    <x v="3"/>
    <n v="10"/>
    <x v="9"/>
  </r>
  <r>
    <n v="4375"/>
    <d v="2026-10-24T00:00:00"/>
    <x v="1"/>
    <x v="1"/>
    <x v="0"/>
    <x v="2"/>
    <x v="2"/>
    <s v="Packing Cube Set"/>
    <n v="1"/>
    <n v="46.38"/>
    <n v="0.15"/>
    <n v="17.87"/>
    <n v="39.423000000000002"/>
    <n v="17.87"/>
    <n v="21.553000000000001"/>
    <n v="0.54671131065621592"/>
    <x v="0"/>
    <x v="3"/>
    <n v="10"/>
    <x v="9"/>
  </r>
  <r>
    <n v="5072"/>
    <d v="2026-10-24T00:00:00"/>
    <x v="3"/>
    <x v="7"/>
    <x v="1"/>
    <x v="2"/>
    <x v="2"/>
    <s v="Packing Cube Set"/>
    <n v="5"/>
    <n v="45.9"/>
    <n v="0.1"/>
    <n v="17.940000000000001"/>
    <n v="206.55"/>
    <n v="89.7"/>
    <n v="116.85000000000001"/>
    <n v="0.56572258533042852"/>
    <x v="0"/>
    <x v="3"/>
    <n v="10"/>
    <x v="9"/>
  </r>
  <r>
    <n v="310"/>
    <d v="2026-10-25T00:00:00"/>
    <x v="1"/>
    <x v="12"/>
    <x v="0"/>
    <x v="2"/>
    <x v="1"/>
    <s v="Trail Boots"/>
    <n v="5"/>
    <n v="144.04"/>
    <n v="0.1"/>
    <n v="78.069999999999993"/>
    <n v="648.17999999999995"/>
    <n v="390.34999999999997"/>
    <n v="257.83"/>
    <n v="0.39777530932765592"/>
    <x v="0"/>
    <x v="3"/>
    <n v="10"/>
    <x v="9"/>
  </r>
  <r>
    <n v="317"/>
    <d v="2026-10-25T00:00:00"/>
    <x v="2"/>
    <x v="10"/>
    <x v="3"/>
    <x v="1"/>
    <x v="0"/>
    <s v="Commuter Helmet"/>
    <n v="2"/>
    <n v="80.69"/>
    <n v="0.05"/>
    <n v="43.81"/>
    <n v="153.31099999999998"/>
    <n v="87.62"/>
    <n v="65.690999999999974"/>
    <n v="0.42848197454846676"/>
    <x v="0"/>
    <x v="3"/>
    <n v="10"/>
    <x v="9"/>
  </r>
  <r>
    <n v="684"/>
    <d v="2026-10-25T00:00:00"/>
    <x v="3"/>
    <x v="4"/>
    <x v="0"/>
    <x v="2"/>
    <x v="3"/>
    <s v="Trail Tent 2P"/>
    <n v="1"/>
    <n v="191.91"/>
    <n v="0"/>
    <n v="101.89"/>
    <n v="191.91"/>
    <n v="101.89"/>
    <n v="90.02"/>
    <n v="0.46907404512531914"/>
    <x v="0"/>
    <x v="3"/>
    <n v="10"/>
    <x v="9"/>
  </r>
  <r>
    <n v="1430"/>
    <d v="2026-10-25T00:00:00"/>
    <x v="3"/>
    <x v="13"/>
    <x v="2"/>
    <x v="1"/>
    <x v="4"/>
    <s v="Recovery Roller"/>
    <n v="1"/>
    <n v="36.630000000000003"/>
    <n v="0.05"/>
    <n v="13.97"/>
    <n v="34.798500000000004"/>
    <n v="13.97"/>
    <n v="20.828500000000005"/>
    <n v="0.59854591433538806"/>
    <x v="0"/>
    <x v="3"/>
    <n v="10"/>
    <x v="9"/>
  </r>
  <r>
    <n v="2049"/>
    <d v="2026-10-25T00:00:00"/>
    <x v="3"/>
    <x v="4"/>
    <x v="1"/>
    <x v="2"/>
    <x v="2"/>
    <s v="Insulated Bottle"/>
    <n v="6"/>
    <n v="35.380000000000003"/>
    <n v="0.05"/>
    <n v="13.9"/>
    <n v="201.66600000000003"/>
    <n v="83.4"/>
    <n v="118.26600000000002"/>
    <n v="0.58644491386748387"/>
    <x v="0"/>
    <x v="3"/>
    <n v="10"/>
    <x v="9"/>
  </r>
  <r>
    <n v="2199"/>
    <d v="2026-10-25T00:00:00"/>
    <x v="1"/>
    <x v="12"/>
    <x v="3"/>
    <x v="0"/>
    <x v="2"/>
    <s v="Carry-On Duffel"/>
    <n v="1"/>
    <n v="132.63"/>
    <n v="0.05"/>
    <n v="67.489999999999995"/>
    <n v="125.99849999999999"/>
    <n v="67.489999999999995"/>
    <n v="58.508499999999998"/>
    <n v="0.46435870268296847"/>
    <x v="0"/>
    <x v="3"/>
    <n v="10"/>
    <x v="9"/>
  </r>
  <r>
    <n v="2954"/>
    <d v="2026-10-25T00:00:00"/>
    <x v="3"/>
    <x v="4"/>
    <x v="0"/>
    <x v="1"/>
    <x v="1"/>
    <s v="Trekking Poles"/>
    <n v="1"/>
    <n v="71.17"/>
    <n v="0"/>
    <n v="32.57"/>
    <n v="71.17"/>
    <n v="32.57"/>
    <n v="38.6"/>
    <n v="0.54236335534635383"/>
    <x v="0"/>
    <x v="3"/>
    <n v="10"/>
    <x v="9"/>
  </r>
  <r>
    <n v="3218"/>
    <d v="2026-10-25T00:00:00"/>
    <x v="0"/>
    <x v="15"/>
    <x v="1"/>
    <x v="2"/>
    <x v="2"/>
    <s v="Carry-On Duffel"/>
    <n v="6"/>
    <n v="132.08000000000001"/>
    <n v="0.1"/>
    <n v="67.61"/>
    <n v="713.23200000000008"/>
    <n v="405.65999999999997"/>
    <n v="307.57200000000012"/>
    <n v="0.43123696076451995"/>
    <x v="0"/>
    <x v="3"/>
    <n v="10"/>
    <x v="9"/>
  </r>
  <r>
    <n v="3965"/>
    <d v="2026-10-25T00:00:00"/>
    <x v="1"/>
    <x v="11"/>
    <x v="2"/>
    <x v="0"/>
    <x v="3"/>
    <s v="Portable Camp Stove"/>
    <n v="3"/>
    <n v="82.75"/>
    <n v="0.05"/>
    <n v="38.53"/>
    <n v="235.83749999999998"/>
    <n v="115.59"/>
    <n v="120.24749999999997"/>
    <n v="0.50987438384480832"/>
    <x v="0"/>
    <x v="3"/>
    <n v="10"/>
    <x v="9"/>
  </r>
  <r>
    <n v="2278"/>
    <d v="2026-10-26T00:00:00"/>
    <x v="0"/>
    <x v="15"/>
    <x v="0"/>
    <x v="0"/>
    <x v="4"/>
    <s v="Training Mat"/>
    <n v="5"/>
    <n v="51.5"/>
    <n v="0.1"/>
    <n v="21.38"/>
    <n v="231.75"/>
    <n v="106.89999999999999"/>
    <n v="124.85000000000001"/>
    <n v="0.53872707659115426"/>
    <x v="0"/>
    <x v="3"/>
    <n v="10"/>
    <x v="9"/>
  </r>
  <r>
    <n v="3132"/>
    <d v="2026-10-26T00:00:00"/>
    <x v="2"/>
    <x v="5"/>
    <x v="0"/>
    <x v="1"/>
    <x v="1"/>
    <s v="Trail Boots"/>
    <n v="3"/>
    <n v="140.49"/>
    <n v="0.05"/>
    <n v="77.45"/>
    <n v="400.3965"/>
    <n v="232.35000000000002"/>
    <n v="168.04649999999998"/>
    <n v="0.41970022215478903"/>
    <x v="0"/>
    <x v="3"/>
    <n v="10"/>
    <x v="9"/>
  </r>
  <r>
    <n v="3144"/>
    <d v="2026-10-26T00:00:00"/>
    <x v="2"/>
    <x v="2"/>
    <x v="3"/>
    <x v="1"/>
    <x v="4"/>
    <s v="Recovery Roller"/>
    <n v="4"/>
    <n v="36.200000000000003"/>
    <n v="0.15"/>
    <n v="13.53"/>
    <n v="123.08000000000001"/>
    <n v="54.12"/>
    <n v="68.960000000000008"/>
    <n v="0.56028599285017877"/>
    <x v="0"/>
    <x v="3"/>
    <n v="10"/>
    <x v="9"/>
  </r>
  <r>
    <n v="3501"/>
    <d v="2026-10-26T00:00:00"/>
    <x v="3"/>
    <x v="7"/>
    <x v="2"/>
    <x v="1"/>
    <x v="3"/>
    <s v="Compact Sleeping Bag"/>
    <n v="1"/>
    <n v="120.5"/>
    <n v="0.05"/>
    <n v="61.71"/>
    <n v="114.47499999999999"/>
    <n v="61.71"/>
    <n v="52.764999999999993"/>
    <n v="0.4609303341340904"/>
    <x v="0"/>
    <x v="3"/>
    <n v="10"/>
    <x v="9"/>
  </r>
  <r>
    <n v="458"/>
    <d v="2026-10-27T00:00:00"/>
    <x v="2"/>
    <x v="2"/>
    <x v="2"/>
    <x v="2"/>
    <x v="0"/>
    <s v="Cycling Pack 12L"/>
    <n v="1"/>
    <n v="102.44"/>
    <n v="0.05"/>
    <n v="49.14"/>
    <n v="97.317999999999998"/>
    <n v="49.14"/>
    <n v="48.177999999999997"/>
    <n v="0.49505744055570394"/>
    <x v="0"/>
    <x v="3"/>
    <n v="10"/>
    <x v="9"/>
  </r>
  <r>
    <n v="1065"/>
    <d v="2026-10-27T00:00:00"/>
    <x v="2"/>
    <x v="5"/>
    <x v="0"/>
    <x v="1"/>
    <x v="4"/>
    <s v="Weighted Vest"/>
    <n v="6"/>
    <n v="121.58"/>
    <n v="0.15"/>
    <n v="68.86"/>
    <n v="620.05799999999999"/>
    <n v="413.15999999999997"/>
    <n v="206.89800000000002"/>
    <n v="0.33367523683268346"/>
    <x v="0"/>
    <x v="3"/>
    <n v="10"/>
    <x v="9"/>
  </r>
  <r>
    <n v="1707"/>
    <d v="2026-10-27T00:00:00"/>
    <x v="2"/>
    <x v="16"/>
    <x v="0"/>
    <x v="1"/>
    <x v="2"/>
    <s v="Insulated Bottle"/>
    <n v="2"/>
    <n v="35.36"/>
    <n v="0"/>
    <n v="13.33"/>
    <n v="70.72"/>
    <n v="26.66"/>
    <n v="44.06"/>
    <n v="0.62302036199095023"/>
    <x v="0"/>
    <x v="3"/>
    <n v="10"/>
    <x v="9"/>
  </r>
  <r>
    <n v="1989"/>
    <d v="2026-10-27T00:00:00"/>
    <x v="3"/>
    <x v="4"/>
    <x v="0"/>
    <x v="1"/>
    <x v="3"/>
    <s v="Alpine Tent 4P"/>
    <n v="2"/>
    <n v="335.73"/>
    <n v="0"/>
    <n v="199.44"/>
    <n v="671.46"/>
    <n v="398.88"/>
    <n v="272.58000000000004"/>
    <n v="0.4059512107943884"/>
    <x v="0"/>
    <x v="3"/>
    <n v="10"/>
    <x v="9"/>
  </r>
  <r>
    <n v="2852"/>
    <d v="2026-10-27T00:00:00"/>
    <x v="1"/>
    <x v="12"/>
    <x v="1"/>
    <x v="2"/>
    <x v="1"/>
    <s v="Trail Boots"/>
    <n v="3"/>
    <n v="141.96"/>
    <n v="0.1"/>
    <n v="77.42"/>
    <n v="383.29200000000003"/>
    <n v="232.26"/>
    <n v="151.03200000000004"/>
    <n v="0.39403900942362485"/>
    <x v="0"/>
    <x v="3"/>
    <n v="10"/>
    <x v="9"/>
  </r>
  <r>
    <n v="4762"/>
    <d v="2026-10-27T00:00:00"/>
    <x v="1"/>
    <x v="12"/>
    <x v="3"/>
    <x v="1"/>
    <x v="4"/>
    <s v="Training Mat"/>
    <n v="2"/>
    <n v="51.76"/>
    <n v="0"/>
    <n v="21.64"/>
    <n v="103.52"/>
    <n v="43.28"/>
    <n v="60.239999999999995"/>
    <n v="0.58191653786707875"/>
    <x v="0"/>
    <x v="3"/>
    <n v="10"/>
    <x v="9"/>
  </r>
  <r>
    <n v="4997"/>
    <d v="2026-10-27T00:00:00"/>
    <x v="3"/>
    <x v="7"/>
    <x v="0"/>
    <x v="0"/>
    <x v="3"/>
    <s v="Trail Tent 2P"/>
    <n v="3"/>
    <n v="194.09"/>
    <n v="0.1"/>
    <n v="105.84"/>
    <n v="524.04300000000001"/>
    <n v="317.52"/>
    <n v="206.52300000000002"/>
    <n v="0.39409552269565667"/>
    <x v="0"/>
    <x v="3"/>
    <n v="10"/>
    <x v="9"/>
  </r>
  <r>
    <n v="1238"/>
    <d v="2026-10-28T00:00:00"/>
    <x v="1"/>
    <x v="12"/>
    <x v="0"/>
    <x v="0"/>
    <x v="3"/>
    <s v="Compact Sleeping Bag"/>
    <n v="1"/>
    <n v="125.39"/>
    <n v="0.05"/>
    <n v="61.19"/>
    <n v="119.12049999999999"/>
    <n v="61.19"/>
    <n v="57.930499999999995"/>
    <n v="0.48631847582909743"/>
    <x v="0"/>
    <x v="3"/>
    <n v="10"/>
    <x v="9"/>
  </r>
  <r>
    <n v="2622"/>
    <d v="2026-10-28T00:00:00"/>
    <x v="0"/>
    <x v="15"/>
    <x v="3"/>
    <x v="1"/>
    <x v="3"/>
    <s v="Portable Camp Stove"/>
    <n v="3"/>
    <n v="83.73"/>
    <n v="0.15"/>
    <n v="39.43"/>
    <n v="213.51149999999998"/>
    <n v="118.28999999999999"/>
    <n v="95.221499999999992"/>
    <n v="0.44597831966896395"/>
    <x v="0"/>
    <x v="3"/>
    <n v="10"/>
    <x v="9"/>
  </r>
  <r>
    <n v="3106"/>
    <d v="2026-10-28T00:00:00"/>
    <x v="3"/>
    <x v="8"/>
    <x v="3"/>
    <x v="2"/>
    <x v="4"/>
    <s v="Recovery Roller"/>
    <n v="3"/>
    <n v="36.99"/>
    <n v="0.05"/>
    <n v="14.14"/>
    <n v="105.42149999999999"/>
    <n v="42.42"/>
    <n v="63.001499999999993"/>
    <n v="0.59761528720422297"/>
    <x v="0"/>
    <x v="3"/>
    <n v="10"/>
    <x v="9"/>
  </r>
  <r>
    <n v="3274"/>
    <d v="2026-10-28T00:00:00"/>
    <x v="3"/>
    <x v="7"/>
    <x v="3"/>
    <x v="1"/>
    <x v="4"/>
    <s v="Resistance Band Set"/>
    <n v="1"/>
    <n v="39.42"/>
    <n v="0"/>
    <n v="14.58"/>
    <n v="39.42"/>
    <n v="14.58"/>
    <n v="24.840000000000003"/>
    <n v="0.63013698630136994"/>
    <x v="0"/>
    <x v="3"/>
    <n v="10"/>
    <x v="9"/>
  </r>
  <r>
    <n v="3542"/>
    <d v="2026-10-28T00:00:00"/>
    <x v="3"/>
    <x v="4"/>
    <x v="0"/>
    <x v="1"/>
    <x v="0"/>
    <s v="Trail Bike Light"/>
    <n v="2"/>
    <n v="50.66"/>
    <n v="0"/>
    <n v="22.02"/>
    <n v="101.32"/>
    <n v="44.04"/>
    <n v="57.279999999999994"/>
    <n v="0.56533754441373862"/>
    <x v="0"/>
    <x v="3"/>
    <n v="10"/>
    <x v="9"/>
  </r>
  <r>
    <n v="3704"/>
    <d v="2026-10-28T00:00:00"/>
    <x v="1"/>
    <x v="12"/>
    <x v="0"/>
    <x v="0"/>
    <x v="1"/>
    <s v="Trekking Poles"/>
    <n v="4"/>
    <n v="71.959999999999994"/>
    <n v="0.1"/>
    <n v="31.51"/>
    <n v="259.05599999999998"/>
    <n v="126.04"/>
    <n v="133.01599999999996"/>
    <n v="0.51346427027360864"/>
    <x v="0"/>
    <x v="3"/>
    <n v="10"/>
    <x v="9"/>
  </r>
  <r>
    <n v="4699"/>
    <d v="2026-10-28T00:00:00"/>
    <x v="2"/>
    <x v="5"/>
    <x v="2"/>
    <x v="0"/>
    <x v="0"/>
    <s v="Trail Bike Light"/>
    <n v="1"/>
    <n v="49.72"/>
    <n v="0.05"/>
    <n v="22.5"/>
    <n v="47.233999999999995"/>
    <n v="22.5"/>
    <n v="24.733999999999995"/>
    <n v="0.52364821950290041"/>
    <x v="0"/>
    <x v="3"/>
    <n v="10"/>
    <x v="9"/>
  </r>
  <r>
    <n v="1226"/>
    <d v="2026-10-29T00:00:00"/>
    <x v="0"/>
    <x v="0"/>
    <x v="3"/>
    <x v="0"/>
    <x v="2"/>
    <s v="Insulated Bottle"/>
    <n v="1"/>
    <n v="36.58"/>
    <n v="0"/>
    <n v="13.5"/>
    <n v="36.58"/>
    <n v="13.5"/>
    <n v="23.08"/>
    <n v="0.63094587206123565"/>
    <x v="0"/>
    <x v="3"/>
    <n v="10"/>
    <x v="9"/>
  </r>
  <r>
    <n v="1245"/>
    <d v="2026-10-29T00:00:00"/>
    <x v="1"/>
    <x v="6"/>
    <x v="3"/>
    <x v="0"/>
    <x v="4"/>
    <s v="Resistance Band Set"/>
    <n v="2"/>
    <n v="41.06"/>
    <n v="0.05"/>
    <n v="15.07"/>
    <n v="78.013999999999996"/>
    <n v="30.14"/>
    <n v="47.873999999999995"/>
    <n v="0.6136590868305688"/>
    <x v="0"/>
    <x v="3"/>
    <n v="10"/>
    <x v="9"/>
  </r>
  <r>
    <n v="1477"/>
    <d v="2026-10-29T00:00:00"/>
    <x v="1"/>
    <x v="14"/>
    <x v="3"/>
    <x v="0"/>
    <x v="3"/>
    <s v="Compact Sleeping Bag"/>
    <n v="1"/>
    <n v="121.78"/>
    <n v="0.15"/>
    <n v="61.55"/>
    <n v="103.51300000000001"/>
    <n v="61.55"/>
    <n v="41.963000000000008"/>
    <n v="0.40538869513974096"/>
    <x v="0"/>
    <x v="3"/>
    <n v="10"/>
    <x v="9"/>
  </r>
  <r>
    <n v="1575"/>
    <d v="2026-10-29T00:00:00"/>
    <x v="3"/>
    <x v="7"/>
    <x v="1"/>
    <x v="0"/>
    <x v="2"/>
    <s v="Carry-On Duffel"/>
    <n v="5"/>
    <n v="130.68"/>
    <n v="0.2"/>
    <n v="67.209999999999994"/>
    <n v="522.72000000000014"/>
    <n v="336.04999999999995"/>
    <n v="186.67000000000019"/>
    <n v="0.35711279461279488"/>
    <x v="0"/>
    <x v="3"/>
    <n v="10"/>
    <x v="9"/>
  </r>
  <r>
    <n v="2830"/>
    <d v="2026-10-29T00:00:00"/>
    <x v="2"/>
    <x v="2"/>
    <x v="0"/>
    <x v="1"/>
    <x v="2"/>
    <s v="Travel Backpack 35L"/>
    <n v="1"/>
    <n v="161.94999999999999"/>
    <n v="0"/>
    <n v="86.61"/>
    <n v="161.94999999999999"/>
    <n v="86.61"/>
    <n v="75.339999999999989"/>
    <n v="0.46520531028095086"/>
    <x v="0"/>
    <x v="3"/>
    <n v="10"/>
    <x v="9"/>
  </r>
  <r>
    <n v="2884"/>
    <d v="2026-10-29T00:00:00"/>
    <x v="0"/>
    <x v="15"/>
    <x v="2"/>
    <x v="0"/>
    <x v="0"/>
    <s v="Commuter Helmet"/>
    <n v="2"/>
    <n v="83.6"/>
    <n v="0"/>
    <n v="43.01"/>
    <n v="167.2"/>
    <n v="86.02"/>
    <n v="81.179999999999993"/>
    <n v="0.48552631578947369"/>
    <x v="0"/>
    <x v="3"/>
    <n v="10"/>
    <x v="9"/>
  </r>
  <r>
    <n v="3093"/>
    <d v="2026-10-29T00:00:00"/>
    <x v="3"/>
    <x v="4"/>
    <x v="1"/>
    <x v="2"/>
    <x v="3"/>
    <s v="Trail Tent 2P"/>
    <n v="3"/>
    <n v="194.19"/>
    <n v="0.15"/>
    <n v="104.22"/>
    <n v="495.18449999999996"/>
    <n v="312.65999999999997"/>
    <n v="182.52449999999999"/>
    <n v="0.36859897674503139"/>
    <x v="0"/>
    <x v="3"/>
    <n v="10"/>
    <x v="9"/>
  </r>
  <r>
    <n v="3613"/>
    <d v="2026-10-29T00:00:00"/>
    <x v="1"/>
    <x v="12"/>
    <x v="0"/>
    <x v="0"/>
    <x v="2"/>
    <s v="Travel Backpack 35L"/>
    <n v="3"/>
    <n v="167.41"/>
    <n v="0"/>
    <n v="85.33"/>
    <n v="502.23"/>
    <n v="255.99"/>
    <n v="246.24"/>
    <n v="0.49029329191804549"/>
    <x v="0"/>
    <x v="3"/>
    <n v="10"/>
    <x v="9"/>
  </r>
  <r>
    <n v="4496"/>
    <d v="2026-10-29T00:00:00"/>
    <x v="3"/>
    <x v="8"/>
    <x v="0"/>
    <x v="0"/>
    <x v="4"/>
    <s v="Resistance Band Set"/>
    <n v="2"/>
    <n v="40.83"/>
    <n v="0.1"/>
    <n v="14.91"/>
    <n v="73.494"/>
    <n v="29.82"/>
    <n v="43.673999999999999"/>
    <n v="0.59425259204833047"/>
    <x v="0"/>
    <x v="3"/>
    <n v="10"/>
    <x v="9"/>
  </r>
  <r>
    <n v="5194"/>
    <d v="2026-10-29T00:00:00"/>
    <x v="0"/>
    <x v="9"/>
    <x v="1"/>
    <x v="2"/>
    <x v="3"/>
    <s v="Portable Camp Stove"/>
    <n v="12"/>
    <n v="80.84"/>
    <n v="0.1"/>
    <n v="38.39"/>
    <n v="873.072"/>
    <n v="460.68"/>
    <n v="412.392"/>
    <n v="0.4723459233602727"/>
    <x v="0"/>
    <x v="3"/>
    <n v="10"/>
    <x v="9"/>
  </r>
  <r>
    <n v="339"/>
    <d v="2026-10-30T00:00:00"/>
    <x v="3"/>
    <x v="13"/>
    <x v="0"/>
    <x v="0"/>
    <x v="0"/>
    <s v="Compact Repair Kit"/>
    <n v="1"/>
    <n v="39.65"/>
    <n v="0"/>
    <n v="16.38"/>
    <n v="39.65"/>
    <n v="16.38"/>
    <n v="23.27"/>
    <n v="0.58688524590163937"/>
    <x v="0"/>
    <x v="3"/>
    <n v="10"/>
    <x v="9"/>
  </r>
  <r>
    <n v="1199"/>
    <d v="2026-10-30T00:00:00"/>
    <x v="1"/>
    <x v="12"/>
    <x v="0"/>
    <x v="1"/>
    <x v="0"/>
    <s v="Cycling Pack 12L"/>
    <n v="1"/>
    <n v="102.47"/>
    <n v="0.1"/>
    <n v="49.75"/>
    <n v="92.222999999999999"/>
    <n v="49.75"/>
    <n v="42.472999999999999"/>
    <n v="0.46054671828068922"/>
    <x v="0"/>
    <x v="3"/>
    <n v="10"/>
    <x v="9"/>
  </r>
  <r>
    <n v="1253"/>
    <d v="2026-10-30T00:00:00"/>
    <x v="3"/>
    <x v="13"/>
    <x v="2"/>
    <x v="2"/>
    <x v="4"/>
    <s v="Resistance Band Set"/>
    <n v="2"/>
    <n v="40.43"/>
    <n v="0"/>
    <n v="14.88"/>
    <n v="80.86"/>
    <n v="29.76"/>
    <n v="51.099999999999994"/>
    <n v="0.63195646796932969"/>
    <x v="0"/>
    <x v="3"/>
    <n v="10"/>
    <x v="9"/>
  </r>
  <r>
    <n v="1407"/>
    <d v="2026-10-30T00:00:00"/>
    <x v="3"/>
    <x v="8"/>
    <x v="2"/>
    <x v="2"/>
    <x v="2"/>
    <s v="Insulated Bottle"/>
    <n v="2"/>
    <n v="35.880000000000003"/>
    <n v="0.05"/>
    <n v="13.52"/>
    <n v="68.171999999999997"/>
    <n v="27.04"/>
    <n v="41.131999999999998"/>
    <n v="0.60335621662852779"/>
    <x v="0"/>
    <x v="3"/>
    <n v="10"/>
    <x v="9"/>
  </r>
  <r>
    <n v="2532"/>
    <d v="2026-10-30T00:00:00"/>
    <x v="0"/>
    <x v="15"/>
    <x v="3"/>
    <x v="1"/>
    <x v="0"/>
    <s v="Commuter Helmet"/>
    <n v="1"/>
    <n v="80.400000000000006"/>
    <n v="0"/>
    <n v="43.34"/>
    <n v="80.400000000000006"/>
    <n v="43.34"/>
    <n v="37.06"/>
    <n v="0.46094527363184079"/>
    <x v="0"/>
    <x v="3"/>
    <n v="10"/>
    <x v="9"/>
  </r>
  <r>
    <n v="307"/>
    <d v="2026-10-31T00:00:00"/>
    <x v="3"/>
    <x v="8"/>
    <x v="0"/>
    <x v="0"/>
    <x v="4"/>
    <s v="Recovery Roller"/>
    <n v="1"/>
    <n v="37.08"/>
    <n v="0"/>
    <n v="13.62"/>
    <n v="37.08"/>
    <n v="13.62"/>
    <n v="23.46"/>
    <n v="0.63268608414239491"/>
    <x v="0"/>
    <x v="3"/>
    <n v="10"/>
    <x v="9"/>
  </r>
  <r>
    <n v="3257"/>
    <d v="2026-10-31T00:00:00"/>
    <x v="3"/>
    <x v="4"/>
    <x v="2"/>
    <x v="1"/>
    <x v="2"/>
    <s v="Travel Backpack 35L"/>
    <n v="6"/>
    <n v="165.92"/>
    <n v="0"/>
    <n v="87.55"/>
    <n v="995.52"/>
    <n v="525.29999999999995"/>
    <n v="470.22"/>
    <n v="0.4723360655737705"/>
    <x v="0"/>
    <x v="3"/>
    <n v="10"/>
    <x v="9"/>
  </r>
  <r>
    <n v="3739"/>
    <d v="2026-10-31T00:00:00"/>
    <x v="1"/>
    <x v="12"/>
    <x v="3"/>
    <x v="1"/>
    <x v="2"/>
    <s v="Carry-On Duffel"/>
    <n v="1"/>
    <n v="135.19"/>
    <n v="0"/>
    <n v="68.319999999999993"/>
    <n v="135.19"/>
    <n v="68.319999999999993"/>
    <n v="66.87"/>
    <n v="0.49463717730601381"/>
    <x v="0"/>
    <x v="3"/>
    <n v="10"/>
    <x v="9"/>
  </r>
  <r>
    <n v="77"/>
    <d v="2026-11-01T00:00:00"/>
    <x v="1"/>
    <x v="11"/>
    <x v="0"/>
    <x v="1"/>
    <x v="2"/>
    <s v="Carry-On Duffel"/>
    <n v="2"/>
    <n v="133.96"/>
    <n v="0.1"/>
    <n v="65.44"/>
    <n v="241.12800000000001"/>
    <n v="130.88"/>
    <n v="110.24800000000002"/>
    <n v="0.4572177432732823"/>
    <x v="0"/>
    <x v="3"/>
    <n v="11"/>
    <x v="10"/>
  </r>
  <r>
    <n v="461"/>
    <d v="2026-11-01T00:00:00"/>
    <x v="1"/>
    <x v="11"/>
    <x v="3"/>
    <x v="2"/>
    <x v="0"/>
    <s v="Trail Bike Light"/>
    <n v="3"/>
    <n v="51.67"/>
    <n v="0.05"/>
    <n v="22.8"/>
    <n v="147.25949999999997"/>
    <n v="68.400000000000006"/>
    <n v="78.859499999999969"/>
    <n v="0.53551383781691497"/>
    <x v="0"/>
    <x v="3"/>
    <n v="11"/>
    <x v="10"/>
  </r>
  <r>
    <n v="732"/>
    <d v="2026-11-01T00:00:00"/>
    <x v="1"/>
    <x v="1"/>
    <x v="3"/>
    <x v="0"/>
    <x v="1"/>
    <s v="Summit Backpack 45L"/>
    <n v="1"/>
    <n v="150.46"/>
    <n v="0.15"/>
    <n v="78.39"/>
    <n v="127.89100000000001"/>
    <n v="78.39"/>
    <n v="49.501000000000005"/>
    <n v="0.38705616501552104"/>
    <x v="0"/>
    <x v="3"/>
    <n v="11"/>
    <x v="10"/>
  </r>
  <r>
    <n v="919"/>
    <d v="2026-11-01T00:00:00"/>
    <x v="3"/>
    <x v="13"/>
    <x v="0"/>
    <x v="1"/>
    <x v="0"/>
    <s v="Cycling Pack 12L"/>
    <n v="1"/>
    <n v="103.53"/>
    <n v="0.1"/>
    <n v="51.75"/>
    <n v="93.177000000000007"/>
    <n v="51.75"/>
    <n v="41.427000000000007"/>
    <n v="0.4446054283782479"/>
    <x v="0"/>
    <x v="3"/>
    <n v="11"/>
    <x v="10"/>
  </r>
  <r>
    <n v="949"/>
    <d v="2026-11-01T00:00:00"/>
    <x v="2"/>
    <x v="2"/>
    <x v="0"/>
    <x v="0"/>
    <x v="0"/>
    <s v="Cycling Pack 12L"/>
    <n v="4"/>
    <n v="103.33"/>
    <n v="0"/>
    <n v="49.15"/>
    <n v="413.32"/>
    <n v="196.6"/>
    <n v="216.72"/>
    <n v="0.5243394948224136"/>
    <x v="0"/>
    <x v="3"/>
    <n v="11"/>
    <x v="10"/>
  </r>
  <r>
    <n v="1185"/>
    <d v="2026-11-01T00:00:00"/>
    <x v="3"/>
    <x v="8"/>
    <x v="1"/>
    <x v="2"/>
    <x v="2"/>
    <s v="Insulated Bottle"/>
    <n v="5"/>
    <n v="37.08"/>
    <n v="0.15"/>
    <n v="13.27"/>
    <n v="157.58999999999997"/>
    <n v="66.349999999999994"/>
    <n v="91.239999999999981"/>
    <n v="0.57897074687480166"/>
    <x v="0"/>
    <x v="3"/>
    <n v="11"/>
    <x v="10"/>
  </r>
  <r>
    <n v="1248"/>
    <d v="2026-11-01T00:00:00"/>
    <x v="0"/>
    <x v="0"/>
    <x v="1"/>
    <x v="2"/>
    <x v="2"/>
    <s v="Carry-On Duffel"/>
    <n v="5"/>
    <n v="132.33000000000001"/>
    <n v="0.2"/>
    <n v="65.2"/>
    <n v="529.32000000000005"/>
    <n v="326"/>
    <n v="203.32000000000005"/>
    <n v="0.3841154689034989"/>
    <x v="0"/>
    <x v="3"/>
    <n v="11"/>
    <x v="10"/>
  </r>
  <r>
    <n v="2129"/>
    <d v="2026-11-01T00:00:00"/>
    <x v="3"/>
    <x v="13"/>
    <x v="2"/>
    <x v="1"/>
    <x v="0"/>
    <s v="Trail Bike Light"/>
    <n v="2"/>
    <n v="50.43"/>
    <n v="0"/>
    <n v="22.54"/>
    <n v="100.86"/>
    <n v="45.08"/>
    <n v="55.78"/>
    <n v="0.55304382312115807"/>
    <x v="0"/>
    <x v="3"/>
    <n v="11"/>
    <x v="10"/>
  </r>
  <r>
    <n v="2850"/>
    <d v="2026-11-01T00:00:00"/>
    <x v="2"/>
    <x v="2"/>
    <x v="1"/>
    <x v="0"/>
    <x v="4"/>
    <s v="Training Mat"/>
    <n v="3"/>
    <n v="50.05"/>
    <n v="0.15"/>
    <n v="22.36"/>
    <n v="127.62749999999998"/>
    <n v="67.08"/>
    <n v="60.547499999999985"/>
    <n v="0.47440794499618022"/>
    <x v="0"/>
    <x v="3"/>
    <n v="11"/>
    <x v="10"/>
  </r>
  <r>
    <n v="3477"/>
    <d v="2026-11-01T00:00:00"/>
    <x v="3"/>
    <x v="13"/>
    <x v="0"/>
    <x v="0"/>
    <x v="3"/>
    <s v="Trail Tent 2P"/>
    <n v="1"/>
    <n v="197.14"/>
    <n v="0.05"/>
    <n v="102.87"/>
    <n v="187.28299999999999"/>
    <n v="102.87"/>
    <n v="84.412999999999982"/>
    <n v="0.45072430492890431"/>
    <x v="0"/>
    <x v="3"/>
    <n v="11"/>
    <x v="10"/>
  </r>
  <r>
    <n v="4673"/>
    <d v="2026-11-01T00:00:00"/>
    <x v="0"/>
    <x v="0"/>
    <x v="1"/>
    <x v="2"/>
    <x v="1"/>
    <s v="Trekking Poles"/>
    <n v="5"/>
    <n v="72.13"/>
    <n v="0.1"/>
    <n v="31.41"/>
    <n v="324.58499999999998"/>
    <n v="157.05000000000001"/>
    <n v="167.53499999999997"/>
    <n v="0.51615139331762094"/>
    <x v="0"/>
    <x v="3"/>
    <n v="11"/>
    <x v="10"/>
  </r>
  <r>
    <n v="4679"/>
    <d v="2026-11-01T00:00:00"/>
    <x v="1"/>
    <x v="12"/>
    <x v="1"/>
    <x v="0"/>
    <x v="3"/>
    <s v="Alpine Tent 4P"/>
    <n v="8"/>
    <n v="341.51"/>
    <n v="0.1"/>
    <n v="200.1"/>
    <n v="2458.8719999999998"/>
    <n v="1600.8"/>
    <n v="858.07199999999989"/>
    <n v="0.34896977150498276"/>
    <x v="0"/>
    <x v="3"/>
    <n v="11"/>
    <x v="10"/>
  </r>
  <r>
    <n v="4809"/>
    <d v="2026-11-01T00:00:00"/>
    <x v="1"/>
    <x v="11"/>
    <x v="0"/>
    <x v="1"/>
    <x v="2"/>
    <s v="Insulated Bottle"/>
    <n v="1"/>
    <n v="36.47"/>
    <n v="0.05"/>
    <n v="13.88"/>
    <n v="34.646499999999996"/>
    <n v="13.88"/>
    <n v="20.766499999999994"/>
    <n v="0.59938233299178834"/>
    <x v="0"/>
    <x v="3"/>
    <n v="11"/>
    <x v="10"/>
  </r>
  <r>
    <n v="4849"/>
    <d v="2026-11-01T00:00:00"/>
    <x v="0"/>
    <x v="0"/>
    <x v="0"/>
    <x v="1"/>
    <x v="2"/>
    <s v="Insulated Bottle"/>
    <n v="4"/>
    <n v="35.69"/>
    <n v="0.15"/>
    <n v="13.52"/>
    <n v="121.34599999999999"/>
    <n v="54.08"/>
    <n v="67.265999999999991"/>
    <n v="0.55433224004087478"/>
    <x v="0"/>
    <x v="3"/>
    <n v="11"/>
    <x v="10"/>
  </r>
  <r>
    <n v="436"/>
    <d v="2026-11-02T00:00:00"/>
    <x v="2"/>
    <x v="10"/>
    <x v="0"/>
    <x v="1"/>
    <x v="2"/>
    <s v="Insulated Bottle"/>
    <n v="2"/>
    <n v="35.340000000000003"/>
    <n v="0.1"/>
    <n v="13.82"/>
    <n v="63.612000000000009"/>
    <n v="27.64"/>
    <n v="35.972000000000008"/>
    <n v="0.56549078790165386"/>
    <x v="0"/>
    <x v="3"/>
    <n v="11"/>
    <x v="10"/>
  </r>
  <r>
    <n v="879"/>
    <d v="2026-11-02T00:00:00"/>
    <x v="2"/>
    <x v="10"/>
    <x v="0"/>
    <x v="1"/>
    <x v="2"/>
    <s v="Packing Cube Set"/>
    <n v="4"/>
    <n v="46.8"/>
    <n v="0.05"/>
    <n v="18.52"/>
    <n v="177.83999999999997"/>
    <n v="74.08"/>
    <n v="103.75999999999998"/>
    <n v="0.58344579397210972"/>
    <x v="0"/>
    <x v="3"/>
    <n v="11"/>
    <x v="10"/>
  </r>
  <r>
    <n v="955"/>
    <d v="2026-11-02T00:00:00"/>
    <x v="3"/>
    <x v="13"/>
    <x v="2"/>
    <x v="1"/>
    <x v="3"/>
    <s v="Trail Tent 2P"/>
    <n v="1"/>
    <n v="198.34"/>
    <n v="0.05"/>
    <n v="103.2"/>
    <n v="188.423"/>
    <n v="103.2"/>
    <n v="85.222999999999999"/>
    <n v="0.45229616341954004"/>
    <x v="0"/>
    <x v="3"/>
    <n v="11"/>
    <x v="10"/>
  </r>
  <r>
    <n v="1068"/>
    <d v="2026-11-02T00:00:00"/>
    <x v="1"/>
    <x v="6"/>
    <x v="0"/>
    <x v="0"/>
    <x v="4"/>
    <s v="Weighted Vest"/>
    <n v="5"/>
    <n v="122.26"/>
    <n v="0.1"/>
    <n v="68.3"/>
    <n v="550.17000000000007"/>
    <n v="341.5"/>
    <n v="208.67000000000007"/>
    <n v="0.37928276714470083"/>
    <x v="0"/>
    <x v="3"/>
    <n v="11"/>
    <x v="10"/>
  </r>
  <r>
    <n v="1733"/>
    <d v="2026-11-02T00:00:00"/>
    <x v="0"/>
    <x v="9"/>
    <x v="1"/>
    <x v="0"/>
    <x v="1"/>
    <s v="Trekking Poles"/>
    <n v="3"/>
    <n v="71.12"/>
    <n v="0.15"/>
    <n v="33.090000000000003"/>
    <n v="181.35599999999999"/>
    <n v="99.27000000000001"/>
    <n v="82.085999999999984"/>
    <n v="0.45262356911268437"/>
    <x v="0"/>
    <x v="3"/>
    <n v="11"/>
    <x v="10"/>
  </r>
  <r>
    <n v="3270"/>
    <d v="2026-11-02T00:00:00"/>
    <x v="1"/>
    <x v="12"/>
    <x v="2"/>
    <x v="0"/>
    <x v="0"/>
    <s v="Commuter Helmet"/>
    <n v="2"/>
    <n v="81.900000000000006"/>
    <n v="0.15"/>
    <n v="41.91"/>
    <n v="139.23000000000002"/>
    <n v="83.82"/>
    <n v="55.410000000000025"/>
    <n v="0.39797457444516282"/>
    <x v="0"/>
    <x v="3"/>
    <n v="11"/>
    <x v="10"/>
  </r>
  <r>
    <n v="3484"/>
    <d v="2026-11-02T00:00:00"/>
    <x v="2"/>
    <x v="2"/>
    <x v="3"/>
    <x v="0"/>
    <x v="2"/>
    <s v="Travel Backpack 35L"/>
    <n v="4"/>
    <n v="165.12"/>
    <n v="0.05"/>
    <n v="89.65"/>
    <n v="627.45600000000002"/>
    <n v="358.6"/>
    <n v="268.85599999999999"/>
    <n v="0.42848582211342306"/>
    <x v="0"/>
    <x v="3"/>
    <n v="11"/>
    <x v="10"/>
  </r>
  <r>
    <n v="3608"/>
    <d v="2026-11-02T00:00:00"/>
    <x v="3"/>
    <x v="8"/>
    <x v="2"/>
    <x v="1"/>
    <x v="1"/>
    <s v="Hiking Daypack 20L"/>
    <n v="1"/>
    <n v="91.35"/>
    <n v="0"/>
    <n v="45.5"/>
    <n v="91.35"/>
    <n v="45.5"/>
    <n v="45.849999999999994"/>
    <n v="0.50191570881226055"/>
    <x v="0"/>
    <x v="3"/>
    <n v="11"/>
    <x v="10"/>
  </r>
  <r>
    <n v="4036"/>
    <d v="2026-11-02T00:00:00"/>
    <x v="2"/>
    <x v="3"/>
    <x v="0"/>
    <x v="2"/>
    <x v="4"/>
    <s v="Recovery Roller"/>
    <n v="1"/>
    <n v="36.96"/>
    <n v="0.1"/>
    <n v="14.18"/>
    <n v="33.264000000000003"/>
    <n v="14.18"/>
    <n v="19.084000000000003"/>
    <n v="0.57371332371332373"/>
    <x v="0"/>
    <x v="3"/>
    <n v="11"/>
    <x v="10"/>
  </r>
  <r>
    <n v="408"/>
    <d v="2026-11-03T00:00:00"/>
    <x v="3"/>
    <x v="13"/>
    <x v="0"/>
    <x v="0"/>
    <x v="0"/>
    <s v="Trail Bike Light"/>
    <n v="1"/>
    <n v="49.61"/>
    <n v="0"/>
    <n v="22.8"/>
    <n v="49.61"/>
    <n v="22.8"/>
    <n v="26.81"/>
    <n v="0.54041523886313236"/>
    <x v="0"/>
    <x v="3"/>
    <n v="11"/>
    <x v="10"/>
  </r>
  <r>
    <n v="939"/>
    <d v="2026-11-03T00:00:00"/>
    <x v="1"/>
    <x v="11"/>
    <x v="2"/>
    <x v="0"/>
    <x v="0"/>
    <s v="Trail Bike Light"/>
    <n v="1"/>
    <n v="49.76"/>
    <n v="0.1"/>
    <n v="21.94"/>
    <n v="44.783999999999999"/>
    <n v="21.94"/>
    <n v="22.843999999999998"/>
    <n v="0.51009289031797067"/>
    <x v="0"/>
    <x v="3"/>
    <n v="11"/>
    <x v="10"/>
  </r>
  <r>
    <n v="1022"/>
    <d v="2026-11-03T00:00:00"/>
    <x v="3"/>
    <x v="7"/>
    <x v="0"/>
    <x v="0"/>
    <x v="0"/>
    <s v="Compact Repair Kit"/>
    <n v="1"/>
    <n v="39.97"/>
    <n v="0.1"/>
    <n v="16.93"/>
    <n v="35.972999999999999"/>
    <n v="16.93"/>
    <n v="19.042999999999999"/>
    <n v="0.52936924915909156"/>
    <x v="0"/>
    <x v="3"/>
    <n v="11"/>
    <x v="10"/>
  </r>
  <r>
    <n v="1997"/>
    <d v="2026-11-03T00:00:00"/>
    <x v="1"/>
    <x v="12"/>
    <x v="3"/>
    <x v="0"/>
    <x v="3"/>
    <s v="Alpine Tent 4P"/>
    <n v="2"/>
    <n v="335.46"/>
    <n v="0.1"/>
    <n v="199.87"/>
    <n v="603.82799999999997"/>
    <n v="399.74"/>
    <n v="204.08799999999997"/>
    <n v="0.33799028862523761"/>
    <x v="0"/>
    <x v="3"/>
    <n v="11"/>
    <x v="10"/>
  </r>
  <r>
    <n v="3978"/>
    <d v="2026-11-03T00:00:00"/>
    <x v="1"/>
    <x v="12"/>
    <x v="0"/>
    <x v="1"/>
    <x v="1"/>
    <s v="Summit Backpack 45L"/>
    <n v="4"/>
    <n v="154.46"/>
    <n v="0.05"/>
    <n v="80.48"/>
    <n v="586.94799999999998"/>
    <n v="321.92"/>
    <n v="265.02799999999996"/>
    <n v="0.45153574081519993"/>
    <x v="0"/>
    <x v="3"/>
    <n v="11"/>
    <x v="10"/>
  </r>
  <r>
    <n v="4715"/>
    <d v="2026-11-03T00:00:00"/>
    <x v="0"/>
    <x v="0"/>
    <x v="1"/>
    <x v="2"/>
    <x v="4"/>
    <s v="Resistance Band Set"/>
    <n v="10"/>
    <n v="39.869999999999997"/>
    <n v="0.15"/>
    <n v="14.31"/>
    <n v="338.89499999999998"/>
    <n v="143.1"/>
    <n v="195.79499999999999"/>
    <n v="0.57774531934670026"/>
    <x v="0"/>
    <x v="3"/>
    <n v="11"/>
    <x v="10"/>
  </r>
  <r>
    <n v="145"/>
    <d v="2026-11-04T00:00:00"/>
    <x v="0"/>
    <x v="15"/>
    <x v="0"/>
    <x v="2"/>
    <x v="1"/>
    <s v="Hiking Daypack 20L"/>
    <n v="2"/>
    <n v="93.19"/>
    <n v="0.2"/>
    <n v="45.7"/>
    <n v="149.10400000000001"/>
    <n v="91.4"/>
    <n v="57.704000000000008"/>
    <n v="0.38700504345959869"/>
    <x v="0"/>
    <x v="3"/>
    <n v="11"/>
    <x v="10"/>
  </r>
  <r>
    <n v="465"/>
    <d v="2026-11-04T00:00:00"/>
    <x v="1"/>
    <x v="12"/>
    <x v="0"/>
    <x v="0"/>
    <x v="4"/>
    <s v="Resistance Band Set"/>
    <n v="3"/>
    <n v="41.29"/>
    <n v="0.05"/>
    <n v="14.43"/>
    <n v="117.6765"/>
    <n v="43.29"/>
    <n v="74.386500000000012"/>
    <n v="0.63212706020318421"/>
    <x v="0"/>
    <x v="3"/>
    <n v="11"/>
    <x v="10"/>
  </r>
  <r>
    <n v="1449"/>
    <d v="2026-11-04T00:00:00"/>
    <x v="3"/>
    <x v="8"/>
    <x v="0"/>
    <x v="0"/>
    <x v="0"/>
    <s v="Trail Bike Light"/>
    <n v="1"/>
    <n v="50.76"/>
    <n v="0.1"/>
    <n v="22.72"/>
    <n v="45.683999999999997"/>
    <n v="22.72"/>
    <n v="22.963999999999999"/>
    <n v="0.50267051921898254"/>
    <x v="0"/>
    <x v="3"/>
    <n v="11"/>
    <x v="10"/>
  </r>
  <r>
    <n v="1802"/>
    <d v="2026-11-04T00:00:00"/>
    <x v="2"/>
    <x v="16"/>
    <x v="2"/>
    <x v="2"/>
    <x v="2"/>
    <s v="Insulated Bottle"/>
    <n v="1"/>
    <n v="35.94"/>
    <n v="0.05"/>
    <n v="13.39"/>
    <n v="34.142999999999994"/>
    <n v="13.39"/>
    <n v="20.752999999999993"/>
    <n v="0.60782590867820629"/>
    <x v="0"/>
    <x v="3"/>
    <n v="11"/>
    <x v="10"/>
  </r>
  <r>
    <n v="2645"/>
    <d v="2026-11-04T00:00:00"/>
    <x v="0"/>
    <x v="15"/>
    <x v="2"/>
    <x v="1"/>
    <x v="1"/>
    <s v="Trekking Poles"/>
    <n v="4"/>
    <n v="70.010000000000005"/>
    <n v="0.05"/>
    <n v="31.43"/>
    <n v="266.03800000000001"/>
    <n v="125.72"/>
    <n v="140.31800000000001"/>
    <n v="0.52743593020545942"/>
    <x v="0"/>
    <x v="3"/>
    <n v="11"/>
    <x v="10"/>
  </r>
  <r>
    <n v="3539"/>
    <d v="2026-11-04T00:00:00"/>
    <x v="0"/>
    <x v="15"/>
    <x v="3"/>
    <x v="0"/>
    <x v="1"/>
    <s v="Summit Backpack 45L"/>
    <n v="3"/>
    <n v="152.32"/>
    <n v="0.1"/>
    <n v="79.36"/>
    <n v="411.26400000000001"/>
    <n v="238.07999999999998"/>
    <n v="173.18400000000003"/>
    <n v="0.42110177404295057"/>
    <x v="0"/>
    <x v="3"/>
    <n v="11"/>
    <x v="10"/>
  </r>
  <r>
    <n v="4309"/>
    <d v="2026-11-04T00:00:00"/>
    <x v="3"/>
    <x v="8"/>
    <x v="0"/>
    <x v="2"/>
    <x v="0"/>
    <s v="Trail Bike Light"/>
    <n v="1"/>
    <n v="50.32"/>
    <n v="0.05"/>
    <n v="22.46"/>
    <n v="47.803999999999995"/>
    <n v="22.46"/>
    <n v="25.343999999999994"/>
    <n v="0.53016483976236295"/>
    <x v="0"/>
    <x v="3"/>
    <n v="11"/>
    <x v="10"/>
  </r>
  <r>
    <n v="4355"/>
    <d v="2026-11-04T00:00:00"/>
    <x v="2"/>
    <x v="2"/>
    <x v="2"/>
    <x v="0"/>
    <x v="1"/>
    <s v="Summit Backpack 45L"/>
    <n v="2"/>
    <n v="151.04"/>
    <n v="0.15"/>
    <n v="76.97"/>
    <n v="256.76799999999997"/>
    <n v="153.94"/>
    <n v="102.82799999999997"/>
    <n v="0.40047046360917243"/>
    <x v="0"/>
    <x v="3"/>
    <n v="11"/>
    <x v="10"/>
  </r>
  <r>
    <n v="5052"/>
    <d v="2026-11-04T00:00:00"/>
    <x v="0"/>
    <x v="15"/>
    <x v="3"/>
    <x v="0"/>
    <x v="0"/>
    <s v="Compact Repair Kit"/>
    <n v="3"/>
    <n v="41.12"/>
    <n v="0.1"/>
    <n v="16.670000000000002"/>
    <n v="111.02399999999999"/>
    <n v="50.010000000000005"/>
    <n v="61.013999999999982"/>
    <n v="0.54955685257241671"/>
    <x v="0"/>
    <x v="3"/>
    <n v="11"/>
    <x v="10"/>
  </r>
  <r>
    <n v="9"/>
    <d v="2026-11-05T00:00:00"/>
    <x v="0"/>
    <x v="15"/>
    <x v="0"/>
    <x v="1"/>
    <x v="1"/>
    <s v="Trail Boots"/>
    <n v="1"/>
    <n v="140.59"/>
    <n v="0.1"/>
    <n v="79.510000000000005"/>
    <n v="126.53100000000001"/>
    <n v="79.510000000000005"/>
    <n v="47.021000000000001"/>
    <n v="0.37161644182058151"/>
    <x v="0"/>
    <x v="3"/>
    <n v="11"/>
    <x v="10"/>
  </r>
  <r>
    <n v="703"/>
    <d v="2026-11-05T00:00:00"/>
    <x v="1"/>
    <x v="14"/>
    <x v="0"/>
    <x v="0"/>
    <x v="2"/>
    <s v="Travel Backpack 35L"/>
    <n v="2"/>
    <n v="160.68"/>
    <n v="0"/>
    <n v="89.49"/>
    <n v="321.36"/>
    <n v="178.98"/>
    <n v="142.38000000000002"/>
    <n v="0.4430545182972368"/>
    <x v="0"/>
    <x v="3"/>
    <n v="11"/>
    <x v="10"/>
  </r>
  <r>
    <n v="1627"/>
    <d v="2026-11-05T00:00:00"/>
    <x v="3"/>
    <x v="4"/>
    <x v="0"/>
    <x v="0"/>
    <x v="4"/>
    <s v="Training Mat"/>
    <n v="6"/>
    <n v="49.7"/>
    <n v="0"/>
    <n v="22.34"/>
    <n v="298.20000000000005"/>
    <n v="134.04"/>
    <n v="164.16000000000005"/>
    <n v="0.55050301810865199"/>
    <x v="0"/>
    <x v="3"/>
    <n v="11"/>
    <x v="10"/>
  </r>
  <r>
    <n v="1760"/>
    <d v="2026-11-05T00:00:00"/>
    <x v="1"/>
    <x v="11"/>
    <x v="2"/>
    <x v="0"/>
    <x v="0"/>
    <s v="Commuter Helmet"/>
    <n v="3"/>
    <n v="80.400000000000006"/>
    <n v="0.05"/>
    <n v="42.82"/>
    <n v="229.14000000000001"/>
    <n v="128.46"/>
    <n v="100.68"/>
    <n v="0.43938203718250851"/>
    <x v="0"/>
    <x v="3"/>
    <n v="11"/>
    <x v="10"/>
  </r>
  <r>
    <n v="2268"/>
    <d v="2026-11-05T00:00:00"/>
    <x v="1"/>
    <x v="1"/>
    <x v="2"/>
    <x v="1"/>
    <x v="1"/>
    <s v="Summit Backpack 45L"/>
    <n v="4"/>
    <n v="151.38999999999999"/>
    <n v="0.05"/>
    <n v="80.66"/>
    <n v="575.28199999999993"/>
    <n v="322.64"/>
    <n v="252.64199999999994"/>
    <n v="0.43916201097896329"/>
    <x v="0"/>
    <x v="3"/>
    <n v="11"/>
    <x v="10"/>
  </r>
  <r>
    <n v="2636"/>
    <d v="2026-11-05T00:00:00"/>
    <x v="1"/>
    <x v="14"/>
    <x v="2"/>
    <x v="2"/>
    <x v="2"/>
    <s v="Packing Cube Set"/>
    <n v="2"/>
    <n v="45.44"/>
    <n v="0.05"/>
    <n v="18.2"/>
    <n v="86.335999999999999"/>
    <n v="36.4"/>
    <n v="49.936"/>
    <n v="0.57839140103780584"/>
    <x v="0"/>
    <x v="3"/>
    <n v="11"/>
    <x v="10"/>
  </r>
  <r>
    <n v="3255"/>
    <d v="2026-11-05T00:00:00"/>
    <x v="3"/>
    <x v="13"/>
    <x v="0"/>
    <x v="1"/>
    <x v="1"/>
    <s v="Trekking Poles"/>
    <n v="2"/>
    <n v="70.790000000000006"/>
    <n v="0.15"/>
    <n v="33.32"/>
    <n v="120.343"/>
    <n v="66.64"/>
    <n v="53.703000000000003"/>
    <n v="0.44624947026416162"/>
    <x v="0"/>
    <x v="3"/>
    <n v="11"/>
    <x v="10"/>
  </r>
  <r>
    <n v="4326"/>
    <d v="2026-11-05T00:00:00"/>
    <x v="2"/>
    <x v="5"/>
    <x v="2"/>
    <x v="0"/>
    <x v="2"/>
    <s v="Insulated Bottle"/>
    <n v="1"/>
    <n v="35.630000000000003"/>
    <n v="0"/>
    <n v="13.47"/>
    <n v="35.630000000000003"/>
    <n v="13.47"/>
    <n v="22.160000000000004"/>
    <n v="0.62194779680044909"/>
    <x v="0"/>
    <x v="3"/>
    <n v="11"/>
    <x v="10"/>
  </r>
  <r>
    <n v="4346"/>
    <d v="2026-11-05T00:00:00"/>
    <x v="0"/>
    <x v="15"/>
    <x v="0"/>
    <x v="2"/>
    <x v="1"/>
    <s v="Trekking Poles"/>
    <n v="3"/>
    <n v="73.010000000000005"/>
    <n v="0.15"/>
    <n v="32.49"/>
    <n v="186.17550000000003"/>
    <n v="97.47"/>
    <n v="88.705500000000029"/>
    <n v="0.47646172562984934"/>
    <x v="0"/>
    <x v="3"/>
    <n v="11"/>
    <x v="10"/>
  </r>
  <r>
    <n v="266"/>
    <d v="2026-11-06T00:00:00"/>
    <x v="1"/>
    <x v="1"/>
    <x v="3"/>
    <x v="2"/>
    <x v="1"/>
    <s v="Hiking Daypack 20L"/>
    <n v="1"/>
    <n v="93.48"/>
    <n v="0.05"/>
    <n v="46.34"/>
    <n v="88.805999999999997"/>
    <n v="46.34"/>
    <n v="42.465999999999994"/>
    <n v="0.47818841069297113"/>
    <x v="0"/>
    <x v="3"/>
    <n v="11"/>
    <x v="10"/>
  </r>
  <r>
    <n v="274"/>
    <d v="2026-11-06T00:00:00"/>
    <x v="1"/>
    <x v="1"/>
    <x v="0"/>
    <x v="2"/>
    <x v="0"/>
    <s v="Commuter Helmet"/>
    <n v="1"/>
    <n v="82.89"/>
    <n v="0"/>
    <n v="41.44"/>
    <n v="82.89"/>
    <n v="41.44"/>
    <n v="41.45"/>
    <n v="0.50006032090722652"/>
    <x v="0"/>
    <x v="3"/>
    <n v="11"/>
    <x v="10"/>
  </r>
  <r>
    <n v="1135"/>
    <d v="2026-11-06T00:00:00"/>
    <x v="3"/>
    <x v="7"/>
    <x v="0"/>
    <x v="1"/>
    <x v="2"/>
    <s v="Insulated Bottle"/>
    <n v="2"/>
    <n v="35.71"/>
    <n v="0.2"/>
    <n v="13.48"/>
    <n v="57.136000000000003"/>
    <n v="26.96"/>
    <n v="30.176000000000002"/>
    <n v="0.52814337720526461"/>
    <x v="0"/>
    <x v="3"/>
    <n v="11"/>
    <x v="10"/>
  </r>
  <r>
    <n v="2166"/>
    <d v="2026-11-06T00:00:00"/>
    <x v="3"/>
    <x v="13"/>
    <x v="2"/>
    <x v="1"/>
    <x v="4"/>
    <s v="Resistance Band Set"/>
    <n v="1"/>
    <n v="40.380000000000003"/>
    <n v="0.15"/>
    <n v="14.53"/>
    <n v="34.323"/>
    <n v="14.53"/>
    <n v="19.792999999999999"/>
    <n v="0.57666870611543275"/>
    <x v="0"/>
    <x v="3"/>
    <n v="11"/>
    <x v="10"/>
  </r>
  <r>
    <n v="3620"/>
    <d v="2026-11-06T00:00:00"/>
    <x v="1"/>
    <x v="12"/>
    <x v="3"/>
    <x v="1"/>
    <x v="1"/>
    <s v="Trail Boots"/>
    <n v="1"/>
    <n v="142"/>
    <n v="0.05"/>
    <n v="81.099999999999994"/>
    <n v="134.9"/>
    <n v="81.099999999999994"/>
    <n v="53.800000000000011"/>
    <n v="0.39881393624907346"/>
    <x v="0"/>
    <x v="3"/>
    <n v="11"/>
    <x v="10"/>
  </r>
  <r>
    <n v="3986"/>
    <d v="2026-11-06T00:00:00"/>
    <x v="0"/>
    <x v="15"/>
    <x v="3"/>
    <x v="1"/>
    <x v="2"/>
    <s v="Insulated Bottle"/>
    <n v="2"/>
    <n v="36.29"/>
    <n v="0.15"/>
    <n v="13.93"/>
    <n v="61.692999999999998"/>
    <n v="27.86"/>
    <n v="33.832999999999998"/>
    <n v="0.54840905775371596"/>
    <x v="0"/>
    <x v="3"/>
    <n v="11"/>
    <x v="10"/>
  </r>
  <r>
    <n v="4384"/>
    <d v="2026-11-06T00:00:00"/>
    <x v="3"/>
    <x v="8"/>
    <x v="0"/>
    <x v="1"/>
    <x v="3"/>
    <s v="Compact Sleeping Bag"/>
    <n v="1"/>
    <n v="121.66"/>
    <n v="0"/>
    <n v="61.66"/>
    <n v="121.66"/>
    <n v="61.66"/>
    <n v="60"/>
    <n v="0.49317770836758179"/>
    <x v="0"/>
    <x v="3"/>
    <n v="11"/>
    <x v="10"/>
  </r>
  <r>
    <n v="4565"/>
    <d v="2026-11-06T00:00:00"/>
    <x v="1"/>
    <x v="14"/>
    <x v="0"/>
    <x v="0"/>
    <x v="3"/>
    <s v="Compact Sleeping Bag"/>
    <n v="3"/>
    <n v="124.65"/>
    <n v="0.05"/>
    <n v="62.27"/>
    <n v="355.25250000000005"/>
    <n v="186.81"/>
    <n v="168.44250000000005"/>
    <n v="0.47414866890451163"/>
    <x v="0"/>
    <x v="3"/>
    <n v="11"/>
    <x v="10"/>
  </r>
  <r>
    <n v="4634"/>
    <d v="2026-11-06T00:00:00"/>
    <x v="0"/>
    <x v="15"/>
    <x v="0"/>
    <x v="1"/>
    <x v="0"/>
    <s v="Commuter Helmet"/>
    <n v="2"/>
    <n v="80.61"/>
    <n v="0"/>
    <n v="43.72"/>
    <n v="161.22"/>
    <n v="87.44"/>
    <n v="73.78"/>
    <n v="0.45763552909068356"/>
    <x v="0"/>
    <x v="3"/>
    <n v="11"/>
    <x v="10"/>
  </r>
  <r>
    <n v="104"/>
    <d v="2026-11-07T00:00:00"/>
    <x v="1"/>
    <x v="11"/>
    <x v="0"/>
    <x v="1"/>
    <x v="1"/>
    <s v="Summit Backpack 45L"/>
    <n v="1"/>
    <n v="153.96"/>
    <n v="0"/>
    <n v="80.62"/>
    <n v="153.96"/>
    <n v="80.62"/>
    <n v="73.34"/>
    <n v="0.47635749545336453"/>
    <x v="0"/>
    <x v="3"/>
    <n v="11"/>
    <x v="10"/>
  </r>
  <r>
    <n v="181"/>
    <d v="2026-11-07T00:00:00"/>
    <x v="1"/>
    <x v="1"/>
    <x v="2"/>
    <x v="0"/>
    <x v="2"/>
    <s v="Insulated Bottle"/>
    <n v="1"/>
    <n v="35.58"/>
    <n v="0"/>
    <n v="13.4"/>
    <n v="35.58"/>
    <n v="13.4"/>
    <n v="22.18"/>
    <n v="0.62338392355255767"/>
    <x v="0"/>
    <x v="3"/>
    <n v="11"/>
    <x v="10"/>
  </r>
  <r>
    <n v="823"/>
    <d v="2026-11-07T00:00:00"/>
    <x v="0"/>
    <x v="0"/>
    <x v="3"/>
    <x v="1"/>
    <x v="4"/>
    <s v="Recovery Roller"/>
    <n v="5"/>
    <n v="36.369999999999997"/>
    <n v="0.15"/>
    <n v="13.65"/>
    <n v="154.57249999999999"/>
    <n v="68.25"/>
    <n v="86.322499999999991"/>
    <n v="0.55845962250723769"/>
    <x v="0"/>
    <x v="3"/>
    <n v="11"/>
    <x v="10"/>
  </r>
  <r>
    <n v="1730"/>
    <d v="2026-11-07T00:00:00"/>
    <x v="3"/>
    <x v="4"/>
    <x v="3"/>
    <x v="0"/>
    <x v="1"/>
    <s v="Summit Backpack 45L"/>
    <n v="2"/>
    <n v="151.55000000000001"/>
    <n v="0.1"/>
    <n v="80.48"/>
    <n v="272.79000000000002"/>
    <n v="160.96"/>
    <n v="111.83000000000001"/>
    <n v="0.40994904505297114"/>
    <x v="0"/>
    <x v="3"/>
    <n v="11"/>
    <x v="10"/>
  </r>
  <r>
    <n v="2710"/>
    <d v="2026-11-07T00:00:00"/>
    <x v="0"/>
    <x v="9"/>
    <x v="2"/>
    <x v="1"/>
    <x v="3"/>
    <s v="Portable Camp Stove"/>
    <n v="2"/>
    <n v="80.67"/>
    <n v="0"/>
    <n v="40.5"/>
    <n v="161.34"/>
    <n v="81"/>
    <n v="80.34"/>
    <n v="0.49795462997396805"/>
    <x v="0"/>
    <x v="3"/>
    <n v="11"/>
    <x v="10"/>
  </r>
  <r>
    <n v="3018"/>
    <d v="2026-11-07T00:00:00"/>
    <x v="3"/>
    <x v="7"/>
    <x v="1"/>
    <x v="2"/>
    <x v="0"/>
    <s v="Commuter Helmet"/>
    <n v="10"/>
    <n v="81.48"/>
    <n v="0.05"/>
    <n v="43.7"/>
    <n v="774.06000000000006"/>
    <n v="437"/>
    <n v="337.06000000000006"/>
    <n v="0.43544428080510561"/>
    <x v="0"/>
    <x v="3"/>
    <n v="11"/>
    <x v="10"/>
  </r>
  <r>
    <n v="3735"/>
    <d v="2026-11-07T00:00:00"/>
    <x v="3"/>
    <x v="8"/>
    <x v="2"/>
    <x v="0"/>
    <x v="2"/>
    <s v="Travel Backpack 35L"/>
    <n v="2"/>
    <n v="163.58000000000001"/>
    <n v="0.1"/>
    <n v="88.14"/>
    <n v="294.44400000000002"/>
    <n v="176.28"/>
    <n v="118.16400000000002"/>
    <n v="0.40131230386762851"/>
    <x v="0"/>
    <x v="3"/>
    <n v="11"/>
    <x v="10"/>
  </r>
  <r>
    <n v="4460"/>
    <d v="2026-11-07T00:00:00"/>
    <x v="0"/>
    <x v="9"/>
    <x v="2"/>
    <x v="0"/>
    <x v="1"/>
    <s v="Trekking Poles"/>
    <n v="2"/>
    <n v="71.88"/>
    <n v="0.15"/>
    <n v="31.65"/>
    <n v="122.19599999999998"/>
    <n v="63.3"/>
    <n v="58.895999999999987"/>
    <n v="0.48197977020524396"/>
    <x v="0"/>
    <x v="3"/>
    <n v="11"/>
    <x v="10"/>
  </r>
  <r>
    <n v="319"/>
    <d v="2026-11-08T00:00:00"/>
    <x v="3"/>
    <x v="8"/>
    <x v="0"/>
    <x v="0"/>
    <x v="2"/>
    <s v="Insulated Bottle"/>
    <n v="2"/>
    <n v="36.299999999999997"/>
    <n v="0.15"/>
    <n v="13.38"/>
    <n v="61.709999999999994"/>
    <n v="26.76"/>
    <n v="34.949999999999989"/>
    <n v="0.56635877491492448"/>
    <x v="0"/>
    <x v="3"/>
    <n v="11"/>
    <x v="10"/>
  </r>
  <r>
    <n v="595"/>
    <d v="2026-11-08T00:00:00"/>
    <x v="1"/>
    <x v="12"/>
    <x v="0"/>
    <x v="1"/>
    <x v="4"/>
    <s v="Recovery Roller"/>
    <n v="2"/>
    <n v="36.159999999999997"/>
    <n v="0.1"/>
    <n v="13.79"/>
    <n v="65.087999999999994"/>
    <n v="27.58"/>
    <n v="37.507999999999996"/>
    <n v="0.57626597836774829"/>
    <x v="0"/>
    <x v="3"/>
    <n v="11"/>
    <x v="10"/>
  </r>
  <r>
    <n v="1623"/>
    <d v="2026-11-08T00:00:00"/>
    <x v="2"/>
    <x v="5"/>
    <x v="0"/>
    <x v="0"/>
    <x v="2"/>
    <s v="Insulated Bottle"/>
    <n v="2"/>
    <n v="35.49"/>
    <n v="0.1"/>
    <n v="13.78"/>
    <n v="63.882000000000005"/>
    <n v="27.56"/>
    <n v="36.322000000000003"/>
    <n v="0.56857956857956859"/>
    <x v="0"/>
    <x v="3"/>
    <n v="11"/>
    <x v="10"/>
  </r>
  <r>
    <n v="2638"/>
    <d v="2026-11-08T00:00:00"/>
    <x v="0"/>
    <x v="9"/>
    <x v="0"/>
    <x v="1"/>
    <x v="1"/>
    <s v="Trekking Poles"/>
    <n v="1"/>
    <n v="69.760000000000005"/>
    <n v="0.15"/>
    <n v="32.39"/>
    <n v="59.295999999999999"/>
    <n v="32.39"/>
    <n v="26.905999999999999"/>
    <n v="0.45375742039935241"/>
    <x v="0"/>
    <x v="3"/>
    <n v="11"/>
    <x v="10"/>
  </r>
  <r>
    <n v="2666"/>
    <d v="2026-11-08T00:00:00"/>
    <x v="1"/>
    <x v="12"/>
    <x v="2"/>
    <x v="2"/>
    <x v="3"/>
    <s v="Portable Camp Stove"/>
    <n v="6"/>
    <n v="81.37"/>
    <n v="0"/>
    <n v="39.5"/>
    <n v="488.22"/>
    <n v="237"/>
    <n v="251.22000000000003"/>
    <n v="0.5145631067961165"/>
    <x v="0"/>
    <x v="3"/>
    <n v="11"/>
    <x v="10"/>
  </r>
  <r>
    <n v="3505"/>
    <d v="2026-11-08T00:00:00"/>
    <x v="1"/>
    <x v="12"/>
    <x v="1"/>
    <x v="0"/>
    <x v="0"/>
    <s v="Commuter Helmet"/>
    <n v="5"/>
    <n v="82.82"/>
    <n v="0.15"/>
    <n v="43.8"/>
    <n v="351.98499999999996"/>
    <n v="219"/>
    <n v="132.98499999999996"/>
    <n v="0.37781439549980816"/>
    <x v="0"/>
    <x v="3"/>
    <n v="11"/>
    <x v="10"/>
  </r>
  <r>
    <n v="3626"/>
    <d v="2026-11-08T00:00:00"/>
    <x v="3"/>
    <x v="13"/>
    <x v="1"/>
    <x v="2"/>
    <x v="0"/>
    <s v="Trail Bike Light"/>
    <n v="15"/>
    <n v="51.05"/>
    <n v="0.1"/>
    <n v="21.95"/>
    <n v="689.17500000000007"/>
    <n v="329.25"/>
    <n v="359.92500000000007"/>
    <n v="0.52225486995320491"/>
    <x v="0"/>
    <x v="3"/>
    <n v="11"/>
    <x v="10"/>
  </r>
  <r>
    <n v="3801"/>
    <d v="2026-11-08T00:00:00"/>
    <x v="0"/>
    <x v="15"/>
    <x v="0"/>
    <x v="0"/>
    <x v="0"/>
    <s v="Cycling Pack 12L"/>
    <n v="3"/>
    <n v="101.68"/>
    <n v="0.1"/>
    <n v="51.9"/>
    <n v="274.536"/>
    <n v="155.69999999999999"/>
    <n v="118.83600000000001"/>
    <n v="0.43286126409651199"/>
    <x v="0"/>
    <x v="3"/>
    <n v="11"/>
    <x v="10"/>
  </r>
  <r>
    <n v="4685"/>
    <d v="2026-11-08T00:00:00"/>
    <x v="3"/>
    <x v="13"/>
    <x v="1"/>
    <x v="2"/>
    <x v="3"/>
    <s v="Portable Camp Stove"/>
    <n v="6"/>
    <n v="80.83"/>
    <n v="0.15"/>
    <n v="39.32"/>
    <n v="412.233"/>
    <n v="235.92000000000002"/>
    <n v="176.31299999999999"/>
    <n v="0.42770229457612563"/>
    <x v="0"/>
    <x v="3"/>
    <n v="11"/>
    <x v="10"/>
  </r>
  <r>
    <n v="4843"/>
    <d v="2026-11-08T00:00:00"/>
    <x v="1"/>
    <x v="12"/>
    <x v="0"/>
    <x v="1"/>
    <x v="3"/>
    <s v="Compact Sleeping Bag"/>
    <n v="6"/>
    <n v="123.67"/>
    <n v="0.15"/>
    <n v="60.55"/>
    <n v="630.71699999999998"/>
    <n v="363.29999999999995"/>
    <n v="267.41700000000003"/>
    <n v="0.42398888883603902"/>
    <x v="0"/>
    <x v="3"/>
    <n v="11"/>
    <x v="10"/>
  </r>
  <r>
    <n v="4890"/>
    <d v="2026-11-08T00:00:00"/>
    <x v="0"/>
    <x v="15"/>
    <x v="0"/>
    <x v="1"/>
    <x v="1"/>
    <s v="Hiking Daypack 20L"/>
    <n v="2"/>
    <n v="93.16"/>
    <n v="0.1"/>
    <n v="44.19"/>
    <n v="167.68799999999999"/>
    <n v="88.38"/>
    <n v="79.307999999999993"/>
    <n v="0.47294976384714471"/>
    <x v="0"/>
    <x v="3"/>
    <n v="11"/>
    <x v="10"/>
  </r>
  <r>
    <n v="4913"/>
    <d v="2026-11-08T00:00:00"/>
    <x v="2"/>
    <x v="2"/>
    <x v="3"/>
    <x v="1"/>
    <x v="0"/>
    <s v="Commuter Helmet"/>
    <n v="1"/>
    <n v="83.79"/>
    <n v="0.1"/>
    <n v="42.8"/>
    <n v="75.411000000000001"/>
    <n v="42.8"/>
    <n v="32.611000000000004"/>
    <n v="0.43244354271923197"/>
    <x v="0"/>
    <x v="3"/>
    <n v="11"/>
    <x v="10"/>
  </r>
  <r>
    <n v="5079"/>
    <d v="2026-11-08T00:00:00"/>
    <x v="2"/>
    <x v="16"/>
    <x v="0"/>
    <x v="1"/>
    <x v="4"/>
    <s v="Weighted Vest"/>
    <n v="1"/>
    <n v="120.98"/>
    <n v="0.1"/>
    <n v="70.59"/>
    <n v="108.88200000000001"/>
    <n v="70.59"/>
    <n v="38.292000000000002"/>
    <n v="0.35168347385242738"/>
    <x v="0"/>
    <x v="3"/>
    <n v="11"/>
    <x v="10"/>
  </r>
  <r>
    <n v="366"/>
    <d v="2026-11-09T00:00:00"/>
    <x v="3"/>
    <x v="13"/>
    <x v="2"/>
    <x v="0"/>
    <x v="1"/>
    <s v="Summit Backpack 45L"/>
    <n v="1"/>
    <n v="152.05000000000001"/>
    <n v="0.15"/>
    <n v="80.56"/>
    <n v="129.24250000000001"/>
    <n v="80.56"/>
    <n v="48.682500000000005"/>
    <n v="0.37667562914675901"/>
    <x v="0"/>
    <x v="3"/>
    <n v="11"/>
    <x v="10"/>
  </r>
  <r>
    <n v="567"/>
    <d v="2026-11-09T00:00:00"/>
    <x v="0"/>
    <x v="9"/>
    <x v="2"/>
    <x v="1"/>
    <x v="2"/>
    <s v="Insulated Bottle"/>
    <n v="3"/>
    <n v="36.14"/>
    <n v="0.1"/>
    <n v="13.23"/>
    <n v="97.578000000000003"/>
    <n v="39.69"/>
    <n v="57.888000000000005"/>
    <n v="0.59324847814056447"/>
    <x v="0"/>
    <x v="3"/>
    <n v="11"/>
    <x v="10"/>
  </r>
  <r>
    <n v="1051"/>
    <d v="2026-11-09T00:00:00"/>
    <x v="3"/>
    <x v="13"/>
    <x v="1"/>
    <x v="2"/>
    <x v="1"/>
    <s v="Hiking Daypack 20L"/>
    <n v="12"/>
    <n v="90.99"/>
    <n v="0.2"/>
    <n v="45.51"/>
    <n v="873.50399999999991"/>
    <n v="546.12"/>
    <n v="327.3839999999999"/>
    <n v="0.37479393339927458"/>
    <x v="0"/>
    <x v="3"/>
    <n v="11"/>
    <x v="10"/>
  </r>
  <r>
    <n v="1934"/>
    <d v="2026-11-09T00:00:00"/>
    <x v="3"/>
    <x v="13"/>
    <x v="3"/>
    <x v="2"/>
    <x v="0"/>
    <s v="Trail Bike Light"/>
    <n v="1"/>
    <n v="50.55"/>
    <n v="0.05"/>
    <n v="22.09"/>
    <n v="48.022499999999994"/>
    <n v="22.09"/>
    <n v="25.932499999999994"/>
    <n v="0.54000728825029931"/>
    <x v="0"/>
    <x v="3"/>
    <n v="11"/>
    <x v="10"/>
  </r>
  <r>
    <n v="2056"/>
    <d v="2026-11-09T00:00:00"/>
    <x v="0"/>
    <x v="0"/>
    <x v="2"/>
    <x v="1"/>
    <x v="4"/>
    <s v="Training Mat"/>
    <n v="1"/>
    <n v="51.65"/>
    <n v="0.15"/>
    <n v="21.86"/>
    <n v="43.902499999999996"/>
    <n v="21.86"/>
    <n v="22.042499999999997"/>
    <n v="0.50207846933545919"/>
    <x v="0"/>
    <x v="3"/>
    <n v="11"/>
    <x v="10"/>
  </r>
  <r>
    <n v="2115"/>
    <d v="2026-11-09T00:00:00"/>
    <x v="1"/>
    <x v="12"/>
    <x v="0"/>
    <x v="1"/>
    <x v="0"/>
    <s v="Commuter Helmet"/>
    <n v="5"/>
    <n v="82.96"/>
    <n v="0"/>
    <n v="43.55"/>
    <n v="414.79999999999995"/>
    <n v="217.75"/>
    <n v="197.04999999999995"/>
    <n v="0.47504821600771452"/>
    <x v="0"/>
    <x v="3"/>
    <n v="11"/>
    <x v="10"/>
  </r>
  <r>
    <n v="2437"/>
    <d v="2026-11-09T00:00:00"/>
    <x v="3"/>
    <x v="4"/>
    <x v="3"/>
    <x v="2"/>
    <x v="1"/>
    <s v="Trekking Poles"/>
    <n v="1"/>
    <n v="70.3"/>
    <n v="0.05"/>
    <n v="33.31"/>
    <n v="66.784999999999997"/>
    <n v="33.31"/>
    <n v="33.474999999999994"/>
    <n v="0.50123530732949007"/>
    <x v="0"/>
    <x v="3"/>
    <n v="11"/>
    <x v="10"/>
  </r>
  <r>
    <n v="3380"/>
    <d v="2026-11-09T00:00:00"/>
    <x v="2"/>
    <x v="2"/>
    <x v="2"/>
    <x v="0"/>
    <x v="2"/>
    <s v="Packing Cube Set"/>
    <n v="2"/>
    <n v="47.12"/>
    <n v="0.15"/>
    <n v="18.64"/>
    <n v="80.103999999999999"/>
    <n v="37.28"/>
    <n v="42.823999999999998"/>
    <n v="0.5346050134824728"/>
    <x v="0"/>
    <x v="3"/>
    <n v="11"/>
    <x v="10"/>
  </r>
  <r>
    <n v="3648"/>
    <d v="2026-11-09T00:00:00"/>
    <x v="0"/>
    <x v="15"/>
    <x v="3"/>
    <x v="1"/>
    <x v="4"/>
    <s v="Resistance Band Set"/>
    <n v="4"/>
    <n v="39.82"/>
    <n v="0.2"/>
    <n v="14.98"/>
    <n v="127.42400000000001"/>
    <n v="59.92"/>
    <n v="67.504000000000005"/>
    <n v="0.52975891511803119"/>
    <x v="0"/>
    <x v="3"/>
    <n v="11"/>
    <x v="10"/>
  </r>
  <r>
    <n v="3692"/>
    <d v="2026-11-09T00:00:00"/>
    <x v="1"/>
    <x v="14"/>
    <x v="0"/>
    <x v="0"/>
    <x v="1"/>
    <s v="Summit Backpack 45L"/>
    <n v="4"/>
    <n v="154.27000000000001"/>
    <n v="0.05"/>
    <n v="78.36"/>
    <n v="586.226"/>
    <n v="313.44"/>
    <n v="272.786"/>
    <n v="0.46532565938733528"/>
    <x v="0"/>
    <x v="3"/>
    <n v="11"/>
    <x v="10"/>
  </r>
  <r>
    <n v="4406"/>
    <d v="2026-11-09T00:00:00"/>
    <x v="0"/>
    <x v="0"/>
    <x v="0"/>
    <x v="1"/>
    <x v="1"/>
    <s v="Trail Boots"/>
    <n v="1"/>
    <n v="143.02000000000001"/>
    <n v="0.1"/>
    <n v="79.25"/>
    <n v="128.71800000000002"/>
    <n v="79.25"/>
    <n v="49.468000000000018"/>
    <n v="0.3843129942976119"/>
    <x v="0"/>
    <x v="3"/>
    <n v="11"/>
    <x v="10"/>
  </r>
  <r>
    <n v="4550"/>
    <d v="2026-11-09T00:00:00"/>
    <x v="2"/>
    <x v="10"/>
    <x v="2"/>
    <x v="0"/>
    <x v="4"/>
    <s v="Recovery Roller"/>
    <n v="1"/>
    <n v="35.36"/>
    <n v="0"/>
    <n v="13.74"/>
    <n v="35.36"/>
    <n v="13.74"/>
    <n v="21.619999999999997"/>
    <n v="0.61142533936651577"/>
    <x v="0"/>
    <x v="3"/>
    <n v="11"/>
    <x v="10"/>
  </r>
  <r>
    <n v="4855"/>
    <d v="2026-11-09T00:00:00"/>
    <x v="1"/>
    <x v="6"/>
    <x v="0"/>
    <x v="0"/>
    <x v="1"/>
    <s v="Summit Backpack 45L"/>
    <n v="1"/>
    <n v="156.82"/>
    <n v="0.1"/>
    <n v="77.12"/>
    <n v="141.13800000000001"/>
    <n v="77.12"/>
    <n v="64.018000000000001"/>
    <n v="0.45358443509189589"/>
    <x v="0"/>
    <x v="3"/>
    <n v="11"/>
    <x v="10"/>
  </r>
  <r>
    <n v="5151"/>
    <d v="2026-11-09T00:00:00"/>
    <x v="2"/>
    <x v="16"/>
    <x v="1"/>
    <x v="2"/>
    <x v="4"/>
    <s v="Resistance Band Set"/>
    <n v="10"/>
    <n v="40.98"/>
    <n v="0.1"/>
    <n v="14.6"/>
    <n v="368.82"/>
    <n v="146"/>
    <n v="222.82"/>
    <n v="0.60414294235670518"/>
    <x v="0"/>
    <x v="3"/>
    <n v="11"/>
    <x v="10"/>
  </r>
  <r>
    <n v="5189"/>
    <d v="2026-11-09T00:00:00"/>
    <x v="3"/>
    <x v="8"/>
    <x v="2"/>
    <x v="1"/>
    <x v="1"/>
    <s v="Trail Boots"/>
    <n v="3"/>
    <n v="144.22999999999999"/>
    <n v="0"/>
    <n v="80.959999999999994"/>
    <n v="432.68999999999994"/>
    <n v="242.88"/>
    <n v="189.80999999999995"/>
    <n v="0.43867433959647778"/>
    <x v="0"/>
    <x v="3"/>
    <n v="11"/>
    <x v="10"/>
  </r>
  <r>
    <n v="726"/>
    <d v="2026-11-10T00:00:00"/>
    <x v="3"/>
    <x v="7"/>
    <x v="0"/>
    <x v="1"/>
    <x v="1"/>
    <s v="Hiking Daypack 20L"/>
    <n v="1"/>
    <n v="90.23"/>
    <n v="0"/>
    <n v="44.06"/>
    <n v="90.23"/>
    <n v="44.06"/>
    <n v="46.17"/>
    <n v="0.51169234179319512"/>
    <x v="0"/>
    <x v="3"/>
    <n v="11"/>
    <x v="10"/>
  </r>
  <r>
    <n v="2154"/>
    <d v="2026-11-10T00:00:00"/>
    <x v="3"/>
    <x v="7"/>
    <x v="0"/>
    <x v="1"/>
    <x v="1"/>
    <s v="Summit Backpack 45L"/>
    <n v="5"/>
    <n v="152.82"/>
    <n v="0.1"/>
    <n v="80.09"/>
    <n v="687.68999999999994"/>
    <n v="400.45000000000005"/>
    <n v="287.2399999999999"/>
    <n v="0.417688202533118"/>
    <x v="0"/>
    <x v="3"/>
    <n v="11"/>
    <x v="10"/>
  </r>
  <r>
    <n v="4403"/>
    <d v="2026-11-10T00:00:00"/>
    <x v="0"/>
    <x v="0"/>
    <x v="0"/>
    <x v="2"/>
    <x v="2"/>
    <s v="Insulated Bottle"/>
    <n v="2"/>
    <n v="36.61"/>
    <n v="0.05"/>
    <n v="13.31"/>
    <n v="69.558999999999997"/>
    <n v="26.62"/>
    <n v="42.938999999999993"/>
    <n v="0.61730329648212301"/>
    <x v="0"/>
    <x v="3"/>
    <n v="11"/>
    <x v="10"/>
  </r>
  <r>
    <n v="4924"/>
    <d v="2026-11-10T00:00:00"/>
    <x v="3"/>
    <x v="8"/>
    <x v="1"/>
    <x v="2"/>
    <x v="1"/>
    <s v="Summit Backpack 45L"/>
    <n v="12"/>
    <n v="150.75"/>
    <n v="0.1"/>
    <n v="80.569999999999993"/>
    <n v="1628.1000000000001"/>
    <n v="966.83999999999992"/>
    <n v="661.26000000000022"/>
    <n v="0.40615441311958733"/>
    <x v="0"/>
    <x v="3"/>
    <n v="11"/>
    <x v="10"/>
  </r>
  <r>
    <n v="25"/>
    <d v="2026-11-11T00:00:00"/>
    <x v="0"/>
    <x v="0"/>
    <x v="0"/>
    <x v="0"/>
    <x v="1"/>
    <s v="Trail Boots"/>
    <n v="1"/>
    <n v="145.83000000000001"/>
    <n v="0.1"/>
    <n v="79.14"/>
    <n v="131.24700000000001"/>
    <n v="79.14"/>
    <n v="52.107000000000014"/>
    <n v="0.39701478890946085"/>
    <x v="0"/>
    <x v="3"/>
    <n v="11"/>
    <x v="10"/>
  </r>
  <r>
    <n v="252"/>
    <d v="2026-11-11T00:00:00"/>
    <x v="0"/>
    <x v="0"/>
    <x v="0"/>
    <x v="0"/>
    <x v="2"/>
    <s v="Travel Backpack 35L"/>
    <n v="4"/>
    <n v="162.04"/>
    <n v="0"/>
    <n v="85.77"/>
    <n v="648.16"/>
    <n v="343.08"/>
    <n v="305.08"/>
    <n v="0.47068625030856581"/>
    <x v="0"/>
    <x v="3"/>
    <n v="11"/>
    <x v="10"/>
  </r>
  <r>
    <n v="1203"/>
    <d v="2026-11-11T00:00:00"/>
    <x v="3"/>
    <x v="8"/>
    <x v="2"/>
    <x v="0"/>
    <x v="1"/>
    <s v="Trail Boots"/>
    <n v="2"/>
    <n v="141.33000000000001"/>
    <n v="0.05"/>
    <n v="79.739999999999995"/>
    <n v="268.52699999999999"/>
    <n v="159.47999999999999"/>
    <n v="109.047"/>
    <n v="0.40609324202035552"/>
    <x v="0"/>
    <x v="3"/>
    <n v="11"/>
    <x v="10"/>
  </r>
  <r>
    <n v="1567"/>
    <d v="2026-11-11T00:00:00"/>
    <x v="2"/>
    <x v="16"/>
    <x v="0"/>
    <x v="0"/>
    <x v="3"/>
    <s v="Compact Sleeping Bag"/>
    <n v="1"/>
    <n v="125.11"/>
    <n v="0.1"/>
    <n v="61.65"/>
    <n v="112.599"/>
    <n v="61.65"/>
    <n v="50.949000000000005"/>
    <n v="0.45248181600191834"/>
    <x v="0"/>
    <x v="3"/>
    <n v="11"/>
    <x v="10"/>
  </r>
  <r>
    <n v="2060"/>
    <d v="2026-11-11T00:00:00"/>
    <x v="2"/>
    <x v="5"/>
    <x v="0"/>
    <x v="2"/>
    <x v="3"/>
    <s v="Compact Sleeping Bag"/>
    <n v="3"/>
    <n v="124.55"/>
    <n v="0.15"/>
    <n v="60.68"/>
    <n v="317.60249999999996"/>
    <n v="182.04"/>
    <n v="135.56249999999997"/>
    <n v="0.42683070819656643"/>
    <x v="0"/>
    <x v="3"/>
    <n v="11"/>
    <x v="10"/>
  </r>
  <r>
    <n v="2485"/>
    <d v="2026-11-11T00:00:00"/>
    <x v="2"/>
    <x v="10"/>
    <x v="2"/>
    <x v="0"/>
    <x v="1"/>
    <s v="Trail Boots"/>
    <n v="1"/>
    <n v="143.77000000000001"/>
    <n v="0.1"/>
    <n v="81.02"/>
    <n v="129.393"/>
    <n v="81.02"/>
    <n v="48.373000000000005"/>
    <n v="0.3738455712441941"/>
    <x v="0"/>
    <x v="3"/>
    <n v="11"/>
    <x v="10"/>
  </r>
  <r>
    <n v="3101"/>
    <d v="2026-11-11T00:00:00"/>
    <x v="3"/>
    <x v="8"/>
    <x v="0"/>
    <x v="1"/>
    <x v="3"/>
    <s v="Compact Sleeping Bag"/>
    <n v="3"/>
    <n v="124.72"/>
    <n v="0.15"/>
    <n v="60.35"/>
    <n v="318.03599999999994"/>
    <n v="181.05"/>
    <n v="136.98599999999993"/>
    <n v="0.4307248236048748"/>
    <x v="0"/>
    <x v="3"/>
    <n v="11"/>
    <x v="10"/>
  </r>
  <r>
    <n v="3165"/>
    <d v="2026-11-11T00:00:00"/>
    <x v="2"/>
    <x v="2"/>
    <x v="2"/>
    <x v="0"/>
    <x v="4"/>
    <s v="Recovery Roller"/>
    <n v="1"/>
    <n v="35.729999999999997"/>
    <n v="0.1"/>
    <n v="14.15"/>
    <n v="32.156999999999996"/>
    <n v="14.15"/>
    <n v="18.006999999999998"/>
    <n v="0.55997139036601673"/>
    <x v="0"/>
    <x v="3"/>
    <n v="11"/>
    <x v="10"/>
  </r>
  <r>
    <n v="4179"/>
    <d v="2026-11-11T00:00:00"/>
    <x v="2"/>
    <x v="3"/>
    <x v="2"/>
    <x v="2"/>
    <x v="2"/>
    <s v="Travel Backpack 35L"/>
    <n v="2"/>
    <n v="166.1"/>
    <n v="0.05"/>
    <n v="88.2"/>
    <n v="315.58999999999997"/>
    <n v="176.4"/>
    <n v="139.18999999999997"/>
    <n v="0.44104692797617157"/>
    <x v="0"/>
    <x v="3"/>
    <n v="11"/>
    <x v="10"/>
  </r>
  <r>
    <n v="4829"/>
    <d v="2026-11-11T00:00:00"/>
    <x v="2"/>
    <x v="16"/>
    <x v="3"/>
    <x v="1"/>
    <x v="0"/>
    <s v="Commuter Helmet"/>
    <n v="2"/>
    <n v="81.27"/>
    <n v="0.05"/>
    <n v="43.04"/>
    <n v="154.41299999999998"/>
    <n v="86.08"/>
    <n v="68.332999999999984"/>
    <n v="0.44253398353765544"/>
    <x v="0"/>
    <x v="3"/>
    <n v="11"/>
    <x v="10"/>
  </r>
  <r>
    <n v="4943"/>
    <d v="2026-11-11T00:00:00"/>
    <x v="0"/>
    <x v="9"/>
    <x v="1"/>
    <x v="0"/>
    <x v="3"/>
    <s v="Trail Tent 2P"/>
    <n v="10"/>
    <n v="191.98"/>
    <n v="0.1"/>
    <n v="102.73"/>
    <n v="1727.82"/>
    <n v="1027.3"/>
    <n v="700.52"/>
    <n v="0.40543575140929033"/>
    <x v="0"/>
    <x v="3"/>
    <n v="11"/>
    <x v="10"/>
  </r>
  <r>
    <n v="887"/>
    <d v="2026-11-12T00:00:00"/>
    <x v="3"/>
    <x v="8"/>
    <x v="2"/>
    <x v="0"/>
    <x v="1"/>
    <s v="Hiking Daypack 20L"/>
    <n v="6"/>
    <n v="89.87"/>
    <n v="0.2"/>
    <n v="44.47"/>
    <n v="431.37600000000003"/>
    <n v="266.82"/>
    <n v="164.55600000000004"/>
    <n v="0.3814676755313231"/>
    <x v="0"/>
    <x v="3"/>
    <n v="11"/>
    <x v="10"/>
  </r>
  <r>
    <n v="1090"/>
    <d v="2026-11-12T00:00:00"/>
    <x v="1"/>
    <x v="14"/>
    <x v="3"/>
    <x v="1"/>
    <x v="0"/>
    <s v="Trail Bike Light"/>
    <n v="3"/>
    <n v="51.44"/>
    <n v="0.1"/>
    <n v="23.11"/>
    <n v="138.88800000000001"/>
    <n v="69.33"/>
    <n v="69.558000000000007"/>
    <n v="0.50082080525315364"/>
    <x v="0"/>
    <x v="3"/>
    <n v="11"/>
    <x v="10"/>
  </r>
  <r>
    <n v="2090"/>
    <d v="2026-11-12T00:00:00"/>
    <x v="3"/>
    <x v="4"/>
    <x v="3"/>
    <x v="1"/>
    <x v="2"/>
    <s v="Packing Cube Set"/>
    <n v="4"/>
    <n v="46.68"/>
    <n v="0.05"/>
    <n v="17.96"/>
    <n v="177.38399999999999"/>
    <n v="71.84"/>
    <n v="105.54399999999998"/>
    <n v="0.59500293149325756"/>
    <x v="0"/>
    <x v="3"/>
    <n v="11"/>
    <x v="10"/>
  </r>
  <r>
    <n v="2561"/>
    <d v="2026-11-12T00:00:00"/>
    <x v="1"/>
    <x v="12"/>
    <x v="2"/>
    <x v="1"/>
    <x v="1"/>
    <s v="Trekking Poles"/>
    <n v="4"/>
    <n v="73.05"/>
    <n v="0.2"/>
    <n v="32.82"/>
    <n v="233.76"/>
    <n v="131.28"/>
    <n v="102.47999999999999"/>
    <n v="0.4383983572895277"/>
    <x v="0"/>
    <x v="3"/>
    <n v="11"/>
    <x v="10"/>
  </r>
  <r>
    <n v="2855"/>
    <d v="2026-11-12T00:00:00"/>
    <x v="2"/>
    <x v="10"/>
    <x v="3"/>
    <x v="1"/>
    <x v="3"/>
    <s v="Compact Sleeping Bag"/>
    <n v="1"/>
    <n v="125.32"/>
    <n v="0.15"/>
    <n v="59.49"/>
    <n v="106.52199999999999"/>
    <n v="59.49"/>
    <n v="47.031999999999989"/>
    <n v="0.44152381667636725"/>
    <x v="0"/>
    <x v="3"/>
    <n v="11"/>
    <x v="10"/>
  </r>
  <r>
    <n v="4421"/>
    <d v="2026-11-12T00:00:00"/>
    <x v="1"/>
    <x v="11"/>
    <x v="3"/>
    <x v="2"/>
    <x v="4"/>
    <s v="Weighted Vest"/>
    <n v="2"/>
    <n v="123.49"/>
    <n v="0.15"/>
    <n v="68.08"/>
    <n v="209.93299999999999"/>
    <n v="136.16"/>
    <n v="73.772999999999996"/>
    <n v="0.35141211719929694"/>
    <x v="0"/>
    <x v="3"/>
    <n v="11"/>
    <x v="10"/>
  </r>
  <r>
    <n v="195"/>
    <d v="2026-11-13T00:00:00"/>
    <x v="1"/>
    <x v="12"/>
    <x v="2"/>
    <x v="0"/>
    <x v="2"/>
    <s v="Packing Cube Set"/>
    <n v="1"/>
    <n v="47.37"/>
    <n v="0.2"/>
    <n v="18.739999999999998"/>
    <n v="37.896000000000001"/>
    <n v="18.739999999999998"/>
    <n v="19.156000000000002"/>
    <n v="0.50548870593202455"/>
    <x v="0"/>
    <x v="3"/>
    <n v="11"/>
    <x v="10"/>
  </r>
  <r>
    <n v="520"/>
    <d v="2026-11-13T00:00:00"/>
    <x v="1"/>
    <x v="12"/>
    <x v="1"/>
    <x v="2"/>
    <x v="1"/>
    <s v="Hiking Daypack 20L"/>
    <n v="6"/>
    <n v="92.31"/>
    <n v="0.05"/>
    <n v="46.12"/>
    <n v="526.16700000000003"/>
    <n v="276.71999999999997"/>
    <n v="249.44700000000006"/>
    <n v="0.47408332335551268"/>
    <x v="0"/>
    <x v="3"/>
    <n v="11"/>
    <x v="10"/>
  </r>
  <r>
    <n v="646"/>
    <d v="2026-11-13T00:00:00"/>
    <x v="2"/>
    <x v="16"/>
    <x v="2"/>
    <x v="0"/>
    <x v="0"/>
    <s v="Trail Bike Light"/>
    <n v="1"/>
    <n v="49.53"/>
    <n v="0.1"/>
    <n v="22.18"/>
    <n v="44.577000000000005"/>
    <n v="22.18"/>
    <n v="22.397000000000006"/>
    <n v="0.50243399062296712"/>
    <x v="0"/>
    <x v="3"/>
    <n v="11"/>
    <x v="10"/>
  </r>
  <r>
    <n v="893"/>
    <d v="2026-11-13T00:00:00"/>
    <x v="3"/>
    <x v="8"/>
    <x v="0"/>
    <x v="1"/>
    <x v="2"/>
    <s v="Packing Cube Set"/>
    <n v="4"/>
    <n v="47.62"/>
    <n v="0.2"/>
    <n v="18.100000000000001"/>
    <n v="152.38399999999999"/>
    <n v="72.400000000000006"/>
    <n v="79.98399999999998"/>
    <n v="0.52488450230995376"/>
    <x v="0"/>
    <x v="3"/>
    <n v="11"/>
    <x v="10"/>
  </r>
  <r>
    <n v="916"/>
    <d v="2026-11-13T00:00:00"/>
    <x v="1"/>
    <x v="6"/>
    <x v="0"/>
    <x v="1"/>
    <x v="0"/>
    <s v="Trail Bike Light"/>
    <n v="4"/>
    <n v="51.93"/>
    <n v="0.05"/>
    <n v="22.62"/>
    <n v="197.334"/>
    <n v="90.48"/>
    <n v="106.854"/>
    <n v="0.54148803551339353"/>
    <x v="0"/>
    <x v="3"/>
    <n v="11"/>
    <x v="10"/>
  </r>
  <r>
    <n v="1295"/>
    <d v="2026-11-13T00:00:00"/>
    <x v="1"/>
    <x v="11"/>
    <x v="3"/>
    <x v="1"/>
    <x v="1"/>
    <s v="Summit Backpack 45L"/>
    <n v="1"/>
    <n v="155.44999999999999"/>
    <n v="0.05"/>
    <n v="77.25"/>
    <n v="147.67749999999998"/>
    <n v="77.25"/>
    <n v="70.427499999999981"/>
    <n v="0.47690067884410281"/>
    <x v="0"/>
    <x v="3"/>
    <n v="11"/>
    <x v="10"/>
  </r>
  <r>
    <n v="3438"/>
    <d v="2026-11-13T00:00:00"/>
    <x v="0"/>
    <x v="0"/>
    <x v="0"/>
    <x v="0"/>
    <x v="0"/>
    <s v="Compact Repair Kit"/>
    <n v="4"/>
    <n v="40.03"/>
    <n v="0.05"/>
    <n v="16.78"/>
    <n v="152.114"/>
    <n v="67.12"/>
    <n v="84.994"/>
    <n v="0.5587519886400989"/>
    <x v="0"/>
    <x v="3"/>
    <n v="11"/>
    <x v="10"/>
  </r>
  <r>
    <n v="3573"/>
    <d v="2026-11-13T00:00:00"/>
    <x v="0"/>
    <x v="9"/>
    <x v="0"/>
    <x v="0"/>
    <x v="1"/>
    <s v="Summit Backpack 45L"/>
    <n v="2"/>
    <n v="152.96"/>
    <n v="0.1"/>
    <n v="79.12"/>
    <n v="275.32800000000003"/>
    <n v="158.24"/>
    <n v="117.08800000000002"/>
    <n v="0.4252673175267318"/>
    <x v="0"/>
    <x v="3"/>
    <n v="11"/>
    <x v="10"/>
  </r>
  <r>
    <n v="4257"/>
    <d v="2026-11-13T00:00:00"/>
    <x v="3"/>
    <x v="13"/>
    <x v="2"/>
    <x v="1"/>
    <x v="4"/>
    <s v="Weighted Vest"/>
    <n v="2"/>
    <n v="124.06"/>
    <n v="0.05"/>
    <n v="69.98"/>
    <n v="235.714"/>
    <n v="139.96"/>
    <n v="95.753999999999991"/>
    <n v="0.40622958330858577"/>
    <x v="0"/>
    <x v="3"/>
    <n v="11"/>
    <x v="10"/>
  </r>
  <r>
    <n v="4389"/>
    <d v="2026-11-13T00:00:00"/>
    <x v="2"/>
    <x v="10"/>
    <x v="3"/>
    <x v="1"/>
    <x v="1"/>
    <s v="Summit Backpack 45L"/>
    <n v="1"/>
    <n v="151.66"/>
    <n v="0.1"/>
    <n v="80.209999999999994"/>
    <n v="136.494"/>
    <n v="80.209999999999994"/>
    <n v="56.284000000000006"/>
    <n v="0.41235512183685735"/>
    <x v="0"/>
    <x v="3"/>
    <n v="11"/>
    <x v="10"/>
  </r>
  <r>
    <n v="4887"/>
    <d v="2026-11-13T00:00:00"/>
    <x v="3"/>
    <x v="8"/>
    <x v="0"/>
    <x v="1"/>
    <x v="1"/>
    <s v="Trail Boots"/>
    <n v="2"/>
    <n v="142.30000000000001"/>
    <n v="0.15"/>
    <n v="77.760000000000005"/>
    <n v="241.91000000000003"/>
    <n v="155.52000000000001"/>
    <n v="86.390000000000015"/>
    <n v="0.35711628291513375"/>
    <x v="0"/>
    <x v="3"/>
    <n v="11"/>
    <x v="10"/>
  </r>
  <r>
    <n v="5007"/>
    <d v="2026-11-13T00:00:00"/>
    <x v="1"/>
    <x v="14"/>
    <x v="0"/>
    <x v="2"/>
    <x v="2"/>
    <s v="Travel Backpack 35L"/>
    <n v="4"/>
    <n v="161.97"/>
    <n v="0.05"/>
    <n v="87.2"/>
    <n v="615.48599999999999"/>
    <n v="348.8"/>
    <n v="266.68599999999998"/>
    <n v="0.4332933649181297"/>
    <x v="0"/>
    <x v="3"/>
    <n v="11"/>
    <x v="10"/>
  </r>
  <r>
    <n v="5111"/>
    <d v="2026-11-13T00:00:00"/>
    <x v="1"/>
    <x v="14"/>
    <x v="1"/>
    <x v="2"/>
    <x v="2"/>
    <s v="Carry-On Duffel"/>
    <n v="5"/>
    <n v="133.99"/>
    <n v="0.15"/>
    <n v="65.55"/>
    <n v="569.45749999999998"/>
    <n v="327.75"/>
    <n v="241.70749999999998"/>
    <n v="0.42445221987593451"/>
    <x v="0"/>
    <x v="3"/>
    <n v="11"/>
    <x v="10"/>
  </r>
  <r>
    <n v="5177"/>
    <d v="2026-11-13T00:00:00"/>
    <x v="1"/>
    <x v="6"/>
    <x v="2"/>
    <x v="0"/>
    <x v="3"/>
    <s v="Portable Camp Stove"/>
    <n v="2"/>
    <n v="83.18"/>
    <n v="0.1"/>
    <n v="40.479999999999997"/>
    <n v="149.72400000000002"/>
    <n v="80.959999999999994"/>
    <n v="68.764000000000024"/>
    <n v="0.45927172664369115"/>
    <x v="0"/>
    <x v="3"/>
    <n v="11"/>
    <x v="10"/>
  </r>
  <r>
    <n v="584"/>
    <d v="2026-11-14T00:00:00"/>
    <x v="1"/>
    <x v="12"/>
    <x v="0"/>
    <x v="1"/>
    <x v="1"/>
    <s v="Hiking Daypack 20L"/>
    <n v="1"/>
    <n v="91.95"/>
    <n v="0"/>
    <n v="46.64"/>
    <n v="91.95"/>
    <n v="46.64"/>
    <n v="45.31"/>
    <n v="0.49276780859162589"/>
    <x v="0"/>
    <x v="3"/>
    <n v="11"/>
    <x v="10"/>
  </r>
  <r>
    <n v="621"/>
    <d v="2026-11-14T00:00:00"/>
    <x v="3"/>
    <x v="13"/>
    <x v="1"/>
    <x v="2"/>
    <x v="2"/>
    <s v="Insulated Bottle"/>
    <n v="5"/>
    <n v="35.68"/>
    <n v="0.15"/>
    <n v="13.48"/>
    <n v="151.64000000000001"/>
    <n v="67.400000000000006"/>
    <n v="84.240000000000009"/>
    <n v="0.55552624637298864"/>
    <x v="0"/>
    <x v="3"/>
    <n v="11"/>
    <x v="10"/>
  </r>
  <r>
    <n v="623"/>
    <d v="2026-11-14T00:00:00"/>
    <x v="2"/>
    <x v="16"/>
    <x v="0"/>
    <x v="0"/>
    <x v="3"/>
    <s v="Alpine Tent 4P"/>
    <n v="3"/>
    <n v="336.58"/>
    <n v="0.15"/>
    <n v="198.99"/>
    <n v="858.279"/>
    <n v="596.97"/>
    <n v="261.30899999999997"/>
    <n v="0.3044569423229509"/>
    <x v="0"/>
    <x v="3"/>
    <n v="11"/>
    <x v="10"/>
  </r>
  <r>
    <n v="1431"/>
    <d v="2026-11-14T00:00:00"/>
    <x v="2"/>
    <x v="2"/>
    <x v="0"/>
    <x v="1"/>
    <x v="4"/>
    <s v="Recovery Roller"/>
    <n v="2"/>
    <n v="36.979999999999997"/>
    <n v="0.15"/>
    <n v="14.13"/>
    <n v="62.865999999999993"/>
    <n v="28.26"/>
    <n v="34.605999999999995"/>
    <n v="0.55047243342983487"/>
    <x v="0"/>
    <x v="3"/>
    <n v="11"/>
    <x v="10"/>
  </r>
  <r>
    <n v="1520"/>
    <d v="2026-11-14T00:00:00"/>
    <x v="3"/>
    <x v="13"/>
    <x v="3"/>
    <x v="1"/>
    <x v="4"/>
    <s v="Recovery Roller"/>
    <n v="2"/>
    <n v="36.15"/>
    <n v="0"/>
    <n v="13.51"/>
    <n v="72.3"/>
    <n v="27.02"/>
    <n v="45.28"/>
    <n v="0.62627939142461964"/>
    <x v="0"/>
    <x v="3"/>
    <n v="11"/>
    <x v="10"/>
  </r>
  <r>
    <n v="1791"/>
    <d v="2026-11-14T00:00:00"/>
    <x v="2"/>
    <x v="2"/>
    <x v="0"/>
    <x v="2"/>
    <x v="4"/>
    <s v="Weighted Vest"/>
    <n v="1"/>
    <n v="121.86"/>
    <n v="0.05"/>
    <n v="69.900000000000006"/>
    <n v="115.767"/>
    <n v="69.900000000000006"/>
    <n v="45.86699999999999"/>
    <n v="0.396200989919407"/>
    <x v="0"/>
    <x v="3"/>
    <n v="11"/>
    <x v="10"/>
  </r>
  <r>
    <n v="2191"/>
    <d v="2026-11-14T00:00:00"/>
    <x v="2"/>
    <x v="5"/>
    <x v="2"/>
    <x v="0"/>
    <x v="0"/>
    <s v="Trail Bike Light"/>
    <n v="6"/>
    <n v="49.85"/>
    <n v="0.05"/>
    <n v="22.68"/>
    <n v="284.14499999999998"/>
    <n v="136.07999999999998"/>
    <n v="148.065"/>
    <n v="0.52108958454310306"/>
    <x v="0"/>
    <x v="3"/>
    <n v="11"/>
    <x v="10"/>
  </r>
  <r>
    <n v="2365"/>
    <d v="2026-11-14T00:00:00"/>
    <x v="2"/>
    <x v="5"/>
    <x v="2"/>
    <x v="2"/>
    <x v="1"/>
    <s v="Hiking Daypack 20L"/>
    <n v="2"/>
    <n v="91.95"/>
    <n v="0.05"/>
    <n v="46.45"/>
    <n v="174.70499999999998"/>
    <n v="92.9"/>
    <n v="81.804999999999978"/>
    <n v="0.46824647262528252"/>
    <x v="0"/>
    <x v="3"/>
    <n v="11"/>
    <x v="10"/>
  </r>
  <r>
    <n v="2603"/>
    <d v="2026-11-14T00:00:00"/>
    <x v="3"/>
    <x v="8"/>
    <x v="3"/>
    <x v="0"/>
    <x v="0"/>
    <s v="Trail Bike Light"/>
    <n v="2"/>
    <n v="51.71"/>
    <n v="0.15"/>
    <n v="22.93"/>
    <n v="87.906999999999996"/>
    <n v="45.86"/>
    <n v="42.046999999999997"/>
    <n v="0.47831230732478641"/>
    <x v="0"/>
    <x v="3"/>
    <n v="11"/>
    <x v="10"/>
  </r>
  <r>
    <n v="4098"/>
    <d v="2026-11-14T00:00:00"/>
    <x v="1"/>
    <x v="1"/>
    <x v="2"/>
    <x v="0"/>
    <x v="4"/>
    <s v="Resistance Band Set"/>
    <n v="1"/>
    <n v="41.05"/>
    <n v="0.05"/>
    <n v="14.6"/>
    <n v="38.997499999999995"/>
    <n v="14.6"/>
    <n v="24.397499999999994"/>
    <n v="0.62561702673248276"/>
    <x v="0"/>
    <x v="3"/>
    <n v="11"/>
    <x v="10"/>
  </r>
  <r>
    <n v="1176"/>
    <d v="2026-11-15T00:00:00"/>
    <x v="1"/>
    <x v="6"/>
    <x v="1"/>
    <x v="2"/>
    <x v="3"/>
    <s v="Alpine Tent 4P"/>
    <n v="10"/>
    <n v="333.09"/>
    <n v="0.15"/>
    <n v="197.95"/>
    <n v="2831.2649999999994"/>
    <n v="1979.5"/>
    <n v="851.76499999999942"/>
    <n v="0.30084255624252748"/>
    <x v="0"/>
    <x v="3"/>
    <n v="11"/>
    <x v="10"/>
  </r>
  <r>
    <n v="1895"/>
    <d v="2026-11-15T00:00:00"/>
    <x v="3"/>
    <x v="4"/>
    <x v="0"/>
    <x v="2"/>
    <x v="0"/>
    <s v="Trail Bike Light"/>
    <n v="3"/>
    <n v="51.79"/>
    <n v="0.2"/>
    <n v="22.23"/>
    <n v="124.29600000000001"/>
    <n v="66.69"/>
    <n v="57.606000000000009"/>
    <n v="0.4634581965630431"/>
    <x v="0"/>
    <x v="3"/>
    <n v="11"/>
    <x v="10"/>
  </r>
  <r>
    <n v="3385"/>
    <d v="2026-11-15T00:00:00"/>
    <x v="1"/>
    <x v="11"/>
    <x v="3"/>
    <x v="1"/>
    <x v="1"/>
    <s v="Trekking Poles"/>
    <n v="1"/>
    <n v="71.040000000000006"/>
    <n v="0.1"/>
    <n v="31.59"/>
    <n v="63.936000000000007"/>
    <n v="31.59"/>
    <n v="32.346000000000004"/>
    <n v="0.50591216216216217"/>
    <x v="0"/>
    <x v="3"/>
    <n v="11"/>
    <x v="10"/>
  </r>
  <r>
    <n v="3581"/>
    <d v="2026-11-15T00:00:00"/>
    <x v="3"/>
    <x v="4"/>
    <x v="3"/>
    <x v="2"/>
    <x v="1"/>
    <s v="Trail Boots"/>
    <n v="2"/>
    <n v="141.21"/>
    <n v="0.1"/>
    <n v="78.31"/>
    <n v="254.17800000000003"/>
    <n v="156.62"/>
    <n v="97.558000000000021"/>
    <n v="0.38381763960688969"/>
    <x v="0"/>
    <x v="3"/>
    <n v="11"/>
    <x v="10"/>
  </r>
  <r>
    <n v="4528"/>
    <d v="2026-11-15T00:00:00"/>
    <x v="0"/>
    <x v="15"/>
    <x v="3"/>
    <x v="1"/>
    <x v="1"/>
    <s v="Trail Boots"/>
    <n v="2"/>
    <n v="141.63999999999999"/>
    <n v="0.15"/>
    <n v="80.349999999999994"/>
    <n v="240.78799999999998"/>
    <n v="160.69999999999999"/>
    <n v="80.087999999999994"/>
    <n v="0.33260793727262156"/>
    <x v="0"/>
    <x v="3"/>
    <n v="11"/>
    <x v="10"/>
  </r>
  <r>
    <n v="4633"/>
    <d v="2026-11-15T00:00:00"/>
    <x v="2"/>
    <x v="10"/>
    <x v="0"/>
    <x v="0"/>
    <x v="1"/>
    <s v="Trekking Poles"/>
    <n v="1"/>
    <n v="71.78"/>
    <n v="0.15"/>
    <n v="32.869999999999997"/>
    <n v="61.012999999999998"/>
    <n v="32.869999999999997"/>
    <n v="28.143000000000001"/>
    <n v="0.46126235392457349"/>
    <x v="0"/>
    <x v="3"/>
    <n v="11"/>
    <x v="10"/>
  </r>
  <r>
    <n v="5195"/>
    <d v="2026-11-15T00:00:00"/>
    <x v="2"/>
    <x v="16"/>
    <x v="0"/>
    <x v="2"/>
    <x v="1"/>
    <s v="Summit Backpack 45L"/>
    <n v="3"/>
    <n v="153.88999999999999"/>
    <n v="0.1"/>
    <n v="80.36"/>
    <n v="415.50299999999999"/>
    <n v="241.07999999999998"/>
    <n v="174.423"/>
    <n v="0.41978758276113531"/>
    <x v="0"/>
    <x v="3"/>
    <n v="11"/>
    <x v="10"/>
  </r>
  <r>
    <n v="2778"/>
    <d v="2026-11-16T00:00:00"/>
    <x v="3"/>
    <x v="4"/>
    <x v="3"/>
    <x v="0"/>
    <x v="1"/>
    <s v="Trail Boots"/>
    <n v="1"/>
    <n v="145.4"/>
    <n v="0.1"/>
    <n v="77.66"/>
    <n v="130.86000000000001"/>
    <n v="77.66"/>
    <n v="53.200000000000017"/>
    <n v="0.40654134189209851"/>
    <x v="0"/>
    <x v="3"/>
    <n v="11"/>
    <x v="10"/>
  </r>
  <r>
    <n v="341"/>
    <d v="2026-11-17T00:00:00"/>
    <x v="3"/>
    <x v="8"/>
    <x v="0"/>
    <x v="0"/>
    <x v="2"/>
    <s v="Carry-On Duffel"/>
    <n v="1"/>
    <n v="132.94999999999999"/>
    <n v="0.05"/>
    <n v="65.36"/>
    <n v="126.30249999999998"/>
    <n v="65.36"/>
    <n v="60.942499999999981"/>
    <n v="0.48251222264009019"/>
    <x v="0"/>
    <x v="3"/>
    <n v="11"/>
    <x v="10"/>
  </r>
  <r>
    <n v="374"/>
    <d v="2026-11-17T00:00:00"/>
    <x v="3"/>
    <x v="7"/>
    <x v="2"/>
    <x v="0"/>
    <x v="4"/>
    <s v="Training Mat"/>
    <n v="1"/>
    <n v="51.34"/>
    <n v="0.15"/>
    <n v="21.37"/>
    <n v="43.639000000000003"/>
    <n v="21.37"/>
    <n v="22.269000000000002"/>
    <n v="0.5103004193496643"/>
    <x v="0"/>
    <x v="3"/>
    <n v="11"/>
    <x v="10"/>
  </r>
  <r>
    <n v="598"/>
    <d v="2026-11-17T00:00:00"/>
    <x v="0"/>
    <x v="0"/>
    <x v="0"/>
    <x v="1"/>
    <x v="0"/>
    <s v="Trail Bike Light"/>
    <n v="1"/>
    <n v="49.98"/>
    <n v="0.1"/>
    <n v="22.25"/>
    <n v="44.981999999999999"/>
    <n v="22.25"/>
    <n v="22.731999999999999"/>
    <n v="0.50535769863500957"/>
    <x v="0"/>
    <x v="3"/>
    <n v="11"/>
    <x v="10"/>
  </r>
  <r>
    <n v="690"/>
    <d v="2026-11-17T00:00:00"/>
    <x v="3"/>
    <x v="8"/>
    <x v="0"/>
    <x v="0"/>
    <x v="2"/>
    <s v="Travel Backpack 35L"/>
    <n v="2"/>
    <n v="168.08"/>
    <n v="0.1"/>
    <n v="87.63"/>
    <n v="302.54400000000004"/>
    <n v="175.26"/>
    <n v="127.28400000000005"/>
    <n v="0.42071235919403471"/>
    <x v="0"/>
    <x v="3"/>
    <n v="11"/>
    <x v="10"/>
  </r>
  <r>
    <n v="1296"/>
    <d v="2026-11-17T00:00:00"/>
    <x v="3"/>
    <x v="13"/>
    <x v="0"/>
    <x v="1"/>
    <x v="3"/>
    <s v="Trail Tent 2P"/>
    <n v="1"/>
    <n v="191.85"/>
    <n v="0.15"/>
    <n v="104.41"/>
    <n v="163.07249999999999"/>
    <n v="104.41"/>
    <n v="58.662499999999994"/>
    <n v="0.35973263425776875"/>
    <x v="0"/>
    <x v="3"/>
    <n v="11"/>
    <x v="10"/>
  </r>
  <r>
    <n v="1585"/>
    <d v="2026-11-17T00:00:00"/>
    <x v="1"/>
    <x v="14"/>
    <x v="2"/>
    <x v="0"/>
    <x v="1"/>
    <s v="Hiking Daypack 20L"/>
    <n v="4"/>
    <n v="93.99"/>
    <n v="0.1"/>
    <n v="44.07"/>
    <n v="338.36399999999998"/>
    <n v="176.28"/>
    <n v="162.08399999999997"/>
    <n v="0.47902259105578604"/>
    <x v="0"/>
    <x v="3"/>
    <n v="11"/>
    <x v="10"/>
  </r>
  <r>
    <n v="2194"/>
    <d v="2026-11-17T00:00:00"/>
    <x v="3"/>
    <x v="13"/>
    <x v="0"/>
    <x v="0"/>
    <x v="2"/>
    <s v="Insulated Bottle"/>
    <n v="4"/>
    <n v="36.57"/>
    <n v="0.05"/>
    <n v="13.35"/>
    <n v="138.96600000000001"/>
    <n v="53.4"/>
    <n v="85.566000000000003"/>
    <n v="0.61573334484694098"/>
    <x v="0"/>
    <x v="3"/>
    <n v="11"/>
    <x v="10"/>
  </r>
  <r>
    <n v="2221"/>
    <d v="2026-11-17T00:00:00"/>
    <x v="1"/>
    <x v="12"/>
    <x v="3"/>
    <x v="0"/>
    <x v="0"/>
    <s v="Compact Repair Kit"/>
    <n v="1"/>
    <n v="39.81"/>
    <n v="0.05"/>
    <n v="16.25"/>
    <n v="37.819499999999998"/>
    <n v="16.25"/>
    <n v="21.569499999999998"/>
    <n v="0.57032747656632155"/>
    <x v="0"/>
    <x v="3"/>
    <n v="11"/>
    <x v="10"/>
  </r>
  <r>
    <n v="3836"/>
    <d v="2026-11-17T00:00:00"/>
    <x v="3"/>
    <x v="4"/>
    <x v="2"/>
    <x v="0"/>
    <x v="1"/>
    <s v="Hiking Daypack 20L"/>
    <n v="1"/>
    <n v="91.43"/>
    <n v="0.1"/>
    <n v="45.06"/>
    <n v="82.287000000000006"/>
    <n v="45.06"/>
    <n v="37.227000000000004"/>
    <n v="0.45240438951474715"/>
    <x v="0"/>
    <x v="3"/>
    <n v="11"/>
    <x v="10"/>
  </r>
  <r>
    <n v="4437"/>
    <d v="2026-11-17T00:00:00"/>
    <x v="2"/>
    <x v="2"/>
    <x v="0"/>
    <x v="0"/>
    <x v="4"/>
    <s v="Weighted Vest"/>
    <n v="1"/>
    <n v="122.64"/>
    <n v="0"/>
    <n v="68.58"/>
    <n v="122.64"/>
    <n v="68.58"/>
    <n v="54.06"/>
    <n v="0.44080234833659493"/>
    <x v="0"/>
    <x v="3"/>
    <n v="11"/>
    <x v="10"/>
  </r>
  <r>
    <n v="4735"/>
    <d v="2026-11-17T00:00:00"/>
    <x v="1"/>
    <x v="12"/>
    <x v="0"/>
    <x v="2"/>
    <x v="0"/>
    <s v="Commuter Helmet"/>
    <n v="1"/>
    <n v="80.959999999999994"/>
    <n v="0.1"/>
    <n v="43.86"/>
    <n v="72.86399999999999"/>
    <n v="43.86"/>
    <n v="29.003999999999991"/>
    <n v="0.39805665349143604"/>
    <x v="0"/>
    <x v="3"/>
    <n v="11"/>
    <x v="10"/>
  </r>
  <r>
    <n v="554"/>
    <d v="2026-11-18T00:00:00"/>
    <x v="2"/>
    <x v="5"/>
    <x v="3"/>
    <x v="2"/>
    <x v="4"/>
    <s v="Recovery Roller"/>
    <n v="1"/>
    <n v="36.380000000000003"/>
    <n v="0.05"/>
    <n v="14.06"/>
    <n v="34.561"/>
    <n v="14.06"/>
    <n v="20.500999999999998"/>
    <n v="0.59318306761957118"/>
    <x v="0"/>
    <x v="3"/>
    <n v="11"/>
    <x v="10"/>
  </r>
  <r>
    <n v="1205"/>
    <d v="2026-11-18T00:00:00"/>
    <x v="3"/>
    <x v="13"/>
    <x v="0"/>
    <x v="0"/>
    <x v="0"/>
    <s v="Cycling Pack 12L"/>
    <n v="2"/>
    <n v="100.72"/>
    <n v="0.1"/>
    <n v="51.68"/>
    <n v="181.29599999999999"/>
    <n v="103.36"/>
    <n v="77.935999999999993"/>
    <n v="0.42988262289294854"/>
    <x v="0"/>
    <x v="3"/>
    <n v="11"/>
    <x v="10"/>
  </r>
  <r>
    <n v="1979"/>
    <d v="2026-11-18T00:00:00"/>
    <x v="1"/>
    <x v="11"/>
    <x v="2"/>
    <x v="0"/>
    <x v="3"/>
    <s v="Compact Sleeping Bag"/>
    <n v="3"/>
    <n v="120.29"/>
    <n v="0"/>
    <n v="62.04"/>
    <n v="360.87"/>
    <n v="186.12"/>
    <n v="174.75"/>
    <n v="0.48424640452240419"/>
    <x v="0"/>
    <x v="3"/>
    <n v="11"/>
    <x v="10"/>
  </r>
  <r>
    <n v="2151"/>
    <d v="2026-11-18T00:00:00"/>
    <x v="1"/>
    <x v="1"/>
    <x v="0"/>
    <x v="1"/>
    <x v="3"/>
    <s v="Compact Sleeping Bag"/>
    <n v="2"/>
    <n v="124.18"/>
    <n v="0.15"/>
    <n v="60.72"/>
    <n v="211.10599999999999"/>
    <n v="121.44"/>
    <n v="89.665999999999997"/>
    <n v="0.42474396748552862"/>
    <x v="0"/>
    <x v="3"/>
    <n v="11"/>
    <x v="10"/>
  </r>
  <r>
    <n v="2730"/>
    <d v="2026-11-18T00:00:00"/>
    <x v="0"/>
    <x v="0"/>
    <x v="0"/>
    <x v="0"/>
    <x v="1"/>
    <s v="Summit Backpack 45L"/>
    <n v="3"/>
    <n v="154.07"/>
    <n v="0.05"/>
    <n v="77.73"/>
    <n v="439.09949999999998"/>
    <n v="233.19"/>
    <n v="205.90949999999998"/>
    <n v="0.46893585622393102"/>
    <x v="0"/>
    <x v="3"/>
    <n v="11"/>
    <x v="10"/>
  </r>
  <r>
    <n v="2779"/>
    <d v="2026-11-18T00:00:00"/>
    <x v="0"/>
    <x v="15"/>
    <x v="1"/>
    <x v="2"/>
    <x v="4"/>
    <s v="Weighted Vest"/>
    <n v="4"/>
    <n v="123.4"/>
    <n v="0.05"/>
    <n v="70.930000000000007"/>
    <n v="468.92"/>
    <n v="283.72000000000003"/>
    <n v="185.2"/>
    <n v="0.3949500980977565"/>
    <x v="0"/>
    <x v="3"/>
    <n v="11"/>
    <x v="10"/>
  </r>
  <r>
    <n v="2853"/>
    <d v="2026-11-18T00:00:00"/>
    <x v="2"/>
    <x v="3"/>
    <x v="0"/>
    <x v="1"/>
    <x v="0"/>
    <s v="Cycling Pack 12L"/>
    <n v="1"/>
    <n v="104.64"/>
    <n v="0"/>
    <n v="50.79"/>
    <n v="104.64"/>
    <n v="50.79"/>
    <n v="53.85"/>
    <n v="0.51462155963302758"/>
    <x v="0"/>
    <x v="3"/>
    <n v="11"/>
    <x v="10"/>
  </r>
  <r>
    <n v="3825"/>
    <d v="2026-11-18T00:00:00"/>
    <x v="3"/>
    <x v="8"/>
    <x v="0"/>
    <x v="1"/>
    <x v="2"/>
    <s v="Packing Cube Set"/>
    <n v="2"/>
    <n v="46.44"/>
    <n v="0.1"/>
    <n v="18.190000000000001"/>
    <n v="83.591999999999999"/>
    <n v="36.380000000000003"/>
    <n v="47.211999999999996"/>
    <n v="0.56479088908029473"/>
    <x v="0"/>
    <x v="3"/>
    <n v="11"/>
    <x v="10"/>
  </r>
  <r>
    <n v="4808"/>
    <d v="2026-11-18T00:00:00"/>
    <x v="2"/>
    <x v="16"/>
    <x v="0"/>
    <x v="1"/>
    <x v="3"/>
    <s v="Portable Camp Stove"/>
    <n v="2"/>
    <n v="81.67"/>
    <n v="0.05"/>
    <n v="40.43"/>
    <n v="155.173"/>
    <n v="80.86"/>
    <n v="74.313000000000002"/>
    <n v="0.4789041908063903"/>
    <x v="0"/>
    <x v="3"/>
    <n v="11"/>
    <x v="10"/>
  </r>
  <r>
    <n v="5131"/>
    <d v="2026-11-18T00:00:00"/>
    <x v="3"/>
    <x v="8"/>
    <x v="2"/>
    <x v="1"/>
    <x v="1"/>
    <s v="Trekking Poles"/>
    <n v="3"/>
    <n v="70.599999999999994"/>
    <n v="0.05"/>
    <n v="32.68"/>
    <n v="201.20999999999998"/>
    <n v="98.039999999999992"/>
    <n v="103.16999999999999"/>
    <n v="0.5127478753541076"/>
    <x v="0"/>
    <x v="3"/>
    <n v="11"/>
    <x v="10"/>
  </r>
  <r>
    <n v="1502"/>
    <d v="2026-11-19T00:00:00"/>
    <x v="3"/>
    <x v="7"/>
    <x v="3"/>
    <x v="1"/>
    <x v="4"/>
    <s v="Recovery Roller"/>
    <n v="1"/>
    <n v="35.770000000000003"/>
    <n v="0.15"/>
    <n v="13.69"/>
    <n v="30.404500000000002"/>
    <n v="13.69"/>
    <n v="16.714500000000001"/>
    <n v="0.54973770330049831"/>
    <x v="0"/>
    <x v="3"/>
    <n v="11"/>
    <x v="10"/>
  </r>
  <r>
    <n v="2470"/>
    <d v="2026-11-19T00:00:00"/>
    <x v="1"/>
    <x v="6"/>
    <x v="2"/>
    <x v="2"/>
    <x v="1"/>
    <s v="Hiking Daypack 20L"/>
    <n v="1"/>
    <n v="92.13"/>
    <n v="0.15"/>
    <n v="45.85"/>
    <n v="78.31049999999999"/>
    <n v="45.85"/>
    <n v="32.460499999999989"/>
    <n v="0.41451018701195874"/>
    <x v="0"/>
    <x v="3"/>
    <n v="11"/>
    <x v="10"/>
  </r>
  <r>
    <n v="3452"/>
    <d v="2026-11-19T00:00:00"/>
    <x v="1"/>
    <x v="12"/>
    <x v="0"/>
    <x v="0"/>
    <x v="1"/>
    <s v="Summit Backpack 45L"/>
    <n v="5"/>
    <n v="151.09"/>
    <n v="0.05"/>
    <n v="79.33"/>
    <n v="717.67750000000001"/>
    <n v="396.65"/>
    <n v="321.02750000000003"/>
    <n v="0.44731442744129507"/>
    <x v="0"/>
    <x v="3"/>
    <n v="11"/>
    <x v="10"/>
  </r>
  <r>
    <n v="4207"/>
    <d v="2026-11-19T00:00:00"/>
    <x v="1"/>
    <x v="12"/>
    <x v="0"/>
    <x v="1"/>
    <x v="0"/>
    <s v="Cycling Pack 12L"/>
    <n v="2"/>
    <n v="103.99"/>
    <n v="0"/>
    <n v="50.36"/>
    <n v="207.98"/>
    <n v="100.72"/>
    <n v="107.25999999999999"/>
    <n v="0.51572266564092695"/>
    <x v="0"/>
    <x v="3"/>
    <n v="11"/>
    <x v="10"/>
  </r>
  <r>
    <n v="695"/>
    <d v="2026-11-20T00:00:00"/>
    <x v="2"/>
    <x v="3"/>
    <x v="0"/>
    <x v="0"/>
    <x v="2"/>
    <s v="Insulated Bottle"/>
    <n v="1"/>
    <n v="36.909999999999997"/>
    <n v="0.1"/>
    <n v="13.43"/>
    <n v="33.219000000000001"/>
    <n v="13.43"/>
    <n v="19.789000000000001"/>
    <n v="0.59571329660736327"/>
    <x v="0"/>
    <x v="3"/>
    <n v="11"/>
    <x v="10"/>
  </r>
  <r>
    <n v="1127"/>
    <d v="2026-11-20T00:00:00"/>
    <x v="0"/>
    <x v="0"/>
    <x v="3"/>
    <x v="1"/>
    <x v="0"/>
    <s v="Commuter Helmet"/>
    <n v="2"/>
    <n v="81.02"/>
    <n v="0"/>
    <n v="43.22"/>
    <n v="162.04"/>
    <n v="86.44"/>
    <n v="75.599999999999994"/>
    <n v="0.46655146877314241"/>
    <x v="0"/>
    <x v="3"/>
    <n v="11"/>
    <x v="10"/>
  </r>
  <r>
    <n v="1174"/>
    <d v="2026-11-20T00:00:00"/>
    <x v="0"/>
    <x v="0"/>
    <x v="3"/>
    <x v="1"/>
    <x v="2"/>
    <s v="Travel Backpack 35L"/>
    <n v="3"/>
    <n v="164.36"/>
    <n v="0.05"/>
    <n v="88.7"/>
    <n v="468.42600000000004"/>
    <n v="266.10000000000002"/>
    <n v="202.32600000000002"/>
    <n v="0.43192734818306416"/>
    <x v="0"/>
    <x v="3"/>
    <n v="11"/>
    <x v="10"/>
  </r>
  <r>
    <n v="3968"/>
    <d v="2026-11-20T00:00:00"/>
    <x v="1"/>
    <x v="11"/>
    <x v="1"/>
    <x v="2"/>
    <x v="4"/>
    <s v="Training Mat"/>
    <n v="5"/>
    <n v="51.36"/>
    <n v="0.1"/>
    <n v="22.45"/>
    <n v="231.12"/>
    <n v="112.25"/>
    <n v="118.87"/>
    <n v="0.51432156455520939"/>
    <x v="0"/>
    <x v="3"/>
    <n v="11"/>
    <x v="10"/>
  </r>
  <r>
    <n v="4049"/>
    <d v="2026-11-20T00:00:00"/>
    <x v="2"/>
    <x v="16"/>
    <x v="3"/>
    <x v="0"/>
    <x v="2"/>
    <s v="Insulated Bottle"/>
    <n v="1"/>
    <n v="36.590000000000003"/>
    <n v="0"/>
    <n v="13.73"/>
    <n v="36.590000000000003"/>
    <n v="13.73"/>
    <n v="22.860000000000003"/>
    <n v="0.62476086362394101"/>
    <x v="0"/>
    <x v="3"/>
    <n v="11"/>
    <x v="10"/>
  </r>
  <r>
    <n v="3"/>
    <d v="2026-11-21T00:00:00"/>
    <x v="3"/>
    <x v="7"/>
    <x v="2"/>
    <x v="0"/>
    <x v="3"/>
    <s v="Compact Sleeping Bag"/>
    <n v="5"/>
    <n v="122.33"/>
    <n v="0.15"/>
    <n v="58.98"/>
    <n v="519.90249999999992"/>
    <n v="294.89999999999998"/>
    <n v="225.00249999999994"/>
    <n v="0.43277826130861069"/>
    <x v="0"/>
    <x v="3"/>
    <n v="11"/>
    <x v="10"/>
  </r>
  <r>
    <n v="1603"/>
    <d v="2026-11-21T00:00:00"/>
    <x v="3"/>
    <x v="8"/>
    <x v="0"/>
    <x v="0"/>
    <x v="3"/>
    <s v="Portable Camp Stove"/>
    <n v="1"/>
    <n v="83.49"/>
    <n v="0.05"/>
    <n v="39.659999999999997"/>
    <n v="79.315499999999986"/>
    <n v="39.659999999999997"/>
    <n v="39.655499999999989"/>
    <n v="0.49997163227868446"/>
    <x v="0"/>
    <x v="3"/>
    <n v="11"/>
    <x v="10"/>
  </r>
  <r>
    <n v="2073"/>
    <d v="2026-11-21T00:00:00"/>
    <x v="1"/>
    <x v="12"/>
    <x v="0"/>
    <x v="1"/>
    <x v="0"/>
    <s v="Trail Bike Light"/>
    <n v="2"/>
    <n v="51.48"/>
    <n v="0.1"/>
    <n v="22.51"/>
    <n v="92.664000000000001"/>
    <n v="45.02"/>
    <n v="47.643999999999998"/>
    <n v="0.51415868082534744"/>
    <x v="0"/>
    <x v="3"/>
    <n v="11"/>
    <x v="10"/>
  </r>
  <r>
    <n v="2487"/>
    <d v="2026-11-21T00:00:00"/>
    <x v="2"/>
    <x v="2"/>
    <x v="3"/>
    <x v="1"/>
    <x v="3"/>
    <s v="Compact Sleeping Bag"/>
    <n v="1"/>
    <n v="123.43"/>
    <n v="0.15"/>
    <n v="60.8"/>
    <n v="104.91550000000001"/>
    <n v="60.8"/>
    <n v="44.115500000000011"/>
    <n v="0.42048601017008935"/>
    <x v="0"/>
    <x v="3"/>
    <n v="11"/>
    <x v="10"/>
  </r>
  <r>
    <n v="3407"/>
    <d v="2026-11-21T00:00:00"/>
    <x v="3"/>
    <x v="7"/>
    <x v="0"/>
    <x v="1"/>
    <x v="2"/>
    <s v="Travel Backpack 35L"/>
    <n v="1"/>
    <n v="164.85"/>
    <n v="0.1"/>
    <n v="89.4"/>
    <n v="148.36500000000001"/>
    <n v="89.4"/>
    <n v="58.965000000000003"/>
    <n v="0.39743200889697705"/>
    <x v="0"/>
    <x v="3"/>
    <n v="11"/>
    <x v="10"/>
  </r>
  <r>
    <n v="4052"/>
    <d v="2026-11-21T00:00:00"/>
    <x v="0"/>
    <x v="0"/>
    <x v="0"/>
    <x v="1"/>
    <x v="2"/>
    <s v="Packing Cube Set"/>
    <n v="1"/>
    <n v="46.82"/>
    <n v="0.2"/>
    <n v="18.27"/>
    <n v="37.456000000000003"/>
    <n v="18.27"/>
    <n v="19.186000000000003"/>
    <n v="0.51222768047842804"/>
    <x v="0"/>
    <x v="3"/>
    <n v="11"/>
    <x v="10"/>
  </r>
  <r>
    <n v="119"/>
    <d v="2026-11-22T00:00:00"/>
    <x v="0"/>
    <x v="9"/>
    <x v="0"/>
    <x v="1"/>
    <x v="4"/>
    <s v="Resistance Band Set"/>
    <n v="1"/>
    <n v="41.16"/>
    <n v="0.1"/>
    <n v="14.82"/>
    <n v="37.043999999999997"/>
    <n v="14.82"/>
    <n v="22.223999999999997"/>
    <n v="0.59993521218011014"/>
    <x v="0"/>
    <x v="3"/>
    <n v="11"/>
    <x v="10"/>
  </r>
  <r>
    <n v="298"/>
    <d v="2026-11-22T00:00:00"/>
    <x v="1"/>
    <x v="12"/>
    <x v="3"/>
    <x v="1"/>
    <x v="3"/>
    <s v="Trail Tent 2P"/>
    <n v="1"/>
    <n v="196.08"/>
    <n v="0.1"/>
    <n v="104.19"/>
    <n v="176.47200000000001"/>
    <n v="104.19"/>
    <n v="72.282000000000011"/>
    <n v="0.40959472324221408"/>
    <x v="0"/>
    <x v="3"/>
    <n v="11"/>
    <x v="10"/>
  </r>
  <r>
    <n v="419"/>
    <d v="2026-11-22T00:00:00"/>
    <x v="3"/>
    <x v="8"/>
    <x v="2"/>
    <x v="1"/>
    <x v="3"/>
    <s v="Trail Tent 2P"/>
    <n v="1"/>
    <n v="192.62"/>
    <n v="0.1"/>
    <n v="105.97"/>
    <n v="173.358"/>
    <n v="105.97"/>
    <n v="67.388000000000005"/>
    <n v="0.38872160500236508"/>
    <x v="0"/>
    <x v="3"/>
    <n v="11"/>
    <x v="10"/>
  </r>
  <r>
    <n v="1181"/>
    <d v="2026-11-22T00:00:00"/>
    <x v="1"/>
    <x v="12"/>
    <x v="3"/>
    <x v="1"/>
    <x v="0"/>
    <s v="Cycling Pack 12L"/>
    <n v="2"/>
    <n v="102.87"/>
    <n v="0.05"/>
    <n v="51.69"/>
    <n v="195.453"/>
    <n v="103.38"/>
    <n v="92.073000000000008"/>
    <n v="0.4710748875688785"/>
    <x v="0"/>
    <x v="3"/>
    <n v="11"/>
    <x v="10"/>
  </r>
  <r>
    <n v="1924"/>
    <d v="2026-11-22T00:00:00"/>
    <x v="0"/>
    <x v="15"/>
    <x v="0"/>
    <x v="1"/>
    <x v="0"/>
    <s v="Trail Bike Light"/>
    <n v="3"/>
    <n v="50.99"/>
    <n v="0.2"/>
    <n v="22.53"/>
    <n v="122.376"/>
    <n v="67.59"/>
    <n v="54.786000000000001"/>
    <n v="0.44768582074916652"/>
    <x v="0"/>
    <x v="3"/>
    <n v="11"/>
    <x v="10"/>
  </r>
  <r>
    <n v="3829"/>
    <d v="2026-11-22T00:00:00"/>
    <x v="1"/>
    <x v="12"/>
    <x v="2"/>
    <x v="1"/>
    <x v="0"/>
    <s v="Compact Repair Kit"/>
    <n v="1"/>
    <n v="39.94"/>
    <n v="0.1"/>
    <n v="16.89"/>
    <n v="35.945999999999998"/>
    <n v="16.89"/>
    <n v="19.055999999999997"/>
    <n v="0.53012852612251704"/>
    <x v="0"/>
    <x v="3"/>
    <n v="11"/>
    <x v="10"/>
  </r>
  <r>
    <n v="5065"/>
    <d v="2026-11-22T00:00:00"/>
    <x v="3"/>
    <x v="8"/>
    <x v="0"/>
    <x v="1"/>
    <x v="2"/>
    <s v="Travel Backpack 35L"/>
    <n v="2"/>
    <n v="166.15"/>
    <n v="0"/>
    <n v="86.42"/>
    <n v="332.3"/>
    <n v="172.84"/>
    <n v="159.46"/>
    <n v="0.47986758952753539"/>
    <x v="0"/>
    <x v="3"/>
    <n v="11"/>
    <x v="10"/>
  </r>
  <r>
    <n v="5146"/>
    <d v="2026-11-22T00:00:00"/>
    <x v="1"/>
    <x v="6"/>
    <x v="0"/>
    <x v="1"/>
    <x v="4"/>
    <s v="Recovery Roller"/>
    <n v="1"/>
    <n v="35.79"/>
    <n v="0.1"/>
    <n v="14.17"/>
    <n v="32.210999999999999"/>
    <n v="14.17"/>
    <n v="18.040999999999997"/>
    <n v="0.56008816863804278"/>
    <x v="0"/>
    <x v="3"/>
    <n v="11"/>
    <x v="10"/>
  </r>
  <r>
    <n v="320"/>
    <d v="2026-11-23T00:00:00"/>
    <x v="2"/>
    <x v="2"/>
    <x v="0"/>
    <x v="1"/>
    <x v="3"/>
    <s v="Trail Tent 2P"/>
    <n v="5"/>
    <n v="196.53"/>
    <n v="0.15"/>
    <n v="105.01"/>
    <n v="835.25249999999994"/>
    <n v="525.05000000000007"/>
    <n v="310.20249999999987"/>
    <n v="0.37138769414039452"/>
    <x v="0"/>
    <x v="3"/>
    <n v="11"/>
    <x v="10"/>
  </r>
  <r>
    <n v="1250"/>
    <d v="2026-11-23T00:00:00"/>
    <x v="1"/>
    <x v="12"/>
    <x v="0"/>
    <x v="1"/>
    <x v="2"/>
    <s v="Insulated Bottle"/>
    <n v="6"/>
    <n v="36.35"/>
    <n v="0"/>
    <n v="13.24"/>
    <n v="218.10000000000002"/>
    <n v="79.44"/>
    <n v="138.66000000000003"/>
    <n v="0.63576341127922975"/>
    <x v="0"/>
    <x v="3"/>
    <n v="11"/>
    <x v="10"/>
  </r>
  <r>
    <n v="2584"/>
    <d v="2026-11-23T00:00:00"/>
    <x v="1"/>
    <x v="6"/>
    <x v="1"/>
    <x v="0"/>
    <x v="3"/>
    <s v="Trail Tent 2P"/>
    <n v="15"/>
    <n v="192.23"/>
    <n v="0.15"/>
    <n v="106.34"/>
    <n v="2450.9324999999999"/>
    <n v="1595.1000000000001"/>
    <n v="855.83249999999975"/>
    <n v="0.34918648310387979"/>
    <x v="0"/>
    <x v="3"/>
    <n v="11"/>
    <x v="10"/>
  </r>
  <r>
    <n v="2717"/>
    <d v="2026-11-23T00:00:00"/>
    <x v="1"/>
    <x v="12"/>
    <x v="0"/>
    <x v="1"/>
    <x v="2"/>
    <s v="Travel Backpack 35L"/>
    <n v="2"/>
    <n v="167.9"/>
    <n v="0.15"/>
    <n v="89.55"/>
    <n v="285.43"/>
    <n v="179.1"/>
    <n v="106.33000000000001"/>
    <n v="0.37252566303471957"/>
    <x v="0"/>
    <x v="3"/>
    <n v="11"/>
    <x v="10"/>
  </r>
  <r>
    <n v="2737"/>
    <d v="2026-11-23T00:00:00"/>
    <x v="1"/>
    <x v="6"/>
    <x v="0"/>
    <x v="2"/>
    <x v="3"/>
    <s v="Portable Camp Stove"/>
    <n v="2"/>
    <n v="80.709999999999994"/>
    <n v="0.1"/>
    <n v="39.33"/>
    <n v="145.27799999999999"/>
    <n v="78.66"/>
    <n v="66.617999999999995"/>
    <n v="0.45855532152149669"/>
    <x v="0"/>
    <x v="3"/>
    <n v="11"/>
    <x v="10"/>
  </r>
  <r>
    <n v="3021"/>
    <d v="2026-11-23T00:00:00"/>
    <x v="0"/>
    <x v="15"/>
    <x v="0"/>
    <x v="2"/>
    <x v="1"/>
    <s v="Trekking Poles"/>
    <n v="1"/>
    <n v="71.66"/>
    <n v="0.2"/>
    <n v="31.83"/>
    <n v="57.328000000000003"/>
    <n v="31.83"/>
    <n v="25.498000000000005"/>
    <n v="0.44477393245883345"/>
    <x v="0"/>
    <x v="3"/>
    <n v="11"/>
    <x v="10"/>
  </r>
  <r>
    <n v="5199"/>
    <d v="2026-11-23T00:00:00"/>
    <x v="2"/>
    <x v="3"/>
    <x v="0"/>
    <x v="0"/>
    <x v="3"/>
    <s v="Compact Sleeping Bag"/>
    <n v="5"/>
    <n v="125.23"/>
    <n v="0.05"/>
    <n v="59.84"/>
    <n v="594.84249999999997"/>
    <n v="299.20000000000005"/>
    <n v="295.64249999999993"/>
    <n v="0.49700971265503041"/>
    <x v="0"/>
    <x v="3"/>
    <n v="11"/>
    <x v="10"/>
  </r>
  <r>
    <n v="1202"/>
    <d v="2026-11-24T00:00:00"/>
    <x v="0"/>
    <x v="15"/>
    <x v="3"/>
    <x v="0"/>
    <x v="1"/>
    <s v="Hiking Daypack 20L"/>
    <n v="2"/>
    <n v="91.33"/>
    <n v="0.15"/>
    <n v="45.45"/>
    <n v="155.261"/>
    <n v="90.9"/>
    <n v="64.36099999999999"/>
    <n v="0.41453423589954974"/>
    <x v="0"/>
    <x v="3"/>
    <n v="11"/>
    <x v="10"/>
  </r>
  <r>
    <n v="1365"/>
    <d v="2026-11-24T00:00:00"/>
    <x v="0"/>
    <x v="0"/>
    <x v="3"/>
    <x v="1"/>
    <x v="1"/>
    <s v="Summit Backpack 45L"/>
    <n v="4"/>
    <n v="155.91"/>
    <n v="0"/>
    <n v="79.91"/>
    <n v="623.64"/>
    <n v="319.64"/>
    <n v="304"/>
    <n v="0.48746071451478418"/>
    <x v="0"/>
    <x v="3"/>
    <n v="11"/>
    <x v="10"/>
  </r>
  <r>
    <n v="2575"/>
    <d v="2026-11-24T00:00:00"/>
    <x v="2"/>
    <x v="10"/>
    <x v="2"/>
    <x v="0"/>
    <x v="4"/>
    <s v="Resistance Band Set"/>
    <n v="1"/>
    <n v="39.42"/>
    <n v="0"/>
    <n v="14.63"/>
    <n v="39.42"/>
    <n v="14.63"/>
    <n v="24.79"/>
    <n v="0.62886859462201927"/>
    <x v="0"/>
    <x v="3"/>
    <n v="11"/>
    <x v="10"/>
  </r>
  <r>
    <n v="2673"/>
    <d v="2026-11-24T00:00:00"/>
    <x v="2"/>
    <x v="2"/>
    <x v="0"/>
    <x v="0"/>
    <x v="0"/>
    <s v="Trail Bike Light"/>
    <n v="2"/>
    <n v="51.56"/>
    <n v="0.05"/>
    <n v="22.7"/>
    <n v="97.963999999999999"/>
    <n v="45.4"/>
    <n v="52.564"/>
    <n v="0.5365644522477645"/>
    <x v="0"/>
    <x v="3"/>
    <n v="11"/>
    <x v="10"/>
  </r>
  <r>
    <n v="4145"/>
    <d v="2026-11-24T00:00:00"/>
    <x v="0"/>
    <x v="0"/>
    <x v="0"/>
    <x v="0"/>
    <x v="3"/>
    <s v="Compact Sleeping Bag"/>
    <n v="1"/>
    <n v="120.49"/>
    <n v="0.15"/>
    <n v="61.22"/>
    <n v="102.4165"/>
    <n v="61.22"/>
    <n v="41.1965"/>
    <n v="0.40224475548373556"/>
    <x v="0"/>
    <x v="3"/>
    <n v="11"/>
    <x v="10"/>
  </r>
  <r>
    <n v="4610"/>
    <d v="2026-11-24T00:00:00"/>
    <x v="2"/>
    <x v="16"/>
    <x v="2"/>
    <x v="0"/>
    <x v="1"/>
    <s v="Summit Backpack 45L"/>
    <n v="2"/>
    <n v="153.96"/>
    <n v="0"/>
    <n v="79.33"/>
    <n v="307.92"/>
    <n v="158.66"/>
    <n v="149.26000000000002"/>
    <n v="0.48473629514159527"/>
    <x v="0"/>
    <x v="3"/>
    <n v="11"/>
    <x v="10"/>
  </r>
  <r>
    <n v="4721"/>
    <d v="2026-11-24T00:00:00"/>
    <x v="2"/>
    <x v="16"/>
    <x v="2"/>
    <x v="1"/>
    <x v="0"/>
    <s v="Compact Repair Kit"/>
    <n v="1"/>
    <n v="39.85"/>
    <n v="0"/>
    <n v="16.3"/>
    <n v="39.85"/>
    <n v="16.3"/>
    <n v="23.55"/>
    <n v="0.59096612296110418"/>
    <x v="0"/>
    <x v="3"/>
    <n v="11"/>
    <x v="10"/>
  </r>
  <r>
    <n v="324"/>
    <d v="2026-11-25T00:00:00"/>
    <x v="3"/>
    <x v="13"/>
    <x v="3"/>
    <x v="0"/>
    <x v="0"/>
    <s v="Cycling Pack 12L"/>
    <n v="2"/>
    <n v="103.88"/>
    <n v="0.15"/>
    <n v="49.26"/>
    <n v="176.59599999999998"/>
    <n v="98.52"/>
    <n v="78.075999999999979"/>
    <n v="0.44211646922920106"/>
    <x v="0"/>
    <x v="3"/>
    <n v="11"/>
    <x v="10"/>
  </r>
  <r>
    <n v="559"/>
    <d v="2026-11-25T00:00:00"/>
    <x v="3"/>
    <x v="7"/>
    <x v="0"/>
    <x v="0"/>
    <x v="2"/>
    <s v="Carry-On Duffel"/>
    <n v="2"/>
    <n v="134.19"/>
    <n v="0.1"/>
    <n v="65.39"/>
    <n v="241.542"/>
    <n v="130.78"/>
    <n v="110.762"/>
    <n v="0.45856207202060095"/>
    <x v="0"/>
    <x v="3"/>
    <n v="11"/>
    <x v="10"/>
  </r>
  <r>
    <n v="1108"/>
    <d v="2026-11-25T00:00:00"/>
    <x v="1"/>
    <x v="1"/>
    <x v="3"/>
    <x v="1"/>
    <x v="2"/>
    <s v="Insulated Bottle"/>
    <n v="1"/>
    <n v="37.06"/>
    <n v="0.1"/>
    <n v="13.18"/>
    <n v="33.354000000000006"/>
    <n v="13.18"/>
    <n v="20.174000000000007"/>
    <n v="0.6048449961024166"/>
    <x v="0"/>
    <x v="3"/>
    <n v="11"/>
    <x v="10"/>
  </r>
  <r>
    <n v="1344"/>
    <d v="2026-11-25T00:00:00"/>
    <x v="2"/>
    <x v="10"/>
    <x v="0"/>
    <x v="1"/>
    <x v="2"/>
    <s v="Carry-On Duffel"/>
    <n v="4"/>
    <n v="135.21"/>
    <n v="0.05"/>
    <n v="68.64"/>
    <n v="513.798"/>
    <n v="274.56"/>
    <n v="239.238"/>
    <n v="0.46562656919645462"/>
    <x v="0"/>
    <x v="3"/>
    <n v="11"/>
    <x v="10"/>
  </r>
  <r>
    <n v="1922"/>
    <d v="2026-11-25T00:00:00"/>
    <x v="0"/>
    <x v="9"/>
    <x v="3"/>
    <x v="0"/>
    <x v="1"/>
    <s v="Trail Boots"/>
    <n v="2"/>
    <n v="145.77000000000001"/>
    <n v="0.1"/>
    <n v="78.14"/>
    <n v="262.38600000000002"/>
    <n v="156.28"/>
    <n v="106.10600000000002"/>
    <n v="0.40438895367893107"/>
    <x v="0"/>
    <x v="3"/>
    <n v="11"/>
    <x v="10"/>
  </r>
  <r>
    <n v="2343"/>
    <d v="2026-11-25T00:00:00"/>
    <x v="0"/>
    <x v="15"/>
    <x v="2"/>
    <x v="1"/>
    <x v="3"/>
    <s v="Compact Sleeping Bag"/>
    <n v="1"/>
    <n v="121.53"/>
    <n v="0.15"/>
    <n v="62.14"/>
    <n v="103.3005"/>
    <n v="62.14"/>
    <n v="41.160499999999999"/>
    <n v="0.39845402490791426"/>
    <x v="0"/>
    <x v="3"/>
    <n v="11"/>
    <x v="10"/>
  </r>
  <r>
    <n v="2466"/>
    <d v="2026-11-25T00:00:00"/>
    <x v="2"/>
    <x v="2"/>
    <x v="0"/>
    <x v="2"/>
    <x v="0"/>
    <s v="Compact Repair Kit"/>
    <n v="2"/>
    <n v="40.51"/>
    <n v="0.05"/>
    <n v="16.45"/>
    <n v="76.968999999999994"/>
    <n v="32.9"/>
    <n v="44.068999999999996"/>
    <n v="0.5725551845548208"/>
    <x v="0"/>
    <x v="3"/>
    <n v="11"/>
    <x v="10"/>
  </r>
  <r>
    <n v="2647"/>
    <d v="2026-11-25T00:00:00"/>
    <x v="2"/>
    <x v="5"/>
    <x v="0"/>
    <x v="1"/>
    <x v="1"/>
    <s v="Trekking Poles"/>
    <n v="1"/>
    <n v="70.099999999999994"/>
    <n v="0.15"/>
    <n v="32.28"/>
    <n v="59.584999999999994"/>
    <n v="32.28"/>
    <n v="27.304999999999993"/>
    <n v="0.45825291600234952"/>
    <x v="0"/>
    <x v="3"/>
    <n v="11"/>
    <x v="10"/>
  </r>
  <r>
    <n v="2958"/>
    <d v="2026-11-25T00:00:00"/>
    <x v="1"/>
    <x v="12"/>
    <x v="3"/>
    <x v="1"/>
    <x v="1"/>
    <s v="Trail Boots"/>
    <n v="1"/>
    <n v="144.25"/>
    <n v="0.1"/>
    <n v="79.55"/>
    <n v="129.82500000000002"/>
    <n v="79.55"/>
    <n v="50.27500000000002"/>
    <n v="0.38725207009435791"/>
    <x v="0"/>
    <x v="3"/>
    <n v="11"/>
    <x v="10"/>
  </r>
  <r>
    <n v="3527"/>
    <d v="2026-11-25T00:00:00"/>
    <x v="1"/>
    <x v="6"/>
    <x v="3"/>
    <x v="0"/>
    <x v="1"/>
    <s v="Trail Boots"/>
    <n v="4"/>
    <n v="146.19"/>
    <n v="0.1"/>
    <n v="79.569999999999993"/>
    <n v="526.28399999999999"/>
    <n v="318.27999999999997"/>
    <n v="208.00400000000002"/>
    <n v="0.39523147198090769"/>
    <x v="0"/>
    <x v="3"/>
    <n v="11"/>
    <x v="10"/>
  </r>
  <r>
    <n v="3729"/>
    <d v="2026-11-25T00:00:00"/>
    <x v="0"/>
    <x v="9"/>
    <x v="0"/>
    <x v="1"/>
    <x v="3"/>
    <s v="Portable Camp Stove"/>
    <n v="1"/>
    <n v="81.89"/>
    <n v="0.05"/>
    <n v="38.33"/>
    <n v="77.79549999999999"/>
    <n v="38.33"/>
    <n v="39.465499999999992"/>
    <n v="0.50729797996028048"/>
    <x v="0"/>
    <x v="3"/>
    <n v="11"/>
    <x v="10"/>
  </r>
  <r>
    <n v="4961"/>
    <d v="2026-11-25T00:00:00"/>
    <x v="2"/>
    <x v="2"/>
    <x v="2"/>
    <x v="1"/>
    <x v="3"/>
    <s v="Trail Tent 2P"/>
    <n v="2"/>
    <n v="194.78"/>
    <n v="0.15"/>
    <n v="102.51"/>
    <n v="331.12599999999998"/>
    <n v="205.02"/>
    <n v="126.10599999999997"/>
    <n v="0.38083992196324051"/>
    <x v="0"/>
    <x v="3"/>
    <n v="11"/>
    <x v="10"/>
  </r>
  <r>
    <n v="5034"/>
    <d v="2026-11-25T00:00:00"/>
    <x v="1"/>
    <x v="14"/>
    <x v="0"/>
    <x v="0"/>
    <x v="1"/>
    <s v="Trail Boots"/>
    <n v="1"/>
    <n v="141.63"/>
    <n v="0.05"/>
    <n v="77.17"/>
    <n v="134.54849999999999"/>
    <n v="77.17"/>
    <n v="57.378499999999988"/>
    <n v="0.42645217152179321"/>
    <x v="0"/>
    <x v="3"/>
    <n v="11"/>
    <x v="10"/>
  </r>
  <r>
    <n v="343"/>
    <d v="2026-11-26T00:00:00"/>
    <x v="2"/>
    <x v="16"/>
    <x v="0"/>
    <x v="0"/>
    <x v="0"/>
    <s v="Compact Repair Kit"/>
    <n v="1"/>
    <n v="40.86"/>
    <n v="0.05"/>
    <n v="17.14"/>
    <n v="38.817"/>
    <n v="17.14"/>
    <n v="21.677"/>
    <n v="0.55844088930107938"/>
    <x v="0"/>
    <x v="3"/>
    <n v="11"/>
    <x v="10"/>
  </r>
  <r>
    <n v="405"/>
    <d v="2026-11-26T00:00:00"/>
    <x v="3"/>
    <x v="8"/>
    <x v="0"/>
    <x v="1"/>
    <x v="1"/>
    <s v="Trail Boots"/>
    <n v="1"/>
    <n v="141.61000000000001"/>
    <n v="0.05"/>
    <n v="77.7"/>
    <n v="134.52950000000001"/>
    <n v="77.7"/>
    <n v="56.82950000000001"/>
    <n v="0.42243151130421214"/>
    <x v="0"/>
    <x v="3"/>
    <n v="11"/>
    <x v="10"/>
  </r>
  <r>
    <n v="485"/>
    <d v="2026-11-26T00:00:00"/>
    <x v="3"/>
    <x v="7"/>
    <x v="0"/>
    <x v="1"/>
    <x v="3"/>
    <s v="Compact Sleeping Bag"/>
    <n v="2"/>
    <n v="122.15"/>
    <n v="0.1"/>
    <n v="61.15"/>
    <n v="219.87"/>
    <n v="122.3"/>
    <n v="97.570000000000007"/>
    <n v="0.44376222313185065"/>
    <x v="0"/>
    <x v="3"/>
    <n v="11"/>
    <x v="10"/>
  </r>
  <r>
    <n v="807"/>
    <d v="2026-11-26T00:00:00"/>
    <x v="2"/>
    <x v="5"/>
    <x v="2"/>
    <x v="0"/>
    <x v="2"/>
    <s v="Carry-On Duffel"/>
    <n v="5"/>
    <n v="130.24"/>
    <n v="0.1"/>
    <n v="66.75"/>
    <n v="586.08000000000004"/>
    <n v="333.75"/>
    <n v="252.33000000000004"/>
    <n v="0.43053849303849306"/>
    <x v="0"/>
    <x v="3"/>
    <n v="11"/>
    <x v="10"/>
  </r>
  <r>
    <n v="1666"/>
    <d v="2026-11-26T00:00:00"/>
    <x v="0"/>
    <x v="15"/>
    <x v="1"/>
    <x v="0"/>
    <x v="0"/>
    <s v="Trail Bike Light"/>
    <n v="3"/>
    <n v="50.18"/>
    <n v="0.1"/>
    <n v="23.12"/>
    <n v="135.48599999999999"/>
    <n v="69.36"/>
    <n v="66.125999999999991"/>
    <n v="0.4880651875470528"/>
    <x v="0"/>
    <x v="3"/>
    <n v="11"/>
    <x v="10"/>
  </r>
  <r>
    <n v="3442"/>
    <d v="2026-11-26T00:00:00"/>
    <x v="0"/>
    <x v="9"/>
    <x v="2"/>
    <x v="1"/>
    <x v="4"/>
    <s v="Training Mat"/>
    <n v="2"/>
    <n v="50.93"/>
    <n v="0.15"/>
    <n v="22.35"/>
    <n v="86.581000000000003"/>
    <n v="44.7"/>
    <n v="41.881"/>
    <n v="0.48372044674928677"/>
    <x v="0"/>
    <x v="3"/>
    <n v="11"/>
    <x v="10"/>
  </r>
  <r>
    <n v="4177"/>
    <d v="2026-11-26T00:00:00"/>
    <x v="2"/>
    <x v="10"/>
    <x v="0"/>
    <x v="2"/>
    <x v="0"/>
    <s v="Trail Bike Light"/>
    <n v="1"/>
    <n v="49.6"/>
    <n v="0"/>
    <n v="22.62"/>
    <n v="49.6"/>
    <n v="22.62"/>
    <n v="26.98"/>
    <n v="0.5439516129032258"/>
    <x v="0"/>
    <x v="3"/>
    <n v="11"/>
    <x v="10"/>
  </r>
  <r>
    <n v="4659"/>
    <d v="2026-11-26T00:00:00"/>
    <x v="1"/>
    <x v="11"/>
    <x v="1"/>
    <x v="2"/>
    <x v="3"/>
    <s v="Portable Camp Stove"/>
    <n v="3"/>
    <n v="83.3"/>
    <n v="0.15"/>
    <n v="38.74"/>
    <n v="212.41499999999996"/>
    <n v="116.22"/>
    <n v="96.194999999999965"/>
    <n v="0.45286349834051259"/>
    <x v="0"/>
    <x v="3"/>
    <n v="11"/>
    <x v="10"/>
  </r>
  <r>
    <n v="4667"/>
    <d v="2026-11-26T00:00:00"/>
    <x v="1"/>
    <x v="14"/>
    <x v="3"/>
    <x v="2"/>
    <x v="2"/>
    <s v="Insulated Bottle"/>
    <n v="1"/>
    <n v="35.89"/>
    <n v="0.05"/>
    <n v="13.53"/>
    <n v="34.095500000000001"/>
    <n v="13.53"/>
    <n v="20.5655"/>
    <n v="0.60317343931017287"/>
    <x v="0"/>
    <x v="3"/>
    <n v="11"/>
    <x v="10"/>
  </r>
  <r>
    <n v="197"/>
    <d v="2026-11-27T00:00:00"/>
    <x v="3"/>
    <x v="4"/>
    <x v="2"/>
    <x v="1"/>
    <x v="3"/>
    <s v="Trail Tent 2P"/>
    <n v="1"/>
    <n v="195.32"/>
    <n v="0"/>
    <n v="103.21"/>
    <n v="195.32"/>
    <n v="103.21"/>
    <n v="92.11"/>
    <n v="0.47158509113250052"/>
    <x v="0"/>
    <x v="3"/>
    <n v="11"/>
    <x v="10"/>
  </r>
  <r>
    <n v="361"/>
    <d v="2026-11-27T00:00:00"/>
    <x v="1"/>
    <x v="6"/>
    <x v="0"/>
    <x v="0"/>
    <x v="2"/>
    <s v="Insulated Bottle"/>
    <n v="1"/>
    <n v="36.36"/>
    <n v="0.05"/>
    <n v="13.33"/>
    <n v="34.541999999999994"/>
    <n v="13.33"/>
    <n v="21.211999999999996"/>
    <n v="0.61409298824619307"/>
    <x v="0"/>
    <x v="3"/>
    <n v="11"/>
    <x v="10"/>
  </r>
  <r>
    <n v="841"/>
    <d v="2026-11-27T00:00:00"/>
    <x v="1"/>
    <x v="12"/>
    <x v="0"/>
    <x v="0"/>
    <x v="2"/>
    <s v="Insulated Bottle"/>
    <n v="2"/>
    <n v="35.85"/>
    <n v="0.05"/>
    <n v="13.69"/>
    <n v="68.114999999999995"/>
    <n v="27.38"/>
    <n v="40.734999999999999"/>
    <n v="0.59803273875064233"/>
    <x v="0"/>
    <x v="3"/>
    <n v="11"/>
    <x v="10"/>
  </r>
  <r>
    <n v="903"/>
    <d v="2026-11-27T00:00:00"/>
    <x v="3"/>
    <x v="8"/>
    <x v="0"/>
    <x v="1"/>
    <x v="2"/>
    <s v="Packing Cube Set"/>
    <n v="4"/>
    <n v="46.73"/>
    <n v="0"/>
    <n v="17.989999999999998"/>
    <n v="186.92"/>
    <n v="71.959999999999994"/>
    <n v="114.96"/>
    <n v="0.61502246950567085"/>
    <x v="0"/>
    <x v="3"/>
    <n v="11"/>
    <x v="10"/>
  </r>
  <r>
    <n v="1278"/>
    <d v="2026-11-27T00:00:00"/>
    <x v="3"/>
    <x v="13"/>
    <x v="2"/>
    <x v="0"/>
    <x v="1"/>
    <s v="Trail Boots"/>
    <n v="3"/>
    <n v="143.72"/>
    <n v="0.15"/>
    <n v="78.56"/>
    <n v="366.48599999999999"/>
    <n v="235.68"/>
    <n v="130.80599999999998"/>
    <n v="0.35691950033561987"/>
    <x v="0"/>
    <x v="3"/>
    <n v="11"/>
    <x v="10"/>
  </r>
  <r>
    <n v="2091"/>
    <d v="2026-11-27T00:00:00"/>
    <x v="1"/>
    <x v="12"/>
    <x v="3"/>
    <x v="1"/>
    <x v="4"/>
    <s v="Recovery Roller"/>
    <n v="1"/>
    <n v="35.590000000000003"/>
    <n v="0"/>
    <n v="13.57"/>
    <n v="35.590000000000003"/>
    <n v="13.57"/>
    <n v="22.020000000000003"/>
    <n v="0.61871312166338865"/>
    <x v="0"/>
    <x v="3"/>
    <n v="11"/>
    <x v="10"/>
  </r>
  <r>
    <n v="3070"/>
    <d v="2026-11-27T00:00:00"/>
    <x v="3"/>
    <x v="13"/>
    <x v="3"/>
    <x v="0"/>
    <x v="1"/>
    <s v="Trekking Poles"/>
    <n v="4"/>
    <n v="71.11"/>
    <n v="0.05"/>
    <n v="32.25"/>
    <n v="270.21799999999996"/>
    <n v="129"/>
    <n v="141.21799999999996"/>
    <n v="0.52260767232382732"/>
    <x v="0"/>
    <x v="3"/>
    <n v="11"/>
    <x v="10"/>
  </r>
  <r>
    <n v="4007"/>
    <d v="2026-11-27T00:00:00"/>
    <x v="0"/>
    <x v="9"/>
    <x v="3"/>
    <x v="2"/>
    <x v="0"/>
    <s v="Trail Bike Light"/>
    <n v="5"/>
    <n v="51.04"/>
    <n v="0"/>
    <n v="22.69"/>
    <n v="255.2"/>
    <n v="113.45"/>
    <n v="141.75"/>
    <n v="0.55544670846394983"/>
    <x v="0"/>
    <x v="3"/>
    <n v="11"/>
    <x v="10"/>
  </r>
  <r>
    <n v="4488"/>
    <d v="2026-11-27T00:00:00"/>
    <x v="1"/>
    <x v="14"/>
    <x v="2"/>
    <x v="0"/>
    <x v="2"/>
    <s v="Travel Backpack 35L"/>
    <n v="3"/>
    <n v="161.66"/>
    <n v="0.05"/>
    <n v="88.3"/>
    <n v="460.73099999999999"/>
    <n v="264.89999999999998"/>
    <n v="195.83100000000002"/>
    <n v="0.42504411467863029"/>
    <x v="0"/>
    <x v="3"/>
    <n v="11"/>
    <x v="10"/>
  </r>
  <r>
    <n v="5159"/>
    <d v="2026-11-27T00:00:00"/>
    <x v="3"/>
    <x v="13"/>
    <x v="0"/>
    <x v="2"/>
    <x v="3"/>
    <s v="Portable Camp Stove"/>
    <n v="2"/>
    <n v="80.400000000000006"/>
    <n v="0.15"/>
    <n v="38.869999999999997"/>
    <n v="136.68"/>
    <n v="77.739999999999995"/>
    <n v="58.940000000000012"/>
    <n v="0.43122622183201648"/>
    <x v="0"/>
    <x v="3"/>
    <n v="11"/>
    <x v="10"/>
  </r>
  <r>
    <n v="669"/>
    <d v="2026-11-28T00:00:00"/>
    <x v="2"/>
    <x v="3"/>
    <x v="0"/>
    <x v="0"/>
    <x v="4"/>
    <s v="Recovery Roller"/>
    <n v="3"/>
    <n v="36.81"/>
    <n v="0.05"/>
    <n v="13.82"/>
    <n v="104.9085"/>
    <n v="41.46"/>
    <n v="63.448500000000003"/>
    <n v="0.60479846723573405"/>
    <x v="0"/>
    <x v="3"/>
    <n v="11"/>
    <x v="10"/>
  </r>
  <r>
    <n v="686"/>
    <d v="2026-11-28T00:00:00"/>
    <x v="1"/>
    <x v="12"/>
    <x v="3"/>
    <x v="0"/>
    <x v="2"/>
    <s v="Carry-On Duffel"/>
    <n v="2"/>
    <n v="132.61000000000001"/>
    <n v="0.1"/>
    <n v="67.3"/>
    <n v="238.69800000000004"/>
    <n v="134.6"/>
    <n v="104.09800000000004"/>
    <n v="0.43610755012610086"/>
    <x v="0"/>
    <x v="3"/>
    <n v="11"/>
    <x v="10"/>
  </r>
  <r>
    <n v="990"/>
    <d v="2026-11-28T00:00:00"/>
    <x v="0"/>
    <x v="15"/>
    <x v="0"/>
    <x v="0"/>
    <x v="0"/>
    <s v="Compact Repair Kit"/>
    <n v="5"/>
    <n v="39.79"/>
    <n v="0.1"/>
    <n v="17.09"/>
    <n v="179.05500000000001"/>
    <n v="85.45"/>
    <n v="93.605000000000004"/>
    <n v="0.52277233252352628"/>
    <x v="0"/>
    <x v="3"/>
    <n v="11"/>
    <x v="10"/>
  </r>
  <r>
    <n v="1134"/>
    <d v="2026-11-28T00:00:00"/>
    <x v="3"/>
    <x v="4"/>
    <x v="0"/>
    <x v="0"/>
    <x v="2"/>
    <s v="Insulated Bottle"/>
    <n v="2"/>
    <n v="36.119999999999997"/>
    <n v="0.1"/>
    <n v="13.61"/>
    <n v="65.015999999999991"/>
    <n v="27.22"/>
    <n v="37.795999999999992"/>
    <n v="0.58133382551987201"/>
    <x v="0"/>
    <x v="3"/>
    <n v="11"/>
    <x v="10"/>
  </r>
  <r>
    <n v="1770"/>
    <d v="2026-11-28T00:00:00"/>
    <x v="3"/>
    <x v="7"/>
    <x v="2"/>
    <x v="0"/>
    <x v="1"/>
    <s v="Summit Backpack 45L"/>
    <n v="5"/>
    <n v="153.93"/>
    <n v="0.05"/>
    <n v="77.27"/>
    <n v="731.16750000000002"/>
    <n v="386.34999999999997"/>
    <n v="344.81750000000005"/>
    <n v="0.4715985051304934"/>
    <x v="0"/>
    <x v="3"/>
    <n v="11"/>
    <x v="10"/>
  </r>
  <r>
    <n v="3396"/>
    <d v="2026-11-28T00:00:00"/>
    <x v="2"/>
    <x v="3"/>
    <x v="2"/>
    <x v="1"/>
    <x v="4"/>
    <s v="Training Mat"/>
    <n v="3"/>
    <n v="50.67"/>
    <n v="0.05"/>
    <n v="22.25"/>
    <n v="144.40949999999998"/>
    <n v="66.75"/>
    <n v="77.65949999999998"/>
    <n v="0.53777279195620775"/>
    <x v="0"/>
    <x v="3"/>
    <n v="11"/>
    <x v="10"/>
  </r>
  <r>
    <n v="4259"/>
    <d v="2026-11-28T00:00:00"/>
    <x v="2"/>
    <x v="3"/>
    <x v="0"/>
    <x v="0"/>
    <x v="1"/>
    <s v="Trekking Poles"/>
    <n v="4"/>
    <n v="72.77"/>
    <n v="0"/>
    <n v="32.090000000000003"/>
    <n v="291.08"/>
    <n v="128.36000000000001"/>
    <n v="162.71999999999997"/>
    <n v="0.55902157482479031"/>
    <x v="0"/>
    <x v="3"/>
    <n v="11"/>
    <x v="10"/>
  </r>
  <r>
    <n v="4440"/>
    <d v="2026-11-28T00:00:00"/>
    <x v="2"/>
    <x v="10"/>
    <x v="3"/>
    <x v="1"/>
    <x v="2"/>
    <s v="Packing Cube Set"/>
    <n v="1"/>
    <n v="46.45"/>
    <n v="0.1"/>
    <n v="17.96"/>
    <n v="41.805000000000007"/>
    <n v="17.96"/>
    <n v="23.845000000000006"/>
    <n v="0.57038631742614521"/>
    <x v="0"/>
    <x v="3"/>
    <n v="11"/>
    <x v="10"/>
  </r>
  <r>
    <n v="5115"/>
    <d v="2026-11-28T00:00:00"/>
    <x v="0"/>
    <x v="15"/>
    <x v="0"/>
    <x v="1"/>
    <x v="2"/>
    <s v="Travel Backpack 35L"/>
    <n v="1"/>
    <n v="165.75"/>
    <n v="0.2"/>
    <n v="89.16"/>
    <n v="132.6"/>
    <n v="89.16"/>
    <n v="43.44"/>
    <n v="0.32760180995475113"/>
    <x v="0"/>
    <x v="3"/>
    <n v="11"/>
    <x v="10"/>
  </r>
  <r>
    <n v="5136"/>
    <d v="2026-11-28T00:00:00"/>
    <x v="2"/>
    <x v="2"/>
    <x v="3"/>
    <x v="1"/>
    <x v="3"/>
    <s v="Trail Tent 2P"/>
    <n v="4"/>
    <n v="198.02"/>
    <n v="0.05"/>
    <n v="103.82"/>
    <n v="752.476"/>
    <n v="415.28"/>
    <n v="337.19600000000003"/>
    <n v="0.44811528872681655"/>
    <x v="0"/>
    <x v="3"/>
    <n v="11"/>
    <x v="10"/>
  </r>
  <r>
    <n v="562"/>
    <d v="2026-11-29T00:00:00"/>
    <x v="1"/>
    <x v="12"/>
    <x v="0"/>
    <x v="1"/>
    <x v="2"/>
    <s v="Packing Cube Set"/>
    <n v="1"/>
    <n v="46.3"/>
    <n v="0.2"/>
    <n v="18.78"/>
    <n v="37.04"/>
    <n v="18.78"/>
    <n v="18.259999999999998"/>
    <n v="0.49298056155507552"/>
    <x v="0"/>
    <x v="3"/>
    <n v="11"/>
    <x v="10"/>
  </r>
  <r>
    <n v="806"/>
    <d v="2026-11-29T00:00:00"/>
    <x v="0"/>
    <x v="15"/>
    <x v="3"/>
    <x v="0"/>
    <x v="4"/>
    <s v="Resistance Band Set"/>
    <n v="1"/>
    <n v="39.659999999999997"/>
    <n v="0"/>
    <n v="14.76"/>
    <n v="39.659999999999997"/>
    <n v="14.76"/>
    <n v="24.9"/>
    <n v="0.62783661119515888"/>
    <x v="0"/>
    <x v="3"/>
    <n v="11"/>
    <x v="10"/>
  </r>
  <r>
    <n v="3150"/>
    <d v="2026-11-29T00:00:00"/>
    <x v="1"/>
    <x v="6"/>
    <x v="0"/>
    <x v="1"/>
    <x v="3"/>
    <s v="Portable Camp Stove"/>
    <n v="3"/>
    <n v="80.72"/>
    <n v="0.05"/>
    <n v="39.130000000000003"/>
    <n v="230.05199999999999"/>
    <n v="117.39000000000001"/>
    <n v="112.66199999999998"/>
    <n v="0.48972406238589528"/>
    <x v="0"/>
    <x v="3"/>
    <n v="11"/>
    <x v="10"/>
  </r>
  <r>
    <n v="4847"/>
    <d v="2026-11-29T00:00:00"/>
    <x v="1"/>
    <x v="14"/>
    <x v="3"/>
    <x v="1"/>
    <x v="2"/>
    <s v="Insulated Bottle"/>
    <n v="2"/>
    <n v="35.51"/>
    <n v="0.05"/>
    <n v="13.24"/>
    <n v="67.468999999999994"/>
    <n v="26.48"/>
    <n v="40.98899999999999"/>
    <n v="0.60752345521646967"/>
    <x v="0"/>
    <x v="3"/>
    <n v="11"/>
    <x v="10"/>
  </r>
  <r>
    <n v="221"/>
    <d v="2026-11-30T00:00:00"/>
    <x v="3"/>
    <x v="8"/>
    <x v="2"/>
    <x v="2"/>
    <x v="2"/>
    <s v="Carry-On Duffel"/>
    <n v="1"/>
    <n v="132.06"/>
    <n v="0.15"/>
    <n v="67.53"/>
    <n v="112.251"/>
    <n v="67.53"/>
    <n v="44.721000000000004"/>
    <n v="0.39840179597509157"/>
    <x v="0"/>
    <x v="3"/>
    <n v="11"/>
    <x v="10"/>
  </r>
  <r>
    <n v="630"/>
    <d v="2026-11-30T00:00:00"/>
    <x v="3"/>
    <x v="8"/>
    <x v="0"/>
    <x v="2"/>
    <x v="0"/>
    <s v="Compact Repair Kit"/>
    <n v="3"/>
    <n v="41.07"/>
    <n v="0.1"/>
    <n v="16.86"/>
    <n v="110.88900000000001"/>
    <n v="50.58"/>
    <n v="60.309000000000012"/>
    <n v="0.54386819251684126"/>
    <x v="0"/>
    <x v="3"/>
    <n v="11"/>
    <x v="10"/>
  </r>
  <r>
    <n v="1789"/>
    <d v="2026-11-30T00:00:00"/>
    <x v="1"/>
    <x v="12"/>
    <x v="0"/>
    <x v="1"/>
    <x v="1"/>
    <s v="Summit Backpack 45L"/>
    <n v="2"/>
    <n v="151.49"/>
    <n v="0.1"/>
    <n v="81.39"/>
    <n v="272.68200000000002"/>
    <n v="162.78"/>
    <n v="109.90200000000002"/>
    <n v="0.40304090479019522"/>
    <x v="0"/>
    <x v="3"/>
    <n v="11"/>
    <x v="10"/>
  </r>
  <r>
    <n v="1947"/>
    <d v="2026-11-30T00:00:00"/>
    <x v="0"/>
    <x v="0"/>
    <x v="2"/>
    <x v="2"/>
    <x v="4"/>
    <s v="Recovery Roller"/>
    <n v="1"/>
    <n v="35.729999999999997"/>
    <n v="0.2"/>
    <n v="14.33"/>
    <n v="28.584"/>
    <n v="14.33"/>
    <n v="14.254"/>
    <n v="0.49867058494262523"/>
    <x v="0"/>
    <x v="3"/>
    <n v="11"/>
    <x v="10"/>
  </r>
  <r>
    <n v="2279"/>
    <d v="2026-11-30T00:00:00"/>
    <x v="0"/>
    <x v="0"/>
    <x v="2"/>
    <x v="0"/>
    <x v="0"/>
    <s v="Trail Bike Light"/>
    <n v="2"/>
    <n v="50.38"/>
    <n v="0.1"/>
    <n v="22.41"/>
    <n v="90.684000000000012"/>
    <n v="44.82"/>
    <n v="45.864000000000011"/>
    <n v="0.50575625248114342"/>
    <x v="0"/>
    <x v="3"/>
    <n v="11"/>
    <x v="10"/>
  </r>
  <r>
    <n v="2439"/>
    <d v="2026-11-30T00:00:00"/>
    <x v="0"/>
    <x v="9"/>
    <x v="0"/>
    <x v="2"/>
    <x v="4"/>
    <s v="Recovery Roller"/>
    <n v="1"/>
    <n v="35.67"/>
    <n v="0.1"/>
    <n v="13.81"/>
    <n v="32.103000000000002"/>
    <n v="13.81"/>
    <n v="18.292999999999999"/>
    <n v="0.5698221350029592"/>
    <x v="0"/>
    <x v="3"/>
    <n v="11"/>
    <x v="10"/>
  </r>
  <r>
    <n v="2540"/>
    <d v="2026-11-30T00:00:00"/>
    <x v="1"/>
    <x v="14"/>
    <x v="1"/>
    <x v="2"/>
    <x v="3"/>
    <s v="Portable Camp Stove"/>
    <n v="12"/>
    <n v="81.150000000000006"/>
    <n v="0.15"/>
    <n v="39.590000000000003"/>
    <n v="827.73"/>
    <n v="475.08000000000004"/>
    <n v="352.65"/>
    <n v="0.42604472472907828"/>
    <x v="0"/>
    <x v="3"/>
    <n v="11"/>
    <x v="10"/>
  </r>
  <r>
    <n v="2747"/>
    <d v="2026-11-30T00:00:00"/>
    <x v="0"/>
    <x v="15"/>
    <x v="2"/>
    <x v="0"/>
    <x v="3"/>
    <s v="Trail Tent 2P"/>
    <n v="1"/>
    <n v="194.73"/>
    <n v="0"/>
    <n v="104.48"/>
    <n v="194.73"/>
    <n v="104.48"/>
    <n v="90.249999999999986"/>
    <n v="0.46346222975401835"/>
    <x v="0"/>
    <x v="3"/>
    <n v="11"/>
    <x v="10"/>
  </r>
  <r>
    <n v="3094"/>
    <d v="2026-11-30T00:00:00"/>
    <x v="1"/>
    <x v="1"/>
    <x v="3"/>
    <x v="2"/>
    <x v="3"/>
    <s v="Compact Sleeping Bag"/>
    <n v="2"/>
    <n v="122.18"/>
    <n v="0.15"/>
    <n v="61.3"/>
    <n v="207.70600000000002"/>
    <n v="122.6"/>
    <n v="85.106000000000023"/>
    <n v="0.40974261696821479"/>
    <x v="0"/>
    <x v="3"/>
    <n v="11"/>
    <x v="10"/>
  </r>
  <r>
    <n v="3359"/>
    <d v="2026-11-30T00:00:00"/>
    <x v="3"/>
    <x v="13"/>
    <x v="0"/>
    <x v="0"/>
    <x v="3"/>
    <s v="Portable Camp Stove"/>
    <n v="1"/>
    <n v="83.14"/>
    <n v="0"/>
    <n v="39.369999999999997"/>
    <n v="83.14"/>
    <n v="39.369999999999997"/>
    <n v="43.77"/>
    <n v="0.52646139042578788"/>
    <x v="0"/>
    <x v="3"/>
    <n v="11"/>
    <x v="10"/>
  </r>
  <r>
    <n v="3473"/>
    <d v="2026-11-30T00:00:00"/>
    <x v="2"/>
    <x v="5"/>
    <x v="0"/>
    <x v="0"/>
    <x v="0"/>
    <s v="Commuter Helmet"/>
    <n v="1"/>
    <n v="80.97"/>
    <n v="0"/>
    <n v="43.64"/>
    <n v="80.97"/>
    <n v="43.64"/>
    <n v="37.33"/>
    <n v="0.4610349512164999"/>
    <x v="0"/>
    <x v="3"/>
    <n v="11"/>
    <x v="10"/>
  </r>
  <r>
    <n v="3589"/>
    <d v="2026-11-30T00:00:00"/>
    <x v="0"/>
    <x v="9"/>
    <x v="0"/>
    <x v="1"/>
    <x v="1"/>
    <s v="Trekking Poles"/>
    <n v="1"/>
    <n v="73.03"/>
    <n v="0"/>
    <n v="32.71"/>
    <n v="73.03"/>
    <n v="32.71"/>
    <n v="40.32"/>
    <n v="0.55210187594139393"/>
    <x v="0"/>
    <x v="3"/>
    <n v="11"/>
    <x v="10"/>
  </r>
  <r>
    <n v="4689"/>
    <d v="2026-11-30T00:00:00"/>
    <x v="2"/>
    <x v="3"/>
    <x v="0"/>
    <x v="0"/>
    <x v="2"/>
    <s v="Packing Cube Set"/>
    <n v="1"/>
    <n v="46.81"/>
    <n v="0.05"/>
    <n v="17.87"/>
    <n v="44.469500000000004"/>
    <n v="17.87"/>
    <n v="26.599500000000003"/>
    <n v="0.59815154206815913"/>
    <x v="0"/>
    <x v="3"/>
    <n v="11"/>
    <x v="10"/>
  </r>
  <r>
    <n v="4819"/>
    <d v="2026-11-30T00:00:00"/>
    <x v="3"/>
    <x v="7"/>
    <x v="3"/>
    <x v="1"/>
    <x v="1"/>
    <s v="Summit Backpack 45L"/>
    <n v="2"/>
    <n v="153.51"/>
    <n v="0.15"/>
    <n v="81.290000000000006"/>
    <n v="260.96699999999998"/>
    <n v="162.58000000000001"/>
    <n v="98.386999999999972"/>
    <n v="0.3770093536730697"/>
    <x v="0"/>
    <x v="3"/>
    <n v="11"/>
    <x v="10"/>
  </r>
  <r>
    <n v="5167"/>
    <d v="2026-11-30T00:00:00"/>
    <x v="2"/>
    <x v="5"/>
    <x v="3"/>
    <x v="1"/>
    <x v="3"/>
    <s v="Trail Tent 2P"/>
    <n v="2"/>
    <n v="197.5"/>
    <n v="0"/>
    <n v="104.47"/>
    <n v="395"/>
    <n v="208.94"/>
    <n v="186.06"/>
    <n v="0.4710379746835443"/>
    <x v="0"/>
    <x v="3"/>
    <n v="11"/>
    <x v="10"/>
  </r>
  <r>
    <n v="38"/>
    <d v="2026-12-01T00:00:00"/>
    <x v="3"/>
    <x v="8"/>
    <x v="1"/>
    <x v="2"/>
    <x v="1"/>
    <s v="Trail Boots"/>
    <n v="8"/>
    <n v="146.55000000000001"/>
    <n v="0.1"/>
    <n v="78.03"/>
    <n v="1055.1600000000001"/>
    <n v="624.24"/>
    <n v="430.92000000000007"/>
    <n v="0.40839303991811671"/>
    <x v="0"/>
    <x v="3"/>
    <n v="12"/>
    <x v="11"/>
  </r>
  <r>
    <n v="364"/>
    <d v="2026-12-01T00:00:00"/>
    <x v="3"/>
    <x v="13"/>
    <x v="0"/>
    <x v="2"/>
    <x v="0"/>
    <s v="Trail Bike Light"/>
    <n v="2"/>
    <n v="51.83"/>
    <n v="0.15"/>
    <n v="22.02"/>
    <n v="88.11099999999999"/>
    <n v="44.04"/>
    <n v="44.070999999999991"/>
    <n v="0.50017591447151888"/>
    <x v="0"/>
    <x v="3"/>
    <n v="12"/>
    <x v="11"/>
  </r>
  <r>
    <n v="2040"/>
    <d v="2026-12-01T00:00:00"/>
    <x v="1"/>
    <x v="12"/>
    <x v="0"/>
    <x v="1"/>
    <x v="1"/>
    <s v="Trail Boots"/>
    <n v="1"/>
    <n v="140.34"/>
    <n v="0.15"/>
    <n v="79.92"/>
    <n v="119.289"/>
    <n v="79.92"/>
    <n v="39.369"/>
    <n v="0.33003043029952467"/>
    <x v="0"/>
    <x v="3"/>
    <n v="12"/>
    <x v="11"/>
  </r>
  <r>
    <n v="2899"/>
    <d v="2026-12-01T00:00:00"/>
    <x v="0"/>
    <x v="0"/>
    <x v="0"/>
    <x v="1"/>
    <x v="1"/>
    <s v="Summit Backpack 45L"/>
    <n v="1"/>
    <n v="156.44999999999999"/>
    <n v="0"/>
    <n v="80.56"/>
    <n v="156.44999999999999"/>
    <n v="80.56"/>
    <n v="75.889999999999986"/>
    <n v="0.48507510386705011"/>
    <x v="0"/>
    <x v="3"/>
    <n v="12"/>
    <x v="11"/>
  </r>
  <r>
    <n v="3199"/>
    <d v="2026-12-01T00:00:00"/>
    <x v="2"/>
    <x v="16"/>
    <x v="3"/>
    <x v="0"/>
    <x v="4"/>
    <s v="Resistance Band Set"/>
    <n v="1"/>
    <n v="41.33"/>
    <n v="0"/>
    <n v="15.03"/>
    <n v="41.33"/>
    <n v="15.03"/>
    <n v="26.299999999999997"/>
    <n v="0.6363416404548754"/>
    <x v="0"/>
    <x v="3"/>
    <n v="12"/>
    <x v="11"/>
  </r>
  <r>
    <n v="4722"/>
    <d v="2026-12-01T00:00:00"/>
    <x v="1"/>
    <x v="11"/>
    <x v="2"/>
    <x v="1"/>
    <x v="0"/>
    <s v="Compact Repair Kit"/>
    <n v="1"/>
    <n v="39.479999999999997"/>
    <n v="0.05"/>
    <n v="16.78"/>
    <n v="37.505999999999993"/>
    <n v="16.78"/>
    <n v="20.725999999999992"/>
    <n v="0.55260491654668575"/>
    <x v="0"/>
    <x v="3"/>
    <n v="12"/>
    <x v="11"/>
  </r>
  <r>
    <n v="1423"/>
    <d v="2026-12-02T00:00:00"/>
    <x v="2"/>
    <x v="3"/>
    <x v="0"/>
    <x v="2"/>
    <x v="1"/>
    <s v="Trekking Poles"/>
    <n v="1"/>
    <n v="73.010000000000005"/>
    <n v="0.1"/>
    <n v="31.51"/>
    <n v="65.709000000000003"/>
    <n v="31.51"/>
    <n v="34.198999999999998"/>
    <n v="0.52046142841924237"/>
    <x v="0"/>
    <x v="3"/>
    <n v="12"/>
    <x v="11"/>
  </r>
  <r>
    <n v="1505"/>
    <d v="2026-12-02T00:00:00"/>
    <x v="0"/>
    <x v="15"/>
    <x v="0"/>
    <x v="2"/>
    <x v="4"/>
    <s v="Resistance Band Set"/>
    <n v="2"/>
    <n v="40.86"/>
    <n v="0.05"/>
    <n v="15.06"/>
    <n v="77.634"/>
    <n v="30.12"/>
    <n v="47.513999999999996"/>
    <n v="0.6120256588608084"/>
    <x v="0"/>
    <x v="3"/>
    <n v="12"/>
    <x v="11"/>
  </r>
  <r>
    <n v="1664"/>
    <d v="2026-12-02T00:00:00"/>
    <x v="2"/>
    <x v="5"/>
    <x v="3"/>
    <x v="0"/>
    <x v="3"/>
    <s v="Trail Tent 2P"/>
    <n v="6"/>
    <n v="194.79"/>
    <n v="0"/>
    <n v="105.73"/>
    <n v="1168.74"/>
    <n v="634.38"/>
    <n v="534.36"/>
    <n v="0.45721032907233433"/>
    <x v="0"/>
    <x v="3"/>
    <n v="12"/>
    <x v="11"/>
  </r>
  <r>
    <n v="2035"/>
    <d v="2026-12-02T00:00:00"/>
    <x v="3"/>
    <x v="13"/>
    <x v="0"/>
    <x v="1"/>
    <x v="3"/>
    <s v="Portable Camp Stove"/>
    <n v="4"/>
    <n v="80.98"/>
    <n v="0.2"/>
    <n v="38.6"/>
    <n v="259.13600000000002"/>
    <n v="154.4"/>
    <n v="104.73600000000002"/>
    <n v="0.40417387009138062"/>
    <x v="0"/>
    <x v="3"/>
    <n v="12"/>
    <x v="11"/>
  </r>
  <r>
    <n v="2094"/>
    <d v="2026-12-02T00:00:00"/>
    <x v="0"/>
    <x v="15"/>
    <x v="0"/>
    <x v="1"/>
    <x v="3"/>
    <s v="Trail Tent 2P"/>
    <n v="3"/>
    <n v="196.48"/>
    <n v="0.05"/>
    <n v="107.2"/>
    <n v="559.96799999999996"/>
    <n v="321.60000000000002"/>
    <n v="238.36799999999994"/>
    <n v="0.42568146751242919"/>
    <x v="0"/>
    <x v="3"/>
    <n v="12"/>
    <x v="11"/>
  </r>
  <r>
    <n v="2204"/>
    <d v="2026-12-02T00:00:00"/>
    <x v="0"/>
    <x v="9"/>
    <x v="2"/>
    <x v="1"/>
    <x v="2"/>
    <s v="Packing Cube Set"/>
    <n v="2"/>
    <n v="46.63"/>
    <n v="0"/>
    <n v="18.68"/>
    <n v="93.26"/>
    <n v="37.36"/>
    <n v="55.900000000000006"/>
    <n v="0.59939952820072917"/>
    <x v="0"/>
    <x v="3"/>
    <n v="12"/>
    <x v="11"/>
  </r>
  <r>
    <n v="3921"/>
    <d v="2026-12-02T00:00:00"/>
    <x v="2"/>
    <x v="5"/>
    <x v="1"/>
    <x v="2"/>
    <x v="1"/>
    <s v="Trail Boots"/>
    <n v="12"/>
    <n v="142.93"/>
    <n v="0.1"/>
    <n v="79.81"/>
    <n v="1543.644"/>
    <n v="957.72"/>
    <n v="585.92399999999998"/>
    <n v="0.37957197384889263"/>
    <x v="0"/>
    <x v="3"/>
    <n v="12"/>
    <x v="11"/>
  </r>
  <r>
    <n v="3999"/>
    <d v="2026-12-02T00:00:00"/>
    <x v="1"/>
    <x v="12"/>
    <x v="2"/>
    <x v="0"/>
    <x v="1"/>
    <s v="Summit Backpack 45L"/>
    <n v="2"/>
    <n v="153.97"/>
    <n v="0"/>
    <n v="79.45"/>
    <n v="307.94"/>
    <n v="158.9"/>
    <n v="149.04"/>
    <n v="0.48399038773787101"/>
    <x v="0"/>
    <x v="3"/>
    <n v="12"/>
    <x v="11"/>
  </r>
  <r>
    <n v="4546"/>
    <d v="2026-12-02T00:00:00"/>
    <x v="3"/>
    <x v="13"/>
    <x v="0"/>
    <x v="0"/>
    <x v="3"/>
    <s v="Alpine Tent 4P"/>
    <n v="1"/>
    <n v="344.63"/>
    <n v="0.05"/>
    <n v="189.22"/>
    <n v="327.39849999999996"/>
    <n v="189.22"/>
    <n v="138.17849999999996"/>
    <n v="0.42204988721695419"/>
    <x v="0"/>
    <x v="3"/>
    <n v="12"/>
    <x v="11"/>
  </r>
  <r>
    <n v="158"/>
    <d v="2026-12-03T00:00:00"/>
    <x v="3"/>
    <x v="13"/>
    <x v="0"/>
    <x v="1"/>
    <x v="2"/>
    <s v="Packing Cube Set"/>
    <n v="2"/>
    <n v="46.51"/>
    <n v="0.05"/>
    <n v="18.73"/>
    <n v="88.368999999999986"/>
    <n v="37.46"/>
    <n v="50.908999999999985"/>
    <n v="0.57609568966492763"/>
    <x v="0"/>
    <x v="3"/>
    <n v="12"/>
    <x v="11"/>
  </r>
  <r>
    <n v="1972"/>
    <d v="2026-12-03T00:00:00"/>
    <x v="0"/>
    <x v="9"/>
    <x v="1"/>
    <x v="2"/>
    <x v="0"/>
    <s v="Commuter Helmet"/>
    <n v="6"/>
    <n v="80.17"/>
    <n v="0.1"/>
    <n v="42.67"/>
    <n v="432.91800000000001"/>
    <n v="256.02"/>
    <n v="176.89800000000002"/>
    <n v="0.40861779828974543"/>
    <x v="0"/>
    <x v="3"/>
    <n v="12"/>
    <x v="11"/>
  </r>
  <r>
    <n v="3196"/>
    <d v="2026-12-03T00:00:00"/>
    <x v="3"/>
    <x v="13"/>
    <x v="0"/>
    <x v="1"/>
    <x v="3"/>
    <s v="Compact Sleeping Bag"/>
    <n v="2"/>
    <n v="124.62"/>
    <n v="0.1"/>
    <n v="58.91"/>
    <n v="224.316"/>
    <n v="117.82"/>
    <n v="106.49600000000001"/>
    <n v="0.47475882237557737"/>
    <x v="0"/>
    <x v="3"/>
    <n v="12"/>
    <x v="11"/>
  </r>
  <r>
    <n v="3722"/>
    <d v="2026-12-03T00:00:00"/>
    <x v="2"/>
    <x v="3"/>
    <x v="0"/>
    <x v="0"/>
    <x v="1"/>
    <s v="Trail Boots"/>
    <n v="1"/>
    <n v="144.78"/>
    <n v="0.15"/>
    <n v="81.53"/>
    <n v="123.063"/>
    <n v="81.53"/>
    <n v="41.533000000000001"/>
    <n v="0.33749380398657597"/>
    <x v="0"/>
    <x v="3"/>
    <n v="12"/>
    <x v="11"/>
  </r>
  <r>
    <n v="4201"/>
    <d v="2026-12-03T00:00:00"/>
    <x v="3"/>
    <x v="7"/>
    <x v="0"/>
    <x v="2"/>
    <x v="2"/>
    <s v="Carry-On Duffel"/>
    <n v="1"/>
    <n v="133.80000000000001"/>
    <n v="0"/>
    <n v="66.349999999999994"/>
    <n v="133.80000000000001"/>
    <n v="66.349999999999994"/>
    <n v="67.450000000000017"/>
    <n v="0.50411061285500758"/>
    <x v="0"/>
    <x v="3"/>
    <n v="12"/>
    <x v="11"/>
  </r>
  <r>
    <n v="4498"/>
    <d v="2026-12-03T00:00:00"/>
    <x v="3"/>
    <x v="7"/>
    <x v="2"/>
    <x v="1"/>
    <x v="3"/>
    <s v="Compact Sleeping Bag"/>
    <n v="1"/>
    <n v="124.93"/>
    <n v="0"/>
    <n v="59.41"/>
    <n v="124.93"/>
    <n v="59.41"/>
    <n v="65.52000000000001"/>
    <n v="0.52445369406867848"/>
    <x v="0"/>
    <x v="3"/>
    <n v="12"/>
    <x v="11"/>
  </r>
  <r>
    <n v="4791"/>
    <d v="2026-12-03T00:00:00"/>
    <x v="1"/>
    <x v="12"/>
    <x v="0"/>
    <x v="1"/>
    <x v="1"/>
    <s v="Trekking Poles"/>
    <n v="2"/>
    <n v="70.59"/>
    <n v="0.1"/>
    <n v="32.68"/>
    <n v="127.06200000000001"/>
    <n v="65.36"/>
    <n v="61.702000000000012"/>
    <n v="0.48560545245628123"/>
    <x v="0"/>
    <x v="3"/>
    <n v="12"/>
    <x v="11"/>
  </r>
  <r>
    <n v="614"/>
    <d v="2026-12-04T00:00:00"/>
    <x v="3"/>
    <x v="7"/>
    <x v="0"/>
    <x v="0"/>
    <x v="1"/>
    <s v="Summit Backpack 45L"/>
    <n v="2"/>
    <n v="151.05000000000001"/>
    <n v="0.15"/>
    <n v="80.36"/>
    <n v="256.78500000000003"/>
    <n v="160.72"/>
    <n v="96.065000000000026"/>
    <n v="0.37410674299511271"/>
    <x v="0"/>
    <x v="3"/>
    <n v="12"/>
    <x v="11"/>
  </r>
  <r>
    <n v="2301"/>
    <d v="2026-12-04T00:00:00"/>
    <x v="3"/>
    <x v="7"/>
    <x v="0"/>
    <x v="0"/>
    <x v="3"/>
    <s v="Compact Sleeping Bag"/>
    <n v="2"/>
    <n v="120.37"/>
    <n v="0.2"/>
    <n v="59.39"/>
    <n v="192.59200000000001"/>
    <n v="118.78"/>
    <n v="73.812000000000012"/>
    <n v="0.3832557946332143"/>
    <x v="0"/>
    <x v="3"/>
    <n v="12"/>
    <x v="11"/>
  </r>
  <r>
    <n v="4430"/>
    <d v="2026-12-04T00:00:00"/>
    <x v="1"/>
    <x v="1"/>
    <x v="0"/>
    <x v="0"/>
    <x v="3"/>
    <s v="Trail Tent 2P"/>
    <n v="3"/>
    <n v="193.8"/>
    <n v="0"/>
    <n v="104.55"/>
    <n v="581.40000000000009"/>
    <n v="313.64999999999998"/>
    <n v="267.75000000000011"/>
    <n v="0.46052631578947378"/>
    <x v="0"/>
    <x v="3"/>
    <n v="12"/>
    <x v="11"/>
  </r>
  <r>
    <n v="318"/>
    <d v="2026-12-05T00:00:00"/>
    <x v="3"/>
    <x v="13"/>
    <x v="0"/>
    <x v="2"/>
    <x v="1"/>
    <s v="Trail Boots"/>
    <n v="1"/>
    <n v="146.08000000000001"/>
    <n v="0.1"/>
    <n v="81.540000000000006"/>
    <n v="131.47200000000001"/>
    <n v="81.540000000000006"/>
    <n v="49.932000000000002"/>
    <n v="0.37979189485213583"/>
    <x v="0"/>
    <x v="3"/>
    <n v="12"/>
    <x v="11"/>
  </r>
  <r>
    <n v="782"/>
    <d v="2026-12-05T00:00:00"/>
    <x v="3"/>
    <x v="7"/>
    <x v="1"/>
    <x v="2"/>
    <x v="0"/>
    <s v="Cycling Pack 12L"/>
    <n v="4"/>
    <n v="101.17"/>
    <n v="0.15"/>
    <n v="50.48"/>
    <n v="343.97800000000001"/>
    <n v="201.92"/>
    <n v="142.05800000000002"/>
    <n v="0.41298571420265257"/>
    <x v="0"/>
    <x v="3"/>
    <n v="12"/>
    <x v="11"/>
  </r>
  <r>
    <n v="1402"/>
    <d v="2026-12-05T00:00:00"/>
    <x v="1"/>
    <x v="6"/>
    <x v="2"/>
    <x v="1"/>
    <x v="3"/>
    <s v="Compact Sleeping Bag"/>
    <n v="2"/>
    <n v="121.64"/>
    <n v="0"/>
    <n v="61.94"/>
    <n v="243.28"/>
    <n v="123.88"/>
    <n v="119.4"/>
    <n v="0.49079250246629402"/>
    <x v="0"/>
    <x v="3"/>
    <n v="12"/>
    <x v="11"/>
  </r>
  <r>
    <n v="1824"/>
    <d v="2026-12-05T00:00:00"/>
    <x v="1"/>
    <x v="1"/>
    <x v="0"/>
    <x v="0"/>
    <x v="2"/>
    <s v="Travel Backpack 35L"/>
    <n v="1"/>
    <n v="165.1"/>
    <n v="0.05"/>
    <n v="85.23"/>
    <n v="156.845"/>
    <n v="85.23"/>
    <n v="71.614999999999995"/>
    <n v="0.45659727756702473"/>
    <x v="0"/>
    <x v="3"/>
    <n v="12"/>
    <x v="11"/>
  </r>
  <r>
    <n v="2141"/>
    <d v="2026-12-05T00:00:00"/>
    <x v="3"/>
    <x v="13"/>
    <x v="0"/>
    <x v="1"/>
    <x v="3"/>
    <s v="Trail Tent 2P"/>
    <n v="3"/>
    <n v="194.07"/>
    <n v="0.1"/>
    <n v="102.37"/>
    <n v="523.98900000000003"/>
    <n v="307.11"/>
    <n v="216.87900000000002"/>
    <n v="0.4138999101126169"/>
    <x v="0"/>
    <x v="3"/>
    <n v="12"/>
    <x v="11"/>
  </r>
  <r>
    <n v="3517"/>
    <d v="2026-12-05T00:00:00"/>
    <x v="3"/>
    <x v="13"/>
    <x v="3"/>
    <x v="1"/>
    <x v="1"/>
    <s v="Summit Backpack 45L"/>
    <n v="1"/>
    <n v="152.44"/>
    <n v="0.1"/>
    <n v="76.91"/>
    <n v="137.196"/>
    <n v="76.91"/>
    <n v="60.286000000000001"/>
    <n v="0.43941514329863846"/>
    <x v="0"/>
    <x v="3"/>
    <n v="12"/>
    <x v="11"/>
  </r>
  <r>
    <n v="4055"/>
    <d v="2026-12-05T00:00:00"/>
    <x v="1"/>
    <x v="12"/>
    <x v="0"/>
    <x v="0"/>
    <x v="3"/>
    <s v="Compact Sleeping Bag"/>
    <n v="1"/>
    <n v="123.82"/>
    <n v="0.05"/>
    <n v="59.19"/>
    <n v="117.62899999999999"/>
    <n v="59.19"/>
    <n v="58.438999999999993"/>
    <n v="0.49680775999115862"/>
    <x v="0"/>
    <x v="3"/>
    <n v="12"/>
    <x v="11"/>
  </r>
  <r>
    <n v="4168"/>
    <d v="2026-12-05T00:00:00"/>
    <x v="0"/>
    <x v="0"/>
    <x v="0"/>
    <x v="1"/>
    <x v="1"/>
    <s v="Trekking Poles"/>
    <n v="4"/>
    <n v="71.12"/>
    <n v="0.05"/>
    <n v="31.93"/>
    <n v="270.25600000000003"/>
    <n v="127.72"/>
    <n v="142.53600000000003"/>
    <n v="0.52741104730329769"/>
    <x v="0"/>
    <x v="3"/>
    <n v="12"/>
    <x v="11"/>
  </r>
  <r>
    <n v="4317"/>
    <d v="2026-12-05T00:00:00"/>
    <x v="2"/>
    <x v="16"/>
    <x v="3"/>
    <x v="0"/>
    <x v="1"/>
    <s v="Trekking Poles"/>
    <n v="1"/>
    <n v="71.55"/>
    <n v="0.1"/>
    <n v="32.07"/>
    <n v="64.394999999999996"/>
    <n v="32.07"/>
    <n v="32.324999999999996"/>
    <n v="0.50197996738877237"/>
    <x v="0"/>
    <x v="3"/>
    <n v="12"/>
    <x v="11"/>
  </r>
  <r>
    <n v="4879"/>
    <d v="2026-12-05T00:00:00"/>
    <x v="2"/>
    <x v="2"/>
    <x v="3"/>
    <x v="0"/>
    <x v="1"/>
    <s v="Trekking Poles"/>
    <n v="2"/>
    <n v="70.239999999999995"/>
    <n v="0.1"/>
    <n v="33.29"/>
    <n v="126.43199999999999"/>
    <n v="66.58"/>
    <n v="59.85199999999999"/>
    <n v="0.47339281194634264"/>
    <x v="0"/>
    <x v="3"/>
    <n v="12"/>
    <x v="11"/>
  </r>
  <r>
    <n v="467"/>
    <d v="2026-12-06T00:00:00"/>
    <x v="0"/>
    <x v="0"/>
    <x v="3"/>
    <x v="0"/>
    <x v="0"/>
    <s v="Trail Bike Light"/>
    <n v="2"/>
    <n v="50.68"/>
    <n v="0.15"/>
    <n v="22.41"/>
    <n v="86.155999999999992"/>
    <n v="44.82"/>
    <n v="41.335999999999991"/>
    <n v="0.47978086262129155"/>
    <x v="0"/>
    <x v="3"/>
    <n v="12"/>
    <x v="11"/>
  </r>
  <r>
    <n v="825"/>
    <d v="2026-12-06T00:00:00"/>
    <x v="3"/>
    <x v="7"/>
    <x v="0"/>
    <x v="1"/>
    <x v="0"/>
    <s v="Cycling Pack 12L"/>
    <n v="1"/>
    <n v="101.26"/>
    <n v="0"/>
    <n v="51.7"/>
    <n v="101.26"/>
    <n v="51.7"/>
    <n v="49.56"/>
    <n v="0.4894331424056883"/>
    <x v="0"/>
    <x v="3"/>
    <n v="12"/>
    <x v="11"/>
  </r>
  <r>
    <n v="2346"/>
    <d v="2026-12-06T00:00:00"/>
    <x v="0"/>
    <x v="0"/>
    <x v="3"/>
    <x v="2"/>
    <x v="2"/>
    <s v="Packing Cube Set"/>
    <n v="2"/>
    <n v="46.01"/>
    <n v="0.05"/>
    <n v="18.399999999999999"/>
    <n v="87.418999999999997"/>
    <n v="36.799999999999997"/>
    <n v="50.619"/>
    <n v="0.57903888170763795"/>
    <x v="0"/>
    <x v="3"/>
    <n v="12"/>
    <x v="11"/>
  </r>
  <r>
    <n v="3095"/>
    <d v="2026-12-06T00:00:00"/>
    <x v="1"/>
    <x v="12"/>
    <x v="0"/>
    <x v="1"/>
    <x v="2"/>
    <s v="Carry-On Duffel"/>
    <n v="2"/>
    <n v="131.97999999999999"/>
    <n v="0.1"/>
    <n v="68.02"/>
    <n v="237.56399999999999"/>
    <n v="136.04"/>
    <n v="101.524"/>
    <n v="0.42735431294303855"/>
    <x v="0"/>
    <x v="3"/>
    <n v="12"/>
    <x v="11"/>
  </r>
  <r>
    <n v="3580"/>
    <d v="2026-12-06T00:00:00"/>
    <x v="3"/>
    <x v="7"/>
    <x v="2"/>
    <x v="1"/>
    <x v="1"/>
    <s v="Trekking Poles"/>
    <n v="2"/>
    <n v="73.16"/>
    <n v="0.15"/>
    <n v="32.64"/>
    <n v="124.37199999999999"/>
    <n v="65.28"/>
    <n v="59.091999999999985"/>
    <n v="0.47512301804264617"/>
    <x v="0"/>
    <x v="3"/>
    <n v="12"/>
    <x v="11"/>
  </r>
  <r>
    <n v="4672"/>
    <d v="2026-12-06T00:00:00"/>
    <x v="1"/>
    <x v="6"/>
    <x v="0"/>
    <x v="2"/>
    <x v="2"/>
    <s v="Packing Cube Set"/>
    <n v="2"/>
    <n v="47.43"/>
    <n v="0.05"/>
    <n v="18.63"/>
    <n v="90.11699999999999"/>
    <n v="37.26"/>
    <n v="52.856999999999992"/>
    <n v="0.58653750124837711"/>
    <x v="0"/>
    <x v="3"/>
    <n v="12"/>
    <x v="11"/>
  </r>
  <r>
    <n v="533"/>
    <d v="2026-12-07T00:00:00"/>
    <x v="0"/>
    <x v="9"/>
    <x v="0"/>
    <x v="1"/>
    <x v="2"/>
    <s v="Insulated Bottle"/>
    <n v="1"/>
    <n v="35.93"/>
    <n v="0.05"/>
    <n v="13.23"/>
    <n v="34.133499999999998"/>
    <n v="13.23"/>
    <n v="20.903499999999998"/>
    <n v="0.6124042363074399"/>
    <x v="0"/>
    <x v="3"/>
    <n v="12"/>
    <x v="11"/>
  </r>
  <r>
    <n v="2160"/>
    <d v="2026-12-07T00:00:00"/>
    <x v="0"/>
    <x v="15"/>
    <x v="3"/>
    <x v="0"/>
    <x v="2"/>
    <s v="Insulated Bottle"/>
    <n v="1"/>
    <n v="35.53"/>
    <n v="0.05"/>
    <n v="13.28"/>
    <n v="33.753500000000003"/>
    <n v="13.28"/>
    <n v="20.473500000000001"/>
    <n v="0.6065593197742456"/>
    <x v="0"/>
    <x v="3"/>
    <n v="12"/>
    <x v="11"/>
  </r>
  <r>
    <n v="2841"/>
    <d v="2026-12-07T00:00:00"/>
    <x v="1"/>
    <x v="14"/>
    <x v="0"/>
    <x v="1"/>
    <x v="3"/>
    <s v="Trail Tent 2P"/>
    <n v="3"/>
    <n v="196.97"/>
    <n v="0.15"/>
    <n v="101.88"/>
    <n v="502.27349999999996"/>
    <n v="305.64"/>
    <n v="196.63349999999997"/>
    <n v="0.39148690902466482"/>
    <x v="0"/>
    <x v="3"/>
    <n v="12"/>
    <x v="11"/>
  </r>
  <r>
    <n v="3433"/>
    <d v="2026-12-07T00:00:00"/>
    <x v="0"/>
    <x v="0"/>
    <x v="0"/>
    <x v="1"/>
    <x v="2"/>
    <s v="Insulated Bottle"/>
    <n v="2"/>
    <n v="37.020000000000003"/>
    <n v="0.2"/>
    <n v="13.39"/>
    <n v="59.232000000000006"/>
    <n v="26.78"/>
    <n v="32.452000000000005"/>
    <n v="0.5478795245813074"/>
    <x v="0"/>
    <x v="3"/>
    <n v="12"/>
    <x v="11"/>
  </r>
  <r>
    <n v="3763"/>
    <d v="2026-12-07T00:00:00"/>
    <x v="1"/>
    <x v="14"/>
    <x v="0"/>
    <x v="1"/>
    <x v="2"/>
    <s v="Packing Cube Set"/>
    <n v="4"/>
    <n v="47.22"/>
    <n v="0"/>
    <n v="18.420000000000002"/>
    <n v="188.88"/>
    <n v="73.680000000000007"/>
    <n v="115.19999999999999"/>
    <n v="0.60991105463786521"/>
    <x v="0"/>
    <x v="3"/>
    <n v="12"/>
    <x v="11"/>
  </r>
  <r>
    <n v="706"/>
    <d v="2026-12-08T00:00:00"/>
    <x v="1"/>
    <x v="12"/>
    <x v="2"/>
    <x v="0"/>
    <x v="2"/>
    <s v="Packing Cube Set"/>
    <n v="4"/>
    <n v="46.48"/>
    <n v="0.1"/>
    <n v="18.66"/>
    <n v="167.328"/>
    <n v="74.64"/>
    <n v="92.688000000000002"/>
    <n v="0.55393000573723461"/>
    <x v="0"/>
    <x v="3"/>
    <n v="12"/>
    <x v="11"/>
  </r>
  <r>
    <n v="1086"/>
    <d v="2026-12-08T00:00:00"/>
    <x v="3"/>
    <x v="13"/>
    <x v="1"/>
    <x v="2"/>
    <x v="1"/>
    <s v="Trail Boots"/>
    <n v="12"/>
    <n v="146.99"/>
    <n v="0.15"/>
    <n v="79.239999999999995"/>
    <n v="1499.298"/>
    <n v="950.87999999999988"/>
    <n v="548.41800000000012"/>
    <n v="0.36578318653129671"/>
    <x v="0"/>
    <x v="3"/>
    <n v="12"/>
    <x v="11"/>
  </r>
  <r>
    <n v="1204"/>
    <d v="2026-12-08T00:00:00"/>
    <x v="2"/>
    <x v="10"/>
    <x v="0"/>
    <x v="1"/>
    <x v="4"/>
    <s v="Resistance Band Set"/>
    <n v="1"/>
    <n v="40.29"/>
    <n v="0"/>
    <n v="15.07"/>
    <n v="40.29"/>
    <n v="15.07"/>
    <n v="25.22"/>
    <n v="0.62596177711590961"/>
    <x v="0"/>
    <x v="3"/>
    <n v="12"/>
    <x v="11"/>
  </r>
  <r>
    <n v="1451"/>
    <d v="2026-12-08T00:00:00"/>
    <x v="0"/>
    <x v="0"/>
    <x v="1"/>
    <x v="2"/>
    <x v="3"/>
    <s v="Compact Sleeping Bag"/>
    <n v="4"/>
    <n v="125.82"/>
    <n v="0.15"/>
    <n v="61.39"/>
    <n v="427.78799999999995"/>
    <n v="245.56"/>
    <n v="182.22799999999995"/>
    <n v="0.42597735326844133"/>
    <x v="0"/>
    <x v="3"/>
    <n v="12"/>
    <x v="11"/>
  </r>
  <r>
    <n v="1650"/>
    <d v="2026-12-08T00:00:00"/>
    <x v="1"/>
    <x v="1"/>
    <x v="0"/>
    <x v="1"/>
    <x v="2"/>
    <s v="Insulated Bottle"/>
    <n v="3"/>
    <n v="36.25"/>
    <n v="0"/>
    <n v="13.67"/>
    <n v="108.75"/>
    <n v="41.01"/>
    <n v="67.740000000000009"/>
    <n v="0.62289655172413805"/>
    <x v="0"/>
    <x v="3"/>
    <n v="12"/>
    <x v="11"/>
  </r>
  <r>
    <n v="1740"/>
    <d v="2026-12-08T00:00:00"/>
    <x v="2"/>
    <x v="10"/>
    <x v="3"/>
    <x v="0"/>
    <x v="2"/>
    <s v="Travel Backpack 35L"/>
    <n v="1"/>
    <n v="165.29"/>
    <n v="0.05"/>
    <n v="89.92"/>
    <n v="157.02549999999999"/>
    <n v="89.92"/>
    <n v="67.105499999999992"/>
    <n v="0.42735415585366704"/>
    <x v="0"/>
    <x v="3"/>
    <n v="12"/>
    <x v="11"/>
  </r>
  <r>
    <n v="3191"/>
    <d v="2026-12-08T00:00:00"/>
    <x v="3"/>
    <x v="8"/>
    <x v="0"/>
    <x v="1"/>
    <x v="3"/>
    <s v="Portable Camp Stove"/>
    <n v="1"/>
    <n v="82.89"/>
    <n v="0.15"/>
    <n v="38.51"/>
    <n v="70.456500000000005"/>
    <n v="38.51"/>
    <n v="31.946500000000007"/>
    <n v="0.45342161475520365"/>
    <x v="0"/>
    <x v="3"/>
    <n v="12"/>
    <x v="11"/>
  </r>
  <r>
    <n v="3662"/>
    <d v="2026-12-08T00:00:00"/>
    <x v="1"/>
    <x v="6"/>
    <x v="0"/>
    <x v="2"/>
    <x v="3"/>
    <s v="Trail Tent 2P"/>
    <n v="1"/>
    <n v="199.66"/>
    <n v="0"/>
    <n v="103.15"/>
    <n v="199.66"/>
    <n v="103.15"/>
    <n v="96.509999999999991"/>
    <n v="0.48337173194430527"/>
    <x v="0"/>
    <x v="3"/>
    <n v="12"/>
    <x v="11"/>
  </r>
  <r>
    <n v="3922"/>
    <d v="2026-12-08T00:00:00"/>
    <x v="3"/>
    <x v="8"/>
    <x v="2"/>
    <x v="1"/>
    <x v="1"/>
    <s v="Trail Boots"/>
    <n v="2"/>
    <n v="146.25"/>
    <n v="0.05"/>
    <n v="77.3"/>
    <n v="277.875"/>
    <n v="154.6"/>
    <n v="123.27500000000001"/>
    <n v="0.44363472784525421"/>
    <x v="0"/>
    <x v="3"/>
    <n v="12"/>
    <x v="11"/>
  </r>
  <r>
    <n v="4022"/>
    <d v="2026-12-08T00:00:00"/>
    <x v="0"/>
    <x v="9"/>
    <x v="3"/>
    <x v="0"/>
    <x v="3"/>
    <s v="Alpine Tent 4P"/>
    <n v="1"/>
    <n v="333.51"/>
    <n v="0.2"/>
    <n v="199.91"/>
    <n v="266.80799999999999"/>
    <n v="199.91"/>
    <n v="66.897999999999996"/>
    <n v="0.25073461065635211"/>
    <x v="0"/>
    <x v="3"/>
    <n v="12"/>
    <x v="11"/>
  </r>
  <r>
    <n v="4366"/>
    <d v="2026-12-08T00:00:00"/>
    <x v="1"/>
    <x v="12"/>
    <x v="2"/>
    <x v="1"/>
    <x v="1"/>
    <s v="Summit Backpack 45L"/>
    <n v="1"/>
    <n v="151.97"/>
    <n v="0.05"/>
    <n v="80.239999999999995"/>
    <n v="144.3715"/>
    <n v="80.239999999999995"/>
    <n v="64.131500000000003"/>
    <n v="0.44421163456776441"/>
    <x v="0"/>
    <x v="3"/>
    <n v="12"/>
    <x v="11"/>
  </r>
  <r>
    <n v="4880"/>
    <d v="2026-12-08T00:00:00"/>
    <x v="3"/>
    <x v="13"/>
    <x v="2"/>
    <x v="1"/>
    <x v="0"/>
    <s v="Compact Repair Kit"/>
    <n v="1"/>
    <n v="41.07"/>
    <n v="0"/>
    <n v="16.600000000000001"/>
    <n v="41.07"/>
    <n v="16.600000000000001"/>
    <n v="24.47"/>
    <n v="0.59581202824446067"/>
    <x v="0"/>
    <x v="3"/>
    <n v="12"/>
    <x v="11"/>
  </r>
  <r>
    <n v="5127"/>
    <d v="2026-12-08T00:00:00"/>
    <x v="1"/>
    <x v="11"/>
    <x v="3"/>
    <x v="0"/>
    <x v="3"/>
    <s v="Compact Sleeping Bag"/>
    <n v="1"/>
    <n v="122.65"/>
    <n v="0"/>
    <n v="58.9"/>
    <n v="122.65"/>
    <n v="58.9"/>
    <n v="63.750000000000007"/>
    <n v="0.51977170811251527"/>
    <x v="0"/>
    <x v="3"/>
    <n v="12"/>
    <x v="11"/>
  </r>
  <r>
    <n v="13"/>
    <d v="2026-12-09T00:00:00"/>
    <x v="1"/>
    <x v="6"/>
    <x v="0"/>
    <x v="0"/>
    <x v="1"/>
    <s v="Trail Boots"/>
    <n v="6"/>
    <n v="143.16"/>
    <n v="0.15"/>
    <n v="80.349999999999994"/>
    <n v="730.11599999999999"/>
    <n v="482.09999999999997"/>
    <n v="248.01600000000002"/>
    <n v="0.33969396643820987"/>
    <x v="0"/>
    <x v="3"/>
    <n v="12"/>
    <x v="11"/>
  </r>
  <r>
    <n v="102"/>
    <d v="2026-12-09T00:00:00"/>
    <x v="2"/>
    <x v="5"/>
    <x v="2"/>
    <x v="1"/>
    <x v="1"/>
    <s v="Trail Boots"/>
    <n v="3"/>
    <n v="142.75"/>
    <n v="0.1"/>
    <n v="81.739999999999995"/>
    <n v="385.42500000000001"/>
    <n v="245.21999999999997"/>
    <n v="140.20500000000004"/>
    <n v="0.3637672698968672"/>
    <x v="0"/>
    <x v="3"/>
    <n v="12"/>
    <x v="11"/>
  </r>
  <r>
    <n v="519"/>
    <d v="2026-12-09T00:00:00"/>
    <x v="1"/>
    <x v="12"/>
    <x v="2"/>
    <x v="0"/>
    <x v="4"/>
    <s v="Recovery Roller"/>
    <n v="2"/>
    <n v="36.03"/>
    <n v="0.1"/>
    <n v="13.54"/>
    <n v="64.853999999999999"/>
    <n v="27.08"/>
    <n v="37.774000000000001"/>
    <n v="0.58244672649335427"/>
    <x v="0"/>
    <x v="3"/>
    <n v="12"/>
    <x v="11"/>
  </r>
  <r>
    <n v="522"/>
    <d v="2026-12-09T00:00:00"/>
    <x v="0"/>
    <x v="15"/>
    <x v="2"/>
    <x v="0"/>
    <x v="2"/>
    <s v="Carry-On Duffel"/>
    <n v="2"/>
    <n v="133.4"/>
    <n v="0"/>
    <n v="67.69"/>
    <n v="266.8"/>
    <n v="135.38"/>
    <n v="131.42000000000002"/>
    <n v="0.49257871064467768"/>
    <x v="0"/>
    <x v="3"/>
    <n v="12"/>
    <x v="11"/>
  </r>
  <r>
    <n v="798"/>
    <d v="2026-12-09T00:00:00"/>
    <x v="2"/>
    <x v="2"/>
    <x v="2"/>
    <x v="0"/>
    <x v="3"/>
    <s v="Trail Tent 2P"/>
    <n v="3"/>
    <n v="199.31"/>
    <n v="0.05"/>
    <n v="101.19"/>
    <n v="568.0335"/>
    <n v="303.57"/>
    <n v="264.46350000000001"/>
    <n v="0.46557729429690325"/>
    <x v="0"/>
    <x v="3"/>
    <n v="12"/>
    <x v="11"/>
  </r>
  <r>
    <n v="1746"/>
    <d v="2026-12-09T00:00:00"/>
    <x v="1"/>
    <x v="11"/>
    <x v="0"/>
    <x v="2"/>
    <x v="2"/>
    <s v="Packing Cube Set"/>
    <n v="1"/>
    <n v="47.44"/>
    <n v="0.15"/>
    <n v="17.899999999999999"/>
    <n v="40.323999999999998"/>
    <n v="17.899999999999999"/>
    <n v="22.423999999999999"/>
    <n v="0.55609562543398472"/>
    <x v="0"/>
    <x v="3"/>
    <n v="12"/>
    <x v="11"/>
  </r>
  <r>
    <n v="3412"/>
    <d v="2026-12-09T00:00:00"/>
    <x v="0"/>
    <x v="0"/>
    <x v="1"/>
    <x v="2"/>
    <x v="1"/>
    <s v="Trail Boots"/>
    <n v="10"/>
    <n v="145.30000000000001"/>
    <n v="0.1"/>
    <n v="79.7"/>
    <n v="1307.7"/>
    <n v="797"/>
    <n v="510.70000000000005"/>
    <n v="0.39053299686472437"/>
    <x v="0"/>
    <x v="3"/>
    <n v="12"/>
    <x v="11"/>
  </r>
  <r>
    <n v="175"/>
    <d v="2026-12-10T00:00:00"/>
    <x v="0"/>
    <x v="0"/>
    <x v="3"/>
    <x v="1"/>
    <x v="0"/>
    <s v="Commuter Helmet"/>
    <n v="1"/>
    <n v="81.010000000000005"/>
    <n v="0.2"/>
    <n v="41.51"/>
    <n v="64.808000000000007"/>
    <n v="41.51"/>
    <n v="23.298000000000009"/>
    <n v="0.35949265522774976"/>
    <x v="0"/>
    <x v="3"/>
    <n v="12"/>
    <x v="11"/>
  </r>
  <r>
    <n v="1014"/>
    <d v="2026-12-10T00:00:00"/>
    <x v="3"/>
    <x v="7"/>
    <x v="3"/>
    <x v="1"/>
    <x v="2"/>
    <s v="Insulated Bottle"/>
    <n v="2"/>
    <n v="35.619999999999997"/>
    <n v="0"/>
    <n v="13.62"/>
    <n v="71.239999999999995"/>
    <n v="27.24"/>
    <n v="44"/>
    <n v="0.61763054463784395"/>
    <x v="0"/>
    <x v="3"/>
    <n v="12"/>
    <x v="11"/>
  </r>
  <r>
    <n v="1763"/>
    <d v="2026-12-10T00:00:00"/>
    <x v="0"/>
    <x v="0"/>
    <x v="0"/>
    <x v="1"/>
    <x v="0"/>
    <s v="Trail Bike Light"/>
    <n v="2"/>
    <n v="49.88"/>
    <n v="0.05"/>
    <n v="22.31"/>
    <n v="94.772000000000006"/>
    <n v="44.62"/>
    <n v="50.152000000000008"/>
    <n v="0.52918583547883347"/>
    <x v="0"/>
    <x v="3"/>
    <n v="12"/>
    <x v="11"/>
  </r>
  <r>
    <n v="1863"/>
    <d v="2026-12-10T00:00:00"/>
    <x v="3"/>
    <x v="7"/>
    <x v="3"/>
    <x v="0"/>
    <x v="0"/>
    <s v="Cycling Pack 12L"/>
    <n v="1"/>
    <n v="101.18"/>
    <n v="0.05"/>
    <n v="49.12"/>
    <n v="96.120999999999995"/>
    <n v="49.12"/>
    <n v="47.000999999999998"/>
    <n v="0.48897743469169069"/>
    <x v="0"/>
    <x v="3"/>
    <n v="12"/>
    <x v="11"/>
  </r>
  <r>
    <n v="3466"/>
    <d v="2026-12-10T00:00:00"/>
    <x v="1"/>
    <x v="12"/>
    <x v="2"/>
    <x v="2"/>
    <x v="4"/>
    <s v="Recovery Roller"/>
    <n v="2"/>
    <n v="36.64"/>
    <n v="0"/>
    <n v="13.7"/>
    <n v="73.28"/>
    <n v="27.4"/>
    <n v="45.88"/>
    <n v="0.62609170305676853"/>
    <x v="0"/>
    <x v="3"/>
    <n v="12"/>
    <x v="11"/>
  </r>
  <r>
    <n v="3630"/>
    <d v="2026-12-10T00:00:00"/>
    <x v="1"/>
    <x v="12"/>
    <x v="2"/>
    <x v="0"/>
    <x v="0"/>
    <s v="Compact Repair Kit"/>
    <n v="3"/>
    <n v="39.979999999999997"/>
    <n v="0.1"/>
    <n v="16.989999999999998"/>
    <n v="107.946"/>
    <n v="50.97"/>
    <n v="56.975999999999999"/>
    <n v="0.52781946528819967"/>
    <x v="0"/>
    <x v="3"/>
    <n v="12"/>
    <x v="11"/>
  </r>
  <r>
    <n v="3633"/>
    <d v="2026-12-10T00:00:00"/>
    <x v="3"/>
    <x v="4"/>
    <x v="3"/>
    <x v="2"/>
    <x v="1"/>
    <s v="Trail Boots"/>
    <n v="3"/>
    <n v="144.16"/>
    <n v="0"/>
    <n v="77.36"/>
    <n v="432.48"/>
    <n v="232.07999999999998"/>
    <n v="200.40000000000003"/>
    <n v="0.46337402885682583"/>
    <x v="0"/>
    <x v="3"/>
    <n v="12"/>
    <x v="11"/>
  </r>
  <r>
    <n v="4"/>
    <d v="2026-12-11T00:00:00"/>
    <x v="3"/>
    <x v="4"/>
    <x v="0"/>
    <x v="1"/>
    <x v="0"/>
    <s v="Cycling Pack 12L"/>
    <n v="1"/>
    <n v="102.98"/>
    <n v="0.1"/>
    <n v="51.45"/>
    <n v="92.682000000000002"/>
    <n v="51.45"/>
    <n v="41.231999999999999"/>
    <n v="0.4448760277076455"/>
    <x v="0"/>
    <x v="3"/>
    <n v="12"/>
    <x v="11"/>
  </r>
  <r>
    <n v="70"/>
    <d v="2026-12-11T00:00:00"/>
    <x v="3"/>
    <x v="13"/>
    <x v="0"/>
    <x v="1"/>
    <x v="4"/>
    <s v="Weighted Vest"/>
    <n v="2"/>
    <n v="122.49"/>
    <n v="0.15"/>
    <n v="70.930000000000007"/>
    <n v="208.23299999999998"/>
    <n v="141.86000000000001"/>
    <n v="66.372999999999962"/>
    <n v="0.31874390706564265"/>
    <x v="0"/>
    <x v="3"/>
    <n v="12"/>
    <x v="11"/>
  </r>
  <r>
    <n v="948"/>
    <d v="2026-12-11T00:00:00"/>
    <x v="1"/>
    <x v="11"/>
    <x v="3"/>
    <x v="1"/>
    <x v="1"/>
    <s v="Trail Boots"/>
    <n v="1"/>
    <n v="141.74"/>
    <n v="0.15"/>
    <n v="78.97"/>
    <n v="120.479"/>
    <n v="78.97"/>
    <n v="41.509"/>
    <n v="0.34453307215365336"/>
    <x v="0"/>
    <x v="3"/>
    <n v="12"/>
    <x v="11"/>
  </r>
  <r>
    <n v="1957"/>
    <d v="2026-12-11T00:00:00"/>
    <x v="3"/>
    <x v="7"/>
    <x v="0"/>
    <x v="0"/>
    <x v="0"/>
    <s v="Compact Repair Kit"/>
    <n v="6"/>
    <n v="39.44"/>
    <n v="0.1"/>
    <n v="16.89"/>
    <n v="212.976"/>
    <n v="101.34"/>
    <n v="111.636"/>
    <n v="0.52417173766058145"/>
    <x v="0"/>
    <x v="3"/>
    <n v="12"/>
    <x v="11"/>
  </r>
  <r>
    <n v="3097"/>
    <d v="2026-12-11T00:00:00"/>
    <x v="2"/>
    <x v="3"/>
    <x v="2"/>
    <x v="0"/>
    <x v="0"/>
    <s v="Trail Bike Light"/>
    <n v="1"/>
    <n v="49.64"/>
    <n v="0.1"/>
    <n v="22"/>
    <n v="44.676000000000002"/>
    <n v="22"/>
    <n v="22.676000000000002"/>
    <n v="0.50756558331094992"/>
    <x v="0"/>
    <x v="3"/>
    <n v="12"/>
    <x v="11"/>
  </r>
  <r>
    <n v="3649"/>
    <d v="2026-12-11T00:00:00"/>
    <x v="2"/>
    <x v="2"/>
    <x v="0"/>
    <x v="1"/>
    <x v="2"/>
    <s v="Travel Backpack 35L"/>
    <n v="1"/>
    <n v="164.29"/>
    <n v="0.05"/>
    <n v="88.66"/>
    <n v="156.07549999999998"/>
    <n v="88.66"/>
    <n v="67.41549999999998"/>
    <n v="0.43194159237035917"/>
    <x v="0"/>
    <x v="3"/>
    <n v="12"/>
    <x v="11"/>
  </r>
  <r>
    <n v="3963"/>
    <d v="2026-12-11T00:00:00"/>
    <x v="3"/>
    <x v="8"/>
    <x v="0"/>
    <x v="0"/>
    <x v="2"/>
    <s v="Insulated Bottle"/>
    <n v="1"/>
    <n v="35.81"/>
    <n v="0"/>
    <n v="13.28"/>
    <n v="35.81"/>
    <n v="13.28"/>
    <n v="22.53"/>
    <n v="0.62915386763473891"/>
    <x v="0"/>
    <x v="3"/>
    <n v="12"/>
    <x v="11"/>
  </r>
  <r>
    <n v="4305"/>
    <d v="2026-12-11T00:00:00"/>
    <x v="0"/>
    <x v="9"/>
    <x v="2"/>
    <x v="1"/>
    <x v="4"/>
    <s v="Resistance Band Set"/>
    <n v="1"/>
    <n v="41.31"/>
    <n v="0.05"/>
    <n v="14.56"/>
    <n v="39.244500000000002"/>
    <n v="14.56"/>
    <n v="24.6845"/>
    <n v="0.62899259768884808"/>
    <x v="0"/>
    <x v="3"/>
    <n v="12"/>
    <x v="11"/>
  </r>
  <r>
    <n v="4942"/>
    <d v="2026-12-11T00:00:00"/>
    <x v="3"/>
    <x v="13"/>
    <x v="3"/>
    <x v="1"/>
    <x v="2"/>
    <s v="Insulated Bottle"/>
    <n v="3"/>
    <n v="36.6"/>
    <n v="0.15"/>
    <n v="13.95"/>
    <n v="93.330000000000013"/>
    <n v="41.849999999999994"/>
    <n v="51.480000000000018"/>
    <n v="0.55159112825458068"/>
    <x v="0"/>
    <x v="3"/>
    <n v="12"/>
    <x v="11"/>
  </r>
  <r>
    <n v="19"/>
    <d v="2026-12-12T00:00:00"/>
    <x v="1"/>
    <x v="1"/>
    <x v="0"/>
    <x v="1"/>
    <x v="0"/>
    <s v="Trail Bike Light"/>
    <n v="5"/>
    <n v="49.59"/>
    <n v="0"/>
    <n v="22.63"/>
    <n v="247.95000000000002"/>
    <n v="113.14999999999999"/>
    <n v="134.80000000000001"/>
    <n v="0.54365799556362171"/>
    <x v="0"/>
    <x v="3"/>
    <n v="12"/>
    <x v="11"/>
  </r>
  <r>
    <n v="4963"/>
    <d v="2026-12-12T00:00:00"/>
    <x v="0"/>
    <x v="0"/>
    <x v="0"/>
    <x v="1"/>
    <x v="1"/>
    <s v="Trekking Poles"/>
    <n v="5"/>
    <n v="72.3"/>
    <n v="0.05"/>
    <n v="31.73"/>
    <n v="343.42500000000001"/>
    <n v="158.65"/>
    <n v="184.77500000000001"/>
    <n v="0.53803596127247577"/>
    <x v="0"/>
    <x v="3"/>
    <n v="12"/>
    <x v="11"/>
  </r>
  <r>
    <n v="5110"/>
    <d v="2026-12-12T00:00:00"/>
    <x v="3"/>
    <x v="4"/>
    <x v="0"/>
    <x v="1"/>
    <x v="0"/>
    <s v="Trail Bike Light"/>
    <n v="1"/>
    <n v="51.57"/>
    <n v="0.1"/>
    <n v="23.11"/>
    <n v="46.413000000000004"/>
    <n v="23.11"/>
    <n v="23.303000000000004"/>
    <n v="0.5020791588563549"/>
    <x v="0"/>
    <x v="3"/>
    <n v="12"/>
    <x v="11"/>
  </r>
  <r>
    <n v="10"/>
    <d v="2026-12-13T00:00:00"/>
    <x v="0"/>
    <x v="0"/>
    <x v="0"/>
    <x v="0"/>
    <x v="2"/>
    <s v="Insulated Bottle"/>
    <n v="3"/>
    <n v="35.380000000000003"/>
    <n v="0"/>
    <n v="13.51"/>
    <n v="106.14000000000001"/>
    <n v="40.53"/>
    <n v="65.610000000000014"/>
    <n v="0.61814584511023185"/>
    <x v="0"/>
    <x v="3"/>
    <n v="12"/>
    <x v="11"/>
  </r>
  <r>
    <n v="216"/>
    <d v="2026-12-13T00:00:00"/>
    <x v="2"/>
    <x v="2"/>
    <x v="0"/>
    <x v="2"/>
    <x v="0"/>
    <s v="Commuter Helmet"/>
    <n v="1"/>
    <n v="83.08"/>
    <n v="0.15"/>
    <n v="42.91"/>
    <n v="70.617999999999995"/>
    <n v="42.91"/>
    <n v="27.707999999999998"/>
    <n v="0.39236455294684075"/>
    <x v="0"/>
    <x v="3"/>
    <n v="12"/>
    <x v="11"/>
  </r>
  <r>
    <n v="1937"/>
    <d v="2026-12-13T00:00:00"/>
    <x v="1"/>
    <x v="12"/>
    <x v="1"/>
    <x v="2"/>
    <x v="3"/>
    <s v="Compact Sleeping Bag"/>
    <n v="3"/>
    <n v="120.5"/>
    <n v="0.15"/>
    <n v="61.44"/>
    <n v="307.27499999999998"/>
    <n v="184.32"/>
    <n v="122.95499999999998"/>
    <n v="0.40014644862094212"/>
    <x v="0"/>
    <x v="3"/>
    <n v="12"/>
    <x v="11"/>
  </r>
  <r>
    <n v="4720"/>
    <d v="2026-12-13T00:00:00"/>
    <x v="0"/>
    <x v="0"/>
    <x v="0"/>
    <x v="1"/>
    <x v="1"/>
    <s v="Trekking Poles"/>
    <n v="3"/>
    <n v="73.040000000000006"/>
    <n v="0.1"/>
    <n v="31.78"/>
    <n v="197.208"/>
    <n v="95.34"/>
    <n v="101.86799999999999"/>
    <n v="0.51655105269563095"/>
    <x v="0"/>
    <x v="3"/>
    <n v="12"/>
    <x v="11"/>
  </r>
  <r>
    <n v="91"/>
    <d v="2026-12-14T00:00:00"/>
    <x v="1"/>
    <x v="1"/>
    <x v="0"/>
    <x v="0"/>
    <x v="3"/>
    <s v="Alpine Tent 4P"/>
    <n v="2"/>
    <n v="339.95"/>
    <n v="0"/>
    <n v="195.78"/>
    <n v="679.9"/>
    <n v="391.56"/>
    <n v="288.33999999999997"/>
    <n v="0.42409177820267685"/>
    <x v="0"/>
    <x v="3"/>
    <n v="12"/>
    <x v="11"/>
  </r>
  <r>
    <n v="505"/>
    <d v="2026-12-14T00:00:00"/>
    <x v="0"/>
    <x v="15"/>
    <x v="3"/>
    <x v="0"/>
    <x v="3"/>
    <s v="Trail Tent 2P"/>
    <n v="2"/>
    <n v="199.43"/>
    <n v="0.05"/>
    <n v="106.58"/>
    <n v="378.91699999999997"/>
    <n v="213.16"/>
    <n v="165.75699999999998"/>
    <n v="0.4374493622613923"/>
    <x v="0"/>
    <x v="3"/>
    <n v="12"/>
    <x v="11"/>
  </r>
  <r>
    <n v="640"/>
    <d v="2026-12-14T00:00:00"/>
    <x v="0"/>
    <x v="15"/>
    <x v="0"/>
    <x v="0"/>
    <x v="4"/>
    <s v="Training Mat"/>
    <n v="2"/>
    <n v="51.77"/>
    <n v="0.05"/>
    <n v="21.76"/>
    <n v="98.363"/>
    <n v="43.52"/>
    <n v="54.842999999999996"/>
    <n v="0.55755721155312465"/>
    <x v="0"/>
    <x v="3"/>
    <n v="12"/>
    <x v="11"/>
  </r>
  <r>
    <n v="1408"/>
    <d v="2026-12-14T00:00:00"/>
    <x v="1"/>
    <x v="1"/>
    <x v="0"/>
    <x v="1"/>
    <x v="2"/>
    <s v="Travel Backpack 35L"/>
    <n v="1"/>
    <n v="161.53"/>
    <n v="0"/>
    <n v="87.43"/>
    <n v="161.53"/>
    <n v="87.43"/>
    <n v="74.099999999999994"/>
    <n v="0.45873831486411187"/>
    <x v="0"/>
    <x v="3"/>
    <n v="12"/>
    <x v="11"/>
  </r>
  <r>
    <n v="2074"/>
    <d v="2026-12-14T00:00:00"/>
    <x v="1"/>
    <x v="12"/>
    <x v="1"/>
    <x v="2"/>
    <x v="1"/>
    <s v="Trail Boots"/>
    <n v="4"/>
    <n v="145.85"/>
    <n v="0.1"/>
    <n v="79.47"/>
    <n v="525.05999999999995"/>
    <n v="317.88"/>
    <n v="207.17999999999995"/>
    <n v="0.39458347617415146"/>
    <x v="0"/>
    <x v="3"/>
    <n v="12"/>
    <x v="11"/>
  </r>
  <r>
    <n v="2639"/>
    <d v="2026-12-14T00:00:00"/>
    <x v="3"/>
    <x v="13"/>
    <x v="0"/>
    <x v="0"/>
    <x v="3"/>
    <s v="Trail Tent 2P"/>
    <n v="1"/>
    <n v="197.18"/>
    <n v="0"/>
    <n v="105.28"/>
    <n v="197.18"/>
    <n v="105.28"/>
    <n v="91.9"/>
    <n v="0.46607160969672384"/>
    <x v="0"/>
    <x v="3"/>
    <n v="12"/>
    <x v="11"/>
  </r>
  <r>
    <n v="2694"/>
    <d v="2026-12-14T00:00:00"/>
    <x v="3"/>
    <x v="7"/>
    <x v="0"/>
    <x v="1"/>
    <x v="3"/>
    <s v="Compact Sleeping Bag"/>
    <n v="1"/>
    <n v="124.9"/>
    <n v="0"/>
    <n v="62.16"/>
    <n v="124.9"/>
    <n v="62.16"/>
    <n v="62.740000000000009"/>
    <n v="0.50232185748598879"/>
    <x v="0"/>
    <x v="3"/>
    <n v="12"/>
    <x v="11"/>
  </r>
  <r>
    <n v="2797"/>
    <d v="2026-12-14T00:00:00"/>
    <x v="2"/>
    <x v="16"/>
    <x v="2"/>
    <x v="1"/>
    <x v="1"/>
    <s v="Trekking Poles"/>
    <n v="2"/>
    <n v="70.239999999999995"/>
    <n v="0.1"/>
    <n v="32.130000000000003"/>
    <n v="126.43199999999999"/>
    <n v="64.260000000000005"/>
    <n v="62.171999999999983"/>
    <n v="0.49174259681093385"/>
    <x v="0"/>
    <x v="3"/>
    <n v="12"/>
    <x v="11"/>
  </r>
  <r>
    <n v="2811"/>
    <d v="2026-12-14T00:00:00"/>
    <x v="1"/>
    <x v="11"/>
    <x v="2"/>
    <x v="2"/>
    <x v="1"/>
    <s v="Trail Boots"/>
    <n v="5"/>
    <n v="145.6"/>
    <n v="0.15"/>
    <n v="81.180000000000007"/>
    <n v="618.79999999999995"/>
    <n v="405.90000000000003"/>
    <n v="212.89999999999992"/>
    <n v="0.34405300581771159"/>
    <x v="0"/>
    <x v="3"/>
    <n v="12"/>
    <x v="11"/>
  </r>
  <r>
    <n v="4037"/>
    <d v="2026-12-14T00:00:00"/>
    <x v="3"/>
    <x v="8"/>
    <x v="2"/>
    <x v="0"/>
    <x v="1"/>
    <s v="Summit Backpack 45L"/>
    <n v="1"/>
    <n v="152.4"/>
    <n v="0.05"/>
    <n v="77.98"/>
    <n v="144.78"/>
    <n v="77.98"/>
    <n v="66.8"/>
    <n v="0.46138969470921398"/>
    <x v="0"/>
    <x v="3"/>
    <n v="12"/>
    <x v="11"/>
  </r>
  <r>
    <n v="4629"/>
    <d v="2026-12-14T00:00:00"/>
    <x v="2"/>
    <x v="2"/>
    <x v="0"/>
    <x v="1"/>
    <x v="2"/>
    <s v="Insulated Bottle"/>
    <n v="1"/>
    <n v="36.17"/>
    <n v="0.05"/>
    <n v="13.87"/>
    <n v="34.361499999999999"/>
    <n v="13.87"/>
    <n v="20.491500000000002"/>
    <n v="0.59635056676803988"/>
    <x v="0"/>
    <x v="3"/>
    <n v="12"/>
    <x v="11"/>
  </r>
  <r>
    <n v="2455"/>
    <d v="2026-12-15T00:00:00"/>
    <x v="1"/>
    <x v="12"/>
    <x v="0"/>
    <x v="0"/>
    <x v="3"/>
    <s v="Compact Sleeping Bag"/>
    <n v="3"/>
    <n v="126.21"/>
    <n v="0.1"/>
    <n v="60.65"/>
    <n v="340.767"/>
    <n v="181.95"/>
    <n v="158.81700000000001"/>
    <n v="0.46605745274630467"/>
    <x v="0"/>
    <x v="3"/>
    <n v="12"/>
    <x v="11"/>
  </r>
  <r>
    <n v="3184"/>
    <d v="2026-12-15T00:00:00"/>
    <x v="3"/>
    <x v="13"/>
    <x v="1"/>
    <x v="0"/>
    <x v="1"/>
    <s v="Trail Boots"/>
    <n v="6"/>
    <n v="143.72999999999999"/>
    <n v="0.15"/>
    <n v="77.27"/>
    <n v="733.02299999999991"/>
    <n v="463.62"/>
    <n v="269.40299999999991"/>
    <n v="0.36752325643260847"/>
    <x v="0"/>
    <x v="3"/>
    <n v="12"/>
    <x v="11"/>
  </r>
  <r>
    <n v="3363"/>
    <d v="2026-12-15T00:00:00"/>
    <x v="1"/>
    <x v="12"/>
    <x v="3"/>
    <x v="1"/>
    <x v="1"/>
    <s v="Trail Boots"/>
    <n v="4"/>
    <n v="146.38999999999999"/>
    <n v="0"/>
    <n v="78.95"/>
    <n v="585.55999999999995"/>
    <n v="315.8"/>
    <n v="269.75999999999993"/>
    <n v="0.46068720541020552"/>
    <x v="0"/>
    <x v="3"/>
    <n v="12"/>
    <x v="11"/>
  </r>
  <r>
    <n v="3373"/>
    <d v="2026-12-15T00:00:00"/>
    <x v="1"/>
    <x v="12"/>
    <x v="3"/>
    <x v="0"/>
    <x v="1"/>
    <s v="Hiking Daypack 20L"/>
    <n v="2"/>
    <n v="89.84"/>
    <n v="0.05"/>
    <n v="45.17"/>
    <n v="170.696"/>
    <n v="90.34"/>
    <n v="80.355999999999995"/>
    <n v="0.47075502647982376"/>
    <x v="0"/>
    <x v="3"/>
    <n v="12"/>
    <x v="11"/>
  </r>
  <r>
    <n v="3799"/>
    <d v="2026-12-15T00:00:00"/>
    <x v="2"/>
    <x v="10"/>
    <x v="2"/>
    <x v="1"/>
    <x v="4"/>
    <s v="Training Mat"/>
    <n v="3"/>
    <n v="49.67"/>
    <n v="0.05"/>
    <n v="21.5"/>
    <n v="141.55949999999999"/>
    <n v="64.5"/>
    <n v="77.059499999999986"/>
    <n v="0.54436120500566898"/>
    <x v="0"/>
    <x v="3"/>
    <n v="12"/>
    <x v="11"/>
  </r>
  <r>
    <n v="5002"/>
    <d v="2026-12-15T00:00:00"/>
    <x v="1"/>
    <x v="14"/>
    <x v="1"/>
    <x v="2"/>
    <x v="1"/>
    <s v="Hiking Daypack 20L"/>
    <n v="4"/>
    <n v="94.3"/>
    <n v="0.1"/>
    <n v="44.36"/>
    <n v="339.48"/>
    <n v="177.44"/>
    <n v="162.04000000000002"/>
    <n v="0.47731825144338402"/>
    <x v="0"/>
    <x v="3"/>
    <n v="12"/>
    <x v="11"/>
  </r>
  <r>
    <n v="2896"/>
    <d v="2026-12-16T00:00:00"/>
    <x v="1"/>
    <x v="12"/>
    <x v="2"/>
    <x v="2"/>
    <x v="4"/>
    <s v="Recovery Roller"/>
    <n v="2"/>
    <n v="36.020000000000003"/>
    <n v="0.1"/>
    <n v="13.59"/>
    <n v="64.836000000000013"/>
    <n v="27.18"/>
    <n v="37.656000000000013"/>
    <n v="0.58078845086063302"/>
    <x v="0"/>
    <x v="3"/>
    <n v="12"/>
    <x v="11"/>
  </r>
  <r>
    <n v="3334"/>
    <d v="2026-12-16T00:00:00"/>
    <x v="1"/>
    <x v="14"/>
    <x v="0"/>
    <x v="0"/>
    <x v="1"/>
    <s v="Summit Backpack 45L"/>
    <n v="1"/>
    <n v="154.12"/>
    <n v="0"/>
    <n v="77.45"/>
    <n v="154.12"/>
    <n v="77.45"/>
    <n v="76.67"/>
    <n v="0.49746950428237735"/>
    <x v="0"/>
    <x v="3"/>
    <n v="12"/>
    <x v="11"/>
  </r>
  <r>
    <n v="3469"/>
    <d v="2026-12-16T00:00:00"/>
    <x v="0"/>
    <x v="9"/>
    <x v="0"/>
    <x v="0"/>
    <x v="1"/>
    <s v="Summit Backpack 45L"/>
    <n v="1"/>
    <n v="150.88"/>
    <n v="0.05"/>
    <n v="81.02"/>
    <n v="143.33599999999998"/>
    <n v="81.02"/>
    <n v="62.315999999999988"/>
    <n v="0.43475470223809787"/>
    <x v="0"/>
    <x v="3"/>
    <n v="12"/>
    <x v="11"/>
  </r>
  <r>
    <n v="569"/>
    <d v="2026-12-17T00:00:00"/>
    <x v="2"/>
    <x v="2"/>
    <x v="3"/>
    <x v="1"/>
    <x v="0"/>
    <s v="Compact Repair Kit"/>
    <n v="2"/>
    <n v="40.479999999999997"/>
    <n v="0"/>
    <n v="16.23"/>
    <n v="80.959999999999994"/>
    <n v="32.46"/>
    <n v="48.499999999999993"/>
    <n v="0.5990612648221344"/>
    <x v="0"/>
    <x v="3"/>
    <n v="12"/>
    <x v="11"/>
  </r>
  <r>
    <n v="2404"/>
    <d v="2026-12-17T00:00:00"/>
    <x v="2"/>
    <x v="10"/>
    <x v="3"/>
    <x v="2"/>
    <x v="2"/>
    <s v="Travel Backpack 35L"/>
    <n v="3"/>
    <n v="163.34"/>
    <n v="0.1"/>
    <n v="88.53"/>
    <n v="441.01799999999997"/>
    <n v="265.59000000000003"/>
    <n v="175.42799999999994"/>
    <n v="0.39777968246194023"/>
    <x v="0"/>
    <x v="3"/>
    <n v="12"/>
    <x v="11"/>
  </r>
  <r>
    <n v="4682"/>
    <d v="2026-12-17T00:00:00"/>
    <x v="3"/>
    <x v="4"/>
    <x v="2"/>
    <x v="1"/>
    <x v="4"/>
    <s v="Resistance Band Set"/>
    <n v="2"/>
    <n v="40.89"/>
    <n v="0"/>
    <n v="14.95"/>
    <n v="81.78"/>
    <n v="29.9"/>
    <n v="51.88"/>
    <n v="0.63438493519197847"/>
    <x v="0"/>
    <x v="3"/>
    <n v="12"/>
    <x v="11"/>
  </r>
  <r>
    <n v="4888"/>
    <d v="2026-12-17T00:00:00"/>
    <x v="2"/>
    <x v="2"/>
    <x v="3"/>
    <x v="1"/>
    <x v="4"/>
    <s v="Resistance Band Set"/>
    <n v="1"/>
    <n v="40.159999999999997"/>
    <n v="0.15"/>
    <n v="14.46"/>
    <n v="34.135999999999996"/>
    <n v="14.46"/>
    <n v="19.675999999999995"/>
    <n v="0.576400281228029"/>
    <x v="0"/>
    <x v="3"/>
    <n v="12"/>
    <x v="11"/>
  </r>
  <r>
    <n v="4923"/>
    <d v="2026-12-17T00:00:00"/>
    <x v="3"/>
    <x v="13"/>
    <x v="0"/>
    <x v="1"/>
    <x v="3"/>
    <s v="Portable Camp Stove"/>
    <n v="2"/>
    <n v="79.86"/>
    <n v="0"/>
    <n v="39.049999999999997"/>
    <n v="159.72"/>
    <n v="78.099999999999994"/>
    <n v="81.62"/>
    <n v="0.51101928374655647"/>
    <x v="0"/>
    <x v="3"/>
    <n v="12"/>
    <x v="11"/>
  </r>
  <r>
    <n v="131"/>
    <d v="2026-12-18T00:00:00"/>
    <x v="1"/>
    <x v="11"/>
    <x v="3"/>
    <x v="0"/>
    <x v="3"/>
    <s v="Compact Sleeping Bag"/>
    <n v="2"/>
    <n v="123.42"/>
    <n v="0.1"/>
    <n v="60.03"/>
    <n v="222.15600000000001"/>
    <n v="120.06"/>
    <n v="102.096"/>
    <n v="0.45956895154756117"/>
    <x v="0"/>
    <x v="3"/>
    <n v="12"/>
    <x v="11"/>
  </r>
  <r>
    <n v="349"/>
    <d v="2026-12-18T00:00:00"/>
    <x v="2"/>
    <x v="2"/>
    <x v="0"/>
    <x v="0"/>
    <x v="2"/>
    <s v="Packing Cube Set"/>
    <n v="1"/>
    <n v="47.61"/>
    <n v="0.05"/>
    <n v="18.18"/>
    <n v="45.229499999999994"/>
    <n v="18.18"/>
    <n v="27.049499999999995"/>
    <n v="0.59804994527907662"/>
    <x v="0"/>
    <x v="3"/>
    <n v="12"/>
    <x v="11"/>
  </r>
  <r>
    <n v="1131"/>
    <d v="2026-12-18T00:00:00"/>
    <x v="3"/>
    <x v="8"/>
    <x v="0"/>
    <x v="0"/>
    <x v="1"/>
    <s v="Hiking Daypack 20L"/>
    <n v="2"/>
    <n v="93.88"/>
    <n v="0.1"/>
    <n v="45.89"/>
    <n v="168.98400000000001"/>
    <n v="91.78"/>
    <n v="77.204000000000008"/>
    <n v="0.45687165648818823"/>
    <x v="0"/>
    <x v="3"/>
    <n v="12"/>
    <x v="11"/>
  </r>
  <r>
    <n v="2738"/>
    <d v="2026-12-18T00:00:00"/>
    <x v="1"/>
    <x v="11"/>
    <x v="0"/>
    <x v="1"/>
    <x v="1"/>
    <s v="Trail Boots"/>
    <n v="3"/>
    <n v="145.43"/>
    <n v="0.05"/>
    <n v="81.72"/>
    <n v="414.47550000000001"/>
    <n v="245.16"/>
    <n v="169.31550000000001"/>
    <n v="0.40850544845232106"/>
    <x v="0"/>
    <x v="3"/>
    <n v="12"/>
    <x v="11"/>
  </r>
  <r>
    <n v="4400"/>
    <d v="2026-12-18T00:00:00"/>
    <x v="3"/>
    <x v="4"/>
    <x v="0"/>
    <x v="0"/>
    <x v="2"/>
    <s v="Insulated Bottle"/>
    <n v="2"/>
    <n v="36.89"/>
    <n v="0.1"/>
    <n v="13.74"/>
    <n v="66.402000000000001"/>
    <n v="27.48"/>
    <n v="38.921999999999997"/>
    <n v="0.58615704346254627"/>
    <x v="0"/>
    <x v="3"/>
    <n v="12"/>
    <x v="11"/>
  </r>
  <r>
    <n v="3122"/>
    <d v="2026-12-19T00:00:00"/>
    <x v="0"/>
    <x v="0"/>
    <x v="3"/>
    <x v="0"/>
    <x v="1"/>
    <s v="Trail Boots"/>
    <n v="1"/>
    <n v="145.44"/>
    <n v="0.1"/>
    <n v="80.42"/>
    <n v="130.89600000000002"/>
    <n v="80.42"/>
    <n v="50.476000000000013"/>
    <n v="0.38561911746730232"/>
    <x v="0"/>
    <x v="3"/>
    <n v="12"/>
    <x v="11"/>
  </r>
  <r>
    <n v="4572"/>
    <d v="2026-12-19T00:00:00"/>
    <x v="0"/>
    <x v="15"/>
    <x v="0"/>
    <x v="1"/>
    <x v="4"/>
    <s v="Training Mat"/>
    <n v="2"/>
    <n v="51.56"/>
    <n v="0"/>
    <n v="21.9"/>
    <n v="103.12"/>
    <n v="43.8"/>
    <n v="59.320000000000007"/>
    <n v="0.57525213343677273"/>
    <x v="0"/>
    <x v="3"/>
    <n v="12"/>
    <x v="11"/>
  </r>
  <r>
    <n v="4783"/>
    <d v="2026-12-19T00:00:00"/>
    <x v="3"/>
    <x v="7"/>
    <x v="0"/>
    <x v="1"/>
    <x v="3"/>
    <s v="Compact Sleeping Bag"/>
    <n v="2"/>
    <n v="122"/>
    <n v="0.15"/>
    <n v="60.01"/>
    <n v="207.4"/>
    <n v="120.02"/>
    <n v="87.38000000000001"/>
    <n v="0.4213114754098361"/>
    <x v="0"/>
    <x v="3"/>
    <n v="12"/>
    <x v="11"/>
  </r>
  <r>
    <n v="5055"/>
    <d v="2026-12-19T00:00:00"/>
    <x v="2"/>
    <x v="3"/>
    <x v="3"/>
    <x v="1"/>
    <x v="1"/>
    <s v="Trekking Poles"/>
    <n v="1"/>
    <n v="71.89"/>
    <n v="0.15"/>
    <n v="32.409999999999997"/>
    <n v="61.106499999999997"/>
    <n v="32.409999999999997"/>
    <n v="28.6965"/>
    <n v="0.46961452545964832"/>
    <x v="0"/>
    <x v="3"/>
    <n v="12"/>
    <x v="11"/>
  </r>
  <r>
    <n v="5100"/>
    <d v="2026-12-19T00:00:00"/>
    <x v="2"/>
    <x v="5"/>
    <x v="0"/>
    <x v="0"/>
    <x v="1"/>
    <s v="Trekking Poles"/>
    <n v="2"/>
    <n v="70.59"/>
    <n v="0.15"/>
    <n v="31.56"/>
    <n v="120.003"/>
    <n v="63.12"/>
    <n v="56.883000000000003"/>
    <n v="0.47401314967125824"/>
    <x v="0"/>
    <x v="3"/>
    <n v="12"/>
    <x v="11"/>
  </r>
  <r>
    <n v="488"/>
    <d v="2026-12-20T00:00:00"/>
    <x v="3"/>
    <x v="7"/>
    <x v="0"/>
    <x v="0"/>
    <x v="1"/>
    <s v="Trail Boots"/>
    <n v="4"/>
    <n v="141.91"/>
    <n v="0.05"/>
    <n v="80.260000000000005"/>
    <n v="539.25799999999992"/>
    <n v="321.04000000000002"/>
    <n v="218.2179999999999"/>
    <n v="0.40466344495584661"/>
    <x v="0"/>
    <x v="3"/>
    <n v="12"/>
    <x v="11"/>
  </r>
  <r>
    <n v="710"/>
    <d v="2026-12-20T00:00:00"/>
    <x v="1"/>
    <x v="6"/>
    <x v="1"/>
    <x v="2"/>
    <x v="1"/>
    <s v="Trail Boots"/>
    <n v="3"/>
    <n v="140.4"/>
    <n v="0.2"/>
    <n v="81.760000000000005"/>
    <n v="336.96000000000004"/>
    <n v="245.28000000000003"/>
    <n v="91.68"/>
    <n v="0.27207977207977208"/>
    <x v="0"/>
    <x v="3"/>
    <n v="12"/>
    <x v="11"/>
  </r>
  <r>
    <n v="1009"/>
    <d v="2026-12-20T00:00:00"/>
    <x v="3"/>
    <x v="13"/>
    <x v="3"/>
    <x v="0"/>
    <x v="1"/>
    <s v="Trekking Poles"/>
    <n v="2"/>
    <n v="72.349999999999994"/>
    <n v="0.15"/>
    <n v="32.44"/>
    <n v="122.99499999999999"/>
    <n v="64.88"/>
    <n v="58.114999999999995"/>
    <n v="0.47249888206837676"/>
    <x v="0"/>
    <x v="3"/>
    <n v="12"/>
    <x v="11"/>
  </r>
  <r>
    <n v="1231"/>
    <d v="2026-12-20T00:00:00"/>
    <x v="3"/>
    <x v="8"/>
    <x v="0"/>
    <x v="1"/>
    <x v="3"/>
    <s v="Compact Sleeping Bag"/>
    <n v="4"/>
    <n v="120.8"/>
    <n v="0.1"/>
    <n v="59.93"/>
    <n v="434.88"/>
    <n v="239.72"/>
    <n v="195.16"/>
    <n v="0.44876747608535689"/>
    <x v="0"/>
    <x v="3"/>
    <n v="12"/>
    <x v="11"/>
  </r>
  <r>
    <n v="1445"/>
    <d v="2026-12-20T00:00:00"/>
    <x v="3"/>
    <x v="7"/>
    <x v="0"/>
    <x v="1"/>
    <x v="1"/>
    <s v="Trekking Poles"/>
    <n v="1"/>
    <n v="71.23"/>
    <n v="0"/>
    <n v="31.63"/>
    <n v="71.23"/>
    <n v="31.63"/>
    <n v="39.600000000000009"/>
    <n v="0.55594552856942303"/>
    <x v="0"/>
    <x v="3"/>
    <n v="12"/>
    <x v="11"/>
  </r>
  <r>
    <n v="2842"/>
    <d v="2026-12-20T00:00:00"/>
    <x v="2"/>
    <x v="10"/>
    <x v="1"/>
    <x v="2"/>
    <x v="0"/>
    <s v="Trail Bike Light"/>
    <n v="5"/>
    <n v="51.02"/>
    <n v="0.05"/>
    <n v="22.56"/>
    <n v="242.345"/>
    <n v="112.8"/>
    <n v="129.54500000000002"/>
    <n v="0.5345478553302111"/>
    <x v="0"/>
    <x v="3"/>
    <n v="12"/>
    <x v="11"/>
  </r>
  <r>
    <n v="3783"/>
    <d v="2026-12-20T00:00:00"/>
    <x v="2"/>
    <x v="2"/>
    <x v="3"/>
    <x v="1"/>
    <x v="2"/>
    <s v="Carry-On Duffel"/>
    <n v="1"/>
    <n v="130.52000000000001"/>
    <n v="0.1"/>
    <n v="66.09"/>
    <n v="117.46800000000002"/>
    <n v="66.09"/>
    <n v="51.378000000000014"/>
    <n v="0.43737869036673821"/>
    <x v="0"/>
    <x v="3"/>
    <n v="12"/>
    <x v="11"/>
  </r>
  <r>
    <n v="4484"/>
    <d v="2026-12-20T00:00:00"/>
    <x v="1"/>
    <x v="14"/>
    <x v="0"/>
    <x v="0"/>
    <x v="0"/>
    <s v="Commuter Helmet"/>
    <n v="2"/>
    <n v="79.87"/>
    <n v="0.15"/>
    <n v="41.9"/>
    <n v="135.779"/>
    <n v="83.8"/>
    <n v="51.978999999999999"/>
    <n v="0.38282061290773978"/>
    <x v="0"/>
    <x v="3"/>
    <n v="12"/>
    <x v="11"/>
  </r>
  <r>
    <n v="4597"/>
    <d v="2026-12-20T00:00:00"/>
    <x v="3"/>
    <x v="13"/>
    <x v="0"/>
    <x v="0"/>
    <x v="1"/>
    <s v="Trekking Poles"/>
    <n v="3"/>
    <n v="71.3"/>
    <n v="0.1"/>
    <n v="32.93"/>
    <n v="192.51"/>
    <n v="98.789999999999992"/>
    <n v="93.72"/>
    <n v="0.48683185289075892"/>
    <x v="0"/>
    <x v="3"/>
    <n v="12"/>
    <x v="11"/>
  </r>
  <r>
    <n v="4917"/>
    <d v="2026-12-20T00:00:00"/>
    <x v="0"/>
    <x v="9"/>
    <x v="0"/>
    <x v="0"/>
    <x v="3"/>
    <s v="Compact Sleeping Bag"/>
    <n v="2"/>
    <n v="122.95"/>
    <n v="0.1"/>
    <n v="59.79"/>
    <n v="221.31"/>
    <n v="119.58"/>
    <n v="101.73"/>
    <n v="0.45967195336857802"/>
    <x v="0"/>
    <x v="3"/>
    <n v="12"/>
    <x v="11"/>
  </r>
  <r>
    <n v="629"/>
    <d v="2026-12-21T00:00:00"/>
    <x v="3"/>
    <x v="13"/>
    <x v="0"/>
    <x v="2"/>
    <x v="4"/>
    <s v="Training Mat"/>
    <n v="2"/>
    <n v="50.04"/>
    <n v="0.05"/>
    <n v="22.43"/>
    <n v="95.075999999999993"/>
    <n v="44.86"/>
    <n v="50.215999999999994"/>
    <n v="0.52816694013210486"/>
    <x v="0"/>
    <x v="3"/>
    <n v="12"/>
    <x v="11"/>
  </r>
  <r>
    <n v="1373"/>
    <d v="2026-12-21T00:00:00"/>
    <x v="1"/>
    <x v="1"/>
    <x v="3"/>
    <x v="0"/>
    <x v="3"/>
    <s v="Portable Camp Stove"/>
    <n v="1"/>
    <n v="80.92"/>
    <n v="0.05"/>
    <n v="40.14"/>
    <n v="76.873999999999995"/>
    <n v="40.14"/>
    <n v="36.733999999999995"/>
    <n v="0.47784686630069978"/>
    <x v="0"/>
    <x v="3"/>
    <n v="12"/>
    <x v="11"/>
  </r>
  <r>
    <n v="1668"/>
    <d v="2026-12-21T00:00:00"/>
    <x v="2"/>
    <x v="5"/>
    <x v="0"/>
    <x v="2"/>
    <x v="0"/>
    <s v="Trail Bike Light"/>
    <n v="6"/>
    <n v="50.35"/>
    <n v="0.15"/>
    <n v="22.91"/>
    <n v="256.78500000000003"/>
    <n v="137.46"/>
    <n v="119.32500000000002"/>
    <n v="0.46468835796483443"/>
    <x v="0"/>
    <x v="3"/>
    <n v="12"/>
    <x v="11"/>
  </r>
  <r>
    <n v="2646"/>
    <d v="2026-12-21T00:00:00"/>
    <x v="1"/>
    <x v="1"/>
    <x v="0"/>
    <x v="0"/>
    <x v="4"/>
    <s v="Recovery Roller"/>
    <n v="1"/>
    <n v="35.799999999999997"/>
    <n v="0.05"/>
    <n v="14.12"/>
    <n v="34.01"/>
    <n v="14.12"/>
    <n v="19.89"/>
    <n v="0.58482799176712741"/>
    <x v="0"/>
    <x v="3"/>
    <n v="12"/>
    <x v="11"/>
  </r>
  <r>
    <n v="3044"/>
    <d v="2026-12-21T00:00:00"/>
    <x v="1"/>
    <x v="6"/>
    <x v="1"/>
    <x v="2"/>
    <x v="0"/>
    <s v="Compact Repair Kit"/>
    <n v="4"/>
    <n v="40.64"/>
    <n v="0.1"/>
    <n v="16.260000000000002"/>
    <n v="146.304"/>
    <n v="65.040000000000006"/>
    <n v="81.263999999999996"/>
    <n v="0.55544619422572172"/>
    <x v="0"/>
    <x v="3"/>
    <n v="12"/>
    <x v="11"/>
  </r>
  <r>
    <n v="3065"/>
    <d v="2026-12-21T00:00:00"/>
    <x v="2"/>
    <x v="10"/>
    <x v="0"/>
    <x v="1"/>
    <x v="3"/>
    <s v="Portable Camp Stove"/>
    <n v="3"/>
    <n v="81.510000000000005"/>
    <n v="0.05"/>
    <n v="39.9"/>
    <n v="232.30350000000001"/>
    <n v="119.69999999999999"/>
    <n v="112.60350000000003"/>
    <n v="0.48472580051527425"/>
    <x v="0"/>
    <x v="3"/>
    <n v="12"/>
    <x v="11"/>
  </r>
  <r>
    <n v="3365"/>
    <d v="2026-12-21T00:00:00"/>
    <x v="3"/>
    <x v="7"/>
    <x v="2"/>
    <x v="1"/>
    <x v="4"/>
    <s v="Weighted Vest"/>
    <n v="2"/>
    <n v="122.4"/>
    <n v="0.1"/>
    <n v="71.09"/>
    <n v="220.32000000000002"/>
    <n v="142.18"/>
    <n v="78.140000000000015"/>
    <n v="0.35466594045025424"/>
    <x v="0"/>
    <x v="3"/>
    <n v="12"/>
    <x v="11"/>
  </r>
  <r>
    <n v="4042"/>
    <d v="2026-12-21T00:00:00"/>
    <x v="0"/>
    <x v="9"/>
    <x v="3"/>
    <x v="0"/>
    <x v="2"/>
    <s v="Packing Cube Set"/>
    <n v="1"/>
    <n v="45.94"/>
    <n v="0.05"/>
    <n v="18.100000000000001"/>
    <n v="43.642999999999994"/>
    <n v="18.100000000000001"/>
    <n v="25.542999999999992"/>
    <n v="0.58527140664024002"/>
    <x v="0"/>
    <x v="3"/>
    <n v="12"/>
    <x v="11"/>
  </r>
  <r>
    <n v="4635"/>
    <d v="2026-12-21T00:00:00"/>
    <x v="3"/>
    <x v="13"/>
    <x v="1"/>
    <x v="0"/>
    <x v="3"/>
    <s v="Trail Tent 2P"/>
    <n v="15"/>
    <n v="196.89"/>
    <n v="0.15"/>
    <n v="105.09"/>
    <n v="2510.3474999999999"/>
    <n v="1576.3500000000001"/>
    <n v="933.99749999999972"/>
    <n v="0.37205904760197533"/>
    <x v="0"/>
    <x v="3"/>
    <n v="12"/>
    <x v="11"/>
  </r>
  <r>
    <n v="4748"/>
    <d v="2026-12-21T00:00:00"/>
    <x v="3"/>
    <x v="13"/>
    <x v="2"/>
    <x v="2"/>
    <x v="0"/>
    <s v="Trail Bike Light"/>
    <n v="1"/>
    <n v="51.18"/>
    <n v="0.05"/>
    <n v="22.98"/>
    <n v="48.620999999999995"/>
    <n v="22.98"/>
    <n v="25.640999999999995"/>
    <n v="0.52736471894860237"/>
    <x v="0"/>
    <x v="3"/>
    <n v="12"/>
    <x v="11"/>
  </r>
  <r>
    <n v="342"/>
    <d v="2026-12-22T00:00:00"/>
    <x v="1"/>
    <x v="6"/>
    <x v="2"/>
    <x v="1"/>
    <x v="0"/>
    <s v="Compact Repair Kit"/>
    <n v="3"/>
    <n v="40.78"/>
    <n v="0.15"/>
    <n v="16.73"/>
    <n v="103.989"/>
    <n v="50.19"/>
    <n v="53.799000000000007"/>
    <n v="0.51735279693044456"/>
    <x v="0"/>
    <x v="3"/>
    <n v="12"/>
    <x v="11"/>
  </r>
  <r>
    <n v="676"/>
    <d v="2026-12-22T00:00:00"/>
    <x v="2"/>
    <x v="3"/>
    <x v="3"/>
    <x v="0"/>
    <x v="3"/>
    <s v="Trail Tent 2P"/>
    <n v="1"/>
    <n v="195.63"/>
    <n v="0.05"/>
    <n v="102.13"/>
    <n v="185.84849999999997"/>
    <n v="102.13"/>
    <n v="83.718499999999977"/>
    <n v="0.45046637449320276"/>
    <x v="0"/>
    <x v="3"/>
    <n v="12"/>
    <x v="11"/>
  </r>
  <r>
    <n v="1912"/>
    <d v="2026-12-22T00:00:00"/>
    <x v="2"/>
    <x v="5"/>
    <x v="1"/>
    <x v="0"/>
    <x v="2"/>
    <s v="Carry-On Duffel"/>
    <n v="10"/>
    <n v="134.86000000000001"/>
    <n v="0.1"/>
    <n v="65.3"/>
    <n v="1213.7400000000002"/>
    <n v="653"/>
    <n v="560.74000000000024"/>
    <n v="0.46199350767050612"/>
    <x v="0"/>
    <x v="3"/>
    <n v="12"/>
    <x v="11"/>
  </r>
  <r>
    <n v="2065"/>
    <d v="2026-12-22T00:00:00"/>
    <x v="3"/>
    <x v="4"/>
    <x v="0"/>
    <x v="1"/>
    <x v="0"/>
    <s v="Commuter Helmet"/>
    <n v="1"/>
    <n v="83.15"/>
    <n v="0"/>
    <n v="42.3"/>
    <n v="83.15"/>
    <n v="42.3"/>
    <n v="40.850000000000009"/>
    <n v="0.49128081779915822"/>
    <x v="0"/>
    <x v="3"/>
    <n v="12"/>
    <x v="11"/>
  </r>
  <r>
    <n v="3136"/>
    <d v="2026-12-22T00:00:00"/>
    <x v="1"/>
    <x v="6"/>
    <x v="3"/>
    <x v="2"/>
    <x v="0"/>
    <s v="Commuter Helmet"/>
    <n v="1"/>
    <n v="81.599999999999994"/>
    <n v="0.15"/>
    <n v="42"/>
    <n v="69.36"/>
    <n v="42"/>
    <n v="27.36"/>
    <n v="0.3944636678200692"/>
    <x v="0"/>
    <x v="3"/>
    <n v="12"/>
    <x v="11"/>
  </r>
  <r>
    <n v="3423"/>
    <d v="2026-12-22T00:00:00"/>
    <x v="3"/>
    <x v="7"/>
    <x v="2"/>
    <x v="2"/>
    <x v="2"/>
    <s v="Packing Cube Set"/>
    <n v="5"/>
    <n v="47.67"/>
    <n v="0.1"/>
    <n v="17.84"/>
    <n v="214.51500000000001"/>
    <n v="89.2"/>
    <n v="125.31500000000001"/>
    <n v="0.5841782625923595"/>
    <x v="0"/>
    <x v="3"/>
    <n v="12"/>
    <x v="11"/>
  </r>
  <r>
    <n v="3746"/>
    <d v="2026-12-22T00:00:00"/>
    <x v="3"/>
    <x v="7"/>
    <x v="2"/>
    <x v="2"/>
    <x v="0"/>
    <s v="Trail Bike Light"/>
    <n v="2"/>
    <n v="50.96"/>
    <n v="0.15"/>
    <n v="22.59"/>
    <n v="86.632000000000005"/>
    <n v="45.18"/>
    <n v="41.452000000000005"/>
    <n v="0.47848370117277683"/>
    <x v="0"/>
    <x v="3"/>
    <n v="12"/>
    <x v="11"/>
  </r>
  <r>
    <n v="1198"/>
    <d v="2026-12-23T00:00:00"/>
    <x v="3"/>
    <x v="7"/>
    <x v="2"/>
    <x v="1"/>
    <x v="2"/>
    <s v="Packing Cube Set"/>
    <n v="5"/>
    <n v="47.69"/>
    <n v="0.05"/>
    <n v="18.23"/>
    <n v="226.52749999999997"/>
    <n v="91.15"/>
    <n v="135.37749999999997"/>
    <n v="0.59762059794064726"/>
    <x v="0"/>
    <x v="3"/>
    <n v="12"/>
    <x v="11"/>
  </r>
  <r>
    <n v="2123"/>
    <d v="2026-12-23T00:00:00"/>
    <x v="3"/>
    <x v="8"/>
    <x v="0"/>
    <x v="0"/>
    <x v="1"/>
    <s v="Hiking Daypack 20L"/>
    <n v="1"/>
    <n v="91.08"/>
    <n v="0.2"/>
    <n v="46.14"/>
    <n v="72.864000000000004"/>
    <n v="46.14"/>
    <n v="26.724000000000004"/>
    <n v="0.36676548089591571"/>
    <x v="0"/>
    <x v="3"/>
    <n v="12"/>
    <x v="11"/>
  </r>
  <r>
    <n v="2586"/>
    <d v="2026-12-23T00:00:00"/>
    <x v="1"/>
    <x v="14"/>
    <x v="2"/>
    <x v="1"/>
    <x v="1"/>
    <s v="Trail Boots"/>
    <n v="1"/>
    <n v="143.84"/>
    <n v="0.15"/>
    <n v="78.17"/>
    <n v="122.264"/>
    <n v="78.17"/>
    <n v="44.093999999999994"/>
    <n v="0.360645815612118"/>
    <x v="0"/>
    <x v="3"/>
    <n v="12"/>
    <x v="11"/>
  </r>
  <r>
    <n v="3048"/>
    <d v="2026-12-23T00:00:00"/>
    <x v="1"/>
    <x v="6"/>
    <x v="0"/>
    <x v="1"/>
    <x v="0"/>
    <s v="Cycling Pack 12L"/>
    <n v="1"/>
    <n v="102.66"/>
    <n v="0.05"/>
    <n v="49.2"/>
    <n v="97.526999999999987"/>
    <n v="49.2"/>
    <n v="48.326999999999984"/>
    <n v="0.4955243163431664"/>
    <x v="0"/>
    <x v="3"/>
    <n v="12"/>
    <x v="11"/>
  </r>
  <r>
    <n v="3838"/>
    <d v="2026-12-23T00:00:00"/>
    <x v="1"/>
    <x v="11"/>
    <x v="2"/>
    <x v="1"/>
    <x v="4"/>
    <s v="Resistance Band Set"/>
    <n v="2"/>
    <n v="40.32"/>
    <n v="0"/>
    <n v="14.39"/>
    <n v="80.64"/>
    <n v="28.78"/>
    <n v="51.86"/>
    <n v="0.64310515873015872"/>
    <x v="0"/>
    <x v="3"/>
    <n v="12"/>
    <x v="11"/>
  </r>
  <r>
    <n v="4718"/>
    <d v="2026-12-23T00:00:00"/>
    <x v="0"/>
    <x v="0"/>
    <x v="2"/>
    <x v="0"/>
    <x v="1"/>
    <s v="Summit Backpack 45L"/>
    <n v="1"/>
    <n v="157.58000000000001"/>
    <n v="0.1"/>
    <n v="80.37"/>
    <n v="141.822"/>
    <n v="80.37"/>
    <n v="61.451999999999998"/>
    <n v="0.43330371874603374"/>
    <x v="0"/>
    <x v="3"/>
    <n v="12"/>
    <x v="11"/>
  </r>
  <r>
    <n v="4844"/>
    <d v="2026-12-23T00:00:00"/>
    <x v="1"/>
    <x v="14"/>
    <x v="0"/>
    <x v="1"/>
    <x v="4"/>
    <s v="Recovery Roller"/>
    <n v="1"/>
    <n v="36.4"/>
    <n v="0"/>
    <n v="14.22"/>
    <n v="36.4"/>
    <n v="14.22"/>
    <n v="22.18"/>
    <n v="0.6093406593406594"/>
    <x v="0"/>
    <x v="3"/>
    <n v="12"/>
    <x v="11"/>
  </r>
  <r>
    <n v="678"/>
    <d v="2026-12-24T00:00:00"/>
    <x v="1"/>
    <x v="11"/>
    <x v="0"/>
    <x v="2"/>
    <x v="1"/>
    <s v="Trail Boots"/>
    <n v="1"/>
    <n v="142.15"/>
    <n v="0.05"/>
    <n v="80.5"/>
    <n v="135.04249999999999"/>
    <n v="80.5"/>
    <n v="54.54249999999999"/>
    <n v="0.40389136753244342"/>
    <x v="0"/>
    <x v="3"/>
    <n v="12"/>
    <x v="11"/>
  </r>
  <r>
    <n v="1706"/>
    <d v="2026-12-24T00:00:00"/>
    <x v="0"/>
    <x v="0"/>
    <x v="0"/>
    <x v="0"/>
    <x v="3"/>
    <s v="Alpine Tent 4P"/>
    <n v="2"/>
    <n v="332.38"/>
    <n v="0.05"/>
    <n v="192.16"/>
    <n v="631.52199999999993"/>
    <n v="384.32"/>
    <n v="247.20199999999994"/>
    <n v="0.39143846136793331"/>
    <x v="0"/>
    <x v="3"/>
    <n v="12"/>
    <x v="11"/>
  </r>
  <r>
    <n v="3034"/>
    <d v="2026-12-24T00:00:00"/>
    <x v="1"/>
    <x v="1"/>
    <x v="2"/>
    <x v="1"/>
    <x v="3"/>
    <s v="Compact Sleeping Bag"/>
    <n v="1"/>
    <n v="122.18"/>
    <n v="0.15"/>
    <n v="61.28"/>
    <n v="103.85300000000001"/>
    <n v="61.28"/>
    <n v="42.573000000000008"/>
    <n v="0.40993519686479934"/>
    <x v="0"/>
    <x v="3"/>
    <n v="12"/>
    <x v="11"/>
  </r>
  <r>
    <n v="3883"/>
    <d v="2026-12-24T00:00:00"/>
    <x v="0"/>
    <x v="0"/>
    <x v="0"/>
    <x v="1"/>
    <x v="3"/>
    <s v="Compact Sleeping Bag"/>
    <n v="1"/>
    <n v="125.66"/>
    <n v="0.15"/>
    <n v="60.6"/>
    <n v="106.81099999999999"/>
    <n v="60.6"/>
    <n v="46.210999999999991"/>
    <n v="0.43264270533933763"/>
    <x v="0"/>
    <x v="3"/>
    <n v="12"/>
    <x v="11"/>
  </r>
  <r>
    <n v="4342"/>
    <d v="2026-12-24T00:00:00"/>
    <x v="3"/>
    <x v="4"/>
    <x v="0"/>
    <x v="0"/>
    <x v="2"/>
    <s v="Packing Cube Set"/>
    <n v="2"/>
    <n v="47.38"/>
    <n v="0.05"/>
    <n v="18.850000000000001"/>
    <n v="90.022000000000006"/>
    <n v="37.700000000000003"/>
    <n v="52.322000000000003"/>
    <n v="0.58121348114905247"/>
    <x v="0"/>
    <x v="3"/>
    <n v="12"/>
    <x v="11"/>
  </r>
  <r>
    <n v="4468"/>
    <d v="2026-12-24T00:00:00"/>
    <x v="0"/>
    <x v="0"/>
    <x v="0"/>
    <x v="2"/>
    <x v="3"/>
    <s v="Portable Camp Stove"/>
    <n v="1"/>
    <n v="80.8"/>
    <n v="0.05"/>
    <n v="38.33"/>
    <n v="76.759999999999991"/>
    <n v="38.33"/>
    <n v="38.429999999999993"/>
    <n v="0.50065138092756645"/>
    <x v="0"/>
    <x v="3"/>
    <n v="12"/>
    <x v="11"/>
  </r>
  <r>
    <n v="7"/>
    <d v="2026-12-25T00:00:00"/>
    <x v="3"/>
    <x v="8"/>
    <x v="0"/>
    <x v="0"/>
    <x v="0"/>
    <s v="Cycling Pack 12L"/>
    <n v="5"/>
    <n v="103.52"/>
    <n v="0.1"/>
    <n v="49.1"/>
    <n v="465.84000000000003"/>
    <n v="245.5"/>
    <n v="220.34000000000003"/>
    <n v="0.47299501974927016"/>
    <x v="0"/>
    <x v="3"/>
    <n v="12"/>
    <x v="11"/>
  </r>
  <r>
    <n v="658"/>
    <d v="2026-12-25T00:00:00"/>
    <x v="1"/>
    <x v="6"/>
    <x v="2"/>
    <x v="2"/>
    <x v="1"/>
    <s v="Summit Backpack 45L"/>
    <n v="2"/>
    <n v="153.38999999999999"/>
    <n v="0.05"/>
    <n v="78.06"/>
    <n v="291.44099999999997"/>
    <n v="156.12"/>
    <n v="135.32099999999997"/>
    <n v="0.46431696295305047"/>
    <x v="0"/>
    <x v="3"/>
    <n v="12"/>
    <x v="11"/>
  </r>
  <r>
    <n v="1192"/>
    <d v="2026-12-25T00:00:00"/>
    <x v="3"/>
    <x v="13"/>
    <x v="1"/>
    <x v="2"/>
    <x v="4"/>
    <s v="Resistance Band Set"/>
    <n v="6"/>
    <n v="39.49"/>
    <n v="0.05"/>
    <n v="14.49"/>
    <n v="225.09299999999999"/>
    <n v="86.94"/>
    <n v="138.15299999999999"/>
    <n v="0.61375964601298127"/>
    <x v="0"/>
    <x v="3"/>
    <n v="12"/>
    <x v="11"/>
  </r>
  <r>
    <n v="3852"/>
    <d v="2026-12-25T00:00:00"/>
    <x v="2"/>
    <x v="2"/>
    <x v="2"/>
    <x v="2"/>
    <x v="4"/>
    <s v="Recovery Roller"/>
    <n v="1"/>
    <n v="35.54"/>
    <n v="0.1"/>
    <n v="13.63"/>
    <n v="31.986000000000001"/>
    <n v="13.63"/>
    <n v="18.356000000000002"/>
    <n v="0.5738760707809667"/>
    <x v="0"/>
    <x v="3"/>
    <n v="12"/>
    <x v="11"/>
  </r>
  <r>
    <n v="4507"/>
    <d v="2026-12-25T00:00:00"/>
    <x v="1"/>
    <x v="12"/>
    <x v="3"/>
    <x v="0"/>
    <x v="2"/>
    <s v="Travel Backpack 35L"/>
    <n v="2"/>
    <n v="167.21"/>
    <n v="0.05"/>
    <n v="88.23"/>
    <n v="317.69900000000001"/>
    <n v="176.46"/>
    <n v="141.239"/>
    <n v="0.44456860109726504"/>
    <x v="0"/>
    <x v="3"/>
    <n v="12"/>
    <x v="11"/>
  </r>
  <r>
    <n v="260"/>
    <d v="2026-12-26T00:00:00"/>
    <x v="2"/>
    <x v="2"/>
    <x v="0"/>
    <x v="2"/>
    <x v="1"/>
    <s v="Trekking Poles"/>
    <n v="1"/>
    <n v="71.89"/>
    <n v="0.1"/>
    <n v="31.88"/>
    <n v="64.701000000000008"/>
    <n v="31.88"/>
    <n v="32.821000000000012"/>
    <n v="0.50727191233520363"/>
    <x v="0"/>
    <x v="3"/>
    <n v="12"/>
    <x v="11"/>
  </r>
  <r>
    <n v="1659"/>
    <d v="2026-12-26T00:00:00"/>
    <x v="0"/>
    <x v="15"/>
    <x v="2"/>
    <x v="1"/>
    <x v="2"/>
    <s v="Carry-On Duffel"/>
    <n v="1"/>
    <n v="133.56"/>
    <n v="0.05"/>
    <n v="68.739999999999995"/>
    <n v="126.88199999999999"/>
    <n v="68.739999999999995"/>
    <n v="58.141999999999996"/>
    <n v="0.4582367869358932"/>
    <x v="0"/>
    <x v="3"/>
    <n v="12"/>
    <x v="11"/>
  </r>
  <r>
    <n v="3188"/>
    <d v="2026-12-26T00:00:00"/>
    <x v="3"/>
    <x v="7"/>
    <x v="3"/>
    <x v="1"/>
    <x v="3"/>
    <s v="Compact Sleeping Bag"/>
    <n v="2"/>
    <n v="122.28"/>
    <n v="0.1"/>
    <n v="61.64"/>
    <n v="220.10400000000001"/>
    <n v="123.28"/>
    <n v="96.824000000000012"/>
    <n v="0.43990113764402283"/>
    <x v="0"/>
    <x v="3"/>
    <n v="12"/>
    <x v="11"/>
  </r>
  <r>
    <n v="3673"/>
    <d v="2026-12-26T00:00:00"/>
    <x v="0"/>
    <x v="15"/>
    <x v="0"/>
    <x v="2"/>
    <x v="4"/>
    <s v="Resistance Band Set"/>
    <n v="1"/>
    <n v="40.619999999999997"/>
    <n v="0"/>
    <n v="14.62"/>
    <n v="40.619999999999997"/>
    <n v="14.62"/>
    <n v="26"/>
    <n v="0.64007877892663712"/>
    <x v="0"/>
    <x v="3"/>
    <n v="12"/>
    <x v="11"/>
  </r>
  <r>
    <n v="3805"/>
    <d v="2026-12-26T00:00:00"/>
    <x v="3"/>
    <x v="4"/>
    <x v="1"/>
    <x v="2"/>
    <x v="2"/>
    <s v="Packing Cube Set"/>
    <n v="8"/>
    <n v="45.54"/>
    <n v="0.15"/>
    <n v="18.54"/>
    <n v="309.67199999999997"/>
    <n v="148.32"/>
    <n v="161.35199999999998"/>
    <n v="0.52104161822831896"/>
    <x v="0"/>
    <x v="3"/>
    <n v="12"/>
    <x v="11"/>
  </r>
  <r>
    <n v="3945"/>
    <d v="2026-12-26T00:00:00"/>
    <x v="3"/>
    <x v="13"/>
    <x v="1"/>
    <x v="2"/>
    <x v="0"/>
    <s v="Trail Bike Light"/>
    <n v="4"/>
    <n v="50.96"/>
    <n v="0.1"/>
    <n v="22.14"/>
    <n v="183.45600000000002"/>
    <n v="88.56"/>
    <n v="94.896000000000015"/>
    <n v="0.51726844583987441"/>
    <x v="0"/>
    <x v="3"/>
    <n v="12"/>
    <x v="11"/>
  </r>
  <r>
    <n v="4266"/>
    <d v="2026-12-26T00:00:00"/>
    <x v="1"/>
    <x v="1"/>
    <x v="0"/>
    <x v="1"/>
    <x v="0"/>
    <s v="Compact Repair Kit"/>
    <n v="4"/>
    <n v="40.19"/>
    <n v="0.15"/>
    <n v="16.55"/>
    <n v="136.64599999999999"/>
    <n v="66.2"/>
    <n v="70.445999999999984"/>
    <n v="0.51553649576277383"/>
    <x v="0"/>
    <x v="3"/>
    <n v="12"/>
    <x v="11"/>
  </r>
  <r>
    <n v="606"/>
    <d v="2026-12-27T00:00:00"/>
    <x v="1"/>
    <x v="12"/>
    <x v="0"/>
    <x v="1"/>
    <x v="3"/>
    <s v="Alpine Tent 4P"/>
    <n v="3"/>
    <n v="333.84"/>
    <n v="0"/>
    <n v="193.05"/>
    <n v="1001.52"/>
    <n v="579.15000000000009"/>
    <n v="422.36999999999989"/>
    <n v="0.42172897196261672"/>
    <x v="0"/>
    <x v="3"/>
    <n v="12"/>
    <x v="11"/>
  </r>
  <r>
    <n v="1166"/>
    <d v="2026-12-27T00:00:00"/>
    <x v="2"/>
    <x v="16"/>
    <x v="3"/>
    <x v="0"/>
    <x v="3"/>
    <s v="Trail Tent 2P"/>
    <n v="2"/>
    <n v="198.94"/>
    <n v="0.15"/>
    <n v="102.32"/>
    <n v="338.19799999999998"/>
    <n v="204.64"/>
    <n v="133.55799999999999"/>
    <n v="0.39491067362905752"/>
    <x v="0"/>
    <x v="3"/>
    <n v="12"/>
    <x v="11"/>
  </r>
  <r>
    <n v="1913"/>
    <d v="2026-12-27T00:00:00"/>
    <x v="2"/>
    <x v="5"/>
    <x v="3"/>
    <x v="1"/>
    <x v="4"/>
    <s v="Recovery Roller"/>
    <n v="3"/>
    <n v="35.979999999999997"/>
    <n v="0"/>
    <n v="13.6"/>
    <n v="107.94"/>
    <n v="40.799999999999997"/>
    <n v="67.14"/>
    <n v="0.62201222901612008"/>
    <x v="0"/>
    <x v="3"/>
    <n v="12"/>
    <x v="11"/>
  </r>
  <r>
    <n v="2402"/>
    <d v="2026-12-27T00:00:00"/>
    <x v="1"/>
    <x v="14"/>
    <x v="3"/>
    <x v="1"/>
    <x v="2"/>
    <s v="Carry-On Duffel"/>
    <n v="6"/>
    <n v="133.4"/>
    <n v="0.1"/>
    <n v="66.3"/>
    <n v="720.36000000000013"/>
    <n v="397.79999999999995"/>
    <n v="322.56000000000017"/>
    <n v="0.44777611194402817"/>
    <x v="0"/>
    <x v="3"/>
    <n v="12"/>
    <x v="11"/>
  </r>
  <r>
    <n v="3192"/>
    <d v="2026-12-27T00:00:00"/>
    <x v="3"/>
    <x v="7"/>
    <x v="0"/>
    <x v="0"/>
    <x v="1"/>
    <s v="Hiking Daypack 20L"/>
    <n v="2"/>
    <n v="93.45"/>
    <n v="0"/>
    <n v="45.75"/>
    <n v="186.9"/>
    <n v="91.5"/>
    <n v="95.4"/>
    <n v="0.5104333868378812"/>
    <x v="0"/>
    <x v="3"/>
    <n v="12"/>
    <x v="11"/>
  </r>
  <r>
    <n v="3721"/>
    <d v="2026-12-27T00:00:00"/>
    <x v="2"/>
    <x v="5"/>
    <x v="3"/>
    <x v="1"/>
    <x v="4"/>
    <s v="Training Mat"/>
    <n v="1"/>
    <n v="49.79"/>
    <n v="0.2"/>
    <n v="21.87"/>
    <n v="39.832000000000001"/>
    <n v="21.87"/>
    <n v="17.962"/>
    <n v="0.45094396465153641"/>
    <x v="0"/>
    <x v="3"/>
    <n v="12"/>
    <x v="11"/>
  </r>
  <r>
    <n v="3882"/>
    <d v="2026-12-27T00:00:00"/>
    <x v="3"/>
    <x v="8"/>
    <x v="3"/>
    <x v="0"/>
    <x v="1"/>
    <s v="Trekking Poles"/>
    <n v="3"/>
    <n v="70.430000000000007"/>
    <n v="0.1"/>
    <n v="32.869999999999997"/>
    <n v="190.16100000000003"/>
    <n v="98.609999999999985"/>
    <n v="91.551000000000045"/>
    <n v="0.48143941186678674"/>
    <x v="0"/>
    <x v="3"/>
    <n v="12"/>
    <x v="11"/>
  </r>
  <r>
    <n v="4945"/>
    <d v="2026-12-27T00:00:00"/>
    <x v="2"/>
    <x v="2"/>
    <x v="0"/>
    <x v="2"/>
    <x v="3"/>
    <s v="Portable Camp Stove"/>
    <n v="2"/>
    <n v="82.04"/>
    <n v="0.1"/>
    <n v="38.880000000000003"/>
    <n v="147.67200000000003"/>
    <n v="77.760000000000005"/>
    <n v="69.91200000000002"/>
    <n v="0.47342759629449055"/>
    <x v="0"/>
    <x v="3"/>
    <n v="12"/>
    <x v="11"/>
  </r>
  <r>
    <n v="5084"/>
    <d v="2026-12-27T00:00:00"/>
    <x v="1"/>
    <x v="11"/>
    <x v="3"/>
    <x v="0"/>
    <x v="2"/>
    <s v="Insulated Bottle"/>
    <n v="1"/>
    <n v="35.409999999999997"/>
    <n v="0.2"/>
    <n v="13.54"/>
    <n v="28.327999999999999"/>
    <n v="13.54"/>
    <n v="14.788"/>
    <n v="0.5220276757977973"/>
    <x v="0"/>
    <x v="3"/>
    <n v="12"/>
    <x v="11"/>
  </r>
  <r>
    <n v="246"/>
    <d v="2026-12-28T00:00:00"/>
    <x v="3"/>
    <x v="7"/>
    <x v="3"/>
    <x v="2"/>
    <x v="0"/>
    <s v="Compact Repair Kit"/>
    <n v="1"/>
    <n v="41.06"/>
    <n v="0.1"/>
    <n v="16.23"/>
    <n v="36.954000000000001"/>
    <n v="16.23"/>
    <n v="20.724"/>
    <n v="0.5608053255398604"/>
    <x v="0"/>
    <x v="3"/>
    <n v="12"/>
    <x v="11"/>
  </r>
  <r>
    <n v="537"/>
    <d v="2026-12-28T00:00:00"/>
    <x v="3"/>
    <x v="8"/>
    <x v="1"/>
    <x v="2"/>
    <x v="1"/>
    <s v="Hiking Daypack 20L"/>
    <n v="12"/>
    <n v="90.29"/>
    <n v="0.1"/>
    <n v="45.76"/>
    <n v="975.13200000000006"/>
    <n v="549.12"/>
    <n v="426.01200000000006"/>
    <n v="0.43687623829389255"/>
    <x v="0"/>
    <x v="3"/>
    <n v="12"/>
    <x v="11"/>
  </r>
  <r>
    <n v="968"/>
    <d v="2026-12-28T00:00:00"/>
    <x v="1"/>
    <x v="12"/>
    <x v="2"/>
    <x v="1"/>
    <x v="0"/>
    <s v="Cycling Pack 12L"/>
    <n v="1"/>
    <n v="103.13"/>
    <n v="0.15"/>
    <n v="50.06"/>
    <n v="87.660499999999999"/>
    <n v="50.06"/>
    <n v="37.600499999999997"/>
    <n v="0.42893321393329947"/>
    <x v="0"/>
    <x v="3"/>
    <n v="12"/>
    <x v="11"/>
  </r>
  <r>
    <n v="1234"/>
    <d v="2026-12-28T00:00:00"/>
    <x v="3"/>
    <x v="13"/>
    <x v="0"/>
    <x v="0"/>
    <x v="0"/>
    <s v="Commuter Helmet"/>
    <n v="1"/>
    <n v="81.39"/>
    <n v="0.05"/>
    <n v="43.54"/>
    <n v="77.320499999999996"/>
    <n v="43.54"/>
    <n v="33.780499999999996"/>
    <n v="0.43688931137279247"/>
    <x v="0"/>
    <x v="3"/>
    <n v="12"/>
    <x v="11"/>
  </r>
  <r>
    <n v="2061"/>
    <d v="2026-12-28T00:00:00"/>
    <x v="0"/>
    <x v="15"/>
    <x v="3"/>
    <x v="0"/>
    <x v="3"/>
    <s v="Alpine Tent 4P"/>
    <n v="2"/>
    <n v="342.78"/>
    <n v="0"/>
    <n v="197.89"/>
    <n v="685.56"/>
    <n v="395.78"/>
    <n v="289.77999999999997"/>
    <n v="0.4226909387945621"/>
    <x v="0"/>
    <x v="3"/>
    <n v="12"/>
    <x v="11"/>
  </r>
  <r>
    <n v="2219"/>
    <d v="2026-12-28T00:00:00"/>
    <x v="1"/>
    <x v="14"/>
    <x v="0"/>
    <x v="0"/>
    <x v="1"/>
    <s v="Trail Boots"/>
    <n v="1"/>
    <n v="147"/>
    <n v="0.15"/>
    <n v="79.58"/>
    <n v="124.95"/>
    <n v="79.58"/>
    <n v="45.370000000000005"/>
    <n v="0.36310524209683875"/>
    <x v="0"/>
    <x v="3"/>
    <n v="12"/>
    <x v="11"/>
  </r>
  <r>
    <n v="2651"/>
    <d v="2026-12-28T00:00:00"/>
    <x v="0"/>
    <x v="15"/>
    <x v="0"/>
    <x v="1"/>
    <x v="2"/>
    <s v="Packing Cube Set"/>
    <n v="1"/>
    <n v="45.69"/>
    <n v="0.2"/>
    <n v="18.829999999999998"/>
    <n v="36.552"/>
    <n v="18.829999999999998"/>
    <n v="17.722000000000001"/>
    <n v="0.48484351061501429"/>
    <x v="0"/>
    <x v="3"/>
    <n v="12"/>
    <x v="11"/>
  </r>
  <r>
    <n v="3173"/>
    <d v="2026-12-28T00:00:00"/>
    <x v="1"/>
    <x v="12"/>
    <x v="3"/>
    <x v="0"/>
    <x v="0"/>
    <s v="Compact Repair Kit"/>
    <n v="1"/>
    <n v="39.69"/>
    <n v="0"/>
    <n v="17.09"/>
    <n v="39.69"/>
    <n v="17.09"/>
    <n v="22.599999999999998"/>
    <n v="0.56941295036533135"/>
    <x v="0"/>
    <x v="3"/>
    <n v="12"/>
    <x v="11"/>
  </r>
  <r>
    <n v="3409"/>
    <d v="2026-12-28T00:00:00"/>
    <x v="3"/>
    <x v="4"/>
    <x v="0"/>
    <x v="1"/>
    <x v="3"/>
    <s v="Compact Sleeping Bag"/>
    <n v="5"/>
    <n v="122.42"/>
    <n v="0"/>
    <n v="60.8"/>
    <n v="612.1"/>
    <n v="304"/>
    <n v="308.10000000000002"/>
    <n v="0.50334912595981052"/>
    <x v="0"/>
    <x v="3"/>
    <n v="12"/>
    <x v="11"/>
  </r>
  <r>
    <n v="3535"/>
    <d v="2026-12-28T00:00:00"/>
    <x v="1"/>
    <x v="6"/>
    <x v="2"/>
    <x v="1"/>
    <x v="2"/>
    <s v="Insulated Bottle"/>
    <n v="1"/>
    <n v="37.03"/>
    <n v="0.15"/>
    <n v="13.53"/>
    <n v="31.4755"/>
    <n v="13.53"/>
    <n v="17.945500000000003"/>
    <n v="0.57014185636447401"/>
    <x v="0"/>
    <x v="3"/>
    <n v="12"/>
    <x v="11"/>
  </r>
  <r>
    <n v="5134"/>
    <d v="2026-12-28T00:00:00"/>
    <x v="1"/>
    <x v="14"/>
    <x v="2"/>
    <x v="0"/>
    <x v="1"/>
    <s v="Hiking Daypack 20L"/>
    <n v="1"/>
    <n v="90.99"/>
    <n v="0.05"/>
    <n v="44.78"/>
    <n v="86.440499999999986"/>
    <n v="44.78"/>
    <n v="41.660499999999985"/>
    <n v="0.48195579618350187"/>
    <x v="0"/>
    <x v="3"/>
    <n v="12"/>
    <x v="11"/>
  </r>
  <r>
    <n v="2011"/>
    <d v="2026-12-29T00:00:00"/>
    <x v="1"/>
    <x v="11"/>
    <x v="0"/>
    <x v="0"/>
    <x v="1"/>
    <s v="Hiking Daypack 20L"/>
    <n v="1"/>
    <n v="90.81"/>
    <n v="0.1"/>
    <n v="46.53"/>
    <n v="81.728999999999999"/>
    <n v="46.53"/>
    <n v="35.198999999999998"/>
    <n v="0.43067944059024332"/>
    <x v="0"/>
    <x v="3"/>
    <n v="12"/>
    <x v="11"/>
  </r>
  <r>
    <n v="2477"/>
    <d v="2026-12-29T00:00:00"/>
    <x v="0"/>
    <x v="15"/>
    <x v="2"/>
    <x v="1"/>
    <x v="0"/>
    <s v="Compact Repair Kit"/>
    <n v="1"/>
    <n v="41.28"/>
    <n v="0.15"/>
    <n v="16.41"/>
    <n v="35.088000000000001"/>
    <n v="16.41"/>
    <n v="18.678000000000001"/>
    <n v="0.53231874145006841"/>
    <x v="0"/>
    <x v="3"/>
    <n v="12"/>
    <x v="11"/>
  </r>
  <r>
    <n v="2745"/>
    <d v="2026-12-29T00:00:00"/>
    <x v="3"/>
    <x v="13"/>
    <x v="3"/>
    <x v="2"/>
    <x v="2"/>
    <s v="Packing Cube Set"/>
    <n v="1"/>
    <n v="46.07"/>
    <n v="0"/>
    <n v="18.420000000000002"/>
    <n v="46.07"/>
    <n v="18.420000000000002"/>
    <n v="27.65"/>
    <n v="0.60017364879531143"/>
    <x v="0"/>
    <x v="3"/>
    <n v="12"/>
    <x v="11"/>
  </r>
  <r>
    <n v="4427"/>
    <d v="2026-12-29T00:00:00"/>
    <x v="1"/>
    <x v="12"/>
    <x v="2"/>
    <x v="2"/>
    <x v="1"/>
    <s v="Trail Boots"/>
    <n v="1"/>
    <n v="147.29"/>
    <n v="0.1"/>
    <n v="78.2"/>
    <n v="132.56100000000001"/>
    <n v="78.2"/>
    <n v="54.361000000000004"/>
    <n v="0.4100829052285363"/>
    <x v="0"/>
    <x v="3"/>
    <n v="12"/>
    <x v="11"/>
  </r>
  <r>
    <n v="377"/>
    <d v="2026-12-30T00:00:00"/>
    <x v="3"/>
    <x v="13"/>
    <x v="0"/>
    <x v="1"/>
    <x v="0"/>
    <s v="Compact Repair Kit"/>
    <n v="1"/>
    <n v="40.82"/>
    <n v="0.1"/>
    <n v="17.2"/>
    <n v="36.738"/>
    <n v="17.2"/>
    <n v="19.538"/>
    <n v="0.53181991398551909"/>
    <x v="0"/>
    <x v="3"/>
    <n v="12"/>
    <x v="11"/>
  </r>
  <r>
    <n v="1530"/>
    <d v="2026-12-30T00:00:00"/>
    <x v="3"/>
    <x v="7"/>
    <x v="0"/>
    <x v="1"/>
    <x v="4"/>
    <s v="Training Mat"/>
    <n v="3"/>
    <n v="50.72"/>
    <n v="0"/>
    <n v="22.3"/>
    <n v="152.16"/>
    <n v="66.900000000000006"/>
    <n v="85.259999999999991"/>
    <n v="0.56033123028391163"/>
    <x v="0"/>
    <x v="3"/>
    <n v="12"/>
    <x v="11"/>
  </r>
  <r>
    <n v="2135"/>
    <d v="2026-12-30T00:00:00"/>
    <x v="1"/>
    <x v="12"/>
    <x v="3"/>
    <x v="2"/>
    <x v="3"/>
    <s v="Trail Tent 2P"/>
    <n v="3"/>
    <n v="194.7"/>
    <n v="0.1"/>
    <n v="102.62"/>
    <n v="525.68999999999994"/>
    <n v="307.86"/>
    <n v="217.82999999999993"/>
    <n v="0.41436968555612613"/>
    <x v="0"/>
    <x v="3"/>
    <n v="12"/>
    <x v="11"/>
  </r>
  <r>
    <n v="2916"/>
    <d v="2026-12-30T00:00:00"/>
    <x v="1"/>
    <x v="6"/>
    <x v="2"/>
    <x v="1"/>
    <x v="2"/>
    <s v="Insulated Bottle"/>
    <n v="1"/>
    <n v="36.64"/>
    <n v="0.05"/>
    <n v="13.59"/>
    <n v="34.808"/>
    <n v="13.59"/>
    <n v="21.218"/>
    <n v="0.60957251206619167"/>
    <x v="0"/>
    <x v="3"/>
    <n v="12"/>
    <x v="11"/>
  </r>
  <r>
    <n v="3449"/>
    <d v="2026-12-30T00:00:00"/>
    <x v="2"/>
    <x v="10"/>
    <x v="3"/>
    <x v="0"/>
    <x v="3"/>
    <s v="Trail Tent 2P"/>
    <n v="6"/>
    <n v="192.9"/>
    <n v="0.2"/>
    <n v="106.89"/>
    <n v="925.92000000000007"/>
    <n v="641.34"/>
    <n v="284.58000000000004"/>
    <n v="0.30734836702954899"/>
    <x v="0"/>
    <x v="3"/>
    <n v="12"/>
    <x v="11"/>
  </r>
  <r>
    <n v="3498"/>
    <d v="2026-12-30T00:00:00"/>
    <x v="3"/>
    <x v="7"/>
    <x v="3"/>
    <x v="0"/>
    <x v="1"/>
    <s v="Trekking Poles"/>
    <n v="2"/>
    <n v="71.56"/>
    <n v="0.1"/>
    <n v="32.99"/>
    <n v="128.80800000000002"/>
    <n v="65.98"/>
    <n v="62.828000000000017"/>
    <n v="0.4877647351096206"/>
    <x v="0"/>
    <x v="3"/>
    <n v="12"/>
    <x v="11"/>
  </r>
  <r>
    <n v="4851"/>
    <d v="2026-12-30T00:00:00"/>
    <x v="3"/>
    <x v="13"/>
    <x v="3"/>
    <x v="1"/>
    <x v="0"/>
    <s v="Compact Repair Kit"/>
    <n v="1"/>
    <n v="40.270000000000003"/>
    <n v="0.1"/>
    <n v="16.63"/>
    <n v="36.243000000000002"/>
    <n v="16.63"/>
    <n v="19.613000000000003"/>
    <n v="0.54115277432883602"/>
    <x v="0"/>
    <x v="3"/>
    <n v="12"/>
    <x v="11"/>
  </r>
  <r>
    <n v="4926"/>
    <d v="2026-12-30T00:00:00"/>
    <x v="3"/>
    <x v="7"/>
    <x v="2"/>
    <x v="2"/>
    <x v="0"/>
    <s v="Commuter Helmet"/>
    <n v="6"/>
    <n v="81.180000000000007"/>
    <n v="0.05"/>
    <n v="43.3"/>
    <n v="462.726"/>
    <n v="259.79999999999995"/>
    <n v="202.92600000000004"/>
    <n v="0.43854462468069666"/>
    <x v="0"/>
    <x v="3"/>
    <n v="12"/>
    <x v="11"/>
  </r>
  <r>
    <n v="5035"/>
    <d v="2026-12-30T00:00:00"/>
    <x v="1"/>
    <x v="12"/>
    <x v="0"/>
    <x v="1"/>
    <x v="0"/>
    <s v="Cycling Pack 12L"/>
    <n v="2"/>
    <n v="101.73"/>
    <n v="0.1"/>
    <n v="49.3"/>
    <n v="183.114"/>
    <n v="98.6"/>
    <n v="84.51400000000001"/>
    <n v="0.46153762137247839"/>
    <x v="0"/>
    <x v="3"/>
    <n v="12"/>
    <x v="11"/>
  </r>
  <r>
    <n v="5135"/>
    <d v="2026-12-30T00:00:00"/>
    <x v="2"/>
    <x v="10"/>
    <x v="0"/>
    <x v="1"/>
    <x v="0"/>
    <s v="Trail Bike Light"/>
    <n v="5"/>
    <n v="51.78"/>
    <n v="0.15"/>
    <n v="22.37"/>
    <n v="220.06499999999997"/>
    <n v="111.85000000000001"/>
    <n v="108.21499999999996"/>
    <n v="0.49174107650012483"/>
    <x v="0"/>
    <x v="3"/>
    <n v="12"/>
    <x v="11"/>
  </r>
  <r>
    <m/>
    <m/>
    <x v="4"/>
    <x v="17"/>
    <x v="4"/>
    <x v="3"/>
    <x v="5"/>
    <m/>
    <m/>
    <m/>
    <m/>
    <m/>
    <m/>
    <m/>
    <m/>
    <m/>
    <x v="1"/>
    <x v="4"/>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2F12A2-3288-4A50-A42A-5538DA649264}" name="country_wise_map"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9:O38" firstHeaderRow="1" firstDataRow="1" firstDataCol="1"/>
  <pivotFields count="20">
    <pivotField showAll="0"/>
    <pivotField showAll="0"/>
    <pivotField showAll="0">
      <items count="6">
        <item x="1"/>
        <item x="2"/>
        <item x="0"/>
        <item x="3"/>
        <item x="4"/>
        <item t="default"/>
      </items>
    </pivotField>
    <pivotField axis="axisRow"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Revenue" fld="12" baseField="0" baseItem="0"/>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F1F72-C314-4BF4-AE43-AD8B9598062D}" name="region_wis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9:L25" firstHeaderRow="1" firstDataRow="1" firstDataCol="1"/>
  <pivotFields count="20">
    <pivotField showAll="0"/>
    <pivotField showAll="0"/>
    <pivotField axis="axisRow"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items count="6">
        <item x="0"/>
        <item x="1"/>
        <item x="2"/>
        <item x="3"/>
        <item x="4"/>
        <item t="default"/>
      </items>
    </pivotField>
    <pivotField showAll="0"/>
    <pivotField showAll="0"/>
  </pivotFields>
  <rowFields count="1">
    <field x="2"/>
  </rowFields>
  <rowItems count="6">
    <i>
      <x/>
    </i>
    <i>
      <x v="1"/>
    </i>
    <i>
      <x v="2"/>
    </i>
    <i>
      <x v="3"/>
    </i>
    <i>
      <x v="4"/>
    </i>
    <i t="grand">
      <x/>
    </i>
  </rowItems>
  <colItems count="1">
    <i/>
  </colItems>
  <dataFields count="1">
    <dataField name="Sum of Revenue" fld="12" baseField="0" baseItem="0"/>
  </dataFields>
  <formats count="1">
    <format dxfId="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E748B-580A-4DC4-874A-7B0573E41F1E}" name="selas_channel"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9:I24" firstHeaderRow="1" firstDataRow="1" firstDataCol="1"/>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axis="axisRow" showAll="0">
      <items count="6">
        <item x="1"/>
        <item x="3"/>
        <item x="0"/>
        <item x="2"/>
        <item h="1" x="4"/>
        <item t="default"/>
      </items>
    </pivotField>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Revenue" fld="12" baseField="0" baseItem="0"/>
  </dataFields>
  <formats count="1">
    <format dxfId="2">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6AEE0A-03F6-43C8-BF9E-BBB73F4FC0F7}" name="Top_5_count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9:F25" firstHeaderRow="1" firstDataRow="1" firstDataCol="1"/>
  <pivotFields count="20">
    <pivotField showAll="0"/>
    <pivotField showAll="0"/>
    <pivotField showAll="0">
      <items count="6">
        <item x="1"/>
        <item x="2"/>
        <item x="0"/>
        <item x="3"/>
        <item x="4"/>
        <item t="default"/>
      </items>
    </pivotField>
    <pivotField axis="axisRow" showAll="0" measureFilter="1">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v="5"/>
    </i>
    <i>
      <x v="6"/>
    </i>
    <i>
      <x v="8"/>
    </i>
    <i>
      <x v="13"/>
    </i>
    <i>
      <x v="16"/>
    </i>
    <i t="grand">
      <x/>
    </i>
  </rowItems>
  <colItems count="1">
    <i/>
  </colItems>
  <dataFields count="1">
    <dataField name="Total Revenue" fld="12" baseField="0" baseItem="0" numFmtId="168"/>
  </dataFields>
  <formats count="3">
    <format dxfId="5">
      <pivotArea collapsedLevelsAreSubtotals="1" fieldPosition="0">
        <references count="1">
          <reference field="3" count="1">
            <x v="8"/>
          </reference>
        </references>
      </pivotArea>
    </format>
    <format dxfId="4">
      <pivotArea outline="0" collapsedLevelsAreSubtotals="1" fieldPosition="0"/>
    </format>
    <format dxfId="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26E7E5-3EF2-48BD-915C-1AA31E070684}" name="monthly_revenue_and_profi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C32" firstHeaderRow="0" firstDataRow="1" firstDataCol="1"/>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se" fld="12" baseField="0" baseItem="0" numFmtId="5"/>
    <dataField name="Total Gross Profit" fld="14" baseField="0" baseItem="0"/>
  </dataFields>
  <formats count="3">
    <format dxfId="6">
      <pivotArea outline="0" collapsedLevelsAreSubtotals="1" fieldPosition="0"/>
    </format>
    <format dxfId="7">
      <pivotArea collapsedLevelsAreSubtotals="1" fieldPosition="0">
        <references count="2">
          <reference field="4294967294" count="1" selected="0">
            <x v="0"/>
          </reference>
          <reference field="19" count="0"/>
        </references>
      </pivotArea>
    </format>
    <format dxfId="8">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112CA-76BC-4600-B5C4-0B92171E5DED}" name="COG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K14" firstHeaderRow="1" firstDataRow="1" firstDataCol="0"/>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COGS" fld="13" baseField="0" baseItem="0" numFmtId="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1A388E-1547-45E8-A762-850E62E38899}" name="gross_profi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Gross Profit" fld="14" baseField="0" baseItem="0" numFmtId="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C65F2B-A232-41D9-8DB2-5CB1FFEB94A9}" name="total_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12" baseField="0" baseItem="0" numFmtId="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0426D5-FCFE-49B2-AB67-416057FC9D48}" name="count_i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I14" firstHeaderRow="1" firstDataRow="1" firstDataCol="0"/>
  <pivotFields count="20">
    <pivotField dataField="1"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EE2DF-D300-4859-B080-CBF65C04669A}" name="total_unit_sold"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G14" firstHeaderRow="1" firstDataRow="1" firstDataCol="0"/>
  <pivotFields count="20">
    <pivotField showAll="0"/>
    <pivotField showAll="0"/>
    <pivotField showAll="0">
      <items count="6">
        <item x="1"/>
        <item x="2"/>
        <item x="0"/>
        <item x="3"/>
        <item x="4"/>
        <item t="default"/>
      </items>
    </pivotField>
    <pivotField showAll="0">
      <items count="19">
        <item x="6"/>
        <item x="4"/>
        <item x="1"/>
        <item x="5"/>
        <item x="10"/>
        <item x="13"/>
        <item x="12"/>
        <item x="3"/>
        <item x="15"/>
        <item x="7"/>
        <item x="16"/>
        <item x="14"/>
        <item x="9"/>
        <item x="0"/>
        <item x="2"/>
        <item x="11"/>
        <item x="8"/>
        <item x="17"/>
        <item t="default"/>
      </items>
    </pivotField>
    <pivotField showAll="0"/>
    <pivotField showAll="0"/>
    <pivotField showAll="0">
      <items count="7">
        <item x="3"/>
        <item x="0"/>
        <item x="4"/>
        <item x="1"/>
        <item x="2"/>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Units Sold" fld="8" baseField="0" baseItem="0" numFmtId="37"/>
  </dataFields>
  <formats count="2">
    <format dxfId="12">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006E33-13FF-403D-8618-793D2B7ED519}" sourceName="Product Category">
  <pivotTables>
    <pivotTable tabId="4" name="Top_5_country"/>
    <pivotTable tabId="4" name="monthly_revenue_and_profit"/>
    <pivotTable tabId="4" name="COGS"/>
    <pivotTable tabId="4" name="count_id"/>
    <pivotTable tabId="4" name="country_wise_map"/>
    <pivotTable tabId="4" name="gross_profit"/>
    <pivotTable tabId="4" name="region_wise"/>
    <pivotTable tabId="4" name="selas_channel"/>
    <pivotTable tabId="4" name="total_revenue"/>
    <pivotTable tabId="4" name="total_unit_sold"/>
  </pivotTables>
  <data>
    <tabular pivotCacheId="1579053677">
      <items count="6">
        <i x="3" s="1"/>
        <i x="0" s="1"/>
        <i x="4" s="1"/>
        <i x="1"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ED3351F-B942-43B1-9F1C-D560258DF646}" sourceName="Country">
  <pivotTables>
    <pivotTable tabId="4" name="monthly_revenue_and_profit"/>
    <pivotTable tabId="4" name="COGS"/>
    <pivotTable tabId="4" name="count_id"/>
    <pivotTable tabId="4" name="country_wise_map"/>
    <pivotTable tabId="4" name="gross_profit"/>
    <pivotTable tabId="4" name="region_wise"/>
    <pivotTable tabId="4" name="selas_channel"/>
    <pivotTable tabId="4" name="Top_5_country"/>
    <pivotTable tabId="4" name="total_revenue"/>
    <pivotTable tabId="4" name="total_unit_sold"/>
  </pivotTables>
  <data>
    <tabular pivotCacheId="1579053677">
      <items count="18">
        <i x="6" s="1"/>
        <i x="4" s="1"/>
        <i x="1" s="1"/>
        <i x="5" s="1"/>
        <i x="10" s="1"/>
        <i x="13" s="1"/>
        <i x="12" s="1"/>
        <i x="3" s="1"/>
        <i x="15" s="1"/>
        <i x="7" s="1"/>
        <i x="16" s="1"/>
        <i x="14" s="1"/>
        <i x="9" s="1"/>
        <i x="0" s="1"/>
        <i x="2" s="1"/>
        <i x="11" s="1"/>
        <i x="8"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377D64-1CEC-4C63-B125-B8F50A777282}" sourceName="Region">
  <pivotTables>
    <pivotTable tabId="4" name="region_wise"/>
    <pivotTable tabId="4" name="COGS"/>
    <pivotTable tabId="4" name="count_id"/>
    <pivotTable tabId="4" name="country_wise_map"/>
    <pivotTable tabId="4" name="gross_profit"/>
    <pivotTable tabId="4" name="monthly_revenue_and_profit"/>
    <pivotTable tabId="4" name="selas_channel"/>
    <pivotTable tabId="4" name="Top_5_country"/>
    <pivotTable tabId="4" name="total_revenue"/>
    <pivotTable tabId="4" name="total_unit_sold"/>
  </pivotTables>
  <data>
    <tabular pivotCacheId="1579053677">
      <items count="5">
        <i x="1" s="1"/>
        <i x="2"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9AFD0AB-F5F7-4708-AD8E-6471A718B3D5}" cache="Slicer_Product_Category" caption="Product Category" rowHeight="247650"/>
  <slicer name="Country" xr10:uid="{C877CC04-F130-4850-8DBD-27F4CC0F5D13}" cache="Slicer_Country" caption="Country" rowHeight="247650"/>
  <slicer name="Region" xr10:uid="{AB143D1C-18C8-4BDC-B85B-191038CB31AA}"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5" dataDxfId="34">
  <tableColumns count="20">
    <tableColumn id="21" xr3:uid="{6225545C-05B8-4FEB-B4C9-2C84CBF55B01}" name="ID" dataDxfId="33"/>
    <tableColumn id="2" xr3:uid="{99F5FD81-8F5C-4B7A-810D-BB7E4869701E}" name="Order Date" dataDxfId="32"/>
    <tableColumn id="3" xr3:uid="{BABD2837-4996-49F4-B8FC-F980EA4C9534}" name="Region" dataDxfId="31"/>
    <tableColumn id="4" xr3:uid="{ED840ADB-B6D0-4386-8CC3-66DEA65BED3E}" name="Country" dataDxfId="30"/>
    <tableColumn id="5" xr3:uid="{C21A7B37-6F6C-4361-82C1-4670F9FDBEC2}" name="Sales Channel" dataDxfId="29"/>
    <tableColumn id="6" xr3:uid="{84080584-6B54-4896-A4DE-A87DFF0731C6}" name="Customer Type" dataDxfId="28"/>
    <tableColumn id="7" xr3:uid="{0B005238-5F14-4C46-B503-7F3DFF36170E}" name="Product Category" dataDxfId="27"/>
    <tableColumn id="8" xr3:uid="{B930794A-6484-4BE3-BBD2-E8771691DFAD}" name="Product" dataDxfId="26"/>
    <tableColumn id="9" xr3:uid="{5CA4DF7A-9AF5-4D9D-9D5A-DDED3D0A7E80}" name="Units Sold" dataDxfId="25"/>
    <tableColumn id="10" xr3:uid="{6756035F-A4CB-4AFF-BFF3-3610B142F0EE}" name="Unit Price" dataDxfId="24"/>
    <tableColumn id="11" xr3:uid="{B694F18E-F9BD-40E2-A356-3F67136CB960}" name="Discount %" dataDxfId="23"/>
    <tableColumn id="12" xr3:uid="{15D4CF49-FA19-4C44-A023-7C629B44C0DB}" name="Unit Cost" dataDxfId="22"/>
    <tableColumn id="13" xr3:uid="{3D8A84CF-5674-491F-8F81-BB5FC7A74D30}" name="Revenue" dataDxfId="21">
      <calculatedColumnFormula>I2*J2*(1-K2)</calculatedColumnFormula>
    </tableColumn>
    <tableColumn id="14" xr3:uid="{455060E3-F1BA-493D-AC17-8D56984B9F5C}" name="COGS" dataDxfId="20">
      <calculatedColumnFormula>I2*L2</calculatedColumnFormula>
    </tableColumn>
    <tableColumn id="15" xr3:uid="{89F4A687-84DC-4069-9C8B-9548E670D916}" name="Gross Profit" dataDxfId="19">
      <calculatedColumnFormula>M2-N2</calculatedColumnFormula>
    </tableColumn>
    <tableColumn id="16" xr3:uid="{F7B6CDDB-7E56-4D6C-91A8-8CE6DC05EA92}" name="Gross Margin %" dataDxfId="18">
      <calculatedColumnFormula>IFERROR(O2/M2,0)</calculatedColumnFormula>
    </tableColumn>
    <tableColumn id="17" xr3:uid="{08206B5F-132F-48A2-8A7D-C8ED29DE854B}" name="Year" dataDxfId="17">
      <calculatedColumnFormula>YEAR(SalesDataTable[[#This Row],[Order Date]])</calculatedColumnFormula>
    </tableColumn>
    <tableColumn id="18" xr3:uid="{530C4447-0E80-44A0-80E4-83BFF5397AA3}" name="Quarter" dataDxfId="16">
      <calculatedColumnFormula>"Q"&amp;ROUNDUP(MONTH(SalesDataTable[[#This Row],[Order Date]])/3,0)</calculatedColumnFormula>
    </tableColumn>
    <tableColumn id="19" xr3:uid="{64306A9E-3E61-4C1D-8A04-5C3C05269760}" name="MonthNo" dataDxfId="15">
      <calculatedColumnFormula>MONTH(SalesDataTable[[#This Row],[Order Date]])</calculatedColumnFormula>
    </tableColumn>
    <tableColumn id="20" xr3:uid="{053C1C3B-A83C-4691-96F2-805F5CEED276}" name="Month" dataDxfId="1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F071-E997-4A74-9127-19C0F0318408}">
  <dimension ref="A13:R38"/>
  <sheetViews>
    <sheetView tabSelected="1" topLeftCell="A13" workbookViewId="0">
      <selection activeCell="A8" sqref="A8"/>
    </sheetView>
  </sheetViews>
  <sheetFormatPr defaultRowHeight="14.4"/>
  <cols>
    <col min="1" max="1" width="14.109375" bestFit="1" customWidth="1"/>
    <col min="2" max="2" width="13.44140625" bestFit="1" customWidth="1"/>
    <col min="3" max="3" width="15.21875" bestFit="1" customWidth="1"/>
    <col min="4" max="4" width="16.77734375" bestFit="1" customWidth="1"/>
    <col min="5" max="5" width="13.5546875" bestFit="1" customWidth="1"/>
    <col min="6" max="6" width="12.44140625" bestFit="1" customWidth="1"/>
    <col min="7" max="7" width="15.5546875" bestFit="1" customWidth="1"/>
    <col min="8" max="8" width="12.77734375" bestFit="1" customWidth="1"/>
    <col min="9" max="9" width="14.109375" bestFit="1" customWidth="1"/>
    <col min="10" max="10" width="9.88671875" bestFit="1" customWidth="1"/>
    <col min="11" max="11" width="12" bestFit="1" customWidth="1"/>
    <col min="12" max="12" width="14.109375" bestFit="1" customWidth="1"/>
    <col min="14" max="14" width="13.5546875" bestFit="1" customWidth="1"/>
    <col min="15" max="15" width="14.109375" bestFit="1" customWidth="1"/>
    <col min="17" max="17" width="13.5546875" bestFit="1" customWidth="1"/>
    <col min="18" max="18" width="13.77734375" bestFit="1" customWidth="1"/>
  </cols>
  <sheetData>
    <row r="13" spans="1:11">
      <c r="A13" t="s">
        <v>73</v>
      </c>
      <c r="C13" t="s">
        <v>74</v>
      </c>
      <c r="E13" s="12" t="s">
        <v>75</v>
      </c>
      <c r="G13" t="s">
        <v>77</v>
      </c>
      <c r="I13" t="s">
        <v>76</v>
      </c>
      <c r="K13" t="s">
        <v>78</v>
      </c>
    </row>
    <row r="14" spans="1:11">
      <c r="A14" s="15">
        <v>645223.1794999995</v>
      </c>
      <c r="C14" s="15">
        <v>296384.2495000005</v>
      </c>
      <c r="E14" s="13">
        <f>C14/A14</f>
        <v>0.45935152194884954</v>
      </c>
      <c r="G14" s="18">
        <v>6698</v>
      </c>
      <c r="I14" s="16">
        <v>2707</v>
      </c>
      <c r="K14" s="15">
        <v>348838.93000000058</v>
      </c>
    </row>
    <row r="19" spans="1:18">
      <c r="A19" s="11" t="s">
        <v>79</v>
      </c>
      <c r="B19" t="s">
        <v>94</v>
      </c>
      <c r="C19" s="20" t="s">
        <v>95</v>
      </c>
      <c r="E19" s="11" t="s">
        <v>79</v>
      </c>
      <c r="F19" s="20" t="s">
        <v>96</v>
      </c>
      <c r="H19" s="11" t="s">
        <v>79</v>
      </c>
      <c r="I19" t="s">
        <v>73</v>
      </c>
      <c r="K19" s="11" t="s">
        <v>79</v>
      </c>
      <c r="L19" t="s">
        <v>73</v>
      </c>
      <c r="N19" s="11" t="s">
        <v>79</v>
      </c>
      <c r="O19" t="s">
        <v>73</v>
      </c>
      <c r="Q19" t="str">
        <f>N19</f>
        <v>Row Labels</v>
      </c>
      <c r="R19" t="str">
        <f>O19</f>
        <v>Sum of Revenue</v>
      </c>
    </row>
    <row r="20" spans="1:18">
      <c r="A20" s="19" t="s">
        <v>80</v>
      </c>
      <c r="B20" s="20">
        <v>39091.819499999998</v>
      </c>
      <c r="C20" s="20">
        <v>17596.939500000004</v>
      </c>
      <c r="E20" s="19" t="s">
        <v>47</v>
      </c>
      <c r="F20" s="20">
        <v>55102.048500000012</v>
      </c>
      <c r="H20" s="19" t="s">
        <v>8</v>
      </c>
      <c r="I20" s="15">
        <v>179633.50449999995</v>
      </c>
      <c r="K20" s="19" t="s">
        <v>6</v>
      </c>
      <c r="L20" s="15">
        <v>191158.65549999985</v>
      </c>
      <c r="N20" s="19" t="s">
        <v>27</v>
      </c>
      <c r="O20" s="15">
        <v>32754.26549999999</v>
      </c>
      <c r="Q20" t="str">
        <f t="shared" ref="Q20:Q41" si="0">N20</f>
        <v>Austria</v>
      </c>
      <c r="R20">
        <f t="shared" ref="R20:R36" si="1">O20</f>
        <v>32754.26549999999</v>
      </c>
    </row>
    <row r="21" spans="1:18">
      <c r="A21" s="19" t="s">
        <v>81</v>
      </c>
      <c r="B21" s="20">
        <v>35647.71699999999</v>
      </c>
      <c r="C21" s="20">
        <v>16561.507000000001</v>
      </c>
      <c r="E21" s="19" t="s">
        <v>43</v>
      </c>
      <c r="F21" s="20">
        <v>70034.105500000005</v>
      </c>
      <c r="H21" s="19" t="s">
        <v>28</v>
      </c>
      <c r="I21" s="15">
        <v>92836.006999999969</v>
      </c>
      <c r="K21" s="19" t="s">
        <v>11</v>
      </c>
      <c r="L21" s="15">
        <v>131488.62350000007</v>
      </c>
      <c r="N21" s="19" t="s">
        <v>21</v>
      </c>
      <c r="O21" s="15">
        <v>26318.221999999987</v>
      </c>
      <c r="Q21" t="str">
        <f t="shared" si="0"/>
        <v>Belgium</v>
      </c>
      <c r="R21">
        <f t="shared" si="1"/>
        <v>26318.221999999987</v>
      </c>
    </row>
    <row r="22" spans="1:18">
      <c r="A22" s="19" t="s">
        <v>82</v>
      </c>
      <c r="B22" s="20">
        <v>44696.898499999996</v>
      </c>
      <c r="C22" s="20">
        <v>21465.038499999991</v>
      </c>
      <c r="E22" s="19" t="s">
        <v>50</v>
      </c>
      <c r="F22" s="20">
        <v>50319.473499999986</v>
      </c>
      <c r="H22" s="19" t="s">
        <v>2</v>
      </c>
      <c r="I22" s="15">
        <v>260307.05699999991</v>
      </c>
      <c r="K22" s="19" t="s">
        <v>0</v>
      </c>
      <c r="L22" s="15">
        <v>124535.48550000002</v>
      </c>
      <c r="N22" s="19" t="s">
        <v>7</v>
      </c>
      <c r="O22" s="15">
        <v>23348.653999999995</v>
      </c>
      <c r="Q22" t="str">
        <f t="shared" si="0"/>
        <v>Czechia</v>
      </c>
      <c r="R22">
        <f t="shared" si="1"/>
        <v>23348.653999999995</v>
      </c>
    </row>
    <row r="23" spans="1:18">
      <c r="A23" s="19" t="s">
        <v>83</v>
      </c>
      <c r="B23" s="20">
        <v>54688.639000000017</v>
      </c>
      <c r="C23" s="20">
        <v>25283.649000000012</v>
      </c>
      <c r="E23" s="19" t="s">
        <v>1</v>
      </c>
      <c r="F23" s="20">
        <v>46624.590999999986</v>
      </c>
      <c r="H23" s="19" t="s">
        <v>19</v>
      </c>
      <c r="I23" s="15">
        <v>112446.61100000008</v>
      </c>
      <c r="K23" s="19" t="s">
        <v>20</v>
      </c>
      <c r="L23" s="15">
        <v>198040.41499999989</v>
      </c>
      <c r="N23" s="19" t="s">
        <v>25</v>
      </c>
      <c r="O23" s="15">
        <v>28462.138000000006</v>
      </c>
      <c r="Q23" t="str">
        <f t="shared" si="0"/>
        <v>Denmark</v>
      </c>
      <c r="R23">
        <f t="shared" si="1"/>
        <v>28462.138000000006</v>
      </c>
    </row>
    <row r="24" spans="1:18">
      <c r="A24" s="19" t="s">
        <v>84</v>
      </c>
      <c r="B24" s="20">
        <v>58235.185000000005</v>
      </c>
      <c r="C24" s="20">
        <v>27301.534999999993</v>
      </c>
      <c r="E24" s="19" t="s">
        <v>33</v>
      </c>
      <c r="F24" s="20">
        <v>74427.368000000002</v>
      </c>
      <c r="H24" s="19" t="s">
        <v>93</v>
      </c>
      <c r="I24" s="15">
        <v>645223.17949999985</v>
      </c>
      <c r="K24" s="19" t="s">
        <v>92</v>
      </c>
      <c r="L24" s="15"/>
      <c r="N24" s="19" t="s">
        <v>39</v>
      </c>
      <c r="O24" s="15">
        <v>24075.482</v>
      </c>
      <c r="Q24" t="str">
        <f t="shared" si="0"/>
        <v>Finland</v>
      </c>
      <c r="R24">
        <f t="shared" si="1"/>
        <v>24075.482</v>
      </c>
    </row>
    <row r="25" spans="1:18">
      <c r="A25" s="19" t="s">
        <v>85</v>
      </c>
      <c r="B25" s="20">
        <v>69504.337000000014</v>
      </c>
      <c r="C25" s="20">
        <v>31109.926999999985</v>
      </c>
      <c r="E25" s="19" t="s">
        <v>93</v>
      </c>
      <c r="F25" s="20">
        <v>296507.58649999998</v>
      </c>
      <c r="K25" s="19" t="s">
        <v>93</v>
      </c>
      <c r="L25" s="15">
        <v>645223.17949999985</v>
      </c>
      <c r="N25" s="19" t="s">
        <v>47</v>
      </c>
      <c r="O25" s="15">
        <v>55102.048500000012</v>
      </c>
      <c r="Q25" t="str">
        <f t="shared" si="0"/>
        <v>France</v>
      </c>
      <c r="R25">
        <f t="shared" si="1"/>
        <v>55102.048500000012</v>
      </c>
    </row>
    <row r="26" spans="1:18">
      <c r="A26" s="19" t="s">
        <v>86</v>
      </c>
      <c r="B26" s="20">
        <v>66442.23599999999</v>
      </c>
      <c r="C26" s="20">
        <v>31035.085999999967</v>
      </c>
      <c r="N26" s="19" t="s">
        <v>43</v>
      </c>
      <c r="O26" s="15">
        <v>70034.105500000005</v>
      </c>
      <c r="Q26" t="str">
        <f t="shared" si="0"/>
        <v>Germany</v>
      </c>
      <c r="R26">
        <f t="shared" si="1"/>
        <v>70034.105500000005</v>
      </c>
    </row>
    <row r="27" spans="1:18">
      <c r="A27" s="19" t="s">
        <v>87</v>
      </c>
      <c r="B27" s="20">
        <v>57609.044499999975</v>
      </c>
      <c r="C27" s="20">
        <v>27126.764499999972</v>
      </c>
      <c r="N27" s="19" t="s">
        <v>18</v>
      </c>
      <c r="O27" s="15">
        <v>16596.517499999994</v>
      </c>
      <c r="Q27" t="str">
        <f t="shared" si="0"/>
        <v>Ireland</v>
      </c>
      <c r="R27">
        <f t="shared" si="1"/>
        <v>16596.517499999994</v>
      </c>
    </row>
    <row r="28" spans="1:18">
      <c r="A28" s="19" t="s">
        <v>88</v>
      </c>
      <c r="B28" s="20">
        <v>53609.278500000037</v>
      </c>
      <c r="C28" s="20">
        <v>25001.058499999999</v>
      </c>
      <c r="N28" s="19" t="s">
        <v>50</v>
      </c>
      <c r="O28" s="15">
        <v>50319.473499999986</v>
      </c>
      <c r="Q28" t="str">
        <f t="shared" si="0"/>
        <v>Italy</v>
      </c>
      <c r="R28">
        <f t="shared" si="1"/>
        <v>50319.473499999986</v>
      </c>
    </row>
    <row r="29" spans="1:18">
      <c r="A29" s="19" t="s">
        <v>89</v>
      </c>
      <c r="B29" s="20">
        <v>49147.535000000003</v>
      </c>
      <c r="C29" s="20">
        <v>22793.035</v>
      </c>
      <c r="N29" s="19" t="s">
        <v>31</v>
      </c>
      <c r="O29" s="15">
        <v>42192.776500000007</v>
      </c>
      <c r="Q29" t="str">
        <f t="shared" si="0"/>
        <v>Netherlands</v>
      </c>
      <c r="R29">
        <f t="shared" si="1"/>
        <v>42192.776500000007</v>
      </c>
    </row>
    <row r="30" spans="1:18">
      <c r="A30" s="19" t="s">
        <v>90</v>
      </c>
      <c r="B30" s="20">
        <v>65523.639499999968</v>
      </c>
      <c r="C30" s="20">
        <v>28666.869500000012</v>
      </c>
      <c r="N30" s="19" t="s">
        <v>52</v>
      </c>
      <c r="O30" s="15">
        <v>26376.673999999999</v>
      </c>
      <c r="Q30" t="str">
        <f t="shared" si="0"/>
        <v>Norway</v>
      </c>
      <c r="R30">
        <f t="shared" si="1"/>
        <v>26376.673999999999</v>
      </c>
    </row>
    <row r="31" spans="1:18">
      <c r="A31" s="19" t="s">
        <v>91</v>
      </c>
      <c r="B31" s="20">
        <v>51026.850000000006</v>
      </c>
      <c r="C31" s="20">
        <v>22442.840000000007</v>
      </c>
      <c r="N31" s="19" t="s">
        <v>49</v>
      </c>
      <c r="O31" s="15">
        <v>40290.002</v>
      </c>
      <c r="Q31" t="str">
        <f t="shared" si="0"/>
        <v>Poland</v>
      </c>
      <c r="R31">
        <f t="shared" si="1"/>
        <v>40290.002</v>
      </c>
    </row>
    <row r="32" spans="1:18">
      <c r="A32" s="19" t="s">
        <v>93</v>
      </c>
      <c r="B32" s="15">
        <v>645223.17949999985</v>
      </c>
      <c r="C32" s="20">
        <v>296384.24949999998</v>
      </c>
      <c r="N32" s="19" t="s">
        <v>36</v>
      </c>
      <c r="O32" s="15">
        <v>27591.421000000006</v>
      </c>
      <c r="Q32" t="str">
        <f t="shared" si="0"/>
        <v>Portugal</v>
      </c>
      <c r="R32">
        <f t="shared" si="1"/>
        <v>27591.421000000006</v>
      </c>
    </row>
    <row r="33" spans="14:18">
      <c r="N33" s="19" t="s">
        <v>1</v>
      </c>
      <c r="O33" s="15">
        <v>46624.590999999986</v>
      </c>
      <c r="Q33" t="str">
        <f t="shared" si="0"/>
        <v>Spain</v>
      </c>
      <c r="R33">
        <f t="shared" si="1"/>
        <v>46624.590999999986</v>
      </c>
    </row>
    <row r="34" spans="14:18">
      <c r="N34" s="19" t="s">
        <v>12</v>
      </c>
      <c r="O34" s="15">
        <v>35977.811999999991</v>
      </c>
      <c r="Q34" t="str">
        <f t="shared" si="0"/>
        <v>Sweden</v>
      </c>
      <c r="R34">
        <f t="shared" si="1"/>
        <v>35977.811999999991</v>
      </c>
    </row>
    <row r="35" spans="14:18">
      <c r="N35" s="19" t="s">
        <v>41</v>
      </c>
      <c r="O35" s="15">
        <v>24731.628500000003</v>
      </c>
      <c r="Q35" t="str">
        <f t="shared" si="0"/>
        <v>Switzerland</v>
      </c>
      <c r="R35">
        <f t="shared" si="1"/>
        <v>24731.628500000003</v>
      </c>
    </row>
    <row r="36" spans="14:18">
      <c r="N36" s="19" t="s">
        <v>33</v>
      </c>
      <c r="O36" s="15">
        <v>74427.368000000002</v>
      </c>
      <c r="Q36" t="str">
        <f t="shared" si="0"/>
        <v>United Kingdom</v>
      </c>
      <c r="R36">
        <f t="shared" si="1"/>
        <v>74427.368000000002</v>
      </c>
    </row>
    <row r="37" spans="14:18">
      <c r="N37" s="19" t="s">
        <v>92</v>
      </c>
      <c r="O37" s="15"/>
    </row>
    <row r="38" spans="14:18">
      <c r="N38" s="19" t="s">
        <v>93</v>
      </c>
      <c r="O38" s="15">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8EDC-D0CC-421E-94C4-06EA16A986D1}">
  <dimension ref="A1:AE146"/>
  <sheetViews>
    <sheetView showGridLines="0" zoomScale="77" zoomScaleNormal="115" workbookViewId="0">
      <selection activeCell="AA11" sqref="AA11"/>
    </sheetView>
  </sheetViews>
  <sheetFormatPr defaultRowHeight="14.4"/>
  <cols>
    <col min="19" max="19" width="8.77734375" customWidth="1"/>
    <col min="23" max="23" width="7.77734375" customWidth="1"/>
    <col min="24" max="31" width="8.88671875" style="22"/>
  </cols>
  <sheetData>
    <row r="1" spans="1:31">
      <c r="A1" s="14"/>
      <c r="B1" s="14"/>
      <c r="C1" s="14"/>
      <c r="D1" s="14"/>
      <c r="E1" s="14"/>
      <c r="F1" s="14"/>
      <c r="G1" s="14"/>
      <c r="H1" s="14"/>
      <c r="I1" s="14"/>
      <c r="J1" s="14"/>
      <c r="K1" s="14"/>
      <c r="L1" s="14"/>
      <c r="M1" s="14"/>
      <c r="N1" s="14"/>
      <c r="O1" s="14"/>
      <c r="P1" s="14"/>
      <c r="Q1" s="14"/>
      <c r="R1" s="14"/>
      <c r="S1" s="14"/>
      <c r="T1" s="14"/>
      <c r="U1" s="14"/>
      <c r="V1" s="14"/>
      <c r="W1" s="14"/>
      <c r="X1" s="21"/>
      <c r="Y1" s="21"/>
      <c r="Z1" s="21"/>
      <c r="AA1" s="21"/>
      <c r="AB1" s="21"/>
      <c r="AC1" s="21"/>
      <c r="AD1" s="21"/>
      <c r="AE1" s="21"/>
    </row>
    <row r="2" spans="1:31">
      <c r="A2" s="14"/>
      <c r="B2" s="14"/>
      <c r="C2" s="14"/>
      <c r="D2" s="14"/>
      <c r="E2" s="14"/>
      <c r="F2" s="14"/>
      <c r="G2" s="14"/>
      <c r="H2" s="14"/>
      <c r="I2" s="14"/>
      <c r="J2" s="14"/>
      <c r="K2" s="14"/>
      <c r="L2" s="14"/>
      <c r="M2" s="14"/>
      <c r="N2" s="14"/>
      <c r="O2" s="14"/>
      <c r="P2" s="14"/>
      <c r="Q2" s="14"/>
      <c r="R2" s="14"/>
      <c r="S2" s="14"/>
      <c r="T2" s="14"/>
      <c r="U2" s="14"/>
      <c r="V2" s="14"/>
      <c r="W2" s="14"/>
      <c r="X2" s="21"/>
      <c r="Y2" s="21"/>
      <c r="Z2" s="21"/>
      <c r="AA2" s="21"/>
      <c r="AB2" s="21"/>
      <c r="AC2" s="21"/>
      <c r="AD2" s="21"/>
      <c r="AE2" s="21"/>
    </row>
    <row r="3" spans="1:31">
      <c r="A3" s="14"/>
      <c r="B3" s="14"/>
      <c r="C3" s="14"/>
      <c r="D3" s="14"/>
      <c r="E3" s="14"/>
      <c r="F3" s="14"/>
      <c r="G3" s="14"/>
      <c r="H3" s="14"/>
      <c r="I3" s="14"/>
      <c r="J3" s="14"/>
      <c r="K3" s="14"/>
      <c r="L3" s="14"/>
      <c r="M3" s="14"/>
      <c r="N3" s="14"/>
      <c r="O3" s="14"/>
      <c r="P3" s="14"/>
      <c r="Q3" s="14"/>
      <c r="R3" s="14"/>
      <c r="S3" s="14"/>
      <c r="T3" s="14"/>
      <c r="U3" s="14"/>
      <c r="V3" s="14"/>
      <c r="W3" s="14"/>
      <c r="X3" s="21"/>
      <c r="Y3" s="21"/>
      <c r="Z3" s="21"/>
      <c r="AA3" s="21"/>
      <c r="AB3" s="21"/>
      <c r="AC3" s="21"/>
      <c r="AD3" s="21"/>
      <c r="AE3" s="21"/>
    </row>
    <row r="4" spans="1:31">
      <c r="A4" s="14"/>
      <c r="B4" s="14"/>
      <c r="C4" s="14"/>
      <c r="D4" s="14"/>
      <c r="E4" s="14"/>
      <c r="F4" s="14"/>
      <c r="G4" s="14"/>
      <c r="H4" s="14"/>
      <c r="I4" s="14"/>
      <c r="J4" s="14"/>
      <c r="K4" s="14"/>
      <c r="L4" s="14"/>
      <c r="M4" s="14"/>
      <c r="N4" s="14"/>
      <c r="O4" s="14"/>
      <c r="P4" s="14"/>
      <c r="Q4" s="14"/>
      <c r="R4" s="14"/>
      <c r="S4" s="14"/>
      <c r="T4" s="14"/>
      <c r="U4" s="14"/>
      <c r="V4" s="14"/>
      <c r="W4" s="14"/>
      <c r="X4" s="21"/>
      <c r="Y4" s="21"/>
      <c r="Z4" s="21"/>
      <c r="AA4" s="21"/>
      <c r="AB4" s="21"/>
      <c r="AC4" s="21"/>
      <c r="AD4" s="21"/>
      <c r="AE4" s="21"/>
    </row>
    <row r="5" spans="1:31">
      <c r="A5" s="14"/>
      <c r="B5" s="14"/>
      <c r="C5" s="14"/>
      <c r="D5" s="14"/>
      <c r="E5" s="14"/>
      <c r="F5" s="14"/>
      <c r="G5" s="14"/>
      <c r="H5" s="14"/>
      <c r="I5" s="14"/>
      <c r="J5" s="14"/>
      <c r="K5" s="14"/>
      <c r="L5" s="14"/>
      <c r="M5" s="14"/>
      <c r="N5" s="14"/>
      <c r="O5" s="14"/>
      <c r="P5" s="14"/>
      <c r="Q5" s="14"/>
      <c r="R5" s="14"/>
      <c r="S5" s="14"/>
      <c r="T5" s="14"/>
      <c r="U5" s="14"/>
      <c r="V5" s="14"/>
      <c r="W5" s="14"/>
      <c r="X5" s="21"/>
      <c r="Y5" s="21"/>
      <c r="Z5" s="21"/>
      <c r="AA5" s="21"/>
      <c r="AB5" s="21"/>
      <c r="AC5" s="21"/>
      <c r="AD5" s="21"/>
      <c r="AE5" s="21"/>
    </row>
    <row r="6" spans="1:31">
      <c r="A6" s="14"/>
      <c r="B6" s="14"/>
      <c r="C6" s="14"/>
      <c r="D6" s="14"/>
      <c r="E6" s="14"/>
      <c r="F6" s="14"/>
      <c r="G6" s="14"/>
      <c r="H6" s="14"/>
      <c r="I6" s="14"/>
      <c r="J6" s="14"/>
      <c r="K6" s="14"/>
      <c r="L6" s="14"/>
      <c r="M6" s="14"/>
      <c r="N6" s="14"/>
      <c r="O6" s="14"/>
      <c r="P6" s="14"/>
      <c r="Q6" s="14"/>
      <c r="R6" s="14"/>
      <c r="S6" s="14"/>
      <c r="T6" s="14"/>
      <c r="U6" s="14"/>
      <c r="V6" s="14"/>
      <c r="W6" s="14"/>
      <c r="X6" s="21"/>
      <c r="Y6" s="21"/>
      <c r="Z6" s="21"/>
      <c r="AA6" s="21"/>
      <c r="AB6" s="21"/>
      <c r="AC6" s="21"/>
      <c r="AD6" s="21"/>
      <c r="AE6" s="21"/>
    </row>
    <row r="7" spans="1:31">
      <c r="A7" s="14"/>
      <c r="B7" s="14"/>
      <c r="C7" s="14"/>
      <c r="D7" s="14"/>
      <c r="E7" s="14"/>
      <c r="F7" s="14"/>
      <c r="G7" s="14"/>
      <c r="H7" s="14"/>
      <c r="I7" s="14"/>
      <c r="J7" s="14"/>
      <c r="K7" s="14"/>
      <c r="L7" s="14"/>
      <c r="M7" s="14"/>
      <c r="N7" s="14"/>
      <c r="O7" s="14"/>
      <c r="P7" s="14"/>
      <c r="Q7" s="14"/>
      <c r="R7" s="14"/>
      <c r="S7" s="14"/>
      <c r="T7" s="14"/>
      <c r="U7" s="14"/>
      <c r="V7" s="14"/>
      <c r="W7" s="14"/>
      <c r="X7" s="21"/>
      <c r="Y7" s="21"/>
      <c r="Z7" s="21"/>
      <c r="AA7" s="21"/>
      <c r="AB7" s="21"/>
      <c r="AC7" s="21"/>
      <c r="AD7" s="21"/>
      <c r="AE7" s="21"/>
    </row>
    <row r="8" spans="1:31">
      <c r="A8" s="14"/>
      <c r="B8" s="14"/>
      <c r="C8" s="14"/>
      <c r="D8" s="14"/>
      <c r="E8" s="14"/>
      <c r="F8" s="14"/>
      <c r="G8" s="14"/>
      <c r="H8" s="14"/>
      <c r="I8" s="14"/>
      <c r="J8" s="14"/>
      <c r="K8" s="14"/>
      <c r="L8" s="14"/>
      <c r="M8" s="14"/>
      <c r="N8" s="14"/>
      <c r="O8" s="14"/>
      <c r="P8" s="14"/>
      <c r="Q8" s="14"/>
      <c r="R8" s="14"/>
      <c r="S8" s="14"/>
      <c r="T8" s="14"/>
      <c r="U8" s="14"/>
      <c r="V8" s="14"/>
      <c r="W8" s="14"/>
      <c r="X8" s="21"/>
      <c r="Y8" s="21"/>
      <c r="Z8" s="21"/>
      <c r="AA8" s="21"/>
      <c r="AB8" s="21"/>
      <c r="AC8" s="21"/>
      <c r="AD8" s="21"/>
      <c r="AE8" s="21"/>
    </row>
    <row r="9" spans="1:31">
      <c r="A9" s="14"/>
      <c r="B9" s="14"/>
      <c r="C9" s="14"/>
      <c r="D9" s="14"/>
      <c r="E9" s="14"/>
      <c r="F9" s="14"/>
      <c r="G9" s="14"/>
      <c r="H9" s="14"/>
      <c r="I9" s="14"/>
      <c r="J9" s="14"/>
      <c r="K9" s="14"/>
      <c r="L9" s="14"/>
      <c r="M9" s="14"/>
      <c r="N9" s="14"/>
      <c r="O9" s="14"/>
      <c r="P9" s="14"/>
      <c r="Q9" s="14"/>
      <c r="R9" s="14"/>
      <c r="S9" s="14"/>
      <c r="T9" s="14"/>
      <c r="U9" s="14"/>
      <c r="V9" s="14"/>
      <c r="W9" s="14"/>
      <c r="X9" s="21"/>
      <c r="Y9" s="21"/>
      <c r="Z9" s="21"/>
      <c r="AA9" s="21"/>
      <c r="AB9" s="21"/>
      <c r="AC9" s="21"/>
      <c r="AD9" s="21"/>
      <c r="AE9" s="21"/>
    </row>
    <row r="10" spans="1:31">
      <c r="A10" s="14"/>
      <c r="B10" s="14"/>
      <c r="C10" s="14"/>
      <c r="D10" s="14"/>
      <c r="E10" s="14"/>
      <c r="F10" s="14"/>
      <c r="G10" s="14"/>
      <c r="H10" s="14"/>
      <c r="I10" s="14"/>
      <c r="J10" s="14"/>
      <c r="K10" s="14"/>
      <c r="L10" s="14"/>
      <c r="M10" s="14"/>
      <c r="N10" s="14"/>
      <c r="O10" s="14"/>
      <c r="P10" s="14"/>
      <c r="Q10" s="14"/>
      <c r="R10" s="14"/>
      <c r="S10" s="14"/>
      <c r="T10" s="14"/>
      <c r="U10" s="14"/>
      <c r="V10" s="14"/>
      <c r="W10" s="14"/>
      <c r="X10" s="21"/>
      <c r="Y10" s="21"/>
      <c r="Z10" s="21"/>
      <c r="AA10" s="21"/>
      <c r="AB10" s="21"/>
      <c r="AC10" s="21"/>
      <c r="AD10" s="21"/>
      <c r="AE10" s="21"/>
    </row>
    <row r="11" spans="1:31">
      <c r="A11" s="14"/>
      <c r="B11" s="14"/>
      <c r="C11" s="14"/>
      <c r="D11" s="14"/>
      <c r="E11" s="14"/>
      <c r="F11" s="14"/>
      <c r="G11" s="14"/>
      <c r="H11" s="14"/>
      <c r="I11" s="14"/>
      <c r="J11" s="14"/>
      <c r="K11" s="14"/>
      <c r="L11" s="14"/>
      <c r="M11" s="14"/>
      <c r="N11" s="14"/>
      <c r="O11" s="14"/>
      <c r="P11" s="14"/>
      <c r="Q11" s="14"/>
      <c r="R11" s="14"/>
      <c r="S11" s="14"/>
      <c r="T11" s="14"/>
      <c r="U11" s="14"/>
      <c r="V11" s="14"/>
      <c r="W11" s="14"/>
      <c r="X11" s="21"/>
      <c r="Y11" s="21"/>
      <c r="Z11" s="21"/>
      <c r="AA11" s="21"/>
      <c r="AB11" s="21">
        <v>9</v>
      </c>
      <c r="AC11" s="21"/>
      <c r="AD11" s="21"/>
      <c r="AE11" s="21"/>
    </row>
    <row r="12" spans="1:31">
      <c r="A12" s="14"/>
      <c r="B12" s="14"/>
      <c r="C12" s="14"/>
      <c r="D12" s="14"/>
      <c r="E12" s="14"/>
      <c r="F12" s="14"/>
      <c r="G12" s="14"/>
      <c r="H12" s="14"/>
      <c r="I12" s="14"/>
      <c r="J12" s="14"/>
      <c r="K12" s="14"/>
      <c r="L12" s="14"/>
      <c r="M12" s="14"/>
      <c r="N12" s="14"/>
      <c r="O12" s="14"/>
      <c r="P12" s="14"/>
      <c r="Q12" s="14"/>
      <c r="R12" s="14"/>
      <c r="S12" s="14"/>
      <c r="T12" s="14"/>
      <c r="U12" s="14"/>
      <c r="V12" s="14"/>
      <c r="W12" s="14"/>
      <c r="X12" s="21"/>
      <c r="Y12" s="21"/>
      <c r="Z12" s="21"/>
      <c r="AA12" s="21"/>
      <c r="AB12" s="21"/>
      <c r="AC12" s="21"/>
      <c r="AD12" s="21"/>
      <c r="AE12" s="21"/>
    </row>
    <row r="13" spans="1:31">
      <c r="A13" s="14"/>
      <c r="B13" s="14"/>
      <c r="C13" s="14"/>
      <c r="D13" s="14"/>
      <c r="E13" s="14"/>
      <c r="F13" s="14"/>
      <c r="G13" s="14"/>
      <c r="H13" s="14"/>
      <c r="I13" s="14"/>
      <c r="J13" s="14"/>
      <c r="K13" s="14"/>
      <c r="L13" s="14"/>
      <c r="M13" s="14"/>
      <c r="N13" s="14"/>
      <c r="O13" s="14"/>
      <c r="P13" s="14"/>
      <c r="Q13" s="14"/>
      <c r="R13" s="14"/>
      <c r="S13" s="14"/>
      <c r="T13" s="14"/>
      <c r="U13" s="14"/>
      <c r="V13" s="14"/>
      <c r="W13" s="14"/>
      <c r="X13" s="21"/>
      <c r="Y13" s="21"/>
      <c r="Z13" s="21"/>
      <c r="AA13" s="21"/>
      <c r="AB13" s="21"/>
      <c r="AC13" s="21"/>
      <c r="AD13" s="21"/>
      <c r="AE13" s="21"/>
    </row>
    <row r="14" spans="1:31">
      <c r="A14" s="14"/>
      <c r="B14" s="14"/>
      <c r="C14" s="14"/>
      <c r="D14" s="14"/>
      <c r="E14" s="14"/>
      <c r="F14" s="14"/>
      <c r="G14" s="14"/>
      <c r="H14" s="14"/>
      <c r="I14" s="14"/>
      <c r="J14" s="14"/>
      <c r="K14" s="14"/>
      <c r="L14" s="14"/>
      <c r="M14" s="14"/>
      <c r="N14" s="14"/>
      <c r="O14" s="14"/>
      <c r="P14" s="14"/>
      <c r="Q14" s="14"/>
      <c r="R14" s="14"/>
      <c r="S14" s="14"/>
      <c r="T14" s="14"/>
      <c r="U14" s="14"/>
      <c r="V14" s="14"/>
      <c r="W14" s="14"/>
      <c r="X14" s="21"/>
      <c r="Y14" s="21"/>
      <c r="Z14" s="21"/>
      <c r="AA14" s="21"/>
      <c r="AB14" s="21"/>
      <c r="AC14" s="21"/>
      <c r="AD14" s="21"/>
      <c r="AE14" s="21"/>
    </row>
    <row r="15" spans="1:31">
      <c r="A15" s="14"/>
      <c r="B15" s="14"/>
      <c r="C15" s="14"/>
      <c r="D15" s="14"/>
      <c r="E15" s="14"/>
      <c r="F15" s="14"/>
      <c r="G15" s="14"/>
      <c r="H15" s="14"/>
      <c r="I15" s="14"/>
      <c r="J15" s="14"/>
      <c r="K15" s="14"/>
      <c r="L15" s="14"/>
      <c r="M15" s="14"/>
      <c r="N15" s="14"/>
      <c r="O15" s="14"/>
      <c r="P15" s="14"/>
      <c r="Q15" s="14"/>
      <c r="R15" s="14"/>
      <c r="S15" s="14"/>
      <c r="T15" s="14"/>
      <c r="U15" s="14"/>
      <c r="V15" s="14"/>
      <c r="W15" s="14"/>
      <c r="X15" s="21"/>
      <c r="Y15" s="21"/>
      <c r="Z15" s="21"/>
      <c r="AA15" s="21"/>
      <c r="AB15" s="21"/>
      <c r="AC15" s="21"/>
      <c r="AD15" s="21"/>
      <c r="AE15" s="21"/>
    </row>
    <row r="16" spans="1:31">
      <c r="A16" s="14"/>
      <c r="B16" s="14"/>
      <c r="C16" s="14"/>
      <c r="D16" s="14"/>
      <c r="E16" s="14"/>
      <c r="F16" s="14"/>
      <c r="G16" s="14"/>
      <c r="H16" s="14"/>
      <c r="I16" s="14"/>
      <c r="J16" s="14"/>
      <c r="K16" s="14"/>
      <c r="L16" s="14"/>
      <c r="M16" s="14"/>
      <c r="N16" s="14"/>
      <c r="O16" s="14"/>
      <c r="P16" s="14"/>
      <c r="Q16" s="14"/>
      <c r="R16" s="14"/>
      <c r="S16" s="14"/>
      <c r="T16" s="14"/>
      <c r="U16" s="14"/>
      <c r="V16" s="14"/>
      <c r="W16" s="14"/>
      <c r="X16" s="21"/>
      <c r="Y16" s="21"/>
      <c r="Z16" s="21"/>
      <c r="AA16" s="21"/>
      <c r="AB16" s="21"/>
      <c r="AC16" s="21"/>
      <c r="AD16" s="21"/>
      <c r="AE16" s="21"/>
    </row>
    <row r="17" spans="1:31">
      <c r="A17" s="14"/>
      <c r="B17" s="14"/>
      <c r="C17" s="14"/>
      <c r="D17" s="14"/>
      <c r="E17" s="14"/>
      <c r="F17" s="14"/>
      <c r="G17" s="14"/>
      <c r="H17" s="14"/>
      <c r="I17" s="14"/>
      <c r="J17" s="14"/>
      <c r="K17" s="14"/>
      <c r="L17" s="14"/>
      <c r="M17" s="14"/>
      <c r="N17" s="14"/>
      <c r="O17" s="14"/>
      <c r="P17" s="14"/>
      <c r="Q17" s="14"/>
      <c r="R17" s="14"/>
      <c r="S17" s="14"/>
      <c r="T17" s="14"/>
      <c r="U17" s="14"/>
      <c r="V17" s="14"/>
      <c r="W17" s="14"/>
      <c r="X17" s="21"/>
      <c r="Y17" s="21"/>
      <c r="Z17" s="21"/>
      <c r="AA17" s="21"/>
      <c r="AB17" s="21"/>
      <c r="AC17" s="21"/>
      <c r="AD17" s="21"/>
      <c r="AE17" s="21"/>
    </row>
    <row r="18" spans="1:31">
      <c r="A18" s="14"/>
      <c r="B18" s="14"/>
      <c r="C18" s="14"/>
      <c r="D18" s="14"/>
      <c r="E18" s="14"/>
      <c r="F18" s="14"/>
      <c r="G18" s="14"/>
      <c r="H18" s="14"/>
      <c r="I18" s="14"/>
      <c r="J18" s="14"/>
      <c r="K18" s="14"/>
      <c r="L18" s="14"/>
      <c r="M18" s="14"/>
      <c r="N18" s="14"/>
      <c r="O18" s="14"/>
      <c r="P18" s="14"/>
      <c r="Q18" s="14"/>
      <c r="R18" s="14"/>
      <c r="S18" s="14"/>
      <c r="T18" s="14"/>
      <c r="U18" s="14"/>
      <c r="V18" s="14"/>
      <c r="W18" s="14"/>
      <c r="X18" s="21"/>
      <c r="Y18" s="21"/>
      <c r="Z18" s="21"/>
      <c r="AA18" s="21"/>
      <c r="AB18" s="21"/>
      <c r="AC18" s="21"/>
      <c r="AD18" s="21"/>
      <c r="AE18" s="21"/>
    </row>
    <row r="19" spans="1:31">
      <c r="A19" s="14"/>
      <c r="B19" s="14"/>
      <c r="C19" s="14"/>
      <c r="D19" s="14"/>
      <c r="E19" s="14"/>
      <c r="F19" s="14"/>
      <c r="G19" s="14"/>
      <c r="H19" s="14"/>
      <c r="I19" s="14"/>
      <c r="J19" s="14"/>
      <c r="K19" s="14"/>
      <c r="L19" s="14"/>
      <c r="M19" s="14"/>
      <c r="N19" s="14"/>
      <c r="O19" s="14"/>
      <c r="P19" s="14"/>
      <c r="Q19" s="14"/>
      <c r="R19" s="14"/>
      <c r="S19" s="14"/>
      <c r="T19" s="14"/>
      <c r="U19" s="14"/>
      <c r="V19" s="14"/>
      <c r="W19" s="14"/>
      <c r="X19" s="21"/>
      <c r="Y19" s="21"/>
      <c r="Z19" s="21"/>
      <c r="AA19" s="21"/>
      <c r="AB19" s="21"/>
      <c r="AC19" s="21"/>
      <c r="AD19" s="21"/>
      <c r="AE19" s="21"/>
    </row>
    <row r="20" spans="1:31">
      <c r="A20" s="14"/>
      <c r="B20" s="14"/>
      <c r="C20" s="14"/>
      <c r="D20" s="14"/>
      <c r="E20" s="14"/>
      <c r="F20" s="14"/>
      <c r="G20" s="14"/>
      <c r="H20" s="14"/>
      <c r="I20" s="14"/>
      <c r="J20" s="14"/>
      <c r="K20" s="14"/>
      <c r="L20" s="14"/>
      <c r="M20" s="17"/>
      <c r="N20" s="14"/>
      <c r="O20" s="14"/>
      <c r="P20" s="14"/>
      <c r="Q20" s="14"/>
      <c r="R20" s="14"/>
      <c r="S20" s="14"/>
      <c r="T20" s="14"/>
      <c r="U20" s="14"/>
      <c r="V20" s="14"/>
      <c r="W20" s="14"/>
      <c r="X20" s="21"/>
      <c r="Y20" s="21"/>
      <c r="Z20" s="21"/>
      <c r="AA20" s="21"/>
      <c r="AB20" s="21"/>
      <c r="AC20" s="21"/>
      <c r="AD20" s="21"/>
      <c r="AE20" s="21"/>
    </row>
    <row r="21" spans="1:31">
      <c r="A21" s="14"/>
      <c r="B21" s="14"/>
      <c r="C21" s="14"/>
      <c r="D21" s="14"/>
      <c r="E21" s="14"/>
      <c r="F21" s="14"/>
      <c r="G21" s="14"/>
      <c r="H21" s="14"/>
      <c r="I21" s="14"/>
      <c r="J21" s="14"/>
      <c r="K21" s="14"/>
      <c r="L21" s="14"/>
      <c r="M21" s="14"/>
      <c r="N21" s="14"/>
      <c r="O21" s="14"/>
      <c r="P21" s="14"/>
      <c r="Q21" s="14"/>
      <c r="R21" s="14"/>
      <c r="S21" s="14"/>
      <c r="T21" s="14"/>
      <c r="U21" s="14"/>
      <c r="V21" s="14"/>
      <c r="W21" s="14"/>
      <c r="X21" s="21"/>
      <c r="Y21" s="21"/>
      <c r="Z21" s="21"/>
      <c r="AA21" s="21"/>
      <c r="AB21" s="21"/>
      <c r="AC21" s="21"/>
      <c r="AD21" s="21"/>
      <c r="AE21" s="21"/>
    </row>
    <row r="22" spans="1:31">
      <c r="A22" s="14"/>
      <c r="B22" s="14"/>
      <c r="C22" s="14"/>
      <c r="D22" s="14"/>
      <c r="E22" s="14"/>
      <c r="F22" s="14"/>
      <c r="G22" s="14"/>
      <c r="H22" s="14"/>
      <c r="I22" s="14"/>
      <c r="J22" s="14"/>
      <c r="K22" s="14"/>
      <c r="L22" s="14"/>
      <c r="M22" s="14"/>
      <c r="N22" s="14"/>
      <c r="O22" s="14"/>
      <c r="P22" s="14"/>
      <c r="Q22" s="14"/>
      <c r="R22" s="14"/>
      <c r="S22" s="14"/>
      <c r="T22" s="14"/>
      <c r="U22" s="14"/>
      <c r="V22" s="14"/>
      <c r="W22" s="14"/>
      <c r="X22" s="21"/>
      <c r="Y22" s="21"/>
      <c r="Z22" s="21"/>
      <c r="AA22" s="21"/>
      <c r="AB22" s="21"/>
      <c r="AC22" s="21"/>
      <c r="AD22" s="21"/>
      <c r="AE22" s="21"/>
    </row>
    <row r="23" spans="1:31">
      <c r="A23" s="14"/>
      <c r="B23" s="14"/>
      <c r="C23" s="14"/>
      <c r="D23" s="14"/>
      <c r="E23" s="14"/>
      <c r="F23" s="14"/>
      <c r="G23" s="14"/>
      <c r="H23" s="14"/>
      <c r="I23" s="14"/>
      <c r="J23" s="14"/>
      <c r="K23" s="14"/>
      <c r="L23" s="14"/>
      <c r="M23" s="14"/>
      <c r="N23" s="14"/>
      <c r="O23" s="14"/>
      <c r="P23" s="14"/>
      <c r="Q23" s="14"/>
      <c r="R23" s="14"/>
      <c r="S23" s="14"/>
      <c r="T23" s="14"/>
      <c r="U23" s="14"/>
      <c r="V23" s="14"/>
      <c r="W23" s="14"/>
      <c r="X23" s="21"/>
      <c r="Y23" s="21"/>
      <c r="Z23" s="21"/>
      <c r="AA23" s="21"/>
      <c r="AB23" s="21"/>
      <c r="AC23" s="21"/>
      <c r="AD23" s="21"/>
      <c r="AE23" s="21"/>
    </row>
    <row r="24" spans="1:31">
      <c r="A24" s="14"/>
      <c r="B24" s="14"/>
      <c r="C24" s="14"/>
      <c r="D24" s="14"/>
      <c r="E24" s="14"/>
      <c r="F24" s="14"/>
      <c r="G24" s="14"/>
      <c r="H24" s="14"/>
      <c r="I24" s="14"/>
      <c r="J24" s="14"/>
      <c r="K24" s="14"/>
      <c r="L24" s="14"/>
      <c r="M24" s="14"/>
      <c r="N24" s="14"/>
      <c r="O24" s="14"/>
      <c r="P24" s="14"/>
      <c r="Q24" s="14"/>
      <c r="R24" s="14"/>
      <c r="S24" s="14"/>
      <c r="T24" s="14"/>
      <c r="U24" s="14"/>
      <c r="V24" s="14"/>
      <c r="W24" s="14"/>
      <c r="X24" s="21"/>
      <c r="Y24" s="21"/>
      <c r="Z24" s="21"/>
      <c r="AA24" s="21"/>
      <c r="AB24" s="21"/>
      <c r="AC24" s="21"/>
      <c r="AD24" s="21"/>
      <c r="AE24" s="21"/>
    </row>
    <row r="25" spans="1:31">
      <c r="A25" s="14"/>
      <c r="B25" s="14"/>
      <c r="C25" s="14"/>
      <c r="D25" s="14"/>
      <c r="E25" s="14"/>
      <c r="F25" s="14"/>
      <c r="G25" s="14"/>
      <c r="H25" s="14"/>
      <c r="I25" s="14"/>
      <c r="J25" s="14"/>
      <c r="K25" s="14"/>
      <c r="L25" s="14"/>
      <c r="M25" s="14"/>
      <c r="N25" s="14"/>
      <c r="O25" s="14"/>
      <c r="P25" s="14"/>
      <c r="Q25" s="14"/>
      <c r="R25" s="14"/>
      <c r="S25" s="14"/>
      <c r="T25" s="14"/>
      <c r="U25" s="14"/>
      <c r="V25" s="14"/>
      <c r="W25" s="14"/>
      <c r="X25" s="21"/>
      <c r="Y25" s="21"/>
      <c r="Z25" s="21"/>
      <c r="AA25" s="21"/>
      <c r="AB25" s="21"/>
      <c r="AC25" s="21"/>
      <c r="AD25" s="21"/>
      <c r="AE25" s="21"/>
    </row>
    <row r="26" spans="1:31">
      <c r="A26" s="14"/>
      <c r="B26" s="14"/>
      <c r="C26" s="14"/>
      <c r="D26" s="14"/>
      <c r="E26" s="14"/>
      <c r="F26" s="14"/>
      <c r="G26" s="14"/>
      <c r="H26" s="14"/>
      <c r="I26" s="14"/>
      <c r="J26" s="14"/>
      <c r="K26" s="14"/>
      <c r="L26" s="14"/>
      <c r="M26" s="14"/>
      <c r="N26" s="14"/>
      <c r="O26" s="14"/>
      <c r="P26" s="14"/>
      <c r="Q26" s="14"/>
      <c r="R26" s="14"/>
      <c r="S26" s="14"/>
      <c r="T26" s="14"/>
      <c r="U26" s="14"/>
      <c r="V26" s="14"/>
      <c r="W26" s="14"/>
      <c r="X26" s="21"/>
      <c r="Y26" s="21"/>
      <c r="Z26" s="21"/>
      <c r="AA26" s="21"/>
      <c r="AB26" s="21"/>
      <c r="AC26" s="21"/>
      <c r="AD26" s="21"/>
      <c r="AE26" s="21"/>
    </row>
    <row r="27" spans="1:31">
      <c r="A27" s="14"/>
      <c r="B27" s="14"/>
      <c r="C27" s="14"/>
      <c r="D27" s="14"/>
      <c r="E27" s="14"/>
      <c r="F27" s="14"/>
      <c r="G27" s="14"/>
      <c r="H27" s="14"/>
      <c r="I27" s="14"/>
      <c r="J27" s="14"/>
      <c r="K27" s="14"/>
      <c r="L27" s="14"/>
      <c r="M27" s="14"/>
      <c r="N27" s="14"/>
      <c r="O27" s="14"/>
      <c r="P27" s="14"/>
      <c r="Q27" s="14"/>
      <c r="R27" s="14"/>
      <c r="S27" s="14"/>
      <c r="T27" s="14"/>
      <c r="U27" s="14"/>
      <c r="V27" s="14"/>
      <c r="W27" s="14"/>
      <c r="X27" s="21"/>
      <c r="Y27" s="21"/>
      <c r="Z27" s="21"/>
      <c r="AA27" s="21"/>
      <c r="AB27" s="21"/>
      <c r="AC27" s="21"/>
      <c r="AD27" s="21"/>
      <c r="AE27" s="21"/>
    </row>
    <row r="28" spans="1:31">
      <c r="A28" s="14"/>
      <c r="B28" s="14"/>
      <c r="C28" s="14"/>
      <c r="D28" s="14"/>
      <c r="E28" s="14"/>
      <c r="F28" s="14"/>
      <c r="G28" s="14"/>
      <c r="H28" s="14"/>
      <c r="I28" s="14"/>
      <c r="J28" s="14"/>
      <c r="K28" s="14"/>
      <c r="L28" s="14"/>
      <c r="M28" s="14"/>
      <c r="N28" s="14"/>
      <c r="O28" s="14"/>
      <c r="P28" s="14"/>
      <c r="Q28" s="14"/>
      <c r="R28" s="14"/>
      <c r="S28" s="14"/>
      <c r="T28" s="14"/>
      <c r="U28" s="14"/>
      <c r="V28" s="14"/>
      <c r="W28" s="14"/>
      <c r="X28" s="21"/>
      <c r="Y28" s="21"/>
      <c r="Z28" s="21"/>
      <c r="AA28" s="21"/>
      <c r="AB28" s="21"/>
      <c r="AC28" s="21"/>
      <c r="AD28" s="21"/>
      <c r="AE28" s="21"/>
    </row>
    <row r="29" spans="1:31">
      <c r="A29" s="14"/>
      <c r="B29" s="14"/>
      <c r="C29" s="14"/>
      <c r="D29" s="14"/>
      <c r="E29" s="14"/>
      <c r="F29" s="14"/>
      <c r="G29" s="14"/>
      <c r="H29" s="14"/>
      <c r="I29" s="14"/>
      <c r="J29" s="14"/>
      <c r="K29" s="14"/>
      <c r="L29" s="14"/>
      <c r="M29" s="14"/>
      <c r="N29" s="14"/>
      <c r="O29" s="14"/>
      <c r="P29" s="14"/>
      <c r="Q29" s="14"/>
      <c r="R29" s="14"/>
      <c r="S29" s="14"/>
      <c r="T29" s="14"/>
      <c r="U29" s="14"/>
      <c r="V29" s="14"/>
      <c r="W29" s="14"/>
      <c r="X29" s="21"/>
      <c r="Y29" s="21"/>
      <c r="Z29" s="21"/>
      <c r="AA29" s="21"/>
      <c r="AB29" s="21"/>
      <c r="AC29" s="21"/>
      <c r="AD29" s="21"/>
      <c r="AE29" s="21"/>
    </row>
    <row r="30" spans="1:31">
      <c r="A30" s="14"/>
      <c r="B30" s="14"/>
      <c r="C30" s="14"/>
      <c r="D30" s="14"/>
      <c r="E30" s="14"/>
      <c r="F30" s="14"/>
      <c r="G30" s="14"/>
      <c r="H30" s="14"/>
      <c r="I30" s="14"/>
      <c r="J30" s="14"/>
      <c r="K30" s="14"/>
      <c r="L30" s="14"/>
      <c r="M30" s="14"/>
      <c r="N30" s="14"/>
      <c r="O30" s="14"/>
      <c r="P30" s="14"/>
      <c r="Q30" s="14"/>
      <c r="R30" s="14"/>
      <c r="S30" s="14"/>
      <c r="T30" s="14"/>
      <c r="U30" s="14"/>
      <c r="V30" s="14"/>
      <c r="W30" s="14"/>
      <c r="X30" s="21"/>
      <c r="Y30" s="21"/>
      <c r="Z30" s="21"/>
      <c r="AA30" s="21"/>
      <c r="AB30" s="21"/>
      <c r="AC30" s="21"/>
      <c r="AD30" s="21"/>
      <c r="AE30" s="21"/>
    </row>
    <row r="31" spans="1:31">
      <c r="A31" s="14"/>
      <c r="B31" s="14"/>
      <c r="C31" s="14"/>
      <c r="D31" s="14"/>
      <c r="E31" s="14"/>
      <c r="F31" s="14"/>
      <c r="G31" s="14"/>
      <c r="H31" s="14"/>
      <c r="I31" s="14"/>
      <c r="J31" s="14"/>
      <c r="K31" s="14"/>
      <c r="L31" s="14"/>
      <c r="M31" s="14"/>
      <c r="N31" s="14"/>
      <c r="O31" s="14"/>
      <c r="P31" s="14"/>
      <c r="Q31" s="14"/>
      <c r="R31" s="14"/>
      <c r="S31" s="14"/>
      <c r="T31" s="14"/>
      <c r="U31" s="14"/>
      <c r="V31" s="14"/>
      <c r="W31" s="14"/>
      <c r="X31" s="21"/>
      <c r="Y31" s="21"/>
      <c r="Z31" s="21"/>
      <c r="AA31" s="21"/>
      <c r="AB31" s="21"/>
      <c r="AC31" s="21"/>
      <c r="AD31" s="21"/>
      <c r="AE31" s="21"/>
    </row>
    <row r="32" spans="1:31">
      <c r="A32" s="14"/>
      <c r="B32" s="14"/>
      <c r="C32" s="14"/>
      <c r="D32" s="14"/>
      <c r="E32" s="14"/>
      <c r="F32" s="14"/>
      <c r="G32" s="14"/>
      <c r="H32" s="14"/>
      <c r="I32" s="14"/>
      <c r="J32" s="14"/>
      <c r="K32" s="14"/>
      <c r="L32" s="14"/>
      <c r="M32" s="14"/>
      <c r="N32" s="14"/>
      <c r="O32" s="14"/>
      <c r="P32" s="14"/>
      <c r="Q32" s="14"/>
      <c r="R32" s="14"/>
      <c r="S32" s="14"/>
      <c r="T32" s="14"/>
      <c r="U32" s="14"/>
      <c r="V32" s="14"/>
      <c r="W32" s="14"/>
      <c r="X32" s="21"/>
      <c r="Y32" s="21"/>
      <c r="Z32" s="21"/>
      <c r="AA32" s="21"/>
      <c r="AB32" s="21"/>
      <c r="AC32" s="21"/>
      <c r="AD32" s="21"/>
      <c r="AE32" s="21"/>
    </row>
    <row r="33" spans="1:31">
      <c r="A33" s="14"/>
      <c r="B33" s="14"/>
      <c r="C33" s="14"/>
      <c r="D33" s="14"/>
      <c r="E33" s="14"/>
      <c r="F33" s="14"/>
      <c r="G33" s="14"/>
      <c r="H33" s="14"/>
      <c r="I33" s="14"/>
      <c r="J33" s="14"/>
      <c r="K33" s="14" t="s">
        <v>97</v>
      </c>
      <c r="L33" s="14"/>
      <c r="M33" s="14"/>
      <c r="N33" s="14"/>
      <c r="O33" s="14"/>
      <c r="P33" s="14"/>
      <c r="Q33" s="14"/>
      <c r="R33" s="14"/>
      <c r="S33" s="14"/>
      <c r="T33" s="14"/>
      <c r="U33" s="14"/>
      <c r="V33" s="14"/>
      <c r="W33" s="14"/>
      <c r="X33" s="21"/>
      <c r="Y33" s="21"/>
      <c r="Z33" s="21"/>
      <c r="AA33" s="21"/>
      <c r="AB33" s="21"/>
      <c r="AC33" s="21"/>
      <c r="AD33" s="21"/>
      <c r="AE33" s="21"/>
    </row>
    <row r="34" spans="1:31">
      <c r="A34" s="14"/>
      <c r="B34" s="14"/>
      <c r="C34" s="14"/>
      <c r="D34" s="14"/>
      <c r="E34" s="14"/>
      <c r="F34" s="14"/>
      <c r="G34" s="14"/>
      <c r="H34" s="14"/>
      <c r="I34" s="14"/>
      <c r="J34" s="14"/>
      <c r="K34" s="14"/>
      <c r="L34" s="14"/>
      <c r="M34" s="14"/>
      <c r="N34" s="14"/>
      <c r="O34" s="14"/>
      <c r="P34" s="14"/>
      <c r="Q34" s="14"/>
      <c r="R34" s="14"/>
      <c r="S34" s="14"/>
      <c r="T34" s="14"/>
      <c r="U34" s="14"/>
      <c r="V34" s="14"/>
      <c r="W34" s="14"/>
      <c r="X34" s="21"/>
      <c r="Y34" s="21"/>
      <c r="Z34" s="21"/>
      <c r="AA34" s="21"/>
      <c r="AB34" s="21"/>
      <c r="AC34" s="21"/>
      <c r="AD34" s="21"/>
      <c r="AE34" s="21"/>
    </row>
    <row r="35" spans="1:31">
      <c r="A35" s="14"/>
      <c r="B35" s="14"/>
      <c r="C35" s="14"/>
      <c r="D35" s="14"/>
      <c r="E35" s="14"/>
      <c r="F35" s="14"/>
      <c r="G35" s="14"/>
      <c r="H35" s="14"/>
      <c r="I35" s="14"/>
      <c r="J35" s="14"/>
      <c r="K35" s="14"/>
      <c r="L35" s="14"/>
      <c r="M35" s="14"/>
      <c r="N35" s="14"/>
      <c r="O35" s="14"/>
      <c r="P35" s="14"/>
      <c r="Q35" s="14"/>
      <c r="R35" s="14"/>
      <c r="S35" s="14"/>
      <c r="T35" s="14"/>
      <c r="U35" s="14"/>
      <c r="V35" s="14"/>
      <c r="W35" s="14"/>
      <c r="X35" s="21"/>
      <c r="Y35" s="21"/>
      <c r="Z35" s="21"/>
      <c r="AA35" s="21"/>
      <c r="AB35" s="21"/>
      <c r="AC35" s="21"/>
      <c r="AD35" s="21"/>
      <c r="AE35" s="21"/>
    </row>
    <row r="36" spans="1:31">
      <c r="A36" s="14"/>
      <c r="B36" s="14"/>
      <c r="C36" s="14"/>
      <c r="D36" s="14"/>
      <c r="E36" s="14"/>
      <c r="F36" s="14"/>
      <c r="G36" s="14"/>
      <c r="H36" s="14"/>
      <c r="I36" s="14"/>
      <c r="J36" s="14"/>
      <c r="K36" s="14"/>
      <c r="L36" s="14"/>
      <c r="M36" s="14"/>
      <c r="N36" s="14"/>
      <c r="O36" s="14"/>
      <c r="P36" s="14"/>
      <c r="Q36" s="14"/>
      <c r="R36" s="14"/>
      <c r="S36" s="14"/>
      <c r="T36" s="14"/>
      <c r="U36" s="14"/>
      <c r="V36" s="14"/>
      <c r="W36" s="14"/>
      <c r="X36" s="21"/>
      <c r="Y36" s="21"/>
      <c r="Z36" s="21"/>
      <c r="AA36" s="21"/>
      <c r="AB36" s="21"/>
      <c r="AC36" s="21"/>
      <c r="AD36" s="21"/>
      <c r="AE36" s="21"/>
    </row>
    <row r="37" spans="1:31">
      <c r="A37" s="14"/>
      <c r="B37" s="14"/>
      <c r="C37" s="14"/>
      <c r="D37" s="14"/>
      <c r="E37" s="14"/>
      <c r="F37" s="14"/>
      <c r="G37" s="14"/>
      <c r="H37" s="14"/>
      <c r="I37" s="14"/>
      <c r="J37" s="14"/>
      <c r="K37" s="14"/>
      <c r="L37" s="14"/>
      <c r="M37" s="14"/>
      <c r="N37" s="14"/>
      <c r="O37" s="14"/>
      <c r="P37" s="14"/>
      <c r="Q37" s="14"/>
      <c r="R37" s="14"/>
      <c r="S37" s="14"/>
      <c r="T37" s="14"/>
      <c r="U37" s="14"/>
      <c r="V37" s="14"/>
      <c r="W37" s="14"/>
      <c r="X37" s="21"/>
      <c r="Y37" s="21"/>
      <c r="Z37" s="21"/>
      <c r="AA37" s="21"/>
      <c r="AB37" s="21"/>
      <c r="AC37" s="21"/>
      <c r="AD37" s="21"/>
      <c r="AE37" s="21"/>
    </row>
    <row r="38" spans="1:31">
      <c r="A38" s="14"/>
      <c r="B38" s="14"/>
      <c r="C38" s="14"/>
      <c r="D38" s="14"/>
      <c r="E38" s="14"/>
      <c r="F38" s="14"/>
      <c r="G38" s="14"/>
      <c r="H38" s="14"/>
      <c r="I38" s="14"/>
      <c r="J38" s="14"/>
      <c r="K38" s="14"/>
      <c r="L38" s="14"/>
      <c r="M38" s="14"/>
      <c r="N38" s="14"/>
      <c r="O38" s="14"/>
      <c r="P38" s="14"/>
      <c r="Q38" s="14"/>
      <c r="R38" s="14"/>
      <c r="S38" s="14"/>
      <c r="T38" s="14"/>
      <c r="U38" s="14"/>
      <c r="V38" s="14"/>
      <c r="W38" s="14"/>
      <c r="X38" s="21"/>
      <c r="Y38" s="21"/>
      <c r="Z38" s="21"/>
      <c r="AA38" s="21"/>
      <c r="AB38" s="21"/>
      <c r="AC38" s="21"/>
      <c r="AD38" s="21"/>
      <c r="AE38" s="21"/>
    </row>
    <row r="39" spans="1:31" ht="18" customHeight="1">
      <c r="A39" s="14"/>
      <c r="B39" s="14"/>
      <c r="C39" s="14"/>
      <c r="D39" s="14"/>
      <c r="E39" s="14"/>
      <c r="F39" s="14"/>
      <c r="G39" s="14"/>
      <c r="H39" s="14"/>
      <c r="I39" s="14"/>
      <c r="J39" s="14"/>
      <c r="K39" s="14"/>
      <c r="L39" s="14"/>
      <c r="M39" s="14"/>
      <c r="N39" s="14"/>
      <c r="O39" s="14"/>
      <c r="P39" s="14"/>
      <c r="Q39" s="14"/>
      <c r="R39" s="14"/>
      <c r="S39" s="14"/>
      <c r="T39" s="14"/>
      <c r="U39" s="14"/>
      <c r="V39" s="14"/>
      <c r="W39" s="14"/>
      <c r="X39" s="21"/>
      <c r="Y39" s="21"/>
      <c r="Z39" s="21"/>
      <c r="AA39" s="21"/>
      <c r="AB39" s="21"/>
      <c r="AC39" s="21"/>
      <c r="AD39" s="21"/>
      <c r="AE39" s="21"/>
    </row>
    <row r="40" spans="1:31" s="22" customForma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spans="1:31" s="22" customForma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spans="1:31" s="22" customForma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spans="1:31" s="22" customForma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1:31" s="22" customForma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1:31" s="22" customForma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spans="1:31" s="22" customForma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spans="1:31" s="22" customForma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1:31" s="22" customForma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spans="1:31" s="22" customForma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spans="1:31" s="22" customForma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spans="1:31" s="22" customForma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spans="1:31" s="22" customForma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spans="1:31" s="22" customForma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spans="1:31" s="22" customForma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spans="1:31" s="22" customForma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spans="1:31" s="22" customForma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1:31" s="22" customForma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spans="1:31" s="22" customForma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spans="1:31" s="22" customForma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spans="1:31" s="22" customForma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spans="1:31" s="22" customForma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spans="1:31" s="22" customForma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spans="1:31" s="22" customForma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spans="1:31" s="22" customForma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spans="1:31" s="22" customForma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s="22" customForma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spans="1:31" s="22" customForma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spans="1:31" s="22" customForma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spans="1:31" s="22" customForma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spans="1:31" s="22" customForma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spans="1:31" s="22" customForma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spans="1:31" s="22" customForma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spans="1:31" s="22" customForma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spans="1:31" s="22" customForma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s="22" customForma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spans="1:31" s="22" customForma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spans="1:31" s="22" customForma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spans="1:31" s="22" customForma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spans="1:31" s="22" customForma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spans="1:31" s="22" customForma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spans="1:31" s="22" customForma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spans="1:31" s="22" customForma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spans="1:31" s="22" customForma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spans="1:31" s="22" customForma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s="22" customForma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spans="1:31" s="22" customForma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spans="1:31" s="22" customForma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spans="1:31" s="22" customForma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spans="1:31" s="22" customForma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31" s="22" customForma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31" s="22" customForma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spans="1:31" s="22" customForma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spans="1:31" s="22" customForma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s="22" customForma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spans="1:31" s="22" customForma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spans="1:31" s="22" customForma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spans="1:31" s="22" customForma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spans="1:31" s="22" customForma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spans="1:31" s="22" customForma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spans="1:31" s="22" customForma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spans="1:31" s="22" customForma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spans="1:31" s="22" customForma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spans="1:31" s="22" customForma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spans="1:31" s="22" customForma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spans="1:31" s="22" customForma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spans="1:31" s="22" customForma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spans="1:31" s="22" customForma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spans="1:31" s="22" customForma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spans="1:31" s="22" customForma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spans="1:31" s="22" customForma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spans="1:31" s="22" customForma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spans="1:31" s="22" customForma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spans="1:31" s="22" customForma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spans="1:31" s="22" customForma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spans="1:31" s="22" customForma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spans="1:31" s="22" customForma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spans="1:31" s="22" customForma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spans="1:31" s="22" customForma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spans="1:31" s="22" customForma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spans="1:31" s="22" customForma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spans="1:31" s="22" customForma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spans="1:31" s="22" customForma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spans="1:31" s="22" customForma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spans="1:31" s="22" customForma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spans="1:31" s="22" customForma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spans="1:31" s="22" customForma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spans="1:31" s="22" customForma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spans="1:31" s="22" customForma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spans="1:31" s="22" customForma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spans="1:31" s="22" customForma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spans="1:31" s="22" customForma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spans="1:31" s="22" customForma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spans="1:31" s="22" customForma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spans="1:31" s="22" customForma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spans="1:31" s="22" customForma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spans="1:31" s="22" customForma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spans="1:31" s="22" customForma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spans="1:31" s="22" customForma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spans="1:31" s="22" customForma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spans="1:31" s="22" customForma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spans="1:31" s="22" customForma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spans="1:31" s="22" customForma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spans="1:31" s="22" customForma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spans="1:31" s="22" customForma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spans="1:31" s="22" customForma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spans="1:31" s="22"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A10" zoomScale="87" zoomScaleNormal="87" workbookViewId="0">
      <selection activeCell="D36" sqref="A2:T2708"/>
    </sheetView>
  </sheetViews>
  <sheetFormatPr defaultColWidth="9.77734375" defaultRowHeight="14.4"/>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Pragati bhor</cp:lastModifiedBy>
  <dcterms:created xsi:type="dcterms:W3CDTF">2026-09-07T01:30:55Z</dcterms:created>
  <dcterms:modified xsi:type="dcterms:W3CDTF">2026-10-06T16:36:12Z</dcterms:modified>
</cp:coreProperties>
</file>