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9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<sst xmlns="http://schemas.openxmlformats.org/spreadsheetml/2006/main" count="19" uniqueCount="18">
  <si>
    <t>Name</t>
  </si>
  <si>
    <t>Latitude</t>
  </si>
  <si>
    <t>Longitude</t>
  </si>
  <si>
    <t>HAPPINESS INDEX</t>
  </si>
  <si>
    <t>COST</t>
  </si>
  <si>
    <t>READY TIME</t>
  </si>
  <si>
    <t>DUE TIME</t>
  </si>
  <si>
    <t>SERVICE   TIME</t>
  </si>
  <si>
    <t>Hotel</t>
  </si>
  <si>
    <t>Wonderla Amusement Park</t>
  </si>
  <si>
    <t>Iskcon Temple</t>
  </si>
  <si>
    <t>Toit Brewpub</t>
  </si>
  <si>
    <t>UB City</t>
  </si>
  <si>
    <t>Visvesvaraya Museum</t>
  </si>
  <si>
    <t>Bannerghatta National Park</t>
  </si>
  <si>
    <t>St. Mary's Basilica</t>
  </si>
  <si>
    <t>HAL Museum</t>
  </si>
  <si>
    <t>Nandi Hills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</si>
</sst>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563C1"/>
      <sz val="11"/>
      <u val="single"/>
    </font>
    <font>
      <name val="Calibri"/>
      <charset val="1"/>
      <family val="2"/>
      <sz val="11"/>
    </font>
    <font>
      <name val="Arial"/>
      <charset val="1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3">
    <xf applyAlignment="false" applyBorder="false" applyFont="false" applyProtection="false" borderId="0" fillId="0" fontId="0" numFmtId="164" xfId="0"/>
    <xf applyAlignment="true" applyBorder="true" applyFont="true" applyProtection="tru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3" activeCellId="0" pane="topLeft" sqref="C13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true" hidden="false" ht="12.1" outlineLevel="0" r="2">
      <c r="A2" s="0" t="s">
        <v>8</v>
      </c>
      <c r="B2" s="0" t="n">
        <v>12.974</v>
      </c>
      <c r="C2" s="0" t="n">
        <v>77.714544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collapsed="false" customFormat="false" customHeight="true" hidden="false" ht="13.3" outlineLevel="0" r="3">
      <c r="A3" s="0" t="s">
        <v>9</v>
      </c>
      <c r="B3" s="1" t="n">
        <v>12.834562</v>
      </c>
      <c r="C3" s="0" t="n">
        <v>77.401007</v>
      </c>
      <c r="D3" s="0" t="n">
        <f aca="false">90*H3/100</f>
        <v>324</v>
      </c>
      <c r="E3" s="0" t="n">
        <v>870</v>
      </c>
      <c r="F3" s="0" t="n">
        <f aca="false">11*60</f>
        <v>660</v>
      </c>
      <c r="G3" s="0" t="n">
        <f aca="false">18*60-360</f>
        <v>720</v>
      </c>
      <c r="H3" s="0" t="n">
        <v>360</v>
      </c>
    </row>
    <row collapsed="false" customFormat="false" customHeight="true" hidden="false" ht="13.3" outlineLevel="0" r="4">
      <c r="A4" s="0" t="s">
        <v>10</v>
      </c>
      <c r="B4" s="1" t="n">
        <v>13.010536</v>
      </c>
      <c r="C4" s="0" t="n">
        <v>77.551042</v>
      </c>
      <c r="D4" s="0" t="n">
        <f aca="false">70*H4/100</f>
        <v>84</v>
      </c>
      <c r="E4" s="0" t="n">
        <v>0</v>
      </c>
      <c r="F4" s="0" t="n">
        <f aca="false">16*60</f>
        <v>960</v>
      </c>
      <c r="G4" s="0" t="n">
        <f aca="false">21*60-120</f>
        <v>1140</v>
      </c>
      <c r="H4" s="0" t="n">
        <v>120</v>
      </c>
    </row>
    <row collapsed="false" customFormat="false" customHeight="true" hidden="false" ht="12.1" outlineLevel="0" r="5">
      <c r="A5" s="0" t="s">
        <v>11</v>
      </c>
      <c r="B5" s="0" t="n">
        <v>12.979286</v>
      </c>
      <c r="C5" s="0" t="n">
        <v>77.640591</v>
      </c>
      <c r="D5" s="0" t="n">
        <f aca="false">95*H5/100</f>
        <v>114</v>
      </c>
      <c r="E5" s="0" t="n">
        <v>0</v>
      </c>
      <c r="F5" s="0" t="n">
        <f aca="false">18*60</f>
        <v>1080</v>
      </c>
      <c r="G5" s="0" t="n">
        <f aca="false">23.5*60-H5</f>
        <v>1290</v>
      </c>
      <c r="H5" s="0" t="n">
        <v>120</v>
      </c>
    </row>
    <row collapsed="false" customFormat="false" customHeight="true" hidden="false" ht="13.3" outlineLevel="0" r="6">
      <c r="A6" s="0" t="s">
        <v>12</v>
      </c>
      <c r="B6" s="1" t="n">
        <v>12.971529</v>
      </c>
      <c r="C6" s="0" t="n">
        <v>77.596398</v>
      </c>
      <c r="D6" s="0" t="n">
        <f aca="false">50*H6/100</f>
        <v>60</v>
      </c>
      <c r="E6" s="0" t="n">
        <v>0</v>
      </c>
      <c r="F6" s="0" t="n">
        <f aca="false">10.5*60</f>
        <v>630</v>
      </c>
      <c r="G6" s="0" t="n">
        <f aca="false">23.5*60-120</f>
        <v>1290</v>
      </c>
      <c r="H6" s="0" t="n">
        <v>120</v>
      </c>
    </row>
    <row collapsed="false" customFormat="false" customHeight="true" hidden="false" ht="13.3" outlineLevel="0" r="7">
      <c r="A7" s="1" t="s">
        <v>13</v>
      </c>
      <c r="B7" s="0" t="n">
        <v>12.97519</v>
      </c>
      <c r="C7" s="0" t="n">
        <v>77.596356</v>
      </c>
      <c r="D7" s="0" t="n">
        <f aca="false">85*H7/100</f>
        <v>153</v>
      </c>
      <c r="E7" s="0" t="n">
        <v>85</v>
      </c>
      <c r="F7" s="0" t="n">
        <f aca="false">11*60</f>
        <v>660</v>
      </c>
      <c r="G7" s="0" t="n">
        <f aca="false">18*60-180</f>
        <v>900</v>
      </c>
      <c r="H7" s="0" t="n">
        <v>180</v>
      </c>
    </row>
    <row collapsed="false" customFormat="false" customHeight="true" hidden="false" ht="12.1" outlineLevel="0" r="8">
      <c r="A8" s="0" t="s">
        <v>14</v>
      </c>
      <c r="B8" s="0" t="n">
        <v>12.766437</v>
      </c>
      <c r="C8" s="0" t="n">
        <v>77.562835</v>
      </c>
      <c r="D8" s="0" t="n">
        <f aca="false">75*H8/100+0.5</f>
        <v>158</v>
      </c>
      <c r="E8" s="0" t="n">
        <v>400</v>
      </c>
      <c r="F8" s="0" t="n">
        <f aca="false">9*60</f>
        <v>540</v>
      </c>
      <c r="G8" s="0" t="n">
        <f aca="false">17*60-210</f>
        <v>810</v>
      </c>
      <c r="H8" s="0" t="n">
        <v>210</v>
      </c>
    </row>
    <row collapsed="false" customFormat="false" customHeight="true" hidden="false" ht="13.3" outlineLevel="0" r="9">
      <c r="A9" s="2" t="s">
        <v>15</v>
      </c>
      <c r="B9" s="1" t="n">
        <v>12.98419</v>
      </c>
      <c r="C9" s="0" t="n">
        <v>77.6046</v>
      </c>
      <c r="D9" s="0" t="n">
        <f aca="false">85*H9/100</f>
        <v>51</v>
      </c>
      <c r="E9" s="0" t="n">
        <v>0</v>
      </c>
      <c r="F9" s="0" t="n">
        <v>0</v>
      </c>
      <c r="G9" s="0" t="n">
        <f aca="false">24*60-60</f>
        <v>1380</v>
      </c>
      <c r="H9" s="0" t="n">
        <v>60</v>
      </c>
    </row>
    <row collapsed="false" customFormat="false" customHeight="true" hidden="false" ht="12.1" outlineLevel="0" r="10">
      <c r="A10" s="0" t="s">
        <v>16</v>
      </c>
      <c r="B10" s="0" t="n">
        <v>12.955272</v>
      </c>
      <c r="C10" s="0" t="n">
        <v>77.680981</v>
      </c>
      <c r="D10" s="0" t="n">
        <f aca="false">95*H10/100+0.5</f>
        <v>143</v>
      </c>
      <c r="E10" s="0" t="n">
        <v>50</v>
      </c>
      <c r="F10" s="0" t="n">
        <f aca="false">9*60</f>
        <v>540</v>
      </c>
      <c r="G10" s="0" t="n">
        <f aca="false">17*60-H10</f>
        <v>870</v>
      </c>
      <c r="H10" s="0" t="n">
        <v>150</v>
      </c>
    </row>
    <row collapsed="false" customFormat="false" customHeight="true" hidden="false" ht="12.1" outlineLevel="0" r="11">
      <c r="A11" s="0" t="s">
        <v>17</v>
      </c>
      <c r="B11" s="0" t="n">
        <v>13.368979</v>
      </c>
      <c r="C11" s="0" t="n">
        <v>77.683978</v>
      </c>
      <c r="D11" s="0" t="n">
        <f aca="false">H11*85/100</f>
        <v>153</v>
      </c>
      <c r="E11" s="0" t="n">
        <v>10</v>
      </c>
      <c r="F11" s="0" t="n">
        <f aca="false">6*60</f>
        <v>360</v>
      </c>
      <c r="G11" s="0" t="n">
        <f aca="false">18*60-H11</f>
        <v>900</v>
      </c>
      <c r="H11" s="0" t="n">
        <v>180</v>
      </c>
    </row>
    <row collapsed="false" customFormat="false" customHeight="true" hidden="false" ht="12.1" outlineLevel="0" r="12">
      <c r="A12" s="0" t="s">
        <v>8</v>
      </c>
      <c r="B12" s="0" t="n">
        <v>12.974</v>
      </c>
      <c r="C12" s="0" t="n">
        <v>77.714544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2015-10-09T19:36:53.00Z</dcterms:created>
  <dcterms:modified xsi:type="dcterms:W3CDTF">2015-10-09T19:37:07.00Z</dcterms:modified>
  <cp:revision>1</cp:revision>
</cp:coreProperties>
</file>