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95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<sst xmlns="http://schemas.openxmlformats.org/spreadsheetml/2006/main" count="18" uniqueCount="17">
  <si>
    <t>Name</t>
  </si>
  <si>
    <t>Latitude</t>
  </si>
  <si>
    <t>Longitude</t>
  </si>
  <si>
    <t>HAPPINESS INDEX</t>
  </si>
  <si>
    <t>COST</t>
  </si>
  <si>
    <t>READY TIME</t>
  </si>
  <si>
    <t>DUE TIME</t>
  </si>
  <si>
    <t>SERVICE   TIME</t>
  </si>
  <si>
    <t>Hotel</t>
  </si>
  <si>
    <t>Wonderla Amusement Park</t>
  </si>
  <si>
    <t>Iskcon Temple</t>
  </si>
  <si>
    <t>Toit Brewpub</t>
  </si>
  <si>
    <t>UB City</t>
  </si>
  <si>
    <t>Visvesvaraya Museum</t>
  </si>
  <si>
    <t>Bannerghatta National Park</t>
  </si>
  <si>
    <t>HAL Museum</t>
  </si>
  <si>
    <t>Nandi Hills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</si>
</sst>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2.8"/>
  <cols>
    <col collapsed="false" hidden="false" max="1" min="1" style="0" width="23.7602040816327"/>
    <col collapsed="false" hidden="false" max="1025" min="2" style="0" width="11.6377551020408"/>
  </cols>
  <sheetData>
    <row r="1" customFormat="false" ht="12.1" hidden="false" customHeight="tru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1" hidden="false" customHeight="true" outlineLevel="0" collapsed="false">
      <c r="A2" s="0" t="s">
        <v>8</v>
      </c>
      <c r="B2" s="0" t="n">
        <v>12.974</v>
      </c>
      <c r="C2" s="0" t="n">
        <v>77.714544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</row>
    <row r="3" customFormat="false" ht="13.3" hidden="false" customHeight="true" outlineLevel="0" collapsed="false">
      <c r="A3" s="0" t="s">
        <v>9</v>
      </c>
      <c r="B3" s="1" t="n">
        <v>12.834562</v>
      </c>
      <c r="C3" s="0" t="n">
        <v>77.401007</v>
      </c>
      <c r="D3" s="0" t="n">
        <f aca="false">90*H3/100</f>
        <v>324</v>
      </c>
      <c r="E3" s="0" t="n">
        <v>870</v>
      </c>
      <c r="F3" s="0" t="n">
        <f aca="false">11*60</f>
        <v>660</v>
      </c>
      <c r="G3" s="0" t="n">
        <f aca="false">18*60-360</f>
        <v>720</v>
      </c>
      <c r="H3" s="0" t="n">
        <v>360</v>
      </c>
    </row>
    <row r="4" customFormat="false" ht="13.3" hidden="false" customHeight="true" outlineLevel="0" collapsed="false">
      <c r="A4" s="0" t="s">
        <v>10</v>
      </c>
      <c r="B4" s="1" t="n">
        <v>13.010536</v>
      </c>
      <c r="C4" s="0" t="n">
        <v>77.551042</v>
      </c>
      <c r="D4" s="0" t="n">
        <f aca="false">70*H4/100</f>
        <v>84</v>
      </c>
      <c r="E4" s="0" t="n">
        <v>0</v>
      </c>
      <c r="F4" s="0" t="n">
        <f aca="false">16*60</f>
        <v>960</v>
      </c>
      <c r="G4" s="0" t="n">
        <f aca="false">21*60-120</f>
        <v>1140</v>
      </c>
      <c r="H4" s="0" t="n">
        <v>120</v>
      </c>
    </row>
    <row r="5" customFormat="false" ht="12.1" hidden="false" customHeight="true" outlineLevel="0" collapsed="false">
      <c r="A5" s="0" t="s">
        <v>11</v>
      </c>
      <c r="B5" s="0" t="n">
        <v>12.979286</v>
      </c>
      <c r="C5" s="0" t="n">
        <v>77.640591</v>
      </c>
      <c r="D5" s="0" t="n">
        <f aca="false">95*H5/100</f>
        <v>114</v>
      </c>
      <c r="E5" s="0" t="n">
        <v>0</v>
      </c>
      <c r="F5" s="0" t="n">
        <f aca="false">18*60</f>
        <v>1080</v>
      </c>
      <c r="G5" s="0" t="n">
        <f aca="false">23.5*60-H5</f>
        <v>1290</v>
      </c>
      <c r="H5" s="0" t="n">
        <v>120</v>
      </c>
    </row>
    <row r="6" customFormat="false" ht="13.3" hidden="false" customHeight="true" outlineLevel="0" collapsed="false">
      <c r="A6" s="0" t="s">
        <v>12</v>
      </c>
      <c r="B6" s="1" t="n">
        <v>12.971529</v>
      </c>
      <c r="C6" s="0" t="n">
        <v>77.596398</v>
      </c>
      <c r="D6" s="0" t="n">
        <f aca="false">50*H6/100</f>
        <v>60</v>
      </c>
      <c r="E6" s="0" t="n">
        <v>0</v>
      </c>
      <c r="F6" s="0" t="n">
        <f aca="false">10.5*60</f>
        <v>630</v>
      </c>
      <c r="G6" s="0" t="n">
        <f aca="false">23.5*60-120</f>
        <v>1290</v>
      </c>
      <c r="H6" s="0" t="n">
        <v>120</v>
      </c>
    </row>
    <row r="7" customFormat="false" ht="13.3" hidden="false" customHeight="true" outlineLevel="0" collapsed="false">
      <c r="A7" s="1" t="s">
        <v>13</v>
      </c>
      <c r="B7" s="0" t="n">
        <v>12.97519</v>
      </c>
      <c r="C7" s="0" t="n">
        <v>77.596356</v>
      </c>
      <c r="D7" s="0" t="n">
        <f aca="false">85*H7/100</f>
        <v>153</v>
      </c>
      <c r="E7" s="0" t="n">
        <v>85</v>
      </c>
      <c r="F7" s="0" t="n">
        <f aca="false">11*60</f>
        <v>660</v>
      </c>
      <c r="G7" s="0" t="n">
        <f aca="false">18*60-180</f>
        <v>900</v>
      </c>
      <c r="H7" s="0" t="n">
        <v>180</v>
      </c>
    </row>
    <row r="8" customFormat="false" ht="12.1" hidden="false" customHeight="true" outlineLevel="0" collapsed="false">
      <c r="A8" s="0" t="s">
        <v>14</v>
      </c>
      <c r="B8" s="0" t="n">
        <v>12.766437</v>
      </c>
      <c r="C8" s="0" t="n">
        <v>77.562835</v>
      </c>
      <c r="D8" s="0" t="n">
        <f aca="false">75*H8/100+0.5</f>
        <v>158</v>
      </c>
      <c r="E8" s="0" t="n">
        <v>400</v>
      </c>
      <c r="F8" s="0" t="n">
        <f aca="false">9*60</f>
        <v>540</v>
      </c>
      <c r="G8" s="0" t="n">
        <f aca="false">17*60-210</f>
        <v>810</v>
      </c>
      <c r="H8" s="0" t="n">
        <v>210</v>
      </c>
    </row>
    <row r="9" customFormat="false" ht="12.1" hidden="false" customHeight="true" outlineLevel="0" collapsed="false">
      <c r="A9" s="0" t="s">
        <v>15</v>
      </c>
      <c r="B9" s="0" t="n">
        <v>12.955272</v>
      </c>
      <c r="C9" s="0" t="n">
        <v>77.680981</v>
      </c>
      <c r="D9" s="0" t="n">
        <f aca="false">95*H9/100+0.5</f>
        <v>143</v>
      </c>
      <c r="E9" s="0" t="n">
        <v>50</v>
      </c>
      <c r="F9" s="0" t="n">
        <f aca="false">9*60</f>
        <v>540</v>
      </c>
      <c r="G9" s="0" t="n">
        <f aca="false">17*60-H9</f>
        <v>870</v>
      </c>
      <c r="H9" s="0" t="n">
        <v>150</v>
      </c>
    </row>
    <row r="10" customFormat="false" ht="12.1" hidden="false" customHeight="true" outlineLevel="0" collapsed="false">
      <c r="A10" s="0" t="s">
        <v>16</v>
      </c>
      <c r="B10" s="0" t="n">
        <v>13.368979</v>
      </c>
      <c r="C10" s="0" t="n">
        <v>77.683978</v>
      </c>
      <c r="D10" s="0" t="n">
        <f aca="false">H10*85/100</f>
        <v>153</v>
      </c>
      <c r="E10" s="0" t="n">
        <v>10</v>
      </c>
      <c r="F10" s="0" t="n">
        <f aca="false">6*60</f>
        <v>360</v>
      </c>
      <c r="G10" s="0" t="n">
        <f aca="false">18*60-H10</f>
        <v>900</v>
      </c>
      <c r="H10" s="0" t="n">
        <v>180</v>
      </c>
    </row>
    <row r="11" customFormat="false" ht="12.1" hidden="false" customHeight="true" outlineLevel="0" collapsed="false">
      <c r="A11" s="0" t="s">
        <v>8</v>
      </c>
      <c r="B11" s="0" t="n">
        <v>12.974</v>
      </c>
      <c r="C11" s="0" t="n">
        <v>77.714544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6377551020408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6377551020408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2015-10-09T19:36:53Z</dcterms:created>
  <dc:language>en-IN</dc:language>
  <dcterms:modified xsi:type="dcterms:W3CDTF">2015-10-09T19:37:07Z</dcterms:modified>
  <cp:revision>1</cp:revision>
</cp:coreProperties>
</file>