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Bhupal\OneDrive\Desktop\Nike Sales Project\"/>
    </mc:Choice>
  </mc:AlternateContent>
  <xr:revisionPtr revIDLastSave="0" documentId="13_ncr:1_{AAFB316A-ECEC-4C5D-86F6-6C35A8A73B03}" xr6:coauthVersionLast="47" xr6:coauthVersionMax="47" xr10:uidLastSave="{00000000-0000-0000-0000-000000000000}"/>
  <bookViews>
    <workbookView xWindow="-120" yWindow="-120" windowWidth="20730" windowHeight="11160" firstSheet="5" activeTab="6" xr2:uid="{885088E2-7130-4D29-9C7F-08C502CE572C}"/>
  </bookViews>
  <sheets>
    <sheet name="nike_sales_2024" sheetId="1" r:id="rId1"/>
    <sheet name="Working Sheet" sheetId="2" r:id="rId2"/>
    <sheet name=" Sales_Performance_Analysis " sheetId="3" r:id="rId3"/>
    <sheet name="Price_Tier_Analysis" sheetId="4" r:id="rId4"/>
    <sheet name="Sales_Growth_and_Seasonal_Trend" sheetId="5" r:id="rId5"/>
    <sheet name="Online_vs_Retail_Sales_Analysi" sheetId="6" r:id="rId6"/>
    <sheet name="Profitability_and_Revenue_Per_U" sheetId="7" r:id="rId7"/>
  </sheets>
  <calcPr calcId="191029"/>
  <pivotCaches>
    <pivotCache cacheId="0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5" l="1"/>
  <c r="C12" i="5"/>
  <c r="C11" i="5"/>
  <c r="C10" i="5"/>
  <c r="C9" i="5"/>
  <c r="C7" i="5"/>
  <c r="C8" i="5"/>
  <c r="C6" i="5"/>
  <c r="C3" i="5"/>
  <c r="C5" i="5"/>
  <c r="C4" i="5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756" i="2"/>
  <c r="K757" i="2"/>
  <c r="K758" i="2"/>
  <c r="K759" i="2"/>
  <c r="K760" i="2"/>
  <c r="K761" i="2"/>
  <c r="K762" i="2"/>
  <c r="K763" i="2"/>
  <c r="K764" i="2"/>
  <c r="K765" i="2"/>
  <c r="K766" i="2"/>
  <c r="K767" i="2"/>
  <c r="K768" i="2"/>
  <c r="K769" i="2"/>
  <c r="K770" i="2"/>
  <c r="K771" i="2"/>
  <c r="K772" i="2"/>
  <c r="K773" i="2"/>
  <c r="K774" i="2"/>
  <c r="K775" i="2"/>
  <c r="K776" i="2"/>
  <c r="K777" i="2"/>
  <c r="K778" i="2"/>
  <c r="K779" i="2"/>
  <c r="K780" i="2"/>
  <c r="K781" i="2"/>
  <c r="K782" i="2"/>
  <c r="K783" i="2"/>
  <c r="K784" i="2"/>
  <c r="K785" i="2"/>
  <c r="K786" i="2"/>
  <c r="K787" i="2"/>
  <c r="K788" i="2"/>
  <c r="K789" i="2"/>
  <c r="K790" i="2"/>
  <c r="K791" i="2"/>
  <c r="K792" i="2"/>
  <c r="K793" i="2"/>
  <c r="K794" i="2"/>
  <c r="K795" i="2"/>
  <c r="K796" i="2"/>
  <c r="K797" i="2"/>
  <c r="K798" i="2"/>
  <c r="K799" i="2"/>
  <c r="K800" i="2"/>
  <c r="K801" i="2"/>
  <c r="K802" i="2"/>
  <c r="K803" i="2"/>
  <c r="K804" i="2"/>
  <c r="K805" i="2"/>
  <c r="K806" i="2"/>
  <c r="K807" i="2"/>
  <c r="K808" i="2"/>
  <c r="K809" i="2"/>
  <c r="K810" i="2"/>
  <c r="K811" i="2"/>
  <c r="K812" i="2"/>
  <c r="K813" i="2"/>
  <c r="K814" i="2"/>
  <c r="K815" i="2"/>
  <c r="K816" i="2"/>
  <c r="K817" i="2"/>
  <c r="K818" i="2"/>
  <c r="K819" i="2"/>
  <c r="K820" i="2"/>
  <c r="K821" i="2"/>
  <c r="K822" i="2"/>
  <c r="K823" i="2"/>
  <c r="K824" i="2"/>
  <c r="K825" i="2"/>
  <c r="K826" i="2"/>
  <c r="K827" i="2"/>
  <c r="K828" i="2"/>
  <c r="K829" i="2"/>
  <c r="K830" i="2"/>
  <c r="K831" i="2"/>
  <c r="K832" i="2"/>
  <c r="K833" i="2"/>
  <c r="K834" i="2"/>
  <c r="K835" i="2"/>
  <c r="K836" i="2"/>
  <c r="K837" i="2"/>
  <c r="K838" i="2"/>
  <c r="K839" i="2"/>
  <c r="K840" i="2"/>
  <c r="K841" i="2"/>
  <c r="K842" i="2"/>
  <c r="K843" i="2"/>
  <c r="K844" i="2"/>
  <c r="K845" i="2"/>
  <c r="K846" i="2"/>
  <c r="K847" i="2"/>
  <c r="K848" i="2"/>
  <c r="K849" i="2"/>
  <c r="K850" i="2"/>
  <c r="K851" i="2"/>
  <c r="K852" i="2"/>
  <c r="K853" i="2"/>
  <c r="K854" i="2"/>
  <c r="K855" i="2"/>
  <c r="K856" i="2"/>
  <c r="K857" i="2"/>
  <c r="K858" i="2"/>
  <c r="K859" i="2"/>
  <c r="K860" i="2"/>
  <c r="K861" i="2"/>
  <c r="K862" i="2"/>
  <c r="K863" i="2"/>
  <c r="K864" i="2"/>
  <c r="K865" i="2"/>
  <c r="K866" i="2"/>
  <c r="K867" i="2"/>
  <c r="K868" i="2"/>
  <c r="K869" i="2"/>
  <c r="K870" i="2"/>
  <c r="K871" i="2"/>
  <c r="K872" i="2"/>
  <c r="K873" i="2"/>
  <c r="K874" i="2"/>
  <c r="K875" i="2"/>
  <c r="K876" i="2"/>
  <c r="K877" i="2"/>
  <c r="K878" i="2"/>
  <c r="K879" i="2"/>
  <c r="K880" i="2"/>
  <c r="K881" i="2"/>
  <c r="K882" i="2"/>
  <c r="K883" i="2"/>
  <c r="K884" i="2"/>
  <c r="K885" i="2"/>
  <c r="K886" i="2"/>
  <c r="K887" i="2"/>
  <c r="K888" i="2"/>
  <c r="K889" i="2"/>
  <c r="K890" i="2"/>
  <c r="K891" i="2"/>
  <c r="K892" i="2"/>
  <c r="K893" i="2"/>
  <c r="K894" i="2"/>
  <c r="K895" i="2"/>
  <c r="K896" i="2"/>
  <c r="K897" i="2"/>
  <c r="K898" i="2"/>
  <c r="K899" i="2"/>
  <c r="K900" i="2"/>
  <c r="K901" i="2"/>
  <c r="K902" i="2"/>
  <c r="K903" i="2"/>
  <c r="K904" i="2"/>
  <c r="K905" i="2"/>
  <c r="K906" i="2"/>
  <c r="K907" i="2"/>
  <c r="K908" i="2"/>
  <c r="K909" i="2"/>
  <c r="K910" i="2"/>
  <c r="K911" i="2"/>
  <c r="K912" i="2"/>
  <c r="K913" i="2"/>
  <c r="K914" i="2"/>
  <c r="K915" i="2"/>
  <c r="K916" i="2"/>
  <c r="K917" i="2"/>
  <c r="K918" i="2"/>
  <c r="K919" i="2"/>
  <c r="K920" i="2"/>
  <c r="K921" i="2"/>
  <c r="K922" i="2"/>
  <c r="K923" i="2"/>
  <c r="K924" i="2"/>
  <c r="K925" i="2"/>
  <c r="K926" i="2"/>
  <c r="K927" i="2"/>
  <c r="K928" i="2"/>
  <c r="K929" i="2"/>
  <c r="K930" i="2"/>
  <c r="K931" i="2"/>
  <c r="K932" i="2"/>
  <c r="K933" i="2"/>
  <c r="K934" i="2"/>
  <c r="K935" i="2"/>
  <c r="K936" i="2"/>
  <c r="K937" i="2"/>
  <c r="K938" i="2"/>
  <c r="K939" i="2"/>
  <c r="K940" i="2"/>
  <c r="K941" i="2"/>
  <c r="K942" i="2"/>
  <c r="K943" i="2"/>
  <c r="K944" i="2"/>
  <c r="K945" i="2"/>
  <c r="K946" i="2"/>
  <c r="K947" i="2"/>
  <c r="K948" i="2"/>
  <c r="K949" i="2"/>
  <c r="K950" i="2"/>
  <c r="K951" i="2"/>
  <c r="K952" i="2"/>
  <c r="K953" i="2"/>
  <c r="K954" i="2"/>
  <c r="K955" i="2"/>
  <c r="K956" i="2"/>
  <c r="K957" i="2"/>
  <c r="K958" i="2"/>
  <c r="K959" i="2"/>
  <c r="K960" i="2"/>
  <c r="K961" i="2"/>
  <c r="K962" i="2"/>
  <c r="K963" i="2"/>
  <c r="K964" i="2"/>
  <c r="K965" i="2"/>
  <c r="K966" i="2"/>
  <c r="K967" i="2"/>
  <c r="K968" i="2"/>
  <c r="K969" i="2"/>
  <c r="K970" i="2"/>
  <c r="K971" i="2"/>
  <c r="K972" i="2"/>
  <c r="K973" i="2"/>
  <c r="K974" i="2"/>
  <c r="K975" i="2"/>
  <c r="K976" i="2"/>
  <c r="K977" i="2"/>
  <c r="K978" i="2"/>
  <c r="K979" i="2"/>
  <c r="K980" i="2"/>
  <c r="K981" i="2"/>
  <c r="K982" i="2"/>
  <c r="K983" i="2"/>
  <c r="K984" i="2"/>
  <c r="K985" i="2"/>
  <c r="K986" i="2"/>
  <c r="K987" i="2"/>
  <c r="K988" i="2"/>
  <c r="K989" i="2"/>
  <c r="K990" i="2"/>
  <c r="K991" i="2"/>
  <c r="K992" i="2"/>
  <c r="K993" i="2"/>
  <c r="K994" i="2"/>
  <c r="K995" i="2"/>
  <c r="K996" i="2"/>
  <c r="K997" i="2"/>
  <c r="K998" i="2"/>
  <c r="K999" i="2"/>
  <c r="K1000" i="2"/>
  <c r="K1001" i="2"/>
  <c r="K2" i="2"/>
</calcChain>
</file>

<file path=xl/sharedStrings.xml><?xml version="1.0" encoding="utf-8"?>
<sst xmlns="http://schemas.openxmlformats.org/spreadsheetml/2006/main" count="12114" uniqueCount="82">
  <si>
    <t>Month</t>
  </si>
  <si>
    <t>Region</t>
  </si>
  <si>
    <t>Main_Category</t>
  </si>
  <si>
    <t>Sub_Category</t>
  </si>
  <si>
    <t>Product_Line</t>
  </si>
  <si>
    <t>Price_Tier</t>
  </si>
  <si>
    <t>Units_Sold</t>
  </si>
  <si>
    <t>Revenue_USD</t>
  </si>
  <si>
    <t>Online_Sales_Percentage</t>
  </si>
  <si>
    <t>Online_sales_revenue</t>
  </si>
  <si>
    <t>Retail_Price</t>
  </si>
  <si>
    <t>January</t>
  </si>
  <si>
    <t>India</t>
  </si>
  <si>
    <t>Equipment</t>
  </si>
  <si>
    <t>Accessories</t>
  </si>
  <si>
    <t>Hats</t>
  </si>
  <si>
    <t>Budget</t>
  </si>
  <si>
    <t>America</t>
  </si>
  <si>
    <t>Apparel</t>
  </si>
  <si>
    <t>Performance</t>
  </si>
  <si>
    <t>Dri-FIT</t>
  </si>
  <si>
    <t>South Korea</t>
  </si>
  <si>
    <t>Compression Wear</t>
  </si>
  <si>
    <t>Premium</t>
  </si>
  <si>
    <t>Southeast Asia</t>
  </si>
  <si>
    <t>Tops</t>
  </si>
  <si>
    <t>Therma-FIT</t>
  </si>
  <si>
    <t>Mid-Range</t>
  </si>
  <si>
    <t>Footwear</t>
  </si>
  <si>
    <t>Football</t>
  </si>
  <si>
    <t>Mercurial</t>
  </si>
  <si>
    <t>Bags</t>
  </si>
  <si>
    <t>Backpack</t>
  </si>
  <si>
    <t>Basketball</t>
  </si>
  <si>
    <t>KD Series</t>
  </si>
  <si>
    <t>Greater China</t>
  </si>
  <si>
    <t>Gym Sack</t>
  </si>
  <si>
    <t>Outerwear</t>
  </si>
  <si>
    <t>Rain Jacket</t>
  </si>
  <si>
    <t>Europe</t>
  </si>
  <si>
    <t>Japan</t>
  </si>
  <si>
    <t>Running</t>
  </si>
  <si>
    <t>Air Zoom</t>
  </si>
  <si>
    <t>Cricket</t>
  </si>
  <si>
    <t>Vapor Cricket</t>
  </si>
  <si>
    <t>Tech Fleece</t>
  </si>
  <si>
    <t>Pegasus</t>
  </si>
  <si>
    <t>Lifestyle</t>
  </si>
  <si>
    <t>Air Max</t>
  </si>
  <si>
    <t>React Infinity</t>
  </si>
  <si>
    <t>Air Jordan</t>
  </si>
  <si>
    <t>Socks</t>
  </si>
  <si>
    <t>Performance Socks</t>
  </si>
  <si>
    <t>Windrunner</t>
  </si>
  <si>
    <t>Blazer</t>
  </si>
  <si>
    <t>Crew Socks</t>
  </si>
  <si>
    <t>February</t>
  </si>
  <si>
    <t>LeBron Series</t>
  </si>
  <si>
    <t>Phantom Vision</t>
  </si>
  <si>
    <t>Air Force 1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</si>
  <si>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</si>
  <si>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</si>
  <si>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</si>
  <si>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</si>
  <si>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</si>
  <si>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</si>
  <si>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</si>
  <si>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</si>
  <si>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</si>
  <si>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</si>
  <si>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Retail_sales_revenue</t>
  </si>
  <si>
    <t>Column Labels</t>
  </si>
  <si>
    <t>Grand Total</t>
  </si>
  <si>
    <t>Row Labels</t>
  </si>
  <si>
    <t>(All)</t>
  </si>
  <si>
    <t>Monthly Growth Rate</t>
  </si>
  <si>
    <t>Online_sales</t>
  </si>
  <si>
    <t>Retail_sales</t>
  </si>
  <si>
    <t xml:space="preserve"> Total Revenue</t>
  </si>
  <si>
    <t>Total Revenue</t>
  </si>
  <si>
    <t>Total Units Sold</t>
  </si>
  <si>
    <t>Total Revenue_Per_Unit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</si>
</sst>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;[Red]\-&quot;$&quot;#,##0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6" fontId="0" fillId="0" borderId="0" xfId="0" applyNumberFormat="1"/>
    <xf numFmtId="0" fontId="16" fillId="0" borderId="0" xfId="0" applyFont="1"/>
    <xf numFmtId="14" fontId="16" fillId="0" borderId="0" xfId="0" applyNumberFormat="1" applyFon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2" fontId="0" fillId="0" borderId="0" xfId="0" applyNumberFormat="1"/>
    <xf numFmtId="2" fontId="16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rgb="FF9C5700"/>
      </font>
      <fill>
        <patternFill>
          <bgColor rgb="FF00B0F0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[Nike_2024_Sales_Project.xlsx] Sales_Performance_Analysis !PivotTable1</c:name>
    <c:fmtId val="0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 Sales_Performance_Analysis '!$B$1:$B$2</c:f>
              <c:strCache>
                <c:ptCount val="1"/>
                <c:pt idx="0">
                  <c:v>January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 Sales_Performance_Analysis '!$A$3:$A$9</c:f>
              <c:strCache>
                <c:ptCount val="7"/>
                <c:pt idx="0">
                  <c:v>America</c:v>
                </c:pt>
                <c:pt idx="1">
                  <c:v>Europe</c:v>
                </c:pt>
                <c:pt idx="2">
                  <c:v>Greater China</c:v>
                </c:pt>
                <c:pt idx="3">
                  <c:v>India</c:v>
                </c:pt>
                <c:pt idx="4">
                  <c:v>Japan</c:v>
                </c:pt>
                <c:pt idx="5">
                  <c:v>South Korea</c:v>
                </c:pt>
                <c:pt idx="6">
                  <c:v>Southeast Asia</c:v>
                </c:pt>
              </c:strCache>
            </c:strRef>
          </c:cat>
          <c:val>
            <c:numRef>
              <c:f>' Sales_Performance_Analysis '!$B$3:$B$9</c:f>
              <c:numCache>
                <c:formatCode>General</c:formatCode>
                <c:ptCount val="7"/>
                <c:pt idx="0">
                  <c:v>44998210</c:v>
                </c:pt>
                <c:pt idx="1">
                  <c:v>51160120</c:v>
                </c:pt>
                <c:pt idx="2">
                  <c:v>74566960</c:v>
                </c:pt>
                <c:pt idx="3">
                  <c:v>49740870</c:v>
                </c:pt>
                <c:pt idx="4">
                  <c:v>25110960</c:v>
                </c:pt>
                <c:pt idx="5">
                  <c:v>75533080</c:v>
                </c:pt>
                <c:pt idx="6">
                  <c:v>70524390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DC-4F80-9578-12AC76D74899}"/>
            </c:ext>
          </c:extLst>
        </c:ser>
        <c:ser>
          <c:idx val="1"/>
          <c:order val="1"/>
          <c:tx>
            <c:strRef>
              <c:f>' Sales_Performance_Analysis '!$C$1:$C$2</c:f>
              <c:strCache>
                <c:ptCount val="1"/>
                <c:pt idx="0">
                  <c:v>February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 Sales_Performance_Analysis '!$A$3:$A$9</c:f>
              <c:strCache>
                <c:ptCount val="7"/>
                <c:pt idx="0">
                  <c:v>America</c:v>
                </c:pt>
                <c:pt idx="1">
                  <c:v>Europe</c:v>
                </c:pt>
                <c:pt idx="2">
                  <c:v>Greater China</c:v>
                </c:pt>
                <c:pt idx="3">
                  <c:v>India</c:v>
                </c:pt>
                <c:pt idx="4">
                  <c:v>Japan</c:v>
                </c:pt>
                <c:pt idx="5">
                  <c:v>South Korea</c:v>
                </c:pt>
                <c:pt idx="6">
                  <c:v>Southeast Asia</c:v>
                </c:pt>
              </c:strCache>
            </c:strRef>
          </c:cat>
          <c:val>
            <c:numRef>
              <c:f>' Sales_Performance_Analysis '!$C$3:$C$9</c:f>
              <c:numCache>
                <c:formatCode>General</c:formatCode>
                <c:ptCount val="7"/>
                <c:pt idx="0">
                  <c:v>77426340</c:v>
                </c:pt>
                <c:pt idx="1">
                  <c:v>62570480</c:v>
                </c:pt>
                <c:pt idx="2">
                  <c:v>70365390</c:v>
                </c:pt>
                <c:pt idx="3">
                  <c:v>67294340</c:v>
                </c:pt>
                <c:pt idx="4">
                  <c:v>71464740</c:v>
                </c:pt>
                <c:pt idx="5">
                  <c:v>81613060</c:v>
                </c:pt>
                <c:pt idx="6">
                  <c:v>57397630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DC-4F80-9578-12AC76D74899}"/>
            </c:ext>
          </c:extLst>
        </c:ser>
        <c:ser>
          <c:idx val="2"/>
          <c:order val="2"/>
          <c:tx>
            <c:strRef>
              <c:f>' Sales_Performance_Analysis '!$D$1:$D$2</c:f>
              <c:strCache>
                <c:ptCount val="1"/>
                <c:pt idx="0">
                  <c:v>March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 Sales_Performance_Analysis '!$A$3:$A$9</c:f>
              <c:strCache>
                <c:ptCount val="7"/>
                <c:pt idx="0">
                  <c:v>America</c:v>
                </c:pt>
                <c:pt idx="1">
                  <c:v>Europe</c:v>
                </c:pt>
                <c:pt idx="2">
                  <c:v>Greater China</c:v>
                </c:pt>
                <c:pt idx="3">
                  <c:v>India</c:v>
                </c:pt>
                <c:pt idx="4">
                  <c:v>Japan</c:v>
                </c:pt>
                <c:pt idx="5">
                  <c:v>South Korea</c:v>
                </c:pt>
                <c:pt idx="6">
                  <c:v>Southeast Asia</c:v>
                </c:pt>
              </c:strCache>
            </c:strRef>
          </c:cat>
          <c:val>
            <c:numRef>
              <c:f>' Sales_Performance_Analysis '!$D$3:$D$9</c:f>
              <c:numCache>
                <c:formatCode>General</c:formatCode>
                <c:ptCount val="7"/>
                <c:pt idx="0">
                  <c:v>57605020</c:v>
                </c:pt>
                <c:pt idx="1">
                  <c:v>52510480</c:v>
                </c:pt>
                <c:pt idx="2">
                  <c:v>47389370</c:v>
                </c:pt>
                <c:pt idx="3">
                  <c:v>43190210</c:v>
                </c:pt>
                <c:pt idx="4">
                  <c:v>39463440</c:v>
                </c:pt>
                <c:pt idx="5">
                  <c:v>77001990</c:v>
                </c:pt>
                <c:pt idx="6">
                  <c:v>58380110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7DC-4F80-9578-12AC76D74899}"/>
            </c:ext>
          </c:extLst>
        </c:ser>
        <c:ser>
          <c:idx val="3"/>
          <c:order val="3"/>
          <c:tx>
            <c:strRef>
              <c:f>' Sales_Performance_Analysis '!$E$1:$E$2</c:f>
              <c:strCache>
                <c:ptCount val="1"/>
                <c:pt idx="0">
                  <c:v>April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 Sales_Performance_Analysis '!$A$3:$A$9</c:f>
              <c:strCache>
                <c:ptCount val="7"/>
                <c:pt idx="0">
                  <c:v>America</c:v>
                </c:pt>
                <c:pt idx="1">
                  <c:v>Europe</c:v>
                </c:pt>
                <c:pt idx="2">
                  <c:v>Greater China</c:v>
                </c:pt>
                <c:pt idx="3">
                  <c:v>India</c:v>
                </c:pt>
                <c:pt idx="4">
                  <c:v>Japan</c:v>
                </c:pt>
                <c:pt idx="5">
                  <c:v>South Korea</c:v>
                </c:pt>
                <c:pt idx="6">
                  <c:v>Southeast Asia</c:v>
                </c:pt>
              </c:strCache>
            </c:strRef>
          </c:cat>
          <c:val>
            <c:numRef>
              <c:f>' Sales_Performance_Analysis '!$E$3:$E$9</c:f>
              <c:numCache>
                <c:formatCode>General</c:formatCode>
                <c:ptCount val="7"/>
                <c:pt idx="0">
                  <c:v>52501420</c:v>
                </c:pt>
                <c:pt idx="1">
                  <c:v>34895390</c:v>
                </c:pt>
                <c:pt idx="2">
                  <c:v>70385770</c:v>
                </c:pt>
                <c:pt idx="3">
                  <c:v>33586070</c:v>
                </c:pt>
                <c:pt idx="4">
                  <c:v>69791630</c:v>
                </c:pt>
                <c:pt idx="5">
                  <c:v>30772770</c:v>
                </c:pt>
                <c:pt idx="6">
                  <c:v>71265390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7DC-4F80-9578-12AC76D74899}"/>
            </c:ext>
          </c:extLst>
        </c:ser>
        <c:ser>
          <c:idx val="4"/>
          <c:order val="4"/>
          <c:tx>
            <c:strRef>
              <c:f>' Sales_Performance_Analysis '!$F$1:$F$2</c:f>
              <c:strCache>
                <c:ptCount val="1"/>
                <c:pt idx="0">
                  <c:v>May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 Sales_Performance_Analysis '!$A$3:$A$9</c:f>
              <c:strCache>
                <c:ptCount val="7"/>
                <c:pt idx="0">
                  <c:v>America</c:v>
                </c:pt>
                <c:pt idx="1">
                  <c:v>Europe</c:v>
                </c:pt>
                <c:pt idx="2">
                  <c:v>Greater China</c:v>
                </c:pt>
                <c:pt idx="3">
                  <c:v>India</c:v>
                </c:pt>
                <c:pt idx="4">
                  <c:v>Japan</c:v>
                </c:pt>
                <c:pt idx="5">
                  <c:v>South Korea</c:v>
                </c:pt>
                <c:pt idx="6">
                  <c:v>Southeast Asia</c:v>
                </c:pt>
              </c:strCache>
            </c:strRef>
          </c:cat>
          <c:val>
            <c:numRef>
              <c:f>' Sales_Performance_Analysis '!$F$3:$F$9</c:f>
              <c:numCache>
                <c:formatCode>General</c:formatCode>
                <c:ptCount val="7"/>
                <c:pt idx="0">
                  <c:v>91459950</c:v>
                </c:pt>
                <c:pt idx="1">
                  <c:v>92428670</c:v>
                </c:pt>
                <c:pt idx="2">
                  <c:v>65309840</c:v>
                </c:pt>
                <c:pt idx="3">
                  <c:v>50454510</c:v>
                </c:pt>
                <c:pt idx="4">
                  <c:v>28249590</c:v>
                </c:pt>
                <c:pt idx="5">
                  <c:v>61052700</c:v>
                </c:pt>
                <c:pt idx="6">
                  <c:v>39077700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7DC-4F80-9578-12AC76D74899}"/>
            </c:ext>
          </c:extLst>
        </c:ser>
        <c:ser>
          <c:idx val="5"/>
          <c:order val="5"/>
          <c:tx>
            <c:strRef>
              <c:f>' Sales_Performance_Analysis '!$G$1:$G$2</c:f>
              <c:strCache>
                <c:ptCount val="1"/>
                <c:pt idx="0">
                  <c:v>June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 Sales_Performance_Analysis '!$A$3:$A$9</c:f>
              <c:strCache>
                <c:ptCount val="7"/>
                <c:pt idx="0">
                  <c:v>America</c:v>
                </c:pt>
                <c:pt idx="1">
                  <c:v>Europe</c:v>
                </c:pt>
                <c:pt idx="2">
                  <c:v>Greater China</c:v>
                </c:pt>
                <c:pt idx="3">
                  <c:v>India</c:v>
                </c:pt>
                <c:pt idx="4">
                  <c:v>Japan</c:v>
                </c:pt>
                <c:pt idx="5">
                  <c:v>South Korea</c:v>
                </c:pt>
                <c:pt idx="6">
                  <c:v>Southeast Asia</c:v>
                </c:pt>
              </c:strCache>
            </c:strRef>
          </c:cat>
          <c:val>
            <c:numRef>
              <c:f>' Sales_Performance_Analysis '!$G$3:$G$9</c:f>
              <c:numCache>
                <c:formatCode>General</c:formatCode>
                <c:ptCount val="7"/>
                <c:pt idx="0">
                  <c:v>78564650</c:v>
                </c:pt>
                <c:pt idx="1">
                  <c:v>38404000</c:v>
                </c:pt>
                <c:pt idx="2">
                  <c:v>64011470</c:v>
                </c:pt>
                <c:pt idx="3">
                  <c:v>62647530</c:v>
                </c:pt>
                <c:pt idx="4">
                  <c:v>87011130</c:v>
                </c:pt>
                <c:pt idx="5">
                  <c:v>67681090</c:v>
                </c:pt>
                <c:pt idx="6">
                  <c:v>30530430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7DC-4F80-9578-12AC76D74899}"/>
            </c:ext>
          </c:extLst>
        </c:ser>
        <c:ser>
          <c:idx val="6"/>
          <c:order val="6"/>
          <c:tx>
            <c:strRef>
              <c:f>' Sales_Performance_Analysis '!$H$1:$H$2</c:f>
              <c:strCache>
                <c:ptCount val="1"/>
                <c:pt idx="0">
                  <c:v>July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 Sales_Performance_Analysis '!$A$3:$A$9</c:f>
              <c:strCache>
                <c:ptCount val="7"/>
                <c:pt idx="0">
                  <c:v>America</c:v>
                </c:pt>
                <c:pt idx="1">
                  <c:v>Europe</c:v>
                </c:pt>
                <c:pt idx="2">
                  <c:v>Greater China</c:v>
                </c:pt>
                <c:pt idx="3">
                  <c:v>India</c:v>
                </c:pt>
                <c:pt idx="4">
                  <c:v>Japan</c:v>
                </c:pt>
                <c:pt idx="5">
                  <c:v>South Korea</c:v>
                </c:pt>
                <c:pt idx="6">
                  <c:v>Southeast Asia</c:v>
                </c:pt>
              </c:strCache>
            </c:strRef>
          </c:cat>
          <c:val>
            <c:numRef>
              <c:f>' Sales_Performance_Analysis '!$H$3:$H$9</c:f>
              <c:numCache>
                <c:formatCode>General</c:formatCode>
                <c:ptCount val="7"/>
                <c:pt idx="0">
                  <c:v>73129540</c:v>
                </c:pt>
                <c:pt idx="1">
                  <c:v>30010300</c:v>
                </c:pt>
                <c:pt idx="2">
                  <c:v>42695810</c:v>
                </c:pt>
                <c:pt idx="3">
                  <c:v>97494820</c:v>
                </c:pt>
                <c:pt idx="4">
                  <c:v>76996790</c:v>
                </c:pt>
                <c:pt idx="5">
                  <c:v>52083000</c:v>
                </c:pt>
                <c:pt idx="6">
                  <c:v>63299160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DC-4F80-9578-12AC76D74899}"/>
            </c:ext>
          </c:extLst>
        </c:ser>
        <c:ser>
          <c:idx val="7"/>
          <c:order val="7"/>
          <c:tx>
            <c:strRef>
              <c:f>' Sales_Performance_Analysis '!$I$1:$I$2</c:f>
              <c:strCache>
                <c:ptCount val="1"/>
                <c:pt idx="0">
                  <c:v>August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 Sales_Performance_Analysis '!$A$3:$A$9</c:f>
              <c:strCache>
                <c:ptCount val="7"/>
                <c:pt idx="0">
                  <c:v>America</c:v>
                </c:pt>
                <c:pt idx="1">
                  <c:v>Europe</c:v>
                </c:pt>
                <c:pt idx="2">
                  <c:v>Greater China</c:v>
                </c:pt>
                <c:pt idx="3">
                  <c:v>India</c:v>
                </c:pt>
                <c:pt idx="4">
                  <c:v>Japan</c:v>
                </c:pt>
                <c:pt idx="5">
                  <c:v>South Korea</c:v>
                </c:pt>
                <c:pt idx="6">
                  <c:v>Southeast Asia</c:v>
                </c:pt>
              </c:strCache>
            </c:strRef>
          </c:cat>
          <c:val>
            <c:numRef>
              <c:f>' Sales_Performance_Analysis '!$I$3:$I$9</c:f>
              <c:numCache>
                <c:formatCode>General</c:formatCode>
                <c:ptCount val="7"/>
                <c:pt idx="0">
                  <c:v>76004120</c:v>
                </c:pt>
                <c:pt idx="1">
                  <c:v>44546200</c:v>
                </c:pt>
                <c:pt idx="2">
                  <c:v>31444340</c:v>
                </c:pt>
                <c:pt idx="3">
                  <c:v>64726220</c:v>
                </c:pt>
                <c:pt idx="4">
                  <c:v>59390790</c:v>
                </c:pt>
                <c:pt idx="5">
                  <c:v>67288850</c:v>
                </c:pt>
                <c:pt idx="6">
                  <c:v>24647780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7DC-4F80-9578-12AC76D74899}"/>
            </c:ext>
          </c:extLst>
        </c:ser>
        <c:ser>
          <c:idx val="8"/>
          <c:order val="8"/>
          <c:tx>
            <c:strRef>
              <c:f>' Sales_Performance_Analysis '!$J$1:$J$2</c:f>
              <c:strCache>
                <c:ptCount val="1"/>
                <c:pt idx="0">
                  <c:v>September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 Sales_Performance_Analysis '!$A$3:$A$9</c:f>
              <c:strCache>
                <c:ptCount val="7"/>
                <c:pt idx="0">
                  <c:v>America</c:v>
                </c:pt>
                <c:pt idx="1">
                  <c:v>Europe</c:v>
                </c:pt>
                <c:pt idx="2">
                  <c:v>Greater China</c:v>
                </c:pt>
                <c:pt idx="3">
                  <c:v>India</c:v>
                </c:pt>
                <c:pt idx="4">
                  <c:v>Japan</c:v>
                </c:pt>
                <c:pt idx="5">
                  <c:v>South Korea</c:v>
                </c:pt>
                <c:pt idx="6">
                  <c:v>Southeast Asia</c:v>
                </c:pt>
              </c:strCache>
            </c:strRef>
          </c:cat>
          <c:val>
            <c:numRef>
              <c:f>' Sales_Performance_Analysis '!$J$3:$J$9</c:f>
              <c:numCache>
                <c:formatCode>General</c:formatCode>
                <c:ptCount val="7"/>
                <c:pt idx="0">
                  <c:v>47683930</c:v>
                </c:pt>
                <c:pt idx="1">
                  <c:v>51930630</c:v>
                </c:pt>
                <c:pt idx="2">
                  <c:v>96996660</c:v>
                </c:pt>
                <c:pt idx="3">
                  <c:v>58667660</c:v>
                </c:pt>
                <c:pt idx="4">
                  <c:v>103931230</c:v>
                </c:pt>
                <c:pt idx="5">
                  <c:v>43638320</c:v>
                </c:pt>
                <c:pt idx="6">
                  <c:v>32484800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7DC-4F80-9578-12AC76D74899}"/>
            </c:ext>
          </c:extLst>
        </c:ser>
        <c:ser>
          <c:idx val="9"/>
          <c:order val="9"/>
          <c:tx>
            <c:strRef>
              <c:f>' Sales_Performance_Analysis '!$K$1:$K$2</c:f>
              <c:strCache>
                <c:ptCount val="1"/>
                <c:pt idx="0">
                  <c:v>October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 Sales_Performance_Analysis '!$A$3:$A$9</c:f>
              <c:strCache>
                <c:ptCount val="7"/>
                <c:pt idx="0">
                  <c:v>America</c:v>
                </c:pt>
                <c:pt idx="1">
                  <c:v>Europe</c:v>
                </c:pt>
                <c:pt idx="2">
                  <c:v>Greater China</c:v>
                </c:pt>
                <c:pt idx="3">
                  <c:v>India</c:v>
                </c:pt>
                <c:pt idx="4">
                  <c:v>Japan</c:v>
                </c:pt>
                <c:pt idx="5">
                  <c:v>South Korea</c:v>
                </c:pt>
                <c:pt idx="6">
                  <c:v>Southeast Asia</c:v>
                </c:pt>
              </c:strCache>
            </c:strRef>
          </c:cat>
          <c:val>
            <c:numRef>
              <c:f>' Sales_Performance_Analysis '!$K$3:$K$9</c:f>
              <c:numCache>
                <c:formatCode>General</c:formatCode>
                <c:ptCount val="7"/>
                <c:pt idx="0">
                  <c:v>54988750</c:v>
                </c:pt>
                <c:pt idx="1">
                  <c:v>60985190</c:v>
                </c:pt>
                <c:pt idx="2">
                  <c:v>81497170</c:v>
                </c:pt>
                <c:pt idx="3">
                  <c:v>30718500</c:v>
                </c:pt>
                <c:pt idx="4">
                  <c:v>70801570</c:v>
                </c:pt>
                <c:pt idx="5">
                  <c:v>54364390</c:v>
                </c:pt>
                <c:pt idx="6">
                  <c:v>30126000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7DC-4F80-9578-12AC76D74899}"/>
            </c:ext>
          </c:extLst>
        </c:ser>
        <c:ser>
          <c:idx val="10"/>
          <c:order val="10"/>
          <c:tx>
            <c:strRef>
              <c:f>' Sales_Performance_Analysis '!$L$1:$L$2</c:f>
              <c:strCache>
                <c:ptCount val="1"/>
                <c:pt idx="0">
                  <c:v>November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 Sales_Performance_Analysis '!$A$3:$A$9</c:f>
              <c:strCache>
                <c:ptCount val="7"/>
                <c:pt idx="0">
                  <c:v>America</c:v>
                </c:pt>
                <c:pt idx="1">
                  <c:v>Europe</c:v>
                </c:pt>
                <c:pt idx="2">
                  <c:v>Greater China</c:v>
                </c:pt>
                <c:pt idx="3">
                  <c:v>India</c:v>
                </c:pt>
                <c:pt idx="4">
                  <c:v>Japan</c:v>
                </c:pt>
                <c:pt idx="5">
                  <c:v>South Korea</c:v>
                </c:pt>
                <c:pt idx="6">
                  <c:v>Southeast Asia</c:v>
                </c:pt>
              </c:strCache>
            </c:strRef>
          </c:cat>
          <c:val>
            <c:numRef>
              <c:f>' Sales_Performance_Analysis '!$L$3:$L$9</c:f>
              <c:numCache>
                <c:formatCode>General</c:formatCode>
                <c:ptCount val="7"/>
                <c:pt idx="0">
                  <c:v>59943990</c:v>
                </c:pt>
                <c:pt idx="1">
                  <c:v>32178410</c:v>
                </c:pt>
                <c:pt idx="2">
                  <c:v>74221740</c:v>
                </c:pt>
                <c:pt idx="3">
                  <c:v>91598760</c:v>
                </c:pt>
                <c:pt idx="4">
                  <c:v>72281310</c:v>
                </c:pt>
                <c:pt idx="5">
                  <c:v>40747380</c:v>
                </c:pt>
                <c:pt idx="6">
                  <c:v>42429750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7DC-4F80-9578-12AC76D74899}"/>
            </c:ext>
          </c:extLst>
        </c:ser>
        <c:ser>
          <c:idx val="11"/>
          <c:order val="11"/>
          <c:tx>
            <c:strRef>
              <c:f>' Sales_Performance_Analysis '!$M$1:$M$2</c:f>
              <c:strCache>
                <c:ptCount val="1"/>
                <c:pt idx="0">
                  <c:v>December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 Sales_Performance_Analysis '!$A$3:$A$9</c:f>
              <c:strCache>
                <c:ptCount val="7"/>
                <c:pt idx="0">
                  <c:v>America</c:v>
                </c:pt>
                <c:pt idx="1">
                  <c:v>Europe</c:v>
                </c:pt>
                <c:pt idx="2">
                  <c:v>Greater China</c:v>
                </c:pt>
                <c:pt idx="3">
                  <c:v>India</c:v>
                </c:pt>
                <c:pt idx="4">
                  <c:v>Japan</c:v>
                </c:pt>
                <c:pt idx="5">
                  <c:v>South Korea</c:v>
                </c:pt>
                <c:pt idx="6">
                  <c:v>Southeast Asia</c:v>
                </c:pt>
              </c:strCache>
            </c:strRef>
          </c:cat>
          <c:val>
            <c:numRef>
              <c:f>' Sales_Performance_Analysis '!$M$3:$M$9</c:f>
              <c:numCache>
                <c:formatCode>General</c:formatCode>
                <c:ptCount val="7"/>
                <c:pt idx="0">
                  <c:v>70334630</c:v>
                </c:pt>
                <c:pt idx="1">
                  <c:v>88371270</c:v>
                </c:pt>
                <c:pt idx="2">
                  <c:v>85659110</c:v>
                </c:pt>
                <c:pt idx="3">
                  <c:v>92909840</c:v>
                </c:pt>
                <c:pt idx="4">
                  <c:v>83743230</c:v>
                </c:pt>
                <c:pt idx="5">
                  <c:v>47242630</c:v>
                </c:pt>
                <c:pt idx="6">
                  <c:v>59952950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7DC-4F80-9578-12AC76D748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88643824"/>
        <c:axId val="1588646704"/>
      </c:barChart>
      <c:catAx>
        <c:axId val="15886438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646704"/>
        <c:crosses val="autoZero"/>
        <c:auto val="1"/>
        <c:lblAlgn val="ctr"/>
        <c:lblOffset val="100"/>
        <c:noMultiLvlLbl val="0"/>
      </c:catAx>
      <c:valAx>
        <c:axId val="1588646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643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[Nike_2024_Sales_Project.xlsx]Price_Tier_Analysis!PivotTable2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Price Tier Analysis</a:t>
            </a:r>
          </a:p>
        </c:rich>
      </c:tx>
      <c:layout>
        <c:manualLayout>
          <c:xMode val="edge"/>
          <c:yMode val="edge"/>
          <c:x val="0.40325678040244967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158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Price_Tier_Analysis!$C$4</c:f>
              <c:strCache>
                <c:ptCount val="1"/>
                <c:pt idx="0">
                  <c:v>Total Units Sold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Price_Tier_Analysis!$A$5:$A$7</c:f>
              <c:strCache>
                <c:ptCount val="3"/>
                <c:pt idx="0">
                  <c:v>Budget</c:v>
                </c:pt>
                <c:pt idx="1">
                  <c:v>Mid-Range</c:v>
                </c:pt>
                <c:pt idx="2">
                  <c:v>Premium</c:v>
                </c:pt>
              </c:strCache>
            </c:strRef>
          </c:cat>
          <c:val>
            <c:numRef>
              <c:f>Price_Tier_Analysis!$C$5:$C$7</c:f>
              <c:numCache>
                <c:formatCode>General</c:formatCode>
                <c:ptCount val="3"/>
                <c:pt idx="0">
                  <c:v>1437841</c:v>
                </c:pt>
                <c:pt idx="1">
                  <c:v>1365170</c:v>
                </c:pt>
                <c:pt idx="2">
                  <c:v>1879352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A6-4FDB-A542-A0C3CAC932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29039808"/>
        <c:axId val="180381984"/>
      </c:barChart>
      <c:lineChart>
        <c:grouping val="standard"/>
        <c:varyColors val="0"/>
        <c:ser>
          <c:idx val="0"/>
          <c:order val="0"/>
          <c:tx>
            <c:strRef>
              <c:f>Price_Tier_Analysis!$B$4</c:f>
              <c:strCache>
                <c:ptCount val="1"/>
                <c:pt idx="0">
                  <c:v>Total Revenue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cat>
            <c:strRef>
              <c:f>Price_Tier_Analysis!$A$5:$A$7</c:f>
              <c:strCache>
                <c:ptCount val="3"/>
                <c:pt idx="0">
                  <c:v>Budget</c:v>
                </c:pt>
                <c:pt idx="1">
                  <c:v>Mid-Range</c:v>
                </c:pt>
                <c:pt idx="2">
                  <c:v>Premium</c:v>
                </c:pt>
              </c:strCache>
            </c:strRef>
          </c:cat>
          <c:val>
            <c:numRef>
              <c:f>Price_Tier_Analysis!$B$5:$B$7</c:f>
              <c:numCache>
                <c:formatCode>General</c:formatCode>
                <c:ptCount val="3"/>
                <c:pt idx="0">
                  <c:v>246710320</c:v>
                </c:pt>
                <c:pt idx="1">
                  <c:v>250052900</c:v>
                </c:pt>
                <c:pt idx="2">
                  <c:v>307780410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A6-4FDB-A542-A0C3CAC932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2110720"/>
        <c:axId val="180383648"/>
      </c:lineChart>
      <c:catAx>
        <c:axId val="129039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381984"/>
        <c:crosses val="autoZero"/>
        <c:auto val="1"/>
        <c:lblAlgn val="ctr"/>
        <c:lblOffset val="100"/>
        <c:noMultiLvlLbl val="0"/>
      </c:catAx>
      <c:valAx>
        <c:axId val="18038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039808"/>
        <c:crosses val="autoZero"/>
        <c:crossBetween val="between"/>
      </c:valAx>
      <c:valAx>
        <c:axId val="180383648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110720"/>
        <c:crosses val="max"/>
        <c:crossBetween val="between"/>
      </c:valAx>
      <c:catAx>
        <c:axId val="7921107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803836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[Nike_2024_Sales_Project.xlsx]Sales_Growth_and_Seasonal_Trend!PivotTable3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Sales_Growth_and_Seasonal_Trend!$B$1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Sales_Growth_and_Seasonal_Trend!$A$2:$A$13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Sales_Growth_and_Seasonal_Trend!$B$2:$B$13</c:f>
              <c:numCache>
                <c:formatCode>General</c:formatCode>
                <c:ptCount val="12"/>
                <c:pt idx="0">
                  <c:v>391634590</c:v>
                </c:pt>
                <c:pt idx="1">
                  <c:v>488131980</c:v>
                </c:pt>
                <c:pt idx="2">
                  <c:v>375540620</c:v>
                </c:pt>
                <c:pt idx="3">
                  <c:v>363198440</c:v>
                </c:pt>
                <c:pt idx="4">
                  <c:v>428032960</c:v>
                </c:pt>
                <c:pt idx="5">
                  <c:v>428850300</c:v>
                </c:pt>
                <c:pt idx="6">
                  <c:v>435709420</c:v>
                </c:pt>
                <c:pt idx="7">
                  <c:v>368048300</c:v>
                </c:pt>
                <c:pt idx="8">
                  <c:v>435333230</c:v>
                </c:pt>
                <c:pt idx="9">
                  <c:v>383481570</c:v>
                </c:pt>
                <c:pt idx="10">
                  <c:v>413401340</c:v>
                </c:pt>
                <c:pt idx="11">
                  <c:v>528213660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43-4CBE-9E7E-5682638377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8958944"/>
        <c:axId val="1858963264"/>
      </c:lineChart>
      <c:catAx>
        <c:axId val="1858958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8963264"/>
        <c:crosses val="autoZero"/>
        <c:auto val="1"/>
        <c:lblAlgn val="ctr"/>
        <c:lblOffset val="100"/>
        <c:noMultiLvlLbl val="0"/>
      </c:catAx>
      <c:valAx>
        <c:axId val="185896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8958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[Nike_2024_Sales_Project.xlsx]Online_vs_Retail_Sales_Analysi!PivotTable4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Online_vs_Retail_Sales_Analysis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Online_vs_Retail_Sales_Analysi!$C$4</c:f>
              <c:strCache>
                <c:ptCount val="1"/>
                <c:pt idx="0">
                  <c:v>Online_sales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Online_vs_Retail_Sales_Analysi!$B$5:$B$11</c:f>
              <c:strCache>
                <c:ptCount val="7"/>
                <c:pt idx="0">
                  <c:v>America</c:v>
                </c:pt>
                <c:pt idx="1">
                  <c:v>Europe</c:v>
                </c:pt>
                <c:pt idx="2">
                  <c:v>Greater China</c:v>
                </c:pt>
                <c:pt idx="3">
                  <c:v>India</c:v>
                </c:pt>
                <c:pt idx="4">
                  <c:v>Japan</c:v>
                </c:pt>
                <c:pt idx="5">
                  <c:v>South Korea</c:v>
                </c:pt>
                <c:pt idx="6">
                  <c:v>Southeast Asia</c:v>
                </c:pt>
              </c:strCache>
            </c:strRef>
          </c:cat>
          <c:val>
            <c:numRef>
              <c:f>Online_vs_Retail_Sales_Analysi!$C$5:$C$11</c:f>
              <c:numCache>
                <c:formatCode>General</c:formatCode>
                <c:ptCount val="7"/>
                <c:pt idx="0">
                  <c:v>536441494</c:v>
                </c:pt>
                <c:pt idx="1">
                  <c:v>454427968</c:v>
                </c:pt>
                <c:pt idx="2">
                  <c:v>550824045</c:v>
                </c:pt>
                <c:pt idx="3">
                  <c:v>532168170</c:v>
                </c:pt>
                <c:pt idx="4">
                  <c:v>542093553</c:v>
                </c:pt>
                <c:pt idx="5">
                  <c:v>481150713</c:v>
                </c:pt>
                <c:pt idx="6">
                  <c:v>411258875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ED-4539-BF7A-91C2E56DB5A5}"/>
            </c:ext>
          </c:extLst>
        </c:ser>
        <c:ser>
          <c:idx val="1"/>
          <c:order val="1"/>
          <c:tx>
            <c:strRef>
              <c:f>Online_vs_Retail_Sales_Analysi!$D$4</c:f>
              <c:strCache>
                <c:ptCount val="1"/>
                <c:pt idx="0">
                  <c:v>Retail_sales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Online_vs_Retail_Sales_Analysi!$B$5:$B$11</c:f>
              <c:strCache>
                <c:ptCount val="7"/>
                <c:pt idx="0">
                  <c:v>America</c:v>
                </c:pt>
                <c:pt idx="1">
                  <c:v>Europe</c:v>
                </c:pt>
                <c:pt idx="2">
                  <c:v>Greater China</c:v>
                </c:pt>
                <c:pt idx="3">
                  <c:v>India</c:v>
                </c:pt>
                <c:pt idx="4">
                  <c:v>Japan</c:v>
                </c:pt>
                <c:pt idx="5">
                  <c:v>South Korea</c:v>
                </c:pt>
                <c:pt idx="6">
                  <c:v>Southeast Asia</c:v>
                </c:pt>
              </c:strCache>
            </c:strRef>
          </c:cat>
          <c:val>
            <c:numRef>
              <c:f>Online_vs_Retail_Sales_Analysi!$D$5:$D$11</c:f>
              <c:numCache>
                <c:formatCode>General</c:formatCode>
                <c:ptCount val="7"/>
                <c:pt idx="0">
                  <c:v>248199056</c:v>
                </c:pt>
                <c:pt idx="1">
                  <c:v>185563172</c:v>
                </c:pt>
                <c:pt idx="2">
                  <c:v>253719585</c:v>
                </c:pt>
                <c:pt idx="3">
                  <c:v>210861160</c:v>
                </c:pt>
                <c:pt idx="4">
                  <c:v>246142857</c:v>
                </c:pt>
                <c:pt idx="5">
                  <c:v>217868547</c:v>
                </c:pt>
                <c:pt idx="6">
                  <c:v>168857215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ED-4539-BF7A-91C2E56DB5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858971424"/>
        <c:axId val="1858946464"/>
      </c:barChart>
      <c:catAx>
        <c:axId val="1858971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8946464"/>
        <c:crosses val="autoZero"/>
        <c:auto val="1"/>
        <c:lblAlgn val="ctr"/>
        <c:lblOffset val="100"/>
        <c:noMultiLvlLbl val="0"/>
      </c:catAx>
      <c:valAx>
        <c:axId val="185894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8971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9</xdr:row>
      <xdr:rowOff>100012</xdr:rowOff>
    </xdr:from>
    <xdr:to>
      <xdr:col>7</xdr:col>
      <xdr:colOff>390525</xdr:colOff>
      <xdr:row>23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9886DA-5E89-24E9-84D3-75D75243F3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19049</xdr:colOff>
      <xdr:row>10</xdr:row>
      <xdr:rowOff>19049</xdr:rowOff>
    </xdr:from>
    <xdr:to>
      <xdr:col>14</xdr:col>
      <xdr:colOff>11206</xdr:colOff>
      <xdr:row>18</xdr:row>
      <xdr:rowOff>56029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F3506D0E-7B3F-0A29-6756-5F1D20E11E1E}"/>
            </a:ext>
          </a:extLst>
        </xdr:cNvPr>
        <xdr:cNvSpPr txBox="1"/>
      </xdr:nvSpPr>
      <xdr:spPr>
        <a:xfrm>
          <a:off x="5756461" y="1924049"/>
          <a:ext cx="3992657" cy="1560980"/>
        </a:xfrm>
        <a:prstGeom prst="rect">
          <a:avLst/>
        </a:prstGeom>
        <a:solidFill>
          <a:schemeClr val="tx2">
            <a:lumMod val="25000"/>
            <a:lumOff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AU" sz="1400" b="1">
              <a:solidFill>
                <a:schemeClr val="bg1"/>
              </a:solidFill>
            </a:rPr>
            <a:t>Goal: Analyze the sales performance across different regions, categories, and sub-categories. </a:t>
          </a:r>
        </a:p>
        <a:p>
          <a:pPr algn="ctr"/>
          <a:endParaRPr lang="en-AU" sz="1400" b="1">
            <a:solidFill>
              <a:schemeClr val="bg1"/>
            </a:solidFill>
          </a:endParaRPr>
        </a:p>
        <a:p>
          <a:pPr algn="ctr"/>
          <a:r>
            <a:rPr lang="en-AU" sz="1400" b="1">
              <a:solidFill>
                <a:schemeClr val="bg1"/>
              </a:solidFill>
            </a:rPr>
            <a:t>Identify which regions and categories have the highest revenue and which are underperforming.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600075</xdr:colOff>
      <xdr:row>2</xdr:row>
      <xdr:rowOff>23812</xdr:rowOff>
    </xdr:from>
    <xdr:to>
      <xdr:col>11</xdr:col>
      <xdr:colOff>295275</xdr:colOff>
      <xdr:row>16</xdr:row>
      <xdr:rowOff>100012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0716A2E-95AF-AD0B-CCAE-014718C541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8</xdr:row>
      <xdr:rowOff>142875</xdr:rowOff>
    </xdr:from>
    <xdr:to>
      <xdr:col>3</xdr:col>
      <xdr:colOff>0</xdr:colOff>
      <xdr:row>14</xdr:row>
      <xdr:rowOff>28575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26C350EE-403E-C106-6243-95E4F8B720E0}"/>
            </a:ext>
          </a:extLst>
        </xdr:cNvPr>
        <xdr:cNvSpPr txBox="1"/>
      </xdr:nvSpPr>
      <xdr:spPr>
        <a:xfrm>
          <a:off x="0" y="1666875"/>
          <a:ext cx="3352800" cy="1028700"/>
        </a:xfrm>
        <a:prstGeom prst="rect">
          <a:avLst/>
        </a:prstGeom>
        <a:solidFill>
          <a:schemeClr val="tx2">
            <a:lumMod val="25000"/>
            <a:lumOff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400" b="1">
              <a:solidFill>
                <a:schemeClr val="bg1"/>
              </a:solidFill>
              <a:latin typeface="Aptos Display" panose="020B0004020202020204" pitchFamily="34" charset="0"/>
              <a:ea typeface="ADLaM Display" panose="02010000000000000000" pitchFamily="2" charset="0"/>
              <a:cs typeface="ADLaM Display" panose="02010000000000000000" pitchFamily="2" charset="0"/>
            </a:rPr>
            <a:t>The goal here is to analyze the relationship between price tier and sales performance. Identify trends in the units sold and revenue for each price tier.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9524</xdr:colOff>
      <xdr:row>0</xdr:row>
      <xdr:rowOff>4762</xdr:rowOff>
    </xdr:from>
    <xdr:to>
      <xdr:col>11</xdr:col>
      <xdr:colOff>200024</xdr:colOff>
      <xdr:row>14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6D59FF-E16A-2728-6045-7C010E120C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333375</xdr:colOff>
      <xdr:row>15</xdr:row>
      <xdr:rowOff>104775</xdr:rowOff>
    </xdr:from>
    <xdr:to>
      <xdr:col>8</xdr:col>
      <xdr:colOff>657225</xdr:colOff>
      <xdr:row>19</xdr:row>
      <xdr:rowOff>66675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C0CB5ED7-D24E-460E-2DA5-DCC4C7E00F4E}"/>
            </a:ext>
          </a:extLst>
        </xdr:cNvPr>
        <xdr:cNvSpPr txBox="1"/>
      </xdr:nvSpPr>
      <xdr:spPr>
        <a:xfrm>
          <a:off x="333375" y="2962275"/>
          <a:ext cx="7219950" cy="723900"/>
        </a:xfrm>
        <a:prstGeom prst="rect">
          <a:avLst/>
        </a:prstGeom>
        <a:solidFill>
          <a:schemeClr val="tx2">
            <a:lumMod val="25000"/>
            <a:lumOff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100" b="1">
              <a:solidFill>
                <a:schemeClr val="bg1"/>
              </a:solidFill>
              <a:latin typeface="Aptos Display" panose="020B0004020202020204" pitchFamily="34" charset="0"/>
            </a:rPr>
            <a:t>Goal</a:t>
          </a:r>
          <a:r>
            <a:rPr lang="en-AU" sz="1100" b="1" baseline="0">
              <a:solidFill>
                <a:schemeClr val="bg1"/>
              </a:solidFill>
              <a:latin typeface="Aptos Display" panose="020B0004020202020204" pitchFamily="34" charset="0"/>
            </a:rPr>
            <a:t> here is to analyze monthly sales trends to identify peak sales months, seasonality, and sales growth over the year.</a:t>
          </a:r>
        </a:p>
        <a:p>
          <a:r>
            <a:rPr lang="en-AU" sz="1100" b="1" baseline="0">
              <a:solidFill>
                <a:schemeClr val="bg1"/>
              </a:solidFill>
              <a:latin typeface="Aptos Display" panose="020B0004020202020204" pitchFamily="34" charset="0"/>
            </a:rPr>
            <a:t>On the pivot table above, blue highlighted cells are the Top 3 months with the highest Revenue. </a:t>
          </a:r>
        </a:p>
        <a:p>
          <a:r>
            <a:rPr lang="en-AU" sz="1100" b="1" baseline="0">
              <a:solidFill>
                <a:schemeClr val="bg1"/>
              </a:solidFill>
              <a:latin typeface="Aptos Display" panose="020B0004020202020204" pitchFamily="34" charset="0"/>
            </a:rPr>
            <a:t>The Monthly Growth Rate Column shows the growth/fluctuation in revenue throughout the months.</a:t>
          </a:r>
          <a:endParaRPr lang="en-AU" sz="1100" b="1">
            <a:solidFill>
              <a:schemeClr val="bg1"/>
            </a:solidFill>
            <a:latin typeface="Aptos Display" panose="020B0004020202020204" pitchFamily="34" charset="0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304800</xdr:colOff>
      <xdr:row>0</xdr:row>
      <xdr:rowOff>157162</xdr:rowOff>
    </xdr:from>
    <xdr:to>
      <xdr:col>13</xdr:col>
      <xdr:colOff>457200</xdr:colOff>
      <xdr:row>15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B032C5-8C39-4E3D-7ED1-74F432F6E8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11</xdr:row>
      <xdr:rowOff>142875</xdr:rowOff>
    </xdr:from>
    <xdr:to>
      <xdr:col>4</xdr:col>
      <xdr:colOff>9525</xdr:colOff>
      <xdr:row>18</xdr:row>
      <xdr:rowOff>161925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B23DE31-D605-B64D-0585-948CFD076F28}"/>
            </a:ext>
          </a:extLst>
        </xdr:cNvPr>
        <xdr:cNvSpPr txBox="1"/>
      </xdr:nvSpPr>
      <xdr:spPr>
        <a:xfrm>
          <a:off x="609600" y="2238375"/>
          <a:ext cx="2552700" cy="1352550"/>
        </a:xfrm>
        <a:prstGeom prst="rect">
          <a:avLst/>
        </a:prstGeom>
        <a:solidFill>
          <a:schemeClr val="tx2">
            <a:lumMod val="25000"/>
            <a:lumOff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200" b="1">
              <a:solidFill>
                <a:schemeClr val="bg1"/>
              </a:solidFill>
              <a:latin typeface="Aptos Display" panose="020B0004020202020204" pitchFamily="34" charset="0"/>
            </a:rPr>
            <a:t>Goal here is to compare the performance of online vs. retail sales.</a:t>
          </a:r>
          <a:endParaRPr lang="en-AU" sz="1200" b="1" baseline="0">
            <a:solidFill>
              <a:schemeClr val="bg1"/>
            </a:solidFill>
            <a:latin typeface="Aptos Display" panose="020B0004020202020204" pitchFamily="34" charset="0"/>
          </a:endParaRPr>
        </a:p>
        <a:p>
          <a:r>
            <a:rPr lang="en-AU" sz="1200" b="1" baseline="0">
              <a:solidFill>
                <a:schemeClr val="bg1"/>
              </a:solidFill>
              <a:latin typeface="Aptos Display" panose="020B0004020202020204" pitchFamily="34" charset="0"/>
            </a:rPr>
            <a:t>Also a</a:t>
          </a:r>
          <a:r>
            <a:rPr lang="en-AU" sz="1200" b="1">
              <a:solidFill>
                <a:schemeClr val="bg1"/>
              </a:solidFill>
              <a:latin typeface="Aptos Display" panose="020B0004020202020204" pitchFamily="34" charset="0"/>
            </a:rPr>
            <a:t>nalyzing how this varies across regions, categories, and months.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1</xdr:row>
      <xdr:rowOff>142875</xdr:rowOff>
    </xdr:from>
    <xdr:to>
      <xdr:col>12</xdr:col>
      <xdr:colOff>28575</xdr:colOff>
      <xdr:row>9</xdr:row>
      <xdr:rowOff>95250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AEFA9B8-DFFF-D9BA-CD2E-6834B3AD4B9D}"/>
            </a:ext>
          </a:extLst>
        </xdr:cNvPr>
        <xdr:cNvSpPr txBox="1"/>
      </xdr:nvSpPr>
      <xdr:spPr>
        <a:xfrm>
          <a:off x="4133850" y="333375"/>
          <a:ext cx="4895850" cy="1476375"/>
        </a:xfrm>
        <a:prstGeom prst="rect">
          <a:avLst/>
        </a:prstGeom>
        <a:solidFill>
          <a:schemeClr val="tx2">
            <a:lumMod val="25000"/>
            <a:lumOff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400" b="1">
              <a:solidFill>
                <a:schemeClr val="bg1"/>
              </a:solidFill>
              <a:latin typeface="+mn-lt"/>
            </a:rPr>
            <a:t>Goal here is to calculate the profitability of products by looking at revenue per unit and the correlation with units sold. </a:t>
          </a:r>
        </a:p>
        <a:p>
          <a:endParaRPr lang="en-AU" sz="1400" b="1">
            <a:solidFill>
              <a:schemeClr val="bg1"/>
            </a:solidFill>
            <a:latin typeface="+mn-lt"/>
          </a:endParaRPr>
        </a:p>
        <a:p>
          <a:r>
            <a:rPr lang="en-AU" sz="1400" b="1">
              <a:solidFill>
                <a:schemeClr val="bg1"/>
              </a:solidFill>
              <a:latin typeface="+mn-lt"/>
            </a:rPr>
            <a:t>This will help determine which products are the most profitable.</a:t>
          </a:r>
        </a:p>
        <a:p>
          <a:r>
            <a:rPr lang="en-AU" sz="1400" b="1">
              <a:solidFill>
                <a:schemeClr val="bg1"/>
              </a:solidFill>
              <a:latin typeface="+mn-lt"/>
            </a:rPr>
            <a:t>In</a:t>
          </a:r>
          <a:r>
            <a:rPr lang="en-AU" sz="1400" b="1" baseline="0">
              <a:solidFill>
                <a:schemeClr val="bg1"/>
              </a:solidFill>
              <a:latin typeface="+mn-lt"/>
            </a:rPr>
            <a:t> the pivot table on the left, the top 10 product lines with the highest revenue per unit have been highlighted in blue colour.</a:t>
          </a:r>
          <a:endParaRPr lang="en-AU" sz="1400" b="1">
            <a:solidFill>
              <a:schemeClr val="bg1"/>
            </a:solidFill>
            <a:latin typeface="+mn-lt"/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hupal" refreshedDate="45702.394665277781" createdVersion="8" refreshedVersion="8" minRefreshableVersion="3" recordCount="1001" xr:uid="{A0656719-6777-4327-BCD5-24F5FAF9A865}">
  <cacheSource type="worksheet">
    <worksheetSource ref="A1:L1048576" sheet="Working Sheet"/>
  </cacheSource>
  <cacheFields count="13">
    <cacheField name="Month" numFmtId="14">
      <sharedItems containsBlank="1" count="13">
        <s v="January"/>
        <s v="February"/>
        <s v="March"/>
        <s v="April"/>
        <s v="May"/>
        <s v="June"/>
        <s v="July"/>
        <s v="August"/>
        <s v="September"/>
        <s v="October"/>
        <s v="November"/>
        <s v="December"/>
        <m/>
      </sharedItems>
    </cacheField>
    <cacheField name="Region" numFmtId="0">
      <sharedItems containsBlank="1" count="8">
        <s v="India"/>
        <s v="America"/>
        <s v="South Korea"/>
        <s v="Southeast Asia"/>
        <s v="Greater China"/>
        <s v="Europe"/>
        <s v="Japan"/>
        <m/>
      </sharedItems>
    </cacheField>
    <cacheField name="Main_Category" numFmtId="0">
      <sharedItems containsBlank="1" count="4">
        <s v="Equipment"/>
        <s v="Apparel"/>
        <s v="Footwear"/>
        <m/>
      </sharedItems>
    </cacheField>
    <cacheField name="Sub_Category" numFmtId="0">
      <sharedItems containsBlank="1" count="12">
        <s v="Accessories"/>
        <s v="Performance"/>
        <s v="Tops"/>
        <s v="Football"/>
        <s v="Bags"/>
        <s v="Basketball"/>
        <s v="Outerwear"/>
        <s v="Running"/>
        <s v="Cricket"/>
        <s v="Lifestyle"/>
        <s v="Socks"/>
        <m/>
      </sharedItems>
    </cacheField>
    <cacheField name="Product_Line" numFmtId="0">
      <sharedItems containsBlank="1" count="25">
        <s v="Hats"/>
        <s v="Dri-FIT"/>
        <s v="Compression Wear"/>
        <s v="Therma-FIT"/>
        <s v="Mercurial"/>
        <s v="Backpack"/>
        <s v="KD Series"/>
        <s v="Gym Sack"/>
        <s v="Rain Jacket"/>
        <s v="Bags"/>
        <s v="Air Zoom"/>
        <s v="Vapor Cricket"/>
        <s v="Tech Fleece"/>
        <s v="Pegasus"/>
        <s v="Air Max"/>
        <s v="React Infinity"/>
        <s v="Air Jordan"/>
        <s v="Performance Socks"/>
        <s v="Windrunner"/>
        <s v="Blazer"/>
        <s v="Crew Socks"/>
        <s v="LeBron Series"/>
        <s v="Phantom Vision"/>
        <s v="Air Force 1"/>
        <m/>
      </sharedItems>
    </cacheField>
    <cacheField name="Price_Tier" numFmtId="0">
      <sharedItems containsBlank="1" count="4">
        <s v="Budget"/>
        <s v="Premium"/>
        <s v="Mid-Range"/>
        <m/>
      </sharedItems>
    </cacheField>
    <cacheField name="Units_Sold" numFmtId="0">
      <sharedItems containsString="0" containsBlank="1" containsNumber="1" containsInteger="1" minValue="5028" maxValue="49992"/>
    </cacheField>
    <cacheField name="Revenue_USD" numFmtId="0">
      <sharedItems containsString="0" containsBlank="1" containsNumber="1" containsInteger="1" minValue="287400" maxValue="14864700" count="997">
        <n v="2066820"/>
        <n v="10378940"/>
        <n v="1233240"/>
        <n v="4952780"/>
        <n v="4610840"/>
        <n v="7039360"/>
        <n v="2067870"/>
        <n v="2839360"/>
        <n v="3199920"/>
        <n v="11727600"/>
        <n v="5658380"/>
        <n v="4284360"/>
        <n v="2229570"/>
        <n v="2665630"/>
        <n v="5519540"/>
        <n v="2848370"/>
        <n v="8496840"/>
        <n v="9681620"/>
        <n v="959850"/>
        <n v="4433430"/>
        <n v="6712340"/>
        <n v="2033400"/>
        <n v="2830560"/>
        <n v="6550500"/>
        <n v="1564500"/>
        <n v="5226080"/>
        <n v="5203660"/>
        <n v="7538310"/>
        <n v="2658250"/>
        <n v="1455120"/>
        <n v="4670160"/>
        <n v="7752190"/>
        <n v="6341280"/>
        <n v="3867840"/>
        <n v="3814920"/>
        <n v="4887300"/>
        <n v="2947560"/>
        <n v="7038150"/>
        <n v="1992760"/>
        <n v="1458120"/>
        <n v="2350080"/>
        <n v="4828080"/>
        <n v="1938020"/>
        <n v="6966430"/>
        <n v="2583700"/>
        <n v="7697400"/>
        <n v="2871000"/>
        <n v="1021320"/>
        <n v="7253960"/>
        <n v="3930780"/>
        <n v="1086890"/>
        <n v="2201580"/>
        <n v="10924320"/>
        <n v="3027420"/>
        <n v="4182310"/>
        <n v="8391090"/>
        <n v="14321700"/>
        <n v="2582210"/>
        <n v="4332900"/>
        <n v="3862690"/>
        <n v="11404500"/>
        <n v="11402000"/>
        <n v="7299390"/>
        <n v="6689670"/>
        <n v="3644130"/>
        <n v="2793280"/>
        <n v="1032300"/>
        <n v="8145400"/>
        <n v="8614560"/>
        <n v="1172920"/>
        <n v="9511320"/>
        <n v="11835750"/>
        <n v="1923440"/>
        <n v="6660340"/>
        <n v="11837340"/>
        <n v="2703750"/>
        <n v="2230500"/>
        <n v="2942800"/>
        <n v="10033980"/>
        <n v="4076200"/>
        <n v="5580960"/>
        <n v="3494820"/>
        <n v="7210800"/>
        <n v="3321900"/>
        <n v="6439940"/>
        <n v="1009120"/>
        <n v="8528170"/>
        <n v="1814080"/>
        <n v="2924100"/>
        <n v="1172830"/>
        <n v="8363520"/>
        <n v="1437040"/>
        <n v="9669660"/>
        <n v="11506040"/>
        <n v="5369210"/>
        <n v="1042270"/>
        <n v="13481520"/>
        <n v="3654180"/>
        <n v="904020"/>
        <n v="14864700"/>
        <n v="2850570"/>
        <n v="7424440"/>
        <n v="7432950"/>
        <n v="3070020"/>
        <n v="2479320"/>
        <n v="1883220"/>
        <n v="2899120"/>
        <n v="3660600"/>
        <n v="1949210"/>
        <n v="8586900"/>
        <n v="1969200"/>
        <n v="1375980"/>
        <n v="2590140"/>
        <n v="7504050"/>
        <n v="10613160"/>
        <n v="12279250"/>
        <n v="2347250"/>
        <n v="4909120"/>
        <n v="2434920"/>
        <n v="5109780"/>
        <n v="7145600"/>
        <n v="5710640"/>
        <n v="5802720"/>
        <n v="1932810"/>
        <n v="4205160"/>
        <n v="7392840"/>
        <n v="3654560"/>
        <n v="4833450"/>
        <n v="8230210"/>
        <n v="7605120"/>
        <n v="3512800"/>
        <n v="1814300"/>
        <n v="7409000"/>
        <n v="9341280"/>
        <n v="1410400"/>
        <n v="3721340"/>
        <n v="12255840"/>
        <n v="2807700"/>
        <n v="3256240"/>
        <n v="6566000"/>
        <n v="8662000"/>
        <n v="404250"/>
        <n v="2546580"/>
        <n v="9483500"/>
        <n v="10014890"/>
        <n v="4302600"/>
        <n v="5665080"/>
        <n v="7291200"/>
        <n v="3080160"/>
        <n v="4904480"/>
        <n v="5931000"/>
        <n v="8178900"/>
        <n v="698300"/>
        <n v="1583880"/>
        <n v="3633840"/>
        <n v="6704180"/>
        <n v="6607920"/>
        <n v="3498930"/>
        <n v="2394600"/>
        <n v="1169100"/>
        <n v="6983100"/>
        <n v="3451350"/>
        <n v="5392770"/>
        <n v="3719680"/>
        <n v="1916760"/>
        <n v="11137560"/>
        <n v="3026800"/>
        <n v="5202540"/>
        <n v="7877280"/>
        <n v="3324000"/>
        <n v="1545400"/>
        <n v="3364340"/>
        <n v="4443120"/>
        <n v="2115620"/>
        <n v="8815140"/>
        <n v="2279130"/>
        <n v="9027060"/>
        <n v="6846320"/>
        <n v="1663480"/>
        <n v="7204230"/>
        <n v="874160"/>
        <n v="4723400"/>
        <n v="10009170"/>
        <n v="5890080"/>
        <n v="3997350"/>
        <n v="577500"/>
        <n v="2549250"/>
        <n v="3718200"/>
        <n v="9840780"/>
        <n v="4051350"/>
        <n v="3444370"/>
        <n v="11886900"/>
        <n v="2396240"/>
        <n v="403860"/>
        <n v="4638330"/>
        <n v="724600"/>
        <n v="5316780"/>
        <n v="5537220"/>
        <n v="9135600"/>
        <n v="7937200"/>
        <n v="5018740"/>
        <n v="2795480"/>
        <n v="8836500"/>
        <n v="7038920"/>
        <n v="7348640"/>
        <n v="3978240"/>
        <n v="1768000"/>
        <n v="14608200"/>
        <n v="5550280"/>
        <n v="4737770"/>
        <n v="4086720"/>
        <n v="10143040"/>
        <n v="5814760"/>
        <n v="2180090"/>
        <n v="1197000"/>
        <n v="3590200"/>
        <n v="4578990"/>
        <n v="9386430"/>
        <n v="5074410"/>
        <n v="9051190"/>
        <n v="1989260"/>
        <n v="2906490"/>
        <n v="3490760"/>
        <n v="1659200"/>
        <n v="1230030"/>
        <n v="3135300"/>
        <n v="4405150"/>
        <n v="3064880"/>
        <n v="5660700"/>
        <n v="2866300"/>
        <n v="7349720"/>
        <n v="1970500"/>
        <n v="4671700"/>
        <n v="9409260"/>
        <n v="13821000"/>
        <n v="2408000"/>
        <n v="3747520"/>
        <n v="8787240"/>
        <n v="8339490"/>
        <n v="5022600"/>
        <n v="4903500"/>
        <n v="4922100"/>
        <n v="3527670"/>
        <n v="3641680"/>
        <n v="6495150"/>
        <n v="506940"/>
        <n v="5337180"/>
        <n v="2473350"/>
        <n v="7986800"/>
        <n v="10752060"/>
        <n v="5802680"/>
        <n v="6354920"/>
        <n v="4330200"/>
        <n v="2814120"/>
        <n v="5073640"/>
        <n v="7256160"/>
        <n v="2217280"/>
        <n v="3566880"/>
        <n v="5312640"/>
        <n v="4117000"/>
        <n v="9028320"/>
        <n v="2874340"/>
        <n v="9499160"/>
        <n v="7590240"/>
        <n v="2406580"/>
        <n v="1549660"/>
        <n v="1400400"/>
        <n v="10519600"/>
        <n v="4160400"/>
        <n v="5952310"/>
        <n v="4276980"/>
        <n v="9220230"/>
        <n v="5793750"/>
        <n v="5945940"/>
        <n v="12748400"/>
        <n v="3465700"/>
        <n v="3502400"/>
        <n v="9019800"/>
        <n v="2442150"/>
        <n v="1925820"/>
        <n v="2347920"/>
        <n v="5080320"/>
        <n v="13246200"/>
        <n v="10466040"/>
        <n v="3017760"/>
        <n v="358300"/>
        <n v="1029340"/>
        <n v="3300080"/>
        <n v="3112200"/>
        <n v="8075570"/>
        <n v="5627440"/>
        <n v="2059380"/>
        <n v="2027930"/>
        <n v="8452620"/>
        <n v="5948640"/>
        <n v="8892600"/>
        <n v="800360"/>
        <n v="3219700"/>
        <n v="5716440"/>
        <n v="2966880"/>
        <n v="2256000"/>
        <n v="11043000"/>
        <n v="5879520"/>
        <n v="5082240"/>
        <n v="5326800"/>
        <n v="8623920"/>
        <n v="6748640"/>
        <n v="2996850"/>
        <n v="10507780"/>
        <n v="9327690"/>
        <n v="3072290"/>
        <n v="5082880"/>
        <n v="4865040"/>
        <n v="1848800"/>
        <n v="3411360"/>
        <n v="5371040"/>
        <n v="4522320"/>
        <n v="11627000"/>
        <n v="3364560"/>
        <n v="1852480"/>
        <n v="3476220"/>
        <n v="3167760"/>
        <n v="2497530"/>
        <n v="2381300"/>
        <n v="2367480"/>
        <n v="4105500"/>
        <n v="891100"/>
        <n v="3039540"/>
        <n v="2214720"/>
        <n v="1775670"/>
        <n v="4080060"/>
        <n v="1731000"/>
        <n v="5968620"/>
        <n v="5709600"/>
        <n v="4134570"/>
        <n v="8283560"/>
        <n v="316350"/>
        <n v="9007880"/>
        <n v="4156800"/>
        <n v="605200"/>
        <n v="7875000"/>
        <n v="8861370"/>
        <n v="6002800"/>
        <n v="12037500"/>
        <n v="676830"/>
        <n v="12338340"/>
        <n v="4355970"/>
        <n v="7392140"/>
        <n v="4500220"/>
        <n v="642000"/>
        <n v="5776960"/>
        <n v="1362130"/>
        <n v="8181000"/>
        <n v="1588880"/>
        <n v="6161850"/>
        <n v="4170950"/>
        <n v="6891640"/>
        <n v="2908850"/>
        <n v="1202560"/>
        <n v="2344800"/>
        <n v="1041420"/>
        <n v="5749900"/>
        <n v="6627080"/>
        <n v="2743500"/>
        <n v="6138720"/>
        <n v="3468920"/>
        <n v="1864710"/>
        <n v="9559420"/>
        <n v="3226640"/>
        <n v="12924360"/>
        <n v="4402530"/>
        <n v="12175360"/>
        <n v="2648400"/>
        <n v="4112040"/>
        <n v="6381600"/>
        <n v="9803560"/>
        <n v="6911320"/>
        <n v="1301880"/>
        <n v="6061200"/>
        <n v="1915730"/>
        <n v="10807470"/>
        <n v="1266510"/>
        <n v="14453100"/>
        <n v="11960730"/>
        <n v="4249650"/>
        <n v="2347350"/>
        <n v="8595360"/>
        <n v="6499800"/>
        <n v="1714650"/>
        <n v="2407020"/>
        <n v="2536680"/>
        <n v="4200680"/>
        <n v="9959400"/>
        <n v="4558580"/>
        <n v="974710"/>
        <n v="9186800"/>
        <n v="5881350"/>
        <n v="10381580"/>
        <n v="3761500"/>
        <n v="1312100"/>
        <n v="12570300"/>
        <n v="8744610"/>
        <n v="3935040"/>
        <n v="1096740"/>
        <n v="5476380"/>
        <n v="3042900"/>
        <n v="8289000"/>
        <n v="3965900"/>
        <n v="6782160"/>
        <n v="2267100"/>
        <n v="2269200"/>
        <n v="3448450"/>
        <n v="8862480"/>
        <n v="13221390"/>
        <n v="3416790"/>
        <n v="6778980"/>
        <n v="5885360"/>
        <n v="3159730"/>
        <n v="2280670"/>
        <n v="4342910"/>
        <n v="4002000"/>
        <n v="1898910"/>
        <n v="8689440"/>
        <n v="6949280"/>
        <n v="3317760"/>
        <n v="3509280"/>
        <n v="1988490"/>
        <n v="1886150"/>
        <n v="1389690"/>
        <n v="1321470"/>
        <n v="9376200"/>
        <n v="1986660"/>
        <n v="707760"/>
        <n v="10916470"/>
        <n v="1881050"/>
        <n v="8931520"/>
        <n v="4429260"/>
        <n v="3395680"/>
        <n v="2528240"/>
        <n v="3740800"/>
        <n v="1208100"/>
        <n v="5642000"/>
        <n v="2987800"/>
        <n v="1912540"/>
        <n v="7257840"/>
        <n v="7648560"/>
        <n v="3561840"/>
        <n v="1944320"/>
        <n v="1672860"/>
        <n v="12854240"/>
        <n v="3763100"/>
        <n v="3184020"/>
        <n v="4421040"/>
        <n v="3447480"/>
        <n v="5594040"/>
        <n v="3717750"/>
        <n v="2005500"/>
        <n v="2803320"/>
        <n v="4347420"/>
        <n v="1854210"/>
        <n v="2085150"/>
        <n v="8247020"/>
        <n v="8034200"/>
        <n v="8807850"/>
        <n v="9173280"/>
        <n v="6928640"/>
        <n v="2859780"/>
        <n v="4018980"/>
        <n v="2344300"/>
        <n v="4840800"/>
        <n v="7510510"/>
        <n v="4098100"/>
        <n v="7086300"/>
        <n v="7006050"/>
        <n v="13151700"/>
        <n v="1410200"/>
        <n v="2185150"/>
        <n v="2970180"/>
        <n v="2775220"/>
        <n v="3843100"/>
        <n v="7873600"/>
        <n v="4357540"/>
        <n v="6070050"/>
        <n v="1092840"/>
        <n v="4918090"/>
        <n v="2411200"/>
        <n v="1107050"/>
        <n v="3828800"/>
        <n v="7844000"/>
        <n v="3307010"/>
        <n v="2153430"/>
        <n v="6422100"/>
        <n v="10723060"/>
        <n v="4834300"/>
        <n v="2390250"/>
        <n v="423900"/>
        <n v="3792020"/>
        <n v="3791640"/>
        <n v="3513900"/>
        <n v="4312560"/>
        <n v="6781650"/>
        <n v="2157640"/>
        <n v="8587880"/>
        <n v="12150420"/>
        <n v="3693520"/>
        <n v="833490"/>
        <n v="5096700"/>
        <n v="8052770"/>
        <n v="10226000"/>
        <n v="854550"/>
        <n v="2006200"/>
        <n v="4700600"/>
        <n v="663280"/>
        <n v="2044930"/>
        <n v="7001700"/>
        <n v="627900"/>
        <n v="313980"/>
        <n v="1580490"/>
        <n v="1518930"/>
        <n v="9434250"/>
        <n v="4102670"/>
        <n v="6843340"/>
        <n v="6584970"/>
        <n v="5648640"/>
        <n v="4842750"/>
        <n v="5610000"/>
        <n v="4809300"/>
        <n v="8190300"/>
        <n v="8165250"/>
        <n v="5226330"/>
        <n v="12542310"/>
        <n v="10190400"/>
        <n v="4148000"/>
        <n v="1503480"/>
        <n v="1253400"/>
        <n v="10054440"/>
        <n v="2188480"/>
        <n v="1363840"/>
        <n v="938340"/>
        <n v="1441800"/>
        <n v="1348970"/>
        <n v="6081200"/>
        <n v="1443600"/>
        <n v="2218560"/>
        <n v="5858850"/>
        <n v="9571380"/>
        <n v="4921620"/>
        <n v="7662720"/>
        <n v="1136160"/>
        <n v="6134400"/>
        <n v="6693570"/>
        <n v="1656060"/>
        <n v="1630580"/>
        <n v="4668490"/>
        <n v="11255050"/>
        <n v="1659240"/>
        <n v="6544230"/>
        <n v="3366680"/>
        <n v="2845600"/>
        <n v="9369850"/>
        <n v="2769840"/>
        <n v="4828600"/>
        <n v="2915880"/>
        <n v="3106800"/>
        <n v="866840"/>
        <n v="6136320"/>
        <n v="5209280"/>
        <n v="5516100"/>
        <n v="3655950"/>
        <n v="10282860"/>
        <n v="3553410"/>
        <n v="5905980"/>
        <n v="700100"/>
        <n v="10306240"/>
        <n v="5472090"/>
        <n v="10255960"/>
        <n v="5905680"/>
        <n v="10943240"/>
        <n v="1934310"/>
        <n v="2558240"/>
        <n v="2640240"/>
        <n v="4539300"/>
        <n v="7969320"/>
        <n v="12186750"/>
        <n v="1491350"/>
        <n v="2636500"/>
        <n v="7413630"/>
        <n v="2760750"/>
        <n v="2147300"/>
        <n v="5181280"/>
        <n v="2428650"/>
        <n v="4345200"/>
        <n v="1339200"/>
        <n v="7058690"/>
        <n v="1921600"/>
        <n v="5093760"/>
        <n v="1702540"/>
        <n v="1592780"/>
        <n v="9903080"/>
        <n v="4999940"/>
        <n v="3199140"/>
        <n v="585360"/>
        <n v="9339600"/>
        <n v="1993980"/>
        <n v="2970800"/>
        <n v="4681800"/>
        <n v="3219540"/>
        <n v="3896910"/>
        <n v="7003920"/>
        <n v="9679330"/>
        <n v="8301250"/>
        <n v="1646900"/>
        <n v="3970810"/>
        <n v="7029600"/>
        <n v="1206150"/>
        <n v="9249800"/>
        <n v="6530850"/>
        <n v="9502200"/>
        <n v="6973120"/>
        <n v="3707400"/>
        <n v="4726440"/>
        <n v="2055760"/>
        <n v="3738160"/>
        <n v="8025210"/>
        <n v="3024500"/>
        <n v="11198520"/>
        <n v="920080"/>
        <n v="8678340"/>
        <n v="5116560"/>
        <n v="3205350"/>
        <n v="8043000"/>
        <n v="1549320"/>
        <n v="3944780"/>
        <n v="2440600"/>
        <n v="5384610"/>
        <n v="1300300"/>
        <n v="3054480"/>
        <n v="6950700"/>
        <n v="12140180"/>
        <n v="10988100"/>
        <n v="5880940"/>
        <n v="673850"/>
        <n v="2133240"/>
        <n v="869250"/>
        <n v="7792160"/>
        <n v="3947640"/>
        <n v="2688180"/>
        <n v="1766400"/>
        <n v="7573900"/>
        <n v="12631080"/>
        <n v="5414800"/>
        <n v="1664340"/>
        <n v="5099520"/>
        <n v="5423320"/>
        <n v="2261700"/>
        <n v="5330780"/>
        <n v="10652220"/>
        <n v="8473750"/>
        <n v="8730020"/>
        <n v="1113840"/>
        <n v="6862960"/>
        <n v="3568240"/>
        <n v="1637500"/>
        <n v="9507280"/>
        <n v="2859120"/>
        <n v="8190560"/>
        <n v="3313660"/>
        <n v="6808320"/>
        <n v="1488800"/>
        <n v="1544600"/>
        <n v="6203330"/>
        <n v="2001450"/>
        <n v="3967000"/>
        <n v="3239180"/>
        <n v="3719340"/>
        <n v="9225040"/>
        <n v="9455500"/>
        <n v="2110860"/>
        <n v="4277370"/>
        <n v="1212350"/>
        <n v="2240900"/>
        <n v="2236300"/>
        <n v="1747980"/>
        <n v="12574980"/>
        <n v="2790150"/>
        <n v="2526700"/>
        <n v="8923920"/>
        <n v="2833740"/>
        <n v="9058250"/>
        <n v="5889380"/>
        <n v="5171250"/>
        <n v="1467180"/>
        <n v="6968080"/>
        <n v="1239420"/>
        <n v="2006760"/>
        <n v="4555260"/>
        <n v="9425240"/>
        <n v="4493610"/>
        <n v="8506280"/>
        <n v="2612750"/>
        <n v="12850600"/>
        <n v="972300"/>
        <n v="3879960"/>
        <n v="6121780"/>
        <n v="1611180"/>
        <n v="2234400"/>
        <n v="4239560"/>
        <n v="5242500"/>
        <n v="3786840"/>
        <n v="5029440"/>
        <n v="826100"/>
        <n v="2567680"/>
        <n v="2161440"/>
        <n v="3054420"/>
        <n v="4320120"/>
        <n v="7816770"/>
        <n v="5262840"/>
        <n v="667600"/>
        <n v="4418570"/>
        <n v="10832900"/>
        <n v="996480"/>
        <n v="7513170"/>
        <n v="3721910"/>
        <n v="13019160"/>
        <n v="4849800"/>
        <n v="1485520"/>
        <n v="5669640"/>
        <n v="1004310"/>
        <n v="7286250"/>
        <n v="1005450"/>
        <n v="1300640"/>
        <n v="993370"/>
        <n v="2914780"/>
        <n v="6768750"/>
        <n v="8325200"/>
        <n v="6202000"/>
        <n v="6125700"/>
        <n v="6370000"/>
        <n v="2593500"/>
        <n v="6969280"/>
        <n v="3465660"/>
        <n v="2560880"/>
        <n v="11810610"/>
        <n v="671450"/>
        <n v="2123160"/>
        <n v="8928360"/>
        <n v="1755530"/>
        <n v="5508160"/>
        <n v="4297670"/>
        <n v="7003480"/>
        <n v="4459870"/>
        <n v="2687520"/>
        <n v="7330740"/>
        <n v="4421400"/>
        <n v="4396200"/>
        <n v="9820860"/>
        <n v="3789900"/>
        <n v="9235800"/>
        <n v="12949040"/>
        <n v="4325840"/>
        <n v="2022400"/>
        <n v="2117930"/>
        <n v="1361600"/>
        <n v="1410750"/>
        <n v="6168010"/>
        <n v="1206250"/>
        <n v="2582800"/>
        <n v="1513500"/>
        <n v="2219200"/>
        <n v="1810800"/>
        <n v="2730420"/>
        <n v="9875510"/>
        <n v="5206800"/>
        <n v="4518600"/>
        <n v="4203560"/>
        <n v="1748110"/>
        <n v="3248370"/>
        <n v="9480970"/>
        <n v="4746280"/>
        <n v="1314800"/>
        <n v="4275760"/>
        <n v="814410"/>
        <n v="4552260"/>
        <n v="10734100"/>
        <n v="1858450"/>
        <n v="1347600"/>
        <n v="3475120"/>
        <n v="5709420"/>
        <n v="11045520"/>
        <n v="4164380"/>
        <n v="2949300"/>
        <n v="6230160"/>
        <n v="6459000"/>
        <n v="464950"/>
        <n v="2489820"/>
        <n v="1937550"/>
        <n v="7365750"/>
        <n v="3104360"/>
        <n v="4237110"/>
        <n v="2791800"/>
        <n v="3938110"/>
        <n v="6132300"/>
        <n v="6826540"/>
        <n v="8542620"/>
        <n v="7864220"/>
        <n v="4550100"/>
        <n v="3275870"/>
        <n v="3843810"/>
        <n v="6875610"/>
        <n v="11779800"/>
        <n v="6352290"/>
        <n v="8326260"/>
        <n v="4240900"/>
        <n v="2307420"/>
        <n v="1574400"/>
        <n v="8685000"/>
        <n v="11960000"/>
        <n v="1746840"/>
        <n v="5843760"/>
        <n v="2033190"/>
        <n v="2219140"/>
        <n v="4369950"/>
        <n v="2571100"/>
        <n v="591800"/>
        <n v="5619680"/>
        <n v="7468330"/>
        <n v="1178900"/>
        <n v="1862400"/>
        <n v="1001700"/>
        <n v="987000"/>
        <n v="14506800"/>
        <n v="7032000"/>
        <n v="10736160"/>
        <n v="6441300"/>
        <n v="2513520"/>
        <n v="7403400"/>
        <n v="4219050"/>
        <n v="5838600"/>
        <n v="8939840"/>
        <n v="8329090"/>
        <n v="848400"/>
        <n v="9867230"/>
        <n v="5235490"/>
        <n v="5684480"/>
        <n v="2288000"/>
        <n v="977750"/>
        <n v="13504120"/>
        <n v="5338740"/>
        <n v="13997760"/>
        <n v="12424000"/>
        <n v="4964120"/>
        <n v="2491740"/>
        <n v="710290"/>
        <n v="8475140"/>
        <n v="5953440"/>
        <n v="2538270"/>
        <n v="9176160"/>
        <n v="3016520"/>
        <n v="9192920"/>
        <n v="7937120"/>
        <n v="7627740"/>
        <n v="7525760"/>
        <n v="10932130"/>
        <n v="9450270"/>
        <n v="2484900"/>
        <n v="4214340"/>
        <n v="11568390"/>
        <n v="1862280"/>
        <n v="1403480"/>
        <n v="1530350"/>
        <n v="775040"/>
        <n v="2395280"/>
        <n v="3663500"/>
        <n v="1592400"/>
        <n v="7914450"/>
        <n v="8123450"/>
        <n v="6925680"/>
        <n v="10703250"/>
        <n v="773440"/>
        <n v="5014800"/>
        <n v="4153680"/>
        <n v="2239050"/>
        <n v="3060960"/>
        <n v="11968080"/>
        <n v="7894380"/>
        <n v="7370810"/>
        <n v="5571940"/>
        <n v="9730560"/>
        <n v="1681760"/>
        <n v="5336760"/>
        <n v="1313100"/>
        <n v="813060"/>
        <n v="3265770"/>
        <n v="1513890"/>
        <n v="1788430"/>
        <n v="5611310"/>
        <n v="7820610"/>
        <n v="3687060"/>
        <n v="1685760"/>
        <n v="6828300"/>
        <n v="8694840"/>
        <n v="6945310"/>
        <n v="6716200"/>
        <n v="8348800"/>
        <n v="5848800"/>
        <n v="4662480"/>
        <n v="6434540"/>
        <n v="12604140"/>
        <n v="628430"/>
        <n v="11392250"/>
        <n v="1401900"/>
        <n v="9417350"/>
        <n v="3539040"/>
        <n v="8304000"/>
        <n v="766250"/>
        <n v="2845290"/>
        <n v="3654420"/>
        <n v="9931050"/>
        <n v="5697330"/>
        <n v="10193400"/>
        <n v="3968580"/>
        <n v="9212400"/>
        <n v="1428120"/>
        <n v="938550"/>
        <n v="7988470"/>
        <n v="1613560"/>
        <n v="6223570"/>
        <n v="5049840"/>
        <n v="287400"/>
        <n v="8488620"/>
        <n v="1311190"/>
        <n v="4191320"/>
        <n v="3552360"/>
        <n v="3603270"/>
        <n v="7640100"/>
        <n v="1616050"/>
        <n v="1948500"/>
        <n v="7910400"/>
        <n v="1945970"/>
        <n v="6195280"/>
        <n v="4402750"/>
        <n v="4971240"/>
        <n v="1461420"/>
        <n v="1878120"/>
        <n v="5609400"/>
        <n v="5725440"/>
        <n v="828730"/>
        <n v="5370600"/>
        <n v="8804670"/>
        <n v="3698550"/>
        <n v="10371600"/>
        <n v="7584360"/>
        <n v="9603600"/>
        <n v="9421520"/>
        <n v="1484280"/>
        <n v="4654260"/>
        <n v="9731480"/>
        <n v="6558570"/>
        <n v="4342320"/>
        <n v="6546900"/>
        <n v="2630100"/>
        <n v="13989310"/>
        <n v="2311620"/>
        <n v="7107000"/>
        <n v="4545440"/>
        <n v="13871760"/>
        <n v="1101600"/>
        <n v="14264810"/>
        <n v="4815600"/>
        <n v="5155700"/>
        <n v="3149580"/>
        <n v="8803250"/>
        <n v="7654500"/>
        <n v="3135370"/>
        <n v="5758970"/>
        <n v="5306800"/>
        <n v="9220260"/>
        <n v="8039100"/>
        <n v="11669400"/>
        <n v="6599080"/>
        <n v="3902800"/>
        <n v="867440"/>
        <n v="5438040"/>
        <n v="9714060"/>
        <n v="1149900"/>
        <n v="10223460"/>
        <n v="767610"/>
        <n v="4025880"/>
        <n v="2508300"/>
        <n v="2579440"/>
        <n v="11801260"/>
        <n v="1029300"/>
        <n v="2060100"/>
        <n v="1436900"/>
        <n v="313500"/>
        <n v="5077240"/>
        <m/>
      </sharedItems>
    </cacheField>
    <cacheField name="Online_Sales_Percentage" numFmtId="0">
      <sharedItems containsString="0" containsBlank="1" containsNumber="1" containsInteger="1" minValue="50" maxValue="90"/>
    </cacheField>
    <cacheField name="Online_sales_revenue" numFmtId="0">
      <sharedItems containsString="0" containsBlank="1" containsNumber="1" containsInteger="1" minValue="172689" maxValue="11887011"/>
    </cacheField>
    <cacheField name="Retail_sales_revenue" numFmtId="0">
      <sharedItems containsString="0" containsBlank="1" containsNumber="1" containsInteger="1" minValue="60579" maxValue="6865854"/>
    </cacheField>
    <cacheField name="Retail_Price" numFmtId="0">
      <sharedItems containsString="0" containsBlank="1" containsNumber="1" containsInteger="1" minValue="50" maxValue="300"/>
    </cacheField>
    <cacheField name="Revenue_Per_Unit" numFmtId="0" formula=" (Revenue_USD/Units_Sold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x v="0"/>
    <x v="0"/>
    <x v="0"/>
    <x v="0"/>
    <x v="0"/>
    <x v="0"/>
    <n v="9842"/>
    <x v="0"/>
    <n v="50"/>
    <n v="1033410"/>
    <n v="1033410"/>
    <n v="210"/>
  </r>
  <r>
    <x v="0"/>
    <x v="1"/>
    <x v="1"/>
    <x v="1"/>
    <x v="1"/>
    <x v="0"/>
    <n v="39919"/>
    <x v="1"/>
    <n v="52"/>
    <n v="5397049"/>
    <n v="4981891"/>
    <n v="260"/>
  </r>
  <r>
    <x v="0"/>
    <x v="2"/>
    <x v="1"/>
    <x v="1"/>
    <x v="2"/>
    <x v="1"/>
    <n v="10277"/>
    <x v="2"/>
    <n v="70"/>
    <n v="863268"/>
    <n v="369972"/>
    <n v="120"/>
  </r>
  <r>
    <x v="0"/>
    <x v="3"/>
    <x v="1"/>
    <x v="2"/>
    <x v="3"/>
    <x v="2"/>
    <n v="35377"/>
    <x v="3"/>
    <n v="90"/>
    <n v="4457502"/>
    <n v="495278"/>
    <n v="140"/>
  </r>
  <r>
    <x v="0"/>
    <x v="3"/>
    <x v="2"/>
    <x v="3"/>
    <x v="4"/>
    <x v="0"/>
    <n v="35468"/>
    <x v="4"/>
    <n v="72"/>
    <n v="3319805"/>
    <n v="1291035"/>
    <n v="130"/>
  </r>
  <r>
    <x v="0"/>
    <x v="2"/>
    <x v="0"/>
    <x v="4"/>
    <x v="5"/>
    <x v="2"/>
    <n v="43996"/>
    <x v="5"/>
    <n v="81"/>
    <n v="5701882"/>
    <n v="1337478"/>
    <n v="160"/>
  </r>
  <r>
    <x v="0"/>
    <x v="2"/>
    <x v="2"/>
    <x v="5"/>
    <x v="6"/>
    <x v="0"/>
    <n v="9847"/>
    <x v="6"/>
    <n v="72"/>
    <n v="1488866"/>
    <n v="579004"/>
    <n v="210"/>
  </r>
  <r>
    <x v="0"/>
    <x v="4"/>
    <x v="0"/>
    <x v="4"/>
    <x v="7"/>
    <x v="0"/>
    <n v="17746"/>
    <x v="7"/>
    <n v="78"/>
    <n v="2214701"/>
    <n v="624659"/>
    <n v="160"/>
  </r>
  <r>
    <x v="0"/>
    <x v="3"/>
    <x v="0"/>
    <x v="4"/>
    <x v="5"/>
    <x v="0"/>
    <n v="26666"/>
    <x v="8"/>
    <n v="85"/>
    <n v="2719932"/>
    <n v="479988"/>
    <n v="120"/>
  </r>
  <r>
    <x v="0"/>
    <x v="0"/>
    <x v="1"/>
    <x v="6"/>
    <x v="8"/>
    <x v="2"/>
    <n v="40440"/>
    <x v="9"/>
    <n v="70"/>
    <n v="8209320"/>
    <n v="3518280"/>
    <n v="290"/>
  </r>
  <r>
    <x v="0"/>
    <x v="1"/>
    <x v="2"/>
    <x v="3"/>
    <x v="4"/>
    <x v="0"/>
    <n v="40417"/>
    <x v="10"/>
    <n v="73"/>
    <n v="4130617"/>
    <n v="1527763"/>
    <n v="140"/>
  </r>
  <r>
    <x v="0"/>
    <x v="5"/>
    <x v="0"/>
    <x v="4"/>
    <x v="7"/>
    <x v="0"/>
    <n v="47604"/>
    <x v="11"/>
    <n v="78"/>
    <n v="3341801"/>
    <n v="942559"/>
    <n v="90"/>
  </r>
  <r>
    <x v="0"/>
    <x v="6"/>
    <x v="1"/>
    <x v="1"/>
    <x v="1"/>
    <x v="2"/>
    <n v="24773"/>
    <x v="12"/>
    <n v="55"/>
    <n v="1226264"/>
    <n v="1003306"/>
    <n v="90"/>
  </r>
  <r>
    <x v="0"/>
    <x v="2"/>
    <x v="2"/>
    <x v="3"/>
    <x v="4"/>
    <x v="2"/>
    <n v="24233"/>
    <x v="13"/>
    <n v="82"/>
    <n v="2185817"/>
    <n v="479813"/>
    <n v="110"/>
  </r>
  <r>
    <x v="0"/>
    <x v="5"/>
    <x v="0"/>
    <x v="0"/>
    <x v="9"/>
    <x v="2"/>
    <n v="42458"/>
    <x v="14"/>
    <n v="81"/>
    <n v="4470827"/>
    <n v="1048713"/>
    <n v="130"/>
  </r>
  <r>
    <x v="0"/>
    <x v="5"/>
    <x v="2"/>
    <x v="3"/>
    <x v="4"/>
    <x v="0"/>
    <n v="40691"/>
    <x v="15"/>
    <n v="58"/>
    <n v="1652055"/>
    <n v="1196315"/>
    <n v="70"/>
  </r>
  <r>
    <x v="0"/>
    <x v="2"/>
    <x v="2"/>
    <x v="7"/>
    <x v="10"/>
    <x v="0"/>
    <n v="38622"/>
    <x v="16"/>
    <n v="78"/>
    <n v="6627535"/>
    <n v="1869305"/>
    <n v="220"/>
  </r>
  <r>
    <x v="0"/>
    <x v="3"/>
    <x v="1"/>
    <x v="1"/>
    <x v="1"/>
    <x v="0"/>
    <n v="42094"/>
    <x v="17"/>
    <n v="73"/>
    <n v="7067583"/>
    <n v="2614037"/>
    <n v="230"/>
  </r>
  <r>
    <x v="0"/>
    <x v="2"/>
    <x v="0"/>
    <x v="0"/>
    <x v="0"/>
    <x v="1"/>
    <n v="19197"/>
    <x v="18"/>
    <n v="57"/>
    <n v="547115"/>
    <n v="412735"/>
    <n v="50"/>
  </r>
  <r>
    <x v="0"/>
    <x v="4"/>
    <x v="0"/>
    <x v="0"/>
    <x v="9"/>
    <x v="1"/>
    <n v="26079"/>
    <x v="19"/>
    <n v="58"/>
    <n v="2571389"/>
    <n v="1862041"/>
    <n v="170"/>
  </r>
  <r>
    <x v="0"/>
    <x v="3"/>
    <x v="2"/>
    <x v="8"/>
    <x v="11"/>
    <x v="1"/>
    <n v="23146"/>
    <x v="20"/>
    <n v="85"/>
    <n v="5705489"/>
    <n v="1006851"/>
    <n v="290"/>
  </r>
  <r>
    <x v="0"/>
    <x v="4"/>
    <x v="0"/>
    <x v="4"/>
    <x v="5"/>
    <x v="1"/>
    <n v="10167"/>
    <x v="21"/>
    <n v="69"/>
    <n v="1403046"/>
    <n v="630354"/>
    <n v="200"/>
  </r>
  <r>
    <x v="0"/>
    <x v="6"/>
    <x v="1"/>
    <x v="2"/>
    <x v="12"/>
    <x v="2"/>
    <n v="47176"/>
    <x v="22"/>
    <n v="83"/>
    <n v="2349365"/>
    <n v="481195"/>
    <n v="60"/>
  </r>
  <r>
    <x v="0"/>
    <x v="5"/>
    <x v="0"/>
    <x v="0"/>
    <x v="9"/>
    <x v="2"/>
    <n v="21835"/>
    <x v="23"/>
    <n v="88"/>
    <n v="5764440"/>
    <n v="786060"/>
    <n v="300"/>
  </r>
  <r>
    <x v="0"/>
    <x v="4"/>
    <x v="1"/>
    <x v="2"/>
    <x v="12"/>
    <x v="1"/>
    <n v="31290"/>
    <x v="24"/>
    <n v="87"/>
    <n v="1361115"/>
    <n v="203385"/>
    <n v="50"/>
  </r>
  <r>
    <x v="0"/>
    <x v="3"/>
    <x v="2"/>
    <x v="3"/>
    <x v="4"/>
    <x v="1"/>
    <n v="32663"/>
    <x v="25"/>
    <n v="79"/>
    <n v="4128603"/>
    <n v="1097477"/>
    <n v="160"/>
  </r>
  <r>
    <x v="0"/>
    <x v="3"/>
    <x v="2"/>
    <x v="7"/>
    <x v="13"/>
    <x v="2"/>
    <n v="23653"/>
    <x v="26"/>
    <n v="89"/>
    <n v="4631257"/>
    <n v="572403"/>
    <n v="220"/>
  </r>
  <r>
    <x v="0"/>
    <x v="2"/>
    <x v="1"/>
    <x v="1"/>
    <x v="2"/>
    <x v="1"/>
    <n v="44343"/>
    <x v="27"/>
    <n v="75"/>
    <n v="5653733"/>
    <n v="1884577"/>
    <n v="170"/>
  </r>
  <r>
    <x v="0"/>
    <x v="4"/>
    <x v="2"/>
    <x v="9"/>
    <x v="14"/>
    <x v="0"/>
    <n v="37975"/>
    <x v="28"/>
    <n v="53"/>
    <n v="1408873"/>
    <n v="1249377"/>
    <n v="70"/>
  </r>
  <r>
    <x v="0"/>
    <x v="5"/>
    <x v="1"/>
    <x v="2"/>
    <x v="12"/>
    <x v="0"/>
    <n v="6063"/>
    <x v="29"/>
    <n v="63"/>
    <n v="916726"/>
    <n v="538394"/>
    <n v="240"/>
  </r>
  <r>
    <x v="0"/>
    <x v="5"/>
    <x v="0"/>
    <x v="4"/>
    <x v="7"/>
    <x v="2"/>
    <n v="16104"/>
    <x v="30"/>
    <n v="81"/>
    <n v="3782830"/>
    <n v="887330"/>
    <n v="290"/>
  </r>
  <r>
    <x v="0"/>
    <x v="4"/>
    <x v="2"/>
    <x v="8"/>
    <x v="11"/>
    <x v="1"/>
    <n v="40801"/>
    <x v="31"/>
    <n v="81"/>
    <n v="6279274"/>
    <n v="1472916"/>
    <n v="190"/>
  </r>
  <r>
    <x v="0"/>
    <x v="3"/>
    <x v="0"/>
    <x v="0"/>
    <x v="9"/>
    <x v="0"/>
    <n v="26422"/>
    <x v="32"/>
    <n v="75"/>
    <n v="4755960"/>
    <n v="1585320"/>
    <n v="240"/>
  </r>
  <r>
    <x v="0"/>
    <x v="2"/>
    <x v="2"/>
    <x v="7"/>
    <x v="15"/>
    <x v="2"/>
    <n v="21488"/>
    <x v="33"/>
    <n v="75"/>
    <n v="2900880"/>
    <n v="966960"/>
    <n v="180"/>
  </r>
  <r>
    <x v="0"/>
    <x v="4"/>
    <x v="1"/>
    <x v="1"/>
    <x v="1"/>
    <x v="2"/>
    <n v="42388"/>
    <x v="34"/>
    <n v="88"/>
    <n v="3357130"/>
    <n v="457790"/>
    <n v="90"/>
  </r>
  <r>
    <x v="0"/>
    <x v="5"/>
    <x v="2"/>
    <x v="5"/>
    <x v="16"/>
    <x v="0"/>
    <n v="48873"/>
    <x v="35"/>
    <n v="85"/>
    <n v="4154205"/>
    <n v="733095"/>
    <n v="100"/>
  </r>
  <r>
    <x v="0"/>
    <x v="0"/>
    <x v="1"/>
    <x v="2"/>
    <x v="12"/>
    <x v="0"/>
    <n v="10527"/>
    <x v="36"/>
    <n v="65"/>
    <n v="1915914"/>
    <n v="1031646"/>
    <n v="280"/>
  </r>
  <r>
    <x v="0"/>
    <x v="3"/>
    <x v="0"/>
    <x v="0"/>
    <x v="0"/>
    <x v="2"/>
    <n v="33515"/>
    <x v="37"/>
    <n v="79"/>
    <n v="5560139"/>
    <n v="1478011"/>
    <n v="210"/>
  </r>
  <r>
    <x v="0"/>
    <x v="0"/>
    <x v="2"/>
    <x v="8"/>
    <x v="11"/>
    <x v="1"/>
    <n v="9058"/>
    <x v="38"/>
    <n v="67"/>
    <n v="1335149"/>
    <n v="657611"/>
    <n v="220"/>
  </r>
  <r>
    <x v="0"/>
    <x v="3"/>
    <x v="1"/>
    <x v="2"/>
    <x v="3"/>
    <x v="0"/>
    <n v="5028"/>
    <x v="39"/>
    <n v="61"/>
    <n v="889453"/>
    <n v="568667"/>
    <n v="290"/>
  </r>
  <r>
    <x v="0"/>
    <x v="2"/>
    <x v="0"/>
    <x v="10"/>
    <x v="17"/>
    <x v="1"/>
    <n v="26112"/>
    <x v="40"/>
    <n v="74"/>
    <n v="1739059"/>
    <n v="611021"/>
    <n v="90"/>
  </r>
  <r>
    <x v="0"/>
    <x v="4"/>
    <x v="1"/>
    <x v="6"/>
    <x v="8"/>
    <x v="2"/>
    <n v="20117"/>
    <x v="41"/>
    <n v="75"/>
    <n v="3621060"/>
    <n v="1207020"/>
    <n v="240"/>
  </r>
  <r>
    <x v="0"/>
    <x v="3"/>
    <x v="0"/>
    <x v="4"/>
    <x v="7"/>
    <x v="0"/>
    <n v="13843"/>
    <x v="42"/>
    <n v="61"/>
    <n v="1182192"/>
    <n v="755828"/>
    <n v="140"/>
  </r>
  <r>
    <x v="0"/>
    <x v="1"/>
    <x v="1"/>
    <x v="2"/>
    <x v="3"/>
    <x v="0"/>
    <n v="40979"/>
    <x v="43"/>
    <n v="59"/>
    <n v="4110194"/>
    <n v="2856236"/>
    <n v="170"/>
  </r>
  <r>
    <x v="0"/>
    <x v="0"/>
    <x v="1"/>
    <x v="6"/>
    <x v="18"/>
    <x v="0"/>
    <n v="25837"/>
    <x v="44"/>
    <n v="76"/>
    <n v="1963612"/>
    <n v="620088"/>
    <n v="100"/>
  </r>
  <r>
    <x v="0"/>
    <x v="5"/>
    <x v="1"/>
    <x v="2"/>
    <x v="3"/>
    <x v="2"/>
    <n v="38487"/>
    <x v="45"/>
    <n v="81"/>
    <n v="6234894"/>
    <n v="1462506"/>
    <n v="200"/>
  </r>
  <r>
    <x v="0"/>
    <x v="2"/>
    <x v="2"/>
    <x v="9"/>
    <x v="19"/>
    <x v="0"/>
    <n v="11484"/>
    <x v="46"/>
    <n v="51"/>
    <n v="1464210"/>
    <n v="1406790"/>
    <n v="250"/>
  </r>
  <r>
    <x v="0"/>
    <x v="3"/>
    <x v="0"/>
    <x v="10"/>
    <x v="20"/>
    <x v="1"/>
    <n v="17022"/>
    <x v="47"/>
    <n v="52"/>
    <n v="531086"/>
    <n v="490234"/>
    <n v="60"/>
  </r>
  <r>
    <x v="0"/>
    <x v="6"/>
    <x v="1"/>
    <x v="6"/>
    <x v="8"/>
    <x v="2"/>
    <n v="25907"/>
    <x v="48"/>
    <n v="66"/>
    <n v="4787614"/>
    <n v="2466346"/>
    <n v="280"/>
  </r>
  <r>
    <x v="0"/>
    <x v="1"/>
    <x v="2"/>
    <x v="8"/>
    <x v="11"/>
    <x v="0"/>
    <n v="28077"/>
    <x v="49"/>
    <n v="66"/>
    <n v="2594315"/>
    <n v="1336465"/>
    <n v="140"/>
  </r>
  <r>
    <x v="0"/>
    <x v="2"/>
    <x v="1"/>
    <x v="6"/>
    <x v="18"/>
    <x v="0"/>
    <n v="15527"/>
    <x v="50"/>
    <n v="81"/>
    <n v="880381"/>
    <n v="206509"/>
    <n v="70"/>
  </r>
  <r>
    <x v="0"/>
    <x v="3"/>
    <x v="1"/>
    <x v="2"/>
    <x v="12"/>
    <x v="0"/>
    <n v="36693"/>
    <x v="51"/>
    <n v="55"/>
    <n v="1210869"/>
    <n v="990711"/>
    <n v="60"/>
  </r>
  <r>
    <x v="0"/>
    <x v="4"/>
    <x v="0"/>
    <x v="0"/>
    <x v="9"/>
    <x v="2"/>
    <n v="45518"/>
    <x v="52"/>
    <n v="87"/>
    <n v="9504158"/>
    <n v="1420162"/>
    <n v="240"/>
  </r>
  <r>
    <x v="0"/>
    <x v="4"/>
    <x v="1"/>
    <x v="2"/>
    <x v="3"/>
    <x v="2"/>
    <n v="33638"/>
    <x v="53"/>
    <n v="68"/>
    <n v="2058646"/>
    <n v="968774"/>
    <n v="90"/>
  </r>
  <r>
    <x v="0"/>
    <x v="6"/>
    <x v="0"/>
    <x v="4"/>
    <x v="5"/>
    <x v="0"/>
    <n v="38021"/>
    <x v="54"/>
    <n v="61"/>
    <n v="2551209"/>
    <n v="1631101"/>
    <n v="110"/>
  </r>
  <r>
    <x v="0"/>
    <x v="0"/>
    <x v="0"/>
    <x v="4"/>
    <x v="7"/>
    <x v="2"/>
    <n v="36483"/>
    <x v="55"/>
    <n v="70"/>
    <n v="5873763"/>
    <n v="2517327"/>
    <n v="230"/>
  </r>
  <r>
    <x v="0"/>
    <x v="2"/>
    <x v="2"/>
    <x v="8"/>
    <x v="11"/>
    <x v="0"/>
    <n v="47739"/>
    <x v="56"/>
    <n v="83"/>
    <n v="11887011"/>
    <n v="2434689"/>
    <n v="300"/>
  </r>
  <r>
    <x v="0"/>
    <x v="1"/>
    <x v="2"/>
    <x v="3"/>
    <x v="4"/>
    <x v="2"/>
    <n v="11227"/>
    <x v="57"/>
    <n v="50"/>
    <n v="1291105"/>
    <n v="1291105"/>
    <n v="230"/>
  </r>
  <r>
    <x v="0"/>
    <x v="0"/>
    <x v="0"/>
    <x v="4"/>
    <x v="7"/>
    <x v="1"/>
    <n v="33330"/>
    <x v="58"/>
    <n v="58"/>
    <n v="2513082"/>
    <n v="1819818"/>
    <n v="130"/>
  </r>
  <r>
    <x v="0"/>
    <x v="0"/>
    <x v="1"/>
    <x v="6"/>
    <x v="8"/>
    <x v="2"/>
    <n v="29713"/>
    <x v="59"/>
    <n v="61"/>
    <n v="2356241"/>
    <n v="1506449"/>
    <n v="130"/>
  </r>
  <r>
    <x v="0"/>
    <x v="4"/>
    <x v="1"/>
    <x v="6"/>
    <x v="8"/>
    <x v="1"/>
    <n v="38015"/>
    <x v="60"/>
    <n v="88"/>
    <n v="10035960"/>
    <n v="1368540"/>
    <n v="300"/>
  </r>
  <r>
    <x v="0"/>
    <x v="2"/>
    <x v="0"/>
    <x v="4"/>
    <x v="7"/>
    <x v="1"/>
    <n v="45608"/>
    <x v="61"/>
    <n v="61"/>
    <n v="6955220"/>
    <n v="4446780"/>
    <n v="250"/>
  </r>
  <r>
    <x v="0"/>
    <x v="4"/>
    <x v="0"/>
    <x v="4"/>
    <x v="7"/>
    <x v="1"/>
    <n v="34759"/>
    <x v="62"/>
    <n v="56"/>
    <n v="4087658"/>
    <n v="3211732"/>
    <n v="210"/>
  </r>
  <r>
    <x v="0"/>
    <x v="2"/>
    <x v="1"/>
    <x v="6"/>
    <x v="18"/>
    <x v="1"/>
    <n v="39351"/>
    <x v="63"/>
    <n v="70"/>
    <n v="4682769"/>
    <n v="2006901"/>
    <n v="170"/>
  </r>
  <r>
    <x v="0"/>
    <x v="1"/>
    <x v="0"/>
    <x v="4"/>
    <x v="5"/>
    <x v="0"/>
    <n v="17353"/>
    <x v="64"/>
    <n v="72"/>
    <n v="2623774"/>
    <n v="1020356"/>
    <n v="210"/>
  </r>
  <r>
    <x v="0"/>
    <x v="3"/>
    <x v="0"/>
    <x v="0"/>
    <x v="0"/>
    <x v="1"/>
    <n v="17458"/>
    <x v="65"/>
    <n v="76"/>
    <n v="2122893"/>
    <n v="670387"/>
    <n v="160"/>
  </r>
  <r>
    <x v="0"/>
    <x v="5"/>
    <x v="0"/>
    <x v="4"/>
    <x v="7"/>
    <x v="1"/>
    <n v="11470"/>
    <x v="66"/>
    <n v="59"/>
    <n v="609057"/>
    <n v="423243"/>
    <n v="90"/>
  </r>
  <r>
    <x v="0"/>
    <x v="3"/>
    <x v="2"/>
    <x v="9"/>
    <x v="14"/>
    <x v="1"/>
    <n v="40727"/>
    <x v="67"/>
    <n v="84"/>
    <n v="6842136"/>
    <n v="1303264"/>
    <n v="200"/>
  </r>
  <r>
    <x v="0"/>
    <x v="6"/>
    <x v="1"/>
    <x v="6"/>
    <x v="8"/>
    <x v="2"/>
    <n v="35894"/>
    <x v="68"/>
    <n v="56"/>
    <n v="4824154"/>
    <n v="3790406"/>
    <n v="240"/>
  </r>
  <r>
    <x v="0"/>
    <x v="4"/>
    <x v="1"/>
    <x v="1"/>
    <x v="2"/>
    <x v="1"/>
    <n v="16756"/>
    <x v="69"/>
    <n v="56"/>
    <n v="656835"/>
    <n v="516085"/>
    <n v="70"/>
  </r>
  <r>
    <x v="0"/>
    <x v="5"/>
    <x v="1"/>
    <x v="6"/>
    <x v="8"/>
    <x v="0"/>
    <n v="36582"/>
    <x v="70"/>
    <n v="81"/>
    <n v="7704169"/>
    <n v="1807151"/>
    <n v="260"/>
  </r>
  <r>
    <x v="0"/>
    <x v="0"/>
    <x v="2"/>
    <x v="5"/>
    <x v="6"/>
    <x v="2"/>
    <n v="47343"/>
    <x v="71"/>
    <n v="87"/>
    <n v="10297103"/>
    <n v="1538647"/>
    <n v="250"/>
  </r>
  <r>
    <x v="0"/>
    <x v="4"/>
    <x v="2"/>
    <x v="7"/>
    <x v="13"/>
    <x v="1"/>
    <n v="24043"/>
    <x v="72"/>
    <n v="64"/>
    <n v="1231002"/>
    <n v="692438"/>
    <n v="80"/>
  </r>
  <r>
    <x v="0"/>
    <x v="4"/>
    <x v="0"/>
    <x v="4"/>
    <x v="5"/>
    <x v="2"/>
    <n v="28958"/>
    <x v="73"/>
    <n v="51"/>
    <n v="3396773"/>
    <n v="3263567"/>
    <n v="230"/>
  </r>
  <r>
    <x v="0"/>
    <x v="1"/>
    <x v="1"/>
    <x v="6"/>
    <x v="18"/>
    <x v="2"/>
    <n v="43842"/>
    <x v="74"/>
    <n v="62"/>
    <n v="7339151"/>
    <n v="4498189"/>
    <n v="270"/>
  </r>
  <r>
    <x v="0"/>
    <x v="5"/>
    <x v="1"/>
    <x v="6"/>
    <x v="8"/>
    <x v="0"/>
    <n v="10815"/>
    <x v="75"/>
    <n v="76"/>
    <n v="2054850"/>
    <n v="648900"/>
    <n v="250"/>
  </r>
  <r>
    <x v="0"/>
    <x v="4"/>
    <x v="0"/>
    <x v="4"/>
    <x v="5"/>
    <x v="2"/>
    <n v="8922"/>
    <x v="76"/>
    <n v="61"/>
    <n v="1360605"/>
    <n v="869895"/>
    <n v="250"/>
  </r>
  <r>
    <x v="0"/>
    <x v="2"/>
    <x v="0"/>
    <x v="0"/>
    <x v="9"/>
    <x v="1"/>
    <n v="42040"/>
    <x v="77"/>
    <n v="79"/>
    <n v="2324812"/>
    <n v="617988"/>
    <n v="70"/>
  </r>
  <r>
    <x v="1"/>
    <x v="5"/>
    <x v="2"/>
    <x v="8"/>
    <x v="11"/>
    <x v="2"/>
    <n v="43626"/>
    <x v="78"/>
    <n v="86"/>
    <n v="8629223"/>
    <n v="1404757"/>
    <n v="230"/>
  </r>
  <r>
    <x v="1"/>
    <x v="2"/>
    <x v="1"/>
    <x v="1"/>
    <x v="2"/>
    <x v="2"/>
    <n v="40762"/>
    <x v="79"/>
    <n v="57"/>
    <n v="2323434"/>
    <n v="1752766"/>
    <n v="100"/>
  </r>
  <r>
    <x v="1"/>
    <x v="6"/>
    <x v="2"/>
    <x v="5"/>
    <x v="21"/>
    <x v="2"/>
    <n v="46508"/>
    <x v="80"/>
    <n v="61"/>
    <n v="3404386"/>
    <n v="2176574"/>
    <n v="120"/>
  </r>
  <r>
    <x v="1"/>
    <x v="2"/>
    <x v="0"/>
    <x v="4"/>
    <x v="5"/>
    <x v="0"/>
    <n v="49926"/>
    <x v="81"/>
    <n v="74"/>
    <n v="2586167"/>
    <n v="908653"/>
    <n v="70"/>
  </r>
  <r>
    <x v="1"/>
    <x v="0"/>
    <x v="0"/>
    <x v="10"/>
    <x v="17"/>
    <x v="1"/>
    <n v="30045"/>
    <x v="82"/>
    <n v="73"/>
    <n v="5263884"/>
    <n v="1946916"/>
    <n v="240"/>
  </r>
  <r>
    <x v="1"/>
    <x v="1"/>
    <x v="0"/>
    <x v="10"/>
    <x v="20"/>
    <x v="2"/>
    <n v="18455"/>
    <x v="83"/>
    <n v="87"/>
    <n v="2890053"/>
    <n v="431847"/>
    <n v="180"/>
  </r>
  <r>
    <x v="1"/>
    <x v="3"/>
    <x v="2"/>
    <x v="3"/>
    <x v="4"/>
    <x v="2"/>
    <n v="24769"/>
    <x v="84"/>
    <n v="52"/>
    <n v="3348769"/>
    <n v="3091171"/>
    <n v="260"/>
  </r>
  <r>
    <x v="1"/>
    <x v="2"/>
    <x v="1"/>
    <x v="2"/>
    <x v="3"/>
    <x v="0"/>
    <n v="5936"/>
    <x v="85"/>
    <n v="73"/>
    <n v="736658"/>
    <n v="272462"/>
    <n v="170"/>
  </r>
  <r>
    <x v="1"/>
    <x v="4"/>
    <x v="2"/>
    <x v="7"/>
    <x v="10"/>
    <x v="2"/>
    <n v="37079"/>
    <x v="86"/>
    <n v="68"/>
    <n v="5799156"/>
    <n v="2729014"/>
    <n v="230"/>
  </r>
  <r>
    <x v="1"/>
    <x v="0"/>
    <x v="0"/>
    <x v="10"/>
    <x v="20"/>
    <x v="1"/>
    <n v="22676"/>
    <x v="87"/>
    <n v="62"/>
    <n v="1124730"/>
    <n v="689350"/>
    <n v="80"/>
  </r>
  <r>
    <x v="1"/>
    <x v="2"/>
    <x v="0"/>
    <x v="4"/>
    <x v="7"/>
    <x v="2"/>
    <n v="9747"/>
    <x v="88"/>
    <n v="55"/>
    <n v="1608255"/>
    <n v="1315845"/>
    <n v="300"/>
  </r>
  <r>
    <x v="1"/>
    <x v="5"/>
    <x v="0"/>
    <x v="10"/>
    <x v="17"/>
    <x v="2"/>
    <n v="6899"/>
    <x v="89"/>
    <n v="75"/>
    <n v="879623"/>
    <n v="293207"/>
    <n v="170"/>
  </r>
  <r>
    <x v="1"/>
    <x v="5"/>
    <x v="0"/>
    <x v="0"/>
    <x v="0"/>
    <x v="1"/>
    <n v="34848"/>
    <x v="90"/>
    <n v="76"/>
    <n v="6356275"/>
    <n v="2007245"/>
    <n v="240"/>
  </r>
  <r>
    <x v="1"/>
    <x v="1"/>
    <x v="2"/>
    <x v="8"/>
    <x v="11"/>
    <x v="1"/>
    <n v="13064"/>
    <x v="91"/>
    <n v="83"/>
    <n v="1192743"/>
    <n v="244297"/>
    <n v="110"/>
  </r>
  <r>
    <x v="1"/>
    <x v="1"/>
    <x v="1"/>
    <x v="6"/>
    <x v="18"/>
    <x v="1"/>
    <n v="43953"/>
    <x v="92"/>
    <n v="81"/>
    <n v="7832425"/>
    <n v="1837235"/>
    <n v="220"/>
  </r>
  <r>
    <x v="1"/>
    <x v="2"/>
    <x v="0"/>
    <x v="4"/>
    <x v="7"/>
    <x v="2"/>
    <n v="39676"/>
    <x v="93"/>
    <n v="69"/>
    <n v="7939168"/>
    <n v="3566872"/>
    <n v="290"/>
  </r>
  <r>
    <x v="1"/>
    <x v="1"/>
    <x v="0"/>
    <x v="0"/>
    <x v="0"/>
    <x v="1"/>
    <n v="48811"/>
    <x v="94"/>
    <n v="83"/>
    <n v="4456444"/>
    <n v="912766"/>
    <n v="110"/>
  </r>
  <r>
    <x v="1"/>
    <x v="6"/>
    <x v="0"/>
    <x v="0"/>
    <x v="9"/>
    <x v="1"/>
    <n v="6131"/>
    <x v="95"/>
    <n v="76"/>
    <n v="792125"/>
    <n v="250145"/>
    <n v="170"/>
  </r>
  <r>
    <x v="1"/>
    <x v="4"/>
    <x v="2"/>
    <x v="9"/>
    <x v="19"/>
    <x v="0"/>
    <n v="46488"/>
    <x v="96"/>
    <n v="65"/>
    <n v="8762988"/>
    <n v="4718532"/>
    <n v="290"/>
  </r>
  <r>
    <x v="1"/>
    <x v="4"/>
    <x v="2"/>
    <x v="3"/>
    <x v="4"/>
    <x v="0"/>
    <n v="20301"/>
    <x v="97"/>
    <n v="50"/>
    <n v="1827090"/>
    <n v="1827090"/>
    <n v="180"/>
  </r>
  <r>
    <x v="1"/>
    <x v="1"/>
    <x v="2"/>
    <x v="9"/>
    <x v="14"/>
    <x v="0"/>
    <n v="6954"/>
    <x v="98"/>
    <n v="74"/>
    <n v="668975"/>
    <n v="235045"/>
    <n v="130"/>
  </r>
  <r>
    <x v="1"/>
    <x v="1"/>
    <x v="2"/>
    <x v="8"/>
    <x v="11"/>
    <x v="2"/>
    <n v="49549"/>
    <x v="99"/>
    <n v="75"/>
    <n v="11148525"/>
    <n v="3716175"/>
    <n v="300"/>
  </r>
  <r>
    <x v="1"/>
    <x v="5"/>
    <x v="2"/>
    <x v="3"/>
    <x v="22"/>
    <x v="0"/>
    <n v="31673"/>
    <x v="100"/>
    <n v="74"/>
    <n v="2109422"/>
    <n v="741148"/>
    <n v="90"/>
  </r>
  <r>
    <x v="1"/>
    <x v="3"/>
    <x v="2"/>
    <x v="5"/>
    <x v="16"/>
    <x v="0"/>
    <n v="39076"/>
    <x v="101"/>
    <n v="67"/>
    <n v="4974375"/>
    <n v="2450065"/>
    <n v="190"/>
  </r>
  <r>
    <x v="1"/>
    <x v="6"/>
    <x v="1"/>
    <x v="2"/>
    <x v="3"/>
    <x v="2"/>
    <n v="49553"/>
    <x v="102"/>
    <n v="52"/>
    <n v="3865134"/>
    <n v="3567816"/>
    <n v="150"/>
  </r>
  <r>
    <x v="1"/>
    <x v="5"/>
    <x v="0"/>
    <x v="10"/>
    <x v="20"/>
    <x v="0"/>
    <n v="16158"/>
    <x v="103"/>
    <n v="57"/>
    <n v="1749911"/>
    <n v="1320109"/>
    <n v="190"/>
  </r>
  <r>
    <x v="1"/>
    <x v="0"/>
    <x v="2"/>
    <x v="3"/>
    <x v="22"/>
    <x v="1"/>
    <n v="20661"/>
    <x v="104"/>
    <n v="76"/>
    <n v="1884283"/>
    <n v="595037"/>
    <n v="120"/>
  </r>
  <r>
    <x v="1"/>
    <x v="6"/>
    <x v="1"/>
    <x v="1"/>
    <x v="2"/>
    <x v="0"/>
    <n v="31387"/>
    <x v="105"/>
    <n v="70"/>
    <n v="1318254"/>
    <n v="564966"/>
    <n v="60"/>
  </r>
  <r>
    <x v="1"/>
    <x v="2"/>
    <x v="0"/>
    <x v="0"/>
    <x v="0"/>
    <x v="2"/>
    <n v="36239"/>
    <x v="106"/>
    <n v="57"/>
    <n v="1652498"/>
    <n v="1246622"/>
    <n v="80"/>
  </r>
  <r>
    <x v="1"/>
    <x v="3"/>
    <x v="0"/>
    <x v="0"/>
    <x v="0"/>
    <x v="0"/>
    <n v="12202"/>
    <x v="107"/>
    <n v="84"/>
    <n v="3074904"/>
    <n v="585696"/>
    <n v="300"/>
  </r>
  <r>
    <x v="1"/>
    <x v="5"/>
    <x v="0"/>
    <x v="10"/>
    <x v="20"/>
    <x v="2"/>
    <n v="10259"/>
    <x v="108"/>
    <n v="86"/>
    <n v="1676321"/>
    <n v="272889"/>
    <n v="190"/>
  </r>
  <r>
    <x v="1"/>
    <x v="6"/>
    <x v="1"/>
    <x v="2"/>
    <x v="3"/>
    <x v="2"/>
    <n v="40890"/>
    <x v="109"/>
    <n v="67"/>
    <n v="5753223"/>
    <n v="2833677"/>
    <n v="210"/>
  </r>
  <r>
    <x v="1"/>
    <x v="4"/>
    <x v="0"/>
    <x v="10"/>
    <x v="17"/>
    <x v="2"/>
    <n v="9846"/>
    <x v="110"/>
    <n v="65"/>
    <n v="1279980"/>
    <n v="689220"/>
    <n v="200"/>
  </r>
  <r>
    <x v="1"/>
    <x v="6"/>
    <x v="1"/>
    <x v="2"/>
    <x v="12"/>
    <x v="0"/>
    <n v="7242"/>
    <x v="111"/>
    <n v="69"/>
    <n v="949426"/>
    <n v="426554"/>
    <n v="190"/>
  </r>
  <r>
    <x v="1"/>
    <x v="0"/>
    <x v="1"/>
    <x v="2"/>
    <x v="12"/>
    <x v="2"/>
    <n v="43169"/>
    <x v="112"/>
    <n v="88"/>
    <n v="2279323"/>
    <n v="310817"/>
    <n v="60"/>
  </r>
  <r>
    <x v="1"/>
    <x v="6"/>
    <x v="2"/>
    <x v="7"/>
    <x v="15"/>
    <x v="1"/>
    <n v="39495"/>
    <x v="113"/>
    <n v="53"/>
    <n v="3977147"/>
    <n v="3526903"/>
    <n v="190"/>
  </r>
  <r>
    <x v="1"/>
    <x v="0"/>
    <x v="1"/>
    <x v="2"/>
    <x v="12"/>
    <x v="1"/>
    <n v="39308"/>
    <x v="114"/>
    <n v="82"/>
    <n v="8702791"/>
    <n v="1910369"/>
    <n v="270"/>
  </r>
  <r>
    <x v="1"/>
    <x v="1"/>
    <x v="1"/>
    <x v="6"/>
    <x v="8"/>
    <x v="2"/>
    <n v="49117"/>
    <x v="115"/>
    <n v="77"/>
    <n v="9455023"/>
    <n v="2824227"/>
    <n v="250"/>
  </r>
  <r>
    <x v="1"/>
    <x v="5"/>
    <x v="2"/>
    <x v="9"/>
    <x v="14"/>
    <x v="0"/>
    <n v="46945"/>
    <x v="116"/>
    <n v="53"/>
    <n v="1244043"/>
    <n v="1103207"/>
    <n v="50"/>
  </r>
  <r>
    <x v="1"/>
    <x v="1"/>
    <x v="0"/>
    <x v="0"/>
    <x v="9"/>
    <x v="2"/>
    <n v="30682"/>
    <x v="117"/>
    <n v="61"/>
    <n v="2994563"/>
    <n v="1914557"/>
    <n v="160"/>
  </r>
  <r>
    <x v="1"/>
    <x v="4"/>
    <x v="0"/>
    <x v="4"/>
    <x v="7"/>
    <x v="2"/>
    <n v="40582"/>
    <x v="118"/>
    <n v="71"/>
    <n v="1728793"/>
    <n v="706127"/>
    <n v="60"/>
  </r>
  <r>
    <x v="1"/>
    <x v="4"/>
    <x v="0"/>
    <x v="10"/>
    <x v="20"/>
    <x v="1"/>
    <n v="19653"/>
    <x v="119"/>
    <n v="62"/>
    <n v="3168064"/>
    <n v="1941716"/>
    <n v="260"/>
  </r>
  <r>
    <x v="1"/>
    <x v="3"/>
    <x v="2"/>
    <x v="9"/>
    <x v="23"/>
    <x v="0"/>
    <n v="35728"/>
    <x v="120"/>
    <n v="60"/>
    <n v="4287360"/>
    <n v="2858240"/>
    <n v="200"/>
  </r>
  <r>
    <x v="1"/>
    <x v="5"/>
    <x v="1"/>
    <x v="1"/>
    <x v="1"/>
    <x v="0"/>
    <n v="43928"/>
    <x v="121"/>
    <n v="77"/>
    <n v="4397193"/>
    <n v="1313447"/>
    <n v="130"/>
  </r>
  <r>
    <x v="1"/>
    <x v="0"/>
    <x v="1"/>
    <x v="1"/>
    <x v="2"/>
    <x v="1"/>
    <n v="20724"/>
    <x v="122"/>
    <n v="86"/>
    <n v="4990339"/>
    <n v="812381"/>
    <n v="280"/>
  </r>
  <r>
    <x v="1"/>
    <x v="3"/>
    <x v="1"/>
    <x v="2"/>
    <x v="12"/>
    <x v="2"/>
    <n v="17571"/>
    <x v="123"/>
    <n v="52"/>
    <n v="1005061"/>
    <n v="927749"/>
    <n v="110"/>
  </r>
  <r>
    <x v="1"/>
    <x v="6"/>
    <x v="1"/>
    <x v="6"/>
    <x v="8"/>
    <x v="2"/>
    <n v="23362"/>
    <x v="124"/>
    <n v="88"/>
    <n v="3700541"/>
    <n v="504619"/>
    <n v="180"/>
  </r>
  <r>
    <x v="1"/>
    <x v="0"/>
    <x v="1"/>
    <x v="2"/>
    <x v="12"/>
    <x v="1"/>
    <n v="28434"/>
    <x v="125"/>
    <n v="55"/>
    <n v="4066062"/>
    <n v="3326778"/>
    <n v="260"/>
  </r>
  <r>
    <x v="1"/>
    <x v="2"/>
    <x v="2"/>
    <x v="7"/>
    <x v="10"/>
    <x v="2"/>
    <n v="13052"/>
    <x v="126"/>
    <n v="58"/>
    <n v="2119645"/>
    <n v="1534915"/>
    <n v="280"/>
  </r>
  <r>
    <x v="1"/>
    <x v="4"/>
    <x v="2"/>
    <x v="7"/>
    <x v="13"/>
    <x v="1"/>
    <n v="21015"/>
    <x v="127"/>
    <n v="62"/>
    <n v="2996739"/>
    <n v="1836711"/>
    <n v="230"/>
  </r>
  <r>
    <x v="1"/>
    <x v="2"/>
    <x v="1"/>
    <x v="6"/>
    <x v="18"/>
    <x v="0"/>
    <n v="48413"/>
    <x v="128"/>
    <n v="86"/>
    <n v="7077981"/>
    <n v="1152229"/>
    <n v="170"/>
  </r>
  <r>
    <x v="1"/>
    <x v="4"/>
    <x v="1"/>
    <x v="2"/>
    <x v="12"/>
    <x v="2"/>
    <n v="31688"/>
    <x v="129"/>
    <n v="58"/>
    <n v="4410970"/>
    <n v="3194150"/>
    <n v="240"/>
  </r>
  <r>
    <x v="1"/>
    <x v="1"/>
    <x v="0"/>
    <x v="10"/>
    <x v="20"/>
    <x v="0"/>
    <n v="21955"/>
    <x v="130"/>
    <n v="87"/>
    <n v="3056136"/>
    <n v="456664"/>
    <n v="160"/>
  </r>
  <r>
    <x v="1"/>
    <x v="2"/>
    <x v="2"/>
    <x v="9"/>
    <x v="14"/>
    <x v="0"/>
    <n v="36286"/>
    <x v="131"/>
    <n v="64"/>
    <n v="1161152"/>
    <n v="653148"/>
    <n v="50"/>
  </r>
  <r>
    <x v="1"/>
    <x v="0"/>
    <x v="2"/>
    <x v="7"/>
    <x v="10"/>
    <x v="0"/>
    <n v="29636"/>
    <x v="132"/>
    <n v="73"/>
    <n v="5408570"/>
    <n v="2000430"/>
    <n v="250"/>
  </r>
  <r>
    <x v="1"/>
    <x v="0"/>
    <x v="1"/>
    <x v="2"/>
    <x v="12"/>
    <x v="0"/>
    <n v="38922"/>
    <x v="133"/>
    <n v="78"/>
    <n v="7286198"/>
    <n v="2055082"/>
    <n v="240"/>
  </r>
  <r>
    <x v="1"/>
    <x v="5"/>
    <x v="2"/>
    <x v="5"/>
    <x v="16"/>
    <x v="1"/>
    <n v="14104"/>
    <x v="134"/>
    <n v="85"/>
    <n v="1198840"/>
    <n v="211560"/>
    <n v="100"/>
  </r>
  <r>
    <x v="1"/>
    <x v="1"/>
    <x v="0"/>
    <x v="10"/>
    <x v="17"/>
    <x v="0"/>
    <n v="19586"/>
    <x v="135"/>
    <n v="51"/>
    <n v="1897883"/>
    <n v="1823457"/>
    <n v="190"/>
  </r>
  <r>
    <x v="1"/>
    <x v="2"/>
    <x v="1"/>
    <x v="2"/>
    <x v="3"/>
    <x v="0"/>
    <n v="45392"/>
    <x v="136"/>
    <n v="72"/>
    <n v="8824205"/>
    <n v="3431635"/>
    <n v="270"/>
  </r>
  <r>
    <x v="1"/>
    <x v="4"/>
    <x v="0"/>
    <x v="4"/>
    <x v="7"/>
    <x v="2"/>
    <n v="40110"/>
    <x v="137"/>
    <n v="71"/>
    <n v="1993467"/>
    <n v="814233"/>
    <n v="70"/>
  </r>
  <r>
    <x v="1"/>
    <x v="0"/>
    <x v="1"/>
    <x v="2"/>
    <x v="12"/>
    <x v="2"/>
    <n v="25048"/>
    <x v="138"/>
    <n v="81"/>
    <n v="2637554"/>
    <n v="618686"/>
    <n v="130"/>
  </r>
  <r>
    <x v="1"/>
    <x v="5"/>
    <x v="2"/>
    <x v="7"/>
    <x v="15"/>
    <x v="0"/>
    <n v="26264"/>
    <x v="139"/>
    <n v="82"/>
    <n v="5384120"/>
    <n v="1181880"/>
    <n v="250"/>
  </r>
  <r>
    <x v="1"/>
    <x v="6"/>
    <x v="0"/>
    <x v="4"/>
    <x v="5"/>
    <x v="0"/>
    <n v="34648"/>
    <x v="140"/>
    <n v="86"/>
    <n v="7449320"/>
    <n v="1212680"/>
    <n v="250"/>
  </r>
  <r>
    <x v="1"/>
    <x v="4"/>
    <x v="1"/>
    <x v="1"/>
    <x v="2"/>
    <x v="2"/>
    <n v="8085"/>
    <x v="141"/>
    <n v="85"/>
    <n v="343613"/>
    <n v="60637"/>
    <n v="50"/>
  </r>
  <r>
    <x v="1"/>
    <x v="3"/>
    <x v="1"/>
    <x v="2"/>
    <x v="12"/>
    <x v="1"/>
    <n v="42443"/>
    <x v="142"/>
    <n v="54"/>
    <n v="1375153"/>
    <n v="1171427"/>
    <n v="60"/>
  </r>
  <r>
    <x v="1"/>
    <x v="3"/>
    <x v="0"/>
    <x v="10"/>
    <x v="17"/>
    <x v="2"/>
    <n v="37934"/>
    <x v="143"/>
    <n v="87"/>
    <n v="8250645"/>
    <n v="1232855"/>
    <n v="250"/>
  </r>
  <r>
    <x v="1"/>
    <x v="6"/>
    <x v="0"/>
    <x v="4"/>
    <x v="5"/>
    <x v="0"/>
    <n v="43543"/>
    <x v="144"/>
    <n v="58"/>
    <n v="5808636"/>
    <n v="4206254"/>
    <n v="230"/>
  </r>
  <r>
    <x v="1"/>
    <x v="3"/>
    <x v="0"/>
    <x v="4"/>
    <x v="7"/>
    <x v="1"/>
    <n v="14342"/>
    <x v="145"/>
    <n v="55"/>
    <n v="2366430"/>
    <n v="1936170"/>
    <n v="300"/>
  </r>
  <r>
    <x v="1"/>
    <x v="0"/>
    <x v="2"/>
    <x v="9"/>
    <x v="23"/>
    <x v="1"/>
    <n v="33324"/>
    <x v="146"/>
    <n v="85"/>
    <n v="4815318"/>
    <n v="849762"/>
    <n v="170"/>
  </r>
  <r>
    <x v="1"/>
    <x v="1"/>
    <x v="2"/>
    <x v="3"/>
    <x v="22"/>
    <x v="2"/>
    <n v="26040"/>
    <x v="147"/>
    <n v="56"/>
    <n v="4083072"/>
    <n v="3208128"/>
    <n v="280"/>
  </r>
  <r>
    <x v="1"/>
    <x v="5"/>
    <x v="1"/>
    <x v="1"/>
    <x v="2"/>
    <x v="0"/>
    <n v="25668"/>
    <x v="148"/>
    <n v="73"/>
    <n v="2248517"/>
    <n v="831643"/>
    <n v="120"/>
  </r>
  <r>
    <x v="1"/>
    <x v="6"/>
    <x v="0"/>
    <x v="0"/>
    <x v="9"/>
    <x v="0"/>
    <n v="16912"/>
    <x v="149"/>
    <n v="63"/>
    <n v="3089822"/>
    <n v="1814658"/>
    <n v="290"/>
  </r>
  <r>
    <x v="1"/>
    <x v="4"/>
    <x v="0"/>
    <x v="0"/>
    <x v="9"/>
    <x v="2"/>
    <n v="29655"/>
    <x v="150"/>
    <n v="90"/>
    <n v="5337900"/>
    <n v="593100"/>
    <n v="200"/>
  </r>
  <r>
    <x v="1"/>
    <x v="2"/>
    <x v="2"/>
    <x v="9"/>
    <x v="19"/>
    <x v="0"/>
    <n v="27263"/>
    <x v="151"/>
    <n v="52"/>
    <n v="4253028"/>
    <n v="3925872"/>
    <n v="300"/>
  </r>
  <r>
    <x v="1"/>
    <x v="2"/>
    <x v="2"/>
    <x v="7"/>
    <x v="15"/>
    <x v="1"/>
    <n v="6983"/>
    <x v="152"/>
    <n v="62"/>
    <n v="432946"/>
    <n v="265354"/>
    <n v="100"/>
  </r>
  <r>
    <x v="1"/>
    <x v="5"/>
    <x v="0"/>
    <x v="0"/>
    <x v="9"/>
    <x v="0"/>
    <n v="13199"/>
    <x v="153"/>
    <n v="81"/>
    <n v="1282943"/>
    <n v="300937"/>
    <n v="120"/>
  </r>
  <r>
    <x v="1"/>
    <x v="4"/>
    <x v="0"/>
    <x v="0"/>
    <x v="9"/>
    <x v="1"/>
    <n v="15141"/>
    <x v="154"/>
    <n v="72"/>
    <n v="2616365"/>
    <n v="1017475"/>
    <n v="240"/>
  </r>
  <r>
    <x v="1"/>
    <x v="5"/>
    <x v="0"/>
    <x v="0"/>
    <x v="9"/>
    <x v="2"/>
    <n v="47887"/>
    <x v="155"/>
    <n v="85"/>
    <n v="5698553"/>
    <n v="1005627"/>
    <n v="140"/>
  </r>
  <r>
    <x v="1"/>
    <x v="4"/>
    <x v="1"/>
    <x v="6"/>
    <x v="18"/>
    <x v="1"/>
    <n v="30036"/>
    <x v="156"/>
    <n v="71"/>
    <n v="4691623"/>
    <n v="1916297"/>
    <n v="220"/>
  </r>
  <r>
    <x v="1"/>
    <x v="2"/>
    <x v="1"/>
    <x v="1"/>
    <x v="2"/>
    <x v="0"/>
    <n v="38877"/>
    <x v="157"/>
    <n v="59"/>
    <n v="2064369"/>
    <n v="1434561"/>
    <n v="90"/>
  </r>
  <r>
    <x v="1"/>
    <x v="6"/>
    <x v="2"/>
    <x v="5"/>
    <x v="21"/>
    <x v="2"/>
    <n v="9210"/>
    <x v="158"/>
    <n v="86"/>
    <n v="2059356"/>
    <n v="335244"/>
    <n v="260"/>
  </r>
  <r>
    <x v="1"/>
    <x v="5"/>
    <x v="2"/>
    <x v="5"/>
    <x v="16"/>
    <x v="1"/>
    <n v="11691"/>
    <x v="159"/>
    <n v="51"/>
    <n v="596241"/>
    <n v="572859"/>
    <n v="100"/>
  </r>
  <r>
    <x v="1"/>
    <x v="2"/>
    <x v="0"/>
    <x v="4"/>
    <x v="7"/>
    <x v="1"/>
    <n v="46554"/>
    <x v="160"/>
    <n v="77"/>
    <n v="5376987"/>
    <n v="1606113"/>
    <n v="150"/>
  </r>
  <r>
    <x v="1"/>
    <x v="2"/>
    <x v="0"/>
    <x v="10"/>
    <x v="17"/>
    <x v="1"/>
    <n v="16435"/>
    <x v="161"/>
    <n v="74"/>
    <n v="2553999"/>
    <n v="897351"/>
    <n v="210"/>
  </r>
  <r>
    <x v="1"/>
    <x v="2"/>
    <x v="2"/>
    <x v="7"/>
    <x v="15"/>
    <x v="0"/>
    <n v="28383"/>
    <x v="162"/>
    <n v="62"/>
    <n v="3343517"/>
    <n v="2049253"/>
    <n v="190"/>
  </r>
  <r>
    <x v="1"/>
    <x v="0"/>
    <x v="0"/>
    <x v="0"/>
    <x v="0"/>
    <x v="2"/>
    <n v="46496"/>
    <x v="163"/>
    <n v="75"/>
    <n v="2789760"/>
    <n v="929920"/>
    <n v="80"/>
  </r>
  <r>
    <x v="1"/>
    <x v="1"/>
    <x v="2"/>
    <x v="7"/>
    <x v="15"/>
    <x v="1"/>
    <n v="31946"/>
    <x v="164"/>
    <n v="87"/>
    <n v="1667581"/>
    <n v="249179"/>
    <n v="60"/>
  </r>
  <r>
    <x v="1"/>
    <x v="3"/>
    <x v="2"/>
    <x v="9"/>
    <x v="23"/>
    <x v="0"/>
    <n v="39777"/>
    <x v="165"/>
    <n v="72"/>
    <n v="8019043"/>
    <n v="3118517"/>
    <n v="280"/>
  </r>
  <r>
    <x v="1"/>
    <x v="1"/>
    <x v="0"/>
    <x v="10"/>
    <x v="20"/>
    <x v="1"/>
    <n v="21620"/>
    <x v="166"/>
    <n v="75"/>
    <n v="2270100"/>
    <n v="756700"/>
    <n v="140"/>
  </r>
  <r>
    <x v="1"/>
    <x v="1"/>
    <x v="2"/>
    <x v="5"/>
    <x v="21"/>
    <x v="1"/>
    <n v="37161"/>
    <x v="167"/>
    <n v="68"/>
    <n v="3537727"/>
    <n v="1664813"/>
    <n v="140"/>
  </r>
  <r>
    <x v="1"/>
    <x v="6"/>
    <x v="2"/>
    <x v="3"/>
    <x v="4"/>
    <x v="0"/>
    <n v="32822"/>
    <x v="168"/>
    <n v="55"/>
    <n v="4332504"/>
    <n v="3544776"/>
    <n v="240"/>
  </r>
  <r>
    <x v="1"/>
    <x v="3"/>
    <x v="2"/>
    <x v="5"/>
    <x v="6"/>
    <x v="2"/>
    <n v="20775"/>
    <x v="169"/>
    <n v="54"/>
    <n v="1794960"/>
    <n v="1529040"/>
    <n v="160"/>
  </r>
  <r>
    <x v="1"/>
    <x v="2"/>
    <x v="0"/>
    <x v="0"/>
    <x v="9"/>
    <x v="2"/>
    <n v="30908"/>
    <x v="170"/>
    <n v="70"/>
    <n v="1081780"/>
    <n v="463620"/>
    <n v="50"/>
  </r>
  <r>
    <x v="1"/>
    <x v="4"/>
    <x v="0"/>
    <x v="0"/>
    <x v="9"/>
    <x v="1"/>
    <n v="48062"/>
    <x v="171"/>
    <n v="79"/>
    <n v="2657829"/>
    <n v="706511"/>
    <n v="70"/>
  </r>
  <r>
    <x v="1"/>
    <x v="5"/>
    <x v="0"/>
    <x v="10"/>
    <x v="20"/>
    <x v="0"/>
    <n v="26136"/>
    <x v="172"/>
    <n v="78"/>
    <n v="3465634"/>
    <n v="977486"/>
    <n v="170"/>
  </r>
  <r>
    <x v="1"/>
    <x v="5"/>
    <x v="1"/>
    <x v="2"/>
    <x v="3"/>
    <x v="1"/>
    <n v="8137"/>
    <x v="173"/>
    <n v="59"/>
    <n v="1248216"/>
    <n v="867404"/>
    <n v="260"/>
  </r>
  <r>
    <x v="2"/>
    <x v="4"/>
    <x v="2"/>
    <x v="9"/>
    <x v="23"/>
    <x v="0"/>
    <n v="48973"/>
    <x v="174"/>
    <n v="81"/>
    <n v="7140263"/>
    <n v="1674877"/>
    <n v="180"/>
  </r>
  <r>
    <x v="2"/>
    <x v="6"/>
    <x v="1"/>
    <x v="6"/>
    <x v="18"/>
    <x v="2"/>
    <n v="10853"/>
    <x v="175"/>
    <n v="74"/>
    <n v="1686556"/>
    <n v="592574"/>
    <n v="210"/>
  </r>
  <r>
    <x v="2"/>
    <x v="2"/>
    <x v="1"/>
    <x v="6"/>
    <x v="18"/>
    <x v="2"/>
    <n v="42986"/>
    <x v="176"/>
    <n v="53"/>
    <n v="4784342"/>
    <n v="4242718"/>
    <n v="210"/>
  </r>
  <r>
    <x v="2"/>
    <x v="0"/>
    <x v="1"/>
    <x v="6"/>
    <x v="18"/>
    <x v="0"/>
    <n v="23608"/>
    <x v="177"/>
    <n v="69"/>
    <n v="4723961"/>
    <n v="2122359"/>
    <n v="290"/>
  </r>
  <r>
    <x v="2"/>
    <x v="0"/>
    <x v="1"/>
    <x v="1"/>
    <x v="2"/>
    <x v="0"/>
    <n v="12796"/>
    <x v="178"/>
    <n v="85"/>
    <n v="1413958"/>
    <n v="249522"/>
    <n v="130"/>
  </r>
  <r>
    <x v="2"/>
    <x v="1"/>
    <x v="2"/>
    <x v="9"/>
    <x v="14"/>
    <x v="1"/>
    <n v="37917"/>
    <x v="179"/>
    <n v="86"/>
    <n v="6195638"/>
    <n v="1008592"/>
    <n v="190"/>
  </r>
  <r>
    <x v="2"/>
    <x v="6"/>
    <x v="2"/>
    <x v="9"/>
    <x v="19"/>
    <x v="2"/>
    <n v="6244"/>
    <x v="180"/>
    <n v="86"/>
    <n v="751778"/>
    <n v="122382"/>
    <n v="140"/>
  </r>
  <r>
    <x v="2"/>
    <x v="6"/>
    <x v="1"/>
    <x v="6"/>
    <x v="8"/>
    <x v="1"/>
    <n v="24860"/>
    <x v="181"/>
    <n v="63"/>
    <n v="2975742"/>
    <n v="1747658"/>
    <n v="190"/>
  </r>
  <r>
    <x v="2"/>
    <x v="4"/>
    <x v="0"/>
    <x v="10"/>
    <x v="20"/>
    <x v="0"/>
    <n v="37071"/>
    <x v="182"/>
    <n v="57"/>
    <n v="5705227"/>
    <n v="4303943"/>
    <n v="270"/>
  </r>
  <r>
    <x v="2"/>
    <x v="4"/>
    <x v="1"/>
    <x v="1"/>
    <x v="1"/>
    <x v="2"/>
    <n v="42072"/>
    <x v="183"/>
    <n v="80"/>
    <n v="4712064"/>
    <n v="1178016"/>
    <n v="140"/>
  </r>
  <r>
    <x v="2"/>
    <x v="1"/>
    <x v="2"/>
    <x v="5"/>
    <x v="21"/>
    <x v="2"/>
    <n v="44415"/>
    <x v="184"/>
    <n v="81"/>
    <n v="3237854"/>
    <n v="759496"/>
    <n v="90"/>
  </r>
  <r>
    <x v="2"/>
    <x v="3"/>
    <x v="2"/>
    <x v="8"/>
    <x v="11"/>
    <x v="2"/>
    <n v="5250"/>
    <x v="185"/>
    <n v="88"/>
    <n v="508200"/>
    <n v="69300"/>
    <n v="110"/>
  </r>
  <r>
    <x v="2"/>
    <x v="4"/>
    <x v="2"/>
    <x v="9"/>
    <x v="23"/>
    <x v="0"/>
    <n v="16995"/>
    <x v="186"/>
    <n v="78"/>
    <n v="1988415"/>
    <n v="560835"/>
    <n v="150"/>
  </r>
  <r>
    <x v="2"/>
    <x v="0"/>
    <x v="2"/>
    <x v="9"/>
    <x v="14"/>
    <x v="0"/>
    <n v="24788"/>
    <x v="187"/>
    <n v="61"/>
    <n v="2268102"/>
    <n v="1450098"/>
    <n v="150"/>
  </r>
  <r>
    <x v="2"/>
    <x v="2"/>
    <x v="2"/>
    <x v="9"/>
    <x v="14"/>
    <x v="0"/>
    <n v="42786"/>
    <x v="188"/>
    <n v="79"/>
    <n v="7774216"/>
    <n v="2066564"/>
    <n v="230"/>
  </r>
  <r>
    <x v="2"/>
    <x v="5"/>
    <x v="1"/>
    <x v="1"/>
    <x v="1"/>
    <x v="2"/>
    <n v="15005"/>
    <x v="189"/>
    <n v="65"/>
    <n v="2633378"/>
    <n v="1417972"/>
    <n v="270"/>
  </r>
  <r>
    <x v="2"/>
    <x v="2"/>
    <x v="0"/>
    <x v="4"/>
    <x v="5"/>
    <x v="0"/>
    <n v="20261"/>
    <x v="190"/>
    <n v="71"/>
    <n v="2445503"/>
    <n v="998867"/>
    <n v="170"/>
  </r>
  <r>
    <x v="2"/>
    <x v="5"/>
    <x v="1"/>
    <x v="2"/>
    <x v="12"/>
    <x v="2"/>
    <n v="39623"/>
    <x v="191"/>
    <n v="60"/>
    <n v="7132140"/>
    <n v="4754760"/>
    <n v="300"/>
  </r>
  <r>
    <x v="2"/>
    <x v="3"/>
    <x v="1"/>
    <x v="2"/>
    <x v="3"/>
    <x v="0"/>
    <n v="21784"/>
    <x v="192"/>
    <n v="54"/>
    <n v="1293970"/>
    <n v="1102270"/>
    <n v="110"/>
  </r>
  <r>
    <x v="2"/>
    <x v="0"/>
    <x v="2"/>
    <x v="5"/>
    <x v="6"/>
    <x v="0"/>
    <n v="6731"/>
    <x v="193"/>
    <n v="85"/>
    <n v="343281"/>
    <n v="60579"/>
    <n v="60"/>
  </r>
  <r>
    <x v="2"/>
    <x v="5"/>
    <x v="1"/>
    <x v="1"/>
    <x v="2"/>
    <x v="1"/>
    <n v="17179"/>
    <x v="194"/>
    <n v="78"/>
    <n v="3617897"/>
    <n v="1020433"/>
    <n v="270"/>
  </r>
  <r>
    <x v="2"/>
    <x v="1"/>
    <x v="1"/>
    <x v="1"/>
    <x v="2"/>
    <x v="2"/>
    <n v="14492"/>
    <x v="195"/>
    <n v="85"/>
    <n v="615910"/>
    <n v="108690"/>
    <n v="50"/>
  </r>
  <r>
    <x v="2"/>
    <x v="6"/>
    <x v="2"/>
    <x v="3"/>
    <x v="22"/>
    <x v="0"/>
    <n v="37977"/>
    <x v="196"/>
    <n v="63"/>
    <n v="3349571"/>
    <n v="1967209"/>
    <n v="140"/>
  </r>
  <r>
    <x v="2"/>
    <x v="3"/>
    <x v="1"/>
    <x v="2"/>
    <x v="12"/>
    <x v="0"/>
    <n v="42594"/>
    <x v="197"/>
    <n v="62"/>
    <n v="3433076"/>
    <n v="2104144"/>
    <n v="130"/>
  </r>
  <r>
    <x v="2"/>
    <x v="1"/>
    <x v="1"/>
    <x v="6"/>
    <x v="18"/>
    <x v="0"/>
    <n v="45678"/>
    <x v="198"/>
    <n v="56"/>
    <n v="5115936"/>
    <n v="4019664"/>
    <n v="200"/>
  </r>
  <r>
    <x v="2"/>
    <x v="5"/>
    <x v="2"/>
    <x v="8"/>
    <x v="11"/>
    <x v="1"/>
    <n v="39686"/>
    <x v="199"/>
    <n v="74"/>
    <n v="5873528"/>
    <n v="2063672"/>
    <n v="200"/>
  </r>
  <r>
    <x v="2"/>
    <x v="3"/>
    <x v="0"/>
    <x v="4"/>
    <x v="5"/>
    <x v="1"/>
    <n v="17306"/>
    <x v="200"/>
    <n v="84"/>
    <n v="4215742"/>
    <n v="802998"/>
    <n v="290"/>
  </r>
  <r>
    <x v="2"/>
    <x v="3"/>
    <x v="1"/>
    <x v="1"/>
    <x v="1"/>
    <x v="1"/>
    <n v="16444"/>
    <x v="201"/>
    <n v="67"/>
    <n v="1872972"/>
    <n v="922508"/>
    <n v="170"/>
  </r>
  <r>
    <x v="2"/>
    <x v="3"/>
    <x v="0"/>
    <x v="10"/>
    <x v="20"/>
    <x v="1"/>
    <n v="35346"/>
    <x v="202"/>
    <n v="56"/>
    <n v="4948440"/>
    <n v="3888060"/>
    <n v="250"/>
  </r>
  <r>
    <x v="2"/>
    <x v="1"/>
    <x v="1"/>
    <x v="6"/>
    <x v="18"/>
    <x v="2"/>
    <n v="30604"/>
    <x v="203"/>
    <n v="72"/>
    <n v="5068022"/>
    <n v="1970898"/>
    <n v="230"/>
  </r>
  <r>
    <x v="2"/>
    <x v="2"/>
    <x v="1"/>
    <x v="2"/>
    <x v="12"/>
    <x v="0"/>
    <n v="45929"/>
    <x v="204"/>
    <n v="66"/>
    <n v="4850102"/>
    <n v="2498538"/>
    <n v="160"/>
  </r>
  <r>
    <x v="2"/>
    <x v="1"/>
    <x v="2"/>
    <x v="3"/>
    <x v="4"/>
    <x v="2"/>
    <n v="14208"/>
    <x v="205"/>
    <n v="68"/>
    <n v="2705203"/>
    <n v="1273037"/>
    <n v="280"/>
  </r>
  <r>
    <x v="2"/>
    <x v="6"/>
    <x v="0"/>
    <x v="10"/>
    <x v="17"/>
    <x v="1"/>
    <n v="11050"/>
    <x v="206"/>
    <n v="90"/>
    <n v="1591200"/>
    <n v="176800"/>
    <n v="160"/>
  </r>
  <r>
    <x v="2"/>
    <x v="3"/>
    <x v="1"/>
    <x v="2"/>
    <x v="3"/>
    <x v="2"/>
    <n v="48694"/>
    <x v="207"/>
    <n v="53"/>
    <n v="7742346"/>
    <n v="6865854"/>
    <n v="300"/>
  </r>
  <r>
    <x v="2"/>
    <x v="2"/>
    <x v="1"/>
    <x v="2"/>
    <x v="3"/>
    <x v="0"/>
    <n v="29212"/>
    <x v="208"/>
    <n v="54"/>
    <n v="2997151"/>
    <n v="2553129"/>
    <n v="190"/>
  </r>
  <r>
    <x v="2"/>
    <x v="0"/>
    <x v="1"/>
    <x v="2"/>
    <x v="3"/>
    <x v="0"/>
    <n v="20599"/>
    <x v="209"/>
    <n v="57"/>
    <n v="2700529"/>
    <n v="2037241"/>
    <n v="230"/>
  </r>
  <r>
    <x v="2"/>
    <x v="1"/>
    <x v="2"/>
    <x v="3"/>
    <x v="4"/>
    <x v="2"/>
    <n v="45408"/>
    <x v="210"/>
    <n v="90"/>
    <n v="3678048"/>
    <n v="408672"/>
    <n v="90"/>
  </r>
  <r>
    <x v="2"/>
    <x v="3"/>
    <x v="0"/>
    <x v="0"/>
    <x v="9"/>
    <x v="0"/>
    <n v="34976"/>
    <x v="211"/>
    <n v="81"/>
    <n v="8215862"/>
    <n v="1927178"/>
    <n v="290"/>
  </r>
  <r>
    <x v="2"/>
    <x v="1"/>
    <x v="2"/>
    <x v="5"/>
    <x v="21"/>
    <x v="1"/>
    <n v="41534"/>
    <x v="212"/>
    <n v="56"/>
    <n v="3256266"/>
    <n v="2558494"/>
    <n v="140"/>
  </r>
  <r>
    <x v="2"/>
    <x v="2"/>
    <x v="0"/>
    <x v="0"/>
    <x v="9"/>
    <x v="0"/>
    <n v="19819"/>
    <x v="213"/>
    <n v="90"/>
    <n v="1962081"/>
    <n v="218009"/>
    <n v="110"/>
  </r>
  <r>
    <x v="2"/>
    <x v="4"/>
    <x v="1"/>
    <x v="1"/>
    <x v="2"/>
    <x v="1"/>
    <n v="5985"/>
    <x v="214"/>
    <n v="64"/>
    <n v="766080"/>
    <n v="430920"/>
    <n v="200"/>
  </r>
  <r>
    <x v="2"/>
    <x v="3"/>
    <x v="1"/>
    <x v="6"/>
    <x v="8"/>
    <x v="2"/>
    <n v="17951"/>
    <x v="215"/>
    <n v="57"/>
    <n v="2046414"/>
    <n v="1543786"/>
    <n v="200"/>
  </r>
  <r>
    <x v="2"/>
    <x v="0"/>
    <x v="0"/>
    <x v="0"/>
    <x v="9"/>
    <x v="0"/>
    <n v="35223"/>
    <x v="216"/>
    <n v="80"/>
    <n v="3663192"/>
    <n v="915798"/>
    <n v="130"/>
  </r>
  <r>
    <x v="2"/>
    <x v="6"/>
    <x v="2"/>
    <x v="7"/>
    <x v="10"/>
    <x v="1"/>
    <n v="32367"/>
    <x v="217"/>
    <n v="71"/>
    <n v="6664365"/>
    <n v="2722065"/>
    <n v="290"/>
  </r>
  <r>
    <x v="2"/>
    <x v="5"/>
    <x v="2"/>
    <x v="8"/>
    <x v="11"/>
    <x v="1"/>
    <n v="46131"/>
    <x v="218"/>
    <n v="84"/>
    <n v="4262504"/>
    <n v="811906"/>
    <n v="110"/>
  </r>
  <r>
    <x v="2"/>
    <x v="6"/>
    <x v="2"/>
    <x v="3"/>
    <x v="22"/>
    <x v="2"/>
    <n v="39353"/>
    <x v="219"/>
    <n v="51"/>
    <n v="4616107"/>
    <n v="4435083"/>
    <n v="230"/>
  </r>
  <r>
    <x v="2"/>
    <x v="1"/>
    <x v="0"/>
    <x v="10"/>
    <x v="17"/>
    <x v="1"/>
    <n v="28418"/>
    <x v="220"/>
    <n v="90"/>
    <n v="1790334"/>
    <n v="198926"/>
    <n v="70"/>
  </r>
  <r>
    <x v="2"/>
    <x v="3"/>
    <x v="2"/>
    <x v="7"/>
    <x v="13"/>
    <x v="0"/>
    <n v="17097"/>
    <x v="221"/>
    <n v="90"/>
    <n v="2615841"/>
    <n v="290649"/>
    <n v="170"/>
  </r>
  <r>
    <x v="2"/>
    <x v="1"/>
    <x v="2"/>
    <x v="8"/>
    <x v="11"/>
    <x v="2"/>
    <n v="24934"/>
    <x v="222"/>
    <n v="50"/>
    <n v="1745380"/>
    <n v="1745380"/>
    <n v="140"/>
  </r>
  <r>
    <x v="2"/>
    <x v="6"/>
    <x v="1"/>
    <x v="6"/>
    <x v="18"/>
    <x v="2"/>
    <n v="33184"/>
    <x v="223"/>
    <n v="78"/>
    <n v="1294176"/>
    <n v="365024"/>
    <n v="50"/>
  </r>
  <r>
    <x v="2"/>
    <x v="2"/>
    <x v="1"/>
    <x v="6"/>
    <x v="18"/>
    <x v="2"/>
    <n v="13667"/>
    <x v="224"/>
    <n v="84"/>
    <n v="1033225"/>
    <n v="196805"/>
    <n v="90"/>
  </r>
  <r>
    <x v="2"/>
    <x v="2"/>
    <x v="2"/>
    <x v="5"/>
    <x v="21"/>
    <x v="0"/>
    <n v="20902"/>
    <x v="225"/>
    <n v="70"/>
    <n v="2194710"/>
    <n v="940590"/>
    <n v="150"/>
  </r>
  <r>
    <x v="2"/>
    <x v="6"/>
    <x v="2"/>
    <x v="7"/>
    <x v="15"/>
    <x v="0"/>
    <n v="23185"/>
    <x v="226"/>
    <n v="84"/>
    <n v="3700326"/>
    <n v="704824"/>
    <n v="190"/>
  </r>
  <r>
    <x v="2"/>
    <x v="1"/>
    <x v="0"/>
    <x v="10"/>
    <x v="20"/>
    <x v="2"/>
    <n v="23576"/>
    <x v="227"/>
    <n v="78"/>
    <n v="2390606"/>
    <n v="674274"/>
    <n v="130"/>
  </r>
  <r>
    <x v="2"/>
    <x v="5"/>
    <x v="0"/>
    <x v="0"/>
    <x v="0"/>
    <x v="2"/>
    <n v="18869"/>
    <x v="228"/>
    <n v="60"/>
    <n v="3396420"/>
    <n v="2264280"/>
    <n v="300"/>
  </r>
  <r>
    <x v="2"/>
    <x v="4"/>
    <x v="2"/>
    <x v="8"/>
    <x v="11"/>
    <x v="1"/>
    <n v="28663"/>
    <x v="229"/>
    <n v="82"/>
    <n v="2350366"/>
    <n v="515934"/>
    <n v="100"/>
  </r>
  <r>
    <x v="2"/>
    <x v="2"/>
    <x v="0"/>
    <x v="4"/>
    <x v="5"/>
    <x v="2"/>
    <n v="26249"/>
    <x v="230"/>
    <n v="55"/>
    <n v="4042346"/>
    <n v="3307374"/>
    <n v="280"/>
  </r>
  <r>
    <x v="2"/>
    <x v="3"/>
    <x v="2"/>
    <x v="8"/>
    <x v="11"/>
    <x v="2"/>
    <n v="7882"/>
    <x v="231"/>
    <n v="59"/>
    <n v="1162595"/>
    <n v="807905"/>
    <n v="250"/>
  </r>
  <r>
    <x v="2"/>
    <x v="1"/>
    <x v="1"/>
    <x v="2"/>
    <x v="12"/>
    <x v="2"/>
    <n v="21235"/>
    <x v="232"/>
    <n v="87"/>
    <n v="4064379"/>
    <n v="607321"/>
    <n v="220"/>
  </r>
  <r>
    <x v="2"/>
    <x v="0"/>
    <x v="0"/>
    <x v="0"/>
    <x v="9"/>
    <x v="2"/>
    <n v="44806"/>
    <x v="233"/>
    <n v="76"/>
    <n v="7151038"/>
    <n v="2258222"/>
    <n v="210"/>
  </r>
  <r>
    <x v="2"/>
    <x v="2"/>
    <x v="1"/>
    <x v="6"/>
    <x v="18"/>
    <x v="2"/>
    <n v="46070"/>
    <x v="234"/>
    <n v="79"/>
    <n v="10918590"/>
    <n v="2902410"/>
    <n v="300"/>
  </r>
  <r>
    <x v="2"/>
    <x v="1"/>
    <x v="1"/>
    <x v="6"/>
    <x v="18"/>
    <x v="1"/>
    <n v="34400"/>
    <x v="235"/>
    <n v="62"/>
    <n v="1492960"/>
    <n v="915040"/>
    <n v="70"/>
  </r>
  <r>
    <x v="2"/>
    <x v="4"/>
    <x v="1"/>
    <x v="1"/>
    <x v="2"/>
    <x v="0"/>
    <n v="13384"/>
    <x v="236"/>
    <n v="50"/>
    <n v="1873760"/>
    <n v="1873760"/>
    <n v="280"/>
  </r>
  <r>
    <x v="2"/>
    <x v="4"/>
    <x v="1"/>
    <x v="1"/>
    <x v="1"/>
    <x v="1"/>
    <n v="48818"/>
    <x v="237"/>
    <n v="90"/>
    <n v="7908516"/>
    <n v="878724"/>
    <n v="180"/>
  </r>
  <r>
    <x v="2"/>
    <x v="5"/>
    <x v="1"/>
    <x v="2"/>
    <x v="12"/>
    <x v="2"/>
    <n v="30887"/>
    <x v="238"/>
    <n v="72"/>
    <n v="6004433"/>
    <n v="2335057"/>
    <n v="270"/>
  </r>
  <r>
    <x v="2"/>
    <x v="2"/>
    <x v="0"/>
    <x v="4"/>
    <x v="7"/>
    <x v="0"/>
    <n v="41855"/>
    <x v="239"/>
    <n v="71"/>
    <n v="3566046"/>
    <n v="1456554"/>
    <n v="120"/>
  </r>
  <r>
    <x v="2"/>
    <x v="2"/>
    <x v="1"/>
    <x v="6"/>
    <x v="18"/>
    <x v="1"/>
    <n v="49035"/>
    <x v="240"/>
    <n v="75"/>
    <n v="3677625"/>
    <n v="1225875"/>
    <n v="100"/>
  </r>
  <r>
    <x v="2"/>
    <x v="5"/>
    <x v="2"/>
    <x v="3"/>
    <x v="4"/>
    <x v="0"/>
    <n v="32814"/>
    <x v="241"/>
    <n v="53"/>
    <n v="2608713"/>
    <n v="2313387"/>
    <n v="150"/>
  </r>
  <r>
    <x v="2"/>
    <x v="4"/>
    <x v="0"/>
    <x v="4"/>
    <x v="7"/>
    <x v="2"/>
    <n v="20751"/>
    <x v="242"/>
    <n v="63"/>
    <n v="2222432"/>
    <n v="1305238"/>
    <n v="170"/>
  </r>
  <r>
    <x v="2"/>
    <x v="2"/>
    <x v="0"/>
    <x v="4"/>
    <x v="5"/>
    <x v="2"/>
    <n v="26012"/>
    <x v="243"/>
    <n v="54"/>
    <n v="1966507"/>
    <n v="1675173"/>
    <n v="140"/>
  </r>
  <r>
    <x v="2"/>
    <x v="0"/>
    <x v="2"/>
    <x v="5"/>
    <x v="16"/>
    <x v="0"/>
    <n v="34185"/>
    <x v="244"/>
    <n v="81"/>
    <n v="5261072"/>
    <n v="1234078"/>
    <n v="190"/>
  </r>
  <r>
    <x v="2"/>
    <x v="2"/>
    <x v="1"/>
    <x v="2"/>
    <x v="12"/>
    <x v="1"/>
    <n v="7242"/>
    <x v="245"/>
    <n v="60"/>
    <n v="304164"/>
    <n v="202776"/>
    <n v="70"/>
  </r>
  <r>
    <x v="2"/>
    <x v="0"/>
    <x v="2"/>
    <x v="8"/>
    <x v="11"/>
    <x v="2"/>
    <n v="29651"/>
    <x v="246"/>
    <n v="66"/>
    <n v="3522539"/>
    <n v="1814641"/>
    <n v="180"/>
  </r>
  <r>
    <x v="3"/>
    <x v="4"/>
    <x v="2"/>
    <x v="8"/>
    <x v="11"/>
    <x v="2"/>
    <n v="16489"/>
    <x v="247"/>
    <n v="78"/>
    <n v="1929213"/>
    <n v="544137"/>
    <n v="150"/>
  </r>
  <r>
    <x v="3"/>
    <x v="1"/>
    <x v="1"/>
    <x v="6"/>
    <x v="8"/>
    <x v="1"/>
    <n v="39934"/>
    <x v="248"/>
    <n v="83"/>
    <n v="6629044"/>
    <n v="1357756"/>
    <n v="200"/>
  </r>
  <r>
    <x v="3"/>
    <x v="3"/>
    <x v="0"/>
    <x v="4"/>
    <x v="7"/>
    <x v="1"/>
    <n v="48873"/>
    <x v="249"/>
    <n v="80"/>
    <n v="8601648"/>
    <n v="2150412"/>
    <n v="220"/>
  </r>
  <r>
    <x v="3"/>
    <x v="3"/>
    <x v="2"/>
    <x v="5"/>
    <x v="6"/>
    <x v="1"/>
    <n v="44636"/>
    <x v="250"/>
    <n v="81"/>
    <n v="4700171"/>
    <n v="1102509"/>
    <n v="130"/>
  </r>
  <r>
    <x v="3"/>
    <x v="2"/>
    <x v="0"/>
    <x v="0"/>
    <x v="9"/>
    <x v="1"/>
    <n v="28886"/>
    <x v="251"/>
    <n v="54"/>
    <n v="3431657"/>
    <n v="2923263"/>
    <n v="220"/>
  </r>
  <r>
    <x v="3"/>
    <x v="6"/>
    <x v="0"/>
    <x v="0"/>
    <x v="9"/>
    <x v="0"/>
    <n v="14434"/>
    <x v="252"/>
    <n v="77"/>
    <n v="3334254"/>
    <n v="995946"/>
    <n v="300"/>
  </r>
  <r>
    <x v="3"/>
    <x v="1"/>
    <x v="1"/>
    <x v="2"/>
    <x v="3"/>
    <x v="1"/>
    <n v="31268"/>
    <x v="253"/>
    <n v="61"/>
    <n v="1716613"/>
    <n v="1097507"/>
    <n v="90"/>
  </r>
  <r>
    <x v="3"/>
    <x v="3"/>
    <x v="1"/>
    <x v="1"/>
    <x v="2"/>
    <x v="2"/>
    <n v="46124"/>
    <x v="254"/>
    <n v="76"/>
    <n v="3855966"/>
    <n v="1217674"/>
    <n v="110"/>
  </r>
  <r>
    <x v="3"/>
    <x v="2"/>
    <x v="0"/>
    <x v="0"/>
    <x v="9"/>
    <x v="1"/>
    <n v="45351"/>
    <x v="255"/>
    <n v="75"/>
    <n v="5442120"/>
    <n v="1814040"/>
    <n v="160"/>
  </r>
  <r>
    <x v="3"/>
    <x v="5"/>
    <x v="1"/>
    <x v="6"/>
    <x v="8"/>
    <x v="0"/>
    <n v="13858"/>
    <x v="256"/>
    <n v="81"/>
    <n v="1795997"/>
    <n v="421283"/>
    <n v="160"/>
  </r>
  <r>
    <x v="3"/>
    <x v="2"/>
    <x v="1"/>
    <x v="6"/>
    <x v="8"/>
    <x v="1"/>
    <n v="29724"/>
    <x v="257"/>
    <n v="62"/>
    <n v="2211466"/>
    <n v="1355414"/>
    <n v="120"/>
  </r>
  <r>
    <x v="3"/>
    <x v="6"/>
    <x v="2"/>
    <x v="5"/>
    <x v="16"/>
    <x v="0"/>
    <n v="44272"/>
    <x v="258"/>
    <n v="54"/>
    <n v="2868826"/>
    <n v="2443814"/>
    <n v="120"/>
  </r>
  <r>
    <x v="3"/>
    <x v="6"/>
    <x v="0"/>
    <x v="0"/>
    <x v="0"/>
    <x v="1"/>
    <n v="20585"/>
    <x v="259"/>
    <n v="55"/>
    <n v="2264350"/>
    <n v="1852650"/>
    <n v="200"/>
  </r>
  <r>
    <x v="3"/>
    <x v="6"/>
    <x v="1"/>
    <x v="1"/>
    <x v="1"/>
    <x v="2"/>
    <n v="37618"/>
    <x v="260"/>
    <n v="59"/>
    <n v="5326709"/>
    <n v="3701611"/>
    <n v="240"/>
  </r>
  <r>
    <x v="3"/>
    <x v="4"/>
    <x v="0"/>
    <x v="0"/>
    <x v="0"/>
    <x v="0"/>
    <n v="41062"/>
    <x v="261"/>
    <n v="66"/>
    <n v="1897064"/>
    <n v="977276"/>
    <n v="70"/>
  </r>
  <r>
    <x v="3"/>
    <x v="4"/>
    <x v="1"/>
    <x v="6"/>
    <x v="8"/>
    <x v="1"/>
    <n v="43178"/>
    <x v="262"/>
    <n v="59"/>
    <n v="5604504"/>
    <n v="3894656"/>
    <n v="220"/>
  </r>
  <r>
    <x v="3"/>
    <x v="3"/>
    <x v="2"/>
    <x v="8"/>
    <x v="11"/>
    <x v="1"/>
    <n v="27108"/>
    <x v="263"/>
    <n v="56"/>
    <n v="4250534"/>
    <n v="3339706"/>
    <n v="280"/>
  </r>
  <r>
    <x v="3"/>
    <x v="1"/>
    <x v="0"/>
    <x v="10"/>
    <x v="17"/>
    <x v="1"/>
    <n v="10939"/>
    <x v="264"/>
    <n v="89"/>
    <n v="2141856"/>
    <n v="264724"/>
    <n v="220"/>
  </r>
  <r>
    <x v="3"/>
    <x v="3"/>
    <x v="0"/>
    <x v="0"/>
    <x v="9"/>
    <x v="1"/>
    <n v="11069"/>
    <x v="265"/>
    <n v="82"/>
    <n v="1270721"/>
    <n v="278939"/>
    <n v="140"/>
  </r>
  <r>
    <x v="3"/>
    <x v="3"/>
    <x v="1"/>
    <x v="1"/>
    <x v="1"/>
    <x v="0"/>
    <n v="14004"/>
    <x v="266"/>
    <n v="64"/>
    <n v="896256"/>
    <n v="504144"/>
    <n v="100"/>
  </r>
  <r>
    <x v="3"/>
    <x v="5"/>
    <x v="0"/>
    <x v="0"/>
    <x v="0"/>
    <x v="2"/>
    <n v="37570"/>
    <x v="267"/>
    <n v="68"/>
    <n v="7153328"/>
    <n v="3366272"/>
    <n v="280"/>
  </r>
  <r>
    <x v="3"/>
    <x v="6"/>
    <x v="2"/>
    <x v="9"/>
    <x v="23"/>
    <x v="0"/>
    <n v="27736"/>
    <x v="268"/>
    <n v="73"/>
    <n v="3037092"/>
    <n v="1123308"/>
    <n v="150"/>
  </r>
  <r>
    <x v="3"/>
    <x v="6"/>
    <x v="0"/>
    <x v="4"/>
    <x v="7"/>
    <x v="0"/>
    <n v="45787"/>
    <x v="269"/>
    <n v="73"/>
    <n v="4345186"/>
    <n v="1607124"/>
    <n v="130"/>
  </r>
  <r>
    <x v="3"/>
    <x v="4"/>
    <x v="0"/>
    <x v="4"/>
    <x v="5"/>
    <x v="1"/>
    <n v="23761"/>
    <x v="270"/>
    <n v="58"/>
    <n v="2480648"/>
    <n v="1796332"/>
    <n v="180"/>
  </r>
  <r>
    <x v="3"/>
    <x v="3"/>
    <x v="0"/>
    <x v="0"/>
    <x v="9"/>
    <x v="1"/>
    <n v="34149"/>
    <x v="271"/>
    <n v="66"/>
    <n v="6085352"/>
    <n v="3134878"/>
    <n v="270"/>
  </r>
  <r>
    <x v="3"/>
    <x v="5"/>
    <x v="1"/>
    <x v="2"/>
    <x v="12"/>
    <x v="1"/>
    <n v="23175"/>
    <x v="272"/>
    <n v="53"/>
    <n v="3070688"/>
    <n v="2723062"/>
    <n v="250"/>
  </r>
  <r>
    <x v="3"/>
    <x v="6"/>
    <x v="1"/>
    <x v="6"/>
    <x v="18"/>
    <x v="0"/>
    <n v="28314"/>
    <x v="273"/>
    <n v="62"/>
    <n v="3686483"/>
    <n v="2259457"/>
    <n v="210"/>
  </r>
  <r>
    <x v="3"/>
    <x v="4"/>
    <x v="1"/>
    <x v="6"/>
    <x v="8"/>
    <x v="0"/>
    <n v="45530"/>
    <x v="274"/>
    <n v="58"/>
    <n v="7394072"/>
    <n v="5354328"/>
    <n v="280"/>
  </r>
  <r>
    <x v="3"/>
    <x v="2"/>
    <x v="1"/>
    <x v="2"/>
    <x v="3"/>
    <x v="1"/>
    <n v="49510"/>
    <x v="275"/>
    <n v="54"/>
    <n v="1871478"/>
    <n v="1594222"/>
    <n v="70"/>
  </r>
  <r>
    <x v="3"/>
    <x v="3"/>
    <x v="1"/>
    <x v="1"/>
    <x v="2"/>
    <x v="1"/>
    <n v="31840"/>
    <x v="276"/>
    <n v="65"/>
    <n v="2276560"/>
    <n v="1225840"/>
    <n v="110"/>
  </r>
  <r>
    <x v="3"/>
    <x v="1"/>
    <x v="0"/>
    <x v="4"/>
    <x v="5"/>
    <x v="0"/>
    <n v="45099"/>
    <x v="277"/>
    <n v="50"/>
    <n v="4509900"/>
    <n v="4509900"/>
    <n v="200"/>
  </r>
  <r>
    <x v="3"/>
    <x v="5"/>
    <x v="1"/>
    <x v="6"/>
    <x v="18"/>
    <x v="2"/>
    <n v="9045"/>
    <x v="278"/>
    <n v="86"/>
    <n v="2100249"/>
    <n v="341901"/>
    <n v="270"/>
  </r>
  <r>
    <x v="3"/>
    <x v="6"/>
    <x v="2"/>
    <x v="7"/>
    <x v="13"/>
    <x v="0"/>
    <n v="10699"/>
    <x v="279"/>
    <n v="75"/>
    <n v="1444365"/>
    <n v="481455"/>
    <n v="180"/>
  </r>
  <r>
    <x v="3"/>
    <x v="1"/>
    <x v="2"/>
    <x v="8"/>
    <x v="11"/>
    <x v="0"/>
    <n v="13044"/>
    <x v="280"/>
    <n v="56"/>
    <n v="1314835"/>
    <n v="1033085"/>
    <n v="180"/>
  </r>
  <r>
    <x v="3"/>
    <x v="0"/>
    <x v="0"/>
    <x v="10"/>
    <x v="17"/>
    <x v="1"/>
    <n v="31752"/>
    <x v="281"/>
    <n v="89"/>
    <n v="4521485"/>
    <n v="558835"/>
    <n v="160"/>
  </r>
  <r>
    <x v="3"/>
    <x v="4"/>
    <x v="1"/>
    <x v="6"/>
    <x v="18"/>
    <x v="1"/>
    <n v="44154"/>
    <x v="282"/>
    <n v="50"/>
    <n v="6623100"/>
    <n v="6623100"/>
    <n v="300"/>
  </r>
  <r>
    <x v="3"/>
    <x v="3"/>
    <x v="0"/>
    <x v="0"/>
    <x v="9"/>
    <x v="1"/>
    <n v="40254"/>
    <x v="283"/>
    <n v="58"/>
    <n v="6070303"/>
    <n v="4395737"/>
    <n v="260"/>
  </r>
  <r>
    <x v="3"/>
    <x v="0"/>
    <x v="1"/>
    <x v="1"/>
    <x v="1"/>
    <x v="2"/>
    <n v="37722"/>
    <x v="284"/>
    <n v="64"/>
    <n v="1931366"/>
    <n v="1086394"/>
    <n v="80"/>
  </r>
  <r>
    <x v="3"/>
    <x v="4"/>
    <x v="2"/>
    <x v="9"/>
    <x v="14"/>
    <x v="2"/>
    <n v="7166"/>
    <x v="285"/>
    <n v="77"/>
    <n v="275891"/>
    <n v="82409"/>
    <n v="50"/>
  </r>
  <r>
    <x v="3"/>
    <x v="0"/>
    <x v="0"/>
    <x v="4"/>
    <x v="5"/>
    <x v="2"/>
    <n v="7918"/>
    <x v="286"/>
    <n v="64"/>
    <n v="658778"/>
    <n v="370562"/>
    <n v="130"/>
  </r>
  <r>
    <x v="3"/>
    <x v="0"/>
    <x v="1"/>
    <x v="2"/>
    <x v="3"/>
    <x v="2"/>
    <n v="47144"/>
    <x v="287"/>
    <n v="79"/>
    <n v="2607063"/>
    <n v="693017"/>
    <n v="70"/>
  </r>
  <r>
    <x v="3"/>
    <x v="2"/>
    <x v="0"/>
    <x v="4"/>
    <x v="5"/>
    <x v="1"/>
    <n v="25935"/>
    <x v="288"/>
    <n v="62"/>
    <n v="1929564"/>
    <n v="1182636"/>
    <n v="120"/>
  </r>
  <r>
    <x v="3"/>
    <x v="6"/>
    <x v="0"/>
    <x v="0"/>
    <x v="9"/>
    <x v="1"/>
    <n v="42503"/>
    <x v="289"/>
    <n v="55"/>
    <n v="4441564"/>
    <n v="3634006"/>
    <n v="190"/>
  </r>
  <r>
    <x v="3"/>
    <x v="5"/>
    <x v="2"/>
    <x v="3"/>
    <x v="4"/>
    <x v="1"/>
    <n v="21644"/>
    <x v="290"/>
    <n v="64"/>
    <n v="3601562"/>
    <n v="2025878"/>
    <n v="260"/>
  </r>
  <r>
    <x v="3"/>
    <x v="6"/>
    <x v="2"/>
    <x v="5"/>
    <x v="16"/>
    <x v="2"/>
    <n v="11441"/>
    <x v="291"/>
    <n v="50"/>
    <n v="1029690"/>
    <n v="1029690"/>
    <n v="180"/>
  </r>
  <r>
    <x v="3"/>
    <x v="6"/>
    <x v="1"/>
    <x v="6"/>
    <x v="8"/>
    <x v="0"/>
    <n v="11929"/>
    <x v="292"/>
    <n v="55"/>
    <n v="1115362"/>
    <n v="912568"/>
    <n v="170"/>
  </r>
  <r>
    <x v="3"/>
    <x v="4"/>
    <x v="2"/>
    <x v="8"/>
    <x v="11"/>
    <x v="2"/>
    <n v="31306"/>
    <x v="293"/>
    <n v="79"/>
    <n v="6677570"/>
    <n v="1775050"/>
    <n v="270"/>
  </r>
  <r>
    <x v="3"/>
    <x v="4"/>
    <x v="1"/>
    <x v="2"/>
    <x v="3"/>
    <x v="2"/>
    <n v="37179"/>
    <x v="294"/>
    <n v="63"/>
    <n v="3747643"/>
    <n v="2200997"/>
    <n v="160"/>
  </r>
  <r>
    <x v="3"/>
    <x v="1"/>
    <x v="2"/>
    <x v="8"/>
    <x v="11"/>
    <x v="2"/>
    <n v="29642"/>
    <x v="295"/>
    <n v="83"/>
    <n v="7380858"/>
    <n v="1511742"/>
    <n v="300"/>
  </r>
  <r>
    <x v="3"/>
    <x v="2"/>
    <x v="2"/>
    <x v="3"/>
    <x v="22"/>
    <x v="2"/>
    <n v="7276"/>
    <x v="296"/>
    <n v="87"/>
    <n v="696313"/>
    <n v="104047"/>
    <n v="110"/>
  </r>
  <r>
    <x v="3"/>
    <x v="2"/>
    <x v="0"/>
    <x v="10"/>
    <x v="20"/>
    <x v="0"/>
    <n v="29270"/>
    <x v="297"/>
    <n v="64"/>
    <n v="2060608"/>
    <n v="1159092"/>
    <n v="110"/>
  </r>
  <r>
    <x v="3"/>
    <x v="6"/>
    <x v="1"/>
    <x v="6"/>
    <x v="8"/>
    <x v="2"/>
    <n v="31758"/>
    <x v="298"/>
    <n v="54"/>
    <n v="3086878"/>
    <n v="2629562"/>
    <n v="180"/>
  </r>
  <r>
    <x v="3"/>
    <x v="5"/>
    <x v="2"/>
    <x v="3"/>
    <x v="4"/>
    <x v="2"/>
    <n v="18543"/>
    <x v="299"/>
    <n v="67"/>
    <n v="1987810"/>
    <n v="979070"/>
    <n v="160"/>
  </r>
  <r>
    <x v="3"/>
    <x v="5"/>
    <x v="0"/>
    <x v="4"/>
    <x v="7"/>
    <x v="0"/>
    <n v="22560"/>
    <x v="300"/>
    <n v="83"/>
    <n v="1872480"/>
    <n v="383520"/>
    <n v="100"/>
  </r>
  <r>
    <x v="3"/>
    <x v="3"/>
    <x v="2"/>
    <x v="7"/>
    <x v="13"/>
    <x v="1"/>
    <n v="36810"/>
    <x v="301"/>
    <n v="78"/>
    <n v="8613540"/>
    <n v="2429460"/>
    <n v="300"/>
  </r>
  <r>
    <x v="3"/>
    <x v="6"/>
    <x v="0"/>
    <x v="4"/>
    <x v="5"/>
    <x v="1"/>
    <n v="36747"/>
    <x v="302"/>
    <n v="56"/>
    <n v="3292531"/>
    <n v="2586989"/>
    <n v="160"/>
  </r>
  <r>
    <x v="3"/>
    <x v="0"/>
    <x v="1"/>
    <x v="6"/>
    <x v="8"/>
    <x v="2"/>
    <n v="31764"/>
    <x v="303"/>
    <n v="74"/>
    <n v="3760858"/>
    <n v="1321382"/>
    <n v="160"/>
  </r>
  <r>
    <x v="3"/>
    <x v="1"/>
    <x v="1"/>
    <x v="1"/>
    <x v="1"/>
    <x v="0"/>
    <n v="23160"/>
    <x v="304"/>
    <n v="73"/>
    <n v="3888564"/>
    <n v="1438236"/>
    <n v="230"/>
  </r>
  <r>
    <x v="3"/>
    <x v="1"/>
    <x v="1"/>
    <x v="1"/>
    <x v="2"/>
    <x v="1"/>
    <n v="35933"/>
    <x v="305"/>
    <n v="62"/>
    <n v="5346830"/>
    <n v="3277090"/>
    <n v="240"/>
  </r>
  <r>
    <x v="3"/>
    <x v="0"/>
    <x v="0"/>
    <x v="10"/>
    <x v="20"/>
    <x v="1"/>
    <n v="42179"/>
    <x v="306"/>
    <n v="73"/>
    <n v="4926507"/>
    <n v="1822133"/>
    <n v="160"/>
  </r>
  <r>
    <x v="3"/>
    <x v="2"/>
    <x v="1"/>
    <x v="2"/>
    <x v="12"/>
    <x v="2"/>
    <n v="19979"/>
    <x v="307"/>
    <n v="67"/>
    <n v="2007890"/>
    <n v="988960"/>
    <n v="150"/>
  </r>
  <r>
    <x v="3"/>
    <x v="4"/>
    <x v="2"/>
    <x v="5"/>
    <x v="16"/>
    <x v="1"/>
    <n v="45686"/>
    <x v="308"/>
    <n v="56"/>
    <n v="5884357"/>
    <n v="4623423"/>
    <n v="230"/>
  </r>
  <r>
    <x v="3"/>
    <x v="0"/>
    <x v="1"/>
    <x v="1"/>
    <x v="2"/>
    <x v="2"/>
    <n v="34547"/>
    <x v="309"/>
    <n v="61"/>
    <n v="5689891"/>
    <n v="3637799"/>
    <n v="270"/>
  </r>
  <r>
    <x v="3"/>
    <x v="5"/>
    <x v="2"/>
    <x v="5"/>
    <x v="21"/>
    <x v="2"/>
    <n v="23633"/>
    <x v="310"/>
    <n v="59"/>
    <n v="1812651"/>
    <n v="1259639"/>
    <n v="130"/>
  </r>
  <r>
    <x v="3"/>
    <x v="1"/>
    <x v="0"/>
    <x v="0"/>
    <x v="9"/>
    <x v="0"/>
    <n v="23104"/>
    <x v="311"/>
    <n v="85"/>
    <n v="4320448"/>
    <n v="762432"/>
    <n v="220"/>
  </r>
  <r>
    <x v="3"/>
    <x v="3"/>
    <x v="0"/>
    <x v="0"/>
    <x v="0"/>
    <x v="1"/>
    <n v="40542"/>
    <x v="312"/>
    <n v="55"/>
    <n v="2675772"/>
    <n v="2189268"/>
    <n v="120"/>
  </r>
  <r>
    <x v="3"/>
    <x v="6"/>
    <x v="0"/>
    <x v="10"/>
    <x v="20"/>
    <x v="1"/>
    <n v="9244"/>
    <x v="313"/>
    <n v="70"/>
    <n v="1294160"/>
    <n v="554640"/>
    <n v="200"/>
  </r>
  <r>
    <x v="3"/>
    <x v="6"/>
    <x v="0"/>
    <x v="0"/>
    <x v="0"/>
    <x v="1"/>
    <n v="18952"/>
    <x v="314"/>
    <n v="78"/>
    <n v="2660861"/>
    <n v="750499"/>
    <n v="180"/>
  </r>
  <r>
    <x v="4"/>
    <x v="4"/>
    <x v="0"/>
    <x v="10"/>
    <x v="17"/>
    <x v="1"/>
    <n v="33569"/>
    <x v="315"/>
    <n v="53"/>
    <n v="2846651"/>
    <n v="2524389"/>
    <n v="160"/>
  </r>
  <r>
    <x v="4"/>
    <x v="1"/>
    <x v="0"/>
    <x v="10"/>
    <x v="20"/>
    <x v="2"/>
    <n v="18843"/>
    <x v="316"/>
    <n v="59"/>
    <n v="2668169"/>
    <n v="1854151"/>
    <n v="240"/>
  </r>
  <r>
    <x v="4"/>
    <x v="5"/>
    <x v="1"/>
    <x v="1"/>
    <x v="2"/>
    <x v="0"/>
    <n v="41525"/>
    <x v="317"/>
    <n v="51"/>
    <n v="5929770"/>
    <n v="5697230"/>
    <n v="280"/>
  </r>
  <r>
    <x v="4"/>
    <x v="2"/>
    <x v="1"/>
    <x v="6"/>
    <x v="18"/>
    <x v="2"/>
    <n v="18692"/>
    <x v="318"/>
    <n v="83"/>
    <n v="2792585"/>
    <n v="571975"/>
    <n v="180"/>
  </r>
  <r>
    <x v="4"/>
    <x v="4"/>
    <x v="0"/>
    <x v="10"/>
    <x v="17"/>
    <x v="1"/>
    <n v="13232"/>
    <x v="319"/>
    <n v="53"/>
    <n v="981814"/>
    <n v="870666"/>
    <n v="140"/>
  </r>
  <r>
    <x v="4"/>
    <x v="5"/>
    <x v="2"/>
    <x v="5"/>
    <x v="6"/>
    <x v="1"/>
    <n v="15114"/>
    <x v="320"/>
    <n v="60"/>
    <n v="2085732"/>
    <n v="1390488"/>
    <n v="230"/>
  </r>
  <r>
    <x v="4"/>
    <x v="1"/>
    <x v="2"/>
    <x v="7"/>
    <x v="15"/>
    <x v="2"/>
    <n v="26398"/>
    <x v="321"/>
    <n v="68"/>
    <n v="2154077"/>
    <n v="1013683"/>
    <n v="120"/>
  </r>
  <r>
    <x v="4"/>
    <x v="0"/>
    <x v="0"/>
    <x v="0"/>
    <x v="0"/>
    <x v="0"/>
    <n v="11893"/>
    <x v="322"/>
    <n v="71"/>
    <n v="1773246"/>
    <n v="724284"/>
    <n v="210"/>
  </r>
  <r>
    <x v="4"/>
    <x v="2"/>
    <x v="0"/>
    <x v="4"/>
    <x v="5"/>
    <x v="1"/>
    <n v="47626"/>
    <x v="323"/>
    <n v="66"/>
    <n v="1571658"/>
    <n v="809642"/>
    <n v="50"/>
  </r>
  <r>
    <x v="4"/>
    <x v="1"/>
    <x v="0"/>
    <x v="4"/>
    <x v="7"/>
    <x v="0"/>
    <n v="39458"/>
    <x v="324"/>
    <n v="65"/>
    <n v="1538862"/>
    <n v="828618"/>
    <n v="60"/>
  </r>
  <r>
    <x v="4"/>
    <x v="5"/>
    <x v="0"/>
    <x v="0"/>
    <x v="0"/>
    <x v="1"/>
    <n v="27370"/>
    <x v="325"/>
    <n v="77"/>
    <n v="3161235"/>
    <n v="944265"/>
    <n v="150"/>
  </r>
  <r>
    <x v="4"/>
    <x v="4"/>
    <x v="2"/>
    <x v="8"/>
    <x v="11"/>
    <x v="0"/>
    <n v="8911"/>
    <x v="326"/>
    <n v="60"/>
    <n v="534660"/>
    <n v="356440"/>
    <n v="100"/>
  </r>
  <r>
    <x v="4"/>
    <x v="6"/>
    <x v="1"/>
    <x v="1"/>
    <x v="2"/>
    <x v="2"/>
    <n v="14474"/>
    <x v="327"/>
    <n v="71"/>
    <n v="2158073"/>
    <n v="881467"/>
    <n v="210"/>
  </r>
  <r>
    <x v="4"/>
    <x v="5"/>
    <x v="0"/>
    <x v="4"/>
    <x v="7"/>
    <x v="2"/>
    <n v="18456"/>
    <x v="328"/>
    <n v="82"/>
    <n v="1816070"/>
    <n v="398650"/>
    <n v="120"/>
  </r>
  <r>
    <x v="4"/>
    <x v="4"/>
    <x v="1"/>
    <x v="2"/>
    <x v="12"/>
    <x v="0"/>
    <n v="6123"/>
    <x v="329"/>
    <n v="55"/>
    <n v="976619"/>
    <n v="799051"/>
    <n v="290"/>
  </r>
  <r>
    <x v="4"/>
    <x v="0"/>
    <x v="2"/>
    <x v="5"/>
    <x v="21"/>
    <x v="2"/>
    <n v="45334"/>
    <x v="330"/>
    <n v="51"/>
    <n v="2080831"/>
    <n v="1999229"/>
    <n v="90"/>
  </r>
  <r>
    <x v="4"/>
    <x v="3"/>
    <x v="2"/>
    <x v="7"/>
    <x v="15"/>
    <x v="2"/>
    <n v="28850"/>
    <x v="331"/>
    <n v="87"/>
    <n v="1505970"/>
    <n v="225030"/>
    <n v="60"/>
  </r>
  <r>
    <x v="4"/>
    <x v="4"/>
    <x v="0"/>
    <x v="0"/>
    <x v="0"/>
    <x v="0"/>
    <n v="42633"/>
    <x v="332"/>
    <n v="52"/>
    <n v="3103682"/>
    <n v="2864938"/>
    <n v="140"/>
  </r>
  <r>
    <x v="4"/>
    <x v="4"/>
    <x v="2"/>
    <x v="7"/>
    <x v="13"/>
    <x v="1"/>
    <n v="47580"/>
    <x v="333"/>
    <n v="78"/>
    <n v="4453488"/>
    <n v="1256112"/>
    <n v="120"/>
  </r>
  <r>
    <x v="4"/>
    <x v="3"/>
    <x v="2"/>
    <x v="8"/>
    <x v="11"/>
    <x v="2"/>
    <n v="24321"/>
    <x v="334"/>
    <n v="73"/>
    <n v="3018236"/>
    <n v="1116334"/>
    <n v="170"/>
  </r>
  <r>
    <x v="4"/>
    <x v="0"/>
    <x v="1"/>
    <x v="2"/>
    <x v="3"/>
    <x v="2"/>
    <n v="28564"/>
    <x v="335"/>
    <n v="61"/>
    <n v="5052972"/>
    <n v="3230588"/>
    <n v="290"/>
  </r>
  <r>
    <x v="4"/>
    <x v="4"/>
    <x v="2"/>
    <x v="9"/>
    <x v="19"/>
    <x v="0"/>
    <n v="6327"/>
    <x v="336"/>
    <n v="79"/>
    <n v="249917"/>
    <n v="66433"/>
    <n v="50"/>
  </r>
  <r>
    <x v="4"/>
    <x v="2"/>
    <x v="0"/>
    <x v="10"/>
    <x v="17"/>
    <x v="1"/>
    <n v="32171"/>
    <x v="337"/>
    <n v="75"/>
    <n v="6755910"/>
    <n v="2251970"/>
    <n v="280"/>
  </r>
  <r>
    <x v="4"/>
    <x v="4"/>
    <x v="0"/>
    <x v="10"/>
    <x v="17"/>
    <x v="2"/>
    <n v="41568"/>
    <x v="338"/>
    <n v="80"/>
    <n v="3325440"/>
    <n v="831360"/>
    <n v="100"/>
  </r>
  <r>
    <x v="4"/>
    <x v="3"/>
    <x v="2"/>
    <x v="5"/>
    <x v="21"/>
    <x v="1"/>
    <n v="6052"/>
    <x v="339"/>
    <n v="57"/>
    <n v="344964"/>
    <n v="260236"/>
    <n v="100"/>
  </r>
  <r>
    <x v="4"/>
    <x v="5"/>
    <x v="1"/>
    <x v="2"/>
    <x v="12"/>
    <x v="0"/>
    <n v="39375"/>
    <x v="340"/>
    <n v="69"/>
    <n v="5433750"/>
    <n v="2441250"/>
    <n v="200"/>
  </r>
  <r>
    <x v="4"/>
    <x v="3"/>
    <x v="1"/>
    <x v="6"/>
    <x v="8"/>
    <x v="0"/>
    <n v="42197"/>
    <x v="341"/>
    <n v="81"/>
    <n v="7177710"/>
    <n v="1683660"/>
    <n v="210"/>
  </r>
  <r>
    <x v="4"/>
    <x v="0"/>
    <x v="2"/>
    <x v="5"/>
    <x v="6"/>
    <x v="0"/>
    <n v="30014"/>
    <x v="342"/>
    <n v="74"/>
    <n v="4442072"/>
    <n v="1560728"/>
    <n v="200"/>
  </r>
  <r>
    <x v="4"/>
    <x v="1"/>
    <x v="0"/>
    <x v="0"/>
    <x v="0"/>
    <x v="1"/>
    <n v="40125"/>
    <x v="343"/>
    <n v="89"/>
    <n v="10713375"/>
    <n v="1324125"/>
    <n v="300"/>
  </r>
  <r>
    <x v="4"/>
    <x v="4"/>
    <x v="1"/>
    <x v="2"/>
    <x v="12"/>
    <x v="1"/>
    <n v="6153"/>
    <x v="344"/>
    <n v="70"/>
    <n v="473781"/>
    <n v="203049"/>
    <n v="110"/>
  </r>
  <r>
    <x v="4"/>
    <x v="5"/>
    <x v="1"/>
    <x v="6"/>
    <x v="8"/>
    <x v="1"/>
    <n v="42546"/>
    <x v="345"/>
    <n v="82"/>
    <n v="10117439"/>
    <n v="2220901"/>
    <n v="290"/>
  </r>
  <r>
    <x v="4"/>
    <x v="5"/>
    <x v="2"/>
    <x v="9"/>
    <x v="23"/>
    <x v="1"/>
    <n v="18939"/>
    <x v="346"/>
    <n v="78"/>
    <n v="3397657"/>
    <n v="958313"/>
    <n v="230"/>
  </r>
  <r>
    <x v="4"/>
    <x v="4"/>
    <x v="0"/>
    <x v="4"/>
    <x v="7"/>
    <x v="0"/>
    <n v="38906"/>
    <x v="347"/>
    <n v="68"/>
    <n v="5026655"/>
    <n v="2365485"/>
    <n v="190"/>
  </r>
  <r>
    <x v="4"/>
    <x v="6"/>
    <x v="1"/>
    <x v="6"/>
    <x v="18"/>
    <x v="0"/>
    <n v="15518"/>
    <x v="348"/>
    <n v="90"/>
    <n v="4050198"/>
    <n v="450022"/>
    <n v="290"/>
  </r>
  <r>
    <x v="4"/>
    <x v="0"/>
    <x v="0"/>
    <x v="10"/>
    <x v="17"/>
    <x v="1"/>
    <n v="6420"/>
    <x v="349"/>
    <n v="56"/>
    <n v="359520"/>
    <n v="282480"/>
    <n v="100"/>
  </r>
  <r>
    <x v="4"/>
    <x v="0"/>
    <x v="2"/>
    <x v="3"/>
    <x v="4"/>
    <x v="1"/>
    <n v="20632"/>
    <x v="350"/>
    <n v="90"/>
    <n v="5199264"/>
    <n v="577696"/>
    <n v="280"/>
  </r>
  <r>
    <x v="4"/>
    <x v="3"/>
    <x v="1"/>
    <x v="1"/>
    <x v="2"/>
    <x v="0"/>
    <n v="12383"/>
    <x v="351"/>
    <n v="90"/>
    <n v="1225917"/>
    <n v="136213"/>
    <n v="110"/>
  </r>
  <r>
    <x v="4"/>
    <x v="5"/>
    <x v="2"/>
    <x v="5"/>
    <x v="6"/>
    <x v="2"/>
    <n v="40905"/>
    <x v="352"/>
    <n v="57"/>
    <n v="4663170"/>
    <n v="3517830"/>
    <n v="200"/>
  </r>
  <r>
    <x v="4"/>
    <x v="3"/>
    <x v="0"/>
    <x v="0"/>
    <x v="0"/>
    <x v="1"/>
    <n v="19861"/>
    <x v="353"/>
    <n v="84"/>
    <n v="1334659"/>
    <n v="254221"/>
    <n v="80"/>
  </r>
  <r>
    <x v="4"/>
    <x v="4"/>
    <x v="0"/>
    <x v="4"/>
    <x v="7"/>
    <x v="0"/>
    <n v="41079"/>
    <x v="354"/>
    <n v="84"/>
    <n v="5175954"/>
    <n v="985896"/>
    <n v="150"/>
  </r>
  <r>
    <x v="4"/>
    <x v="2"/>
    <x v="2"/>
    <x v="9"/>
    <x v="23"/>
    <x v="1"/>
    <n v="24535"/>
    <x v="355"/>
    <n v="71"/>
    <n v="2961375"/>
    <n v="1209575"/>
    <n v="170"/>
  </r>
  <r>
    <x v="4"/>
    <x v="2"/>
    <x v="0"/>
    <x v="10"/>
    <x v="17"/>
    <x v="1"/>
    <n v="49226"/>
    <x v="356"/>
    <n v="85"/>
    <n v="5857894"/>
    <n v="1033746"/>
    <n v="140"/>
  </r>
  <r>
    <x v="4"/>
    <x v="2"/>
    <x v="2"/>
    <x v="3"/>
    <x v="4"/>
    <x v="2"/>
    <n v="41555"/>
    <x v="357"/>
    <n v="83"/>
    <n v="2414346"/>
    <n v="494504"/>
    <n v="70"/>
  </r>
  <r>
    <x v="4"/>
    <x v="1"/>
    <x v="2"/>
    <x v="9"/>
    <x v="23"/>
    <x v="2"/>
    <n v="7516"/>
    <x v="358"/>
    <n v="75"/>
    <n v="901920"/>
    <n v="300640"/>
    <n v="160"/>
  </r>
  <r>
    <x v="4"/>
    <x v="1"/>
    <x v="0"/>
    <x v="10"/>
    <x v="17"/>
    <x v="0"/>
    <n v="39080"/>
    <x v="359"/>
    <n v="66"/>
    <n v="1547568"/>
    <n v="797232"/>
    <n v="60"/>
  </r>
  <r>
    <x v="4"/>
    <x v="5"/>
    <x v="1"/>
    <x v="1"/>
    <x v="2"/>
    <x v="2"/>
    <n v="17357"/>
    <x v="360"/>
    <n v="76"/>
    <n v="791479"/>
    <n v="249941"/>
    <n v="60"/>
  </r>
  <r>
    <x v="4"/>
    <x v="2"/>
    <x v="1"/>
    <x v="6"/>
    <x v="18"/>
    <x v="2"/>
    <n v="22115"/>
    <x v="361"/>
    <n v="81"/>
    <n v="4657419"/>
    <n v="1092481"/>
    <n v="260"/>
  </r>
  <r>
    <x v="4"/>
    <x v="1"/>
    <x v="1"/>
    <x v="1"/>
    <x v="2"/>
    <x v="2"/>
    <n v="22852"/>
    <x v="362"/>
    <n v="58"/>
    <n v="3843706"/>
    <n v="2783374"/>
    <n v="290"/>
  </r>
  <r>
    <x v="4"/>
    <x v="6"/>
    <x v="1"/>
    <x v="6"/>
    <x v="18"/>
    <x v="2"/>
    <n v="10974"/>
    <x v="363"/>
    <n v="77"/>
    <n v="2112495"/>
    <n v="631005"/>
    <n v="250"/>
  </r>
  <r>
    <x v="4"/>
    <x v="4"/>
    <x v="0"/>
    <x v="0"/>
    <x v="9"/>
    <x v="0"/>
    <n v="22736"/>
    <x v="364"/>
    <n v="64"/>
    <n v="3928781"/>
    <n v="2209939"/>
    <n v="270"/>
  </r>
  <r>
    <x v="4"/>
    <x v="6"/>
    <x v="0"/>
    <x v="10"/>
    <x v="20"/>
    <x v="2"/>
    <n v="12389"/>
    <x v="365"/>
    <n v="61"/>
    <n v="2116041"/>
    <n v="1352879"/>
    <n v="280"/>
  </r>
  <r>
    <x v="4"/>
    <x v="4"/>
    <x v="2"/>
    <x v="9"/>
    <x v="19"/>
    <x v="1"/>
    <n v="20719"/>
    <x v="366"/>
    <n v="65"/>
    <n v="1212062"/>
    <n v="652648"/>
    <n v="90"/>
  </r>
  <r>
    <x v="4"/>
    <x v="4"/>
    <x v="0"/>
    <x v="4"/>
    <x v="7"/>
    <x v="0"/>
    <n v="36767"/>
    <x v="367"/>
    <n v="52"/>
    <n v="4970898"/>
    <n v="4588522"/>
    <n v="260"/>
  </r>
  <r>
    <x v="4"/>
    <x v="3"/>
    <x v="2"/>
    <x v="5"/>
    <x v="21"/>
    <x v="0"/>
    <n v="40333"/>
    <x v="368"/>
    <n v="70"/>
    <n v="2258648"/>
    <n v="967992"/>
    <n v="80"/>
  </r>
  <r>
    <x v="4"/>
    <x v="1"/>
    <x v="0"/>
    <x v="10"/>
    <x v="20"/>
    <x v="2"/>
    <n v="47868"/>
    <x v="369"/>
    <n v="68"/>
    <n v="8788565"/>
    <n v="4135795"/>
    <n v="270"/>
  </r>
  <r>
    <x v="4"/>
    <x v="0"/>
    <x v="0"/>
    <x v="4"/>
    <x v="7"/>
    <x v="0"/>
    <n v="40023"/>
    <x v="370"/>
    <n v="72"/>
    <n v="3169822"/>
    <n v="1232708"/>
    <n v="110"/>
  </r>
  <r>
    <x v="4"/>
    <x v="5"/>
    <x v="0"/>
    <x v="4"/>
    <x v="5"/>
    <x v="2"/>
    <n v="41984"/>
    <x v="371"/>
    <n v="63"/>
    <n v="7670477"/>
    <n v="4504883"/>
    <n v="290"/>
  </r>
  <r>
    <x v="4"/>
    <x v="3"/>
    <x v="1"/>
    <x v="6"/>
    <x v="18"/>
    <x v="1"/>
    <n v="13242"/>
    <x v="372"/>
    <n v="89"/>
    <n v="2357076"/>
    <n v="291324"/>
    <n v="200"/>
  </r>
  <r>
    <x v="4"/>
    <x v="3"/>
    <x v="2"/>
    <x v="5"/>
    <x v="16"/>
    <x v="0"/>
    <n v="34267"/>
    <x v="373"/>
    <n v="54"/>
    <n v="2220502"/>
    <n v="1891538"/>
    <n v="120"/>
  </r>
  <r>
    <x v="4"/>
    <x v="0"/>
    <x v="0"/>
    <x v="10"/>
    <x v="17"/>
    <x v="2"/>
    <n v="31908"/>
    <x v="374"/>
    <n v="62"/>
    <n v="3956592"/>
    <n v="2425008"/>
    <n v="200"/>
  </r>
  <r>
    <x v="4"/>
    <x v="2"/>
    <x v="1"/>
    <x v="6"/>
    <x v="8"/>
    <x v="1"/>
    <n v="37706"/>
    <x v="375"/>
    <n v="90"/>
    <n v="8823204"/>
    <n v="980356"/>
    <n v="260"/>
  </r>
  <r>
    <x v="4"/>
    <x v="0"/>
    <x v="2"/>
    <x v="3"/>
    <x v="22"/>
    <x v="0"/>
    <n v="26582"/>
    <x v="376"/>
    <n v="80"/>
    <n v="5529056"/>
    <n v="1382264"/>
    <n v="260"/>
  </r>
  <r>
    <x v="4"/>
    <x v="2"/>
    <x v="1"/>
    <x v="2"/>
    <x v="3"/>
    <x v="1"/>
    <n v="10849"/>
    <x v="377"/>
    <n v="85"/>
    <n v="1106598"/>
    <n v="195282"/>
    <n v="120"/>
  </r>
  <r>
    <x v="4"/>
    <x v="5"/>
    <x v="2"/>
    <x v="9"/>
    <x v="23"/>
    <x v="1"/>
    <n v="30306"/>
    <x v="378"/>
    <n v="57"/>
    <n v="3454884"/>
    <n v="2606316"/>
    <n v="200"/>
  </r>
  <r>
    <x v="4"/>
    <x v="1"/>
    <x v="0"/>
    <x v="10"/>
    <x v="17"/>
    <x v="1"/>
    <n v="11269"/>
    <x v="379"/>
    <n v="68"/>
    <n v="1302696"/>
    <n v="613034"/>
    <n v="170"/>
  </r>
  <r>
    <x v="4"/>
    <x v="3"/>
    <x v="0"/>
    <x v="4"/>
    <x v="7"/>
    <x v="1"/>
    <n v="46989"/>
    <x v="380"/>
    <n v="59"/>
    <n v="6376407"/>
    <n v="4431063"/>
    <n v="230"/>
  </r>
  <r>
    <x v="4"/>
    <x v="1"/>
    <x v="2"/>
    <x v="7"/>
    <x v="13"/>
    <x v="1"/>
    <n v="18093"/>
    <x v="381"/>
    <n v="66"/>
    <n v="835897"/>
    <n v="430613"/>
    <n v="70"/>
  </r>
  <r>
    <x v="4"/>
    <x v="1"/>
    <x v="1"/>
    <x v="6"/>
    <x v="18"/>
    <x v="1"/>
    <n v="48177"/>
    <x v="382"/>
    <n v="53"/>
    <n v="7660143"/>
    <n v="6792957"/>
    <n v="300"/>
  </r>
  <r>
    <x v="4"/>
    <x v="6"/>
    <x v="2"/>
    <x v="9"/>
    <x v="19"/>
    <x v="1"/>
    <n v="44299"/>
    <x v="383"/>
    <n v="87"/>
    <n v="10405835"/>
    <n v="1554895"/>
    <n v="270"/>
  </r>
  <r>
    <x v="4"/>
    <x v="1"/>
    <x v="0"/>
    <x v="10"/>
    <x v="17"/>
    <x v="1"/>
    <n v="28331"/>
    <x v="384"/>
    <n v="82"/>
    <n v="3484713"/>
    <n v="764937"/>
    <n v="150"/>
  </r>
  <r>
    <x v="4"/>
    <x v="1"/>
    <x v="2"/>
    <x v="8"/>
    <x v="11"/>
    <x v="0"/>
    <n v="46947"/>
    <x v="385"/>
    <n v="84"/>
    <n v="1971774"/>
    <n v="375576"/>
    <n v="50"/>
  </r>
  <r>
    <x v="4"/>
    <x v="5"/>
    <x v="0"/>
    <x v="10"/>
    <x v="20"/>
    <x v="2"/>
    <n v="47752"/>
    <x v="386"/>
    <n v="54"/>
    <n v="4641494"/>
    <n v="3953866"/>
    <n v="180"/>
  </r>
  <r>
    <x v="4"/>
    <x v="4"/>
    <x v="0"/>
    <x v="0"/>
    <x v="0"/>
    <x v="2"/>
    <n v="43332"/>
    <x v="387"/>
    <n v="52"/>
    <n v="3379896"/>
    <n v="3119904"/>
    <n v="150"/>
  </r>
  <r>
    <x v="4"/>
    <x v="0"/>
    <x v="1"/>
    <x v="1"/>
    <x v="2"/>
    <x v="0"/>
    <n v="24495"/>
    <x v="388"/>
    <n v="53"/>
    <n v="908765"/>
    <n v="805885"/>
    <n v="70"/>
  </r>
  <r>
    <x v="4"/>
    <x v="1"/>
    <x v="0"/>
    <x v="4"/>
    <x v="7"/>
    <x v="0"/>
    <n v="40117"/>
    <x v="389"/>
    <n v="66"/>
    <n v="1588633"/>
    <n v="818387"/>
    <n v="60"/>
  </r>
  <r>
    <x v="4"/>
    <x v="6"/>
    <x v="1"/>
    <x v="6"/>
    <x v="18"/>
    <x v="1"/>
    <n v="42278"/>
    <x v="390"/>
    <n v="62"/>
    <n v="1572742"/>
    <n v="963938"/>
    <n v="60"/>
  </r>
  <r>
    <x v="4"/>
    <x v="2"/>
    <x v="0"/>
    <x v="4"/>
    <x v="5"/>
    <x v="0"/>
    <n v="19094"/>
    <x v="391"/>
    <n v="62"/>
    <n v="2604422"/>
    <n v="1596258"/>
    <n v="220"/>
  </r>
  <r>
    <x v="4"/>
    <x v="2"/>
    <x v="0"/>
    <x v="0"/>
    <x v="0"/>
    <x v="2"/>
    <n v="45270"/>
    <x v="392"/>
    <n v="68"/>
    <n v="6772392"/>
    <n v="3187008"/>
    <n v="220"/>
  </r>
  <r>
    <x v="4"/>
    <x v="1"/>
    <x v="1"/>
    <x v="2"/>
    <x v="12"/>
    <x v="1"/>
    <n v="35066"/>
    <x v="393"/>
    <n v="77"/>
    <n v="3510107"/>
    <n v="1048473"/>
    <n v="130"/>
  </r>
  <r>
    <x v="4"/>
    <x v="4"/>
    <x v="2"/>
    <x v="3"/>
    <x v="4"/>
    <x v="1"/>
    <n v="8861"/>
    <x v="394"/>
    <n v="73"/>
    <n v="711538"/>
    <n v="263172"/>
    <n v="110"/>
  </r>
  <r>
    <x v="4"/>
    <x v="1"/>
    <x v="2"/>
    <x v="5"/>
    <x v="21"/>
    <x v="0"/>
    <n v="32810"/>
    <x v="395"/>
    <n v="61"/>
    <n v="5603948"/>
    <n v="3582852"/>
    <n v="280"/>
  </r>
  <r>
    <x v="4"/>
    <x v="1"/>
    <x v="0"/>
    <x v="0"/>
    <x v="9"/>
    <x v="0"/>
    <n v="39209"/>
    <x v="396"/>
    <n v="79"/>
    <n v="4646267"/>
    <n v="1235083"/>
    <n v="150"/>
  </r>
  <r>
    <x v="4"/>
    <x v="5"/>
    <x v="0"/>
    <x v="0"/>
    <x v="0"/>
    <x v="1"/>
    <n v="47189"/>
    <x v="397"/>
    <n v="66"/>
    <n v="6851843"/>
    <n v="3529737"/>
    <n v="220"/>
  </r>
  <r>
    <x v="4"/>
    <x v="0"/>
    <x v="1"/>
    <x v="6"/>
    <x v="18"/>
    <x v="2"/>
    <n v="15046"/>
    <x v="398"/>
    <n v="88"/>
    <n v="3310120"/>
    <n v="451380"/>
    <n v="250"/>
  </r>
  <r>
    <x v="4"/>
    <x v="2"/>
    <x v="0"/>
    <x v="10"/>
    <x v="20"/>
    <x v="1"/>
    <n v="26242"/>
    <x v="399"/>
    <n v="52"/>
    <n v="682292"/>
    <n v="629808"/>
    <n v="50"/>
  </r>
  <r>
    <x v="5"/>
    <x v="2"/>
    <x v="0"/>
    <x v="10"/>
    <x v="17"/>
    <x v="1"/>
    <n v="41901"/>
    <x v="400"/>
    <n v="63"/>
    <n v="7919289"/>
    <n v="4651011"/>
    <n v="300"/>
  </r>
  <r>
    <x v="5"/>
    <x v="1"/>
    <x v="1"/>
    <x v="2"/>
    <x v="12"/>
    <x v="2"/>
    <n v="41641"/>
    <x v="401"/>
    <n v="61"/>
    <n v="5334212"/>
    <n v="3410398"/>
    <n v="210"/>
  </r>
  <r>
    <x v="5"/>
    <x v="2"/>
    <x v="0"/>
    <x v="10"/>
    <x v="17"/>
    <x v="0"/>
    <n v="16396"/>
    <x v="402"/>
    <n v="50"/>
    <n v="1967520"/>
    <n v="1967520"/>
    <n v="240"/>
  </r>
  <r>
    <x v="5"/>
    <x v="3"/>
    <x v="0"/>
    <x v="10"/>
    <x v="17"/>
    <x v="1"/>
    <n v="18279"/>
    <x v="403"/>
    <n v="83"/>
    <n v="910294"/>
    <n v="186446"/>
    <n v="60"/>
  </r>
  <r>
    <x v="5"/>
    <x v="6"/>
    <x v="0"/>
    <x v="0"/>
    <x v="9"/>
    <x v="1"/>
    <n v="21063"/>
    <x v="404"/>
    <n v="89"/>
    <n v="4873978"/>
    <n v="602402"/>
    <n v="260"/>
  </r>
  <r>
    <x v="5"/>
    <x v="5"/>
    <x v="1"/>
    <x v="2"/>
    <x v="12"/>
    <x v="1"/>
    <n v="21735"/>
    <x v="405"/>
    <n v="77"/>
    <n v="2343033"/>
    <n v="699867"/>
    <n v="140"/>
  </r>
  <r>
    <x v="5"/>
    <x v="4"/>
    <x v="2"/>
    <x v="7"/>
    <x v="13"/>
    <x v="1"/>
    <n v="33156"/>
    <x v="406"/>
    <n v="73"/>
    <n v="6050970"/>
    <n v="2238030"/>
    <n v="250"/>
  </r>
  <r>
    <x v="5"/>
    <x v="2"/>
    <x v="1"/>
    <x v="2"/>
    <x v="12"/>
    <x v="0"/>
    <n v="39659"/>
    <x v="407"/>
    <n v="70"/>
    <n v="2776130"/>
    <n v="1189770"/>
    <n v="100"/>
  </r>
  <r>
    <x v="5"/>
    <x v="4"/>
    <x v="1"/>
    <x v="1"/>
    <x v="1"/>
    <x v="1"/>
    <n v="24222"/>
    <x v="408"/>
    <n v="51"/>
    <n v="3458902"/>
    <n v="3323258"/>
    <n v="280"/>
  </r>
  <r>
    <x v="5"/>
    <x v="5"/>
    <x v="1"/>
    <x v="6"/>
    <x v="18"/>
    <x v="2"/>
    <n v="15114"/>
    <x v="409"/>
    <n v="73"/>
    <n v="1654983"/>
    <n v="612117"/>
    <n v="150"/>
  </r>
  <r>
    <x v="5"/>
    <x v="2"/>
    <x v="0"/>
    <x v="4"/>
    <x v="5"/>
    <x v="0"/>
    <n v="11346"/>
    <x v="410"/>
    <n v="64"/>
    <n v="1452288"/>
    <n v="816912"/>
    <n v="200"/>
  </r>
  <r>
    <x v="5"/>
    <x v="1"/>
    <x v="0"/>
    <x v="10"/>
    <x v="17"/>
    <x v="2"/>
    <n v="20285"/>
    <x v="411"/>
    <n v="77"/>
    <n v="2655307"/>
    <n v="793143"/>
    <n v="170"/>
  </r>
  <r>
    <x v="5"/>
    <x v="1"/>
    <x v="1"/>
    <x v="6"/>
    <x v="18"/>
    <x v="2"/>
    <n v="40284"/>
    <x v="412"/>
    <n v="56"/>
    <n v="4962989"/>
    <n v="3899491"/>
    <n v="220"/>
  </r>
  <r>
    <x v="5"/>
    <x v="1"/>
    <x v="1"/>
    <x v="6"/>
    <x v="18"/>
    <x v="2"/>
    <n v="45591"/>
    <x v="413"/>
    <n v="69"/>
    <n v="9122759"/>
    <n v="4098631"/>
    <n v="290"/>
  </r>
  <r>
    <x v="5"/>
    <x v="2"/>
    <x v="1"/>
    <x v="6"/>
    <x v="18"/>
    <x v="0"/>
    <n v="26283"/>
    <x v="414"/>
    <n v="53"/>
    <n v="1810899"/>
    <n v="1605891"/>
    <n v="130"/>
  </r>
  <r>
    <x v="5"/>
    <x v="4"/>
    <x v="2"/>
    <x v="8"/>
    <x v="11"/>
    <x v="1"/>
    <n v="26073"/>
    <x v="415"/>
    <n v="89"/>
    <n v="6033292"/>
    <n v="745688"/>
    <n v="260"/>
  </r>
  <r>
    <x v="5"/>
    <x v="6"/>
    <x v="1"/>
    <x v="6"/>
    <x v="18"/>
    <x v="0"/>
    <n v="22636"/>
    <x v="416"/>
    <n v="68"/>
    <n v="4002045"/>
    <n v="1883315"/>
    <n v="260"/>
  </r>
  <r>
    <x v="5"/>
    <x v="1"/>
    <x v="0"/>
    <x v="10"/>
    <x v="20"/>
    <x v="1"/>
    <n v="45139"/>
    <x v="417"/>
    <n v="72"/>
    <n v="2275006"/>
    <n v="884724"/>
    <n v="70"/>
  </r>
  <r>
    <x v="5"/>
    <x v="2"/>
    <x v="1"/>
    <x v="2"/>
    <x v="12"/>
    <x v="0"/>
    <n v="32581"/>
    <x v="418"/>
    <n v="69"/>
    <n v="1573662"/>
    <n v="707008"/>
    <n v="70"/>
  </r>
  <r>
    <x v="5"/>
    <x v="6"/>
    <x v="2"/>
    <x v="3"/>
    <x v="4"/>
    <x v="2"/>
    <n v="33407"/>
    <x v="419"/>
    <n v="70"/>
    <n v="3040037"/>
    <n v="1302873"/>
    <n v="130"/>
  </r>
  <r>
    <x v="5"/>
    <x v="6"/>
    <x v="0"/>
    <x v="0"/>
    <x v="9"/>
    <x v="2"/>
    <n v="40020"/>
    <x v="420"/>
    <n v="77"/>
    <n v="3081540"/>
    <n v="920460"/>
    <n v="100"/>
  </r>
  <r>
    <x v="5"/>
    <x v="6"/>
    <x v="1"/>
    <x v="1"/>
    <x v="1"/>
    <x v="2"/>
    <n v="14607"/>
    <x v="421"/>
    <n v="65"/>
    <n v="1234292"/>
    <n v="664618"/>
    <n v="130"/>
  </r>
  <r>
    <x v="5"/>
    <x v="2"/>
    <x v="1"/>
    <x v="2"/>
    <x v="12"/>
    <x v="2"/>
    <n v="36206"/>
    <x v="422"/>
    <n v="88"/>
    <n v="7646707"/>
    <n v="1042733"/>
    <n v="240"/>
  </r>
  <r>
    <x v="5"/>
    <x v="6"/>
    <x v="2"/>
    <x v="3"/>
    <x v="22"/>
    <x v="0"/>
    <n v="26728"/>
    <x v="423"/>
    <n v="83"/>
    <n v="5767902"/>
    <n v="1181378"/>
    <n v="260"/>
  </r>
  <r>
    <x v="5"/>
    <x v="2"/>
    <x v="0"/>
    <x v="10"/>
    <x v="17"/>
    <x v="2"/>
    <n v="36864"/>
    <x v="424"/>
    <n v="69"/>
    <n v="2289254"/>
    <n v="1028506"/>
    <n v="90"/>
  </r>
  <r>
    <x v="5"/>
    <x v="6"/>
    <x v="0"/>
    <x v="10"/>
    <x v="17"/>
    <x v="1"/>
    <n v="19496"/>
    <x v="425"/>
    <n v="83"/>
    <n v="2912702"/>
    <n v="596578"/>
    <n v="180"/>
  </r>
  <r>
    <x v="5"/>
    <x v="5"/>
    <x v="0"/>
    <x v="4"/>
    <x v="5"/>
    <x v="0"/>
    <n v="28407"/>
    <x v="426"/>
    <n v="71"/>
    <n v="1411828"/>
    <n v="576662"/>
    <n v="70"/>
  </r>
  <r>
    <x v="5"/>
    <x v="1"/>
    <x v="0"/>
    <x v="0"/>
    <x v="9"/>
    <x v="2"/>
    <n v="11095"/>
    <x v="427"/>
    <n v="55"/>
    <n v="1037383"/>
    <n v="848767"/>
    <n v="170"/>
  </r>
  <r>
    <x v="5"/>
    <x v="2"/>
    <x v="2"/>
    <x v="7"/>
    <x v="15"/>
    <x v="0"/>
    <n v="15441"/>
    <x v="428"/>
    <n v="69"/>
    <n v="958886"/>
    <n v="430804"/>
    <n v="90"/>
  </r>
  <r>
    <x v="5"/>
    <x v="4"/>
    <x v="0"/>
    <x v="10"/>
    <x v="17"/>
    <x v="1"/>
    <n v="14683"/>
    <x v="429"/>
    <n v="77"/>
    <n v="1017532"/>
    <n v="303938"/>
    <n v="90"/>
  </r>
  <r>
    <x v="5"/>
    <x v="6"/>
    <x v="1"/>
    <x v="1"/>
    <x v="1"/>
    <x v="2"/>
    <n v="46881"/>
    <x v="430"/>
    <n v="61"/>
    <n v="5719482"/>
    <n v="3656718"/>
    <n v="200"/>
  </r>
  <r>
    <x v="5"/>
    <x v="0"/>
    <x v="2"/>
    <x v="8"/>
    <x v="11"/>
    <x v="1"/>
    <n v="22074"/>
    <x v="431"/>
    <n v="87"/>
    <n v="1728394"/>
    <n v="258266"/>
    <n v="90"/>
  </r>
  <r>
    <x v="5"/>
    <x v="5"/>
    <x v="1"/>
    <x v="6"/>
    <x v="18"/>
    <x v="1"/>
    <n v="8847"/>
    <x v="432"/>
    <n v="89"/>
    <n v="629906"/>
    <n v="77854"/>
    <n v="80"/>
  </r>
  <r>
    <x v="5"/>
    <x v="2"/>
    <x v="1"/>
    <x v="1"/>
    <x v="1"/>
    <x v="1"/>
    <n v="37643"/>
    <x v="433"/>
    <n v="75"/>
    <n v="8187353"/>
    <n v="2729117"/>
    <n v="290"/>
  </r>
  <r>
    <x v="5"/>
    <x v="6"/>
    <x v="2"/>
    <x v="8"/>
    <x v="11"/>
    <x v="0"/>
    <n v="37621"/>
    <x v="434"/>
    <n v="72"/>
    <n v="1354356"/>
    <n v="526694"/>
    <n v="50"/>
  </r>
  <r>
    <x v="5"/>
    <x v="6"/>
    <x v="0"/>
    <x v="0"/>
    <x v="9"/>
    <x v="1"/>
    <n v="47008"/>
    <x v="435"/>
    <n v="82"/>
    <n v="7323846"/>
    <n v="1607674"/>
    <n v="190"/>
  </r>
  <r>
    <x v="5"/>
    <x v="4"/>
    <x v="2"/>
    <x v="5"/>
    <x v="16"/>
    <x v="1"/>
    <n v="24607"/>
    <x v="436"/>
    <n v="72"/>
    <n v="3189067"/>
    <n v="1240193"/>
    <n v="180"/>
  </r>
  <r>
    <x v="5"/>
    <x v="4"/>
    <x v="2"/>
    <x v="9"/>
    <x v="19"/>
    <x v="0"/>
    <n v="42446"/>
    <x v="437"/>
    <n v="81"/>
    <n v="2750501"/>
    <n v="645179"/>
    <n v="80"/>
  </r>
  <r>
    <x v="5"/>
    <x v="0"/>
    <x v="1"/>
    <x v="6"/>
    <x v="8"/>
    <x v="0"/>
    <n v="19448"/>
    <x v="438"/>
    <n v="54"/>
    <n v="1365250"/>
    <n v="1162990"/>
    <n v="130"/>
  </r>
  <r>
    <x v="5"/>
    <x v="6"/>
    <x v="2"/>
    <x v="7"/>
    <x v="15"/>
    <x v="1"/>
    <n v="13360"/>
    <x v="439"/>
    <n v="66"/>
    <n v="2468928"/>
    <n v="1271872"/>
    <n v="280"/>
  </r>
  <r>
    <x v="5"/>
    <x v="3"/>
    <x v="2"/>
    <x v="7"/>
    <x v="15"/>
    <x v="1"/>
    <n v="20135"/>
    <x v="440"/>
    <n v="85"/>
    <n v="1026885"/>
    <n v="181215"/>
    <n v="60"/>
  </r>
  <r>
    <x v="5"/>
    <x v="0"/>
    <x v="0"/>
    <x v="4"/>
    <x v="5"/>
    <x v="0"/>
    <n v="21700"/>
    <x v="441"/>
    <n v="76"/>
    <n v="4287920"/>
    <n v="1354080"/>
    <n v="260"/>
  </r>
  <r>
    <x v="5"/>
    <x v="0"/>
    <x v="1"/>
    <x v="1"/>
    <x v="2"/>
    <x v="2"/>
    <n v="14939"/>
    <x v="442"/>
    <n v="58"/>
    <n v="1732924"/>
    <n v="1254876"/>
    <n v="200"/>
  </r>
  <r>
    <x v="5"/>
    <x v="1"/>
    <x v="1"/>
    <x v="2"/>
    <x v="3"/>
    <x v="2"/>
    <n v="10066"/>
    <x v="443"/>
    <n v="72"/>
    <n v="1377029"/>
    <n v="535511"/>
    <n v="190"/>
  </r>
  <r>
    <x v="5"/>
    <x v="0"/>
    <x v="1"/>
    <x v="2"/>
    <x v="12"/>
    <x v="0"/>
    <n v="30241"/>
    <x v="444"/>
    <n v="74"/>
    <n v="5370802"/>
    <n v="1887038"/>
    <n v="240"/>
  </r>
  <r>
    <x v="5"/>
    <x v="1"/>
    <x v="0"/>
    <x v="10"/>
    <x v="20"/>
    <x v="0"/>
    <n v="31869"/>
    <x v="445"/>
    <n v="74"/>
    <n v="5659934"/>
    <n v="1988626"/>
    <n v="240"/>
  </r>
  <r>
    <x v="5"/>
    <x v="3"/>
    <x v="0"/>
    <x v="0"/>
    <x v="9"/>
    <x v="0"/>
    <n v="20952"/>
    <x v="446"/>
    <n v="79"/>
    <n v="2813854"/>
    <n v="747986"/>
    <n v="170"/>
  </r>
  <r>
    <x v="5"/>
    <x v="3"/>
    <x v="1"/>
    <x v="6"/>
    <x v="18"/>
    <x v="0"/>
    <n v="13888"/>
    <x v="447"/>
    <n v="69"/>
    <n v="1341581"/>
    <n v="602739"/>
    <n v="140"/>
  </r>
  <r>
    <x v="5"/>
    <x v="0"/>
    <x v="0"/>
    <x v="0"/>
    <x v="0"/>
    <x v="2"/>
    <n v="7966"/>
    <x v="448"/>
    <n v="58"/>
    <n v="970259"/>
    <n v="702601"/>
    <n v="210"/>
  </r>
  <r>
    <x v="5"/>
    <x v="0"/>
    <x v="2"/>
    <x v="8"/>
    <x v="11"/>
    <x v="1"/>
    <n v="45908"/>
    <x v="449"/>
    <n v="83"/>
    <n v="10669019"/>
    <n v="2185221"/>
    <n v="280"/>
  </r>
  <r>
    <x v="5"/>
    <x v="3"/>
    <x v="2"/>
    <x v="8"/>
    <x v="11"/>
    <x v="0"/>
    <n v="17105"/>
    <x v="450"/>
    <n v="52"/>
    <n v="1956812"/>
    <n v="1806288"/>
    <n v="220"/>
  </r>
  <r>
    <x v="5"/>
    <x v="3"/>
    <x v="0"/>
    <x v="4"/>
    <x v="7"/>
    <x v="2"/>
    <n v="35378"/>
    <x v="451"/>
    <n v="55"/>
    <n v="1751211"/>
    <n v="1432809"/>
    <n v="90"/>
  </r>
  <r>
    <x v="5"/>
    <x v="0"/>
    <x v="0"/>
    <x v="4"/>
    <x v="5"/>
    <x v="0"/>
    <n v="18421"/>
    <x v="452"/>
    <n v="63"/>
    <n v="2785255"/>
    <n v="1635785"/>
    <n v="240"/>
  </r>
  <r>
    <x v="5"/>
    <x v="1"/>
    <x v="2"/>
    <x v="7"/>
    <x v="13"/>
    <x v="2"/>
    <n v="28729"/>
    <x v="453"/>
    <n v="89"/>
    <n v="3068257"/>
    <n v="379223"/>
    <n v="120"/>
  </r>
  <r>
    <x v="5"/>
    <x v="5"/>
    <x v="2"/>
    <x v="8"/>
    <x v="11"/>
    <x v="0"/>
    <n v="46617"/>
    <x v="454"/>
    <n v="57"/>
    <n v="3188603"/>
    <n v="2405437"/>
    <n v="120"/>
  </r>
  <r>
    <x v="5"/>
    <x v="3"/>
    <x v="0"/>
    <x v="4"/>
    <x v="7"/>
    <x v="0"/>
    <n v="14871"/>
    <x v="455"/>
    <n v="76"/>
    <n v="2825490"/>
    <n v="892260"/>
    <n v="250"/>
  </r>
  <r>
    <x v="5"/>
    <x v="3"/>
    <x v="0"/>
    <x v="10"/>
    <x v="20"/>
    <x v="1"/>
    <n v="6685"/>
    <x v="456"/>
    <n v="52"/>
    <n v="1042860"/>
    <n v="962640"/>
    <n v="300"/>
  </r>
  <r>
    <x v="5"/>
    <x v="4"/>
    <x v="2"/>
    <x v="5"/>
    <x v="6"/>
    <x v="1"/>
    <n v="15574"/>
    <x v="457"/>
    <n v="63"/>
    <n v="1766092"/>
    <n v="1037228"/>
    <n v="180"/>
  </r>
  <r>
    <x v="5"/>
    <x v="5"/>
    <x v="1"/>
    <x v="6"/>
    <x v="8"/>
    <x v="1"/>
    <n v="20702"/>
    <x v="458"/>
    <n v="64"/>
    <n v="2782349"/>
    <n v="1565071"/>
    <n v="210"/>
  </r>
  <r>
    <x v="5"/>
    <x v="5"/>
    <x v="1"/>
    <x v="1"/>
    <x v="2"/>
    <x v="1"/>
    <n v="9759"/>
    <x v="459"/>
    <n v="63"/>
    <n v="1168152"/>
    <n v="686058"/>
    <n v="190"/>
  </r>
  <r>
    <x v="5"/>
    <x v="0"/>
    <x v="0"/>
    <x v="4"/>
    <x v="7"/>
    <x v="1"/>
    <n v="13901"/>
    <x v="460"/>
    <n v="89"/>
    <n v="1855784"/>
    <n v="229366"/>
    <n v="150"/>
  </r>
  <r>
    <x v="5"/>
    <x v="0"/>
    <x v="2"/>
    <x v="8"/>
    <x v="11"/>
    <x v="1"/>
    <n v="28438"/>
    <x v="461"/>
    <n v="61"/>
    <n v="5030682"/>
    <n v="3216338"/>
    <n v="290"/>
  </r>
  <r>
    <x v="5"/>
    <x v="4"/>
    <x v="2"/>
    <x v="3"/>
    <x v="4"/>
    <x v="1"/>
    <n v="47260"/>
    <x v="462"/>
    <n v="50"/>
    <n v="4017100"/>
    <n v="4017100"/>
    <n v="170"/>
  </r>
  <r>
    <x v="5"/>
    <x v="4"/>
    <x v="1"/>
    <x v="1"/>
    <x v="1"/>
    <x v="0"/>
    <n v="38295"/>
    <x v="463"/>
    <n v="88"/>
    <n v="7750908"/>
    <n v="1056942"/>
    <n v="230"/>
  </r>
  <r>
    <x v="5"/>
    <x v="6"/>
    <x v="0"/>
    <x v="10"/>
    <x v="20"/>
    <x v="0"/>
    <n v="31632"/>
    <x v="464"/>
    <n v="56"/>
    <n v="5137037"/>
    <n v="4036243"/>
    <n v="290"/>
  </r>
  <r>
    <x v="5"/>
    <x v="6"/>
    <x v="2"/>
    <x v="7"/>
    <x v="10"/>
    <x v="0"/>
    <n v="43304"/>
    <x v="465"/>
    <n v="64"/>
    <n v="4434330"/>
    <n v="2494310"/>
    <n v="160"/>
  </r>
  <r>
    <x v="5"/>
    <x v="3"/>
    <x v="1"/>
    <x v="6"/>
    <x v="18"/>
    <x v="1"/>
    <n v="47663"/>
    <x v="466"/>
    <n v="71"/>
    <n v="2030444"/>
    <n v="829336"/>
    <n v="60"/>
  </r>
  <r>
    <x v="5"/>
    <x v="2"/>
    <x v="0"/>
    <x v="0"/>
    <x v="0"/>
    <x v="0"/>
    <n v="28707"/>
    <x v="467"/>
    <n v="60"/>
    <n v="2411388"/>
    <n v="1607592"/>
    <n v="140"/>
  </r>
  <r>
    <x v="5"/>
    <x v="0"/>
    <x v="2"/>
    <x v="5"/>
    <x v="21"/>
    <x v="2"/>
    <n v="33490"/>
    <x v="468"/>
    <n v="80"/>
    <n v="1875440"/>
    <n v="468860"/>
    <n v="70"/>
  </r>
  <r>
    <x v="5"/>
    <x v="2"/>
    <x v="1"/>
    <x v="1"/>
    <x v="1"/>
    <x v="1"/>
    <n v="16136"/>
    <x v="469"/>
    <n v="71"/>
    <n v="3436968"/>
    <n v="1403832"/>
    <n v="300"/>
  </r>
  <r>
    <x v="5"/>
    <x v="1"/>
    <x v="0"/>
    <x v="0"/>
    <x v="9"/>
    <x v="2"/>
    <n v="39529"/>
    <x v="470"/>
    <n v="58"/>
    <n v="4356096"/>
    <n v="3154414"/>
    <n v="190"/>
  </r>
  <r>
    <x v="5"/>
    <x v="4"/>
    <x v="1"/>
    <x v="6"/>
    <x v="18"/>
    <x v="0"/>
    <n v="40981"/>
    <x v="471"/>
    <n v="76"/>
    <n v="3114556"/>
    <n v="983544"/>
    <n v="100"/>
  </r>
  <r>
    <x v="5"/>
    <x v="4"/>
    <x v="1"/>
    <x v="6"/>
    <x v="18"/>
    <x v="1"/>
    <n v="23621"/>
    <x v="472"/>
    <n v="68"/>
    <n v="4818684"/>
    <n v="2267616"/>
    <n v="300"/>
  </r>
  <r>
    <x v="5"/>
    <x v="1"/>
    <x v="1"/>
    <x v="2"/>
    <x v="3"/>
    <x v="1"/>
    <n v="46707"/>
    <x v="473"/>
    <n v="61"/>
    <n v="4273691"/>
    <n v="2732359"/>
    <n v="150"/>
  </r>
  <r>
    <x v="5"/>
    <x v="5"/>
    <x v="1"/>
    <x v="6"/>
    <x v="8"/>
    <x v="1"/>
    <n v="48710"/>
    <x v="474"/>
    <n v="77"/>
    <n v="10126809"/>
    <n v="3024891"/>
    <n v="270"/>
  </r>
  <r>
    <x v="5"/>
    <x v="0"/>
    <x v="1"/>
    <x v="6"/>
    <x v="8"/>
    <x v="1"/>
    <n v="14102"/>
    <x v="475"/>
    <n v="88"/>
    <n v="1240976"/>
    <n v="169224"/>
    <n v="100"/>
  </r>
  <r>
    <x v="5"/>
    <x v="4"/>
    <x v="2"/>
    <x v="9"/>
    <x v="23"/>
    <x v="2"/>
    <n v="7535"/>
    <x v="476"/>
    <n v="52"/>
    <n v="1136278"/>
    <n v="1048872"/>
    <n v="290"/>
  </r>
  <r>
    <x v="5"/>
    <x v="0"/>
    <x v="0"/>
    <x v="10"/>
    <x v="17"/>
    <x v="0"/>
    <n v="33002"/>
    <x v="477"/>
    <n v="55"/>
    <n v="1633599"/>
    <n v="1336581"/>
    <n v="90"/>
  </r>
  <r>
    <x v="5"/>
    <x v="3"/>
    <x v="1"/>
    <x v="2"/>
    <x v="3"/>
    <x v="2"/>
    <n v="19823"/>
    <x v="478"/>
    <n v="75"/>
    <n v="2081415"/>
    <n v="693805"/>
    <n v="140"/>
  </r>
  <r>
    <x v="5"/>
    <x v="1"/>
    <x v="0"/>
    <x v="0"/>
    <x v="9"/>
    <x v="1"/>
    <n v="38431"/>
    <x v="479"/>
    <n v="74"/>
    <n v="2843894"/>
    <n v="999206"/>
    <n v="100"/>
  </r>
  <r>
    <x v="5"/>
    <x v="1"/>
    <x v="0"/>
    <x v="4"/>
    <x v="7"/>
    <x v="2"/>
    <n v="28120"/>
    <x v="480"/>
    <n v="77"/>
    <n v="6062672"/>
    <n v="1810928"/>
    <n v="280"/>
  </r>
  <r>
    <x v="5"/>
    <x v="5"/>
    <x v="1"/>
    <x v="6"/>
    <x v="8"/>
    <x v="0"/>
    <n v="19807"/>
    <x v="481"/>
    <n v="73"/>
    <n v="3181004"/>
    <n v="1176536"/>
    <n v="220"/>
  </r>
  <r>
    <x v="5"/>
    <x v="2"/>
    <x v="0"/>
    <x v="0"/>
    <x v="9"/>
    <x v="1"/>
    <n v="40467"/>
    <x v="482"/>
    <n v="78"/>
    <n v="4734639"/>
    <n v="1335411"/>
    <n v="150"/>
  </r>
  <r>
    <x v="5"/>
    <x v="5"/>
    <x v="0"/>
    <x v="4"/>
    <x v="5"/>
    <x v="0"/>
    <n v="5204"/>
    <x v="483"/>
    <n v="86"/>
    <n v="939842"/>
    <n v="152998"/>
    <n v="210"/>
  </r>
  <r>
    <x v="5"/>
    <x v="6"/>
    <x v="0"/>
    <x v="4"/>
    <x v="7"/>
    <x v="2"/>
    <n v="21383"/>
    <x v="484"/>
    <n v="60"/>
    <n v="2950854"/>
    <n v="1967236"/>
    <n v="230"/>
  </r>
  <r>
    <x v="5"/>
    <x v="0"/>
    <x v="1"/>
    <x v="6"/>
    <x v="8"/>
    <x v="0"/>
    <n v="12056"/>
    <x v="485"/>
    <n v="55"/>
    <n v="1326160"/>
    <n v="1085040"/>
    <n v="200"/>
  </r>
  <r>
    <x v="5"/>
    <x v="3"/>
    <x v="1"/>
    <x v="2"/>
    <x v="3"/>
    <x v="1"/>
    <n v="15815"/>
    <x v="486"/>
    <n v="71"/>
    <n v="786006"/>
    <n v="321044"/>
    <n v="70"/>
  </r>
  <r>
    <x v="5"/>
    <x v="0"/>
    <x v="2"/>
    <x v="5"/>
    <x v="6"/>
    <x v="2"/>
    <n v="19144"/>
    <x v="487"/>
    <n v="71"/>
    <n v="2718448"/>
    <n v="1110352"/>
    <n v="200"/>
  </r>
  <r>
    <x v="5"/>
    <x v="6"/>
    <x v="1"/>
    <x v="6"/>
    <x v="18"/>
    <x v="0"/>
    <n v="31376"/>
    <x v="488"/>
    <n v="54"/>
    <n v="4235760"/>
    <n v="3608240"/>
    <n v="250"/>
  </r>
  <r>
    <x v="5"/>
    <x v="3"/>
    <x v="2"/>
    <x v="9"/>
    <x v="19"/>
    <x v="2"/>
    <n v="47243"/>
    <x v="489"/>
    <n v="87"/>
    <n v="2877099"/>
    <n v="429911"/>
    <n v="70"/>
  </r>
  <r>
    <x v="5"/>
    <x v="6"/>
    <x v="2"/>
    <x v="3"/>
    <x v="4"/>
    <x v="0"/>
    <n v="23927"/>
    <x v="490"/>
    <n v="54"/>
    <n v="1162852"/>
    <n v="990578"/>
    <n v="90"/>
  </r>
  <r>
    <x v="6"/>
    <x v="4"/>
    <x v="1"/>
    <x v="2"/>
    <x v="3"/>
    <x v="2"/>
    <n v="42814"/>
    <x v="491"/>
    <n v="55"/>
    <n v="3532155"/>
    <n v="2889945"/>
    <n v="150"/>
  </r>
  <r>
    <x v="6"/>
    <x v="0"/>
    <x v="0"/>
    <x v="0"/>
    <x v="9"/>
    <x v="0"/>
    <n v="46622"/>
    <x v="492"/>
    <n v="62"/>
    <n v="6648297"/>
    <n v="4074763"/>
    <n v="230"/>
  </r>
  <r>
    <x v="6"/>
    <x v="1"/>
    <x v="1"/>
    <x v="6"/>
    <x v="18"/>
    <x v="2"/>
    <n v="16670"/>
    <x v="493"/>
    <n v="81"/>
    <n v="3915783"/>
    <n v="918517"/>
    <n v="290"/>
  </r>
  <r>
    <x v="6"/>
    <x v="4"/>
    <x v="1"/>
    <x v="1"/>
    <x v="1"/>
    <x v="1"/>
    <n v="47805"/>
    <x v="494"/>
    <n v="52"/>
    <n v="1242930"/>
    <n v="1147320"/>
    <n v="50"/>
  </r>
  <r>
    <x v="6"/>
    <x v="0"/>
    <x v="0"/>
    <x v="4"/>
    <x v="7"/>
    <x v="2"/>
    <n v="8478"/>
    <x v="495"/>
    <n v="57"/>
    <n v="241623"/>
    <n v="182277"/>
    <n v="50"/>
  </r>
  <r>
    <x v="6"/>
    <x v="4"/>
    <x v="1"/>
    <x v="6"/>
    <x v="18"/>
    <x v="2"/>
    <n v="19958"/>
    <x v="496"/>
    <n v="78"/>
    <n v="2957776"/>
    <n v="834244"/>
    <n v="190"/>
  </r>
  <r>
    <x v="6"/>
    <x v="2"/>
    <x v="2"/>
    <x v="3"/>
    <x v="22"/>
    <x v="0"/>
    <n v="19956"/>
    <x v="497"/>
    <n v="60"/>
    <n v="2274984"/>
    <n v="1516656"/>
    <n v="190"/>
  </r>
  <r>
    <x v="6"/>
    <x v="3"/>
    <x v="0"/>
    <x v="4"/>
    <x v="5"/>
    <x v="2"/>
    <n v="20670"/>
    <x v="498"/>
    <n v="89"/>
    <n v="3127371"/>
    <n v="386529"/>
    <n v="170"/>
  </r>
  <r>
    <x v="6"/>
    <x v="6"/>
    <x v="1"/>
    <x v="1"/>
    <x v="1"/>
    <x v="2"/>
    <n v="15402"/>
    <x v="499"/>
    <n v="85"/>
    <n v="3665676"/>
    <n v="646884"/>
    <n v="280"/>
  </r>
  <r>
    <x v="6"/>
    <x v="2"/>
    <x v="0"/>
    <x v="4"/>
    <x v="5"/>
    <x v="0"/>
    <n v="23385"/>
    <x v="500"/>
    <n v="57"/>
    <n v="3865541"/>
    <n v="2916109"/>
    <n v="290"/>
  </r>
  <r>
    <x v="6"/>
    <x v="0"/>
    <x v="2"/>
    <x v="7"/>
    <x v="10"/>
    <x v="0"/>
    <n v="12692"/>
    <x v="501"/>
    <n v="56"/>
    <n v="1208278"/>
    <n v="949362"/>
    <n v="170"/>
  </r>
  <r>
    <x v="6"/>
    <x v="2"/>
    <x v="0"/>
    <x v="4"/>
    <x v="7"/>
    <x v="2"/>
    <n v="30671"/>
    <x v="502"/>
    <n v="50"/>
    <n v="4293940"/>
    <n v="4293940"/>
    <n v="280"/>
  </r>
  <r>
    <x v="6"/>
    <x v="0"/>
    <x v="2"/>
    <x v="8"/>
    <x v="11"/>
    <x v="2"/>
    <n v="41898"/>
    <x v="503"/>
    <n v="53"/>
    <n v="6439723"/>
    <n v="5710697"/>
    <n v="290"/>
  </r>
  <r>
    <x v="6"/>
    <x v="0"/>
    <x v="0"/>
    <x v="4"/>
    <x v="5"/>
    <x v="1"/>
    <n v="46169"/>
    <x v="504"/>
    <n v="77"/>
    <n v="2844010"/>
    <n v="849510"/>
    <n v="80"/>
  </r>
  <r>
    <x v="6"/>
    <x v="1"/>
    <x v="1"/>
    <x v="6"/>
    <x v="8"/>
    <x v="2"/>
    <n v="11907"/>
    <x v="505"/>
    <n v="75"/>
    <n v="625118"/>
    <n v="208372"/>
    <n v="70"/>
  </r>
  <r>
    <x v="6"/>
    <x v="1"/>
    <x v="1"/>
    <x v="1"/>
    <x v="1"/>
    <x v="0"/>
    <n v="16989"/>
    <x v="506"/>
    <n v="83"/>
    <n v="4230261"/>
    <n v="866439"/>
    <n v="300"/>
  </r>
  <r>
    <x v="6"/>
    <x v="3"/>
    <x v="0"/>
    <x v="0"/>
    <x v="0"/>
    <x v="0"/>
    <n v="42383"/>
    <x v="507"/>
    <n v="90"/>
    <n v="7247493"/>
    <n v="805277"/>
    <n v="190"/>
  </r>
  <r>
    <x v="6"/>
    <x v="3"/>
    <x v="2"/>
    <x v="7"/>
    <x v="13"/>
    <x v="1"/>
    <n v="40904"/>
    <x v="508"/>
    <n v="87"/>
    <n v="8896620"/>
    <n v="1329380"/>
    <n v="250"/>
  </r>
  <r>
    <x v="6"/>
    <x v="3"/>
    <x v="2"/>
    <x v="5"/>
    <x v="16"/>
    <x v="0"/>
    <n v="9495"/>
    <x v="509"/>
    <n v="79"/>
    <n v="675095"/>
    <n v="179455"/>
    <n v="90"/>
  </r>
  <r>
    <x v="6"/>
    <x v="4"/>
    <x v="2"/>
    <x v="7"/>
    <x v="10"/>
    <x v="1"/>
    <n v="28660"/>
    <x v="510"/>
    <n v="80"/>
    <n v="1604960"/>
    <n v="401240"/>
    <n v="70"/>
  </r>
  <r>
    <x v="6"/>
    <x v="0"/>
    <x v="2"/>
    <x v="7"/>
    <x v="10"/>
    <x v="2"/>
    <n v="23503"/>
    <x v="511"/>
    <n v="76"/>
    <n v="3572456"/>
    <n v="1128144"/>
    <n v="200"/>
  </r>
  <r>
    <x v="6"/>
    <x v="1"/>
    <x v="0"/>
    <x v="4"/>
    <x v="5"/>
    <x v="0"/>
    <n v="8291"/>
    <x v="512"/>
    <n v="66"/>
    <n v="437765"/>
    <n v="225515"/>
    <n v="80"/>
  </r>
  <r>
    <x v="6"/>
    <x v="0"/>
    <x v="0"/>
    <x v="0"/>
    <x v="9"/>
    <x v="0"/>
    <n v="8891"/>
    <x v="513"/>
    <n v="82"/>
    <n v="1676843"/>
    <n v="368087"/>
    <n v="230"/>
  </r>
  <r>
    <x v="6"/>
    <x v="2"/>
    <x v="2"/>
    <x v="9"/>
    <x v="23"/>
    <x v="2"/>
    <n v="23339"/>
    <x v="514"/>
    <n v="84"/>
    <n v="5881428"/>
    <n v="1120272"/>
    <n v="300"/>
  </r>
  <r>
    <x v="6"/>
    <x v="4"/>
    <x v="2"/>
    <x v="7"/>
    <x v="10"/>
    <x v="2"/>
    <n v="8970"/>
    <x v="515"/>
    <n v="69"/>
    <n v="433251"/>
    <n v="194649"/>
    <n v="70"/>
  </r>
  <r>
    <x v="6"/>
    <x v="3"/>
    <x v="2"/>
    <x v="9"/>
    <x v="23"/>
    <x v="1"/>
    <n v="5233"/>
    <x v="516"/>
    <n v="55"/>
    <n v="172689"/>
    <n v="141291"/>
    <n v="60"/>
  </r>
  <r>
    <x v="6"/>
    <x v="2"/>
    <x v="0"/>
    <x v="4"/>
    <x v="7"/>
    <x v="2"/>
    <n v="17561"/>
    <x v="517"/>
    <n v="54"/>
    <n v="853465"/>
    <n v="727025"/>
    <n v="90"/>
  </r>
  <r>
    <x v="6"/>
    <x v="3"/>
    <x v="1"/>
    <x v="2"/>
    <x v="3"/>
    <x v="2"/>
    <n v="21699"/>
    <x v="518"/>
    <n v="75"/>
    <n v="1139198"/>
    <n v="379732"/>
    <n v="70"/>
  </r>
  <r>
    <x v="6"/>
    <x v="6"/>
    <x v="1"/>
    <x v="1"/>
    <x v="2"/>
    <x v="0"/>
    <n v="44925"/>
    <x v="519"/>
    <n v="86"/>
    <n v="8113455"/>
    <n v="1320795"/>
    <n v="210"/>
  </r>
  <r>
    <x v="6"/>
    <x v="1"/>
    <x v="2"/>
    <x v="8"/>
    <x v="11"/>
    <x v="2"/>
    <n v="31559"/>
    <x v="520"/>
    <n v="84"/>
    <n v="3446243"/>
    <n v="656427"/>
    <n v="130"/>
  </r>
  <r>
    <x v="6"/>
    <x v="4"/>
    <x v="1"/>
    <x v="2"/>
    <x v="12"/>
    <x v="2"/>
    <n v="48881"/>
    <x v="521"/>
    <n v="54"/>
    <n v="3695404"/>
    <n v="3147936"/>
    <n v="140"/>
  </r>
  <r>
    <x v="6"/>
    <x v="0"/>
    <x v="0"/>
    <x v="10"/>
    <x v="20"/>
    <x v="0"/>
    <n v="31357"/>
    <x v="522"/>
    <n v="70"/>
    <n v="4609479"/>
    <n v="1975491"/>
    <n v="210"/>
  </r>
  <r>
    <x v="6"/>
    <x v="3"/>
    <x v="1"/>
    <x v="1"/>
    <x v="2"/>
    <x v="2"/>
    <n v="35304"/>
    <x v="523"/>
    <n v="86"/>
    <n v="4857830"/>
    <n v="790810"/>
    <n v="160"/>
  </r>
  <r>
    <x v="6"/>
    <x v="5"/>
    <x v="1"/>
    <x v="6"/>
    <x v="8"/>
    <x v="1"/>
    <n v="44025"/>
    <x v="524"/>
    <n v="83"/>
    <n v="4019483"/>
    <n v="823267"/>
    <n v="110"/>
  </r>
  <r>
    <x v="6"/>
    <x v="6"/>
    <x v="2"/>
    <x v="5"/>
    <x v="21"/>
    <x v="1"/>
    <n v="23375"/>
    <x v="525"/>
    <n v="64"/>
    <n v="3590400"/>
    <n v="2019600"/>
    <n v="240"/>
  </r>
  <r>
    <x v="6"/>
    <x v="6"/>
    <x v="2"/>
    <x v="9"/>
    <x v="23"/>
    <x v="1"/>
    <n v="32062"/>
    <x v="526"/>
    <n v="52"/>
    <n v="2500836"/>
    <n v="2308464"/>
    <n v="150"/>
  </r>
  <r>
    <x v="6"/>
    <x v="1"/>
    <x v="0"/>
    <x v="0"/>
    <x v="0"/>
    <x v="1"/>
    <n v="35610"/>
    <x v="527"/>
    <n v="82"/>
    <n v="6716046"/>
    <n v="1474254"/>
    <n v="230"/>
  </r>
  <r>
    <x v="6"/>
    <x v="3"/>
    <x v="1"/>
    <x v="1"/>
    <x v="1"/>
    <x v="2"/>
    <n v="42975"/>
    <x v="528"/>
    <n v="51"/>
    <n v="4164278"/>
    <n v="4000972"/>
    <n v="190"/>
  </r>
  <r>
    <x v="6"/>
    <x v="2"/>
    <x v="0"/>
    <x v="10"/>
    <x v="20"/>
    <x v="1"/>
    <n v="27507"/>
    <x v="529"/>
    <n v="81"/>
    <n v="4233327"/>
    <n v="993003"/>
    <n v="190"/>
  </r>
  <r>
    <x v="6"/>
    <x v="0"/>
    <x v="2"/>
    <x v="8"/>
    <x v="11"/>
    <x v="1"/>
    <n v="46453"/>
    <x v="530"/>
    <n v="88"/>
    <n v="11037233"/>
    <n v="1505077"/>
    <n v="270"/>
  </r>
  <r>
    <x v="6"/>
    <x v="4"/>
    <x v="0"/>
    <x v="4"/>
    <x v="7"/>
    <x v="2"/>
    <n v="33968"/>
    <x v="531"/>
    <n v="83"/>
    <n v="8458032"/>
    <n v="1732368"/>
    <n v="300"/>
  </r>
  <r>
    <x v="6"/>
    <x v="6"/>
    <x v="1"/>
    <x v="1"/>
    <x v="2"/>
    <x v="2"/>
    <n v="16592"/>
    <x v="532"/>
    <n v="75"/>
    <n v="3111000"/>
    <n v="1037000"/>
    <n v="250"/>
  </r>
  <r>
    <x v="6"/>
    <x v="3"/>
    <x v="2"/>
    <x v="3"/>
    <x v="4"/>
    <x v="1"/>
    <n v="8844"/>
    <x v="533"/>
    <n v="54"/>
    <n v="811879"/>
    <n v="691601"/>
    <n v="170"/>
  </r>
  <r>
    <x v="6"/>
    <x v="0"/>
    <x v="1"/>
    <x v="2"/>
    <x v="3"/>
    <x v="2"/>
    <n v="12534"/>
    <x v="534"/>
    <n v="71"/>
    <n v="889914"/>
    <n v="363486"/>
    <n v="100"/>
  </r>
  <r>
    <x v="6"/>
    <x v="1"/>
    <x v="1"/>
    <x v="6"/>
    <x v="18"/>
    <x v="2"/>
    <n v="45702"/>
    <x v="535"/>
    <n v="85"/>
    <n v="8546274"/>
    <n v="1508166"/>
    <n v="220"/>
  </r>
  <r>
    <x v="6"/>
    <x v="5"/>
    <x v="0"/>
    <x v="0"/>
    <x v="0"/>
    <x v="2"/>
    <n v="31264"/>
    <x v="536"/>
    <n v="70"/>
    <n v="1531936"/>
    <n v="656544"/>
    <n v="70"/>
  </r>
  <r>
    <x v="6"/>
    <x v="1"/>
    <x v="1"/>
    <x v="6"/>
    <x v="18"/>
    <x v="2"/>
    <n v="8524"/>
    <x v="537"/>
    <n v="59"/>
    <n v="804666"/>
    <n v="559174"/>
    <n v="160"/>
  </r>
  <r>
    <x v="6"/>
    <x v="5"/>
    <x v="0"/>
    <x v="0"/>
    <x v="9"/>
    <x v="0"/>
    <n v="7218"/>
    <x v="538"/>
    <n v="90"/>
    <n v="844506"/>
    <n v="93834"/>
    <n v="130"/>
  </r>
  <r>
    <x v="6"/>
    <x v="3"/>
    <x v="1"/>
    <x v="1"/>
    <x v="2"/>
    <x v="0"/>
    <n v="9612"/>
    <x v="539"/>
    <n v="79"/>
    <n v="1139022"/>
    <n v="302778"/>
    <n v="150"/>
  </r>
  <r>
    <x v="6"/>
    <x v="5"/>
    <x v="0"/>
    <x v="0"/>
    <x v="0"/>
    <x v="1"/>
    <n v="19271"/>
    <x v="540"/>
    <n v="78"/>
    <n v="1052197"/>
    <n v="296773"/>
    <n v="70"/>
  </r>
  <r>
    <x v="6"/>
    <x v="6"/>
    <x v="1"/>
    <x v="2"/>
    <x v="12"/>
    <x v="2"/>
    <n v="30406"/>
    <x v="541"/>
    <n v="87"/>
    <n v="5290644"/>
    <n v="790556"/>
    <n v="200"/>
  </r>
  <r>
    <x v="6"/>
    <x v="4"/>
    <x v="2"/>
    <x v="3"/>
    <x v="22"/>
    <x v="0"/>
    <n v="14436"/>
    <x v="542"/>
    <n v="54"/>
    <n v="779544"/>
    <n v="664056"/>
    <n v="100"/>
  </r>
  <r>
    <x v="6"/>
    <x v="0"/>
    <x v="1"/>
    <x v="2"/>
    <x v="12"/>
    <x v="2"/>
    <n v="18488"/>
    <x v="543"/>
    <n v="59"/>
    <n v="1308950"/>
    <n v="909610"/>
    <n v="120"/>
  </r>
  <r>
    <x v="6"/>
    <x v="2"/>
    <x v="0"/>
    <x v="4"/>
    <x v="5"/>
    <x v="2"/>
    <n v="39059"/>
    <x v="544"/>
    <n v="61"/>
    <n v="3573899"/>
    <n v="2284951"/>
    <n v="150"/>
  </r>
  <r>
    <x v="6"/>
    <x v="6"/>
    <x v="1"/>
    <x v="1"/>
    <x v="1"/>
    <x v="1"/>
    <n v="36813"/>
    <x v="545"/>
    <n v="90"/>
    <n v="8614242"/>
    <n v="957138"/>
    <n v="260"/>
  </r>
  <r>
    <x v="6"/>
    <x v="0"/>
    <x v="1"/>
    <x v="6"/>
    <x v="8"/>
    <x v="0"/>
    <n v="22371"/>
    <x v="546"/>
    <n v="50"/>
    <n v="2460810"/>
    <n v="2460810"/>
    <n v="220"/>
  </r>
  <r>
    <x v="6"/>
    <x v="5"/>
    <x v="1"/>
    <x v="2"/>
    <x v="3"/>
    <x v="0"/>
    <n v="29472"/>
    <x v="547"/>
    <n v="58"/>
    <n v="4444378"/>
    <n v="3218342"/>
    <n v="260"/>
  </r>
  <r>
    <x v="6"/>
    <x v="0"/>
    <x v="2"/>
    <x v="7"/>
    <x v="15"/>
    <x v="0"/>
    <n v="9468"/>
    <x v="548"/>
    <n v="51"/>
    <n v="579442"/>
    <n v="556718"/>
    <n v="120"/>
  </r>
  <r>
    <x v="6"/>
    <x v="4"/>
    <x v="1"/>
    <x v="6"/>
    <x v="8"/>
    <x v="0"/>
    <n v="22720"/>
    <x v="549"/>
    <n v="62"/>
    <n v="3803328"/>
    <n v="2331072"/>
    <n v="270"/>
  </r>
  <r>
    <x v="6"/>
    <x v="0"/>
    <x v="1"/>
    <x v="6"/>
    <x v="8"/>
    <x v="1"/>
    <n v="24791"/>
    <x v="550"/>
    <n v="64"/>
    <n v="4283885"/>
    <n v="2409685"/>
    <n v="270"/>
  </r>
  <r>
    <x v="6"/>
    <x v="1"/>
    <x v="2"/>
    <x v="3"/>
    <x v="4"/>
    <x v="0"/>
    <n v="7886"/>
    <x v="551"/>
    <n v="84"/>
    <n v="1391090"/>
    <n v="264970"/>
    <n v="210"/>
  </r>
  <r>
    <x v="6"/>
    <x v="2"/>
    <x v="0"/>
    <x v="10"/>
    <x v="17"/>
    <x v="1"/>
    <n v="8582"/>
    <x v="552"/>
    <n v="88"/>
    <n v="1434910"/>
    <n v="195670"/>
    <n v="190"/>
  </r>
  <r>
    <x v="6"/>
    <x v="3"/>
    <x v="2"/>
    <x v="9"/>
    <x v="23"/>
    <x v="1"/>
    <n v="24571"/>
    <x v="553"/>
    <n v="76"/>
    <n v="3548052"/>
    <n v="1120438"/>
    <n v="190"/>
  </r>
  <r>
    <x v="6"/>
    <x v="3"/>
    <x v="2"/>
    <x v="9"/>
    <x v="23"/>
    <x v="2"/>
    <n v="48935"/>
    <x v="554"/>
    <n v="75"/>
    <n v="8441288"/>
    <n v="2813762"/>
    <n v="230"/>
  </r>
  <r>
    <x v="6"/>
    <x v="2"/>
    <x v="1"/>
    <x v="6"/>
    <x v="8"/>
    <x v="2"/>
    <n v="9218"/>
    <x v="555"/>
    <n v="88"/>
    <n v="1460131"/>
    <n v="199109"/>
    <n v="180"/>
  </r>
  <r>
    <x v="6"/>
    <x v="0"/>
    <x v="2"/>
    <x v="9"/>
    <x v="19"/>
    <x v="0"/>
    <n v="31163"/>
    <x v="556"/>
    <n v="76"/>
    <n v="4973615"/>
    <n v="1570615"/>
    <n v="210"/>
  </r>
  <r>
    <x v="6"/>
    <x v="6"/>
    <x v="1"/>
    <x v="6"/>
    <x v="8"/>
    <x v="0"/>
    <n v="19804"/>
    <x v="557"/>
    <n v="64"/>
    <n v="2154675"/>
    <n v="1212005"/>
    <n v="170"/>
  </r>
  <r>
    <x v="6"/>
    <x v="4"/>
    <x v="1"/>
    <x v="6"/>
    <x v="8"/>
    <x v="0"/>
    <n v="35570"/>
    <x v="558"/>
    <n v="53"/>
    <n v="1508168"/>
    <n v="1337432"/>
    <n v="80"/>
  </r>
  <r>
    <x v="6"/>
    <x v="1"/>
    <x v="0"/>
    <x v="0"/>
    <x v="0"/>
    <x v="0"/>
    <n v="49315"/>
    <x v="559"/>
    <n v="50"/>
    <n v="4684925"/>
    <n v="4684925"/>
    <n v="190"/>
  </r>
  <r>
    <x v="6"/>
    <x v="1"/>
    <x v="1"/>
    <x v="2"/>
    <x v="3"/>
    <x v="0"/>
    <n v="34623"/>
    <x v="560"/>
    <n v="74"/>
    <n v="2049682"/>
    <n v="720158"/>
    <n v="80"/>
  </r>
  <r>
    <x v="6"/>
    <x v="6"/>
    <x v="0"/>
    <x v="10"/>
    <x v="17"/>
    <x v="1"/>
    <n v="17245"/>
    <x v="561"/>
    <n v="51"/>
    <n v="2462586"/>
    <n v="2366014"/>
    <n v="280"/>
  </r>
  <r>
    <x v="6"/>
    <x v="5"/>
    <x v="2"/>
    <x v="7"/>
    <x v="10"/>
    <x v="0"/>
    <n v="48598"/>
    <x v="562"/>
    <n v="77"/>
    <n v="2245228"/>
    <n v="670652"/>
    <n v="60"/>
  </r>
  <r>
    <x v="6"/>
    <x v="6"/>
    <x v="1"/>
    <x v="1"/>
    <x v="2"/>
    <x v="1"/>
    <n v="12945"/>
    <x v="563"/>
    <n v="66"/>
    <n v="2050488"/>
    <n v="1056312"/>
    <n v="240"/>
  </r>
  <r>
    <x v="6"/>
    <x v="5"/>
    <x v="2"/>
    <x v="5"/>
    <x v="16"/>
    <x v="2"/>
    <n v="6668"/>
    <x v="564"/>
    <n v="74"/>
    <n v="641462"/>
    <n v="225378"/>
    <n v="130"/>
  </r>
  <r>
    <x v="6"/>
    <x v="3"/>
    <x v="1"/>
    <x v="6"/>
    <x v="18"/>
    <x v="1"/>
    <n v="36096"/>
    <x v="565"/>
    <n v="50"/>
    <n v="3068160"/>
    <n v="3068160"/>
    <n v="170"/>
  </r>
  <r>
    <x v="6"/>
    <x v="0"/>
    <x v="2"/>
    <x v="3"/>
    <x v="4"/>
    <x v="0"/>
    <n v="32558"/>
    <x v="566"/>
    <n v="82"/>
    <n v="4271610"/>
    <n v="937670"/>
    <n v="160"/>
  </r>
  <r>
    <x v="6"/>
    <x v="6"/>
    <x v="1"/>
    <x v="6"/>
    <x v="18"/>
    <x v="1"/>
    <n v="30645"/>
    <x v="567"/>
    <n v="75"/>
    <n v="4137075"/>
    <n v="1379025"/>
    <n v="180"/>
  </r>
  <r>
    <x v="6"/>
    <x v="1"/>
    <x v="1"/>
    <x v="1"/>
    <x v="1"/>
    <x v="0"/>
    <n v="24373"/>
    <x v="568"/>
    <n v="84"/>
    <n v="3070998"/>
    <n v="584952"/>
    <n v="150"/>
  </r>
  <r>
    <x v="6"/>
    <x v="1"/>
    <x v="2"/>
    <x v="3"/>
    <x v="22"/>
    <x v="1"/>
    <n v="48966"/>
    <x v="569"/>
    <n v="51"/>
    <n v="5244259"/>
    <n v="5038601"/>
    <n v="210"/>
  </r>
  <r>
    <x v="6"/>
    <x v="0"/>
    <x v="0"/>
    <x v="4"/>
    <x v="5"/>
    <x v="0"/>
    <n v="16921"/>
    <x v="570"/>
    <n v="65"/>
    <n v="2309717"/>
    <n v="1243693"/>
    <n v="210"/>
  </r>
  <r>
    <x v="6"/>
    <x v="5"/>
    <x v="2"/>
    <x v="3"/>
    <x v="22"/>
    <x v="2"/>
    <n v="21874"/>
    <x v="571"/>
    <n v="84"/>
    <n v="4961023"/>
    <n v="944957"/>
    <n v="270"/>
  </r>
  <r>
    <x v="6"/>
    <x v="5"/>
    <x v="1"/>
    <x v="1"/>
    <x v="1"/>
    <x v="1"/>
    <n v="7001"/>
    <x v="572"/>
    <n v="90"/>
    <n v="630090"/>
    <n v="70010"/>
    <n v="100"/>
  </r>
  <r>
    <x v="6"/>
    <x v="6"/>
    <x v="2"/>
    <x v="8"/>
    <x v="11"/>
    <x v="2"/>
    <n v="36808"/>
    <x v="573"/>
    <n v="74"/>
    <n v="7626618"/>
    <n v="2679622"/>
    <n v="280"/>
  </r>
  <r>
    <x v="6"/>
    <x v="2"/>
    <x v="2"/>
    <x v="9"/>
    <x v="23"/>
    <x v="2"/>
    <n v="42093"/>
    <x v="574"/>
    <n v="53"/>
    <n v="2900208"/>
    <n v="2571882"/>
    <n v="130"/>
  </r>
  <r>
    <x v="6"/>
    <x v="1"/>
    <x v="2"/>
    <x v="3"/>
    <x v="22"/>
    <x v="2"/>
    <n v="39446"/>
    <x v="575"/>
    <n v="73"/>
    <n v="7486851"/>
    <n v="2769109"/>
    <n v="260"/>
  </r>
  <r>
    <x v="6"/>
    <x v="6"/>
    <x v="2"/>
    <x v="8"/>
    <x v="11"/>
    <x v="1"/>
    <n v="49214"/>
    <x v="576"/>
    <n v="87"/>
    <n v="5137942"/>
    <n v="767738"/>
    <n v="120"/>
  </r>
  <r>
    <x v="6"/>
    <x v="0"/>
    <x v="0"/>
    <x v="10"/>
    <x v="17"/>
    <x v="1"/>
    <n v="39083"/>
    <x v="577"/>
    <n v="76"/>
    <n v="8316862"/>
    <n v="2626378"/>
    <n v="280"/>
  </r>
  <r>
    <x v="6"/>
    <x v="2"/>
    <x v="1"/>
    <x v="1"/>
    <x v="1"/>
    <x v="1"/>
    <n v="27633"/>
    <x v="578"/>
    <n v="63"/>
    <n v="1218615"/>
    <n v="715695"/>
    <n v="70"/>
  </r>
  <r>
    <x v="6"/>
    <x v="2"/>
    <x v="1"/>
    <x v="6"/>
    <x v="18"/>
    <x v="1"/>
    <n v="15989"/>
    <x v="579"/>
    <n v="61"/>
    <n v="1560526"/>
    <n v="997714"/>
    <n v="160"/>
  </r>
  <r>
    <x v="6"/>
    <x v="5"/>
    <x v="0"/>
    <x v="10"/>
    <x v="17"/>
    <x v="2"/>
    <n v="14668"/>
    <x v="580"/>
    <n v="88"/>
    <n v="2323411"/>
    <n v="316829"/>
    <n v="180"/>
  </r>
  <r>
    <x v="7"/>
    <x v="4"/>
    <x v="2"/>
    <x v="7"/>
    <x v="15"/>
    <x v="0"/>
    <n v="30262"/>
    <x v="581"/>
    <n v="51"/>
    <n v="2315043"/>
    <n v="2224257"/>
    <n v="150"/>
  </r>
  <r>
    <x v="7"/>
    <x v="5"/>
    <x v="1"/>
    <x v="2"/>
    <x v="3"/>
    <x v="0"/>
    <n v="44274"/>
    <x v="582"/>
    <n v="82"/>
    <n v="6534842"/>
    <n v="1434478"/>
    <n v="180"/>
  </r>
  <r>
    <x v="7"/>
    <x v="4"/>
    <x v="2"/>
    <x v="8"/>
    <x v="11"/>
    <x v="2"/>
    <n v="48747"/>
    <x v="583"/>
    <n v="77"/>
    <n v="9383798"/>
    <n v="2802952"/>
    <n v="250"/>
  </r>
  <r>
    <x v="7"/>
    <x v="0"/>
    <x v="1"/>
    <x v="2"/>
    <x v="3"/>
    <x v="1"/>
    <n v="29827"/>
    <x v="584"/>
    <n v="79"/>
    <n v="1178167"/>
    <n v="313183"/>
    <n v="50"/>
  </r>
  <r>
    <x v="7"/>
    <x v="0"/>
    <x v="2"/>
    <x v="3"/>
    <x v="4"/>
    <x v="0"/>
    <n v="10546"/>
    <x v="585"/>
    <n v="55"/>
    <n v="1450075"/>
    <n v="1186425"/>
    <n v="250"/>
  </r>
  <r>
    <x v="7"/>
    <x v="2"/>
    <x v="2"/>
    <x v="5"/>
    <x v="6"/>
    <x v="0"/>
    <n v="35303"/>
    <x v="586"/>
    <n v="81"/>
    <n v="6005040"/>
    <n v="1408590"/>
    <n v="210"/>
  </r>
  <r>
    <x v="7"/>
    <x v="2"/>
    <x v="0"/>
    <x v="0"/>
    <x v="0"/>
    <x v="1"/>
    <n v="10225"/>
    <x v="587"/>
    <n v="88"/>
    <n v="2429460"/>
    <n v="331290"/>
    <n v="270"/>
  </r>
  <r>
    <x v="7"/>
    <x v="5"/>
    <x v="0"/>
    <x v="0"/>
    <x v="9"/>
    <x v="1"/>
    <n v="21473"/>
    <x v="588"/>
    <n v="81"/>
    <n v="1739313"/>
    <n v="407987"/>
    <n v="100"/>
  </r>
  <r>
    <x v="7"/>
    <x v="6"/>
    <x v="2"/>
    <x v="3"/>
    <x v="4"/>
    <x v="0"/>
    <n v="39856"/>
    <x v="589"/>
    <n v="90"/>
    <n v="4663152"/>
    <n v="518128"/>
    <n v="130"/>
  </r>
  <r>
    <x v="7"/>
    <x v="0"/>
    <x v="2"/>
    <x v="7"/>
    <x v="15"/>
    <x v="2"/>
    <n v="16191"/>
    <x v="590"/>
    <n v="83"/>
    <n v="2015780"/>
    <n v="412870"/>
    <n v="150"/>
  </r>
  <r>
    <x v="7"/>
    <x v="1"/>
    <x v="1"/>
    <x v="2"/>
    <x v="12"/>
    <x v="1"/>
    <n v="25560"/>
    <x v="591"/>
    <n v="59"/>
    <n v="2563668"/>
    <n v="1781532"/>
    <n v="170"/>
  </r>
  <r>
    <x v="7"/>
    <x v="2"/>
    <x v="2"/>
    <x v="9"/>
    <x v="23"/>
    <x v="1"/>
    <n v="5580"/>
    <x v="592"/>
    <n v="66"/>
    <n v="883872"/>
    <n v="455328"/>
    <n v="240"/>
  </r>
  <r>
    <x v="7"/>
    <x v="4"/>
    <x v="1"/>
    <x v="1"/>
    <x v="1"/>
    <x v="0"/>
    <n v="37151"/>
    <x v="593"/>
    <n v="70"/>
    <n v="4941083"/>
    <n v="2117607"/>
    <n v="190"/>
  </r>
  <r>
    <x v="7"/>
    <x v="5"/>
    <x v="1"/>
    <x v="6"/>
    <x v="18"/>
    <x v="2"/>
    <n v="19216"/>
    <x v="594"/>
    <n v="54"/>
    <n v="1037664"/>
    <n v="883936"/>
    <n v="100"/>
  </r>
  <r>
    <x v="7"/>
    <x v="0"/>
    <x v="0"/>
    <x v="0"/>
    <x v="0"/>
    <x v="0"/>
    <n v="18192"/>
    <x v="595"/>
    <n v="74"/>
    <n v="3769382"/>
    <n v="1324378"/>
    <n v="280"/>
  </r>
  <r>
    <x v="7"/>
    <x v="5"/>
    <x v="0"/>
    <x v="0"/>
    <x v="0"/>
    <x v="2"/>
    <n v="24322"/>
    <x v="596"/>
    <n v="90"/>
    <n v="1532286"/>
    <n v="170254"/>
    <n v="70"/>
  </r>
  <r>
    <x v="7"/>
    <x v="3"/>
    <x v="1"/>
    <x v="1"/>
    <x v="1"/>
    <x v="0"/>
    <n v="22754"/>
    <x v="597"/>
    <n v="50"/>
    <n v="796390"/>
    <n v="796390"/>
    <n v="70"/>
  </r>
  <r>
    <x v="7"/>
    <x v="3"/>
    <x v="0"/>
    <x v="10"/>
    <x v="17"/>
    <x v="0"/>
    <n v="45014"/>
    <x v="598"/>
    <n v="73"/>
    <n v="7229248"/>
    <n v="2673832"/>
    <n v="220"/>
  </r>
  <r>
    <x v="7"/>
    <x v="1"/>
    <x v="0"/>
    <x v="4"/>
    <x v="7"/>
    <x v="2"/>
    <n v="22727"/>
    <x v="599"/>
    <n v="70"/>
    <n v="3499958"/>
    <n v="1499982"/>
    <n v="220"/>
  </r>
  <r>
    <x v="7"/>
    <x v="1"/>
    <x v="2"/>
    <x v="7"/>
    <x v="15"/>
    <x v="0"/>
    <n v="22851"/>
    <x v="600"/>
    <n v="50"/>
    <n v="1599570"/>
    <n v="1599570"/>
    <n v="140"/>
  </r>
  <r>
    <x v="7"/>
    <x v="4"/>
    <x v="1"/>
    <x v="1"/>
    <x v="1"/>
    <x v="0"/>
    <n v="7317"/>
    <x v="601"/>
    <n v="87"/>
    <n v="509263"/>
    <n v="76097"/>
    <n v="80"/>
  </r>
  <r>
    <x v="7"/>
    <x v="2"/>
    <x v="1"/>
    <x v="2"/>
    <x v="3"/>
    <x v="2"/>
    <n v="31132"/>
    <x v="602"/>
    <n v="72"/>
    <n v="6724512"/>
    <n v="2615088"/>
    <n v="300"/>
  </r>
  <r>
    <x v="7"/>
    <x v="4"/>
    <x v="1"/>
    <x v="1"/>
    <x v="2"/>
    <x v="1"/>
    <n v="33233"/>
    <x v="603"/>
    <n v="79"/>
    <n v="1575244"/>
    <n v="418736"/>
    <n v="60"/>
  </r>
  <r>
    <x v="7"/>
    <x v="5"/>
    <x v="1"/>
    <x v="1"/>
    <x v="2"/>
    <x v="1"/>
    <n v="21220"/>
    <x v="604"/>
    <n v="66"/>
    <n v="1960728"/>
    <n v="1010072"/>
    <n v="140"/>
  </r>
  <r>
    <x v="7"/>
    <x v="2"/>
    <x v="1"/>
    <x v="1"/>
    <x v="1"/>
    <x v="0"/>
    <n v="27540"/>
    <x v="605"/>
    <n v="57"/>
    <n v="2668626"/>
    <n v="2013174"/>
    <n v="170"/>
  </r>
  <r>
    <x v="7"/>
    <x v="5"/>
    <x v="1"/>
    <x v="2"/>
    <x v="12"/>
    <x v="2"/>
    <n v="13998"/>
    <x v="606"/>
    <n v="54"/>
    <n v="1738552"/>
    <n v="1480988"/>
    <n v="230"/>
  </r>
  <r>
    <x v="7"/>
    <x v="0"/>
    <x v="0"/>
    <x v="0"/>
    <x v="0"/>
    <x v="0"/>
    <n v="14433"/>
    <x v="607"/>
    <n v="76"/>
    <n v="2961652"/>
    <n v="935258"/>
    <n v="270"/>
  </r>
  <r>
    <x v="7"/>
    <x v="3"/>
    <x v="1"/>
    <x v="2"/>
    <x v="3"/>
    <x v="1"/>
    <n v="33352"/>
    <x v="608"/>
    <n v="86"/>
    <n v="6023371"/>
    <n v="980549"/>
    <n v="210"/>
  </r>
  <r>
    <x v="7"/>
    <x v="0"/>
    <x v="0"/>
    <x v="10"/>
    <x v="20"/>
    <x v="2"/>
    <n v="33377"/>
    <x v="609"/>
    <n v="76"/>
    <n v="7356291"/>
    <n v="2323039"/>
    <n v="290"/>
  </r>
  <r>
    <x v="7"/>
    <x v="5"/>
    <x v="2"/>
    <x v="9"/>
    <x v="23"/>
    <x v="0"/>
    <n v="33205"/>
    <x v="610"/>
    <n v="62"/>
    <n v="5146775"/>
    <n v="3154475"/>
    <n v="250"/>
  </r>
  <r>
    <x v="7"/>
    <x v="1"/>
    <x v="0"/>
    <x v="0"/>
    <x v="0"/>
    <x v="1"/>
    <n v="16469"/>
    <x v="611"/>
    <n v="54"/>
    <n v="889326"/>
    <n v="757574"/>
    <n v="100"/>
  </r>
  <r>
    <x v="7"/>
    <x v="6"/>
    <x v="0"/>
    <x v="10"/>
    <x v="17"/>
    <x v="2"/>
    <n v="20899"/>
    <x v="612"/>
    <n v="88"/>
    <n v="3494313"/>
    <n v="476497"/>
    <n v="190"/>
  </r>
  <r>
    <x v="7"/>
    <x v="5"/>
    <x v="1"/>
    <x v="1"/>
    <x v="1"/>
    <x v="0"/>
    <n v="23432"/>
    <x v="613"/>
    <n v="80"/>
    <n v="5623680"/>
    <n v="1405920"/>
    <n v="300"/>
  </r>
  <r>
    <x v="7"/>
    <x v="2"/>
    <x v="0"/>
    <x v="4"/>
    <x v="7"/>
    <x v="0"/>
    <n v="7095"/>
    <x v="614"/>
    <n v="83"/>
    <n v="1001105"/>
    <n v="205045"/>
    <n v="170"/>
  </r>
  <r>
    <x v="7"/>
    <x v="6"/>
    <x v="1"/>
    <x v="6"/>
    <x v="18"/>
    <x v="2"/>
    <n v="46249"/>
    <x v="615"/>
    <n v="53"/>
    <n v="4902394"/>
    <n v="4347406"/>
    <n v="200"/>
  </r>
  <r>
    <x v="7"/>
    <x v="1"/>
    <x v="0"/>
    <x v="10"/>
    <x v="20"/>
    <x v="1"/>
    <n v="28395"/>
    <x v="616"/>
    <n v="57"/>
    <n v="3722585"/>
    <n v="2808265"/>
    <n v="230"/>
  </r>
  <r>
    <x v="7"/>
    <x v="6"/>
    <x v="1"/>
    <x v="1"/>
    <x v="1"/>
    <x v="2"/>
    <n v="31674"/>
    <x v="617"/>
    <n v="86"/>
    <n v="8171892"/>
    <n v="1330308"/>
    <n v="300"/>
  </r>
  <r>
    <x v="7"/>
    <x v="6"/>
    <x v="0"/>
    <x v="10"/>
    <x v="17"/>
    <x v="1"/>
    <n v="49808"/>
    <x v="618"/>
    <n v="53"/>
    <n v="3695754"/>
    <n v="3277366"/>
    <n v="140"/>
  </r>
  <r>
    <x v="7"/>
    <x v="3"/>
    <x v="1"/>
    <x v="6"/>
    <x v="8"/>
    <x v="1"/>
    <n v="24716"/>
    <x v="619"/>
    <n v="56"/>
    <n v="2076144"/>
    <n v="1631256"/>
    <n v="150"/>
  </r>
  <r>
    <x v="7"/>
    <x v="1"/>
    <x v="0"/>
    <x v="4"/>
    <x v="5"/>
    <x v="2"/>
    <n v="26258"/>
    <x v="620"/>
    <n v="55"/>
    <n v="2599542"/>
    <n v="2126898"/>
    <n v="180"/>
  </r>
  <r>
    <x v="7"/>
    <x v="4"/>
    <x v="0"/>
    <x v="4"/>
    <x v="7"/>
    <x v="0"/>
    <n v="14684"/>
    <x v="621"/>
    <n v="81"/>
    <n v="1665166"/>
    <n v="390594"/>
    <n v="140"/>
  </r>
  <r>
    <x v="7"/>
    <x v="6"/>
    <x v="0"/>
    <x v="0"/>
    <x v="0"/>
    <x v="0"/>
    <n v="46727"/>
    <x v="622"/>
    <n v="76"/>
    <n v="2841002"/>
    <n v="897158"/>
    <n v="80"/>
  </r>
  <r>
    <x v="7"/>
    <x v="0"/>
    <x v="0"/>
    <x v="10"/>
    <x v="17"/>
    <x v="1"/>
    <n v="29723"/>
    <x v="623"/>
    <n v="71"/>
    <n v="5697899"/>
    <n v="2327311"/>
    <n v="270"/>
  </r>
  <r>
    <x v="7"/>
    <x v="4"/>
    <x v="0"/>
    <x v="10"/>
    <x v="20"/>
    <x v="0"/>
    <n v="13150"/>
    <x v="624"/>
    <n v="73"/>
    <n v="2207885"/>
    <n v="816615"/>
    <n v="230"/>
  </r>
  <r>
    <x v="7"/>
    <x v="1"/>
    <x v="1"/>
    <x v="6"/>
    <x v="8"/>
    <x v="2"/>
    <n v="41476"/>
    <x v="625"/>
    <n v="77"/>
    <n v="8622860"/>
    <n v="2575660"/>
    <n v="270"/>
  </r>
  <r>
    <x v="7"/>
    <x v="1"/>
    <x v="2"/>
    <x v="7"/>
    <x v="15"/>
    <x v="0"/>
    <n v="13144"/>
    <x v="626"/>
    <n v="73"/>
    <n v="671658"/>
    <n v="248422"/>
    <n v="70"/>
  </r>
  <r>
    <x v="7"/>
    <x v="2"/>
    <x v="0"/>
    <x v="4"/>
    <x v="5"/>
    <x v="1"/>
    <n v="39481"/>
    <x v="419"/>
    <n v="55"/>
    <n v="2388601"/>
    <n v="1954309"/>
    <n v="110"/>
  </r>
  <r>
    <x v="7"/>
    <x v="6"/>
    <x v="2"/>
    <x v="9"/>
    <x v="19"/>
    <x v="1"/>
    <n v="39447"/>
    <x v="627"/>
    <n v="59"/>
    <n v="5120221"/>
    <n v="3558119"/>
    <n v="220"/>
  </r>
  <r>
    <x v="7"/>
    <x v="6"/>
    <x v="2"/>
    <x v="5"/>
    <x v="16"/>
    <x v="1"/>
    <n v="21319"/>
    <x v="628"/>
    <n v="77"/>
    <n v="3939751"/>
    <n v="1176809"/>
    <n v="240"/>
  </r>
  <r>
    <x v="7"/>
    <x v="0"/>
    <x v="0"/>
    <x v="0"/>
    <x v="9"/>
    <x v="2"/>
    <n v="18855"/>
    <x v="629"/>
    <n v="59"/>
    <n v="1891157"/>
    <n v="1314193"/>
    <n v="170"/>
  </r>
  <r>
    <x v="7"/>
    <x v="2"/>
    <x v="1"/>
    <x v="2"/>
    <x v="3"/>
    <x v="1"/>
    <n v="38300"/>
    <x v="630"/>
    <n v="77"/>
    <n v="6193110"/>
    <n v="1849890"/>
    <n v="210"/>
  </r>
  <r>
    <x v="7"/>
    <x v="2"/>
    <x v="2"/>
    <x v="5"/>
    <x v="21"/>
    <x v="0"/>
    <n v="25822"/>
    <x v="631"/>
    <n v="83"/>
    <n v="1285936"/>
    <n v="263384"/>
    <n v="60"/>
  </r>
  <r>
    <x v="7"/>
    <x v="1"/>
    <x v="2"/>
    <x v="9"/>
    <x v="23"/>
    <x v="2"/>
    <n v="20762"/>
    <x v="632"/>
    <n v="59"/>
    <n v="2327420"/>
    <n v="1617360"/>
    <n v="190"/>
  </r>
  <r>
    <x v="7"/>
    <x v="3"/>
    <x v="1"/>
    <x v="1"/>
    <x v="2"/>
    <x v="2"/>
    <n v="12203"/>
    <x v="633"/>
    <n v="66"/>
    <n v="1610796"/>
    <n v="829804"/>
    <n v="200"/>
  </r>
  <r>
    <x v="7"/>
    <x v="5"/>
    <x v="2"/>
    <x v="5"/>
    <x v="6"/>
    <x v="0"/>
    <n v="48951"/>
    <x v="634"/>
    <n v="74"/>
    <n v="3984611"/>
    <n v="1399999"/>
    <n v="110"/>
  </r>
  <r>
    <x v="7"/>
    <x v="2"/>
    <x v="1"/>
    <x v="2"/>
    <x v="12"/>
    <x v="1"/>
    <n v="26006"/>
    <x v="635"/>
    <n v="79"/>
    <n v="1027237"/>
    <n v="273063"/>
    <n v="50"/>
  </r>
  <r>
    <x v="7"/>
    <x v="6"/>
    <x v="2"/>
    <x v="9"/>
    <x v="14"/>
    <x v="2"/>
    <n v="12727"/>
    <x v="636"/>
    <n v="73"/>
    <n v="2229770"/>
    <n v="824710"/>
    <n v="240"/>
  </r>
  <r>
    <x v="7"/>
    <x v="0"/>
    <x v="2"/>
    <x v="3"/>
    <x v="4"/>
    <x v="0"/>
    <n v="46338"/>
    <x v="637"/>
    <n v="64"/>
    <n v="4448448"/>
    <n v="2502252"/>
    <n v="150"/>
  </r>
  <r>
    <x v="7"/>
    <x v="1"/>
    <x v="0"/>
    <x v="10"/>
    <x v="20"/>
    <x v="1"/>
    <n v="46693"/>
    <x v="638"/>
    <n v="59"/>
    <n v="7162706"/>
    <n v="4977474"/>
    <n v="260"/>
  </r>
  <r>
    <x v="7"/>
    <x v="2"/>
    <x v="2"/>
    <x v="7"/>
    <x v="10"/>
    <x v="0"/>
    <n v="37890"/>
    <x v="639"/>
    <n v="62"/>
    <n v="6812622"/>
    <n v="4175478"/>
    <n v="290"/>
  </r>
  <r>
    <x v="7"/>
    <x v="2"/>
    <x v="0"/>
    <x v="0"/>
    <x v="0"/>
    <x v="1"/>
    <n v="45238"/>
    <x v="640"/>
    <n v="75"/>
    <n v="4410705"/>
    <n v="1470235"/>
    <n v="130"/>
  </r>
  <r>
    <x v="7"/>
    <x v="1"/>
    <x v="1"/>
    <x v="2"/>
    <x v="12"/>
    <x v="2"/>
    <n v="13477"/>
    <x v="641"/>
    <n v="62"/>
    <n v="417787"/>
    <n v="256063"/>
    <n v="50"/>
  </r>
  <r>
    <x v="7"/>
    <x v="5"/>
    <x v="1"/>
    <x v="6"/>
    <x v="18"/>
    <x v="2"/>
    <n v="35554"/>
    <x v="642"/>
    <n v="90"/>
    <n v="1919916"/>
    <n v="213324"/>
    <n v="60"/>
  </r>
  <r>
    <x v="7"/>
    <x v="2"/>
    <x v="2"/>
    <x v="7"/>
    <x v="13"/>
    <x v="0"/>
    <n v="17385"/>
    <x v="643"/>
    <n v="87"/>
    <n v="756248"/>
    <n v="113002"/>
    <n v="50"/>
  </r>
  <r>
    <x v="7"/>
    <x v="0"/>
    <x v="0"/>
    <x v="10"/>
    <x v="17"/>
    <x v="2"/>
    <n v="48701"/>
    <x v="644"/>
    <n v="55"/>
    <n v="4285688"/>
    <n v="3506472"/>
    <n v="160"/>
  </r>
  <r>
    <x v="7"/>
    <x v="1"/>
    <x v="1"/>
    <x v="2"/>
    <x v="3"/>
    <x v="0"/>
    <n v="32897"/>
    <x v="645"/>
    <n v="65"/>
    <n v="2565966"/>
    <n v="1381674"/>
    <n v="120"/>
  </r>
  <r>
    <x v="7"/>
    <x v="0"/>
    <x v="1"/>
    <x v="1"/>
    <x v="1"/>
    <x v="0"/>
    <n v="44803"/>
    <x v="646"/>
    <n v="89"/>
    <n v="2392480"/>
    <n v="295700"/>
    <n v="60"/>
  </r>
  <r>
    <x v="7"/>
    <x v="5"/>
    <x v="0"/>
    <x v="10"/>
    <x v="20"/>
    <x v="1"/>
    <n v="7360"/>
    <x v="647"/>
    <n v="70"/>
    <n v="1236480"/>
    <n v="529920"/>
    <n v="240"/>
  </r>
  <r>
    <x v="7"/>
    <x v="2"/>
    <x v="0"/>
    <x v="4"/>
    <x v="7"/>
    <x v="1"/>
    <n v="32930"/>
    <x v="648"/>
    <n v="65"/>
    <n v="4923035"/>
    <n v="2650865"/>
    <n v="230"/>
  </r>
  <r>
    <x v="7"/>
    <x v="1"/>
    <x v="0"/>
    <x v="10"/>
    <x v="17"/>
    <x v="0"/>
    <n v="45111"/>
    <x v="649"/>
    <n v="89"/>
    <n v="11241661"/>
    <n v="1389419"/>
    <n v="280"/>
  </r>
  <r>
    <x v="7"/>
    <x v="0"/>
    <x v="0"/>
    <x v="0"/>
    <x v="0"/>
    <x v="0"/>
    <n v="27074"/>
    <x v="650"/>
    <n v="86"/>
    <n v="4656728"/>
    <n v="758072"/>
    <n v="200"/>
  </r>
  <r>
    <x v="7"/>
    <x v="6"/>
    <x v="1"/>
    <x v="6"/>
    <x v="8"/>
    <x v="0"/>
    <n v="27739"/>
    <x v="651"/>
    <n v="50"/>
    <n v="832170"/>
    <n v="832170"/>
    <n v="60"/>
  </r>
  <r>
    <x v="7"/>
    <x v="1"/>
    <x v="2"/>
    <x v="3"/>
    <x v="4"/>
    <x v="1"/>
    <n v="21248"/>
    <x v="652"/>
    <n v="53"/>
    <n v="2702746"/>
    <n v="2396774"/>
    <n v="240"/>
  </r>
  <r>
    <x v="7"/>
    <x v="0"/>
    <x v="0"/>
    <x v="10"/>
    <x v="17"/>
    <x v="0"/>
    <n v="19369"/>
    <x v="653"/>
    <n v="64"/>
    <n v="3470925"/>
    <n v="1952395"/>
    <n v="280"/>
  </r>
  <r>
    <x v="7"/>
    <x v="6"/>
    <x v="2"/>
    <x v="3"/>
    <x v="22"/>
    <x v="1"/>
    <n v="15078"/>
    <x v="654"/>
    <n v="74"/>
    <n v="1673658"/>
    <n v="588042"/>
    <n v="150"/>
  </r>
  <r>
    <x v="8"/>
    <x v="4"/>
    <x v="0"/>
    <x v="0"/>
    <x v="9"/>
    <x v="2"/>
    <n v="41006"/>
    <x v="655"/>
    <n v="75"/>
    <n v="3998085"/>
    <n v="1332695"/>
    <n v="130"/>
  </r>
  <r>
    <x v="8"/>
    <x v="6"/>
    <x v="2"/>
    <x v="5"/>
    <x v="16"/>
    <x v="0"/>
    <n v="46314"/>
    <x v="656"/>
    <n v="55"/>
    <n v="5858721"/>
    <n v="4793499"/>
    <n v="230"/>
  </r>
  <r>
    <x v="8"/>
    <x v="5"/>
    <x v="0"/>
    <x v="0"/>
    <x v="0"/>
    <x v="1"/>
    <n v="33895"/>
    <x v="657"/>
    <n v="74"/>
    <n v="6270575"/>
    <n v="2203175"/>
    <n v="250"/>
  </r>
  <r>
    <x v="8"/>
    <x v="1"/>
    <x v="1"/>
    <x v="6"/>
    <x v="18"/>
    <x v="0"/>
    <n v="33577"/>
    <x v="658"/>
    <n v="56"/>
    <n v="4888811"/>
    <n v="3841209"/>
    <n v="260"/>
  </r>
  <r>
    <x v="8"/>
    <x v="3"/>
    <x v="0"/>
    <x v="10"/>
    <x v="20"/>
    <x v="0"/>
    <n v="7956"/>
    <x v="659"/>
    <n v="56"/>
    <n v="623750"/>
    <n v="490090"/>
    <n v="140"/>
  </r>
  <r>
    <x v="8"/>
    <x v="1"/>
    <x v="2"/>
    <x v="7"/>
    <x v="10"/>
    <x v="1"/>
    <n v="26396"/>
    <x v="660"/>
    <n v="50"/>
    <n v="3431480"/>
    <n v="3431480"/>
    <n v="260"/>
  </r>
  <r>
    <x v="8"/>
    <x v="3"/>
    <x v="0"/>
    <x v="4"/>
    <x v="7"/>
    <x v="0"/>
    <n v="27448"/>
    <x v="661"/>
    <n v="51"/>
    <n v="1819802"/>
    <n v="1748438"/>
    <n v="130"/>
  </r>
  <r>
    <x v="8"/>
    <x v="2"/>
    <x v="2"/>
    <x v="7"/>
    <x v="15"/>
    <x v="1"/>
    <n v="16375"/>
    <x v="662"/>
    <n v="71"/>
    <n v="1162625"/>
    <n v="474875"/>
    <n v="100"/>
  </r>
  <r>
    <x v="8"/>
    <x v="6"/>
    <x v="0"/>
    <x v="10"/>
    <x v="17"/>
    <x v="0"/>
    <n v="41336"/>
    <x v="663"/>
    <n v="66"/>
    <n v="6274805"/>
    <n v="3232475"/>
    <n v="230"/>
  </r>
  <r>
    <x v="8"/>
    <x v="0"/>
    <x v="0"/>
    <x v="4"/>
    <x v="5"/>
    <x v="2"/>
    <n v="31768"/>
    <x v="664"/>
    <n v="58"/>
    <n v="1658290"/>
    <n v="1200830"/>
    <n v="90"/>
  </r>
  <r>
    <x v="8"/>
    <x v="2"/>
    <x v="2"/>
    <x v="8"/>
    <x v="11"/>
    <x v="1"/>
    <n v="29252"/>
    <x v="665"/>
    <n v="61"/>
    <n v="4996242"/>
    <n v="3194318"/>
    <n v="280"/>
  </r>
  <r>
    <x v="8"/>
    <x v="3"/>
    <x v="0"/>
    <x v="4"/>
    <x v="7"/>
    <x v="2"/>
    <n v="47338"/>
    <x v="666"/>
    <n v="50"/>
    <n v="1656830"/>
    <n v="1656830"/>
    <n v="70"/>
  </r>
  <r>
    <x v="8"/>
    <x v="6"/>
    <x v="2"/>
    <x v="7"/>
    <x v="15"/>
    <x v="0"/>
    <n v="37824"/>
    <x v="667"/>
    <n v="51"/>
    <n v="3472243"/>
    <n v="3336077"/>
    <n v="180"/>
  </r>
  <r>
    <x v="8"/>
    <x v="4"/>
    <x v="0"/>
    <x v="10"/>
    <x v="20"/>
    <x v="0"/>
    <n v="18610"/>
    <x v="668"/>
    <n v="83"/>
    <n v="1235704"/>
    <n v="253096"/>
    <n v="80"/>
  </r>
  <r>
    <x v="8"/>
    <x v="5"/>
    <x v="0"/>
    <x v="4"/>
    <x v="5"/>
    <x v="1"/>
    <n v="30892"/>
    <x v="669"/>
    <n v="65"/>
    <n v="1003990"/>
    <n v="540610"/>
    <n v="50"/>
  </r>
  <r>
    <x v="8"/>
    <x v="3"/>
    <x v="2"/>
    <x v="9"/>
    <x v="14"/>
    <x v="1"/>
    <n v="26971"/>
    <x v="670"/>
    <n v="64"/>
    <n v="3970131"/>
    <n v="2233199"/>
    <n v="230"/>
  </r>
  <r>
    <x v="8"/>
    <x v="5"/>
    <x v="1"/>
    <x v="1"/>
    <x v="1"/>
    <x v="1"/>
    <n v="40029"/>
    <x v="671"/>
    <n v="71"/>
    <n v="1421030"/>
    <n v="580420"/>
    <n v="50"/>
  </r>
  <r>
    <x v="8"/>
    <x v="4"/>
    <x v="0"/>
    <x v="4"/>
    <x v="5"/>
    <x v="1"/>
    <n v="39670"/>
    <x v="672"/>
    <n v="90"/>
    <n v="3570300"/>
    <n v="396700"/>
    <n v="100"/>
  </r>
  <r>
    <x v="8"/>
    <x v="2"/>
    <x v="1"/>
    <x v="2"/>
    <x v="12"/>
    <x v="0"/>
    <n v="23137"/>
    <x v="673"/>
    <n v="54"/>
    <n v="1749157"/>
    <n v="1490023"/>
    <n v="140"/>
  </r>
  <r>
    <x v="8"/>
    <x v="1"/>
    <x v="1"/>
    <x v="1"/>
    <x v="2"/>
    <x v="0"/>
    <n v="20663"/>
    <x v="674"/>
    <n v="76"/>
    <n v="2826698"/>
    <n v="892642"/>
    <n v="180"/>
  </r>
  <r>
    <x v="8"/>
    <x v="6"/>
    <x v="1"/>
    <x v="2"/>
    <x v="3"/>
    <x v="2"/>
    <n v="41932"/>
    <x v="675"/>
    <n v="85"/>
    <n v="7841284"/>
    <n v="1383756"/>
    <n v="220"/>
  </r>
  <r>
    <x v="8"/>
    <x v="6"/>
    <x v="0"/>
    <x v="10"/>
    <x v="20"/>
    <x v="0"/>
    <n v="37822"/>
    <x v="676"/>
    <n v="55"/>
    <n v="5200525"/>
    <n v="4254975"/>
    <n v="250"/>
  </r>
  <r>
    <x v="8"/>
    <x v="0"/>
    <x v="1"/>
    <x v="1"/>
    <x v="2"/>
    <x v="1"/>
    <n v="11727"/>
    <x v="677"/>
    <n v="60"/>
    <n v="1266516"/>
    <n v="844344"/>
    <n v="180"/>
  </r>
  <r>
    <x v="8"/>
    <x v="2"/>
    <x v="0"/>
    <x v="0"/>
    <x v="0"/>
    <x v="0"/>
    <n v="25161"/>
    <x v="678"/>
    <n v="73"/>
    <n v="3122480"/>
    <n v="1154890"/>
    <n v="170"/>
  </r>
  <r>
    <x v="8"/>
    <x v="5"/>
    <x v="1"/>
    <x v="1"/>
    <x v="1"/>
    <x v="1"/>
    <n v="24247"/>
    <x v="679"/>
    <n v="60"/>
    <n v="727410"/>
    <n v="484940"/>
    <n v="50"/>
  </r>
  <r>
    <x v="8"/>
    <x v="0"/>
    <x v="1"/>
    <x v="1"/>
    <x v="2"/>
    <x v="0"/>
    <n v="22409"/>
    <x v="680"/>
    <n v="88"/>
    <n v="1971992"/>
    <n v="268908"/>
    <n v="100"/>
  </r>
  <r>
    <x v="8"/>
    <x v="4"/>
    <x v="2"/>
    <x v="7"/>
    <x v="10"/>
    <x v="2"/>
    <n v="22363"/>
    <x v="681"/>
    <n v="56"/>
    <n v="1252328"/>
    <n v="983972"/>
    <n v="100"/>
  </r>
  <r>
    <x v="8"/>
    <x v="5"/>
    <x v="1"/>
    <x v="1"/>
    <x v="1"/>
    <x v="1"/>
    <n v="19422"/>
    <x v="682"/>
    <n v="67"/>
    <n v="1171147"/>
    <n v="576833"/>
    <n v="90"/>
  </r>
  <r>
    <x v="8"/>
    <x v="2"/>
    <x v="2"/>
    <x v="3"/>
    <x v="4"/>
    <x v="2"/>
    <n v="43362"/>
    <x v="683"/>
    <n v="73"/>
    <n v="9179735"/>
    <n v="3395245"/>
    <n v="290"/>
  </r>
  <r>
    <x v="8"/>
    <x v="4"/>
    <x v="2"/>
    <x v="9"/>
    <x v="14"/>
    <x v="0"/>
    <n v="25365"/>
    <x v="684"/>
    <n v="79"/>
    <n v="2204219"/>
    <n v="585931"/>
    <n v="110"/>
  </r>
  <r>
    <x v="8"/>
    <x v="4"/>
    <x v="1"/>
    <x v="1"/>
    <x v="2"/>
    <x v="1"/>
    <n v="25267"/>
    <x v="685"/>
    <n v="79"/>
    <n v="1996093"/>
    <n v="530607"/>
    <n v="100"/>
  </r>
  <r>
    <x v="8"/>
    <x v="5"/>
    <x v="2"/>
    <x v="5"/>
    <x v="21"/>
    <x v="0"/>
    <n v="37183"/>
    <x v="686"/>
    <n v="62"/>
    <n v="5532830"/>
    <n v="3391090"/>
    <n v="240"/>
  </r>
  <r>
    <x v="8"/>
    <x v="3"/>
    <x v="2"/>
    <x v="3"/>
    <x v="22"/>
    <x v="2"/>
    <n v="15743"/>
    <x v="687"/>
    <n v="73"/>
    <n v="2068630"/>
    <n v="765110"/>
    <n v="180"/>
  </r>
  <r>
    <x v="8"/>
    <x v="4"/>
    <x v="0"/>
    <x v="0"/>
    <x v="0"/>
    <x v="2"/>
    <n v="47675"/>
    <x v="688"/>
    <n v="66"/>
    <n v="5978445"/>
    <n v="3079805"/>
    <n v="190"/>
  </r>
  <r>
    <x v="8"/>
    <x v="6"/>
    <x v="0"/>
    <x v="10"/>
    <x v="20"/>
    <x v="1"/>
    <n v="25606"/>
    <x v="689"/>
    <n v="72"/>
    <n v="4240354"/>
    <n v="1649026"/>
    <n v="230"/>
  </r>
  <r>
    <x v="8"/>
    <x v="5"/>
    <x v="1"/>
    <x v="2"/>
    <x v="12"/>
    <x v="0"/>
    <n v="34475"/>
    <x v="690"/>
    <n v="71"/>
    <n v="3671588"/>
    <n v="1499662"/>
    <n v="150"/>
  </r>
  <r>
    <x v="8"/>
    <x v="2"/>
    <x v="0"/>
    <x v="4"/>
    <x v="5"/>
    <x v="2"/>
    <n v="11286"/>
    <x v="691"/>
    <n v="88"/>
    <n v="1291118"/>
    <n v="176062"/>
    <n v="130"/>
  </r>
  <r>
    <x v="8"/>
    <x v="0"/>
    <x v="1"/>
    <x v="2"/>
    <x v="3"/>
    <x v="2"/>
    <n v="49772"/>
    <x v="692"/>
    <n v="83"/>
    <n v="5783506"/>
    <n v="1184574"/>
    <n v="140"/>
  </r>
  <r>
    <x v="8"/>
    <x v="4"/>
    <x v="0"/>
    <x v="10"/>
    <x v="20"/>
    <x v="1"/>
    <n v="20657"/>
    <x v="693"/>
    <n v="72"/>
    <n v="892382"/>
    <n v="347038"/>
    <n v="60"/>
  </r>
  <r>
    <x v="8"/>
    <x v="3"/>
    <x v="0"/>
    <x v="4"/>
    <x v="5"/>
    <x v="0"/>
    <n v="9556"/>
    <x v="694"/>
    <n v="81"/>
    <n v="1625476"/>
    <n v="381284"/>
    <n v="210"/>
  </r>
  <r>
    <x v="8"/>
    <x v="0"/>
    <x v="1"/>
    <x v="6"/>
    <x v="8"/>
    <x v="2"/>
    <n v="25307"/>
    <x v="695"/>
    <n v="63"/>
    <n v="2869814"/>
    <n v="1685446"/>
    <n v="180"/>
  </r>
  <r>
    <x v="8"/>
    <x v="0"/>
    <x v="0"/>
    <x v="0"/>
    <x v="0"/>
    <x v="0"/>
    <n v="42842"/>
    <x v="696"/>
    <n v="62"/>
    <n v="5843649"/>
    <n v="3581591"/>
    <n v="220"/>
  </r>
  <r>
    <x v="8"/>
    <x v="4"/>
    <x v="1"/>
    <x v="2"/>
    <x v="12"/>
    <x v="0"/>
    <n v="26433"/>
    <x v="697"/>
    <n v="77"/>
    <n v="3460080"/>
    <n v="1033530"/>
    <n v="170"/>
  </r>
  <r>
    <x v="8"/>
    <x v="5"/>
    <x v="0"/>
    <x v="0"/>
    <x v="0"/>
    <x v="2"/>
    <n v="29332"/>
    <x v="698"/>
    <n v="63"/>
    <n v="5358956"/>
    <n v="3147324"/>
    <n v="290"/>
  </r>
  <r>
    <x v="8"/>
    <x v="5"/>
    <x v="1"/>
    <x v="2"/>
    <x v="3"/>
    <x v="2"/>
    <n v="37325"/>
    <x v="699"/>
    <n v="59"/>
    <n v="1541523"/>
    <n v="1071227"/>
    <n v="70"/>
  </r>
  <r>
    <x v="8"/>
    <x v="0"/>
    <x v="0"/>
    <x v="0"/>
    <x v="0"/>
    <x v="1"/>
    <n v="45895"/>
    <x v="700"/>
    <n v="56"/>
    <n v="7196336"/>
    <n v="5654264"/>
    <n v="280"/>
  </r>
  <r>
    <x v="8"/>
    <x v="0"/>
    <x v="0"/>
    <x v="10"/>
    <x v="17"/>
    <x v="0"/>
    <n v="6482"/>
    <x v="701"/>
    <n v="65"/>
    <n v="631995"/>
    <n v="340305"/>
    <n v="150"/>
  </r>
  <r>
    <x v="8"/>
    <x v="5"/>
    <x v="2"/>
    <x v="5"/>
    <x v="6"/>
    <x v="1"/>
    <n v="18476"/>
    <x v="702"/>
    <n v="70"/>
    <n v="2715972"/>
    <n v="1163988"/>
    <n v="210"/>
  </r>
  <r>
    <x v="8"/>
    <x v="3"/>
    <x v="0"/>
    <x v="4"/>
    <x v="5"/>
    <x v="0"/>
    <n v="43727"/>
    <x v="703"/>
    <n v="72"/>
    <n v="4407682"/>
    <n v="1714098"/>
    <n v="140"/>
  </r>
  <r>
    <x v="8"/>
    <x v="6"/>
    <x v="2"/>
    <x v="9"/>
    <x v="23"/>
    <x v="2"/>
    <n v="17902"/>
    <x v="704"/>
    <n v="65"/>
    <n v="1047267"/>
    <n v="563913"/>
    <n v="90"/>
  </r>
  <r>
    <x v="8"/>
    <x v="0"/>
    <x v="2"/>
    <x v="3"/>
    <x v="4"/>
    <x v="0"/>
    <n v="9310"/>
    <x v="705"/>
    <n v="77"/>
    <n v="1720488"/>
    <n v="513912"/>
    <n v="240"/>
  </r>
  <r>
    <x v="8"/>
    <x v="1"/>
    <x v="2"/>
    <x v="8"/>
    <x v="11"/>
    <x v="0"/>
    <n v="16306"/>
    <x v="706"/>
    <n v="65"/>
    <n v="2755714"/>
    <n v="1483846"/>
    <n v="260"/>
  </r>
  <r>
    <x v="8"/>
    <x v="6"/>
    <x v="2"/>
    <x v="7"/>
    <x v="10"/>
    <x v="0"/>
    <n v="17475"/>
    <x v="707"/>
    <n v="66"/>
    <n v="3460050"/>
    <n v="1782450"/>
    <n v="300"/>
  </r>
  <r>
    <x v="8"/>
    <x v="6"/>
    <x v="2"/>
    <x v="3"/>
    <x v="4"/>
    <x v="0"/>
    <n v="31557"/>
    <x v="708"/>
    <n v="82"/>
    <n v="3105209"/>
    <n v="681631"/>
    <n v="120"/>
  </r>
  <r>
    <x v="8"/>
    <x v="3"/>
    <x v="0"/>
    <x v="10"/>
    <x v="17"/>
    <x v="0"/>
    <n v="31434"/>
    <x v="709"/>
    <n v="81"/>
    <n v="4073846"/>
    <n v="955594"/>
    <n v="160"/>
  </r>
  <r>
    <x v="8"/>
    <x v="2"/>
    <x v="0"/>
    <x v="4"/>
    <x v="7"/>
    <x v="0"/>
    <n v="7510"/>
    <x v="710"/>
    <n v="52"/>
    <n v="429572"/>
    <n v="396528"/>
    <n v="110"/>
  </r>
  <r>
    <x v="8"/>
    <x v="4"/>
    <x v="1"/>
    <x v="1"/>
    <x v="2"/>
    <x v="0"/>
    <n v="16048"/>
    <x v="711"/>
    <n v="55"/>
    <n v="1412224"/>
    <n v="1155456"/>
    <n v="160"/>
  </r>
  <r>
    <x v="8"/>
    <x v="6"/>
    <x v="0"/>
    <x v="0"/>
    <x v="9"/>
    <x v="1"/>
    <n v="18012"/>
    <x v="712"/>
    <n v="89"/>
    <n v="1923682"/>
    <n v="237758"/>
    <n v="120"/>
  </r>
  <r>
    <x v="8"/>
    <x v="1"/>
    <x v="0"/>
    <x v="4"/>
    <x v="7"/>
    <x v="2"/>
    <n v="33938"/>
    <x v="713"/>
    <n v="72"/>
    <n v="2199182"/>
    <n v="855238"/>
    <n v="90"/>
  </r>
  <r>
    <x v="8"/>
    <x v="1"/>
    <x v="0"/>
    <x v="10"/>
    <x v="20"/>
    <x v="2"/>
    <n v="36001"/>
    <x v="714"/>
    <n v="77"/>
    <n v="3326492"/>
    <n v="993628"/>
    <n v="120"/>
  </r>
  <r>
    <x v="8"/>
    <x v="2"/>
    <x v="2"/>
    <x v="9"/>
    <x v="23"/>
    <x v="2"/>
    <n v="45981"/>
    <x v="715"/>
    <n v="69"/>
    <n v="5393571"/>
    <n v="2423199"/>
    <n v="170"/>
  </r>
  <r>
    <x v="8"/>
    <x v="5"/>
    <x v="2"/>
    <x v="5"/>
    <x v="16"/>
    <x v="1"/>
    <n v="47844"/>
    <x v="716"/>
    <n v="89"/>
    <n v="4683928"/>
    <n v="578912"/>
    <n v="110"/>
  </r>
  <r>
    <x v="8"/>
    <x v="4"/>
    <x v="1"/>
    <x v="2"/>
    <x v="3"/>
    <x v="1"/>
    <n v="13352"/>
    <x v="717"/>
    <n v="57"/>
    <n v="380532"/>
    <n v="287068"/>
    <n v="50"/>
  </r>
  <r>
    <x v="8"/>
    <x v="4"/>
    <x v="2"/>
    <x v="9"/>
    <x v="14"/>
    <x v="0"/>
    <n v="33989"/>
    <x v="718"/>
    <n v="51"/>
    <n v="2253471"/>
    <n v="2165099"/>
    <n v="130"/>
  </r>
  <r>
    <x v="8"/>
    <x v="4"/>
    <x v="1"/>
    <x v="6"/>
    <x v="18"/>
    <x v="1"/>
    <n v="41665"/>
    <x v="719"/>
    <n v="60"/>
    <n v="6499740"/>
    <n v="4333160"/>
    <n v="260"/>
  </r>
  <r>
    <x v="8"/>
    <x v="4"/>
    <x v="2"/>
    <x v="5"/>
    <x v="21"/>
    <x v="0"/>
    <n v="12456"/>
    <x v="720"/>
    <n v="80"/>
    <n v="797184"/>
    <n v="199296"/>
    <n v="80"/>
  </r>
  <r>
    <x v="8"/>
    <x v="6"/>
    <x v="1"/>
    <x v="1"/>
    <x v="2"/>
    <x v="2"/>
    <n v="35777"/>
    <x v="721"/>
    <n v="87"/>
    <n v="6536458"/>
    <n v="976712"/>
    <n v="210"/>
  </r>
  <r>
    <x v="8"/>
    <x v="4"/>
    <x v="2"/>
    <x v="9"/>
    <x v="23"/>
    <x v="0"/>
    <n v="19589"/>
    <x v="722"/>
    <n v="74"/>
    <n v="2754213"/>
    <n v="967697"/>
    <n v="190"/>
  </r>
  <r>
    <x v="8"/>
    <x v="4"/>
    <x v="2"/>
    <x v="8"/>
    <x v="11"/>
    <x v="2"/>
    <n v="46497"/>
    <x v="723"/>
    <n v="55"/>
    <n v="7160538"/>
    <n v="5858622"/>
    <n v="280"/>
  </r>
  <r>
    <x v="8"/>
    <x v="4"/>
    <x v="1"/>
    <x v="6"/>
    <x v="8"/>
    <x v="0"/>
    <n v="48498"/>
    <x v="724"/>
    <n v="71"/>
    <n v="3443358"/>
    <n v="1406442"/>
    <n v="100"/>
  </r>
  <r>
    <x v="8"/>
    <x v="2"/>
    <x v="2"/>
    <x v="7"/>
    <x v="15"/>
    <x v="2"/>
    <n v="18569"/>
    <x v="725"/>
    <n v="52"/>
    <n v="772470"/>
    <n v="713050"/>
    <n v="80"/>
  </r>
  <r>
    <x v="8"/>
    <x v="4"/>
    <x v="0"/>
    <x v="0"/>
    <x v="0"/>
    <x v="0"/>
    <n v="31498"/>
    <x v="726"/>
    <n v="74"/>
    <n v="4195534"/>
    <n v="1474106"/>
    <n v="180"/>
  </r>
  <r>
    <x v="8"/>
    <x v="6"/>
    <x v="1"/>
    <x v="2"/>
    <x v="12"/>
    <x v="1"/>
    <n v="11159"/>
    <x v="727"/>
    <n v="90"/>
    <n v="903879"/>
    <n v="100431"/>
    <n v="90"/>
  </r>
  <r>
    <x v="8"/>
    <x v="4"/>
    <x v="2"/>
    <x v="5"/>
    <x v="6"/>
    <x v="0"/>
    <n v="29145"/>
    <x v="728"/>
    <n v="87"/>
    <n v="6339038"/>
    <n v="947212"/>
    <n v="250"/>
  </r>
  <r>
    <x v="8"/>
    <x v="6"/>
    <x v="2"/>
    <x v="9"/>
    <x v="23"/>
    <x v="2"/>
    <n v="20109"/>
    <x v="729"/>
    <n v="74"/>
    <n v="744033"/>
    <n v="261417"/>
    <n v="50"/>
  </r>
  <r>
    <x v="8"/>
    <x v="3"/>
    <x v="1"/>
    <x v="2"/>
    <x v="12"/>
    <x v="0"/>
    <n v="16258"/>
    <x v="730"/>
    <n v="60"/>
    <n v="780384"/>
    <n v="520256"/>
    <n v="80"/>
  </r>
  <r>
    <x v="8"/>
    <x v="3"/>
    <x v="1"/>
    <x v="6"/>
    <x v="8"/>
    <x v="2"/>
    <n v="14191"/>
    <x v="731"/>
    <n v="85"/>
    <n v="844365"/>
    <n v="149005"/>
    <n v="70"/>
  </r>
  <r>
    <x v="8"/>
    <x v="1"/>
    <x v="0"/>
    <x v="0"/>
    <x v="9"/>
    <x v="0"/>
    <n v="13249"/>
    <x v="732"/>
    <n v="78"/>
    <n v="2273528"/>
    <n v="641252"/>
    <n v="220"/>
  </r>
  <r>
    <x v="8"/>
    <x v="6"/>
    <x v="0"/>
    <x v="10"/>
    <x v="17"/>
    <x v="1"/>
    <n v="45125"/>
    <x v="733"/>
    <n v="53"/>
    <n v="3587438"/>
    <n v="3181312"/>
    <n v="150"/>
  </r>
  <r>
    <x v="8"/>
    <x v="0"/>
    <x v="1"/>
    <x v="2"/>
    <x v="12"/>
    <x v="1"/>
    <n v="32020"/>
    <x v="734"/>
    <n v="62"/>
    <n v="5161624"/>
    <n v="3163576"/>
    <n v="260"/>
  </r>
  <r>
    <x v="8"/>
    <x v="1"/>
    <x v="2"/>
    <x v="3"/>
    <x v="4"/>
    <x v="1"/>
    <n v="44300"/>
    <x v="735"/>
    <n v="71"/>
    <n v="4403420"/>
    <n v="1798580"/>
    <n v="140"/>
  </r>
  <r>
    <x v="8"/>
    <x v="0"/>
    <x v="0"/>
    <x v="10"/>
    <x v="17"/>
    <x v="1"/>
    <n v="20419"/>
    <x v="736"/>
    <n v="54"/>
    <n v="3307878"/>
    <n v="2817822"/>
    <n v="300"/>
  </r>
  <r>
    <x v="8"/>
    <x v="4"/>
    <x v="0"/>
    <x v="10"/>
    <x v="17"/>
    <x v="2"/>
    <n v="45500"/>
    <x v="737"/>
    <n v="60"/>
    <n v="3822000"/>
    <n v="2548000"/>
    <n v="140"/>
  </r>
  <r>
    <x v="8"/>
    <x v="5"/>
    <x v="1"/>
    <x v="6"/>
    <x v="18"/>
    <x v="0"/>
    <n v="43225"/>
    <x v="738"/>
    <n v="81"/>
    <n v="2100735"/>
    <n v="492765"/>
    <n v="60"/>
  </r>
  <r>
    <x v="8"/>
    <x v="1"/>
    <x v="2"/>
    <x v="3"/>
    <x v="22"/>
    <x v="0"/>
    <n v="24032"/>
    <x v="739"/>
    <n v="77"/>
    <n v="5366346"/>
    <n v="1602934"/>
    <n v="290"/>
  </r>
  <r>
    <x v="8"/>
    <x v="4"/>
    <x v="1"/>
    <x v="6"/>
    <x v="8"/>
    <x v="1"/>
    <n v="31506"/>
    <x v="740"/>
    <n v="89"/>
    <n v="3084437"/>
    <n v="381223"/>
    <n v="110"/>
  </r>
  <r>
    <x v="8"/>
    <x v="6"/>
    <x v="0"/>
    <x v="10"/>
    <x v="20"/>
    <x v="2"/>
    <n v="9146"/>
    <x v="741"/>
    <n v="58"/>
    <n v="1485310"/>
    <n v="1075570"/>
    <n v="280"/>
  </r>
  <r>
    <x v="8"/>
    <x v="6"/>
    <x v="2"/>
    <x v="8"/>
    <x v="11"/>
    <x v="2"/>
    <n v="43743"/>
    <x v="742"/>
    <n v="62"/>
    <n v="7322578"/>
    <n v="4488032"/>
    <n v="270"/>
  </r>
  <r>
    <x v="8"/>
    <x v="1"/>
    <x v="0"/>
    <x v="0"/>
    <x v="0"/>
    <x v="0"/>
    <n v="13429"/>
    <x v="743"/>
    <n v="57"/>
    <n v="382727"/>
    <n v="288723"/>
    <n v="50"/>
  </r>
  <r>
    <x v="8"/>
    <x v="2"/>
    <x v="0"/>
    <x v="4"/>
    <x v="5"/>
    <x v="2"/>
    <n v="8166"/>
    <x v="744"/>
    <n v="50"/>
    <n v="1061580"/>
    <n v="1061580"/>
    <n v="260"/>
  </r>
  <r>
    <x v="8"/>
    <x v="6"/>
    <x v="1"/>
    <x v="2"/>
    <x v="12"/>
    <x v="1"/>
    <n v="42516"/>
    <x v="745"/>
    <n v="78"/>
    <n v="6964121"/>
    <n v="1964239"/>
    <n v="210"/>
  </r>
  <r>
    <x v="9"/>
    <x v="0"/>
    <x v="1"/>
    <x v="2"/>
    <x v="12"/>
    <x v="2"/>
    <n v="25079"/>
    <x v="746"/>
    <n v="90"/>
    <n v="1579977"/>
    <n v="175553"/>
    <n v="70"/>
  </r>
  <r>
    <x v="9"/>
    <x v="6"/>
    <x v="1"/>
    <x v="1"/>
    <x v="1"/>
    <x v="1"/>
    <n v="39344"/>
    <x v="747"/>
    <n v="73"/>
    <n v="4020957"/>
    <n v="1487203"/>
    <n v="140"/>
  </r>
  <r>
    <x v="9"/>
    <x v="1"/>
    <x v="0"/>
    <x v="10"/>
    <x v="20"/>
    <x v="1"/>
    <n v="33059"/>
    <x v="748"/>
    <n v="59"/>
    <n v="2535625"/>
    <n v="1762045"/>
    <n v="130"/>
  </r>
  <r>
    <x v="9"/>
    <x v="6"/>
    <x v="0"/>
    <x v="4"/>
    <x v="5"/>
    <x v="1"/>
    <n v="31834"/>
    <x v="749"/>
    <n v="71"/>
    <n v="4972471"/>
    <n v="2031009"/>
    <n v="220"/>
  </r>
  <r>
    <x v="9"/>
    <x v="3"/>
    <x v="1"/>
    <x v="2"/>
    <x v="3"/>
    <x v="0"/>
    <n v="23473"/>
    <x v="750"/>
    <n v="74"/>
    <n v="3300304"/>
    <n v="1159566"/>
    <n v="190"/>
  </r>
  <r>
    <x v="9"/>
    <x v="6"/>
    <x v="2"/>
    <x v="7"/>
    <x v="10"/>
    <x v="0"/>
    <n v="24432"/>
    <x v="751"/>
    <n v="54"/>
    <n v="1451261"/>
    <n v="1236259"/>
    <n v="110"/>
  </r>
  <r>
    <x v="9"/>
    <x v="1"/>
    <x v="2"/>
    <x v="9"/>
    <x v="14"/>
    <x v="1"/>
    <n v="43122"/>
    <x v="752"/>
    <n v="76"/>
    <n v="5571362"/>
    <n v="1759378"/>
    <n v="170"/>
  </r>
  <r>
    <x v="9"/>
    <x v="2"/>
    <x v="2"/>
    <x v="8"/>
    <x v="11"/>
    <x v="0"/>
    <n v="36845"/>
    <x v="753"/>
    <n v="72"/>
    <n v="3183408"/>
    <n v="1237992"/>
    <n v="120"/>
  </r>
  <r>
    <x v="9"/>
    <x v="6"/>
    <x v="1"/>
    <x v="1"/>
    <x v="1"/>
    <x v="1"/>
    <n v="29308"/>
    <x v="754"/>
    <n v="77"/>
    <n v="3385074"/>
    <n v="1011126"/>
    <n v="150"/>
  </r>
  <r>
    <x v="9"/>
    <x v="4"/>
    <x v="1"/>
    <x v="6"/>
    <x v="18"/>
    <x v="1"/>
    <n v="46766"/>
    <x v="755"/>
    <n v="60"/>
    <n v="5892516"/>
    <n v="3928344"/>
    <n v="210"/>
  </r>
  <r>
    <x v="9"/>
    <x v="0"/>
    <x v="1"/>
    <x v="6"/>
    <x v="8"/>
    <x v="2"/>
    <n v="42110"/>
    <x v="756"/>
    <n v="78"/>
    <n v="2956122"/>
    <n v="833778"/>
    <n v="90"/>
  </r>
  <r>
    <x v="9"/>
    <x v="1"/>
    <x v="0"/>
    <x v="0"/>
    <x v="0"/>
    <x v="1"/>
    <n v="43980"/>
    <x v="757"/>
    <n v="52"/>
    <n v="4802616"/>
    <n v="4433184"/>
    <n v="210"/>
  </r>
  <r>
    <x v="9"/>
    <x v="5"/>
    <x v="0"/>
    <x v="10"/>
    <x v="17"/>
    <x v="0"/>
    <n v="49804"/>
    <x v="758"/>
    <n v="77"/>
    <n v="9970761"/>
    <n v="2978279"/>
    <n v="260"/>
  </r>
  <r>
    <x v="9"/>
    <x v="3"/>
    <x v="0"/>
    <x v="4"/>
    <x v="7"/>
    <x v="0"/>
    <n v="18808"/>
    <x v="759"/>
    <n v="52"/>
    <n v="2249437"/>
    <n v="2076403"/>
    <n v="230"/>
  </r>
  <r>
    <x v="9"/>
    <x v="3"/>
    <x v="0"/>
    <x v="4"/>
    <x v="5"/>
    <x v="2"/>
    <n v="12640"/>
    <x v="760"/>
    <n v="51"/>
    <n v="1031424"/>
    <n v="990976"/>
    <n v="160"/>
  </r>
  <r>
    <x v="9"/>
    <x v="4"/>
    <x v="2"/>
    <x v="5"/>
    <x v="16"/>
    <x v="0"/>
    <n v="11147"/>
    <x v="761"/>
    <n v="56"/>
    <n v="1186041"/>
    <n v="931889"/>
    <n v="190"/>
  </r>
  <r>
    <x v="9"/>
    <x v="2"/>
    <x v="2"/>
    <x v="5"/>
    <x v="21"/>
    <x v="2"/>
    <n v="27232"/>
    <x v="762"/>
    <n v="60"/>
    <n v="816960"/>
    <n v="544640"/>
    <n v="50"/>
  </r>
  <r>
    <x v="9"/>
    <x v="5"/>
    <x v="1"/>
    <x v="6"/>
    <x v="8"/>
    <x v="2"/>
    <n v="12825"/>
    <x v="763"/>
    <n v="78"/>
    <n v="1100385"/>
    <n v="310365"/>
    <n v="110"/>
  </r>
  <r>
    <x v="9"/>
    <x v="4"/>
    <x v="2"/>
    <x v="3"/>
    <x v="4"/>
    <x v="2"/>
    <n v="21269"/>
    <x v="764"/>
    <n v="75"/>
    <n v="4626008"/>
    <n v="1542002"/>
    <n v="290"/>
  </r>
  <r>
    <x v="9"/>
    <x v="4"/>
    <x v="0"/>
    <x v="10"/>
    <x v="20"/>
    <x v="1"/>
    <n v="24125"/>
    <x v="765"/>
    <n v="69"/>
    <n v="832313"/>
    <n v="373937"/>
    <n v="50"/>
  </r>
  <r>
    <x v="9"/>
    <x v="6"/>
    <x v="1"/>
    <x v="1"/>
    <x v="2"/>
    <x v="0"/>
    <n v="25828"/>
    <x v="766"/>
    <n v="60"/>
    <n v="1549680"/>
    <n v="1033120"/>
    <n v="100"/>
  </r>
  <r>
    <x v="9"/>
    <x v="2"/>
    <x v="2"/>
    <x v="3"/>
    <x v="4"/>
    <x v="2"/>
    <n v="30270"/>
    <x v="767"/>
    <n v="85"/>
    <n v="1286475"/>
    <n v="227025"/>
    <n v="50"/>
  </r>
  <r>
    <x v="9"/>
    <x v="1"/>
    <x v="0"/>
    <x v="0"/>
    <x v="9"/>
    <x v="1"/>
    <n v="44384"/>
    <x v="768"/>
    <n v="73"/>
    <n v="1620016"/>
    <n v="599184"/>
    <n v="50"/>
  </r>
  <r>
    <x v="9"/>
    <x v="2"/>
    <x v="0"/>
    <x v="0"/>
    <x v="0"/>
    <x v="2"/>
    <n v="9054"/>
    <x v="769"/>
    <n v="66"/>
    <n v="1195128"/>
    <n v="615672"/>
    <n v="200"/>
  </r>
  <r>
    <x v="9"/>
    <x v="2"/>
    <x v="2"/>
    <x v="3"/>
    <x v="4"/>
    <x v="0"/>
    <n v="30338"/>
    <x v="770"/>
    <n v="67"/>
    <n v="1829381"/>
    <n v="901039"/>
    <n v="90"/>
  </r>
  <r>
    <x v="9"/>
    <x v="0"/>
    <x v="0"/>
    <x v="0"/>
    <x v="9"/>
    <x v="0"/>
    <n v="6248"/>
    <x v="91"/>
    <n v="86"/>
    <n v="1235854"/>
    <n v="201186"/>
    <n v="230"/>
  </r>
  <r>
    <x v="9"/>
    <x v="6"/>
    <x v="1"/>
    <x v="6"/>
    <x v="8"/>
    <x v="1"/>
    <n v="42937"/>
    <x v="771"/>
    <n v="78"/>
    <n v="7702898"/>
    <n v="2172612"/>
    <n v="230"/>
  </r>
  <r>
    <x v="9"/>
    <x v="5"/>
    <x v="1"/>
    <x v="6"/>
    <x v="8"/>
    <x v="0"/>
    <n v="43390"/>
    <x v="772"/>
    <n v="73"/>
    <n v="3800964"/>
    <n v="1405836"/>
    <n v="120"/>
  </r>
  <r>
    <x v="9"/>
    <x v="6"/>
    <x v="2"/>
    <x v="9"/>
    <x v="19"/>
    <x v="1"/>
    <n v="30124"/>
    <x v="773"/>
    <n v="64"/>
    <n v="2891904"/>
    <n v="1626696"/>
    <n v="150"/>
  </r>
  <r>
    <x v="9"/>
    <x v="1"/>
    <x v="0"/>
    <x v="10"/>
    <x v="20"/>
    <x v="2"/>
    <n v="22124"/>
    <x v="774"/>
    <n v="66"/>
    <n v="2774350"/>
    <n v="1429210"/>
    <n v="190"/>
  </r>
  <r>
    <x v="9"/>
    <x v="4"/>
    <x v="0"/>
    <x v="10"/>
    <x v="20"/>
    <x v="0"/>
    <n v="10283"/>
    <x v="775"/>
    <n v="90"/>
    <n v="1573299"/>
    <n v="174811"/>
    <n v="170"/>
  </r>
  <r>
    <x v="9"/>
    <x v="4"/>
    <x v="1"/>
    <x v="2"/>
    <x v="3"/>
    <x v="1"/>
    <n v="36093"/>
    <x v="776"/>
    <n v="80"/>
    <n v="2598696"/>
    <n v="649674"/>
    <n v="90"/>
  </r>
  <r>
    <x v="9"/>
    <x v="5"/>
    <x v="1"/>
    <x v="2"/>
    <x v="12"/>
    <x v="0"/>
    <n v="32693"/>
    <x v="777"/>
    <n v="80"/>
    <n v="7584776"/>
    <n v="1896194"/>
    <n v="290"/>
  </r>
  <r>
    <x v="9"/>
    <x v="6"/>
    <x v="2"/>
    <x v="5"/>
    <x v="21"/>
    <x v="1"/>
    <n v="33902"/>
    <x v="778"/>
    <n v="85"/>
    <n v="4034338"/>
    <n v="711942"/>
    <n v="140"/>
  </r>
  <r>
    <x v="9"/>
    <x v="4"/>
    <x v="2"/>
    <x v="3"/>
    <x v="22"/>
    <x v="1"/>
    <n v="6574"/>
    <x v="779"/>
    <n v="68"/>
    <n v="894064"/>
    <n v="420736"/>
    <n v="200"/>
  </r>
  <r>
    <x v="9"/>
    <x v="1"/>
    <x v="2"/>
    <x v="9"/>
    <x v="23"/>
    <x v="0"/>
    <n v="14744"/>
    <x v="780"/>
    <n v="54"/>
    <n v="2308910"/>
    <n v="1966850"/>
    <n v="290"/>
  </r>
  <r>
    <x v="9"/>
    <x v="1"/>
    <x v="1"/>
    <x v="6"/>
    <x v="8"/>
    <x v="2"/>
    <n v="9049"/>
    <x v="781"/>
    <n v="76"/>
    <n v="618952"/>
    <n v="195458"/>
    <n v="90"/>
  </r>
  <r>
    <x v="9"/>
    <x v="3"/>
    <x v="2"/>
    <x v="8"/>
    <x v="11"/>
    <x v="0"/>
    <n v="26778"/>
    <x v="782"/>
    <n v="60"/>
    <n v="2731356"/>
    <n v="1820904"/>
    <n v="170"/>
  </r>
  <r>
    <x v="9"/>
    <x v="4"/>
    <x v="2"/>
    <x v="3"/>
    <x v="4"/>
    <x v="1"/>
    <n v="46670"/>
    <x v="783"/>
    <n v="62"/>
    <n v="6655142"/>
    <n v="4078958"/>
    <n v="230"/>
  </r>
  <r>
    <x v="9"/>
    <x v="4"/>
    <x v="2"/>
    <x v="8"/>
    <x v="11"/>
    <x v="1"/>
    <n v="37169"/>
    <x v="784"/>
    <n v="74"/>
    <n v="1375253"/>
    <n v="483197"/>
    <n v="50"/>
  </r>
  <r>
    <x v="9"/>
    <x v="5"/>
    <x v="0"/>
    <x v="10"/>
    <x v="20"/>
    <x v="2"/>
    <n v="22460"/>
    <x v="785"/>
    <n v="67"/>
    <n v="902892"/>
    <n v="444708"/>
    <n v="60"/>
  </r>
  <r>
    <x v="9"/>
    <x v="6"/>
    <x v="1"/>
    <x v="1"/>
    <x v="2"/>
    <x v="0"/>
    <n v="43439"/>
    <x v="786"/>
    <n v="59"/>
    <n v="2050321"/>
    <n v="1424799"/>
    <n v="80"/>
  </r>
  <r>
    <x v="9"/>
    <x v="3"/>
    <x v="2"/>
    <x v="7"/>
    <x v="13"/>
    <x v="2"/>
    <n v="21146"/>
    <x v="787"/>
    <n v="70"/>
    <n v="3996594"/>
    <n v="1712826"/>
    <n v="270"/>
  </r>
  <r>
    <x v="9"/>
    <x v="2"/>
    <x v="0"/>
    <x v="4"/>
    <x v="5"/>
    <x v="0"/>
    <n v="38088"/>
    <x v="788"/>
    <n v="70"/>
    <n v="7731864"/>
    <n v="3313656"/>
    <n v="290"/>
  </r>
  <r>
    <x v="9"/>
    <x v="4"/>
    <x v="2"/>
    <x v="8"/>
    <x v="11"/>
    <x v="1"/>
    <n v="18106"/>
    <x v="789"/>
    <n v="68"/>
    <n v="2831778"/>
    <n v="1332602"/>
    <n v="230"/>
  </r>
  <r>
    <x v="9"/>
    <x v="4"/>
    <x v="0"/>
    <x v="4"/>
    <x v="5"/>
    <x v="2"/>
    <n v="9831"/>
    <x v="790"/>
    <n v="68"/>
    <n v="2005524"/>
    <n v="943776"/>
    <n v="300"/>
  </r>
  <r>
    <x v="9"/>
    <x v="4"/>
    <x v="1"/>
    <x v="6"/>
    <x v="18"/>
    <x v="1"/>
    <n v="36648"/>
    <x v="791"/>
    <n v="68"/>
    <n v="4236509"/>
    <n v="1993651"/>
    <n v="170"/>
  </r>
  <r>
    <x v="9"/>
    <x v="0"/>
    <x v="1"/>
    <x v="1"/>
    <x v="2"/>
    <x v="2"/>
    <n v="32295"/>
    <x v="792"/>
    <n v="82"/>
    <n v="5296380"/>
    <n v="1162620"/>
    <n v="200"/>
  </r>
  <r>
    <x v="9"/>
    <x v="2"/>
    <x v="1"/>
    <x v="2"/>
    <x v="3"/>
    <x v="0"/>
    <n v="9299"/>
    <x v="793"/>
    <n v="59"/>
    <n v="274321"/>
    <n v="190629"/>
    <n v="50"/>
  </r>
  <r>
    <x v="9"/>
    <x v="5"/>
    <x v="2"/>
    <x v="5"/>
    <x v="21"/>
    <x v="0"/>
    <n v="14646"/>
    <x v="794"/>
    <n v="77"/>
    <n v="1917161"/>
    <n v="572659"/>
    <n v="170"/>
  </r>
  <r>
    <x v="9"/>
    <x v="1"/>
    <x v="1"/>
    <x v="1"/>
    <x v="2"/>
    <x v="0"/>
    <n v="12917"/>
    <x v="795"/>
    <n v="75"/>
    <n v="1453163"/>
    <n v="484387"/>
    <n v="150"/>
  </r>
  <r>
    <x v="9"/>
    <x v="4"/>
    <x v="1"/>
    <x v="2"/>
    <x v="12"/>
    <x v="0"/>
    <n v="49105"/>
    <x v="796"/>
    <n v="84"/>
    <n v="6187230"/>
    <n v="1178520"/>
    <n v="150"/>
  </r>
  <r>
    <x v="9"/>
    <x v="2"/>
    <x v="1"/>
    <x v="2"/>
    <x v="12"/>
    <x v="2"/>
    <n v="22174"/>
    <x v="797"/>
    <n v="60"/>
    <n v="1862616"/>
    <n v="1241744"/>
    <n v="140"/>
  </r>
  <r>
    <x v="9"/>
    <x v="1"/>
    <x v="0"/>
    <x v="4"/>
    <x v="5"/>
    <x v="1"/>
    <n v="15693"/>
    <x v="798"/>
    <n v="61"/>
    <n v="2584637"/>
    <n v="1652473"/>
    <n v="270"/>
  </r>
  <r>
    <x v="9"/>
    <x v="6"/>
    <x v="1"/>
    <x v="1"/>
    <x v="2"/>
    <x v="2"/>
    <n v="23265"/>
    <x v="799"/>
    <n v="68"/>
    <n v="1898424"/>
    <n v="893376"/>
    <n v="120"/>
  </r>
  <r>
    <x v="9"/>
    <x v="2"/>
    <x v="0"/>
    <x v="4"/>
    <x v="5"/>
    <x v="1"/>
    <n v="35801"/>
    <x v="800"/>
    <n v="63"/>
    <n v="2481009"/>
    <n v="1457101"/>
    <n v="110"/>
  </r>
  <r>
    <x v="9"/>
    <x v="5"/>
    <x v="1"/>
    <x v="6"/>
    <x v="18"/>
    <x v="2"/>
    <n v="40882"/>
    <x v="801"/>
    <n v="62"/>
    <n v="3802026"/>
    <n v="2330274"/>
    <n v="150"/>
  </r>
  <r>
    <x v="9"/>
    <x v="0"/>
    <x v="2"/>
    <x v="9"/>
    <x v="23"/>
    <x v="2"/>
    <n v="48761"/>
    <x v="802"/>
    <n v="86"/>
    <n v="5870824"/>
    <n v="955716"/>
    <n v="140"/>
  </r>
  <r>
    <x v="9"/>
    <x v="4"/>
    <x v="1"/>
    <x v="6"/>
    <x v="8"/>
    <x v="0"/>
    <n v="47459"/>
    <x v="803"/>
    <n v="72"/>
    <n v="6150686"/>
    <n v="2391934"/>
    <n v="180"/>
  </r>
  <r>
    <x v="9"/>
    <x v="5"/>
    <x v="2"/>
    <x v="7"/>
    <x v="13"/>
    <x v="2"/>
    <n v="27118"/>
    <x v="804"/>
    <n v="72"/>
    <n v="5662238"/>
    <n v="2201982"/>
    <n v="290"/>
  </r>
  <r>
    <x v="9"/>
    <x v="5"/>
    <x v="1"/>
    <x v="1"/>
    <x v="1"/>
    <x v="0"/>
    <n v="15167"/>
    <x v="805"/>
    <n v="85"/>
    <n v="3867585"/>
    <n v="682515"/>
    <n v="300"/>
  </r>
  <r>
    <x v="9"/>
    <x v="2"/>
    <x v="0"/>
    <x v="10"/>
    <x v="17"/>
    <x v="2"/>
    <n v="25199"/>
    <x v="806"/>
    <n v="52"/>
    <n v="1703452"/>
    <n v="1572418"/>
    <n v="130"/>
  </r>
  <r>
    <x v="9"/>
    <x v="0"/>
    <x v="1"/>
    <x v="2"/>
    <x v="12"/>
    <x v="0"/>
    <n v="42709"/>
    <x v="807"/>
    <n v="55"/>
    <n v="2114096"/>
    <n v="1729714"/>
    <n v="90"/>
  </r>
  <r>
    <x v="9"/>
    <x v="3"/>
    <x v="0"/>
    <x v="10"/>
    <x v="20"/>
    <x v="0"/>
    <n v="23709"/>
    <x v="808"/>
    <n v="76"/>
    <n v="5225464"/>
    <n v="1650146"/>
    <n v="290"/>
  </r>
  <r>
    <x v="9"/>
    <x v="2"/>
    <x v="1"/>
    <x v="1"/>
    <x v="1"/>
    <x v="1"/>
    <n v="40620"/>
    <x v="809"/>
    <n v="52"/>
    <n v="6125496"/>
    <n v="5654304"/>
    <n v="290"/>
  </r>
  <r>
    <x v="9"/>
    <x v="1"/>
    <x v="1"/>
    <x v="1"/>
    <x v="2"/>
    <x v="0"/>
    <n v="23527"/>
    <x v="810"/>
    <n v="67"/>
    <n v="4256034"/>
    <n v="2096256"/>
    <n v="270"/>
  </r>
  <r>
    <x v="9"/>
    <x v="2"/>
    <x v="0"/>
    <x v="4"/>
    <x v="7"/>
    <x v="1"/>
    <n v="48978"/>
    <x v="811"/>
    <n v="73"/>
    <n v="6078170"/>
    <n v="2248090"/>
    <n v="170"/>
  </r>
  <r>
    <x v="9"/>
    <x v="1"/>
    <x v="1"/>
    <x v="1"/>
    <x v="1"/>
    <x v="0"/>
    <n v="42409"/>
    <x v="812"/>
    <n v="77"/>
    <n v="3265493"/>
    <n v="975407"/>
    <n v="100"/>
  </r>
  <r>
    <x v="9"/>
    <x v="4"/>
    <x v="0"/>
    <x v="4"/>
    <x v="5"/>
    <x v="1"/>
    <n v="38457"/>
    <x v="813"/>
    <n v="53"/>
    <n v="1222933"/>
    <n v="1084487"/>
    <n v="60"/>
  </r>
  <r>
    <x v="9"/>
    <x v="5"/>
    <x v="0"/>
    <x v="4"/>
    <x v="5"/>
    <x v="0"/>
    <n v="5248"/>
    <x v="814"/>
    <n v="73"/>
    <n v="1149312"/>
    <n v="425088"/>
    <n v="300"/>
  </r>
  <r>
    <x v="9"/>
    <x v="6"/>
    <x v="0"/>
    <x v="0"/>
    <x v="9"/>
    <x v="0"/>
    <n v="43425"/>
    <x v="815"/>
    <n v="60"/>
    <n v="5211000"/>
    <n v="3474000"/>
    <n v="200"/>
  </r>
  <r>
    <x v="9"/>
    <x v="6"/>
    <x v="0"/>
    <x v="4"/>
    <x v="7"/>
    <x v="0"/>
    <n v="46000"/>
    <x v="816"/>
    <n v="88"/>
    <n v="10524800"/>
    <n v="1435200"/>
    <n v="260"/>
  </r>
  <r>
    <x v="9"/>
    <x v="5"/>
    <x v="2"/>
    <x v="9"/>
    <x v="14"/>
    <x v="1"/>
    <n v="29114"/>
    <x v="817"/>
    <n v="58"/>
    <n v="1013167"/>
    <n v="733673"/>
    <n v="60"/>
  </r>
  <r>
    <x v="9"/>
    <x v="1"/>
    <x v="2"/>
    <x v="5"/>
    <x v="16"/>
    <x v="2"/>
    <n v="48698"/>
    <x v="818"/>
    <n v="88"/>
    <n v="5142509"/>
    <n v="701251"/>
    <n v="120"/>
  </r>
  <r>
    <x v="9"/>
    <x v="4"/>
    <x v="0"/>
    <x v="4"/>
    <x v="5"/>
    <x v="0"/>
    <n v="10701"/>
    <x v="819"/>
    <n v="65"/>
    <n v="1321574"/>
    <n v="711616"/>
    <n v="190"/>
  </r>
  <r>
    <x v="9"/>
    <x v="4"/>
    <x v="1"/>
    <x v="6"/>
    <x v="8"/>
    <x v="1"/>
    <n v="15851"/>
    <x v="820"/>
    <n v="79"/>
    <n v="1753121"/>
    <n v="466019"/>
    <n v="140"/>
  </r>
  <r>
    <x v="9"/>
    <x v="5"/>
    <x v="0"/>
    <x v="10"/>
    <x v="17"/>
    <x v="2"/>
    <n v="48555"/>
    <x v="821"/>
    <n v="61"/>
    <n v="2665670"/>
    <n v="1704280"/>
    <n v="90"/>
  </r>
  <r>
    <x v="9"/>
    <x v="6"/>
    <x v="1"/>
    <x v="1"/>
    <x v="2"/>
    <x v="1"/>
    <n v="18365"/>
    <x v="822"/>
    <n v="69"/>
    <n v="1774059"/>
    <n v="797041"/>
    <n v="140"/>
  </r>
  <r>
    <x v="9"/>
    <x v="2"/>
    <x v="2"/>
    <x v="9"/>
    <x v="19"/>
    <x v="1"/>
    <n v="5918"/>
    <x v="823"/>
    <n v="69"/>
    <n v="408342"/>
    <n v="183458"/>
    <n v="100"/>
  </r>
  <r>
    <x v="9"/>
    <x v="0"/>
    <x v="0"/>
    <x v="10"/>
    <x v="20"/>
    <x v="2"/>
    <n v="25544"/>
    <x v="824"/>
    <n v="72"/>
    <n v="4046170"/>
    <n v="1573510"/>
    <n v="220"/>
  </r>
  <r>
    <x v="9"/>
    <x v="4"/>
    <x v="2"/>
    <x v="9"/>
    <x v="23"/>
    <x v="1"/>
    <n v="32471"/>
    <x v="825"/>
    <n v="87"/>
    <n v="6497447"/>
    <n v="970883"/>
    <n v="230"/>
  </r>
  <r>
    <x v="9"/>
    <x v="3"/>
    <x v="1"/>
    <x v="2"/>
    <x v="12"/>
    <x v="0"/>
    <n v="11789"/>
    <x v="826"/>
    <n v="65"/>
    <n v="766285"/>
    <n v="412615"/>
    <n v="100"/>
  </r>
  <r>
    <x v="9"/>
    <x v="5"/>
    <x v="0"/>
    <x v="10"/>
    <x v="20"/>
    <x v="1"/>
    <n v="9312"/>
    <x v="827"/>
    <n v="60"/>
    <n v="1117440"/>
    <n v="744960"/>
    <n v="200"/>
  </r>
  <r>
    <x v="9"/>
    <x v="3"/>
    <x v="1"/>
    <x v="1"/>
    <x v="2"/>
    <x v="2"/>
    <n v="10017"/>
    <x v="828"/>
    <n v="88"/>
    <n v="881496"/>
    <n v="120204"/>
    <n v="100"/>
  </r>
  <r>
    <x v="9"/>
    <x v="0"/>
    <x v="0"/>
    <x v="0"/>
    <x v="0"/>
    <x v="2"/>
    <n v="9870"/>
    <x v="829"/>
    <n v="82"/>
    <n v="809340"/>
    <n v="177660"/>
    <n v="100"/>
  </r>
  <r>
    <x v="10"/>
    <x v="0"/>
    <x v="0"/>
    <x v="4"/>
    <x v="7"/>
    <x v="0"/>
    <n v="48356"/>
    <x v="830"/>
    <n v="73"/>
    <n v="10589964"/>
    <n v="3916836"/>
    <n v="300"/>
  </r>
  <r>
    <x v="10"/>
    <x v="0"/>
    <x v="0"/>
    <x v="4"/>
    <x v="5"/>
    <x v="0"/>
    <n v="35160"/>
    <x v="831"/>
    <n v="86"/>
    <n v="6047520"/>
    <n v="984480"/>
    <n v="200"/>
  </r>
  <r>
    <x v="10"/>
    <x v="5"/>
    <x v="1"/>
    <x v="1"/>
    <x v="2"/>
    <x v="0"/>
    <n v="44734"/>
    <x v="832"/>
    <n v="75"/>
    <n v="8052120"/>
    <n v="2684040"/>
    <n v="240"/>
  </r>
  <r>
    <x v="10"/>
    <x v="4"/>
    <x v="0"/>
    <x v="0"/>
    <x v="9"/>
    <x v="2"/>
    <n v="42942"/>
    <x v="833"/>
    <n v="60"/>
    <n v="3864780"/>
    <n v="2576520"/>
    <n v="150"/>
  </r>
  <r>
    <x v="10"/>
    <x v="3"/>
    <x v="1"/>
    <x v="2"/>
    <x v="12"/>
    <x v="1"/>
    <n v="10473"/>
    <x v="834"/>
    <n v="65"/>
    <n v="1633788"/>
    <n v="879732"/>
    <n v="240"/>
  </r>
  <r>
    <x v="10"/>
    <x v="4"/>
    <x v="1"/>
    <x v="6"/>
    <x v="8"/>
    <x v="1"/>
    <n v="27420"/>
    <x v="835"/>
    <n v="50"/>
    <n v="3701700"/>
    <n v="3701700"/>
    <n v="270"/>
  </r>
  <r>
    <x v="10"/>
    <x v="3"/>
    <x v="1"/>
    <x v="1"/>
    <x v="1"/>
    <x v="0"/>
    <n v="38355"/>
    <x v="836"/>
    <n v="74"/>
    <n v="3122097"/>
    <n v="1096953"/>
    <n v="110"/>
  </r>
  <r>
    <x v="10"/>
    <x v="6"/>
    <x v="2"/>
    <x v="8"/>
    <x v="11"/>
    <x v="0"/>
    <n v="29193"/>
    <x v="837"/>
    <n v="89"/>
    <n v="5196354"/>
    <n v="642246"/>
    <n v="200"/>
  </r>
  <r>
    <x v="10"/>
    <x v="6"/>
    <x v="0"/>
    <x v="4"/>
    <x v="7"/>
    <x v="1"/>
    <n v="34384"/>
    <x v="838"/>
    <n v="87"/>
    <n v="7777661"/>
    <n v="1162179"/>
    <n v="260"/>
  </r>
  <r>
    <x v="10"/>
    <x v="1"/>
    <x v="1"/>
    <x v="1"/>
    <x v="1"/>
    <x v="1"/>
    <n v="28721"/>
    <x v="839"/>
    <n v="61"/>
    <n v="5080745"/>
    <n v="3248345"/>
    <n v="290"/>
  </r>
  <r>
    <x v="10"/>
    <x v="2"/>
    <x v="2"/>
    <x v="9"/>
    <x v="14"/>
    <x v="1"/>
    <n v="10605"/>
    <x v="840"/>
    <n v="87"/>
    <n v="738108"/>
    <n v="110292"/>
    <n v="80"/>
  </r>
  <r>
    <x v="10"/>
    <x v="4"/>
    <x v="0"/>
    <x v="0"/>
    <x v="9"/>
    <x v="1"/>
    <n v="42901"/>
    <x v="841"/>
    <n v="85"/>
    <n v="8387146"/>
    <n v="1480084"/>
    <n v="230"/>
  </r>
  <r>
    <x v="10"/>
    <x v="6"/>
    <x v="0"/>
    <x v="0"/>
    <x v="9"/>
    <x v="1"/>
    <n v="30797"/>
    <x v="842"/>
    <n v="65"/>
    <n v="3403069"/>
    <n v="1832421"/>
    <n v="170"/>
  </r>
  <r>
    <x v="10"/>
    <x v="4"/>
    <x v="0"/>
    <x v="10"/>
    <x v="20"/>
    <x v="1"/>
    <n v="30282"/>
    <x v="154"/>
    <n v="70"/>
    <n v="2543688"/>
    <n v="1090152"/>
    <n v="120"/>
  </r>
  <r>
    <x v="10"/>
    <x v="5"/>
    <x v="0"/>
    <x v="0"/>
    <x v="9"/>
    <x v="1"/>
    <n v="35528"/>
    <x v="843"/>
    <n v="68"/>
    <n v="3865446"/>
    <n v="1819034"/>
    <n v="160"/>
  </r>
  <r>
    <x v="10"/>
    <x v="2"/>
    <x v="2"/>
    <x v="9"/>
    <x v="19"/>
    <x v="0"/>
    <n v="11440"/>
    <x v="844"/>
    <n v="88"/>
    <n v="2013440"/>
    <n v="274560"/>
    <n v="200"/>
  </r>
  <r>
    <x v="10"/>
    <x v="5"/>
    <x v="2"/>
    <x v="8"/>
    <x v="11"/>
    <x v="0"/>
    <n v="19555"/>
    <x v="845"/>
    <n v="90"/>
    <n v="879975"/>
    <n v="97775"/>
    <n v="50"/>
  </r>
  <r>
    <x v="10"/>
    <x v="0"/>
    <x v="0"/>
    <x v="0"/>
    <x v="0"/>
    <x v="0"/>
    <n v="48229"/>
    <x v="846"/>
    <n v="62"/>
    <n v="8372554"/>
    <n v="5131566"/>
    <n v="280"/>
  </r>
  <r>
    <x v="10"/>
    <x v="6"/>
    <x v="2"/>
    <x v="9"/>
    <x v="23"/>
    <x v="0"/>
    <n v="24267"/>
    <x v="847"/>
    <n v="58"/>
    <n v="3096469"/>
    <n v="2242271"/>
    <n v="220"/>
  </r>
  <r>
    <x v="10"/>
    <x v="4"/>
    <x v="0"/>
    <x v="4"/>
    <x v="7"/>
    <x v="0"/>
    <n v="49992"/>
    <x v="848"/>
    <n v="64"/>
    <n v="8958566"/>
    <n v="5039194"/>
    <n v="280"/>
  </r>
  <r>
    <x v="10"/>
    <x v="4"/>
    <x v="2"/>
    <x v="7"/>
    <x v="15"/>
    <x v="2"/>
    <n v="49696"/>
    <x v="849"/>
    <n v="68"/>
    <n v="8448320"/>
    <n v="3975680"/>
    <n v="250"/>
  </r>
  <r>
    <x v="10"/>
    <x v="0"/>
    <x v="0"/>
    <x v="10"/>
    <x v="20"/>
    <x v="2"/>
    <n v="17729"/>
    <x v="850"/>
    <n v="90"/>
    <n v="4467708"/>
    <n v="496412"/>
    <n v="280"/>
  </r>
  <r>
    <x v="10"/>
    <x v="3"/>
    <x v="1"/>
    <x v="1"/>
    <x v="1"/>
    <x v="2"/>
    <n v="41529"/>
    <x v="851"/>
    <n v="88"/>
    <n v="2192731"/>
    <n v="299009"/>
    <n v="60"/>
  </r>
  <r>
    <x v="10"/>
    <x v="1"/>
    <x v="0"/>
    <x v="10"/>
    <x v="17"/>
    <x v="0"/>
    <n v="10147"/>
    <x v="852"/>
    <n v="64"/>
    <n v="454586"/>
    <n v="255704"/>
    <n v="70"/>
  </r>
  <r>
    <x v="10"/>
    <x v="6"/>
    <x v="1"/>
    <x v="6"/>
    <x v="8"/>
    <x v="1"/>
    <n v="44606"/>
    <x v="853"/>
    <n v="72"/>
    <n v="6102101"/>
    <n v="2373039"/>
    <n v="190"/>
  </r>
  <r>
    <x v="10"/>
    <x v="2"/>
    <x v="0"/>
    <x v="10"/>
    <x v="20"/>
    <x v="1"/>
    <n v="37209"/>
    <x v="854"/>
    <n v="57"/>
    <n v="3393461"/>
    <n v="2559979"/>
    <n v="160"/>
  </r>
  <r>
    <x v="10"/>
    <x v="0"/>
    <x v="1"/>
    <x v="6"/>
    <x v="18"/>
    <x v="1"/>
    <n v="28203"/>
    <x v="855"/>
    <n v="72"/>
    <n v="1827554"/>
    <n v="710716"/>
    <n v="90"/>
  </r>
  <r>
    <x v="10"/>
    <x v="1"/>
    <x v="0"/>
    <x v="0"/>
    <x v="9"/>
    <x v="1"/>
    <n v="38234"/>
    <x v="856"/>
    <n v="89"/>
    <n v="8166782"/>
    <n v="1009378"/>
    <n v="240"/>
  </r>
  <r>
    <x v="10"/>
    <x v="5"/>
    <x v="2"/>
    <x v="9"/>
    <x v="19"/>
    <x v="1"/>
    <n v="11602"/>
    <x v="857"/>
    <n v="72"/>
    <n v="2171894"/>
    <n v="844626"/>
    <n v="260"/>
  </r>
  <r>
    <x v="10"/>
    <x v="1"/>
    <x v="1"/>
    <x v="1"/>
    <x v="2"/>
    <x v="2"/>
    <n v="41786"/>
    <x v="858"/>
    <n v="55"/>
    <n v="5056106"/>
    <n v="4136814"/>
    <n v="220"/>
  </r>
  <r>
    <x v="10"/>
    <x v="1"/>
    <x v="1"/>
    <x v="6"/>
    <x v="8"/>
    <x v="2"/>
    <n v="49607"/>
    <x v="859"/>
    <n v="66"/>
    <n v="5238499"/>
    <n v="2698621"/>
    <n v="160"/>
  </r>
  <r>
    <x v="10"/>
    <x v="0"/>
    <x v="0"/>
    <x v="4"/>
    <x v="7"/>
    <x v="0"/>
    <n v="40146"/>
    <x v="860"/>
    <n v="58"/>
    <n v="4424089"/>
    <n v="3203651"/>
    <n v="190"/>
  </r>
  <r>
    <x v="10"/>
    <x v="4"/>
    <x v="1"/>
    <x v="6"/>
    <x v="8"/>
    <x v="0"/>
    <n v="47036"/>
    <x v="861"/>
    <n v="90"/>
    <n v="6773184"/>
    <n v="752576"/>
    <n v="160"/>
  </r>
  <r>
    <x v="10"/>
    <x v="6"/>
    <x v="2"/>
    <x v="3"/>
    <x v="22"/>
    <x v="2"/>
    <n v="37697"/>
    <x v="862"/>
    <n v="56"/>
    <n v="6121993"/>
    <n v="4810137"/>
    <n v="290"/>
  </r>
  <r>
    <x v="10"/>
    <x v="0"/>
    <x v="1"/>
    <x v="1"/>
    <x v="1"/>
    <x v="0"/>
    <n v="35001"/>
    <x v="863"/>
    <n v="89"/>
    <n v="8410740"/>
    <n v="1039530"/>
    <n v="270"/>
  </r>
  <r>
    <x v="10"/>
    <x v="2"/>
    <x v="0"/>
    <x v="10"/>
    <x v="17"/>
    <x v="2"/>
    <n v="24849"/>
    <x v="864"/>
    <n v="58"/>
    <n v="1441242"/>
    <n v="1043658"/>
    <n v="100"/>
  </r>
  <r>
    <x v="10"/>
    <x v="4"/>
    <x v="0"/>
    <x v="0"/>
    <x v="9"/>
    <x v="0"/>
    <n v="32418"/>
    <x v="865"/>
    <n v="71"/>
    <n v="2992181"/>
    <n v="1222159"/>
    <n v="130"/>
  </r>
  <r>
    <x v="10"/>
    <x v="0"/>
    <x v="0"/>
    <x v="10"/>
    <x v="20"/>
    <x v="1"/>
    <n v="39891"/>
    <x v="866"/>
    <n v="64"/>
    <n v="7403770"/>
    <n v="4164620"/>
    <n v="290"/>
  </r>
  <r>
    <x v="10"/>
    <x v="3"/>
    <x v="2"/>
    <x v="3"/>
    <x v="4"/>
    <x v="2"/>
    <n v="10346"/>
    <x v="867"/>
    <n v="79"/>
    <n v="1471201"/>
    <n v="391079"/>
    <n v="180"/>
  </r>
  <r>
    <x v="10"/>
    <x v="0"/>
    <x v="1"/>
    <x v="1"/>
    <x v="1"/>
    <x v="2"/>
    <n v="49315"/>
    <x v="559"/>
    <n v="70"/>
    <n v="6558895"/>
    <n v="2810955"/>
    <n v="190"/>
  </r>
  <r>
    <x v="10"/>
    <x v="1"/>
    <x v="0"/>
    <x v="0"/>
    <x v="0"/>
    <x v="1"/>
    <n v="5398"/>
    <x v="868"/>
    <n v="89"/>
    <n v="1249097"/>
    <n v="154383"/>
    <n v="260"/>
  </r>
  <r>
    <x v="10"/>
    <x v="0"/>
    <x v="0"/>
    <x v="10"/>
    <x v="20"/>
    <x v="1"/>
    <n v="30607"/>
    <x v="869"/>
    <n v="67"/>
    <n v="1025335"/>
    <n v="505015"/>
    <n v="50"/>
  </r>
  <r>
    <x v="10"/>
    <x v="6"/>
    <x v="2"/>
    <x v="7"/>
    <x v="13"/>
    <x v="2"/>
    <n v="11072"/>
    <x v="870"/>
    <n v="54"/>
    <n v="418522"/>
    <n v="356518"/>
    <n v="70"/>
  </r>
  <r>
    <x v="10"/>
    <x v="1"/>
    <x v="2"/>
    <x v="7"/>
    <x v="13"/>
    <x v="2"/>
    <n v="29941"/>
    <x v="871"/>
    <n v="60"/>
    <n v="1437168"/>
    <n v="958112"/>
    <n v="80"/>
  </r>
  <r>
    <x v="10"/>
    <x v="3"/>
    <x v="0"/>
    <x v="10"/>
    <x v="20"/>
    <x v="1"/>
    <n v="36635"/>
    <x v="872"/>
    <n v="71"/>
    <n v="2601085"/>
    <n v="1062415"/>
    <n v="100"/>
  </r>
  <r>
    <x v="10"/>
    <x v="0"/>
    <x v="0"/>
    <x v="0"/>
    <x v="0"/>
    <x v="0"/>
    <n v="19905"/>
    <x v="873"/>
    <n v="72"/>
    <n v="1146528"/>
    <n v="445872"/>
    <n v="80"/>
  </r>
  <r>
    <x v="10"/>
    <x v="0"/>
    <x v="0"/>
    <x v="0"/>
    <x v="9"/>
    <x v="2"/>
    <n v="41655"/>
    <x v="874"/>
    <n v="89"/>
    <n v="7043861"/>
    <n v="870589"/>
    <n v="190"/>
  </r>
  <r>
    <x v="10"/>
    <x v="5"/>
    <x v="0"/>
    <x v="0"/>
    <x v="0"/>
    <x v="1"/>
    <n v="42755"/>
    <x v="875"/>
    <n v="56"/>
    <n v="4549132"/>
    <n v="3574318"/>
    <n v="190"/>
  </r>
  <r>
    <x v="10"/>
    <x v="4"/>
    <x v="0"/>
    <x v="10"/>
    <x v="17"/>
    <x v="0"/>
    <n v="28857"/>
    <x v="876"/>
    <n v="54"/>
    <n v="3739867"/>
    <n v="3185813"/>
    <n v="240"/>
  </r>
  <r>
    <x v="10"/>
    <x v="6"/>
    <x v="1"/>
    <x v="6"/>
    <x v="8"/>
    <x v="2"/>
    <n v="42813"/>
    <x v="877"/>
    <n v="78"/>
    <n v="8348535"/>
    <n v="2354715"/>
    <n v="250"/>
  </r>
  <r>
    <x v="10"/>
    <x v="2"/>
    <x v="1"/>
    <x v="6"/>
    <x v="8"/>
    <x v="0"/>
    <n v="9668"/>
    <x v="878"/>
    <n v="50"/>
    <n v="386720"/>
    <n v="386720"/>
    <n v="80"/>
  </r>
  <r>
    <x v="10"/>
    <x v="2"/>
    <x v="1"/>
    <x v="1"/>
    <x v="1"/>
    <x v="2"/>
    <n v="20895"/>
    <x v="879"/>
    <n v="71"/>
    <n v="3560508"/>
    <n v="1454292"/>
    <n v="240"/>
  </r>
  <r>
    <x v="10"/>
    <x v="3"/>
    <x v="1"/>
    <x v="1"/>
    <x v="2"/>
    <x v="0"/>
    <n v="34614"/>
    <x v="880"/>
    <n v="89"/>
    <n v="3696775"/>
    <n v="456905"/>
    <n v="120"/>
  </r>
  <r>
    <x v="10"/>
    <x v="3"/>
    <x v="1"/>
    <x v="1"/>
    <x v="1"/>
    <x v="2"/>
    <n v="20355"/>
    <x v="881"/>
    <n v="70"/>
    <n v="1567335"/>
    <n v="671715"/>
    <n v="110"/>
  </r>
  <r>
    <x v="10"/>
    <x v="6"/>
    <x v="1"/>
    <x v="2"/>
    <x v="3"/>
    <x v="2"/>
    <n v="14576"/>
    <x v="882"/>
    <n v="81"/>
    <n v="2479378"/>
    <n v="581582"/>
    <n v="210"/>
  </r>
  <r>
    <x v="10"/>
    <x v="2"/>
    <x v="2"/>
    <x v="8"/>
    <x v="11"/>
    <x v="0"/>
    <n v="49867"/>
    <x v="883"/>
    <n v="66"/>
    <n v="7898933"/>
    <n v="4069147"/>
    <n v="240"/>
  </r>
  <r>
    <x v="10"/>
    <x v="3"/>
    <x v="0"/>
    <x v="10"/>
    <x v="17"/>
    <x v="0"/>
    <n v="27222"/>
    <x v="884"/>
    <n v="88"/>
    <n v="6947054"/>
    <n v="947326"/>
    <n v="290"/>
  </r>
  <r>
    <x v="10"/>
    <x v="6"/>
    <x v="0"/>
    <x v="0"/>
    <x v="0"/>
    <x v="0"/>
    <n v="32047"/>
    <x v="885"/>
    <n v="76"/>
    <n v="5601816"/>
    <n v="1768994"/>
    <n v="230"/>
  </r>
  <r>
    <x v="10"/>
    <x v="3"/>
    <x v="2"/>
    <x v="5"/>
    <x v="16"/>
    <x v="1"/>
    <n v="25327"/>
    <x v="886"/>
    <n v="73"/>
    <n v="4067516"/>
    <n v="1504424"/>
    <n v="220"/>
  </r>
  <r>
    <x v="10"/>
    <x v="2"/>
    <x v="1"/>
    <x v="6"/>
    <x v="18"/>
    <x v="1"/>
    <n v="34752"/>
    <x v="887"/>
    <n v="64"/>
    <n v="6227558"/>
    <n v="3503002"/>
    <n v="280"/>
  </r>
  <r>
    <x v="10"/>
    <x v="1"/>
    <x v="2"/>
    <x v="7"/>
    <x v="13"/>
    <x v="2"/>
    <n v="21022"/>
    <x v="888"/>
    <n v="51"/>
    <n v="857698"/>
    <n v="824062"/>
    <n v="80"/>
  </r>
  <r>
    <x v="10"/>
    <x v="1"/>
    <x v="2"/>
    <x v="9"/>
    <x v="14"/>
    <x v="2"/>
    <n v="20526"/>
    <x v="889"/>
    <n v="55"/>
    <n v="2935218"/>
    <n v="2401542"/>
    <n v="260"/>
  </r>
  <r>
    <x v="10"/>
    <x v="5"/>
    <x v="2"/>
    <x v="7"/>
    <x v="10"/>
    <x v="2"/>
    <n v="13131"/>
    <x v="890"/>
    <n v="66"/>
    <n v="866646"/>
    <n v="446454"/>
    <n v="100"/>
  </r>
  <r>
    <x v="10"/>
    <x v="5"/>
    <x v="1"/>
    <x v="2"/>
    <x v="3"/>
    <x v="0"/>
    <n v="13551"/>
    <x v="891"/>
    <n v="61"/>
    <n v="495967"/>
    <n v="317093"/>
    <n v="60"/>
  </r>
  <r>
    <x v="10"/>
    <x v="1"/>
    <x v="2"/>
    <x v="8"/>
    <x v="11"/>
    <x v="0"/>
    <n v="14199"/>
    <x v="892"/>
    <n v="72"/>
    <n v="2351354"/>
    <n v="914416"/>
    <n v="230"/>
  </r>
  <r>
    <x v="10"/>
    <x v="5"/>
    <x v="0"/>
    <x v="0"/>
    <x v="9"/>
    <x v="0"/>
    <n v="16821"/>
    <x v="893"/>
    <n v="77"/>
    <n v="1165695"/>
    <n v="348195"/>
    <n v="90"/>
  </r>
  <r>
    <x v="10"/>
    <x v="4"/>
    <x v="2"/>
    <x v="9"/>
    <x v="23"/>
    <x v="0"/>
    <n v="6167"/>
    <x v="894"/>
    <n v="80"/>
    <n v="1430744"/>
    <n v="357686"/>
    <n v="290"/>
  </r>
  <r>
    <x v="10"/>
    <x v="6"/>
    <x v="1"/>
    <x v="6"/>
    <x v="18"/>
    <x v="1"/>
    <n v="24397"/>
    <x v="895"/>
    <n v="62"/>
    <n v="3479012"/>
    <n v="2132298"/>
    <n v="230"/>
  </r>
  <r>
    <x v="10"/>
    <x v="3"/>
    <x v="1"/>
    <x v="2"/>
    <x v="3"/>
    <x v="0"/>
    <n v="37241"/>
    <x v="896"/>
    <n v="73"/>
    <n v="5709045"/>
    <n v="2111565"/>
    <n v="210"/>
  </r>
  <r>
    <x v="10"/>
    <x v="1"/>
    <x v="1"/>
    <x v="2"/>
    <x v="12"/>
    <x v="2"/>
    <n v="14181"/>
    <x v="897"/>
    <n v="64"/>
    <n v="2359718"/>
    <n v="1327342"/>
    <n v="260"/>
  </r>
  <r>
    <x v="10"/>
    <x v="2"/>
    <x v="1"/>
    <x v="6"/>
    <x v="18"/>
    <x v="0"/>
    <n v="21072"/>
    <x v="898"/>
    <n v="89"/>
    <n v="1500326"/>
    <n v="185434"/>
    <n v="80"/>
  </r>
  <r>
    <x v="10"/>
    <x v="1"/>
    <x v="2"/>
    <x v="8"/>
    <x v="11"/>
    <x v="0"/>
    <n v="22761"/>
    <x v="899"/>
    <n v="74"/>
    <n v="5052942"/>
    <n v="1775358"/>
    <n v="300"/>
  </r>
  <r>
    <x v="11"/>
    <x v="4"/>
    <x v="2"/>
    <x v="8"/>
    <x v="11"/>
    <x v="1"/>
    <n v="41404"/>
    <x v="900"/>
    <n v="58"/>
    <n v="5043007"/>
    <n v="3651833"/>
    <n v="210"/>
  </r>
  <r>
    <x v="11"/>
    <x v="6"/>
    <x v="2"/>
    <x v="8"/>
    <x v="11"/>
    <x v="0"/>
    <n v="30197"/>
    <x v="901"/>
    <n v="50"/>
    <n v="3472655"/>
    <n v="3472655"/>
    <n v="230"/>
  </r>
  <r>
    <x v="11"/>
    <x v="4"/>
    <x v="0"/>
    <x v="10"/>
    <x v="17"/>
    <x v="2"/>
    <n v="33581"/>
    <x v="902"/>
    <n v="73"/>
    <n v="4902826"/>
    <n v="1813374"/>
    <n v="200"/>
  </r>
  <r>
    <x v="11"/>
    <x v="1"/>
    <x v="1"/>
    <x v="1"/>
    <x v="1"/>
    <x v="0"/>
    <n v="41744"/>
    <x v="903"/>
    <n v="65"/>
    <n v="5426720"/>
    <n v="2922080"/>
    <n v="200"/>
  </r>
  <r>
    <x v="11"/>
    <x v="0"/>
    <x v="2"/>
    <x v="3"/>
    <x v="4"/>
    <x v="2"/>
    <n v="48740"/>
    <x v="904"/>
    <n v="83"/>
    <n v="4854504"/>
    <n v="994296"/>
    <n v="120"/>
  </r>
  <r>
    <x v="11"/>
    <x v="4"/>
    <x v="1"/>
    <x v="2"/>
    <x v="12"/>
    <x v="1"/>
    <n v="38854"/>
    <x v="905"/>
    <n v="86"/>
    <n v="4009733"/>
    <n v="652747"/>
    <n v="120"/>
  </r>
  <r>
    <x v="11"/>
    <x v="1"/>
    <x v="2"/>
    <x v="8"/>
    <x v="11"/>
    <x v="1"/>
    <n v="45961"/>
    <x v="906"/>
    <n v="58"/>
    <n v="3732033"/>
    <n v="2702507"/>
    <n v="140"/>
  </r>
  <r>
    <x v="11"/>
    <x v="0"/>
    <x v="1"/>
    <x v="6"/>
    <x v="8"/>
    <x v="0"/>
    <n v="46682"/>
    <x v="907"/>
    <n v="62"/>
    <n v="7814567"/>
    <n v="4789573"/>
    <n v="270"/>
  </r>
  <r>
    <x v="11"/>
    <x v="4"/>
    <x v="0"/>
    <x v="10"/>
    <x v="17"/>
    <x v="1"/>
    <n v="5713"/>
    <x v="908"/>
    <n v="82"/>
    <n v="515313"/>
    <n v="113117"/>
    <n v="110"/>
  </r>
  <r>
    <x v="11"/>
    <x v="1"/>
    <x v="0"/>
    <x v="4"/>
    <x v="7"/>
    <x v="2"/>
    <n v="45569"/>
    <x v="909"/>
    <n v="55"/>
    <n v="6265738"/>
    <n v="5126512"/>
    <n v="250"/>
  </r>
  <r>
    <x v="11"/>
    <x v="0"/>
    <x v="2"/>
    <x v="9"/>
    <x v="23"/>
    <x v="2"/>
    <n v="28038"/>
    <x v="910"/>
    <n v="63"/>
    <n v="883197"/>
    <n v="518703"/>
    <n v="50"/>
  </r>
  <r>
    <x v="11"/>
    <x v="5"/>
    <x v="2"/>
    <x v="9"/>
    <x v="23"/>
    <x v="2"/>
    <n v="49565"/>
    <x v="911"/>
    <n v="90"/>
    <n v="8475615"/>
    <n v="941735"/>
    <n v="190"/>
  </r>
  <r>
    <x v="11"/>
    <x v="4"/>
    <x v="0"/>
    <x v="0"/>
    <x v="0"/>
    <x v="1"/>
    <n v="44238"/>
    <x v="912"/>
    <n v="54"/>
    <n v="1911082"/>
    <n v="1627958"/>
    <n v="80"/>
  </r>
  <r>
    <x v="11"/>
    <x v="6"/>
    <x v="2"/>
    <x v="5"/>
    <x v="6"/>
    <x v="1"/>
    <n v="27680"/>
    <x v="913"/>
    <n v="68"/>
    <n v="5646720"/>
    <n v="2657280"/>
    <n v="300"/>
  </r>
  <r>
    <x v="11"/>
    <x v="2"/>
    <x v="1"/>
    <x v="6"/>
    <x v="18"/>
    <x v="0"/>
    <n v="15325"/>
    <x v="914"/>
    <n v="70"/>
    <n v="536375"/>
    <n v="229875"/>
    <n v="50"/>
  </r>
  <r>
    <x v="11"/>
    <x v="0"/>
    <x v="0"/>
    <x v="10"/>
    <x v="20"/>
    <x v="0"/>
    <n v="13549"/>
    <x v="915"/>
    <n v="87"/>
    <n v="2475402"/>
    <n v="369888"/>
    <n v="210"/>
  </r>
  <r>
    <x v="11"/>
    <x v="4"/>
    <x v="1"/>
    <x v="6"/>
    <x v="8"/>
    <x v="0"/>
    <n v="33222"/>
    <x v="916"/>
    <n v="56"/>
    <n v="2046475"/>
    <n v="1607945"/>
    <n v="110"/>
  </r>
  <r>
    <x v="11"/>
    <x v="4"/>
    <x v="2"/>
    <x v="5"/>
    <x v="6"/>
    <x v="1"/>
    <n v="34245"/>
    <x v="917"/>
    <n v="65"/>
    <n v="6455183"/>
    <n v="3475867"/>
    <n v="290"/>
  </r>
  <r>
    <x v="11"/>
    <x v="0"/>
    <x v="0"/>
    <x v="4"/>
    <x v="5"/>
    <x v="0"/>
    <n v="24771"/>
    <x v="918"/>
    <n v="59"/>
    <n v="3361425"/>
    <n v="2335905"/>
    <n v="230"/>
  </r>
  <r>
    <x v="11"/>
    <x v="3"/>
    <x v="2"/>
    <x v="7"/>
    <x v="15"/>
    <x v="2"/>
    <n v="48540"/>
    <x v="919"/>
    <n v="63"/>
    <n v="6421842"/>
    <n v="3771558"/>
    <n v="210"/>
  </r>
  <r>
    <x v="11"/>
    <x v="6"/>
    <x v="2"/>
    <x v="3"/>
    <x v="22"/>
    <x v="0"/>
    <n v="18898"/>
    <x v="920"/>
    <n v="55"/>
    <n v="2182719"/>
    <n v="1785861"/>
    <n v="210"/>
  </r>
  <r>
    <x v="11"/>
    <x v="4"/>
    <x v="1"/>
    <x v="2"/>
    <x v="3"/>
    <x v="2"/>
    <n v="46062"/>
    <x v="921"/>
    <n v="75"/>
    <n v="6909300"/>
    <n v="2303100"/>
    <n v="200"/>
  </r>
  <r>
    <x v="11"/>
    <x v="1"/>
    <x v="0"/>
    <x v="0"/>
    <x v="9"/>
    <x v="0"/>
    <n v="23802"/>
    <x v="922"/>
    <n v="67"/>
    <n v="956840"/>
    <n v="471280"/>
    <n v="60"/>
  </r>
  <r>
    <x v="11"/>
    <x v="3"/>
    <x v="1"/>
    <x v="6"/>
    <x v="18"/>
    <x v="1"/>
    <n v="6257"/>
    <x v="923"/>
    <n v="53"/>
    <n v="497432"/>
    <n v="441118"/>
    <n v="150"/>
  </r>
  <r>
    <x v="11"/>
    <x v="3"/>
    <x v="2"/>
    <x v="5"/>
    <x v="6"/>
    <x v="2"/>
    <n v="46991"/>
    <x v="924"/>
    <n v="84"/>
    <n v="6710315"/>
    <n v="1278155"/>
    <n v="170"/>
  </r>
  <r>
    <x v="11"/>
    <x v="6"/>
    <x v="1"/>
    <x v="2"/>
    <x v="3"/>
    <x v="1"/>
    <n v="5564"/>
    <x v="925"/>
    <n v="76"/>
    <n v="1226306"/>
    <n v="387254"/>
    <n v="290"/>
  </r>
  <r>
    <x v="11"/>
    <x v="5"/>
    <x v="0"/>
    <x v="0"/>
    <x v="9"/>
    <x v="1"/>
    <n v="27059"/>
    <x v="926"/>
    <n v="76"/>
    <n v="4729913"/>
    <n v="1493657"/>
    <n v="230"/>
  </r>
  <r>
    <x v="11"/>
    <x v="6"/>
    <x v="2"/>
    <x v="5"/>
    <x v="21"/>
    <x v="2"/>
    <n v="42082"/>
    <x v="927"/>
    <n v="72"/>
    <n v="3635885"/>
    <n v="1413955"/>
    <n v="120"/>
  </r>
  <r>
    <x v="11"/>
    <x v="4"/>
    <x v="0"/>
    <x v="0"/>
    <x v="9"/>
    <x v="2"/>
    <n v="5748"/>
    <x v="928"/>
    <n v="77"/>
    <n v="221298"/>
    <n v="66102"/>
    <n v="50"/>
  </r>
  <r>
    <x v="11"/>
    <x v="5"/>
    <x v="0"/>
    <x v="4"/>
    <x v="5"/>
    <x v="2"/>
    <n v="47159"/>
    <x v="929"/>
    <n v="63"/>
    <n v="5347831"/>
    <n v="3140789"/>
    <n v="180"/>
  </r>
  <r>
    <x v="11"/>
    <x v="6"/>
    <x v="2"/>
    <x v="8"/>
    <x v="11"/>
    <x v="1"/>
    <n v="6901"/>
    <x v="930"/>
    <n v="85"/>
    <n v="1114512"/>
    <n v="196678"/>
    <n v="190"/>
  </r>
  <r>
    <x v="11"/>
    <x v="5"/>
    <x v="1"/>
    <x v="2"/>
    <x v="3"/>
    <x v="2"/>
    <n v="29938"/>
    <x v="931"/>
    <n v="82"/>
    <n v="3436882"/>
    <n v="754438"/>
    <n v="140"/>
  </r>
  <r>
    <x v="11"/>
    <x v="0"/>
    <x v="2"/>
    <x v="3"/>
    <x v="22"/>
    <x v="0"/>
    <n v="29603"/>
    <x v="932"/>
    <n v="86"/>
    <n v="3055030"/>
    <n v="497330"/>
    <n v="120"/>
  </r>
  <r>
    <x v="11"/>
    <x v="5"/>
    <x v="0"/>
    <x v="0"/>
    <x v="0"/>
    <x v="2"/>
    <n v="32757"/>
    <x v="933"/>
    <n v="73"/>
    <n v="2630387"/>
    <n v="972883"/>
    <n v="110"/>
  </r>
  <r>
    <x v="11"/>
    <x v="3"/>
    <x v="2"/>
    <x v="9"/>
    <x v="23"/>
    <x v="0"/>
    <n v="25467"/>
    <x v="934"/>
    <n v="50"/>
    <n v="3820050"/>
    <n v="3820050"/>
    <n v="300"/>
  </r>
  <r>
    <x v="11"/>
    <x v="4"/>
    <x v="1"/>
    <x v="1"/>
    <x v="1"/>
    <x v="1"/>
    <n v="32321"/>
    <x v="935"/>
    <n v="60"/>
    <n v="969630"/>
    <n v="646420"/>
    <n v="50"/>
  </r>
  <r>
    <x v="11"/>
    <x v="6"/>
    <x v="1"/>
    <x v="1"/>
    <x v="1"/>
    <x v="0"/>
    <n v="32475"/>
    <x v="936"/>
    <n v="65"/>
    <n v="1266525"/>
    <n v="681975"/>
    <n v="60"/>
  </r>
  <r>
    <x v="11"/>
    <x v="2"/>
    <x v="1"/>
    <x v="2"/>
    <x v="3"/>
    <x v="0"/>
    <n v="49440"/>
    <x v="937"/>
    <n v="51"/>
    <n v="4034304"/>
    <n v="3876096"/>
    <n v="160"/>
  </r>
  <r>
    <x v="11"/>
    <x v="0"/>
    <x v="2"/>
    <x v="8"/>
    <x v="11"/>
    <x v="0"/>
    <n v="14969"/>
    <x v="938"/>
    <n v="69"/>
    <n v="1342719"/>
    <n v="603251"/>
    <n v="130"/>
  </r>
  <r>
    <x v="11"/>
    <x v="0"/>
    <x v="2"/>
    <x v="8"/>
    <x v="11"/>
    <x v="0"/>
    <n v="44252"/>
    <x v="939"/>
    <n v="62"/>
    <n v="3841074"/>
    <n v="2354206"/>
    <n v="140"/>
  </r>
  <r>
    <x v="11"/>
    <x v="0"/>
    <x v="1"/>
    <x v="1"/>
    <x v="1"/>
    <x v="2"/>
    <n v="40025"/>
    <x v="940"/>
    <n v="85"/>
    <n v="3742338"/>
    <n v="660412"/>
    <n v="110"/>
  </r>
  <r>
    <x v="11"/>
    <x v="0"/>
    <x v="2"/>
    <x v="3"/>
    <x v="4"/>
    <x v="2"/>
    <n v="27618"/>
    <x v="941"/>
    <n v="86"/>
    <n v="4275266"/>
    <n v="695974"/>
    <n v="180"/>
  </r>
  <r>
    <x v="11"/>
    <x v="3"/>
    <x v="0"/>
    <x v="0"/>
    <x v="0"/>
    <x v="1"/>
    <n v="6354"/>
    <x v="942"/>
    <n v="88"/>
    <n v="1286050"/>
    <n v="175370"/>
    <n v="230"/>
  </r>
  <r>
    <x v="11"/>
    <x v="0"/>
    <x v="0"/>
    <x v="4"/>
    <x v="7"/>
    <x v="1"/>
    <n v="20868"/>
    <x v="943"/>
    <n v="87"/>
    <n v="1633964"/>
    <n v="244156"/>
    <n v="90"/>
  </r>
  <r>
    <x v="11"/>
    <x v="6"/>
    <x v="1"/>
    <x v="1"/>
    <x v="2"/>
    <x v="0"/>
    <n v="37396"/>
    <x v="944"/>
    <n v="59"/>
    <n v="3309546"/>
    <n v="2299854"/>
    <n v="150"/>
  </r>
  <r>
    <x v="11"/>
    <x v="5"/>
    <x v="0"/>
    <x v="10"/>
    <x v="17"/>
    <x v="2"/>
    <n v="20448"/>
    <x v="945"/>
    <n v="60"/>
    <n v="3435264"/>
    <n v="2290176"/>
    <n v="280"/>
  </r>
  <r>
    <x v="11"/>
    <x v="0"/>
    <x v="0"/>
    <x v="0"/>
    <x v="0"/>
    <x v="1"/>
    <n v="11839"/>
    <x v="946"/>
    <n v="64"/>
    <n v="530387"/>
    <n v="298343"/>
    <n v="70"/>
  </r>
  <r>
    <x v="11"/>
    <x v="0"/>
    <x v="0"/>
    <x v="0"/>
    <x v="9"/>
    <x v="0"/>
    <n v="35804"/>
    <x v="947"/>
    <n v="71"/>
    <n v="3813126"/>
    <n v="1557474"/>
    <n v="150"/>
  </r>
  <r>
    <x v="11"/>
    <x v="3"/>
    <x v="2"/>
    <x v="5"/>
    <x v="21"/>
    <x v="1"/>
    <n v="41927"/>
    <x v="948"/>
    <n v="69"/>
    <n v="6075222"/>
    <n v="2729448"/>
    <n v="210"/>
  </r>
  <r>
    <x v="11"/>
    <x v="0"/>
    <x v="1"/>
    <x v="1"/>
    <x v="1"/>
    <x v="2"/>
    <n v="41095"/>
    <x v="949"/>
    <n v="81"/>
    <n v="2995826"/>
    <n v="702724"/>
    <n v="90"/>
  </r>
  <r>
    <x v="11"/>
    <x v="0"/>
    <x v="2"/>
    <x v="3"/>
    <x v="4"/>
    <x v="2"/>
    <n v="43215"/>
    <x v="950"/>
    <n v="72"/>
    <n v="7467552"/>
    <n v="2904048"/>
    <n v="240"/>
  </r>
  <r>
    <x v="11"/>
    <x v="0"/>
    <x v="2"/>
    <x v="8"/>
    <x v="11"/>
    <x v="1"/>
    <n v="27087"/>
    <x v="951"/>
    <n v="75"/>
    <n v="5688270"/>
    <n v="1896090"/>
    <n v="280"/>
  </r>
  <r>
    <x v="11"/>
    <x v="5"/>
    <x v="1"/>
    <x v="2"/>
    <x v="3"/>
    <x v="0"/>
    <n v="32012"/>
    <x v="952"/>
    <n v="68"/>
    <n v="6530448"/>
    <n v="3073152"/>
    <n v="300"/>
  </r>
  <r>
    <x v="11"/>
    <x v="5"/>
    <x v="0"/>
    <x v="4"/>
    <x v="5"/>
    <x v="2"/>
    <n v="32488"/>
    <x v="953"/>
    <n v="77"/>
    <n v="7254570"/>
    <n v="2166950"/>
    <n v="290"/>
  </r>
  <r>
    <x v="11"/>
    <x v="2"/>
    <x v="1"/>
    <x v="1"/>
    <x v="2"/>
    <x v="0"/>
    <n v="5301"/>
    <x v="954"/>
    <n v="89"/>
    <n v="1321009"/>
    <n v="163271"/>
    <n v="280"/>
  </r>
  <r>
    <x v="11"/>
    <x v="4"/>
    <x v="0"/>
    <x v="0"/>
    <x v="0"/>
    <x v="1"/>
    <n v="25857"/>
    <x v="955"/>
    <n v="79"/>
    <n v="3676865"/>
    <n v="977395"/>
    <n v="180"/>
  </r>
  <r>
    <x v="11"/>
    <x v="4"/>
    <x v="2"/>
    <x v="3"/>
    <x v="22"/>
    <x v="2"/>
    <n v="44234"/>
    <x v="956"/>
    <n v="56"/>
    <n v="5449629"/>
    <n v="4281851"/>
    <n v="220"/>
  </r>
  <r>
    <x v="11"/>
    <x v="1"/>
    <x v="2"/>
    <x v="9"/>
    <x v="14"/>
    <x v="0"/>
    <n v="24291"/>
    <x v="957"/>
    <n v="76"/>
    <n v="4984513"/>
    <n v="1574057"/>
    <n v="270"/>
  </r>
  <r>
    <x v="11"/>
    <x v="4"/>
    <x v="1"/>
    <x v="6"/>
    <x v="18"/>
    <x v="2"/>
    <n v="18093"/>
    <x v="958"/>
    <n v="60"/>
    <n v="2605392"/>
    <n v="1736928"/>
    <n v="240"/>
  </r>
  <r>
    <x v="11"/>
    <x v="1"/>
    <x v="1"/>
    <x v="1"/>
    <x v="1"/>
    <x v="1"/>
    <n v="21823"/>
    <x v="959"/>
    <n v="55"/>
    <n v="3600795"/>
    <n v="2946105"/>
    <n v="300"/>
  </r>
  <r>
    <x v="11"/>
    <x v="4"/>
    <x v="1"/>
    <x v="1"/>
    <x v="1"/>
    <x v="0"/>
    <n v="17534"/>
    <x v="960"/>
    <n v="68"/>
    <n v="1788468"/>
    <n v="841632"/>
    <n v="150"/>
  </r>
  <r>
    <x v="11"/>
    <x v="6"/>
    <x v="2"/>
    <x v="8"/>
    <x v="11"/>
    <x v="2"/>
    <n v="48239"/>
    <x v="961"/>
    <n v="55"/>
    <n v="7694121"/>
    <n v="6295189"/>
    <n v="290"/>
  </r>
  <r>
    <x v="11"/>
    <x v="2"/>
    <x v="0"/>
    <x v="0"/>
    <x v="9"/>
    <x v="1"/>
    <n v="38527"/>
    <x v="962"/>
    <n v="73"/>
    <n v="1687483"/>
    <n v="624137"/>
    <n v="60"/>
  </r>
  <r>
    <x v="11"/>
    <x v="3"/>
    <x v="0"/>
    <x v="10"/>
    <x v="20"/>
    <x v="1"/>
    <n v="35535"/>
    <x v="963"/>
    <n v="84"/>
    <n v="5969880"/>
    <n v="1137120"/>
    <n v="200"/>
  </r>
  <r>
    <x v="11"/>
    <x v="0"/>
    <x v="2"/>
    <x v="9"/>
    <x v="14"/>
    <x v="0"/>
    <n v="28409"/>
    <x v="964"/>
    <n v="60"/>
    <n v="2727264"/>
    <n v="1818176"/>
    <n v="160"/>
  </r>
  <r>
    <x v="11"/>
    <x v="2"/>
    <x v="0"/>
    <x v="4"/>
    <x v="5"/>
    <x v="2"/>
    <n v="49542"/>
    <x v="965"/>
    <n v="61"/>
    <n v="8461774"/>
    <n v="5409986"/>
    <n v="280"/>
  </r>
  <r>
    <x v="11"/>
    <x v="5"/>
    <x v="0"/>
    <x v="4"/>
    <x v="7"/>
    <x v="1"/>
    <n v="13770"/>
    <x v="966"/>
    <n v="75"/>
    <n v="826200"/>
    <n v="275400"/>
    <n v="80"/>
  </r>
  <r>
    <x v="11"/>
    <x v="5"/>
    <x v="0"/>
    <x v="10"/>
    <x v="20"/>
    <x v="2"/>
    <n v="49189"/>
    <x v="967"/>
    <n v="61"/>
    <n v="8701534"/>
    <n v="5563276"/>
    <n v="290"/>
  </r>
  <r>
    <x v="11"/>
    <x v="1"/>
    <x v="1"/>
    <x v="2"/>
    <x v="3"/>
    <x v="2"/>
    <n v="48156"/>
    <x v="968"/>
    <n v="77"/>
    <n v="3708012"/>
    <n v="1107588"/>
    <n v="100"/>
  </r>
  <r>
    <x v="11"/>
    <x v="5"/>
    <x v="2"/>
    <x v="7"/>
    <x v="13"/>
    <x v="1"/>
    <n v="46870"/>
    <x v="969"/>
    <n v="66"/>
    <n v="3402762"/>
    <n v="1752938"/>
    <n v="110"/>
  </r>
  <r>
    <x v="11"/>
    <x v="1"/>
    <x v="1"/>
    <x v="2"/>
    <x v="3"/>
    <x v="0"/>
    <n v="14998"/>
    <x v="970"/>
    <n v="59"/>
    <n v="1858252"/>
    <n v="1291328"/>
    <n v="210"/>
  </r>
  <r>
    <x v="11"/>
    <x v="2"/>
    <x v="1"/>
    <x v="6"/>
    <x v="18"/>
    <x v="2"/>
    <n v="38275"/>
    <x v="971"/>
    <n v="66"/>
    <n v="5810145"/>
    <n v="2993105"/>
    <n v="230"/>
  </r>
  <r>
    <x v="11"/>
    <x v="1"/>
    <x v="0"/>
    <x v="4"/>
    <x v="5"/>
    <x v="2"/>
    <n v="28350"/>
    <x v="972"/>
    <n v="63"/>
    <n v="4822335"/>
    <n v="2832165"/>
    <n v="270"/>
  </r>
  <r>
    <x v="11"/>
    <x v="5"/>
    <x v="2"/>
    <x v="5"/>
    <x v="21"/>
    <x v="1"/>
    <n v="44791"/>
    <x v="973"/>
    <n v="66"/>
    <n v="2069344"/>
    <n v="1066026"/>
    <n v="70"/>
  </r>
  <r>
    <x v="11"/>
    <x v="2"/>
    <x v="2"/>
    <x v="8"/>
    <x v="11"/>
    <x v="2"/>
    <n v="25039"/>
    <x v="974"/>
    <n v="85"/>
    <n v="4895125"/>
    <n v="863845"/>
    <n v="230"/>
  </r>
  <r>
    <x v="11"/>
    <x v="2"/>
    <x v="1"/>
    <x v="2"/>
    <x v="3"/>
    <x v="2"/>
    <n v="26534"/>
    <x v="975"/>
    <n v="73"/>
    <n v="3873964"/>
    <n v="1432836"/>
    <n v="200"/>
  </r>
  <r>
    <x v="11"/>
    <x v="3"/>
    <x v="0"/>
    <x v="10"/>
    <x v="20"/>
    <x v="1"/>
    <n v="43906"/>
    <x v="976"/>
    <n v="50"/>
    <n v="4610130"/>
    <n v="4610130"/>
    <n v="210"/>
  </r>
  <r>
    <x v="11"/>
    <x v="5"/>
    <x v="0"/>
    <x v="0"/>
    <x v="0"/>
    <x v="2"/>
    <n v="26797"/>
    <x v="977"/>
    <n v="55"/>
    <n v="4421505"/>
    <n v="3617595"/>
    <n v="300"/>
  </r>
  <r>
    <x v="11"/>
    <x v="4"/>
    <x v="2"/>
    <x v="8"/>
    <x v="11"/>
    <x v="2"/>
    <n v="43220"/>
    <x v="978"/>
    <n v="82"/>
    <n v="9568908"/>
    <n v="2100492"/>
    <n v="270"/>
  </r>
  <r>
    <x v="11"/>
    <x v="3"/>
    <x v="0"/>
    <x v="4"/>
    <x v="7"/>
    <x v="1"/>
    <n v="34732"/>
    <x v="979"/>
    <n v="84"/>
    <n v="5543227"/>
    <n v="1055853"/>
    <n v="190"/>
  </r>
  <r>
    <x v="11"/>
    <x v="6"/>
    <x v="2"/>
    <x v="8"/>
    <x v="11"/>
    <x v="0"/>
    <n v="48785"/>
    <x v="980"/>
    <n v="75"/>
    <n v="2927100"/>
    <n v="975700"/>
    <n v="80"/>
  </r>
  <r>
    <x v="11"/>
    <x v="4"/>
    <x v="2"/>
    <x v="3"/>
    <x v="4"/>
    <x v="2"/>
    <n v="6196"/>
    <x v="981"/>
    <n v="82"/>
    <n v="711301"/>
    <n v="156139"/>
    <n v="140"/>
  </r>
  <r>
    <x v="11"/>
    <x v="0"/>
    <x v="0"/>
    <x v="0"/>
    <x v="9"/>
    <x v="1"/>
    <n v="45317"/>
    <x v="982"/>
    <n v="90"/>
    <n v="4894236"/>
    <n v="543804"/>
    <n v="120"/>
  </r>
  <r>
    <x v="11"/>
    <x v="6"/>
    <x v="1"/>
    <x v="6"/>
    <x v="8"/>
    <x v="1"/>
    <n v="35978"/>
    <x v="983"/>
    <n v="80"/>
    <n v="7771248"/>
    <n v="1942812"/>
    <n v="270"/>
  </r>
  <r>
    <x v="11"/>
    <x v="0"/>
    <x v="0"/>
    <x v="10"/>
    <x v="17"/>
    <x v="1"/>
    <n v="11499"/>
    <x v="984"/>
    <n v="71"/>
    <n v="816429"/>
    <n v="333471"/>
    <n v="100"/>
  </r>
  <r>
    <x v="11"/>
    <x v="6"/>
    <x v="0"/>
    <x v="4"/>
    <x v="7"/>
    <x v="0"/>
    <n v="39321"/>
    <x v="985"/>
    <n v="58"/>
    <n v="5929607"/>
    <n v="4293853"/>
    <n v="260"/>
  </r>
  <r>
    <x v="11"/>
    <x v="1"/>
    <x v="0"/>
    <x v="4"/>
    <x v="5"/>
    <x v="1"/>
    <n v="8529"/>
    <x v="986"/>
    <n v="65"/>
    <n v="498947"/>
    <n v="268663"/>
    <n v="90"/>
  </r>
  <r>
    <x v="11"/>
    <x v="6"/>
    <x v="2"/>
    <x v="5"/>
    <x v="21"/>
    <x v="1"/>
    <n v="33549"/>
    <x v="987"/>
    <n v="73"/>
    <n v="2938892"/>
    <n v="1086988"/>
    <n v="120"/>
  </r>
  <r>
    <x v="11"/>
    <x v="4"/>
    <x v="2"/>
    <x v="3"/>
    <x v="4"/>
    <x v="2"/>
    <n v="13935"/>
    <x v="988"/>
    <n v="80"/>
    <n v="2006640"/>
    <n v="501660"/>
    <n v="180"/>
  </r>
  <r>
    <x v="11"/>
    <x v="0"/>
    <x v="0"/>
    <x v="0"/>
    <x v="0"/>
    <x v="1"/>
    <n v="13576"/>
    <x v="989"/>
    <n v="70"/>
    <n v="1805608"/>
    <n v="773832"/>
    <n v="190"/>
  </r>
  <r>
    <x v="11"/>
    <x v="1"/>
    <x v="1"/>
    <x v="6"/>
    <x v="18"/>
    <x v="2"/>
    <n v="40694"/>
    <x v="990"/>
    <n v="68"/>
    <n v="8024857"/>
    <n v="3776403"/>
    <n v="290"/>
  </r>
  <r>
    <x v="11"/>
    <x v="2"/>
    <x v="1"/>
    <x v="6"/>
    <x v="18"/>
    <x v="1"/>
    <n v="20586"/>
    <x v="991"/>
    <n v="78"/>
    <n v="802854"/>
    <n v="226446"/>
    <n v="50"/>
  </r>
  <r>
    <x v="11"/>
    <x v="6"/>
    <x v="0"/>
    <x v="4"/>
    <x v="5"/>
    <x v="2"/>
    <n v="41202"/>
    <x v="992"/>
    <n v="89"/>
    <n v="1833489"/>
    <n v="226611"/>
    <n v="50"/>
  </r>
  <r>
    <x v="11"/>
    <x v="1"/>
    <x v="1"/>
    <x v="2"/>
    <x v="12"/>
    <x v="0"/>
    <n v="28738"/>
    <x v="993"/>
    <n v="88"/>
    <n v="1264472"/>
    <n v="172428"/>
    <n v="50"/>
  </r>
  <r>
    <x v="11"/>
    <x v="4"/>
    <x v="2"/>
    <x v="3"/>
    <x v="22"/>
    <x v="0"/>
    <n v="6270"/>
    <x v="994"/>
    <n v="67"/>
    <n v="210045"/>
    <n v="103455"/>
    <n v="50"/>
  </r>
  <r>
    <x v="11"/>
    <x v="6"/>
    <x v="2"/>
    <x v="8"/>
    <x v="11"/>
    <x v="2"/>
    <n v="18133"/>
    <x v="995"/>
    <n v="68"/>
    <n v="3452523"/>
    <n v="1624717"/>
    <n v="280"/>
  </r>
  <r>
    <x v="12"/>
    <x v="7"/>
    <x v="3"/>
    <x v="11"/>
    <x v="24"/>
    <x v="3"/>
    <m/>
    <x v="996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214AC7-C72C-4BBA-98BC-E0A5E03D2120}" name="PivotTable1" cacheId="0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chartFormat="3">
  <location ref="A1:N9" firstHeaderRow="1" firstDataRow="2" firstDataCol="1"/>
  <pivotFields count="13">
    <pivotField axis="axisCol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axis="axisRow" showAll="0">
      <items count="9">
        <item x="1"/>
        <item x="5"/>
        <item x="4"/>
        <item x="0"/>
        <item x="6"/>
        <item x="2"/>
        <item x="3"/>
        <item h="1" x="7"/>
        <item t="default"/>
      </items>
    </pivotField>
    <pivotField showAll="0">
      <items count="5">
        <item x="1"/>
        <item x="0"/>
        <item x="2"/>
        <item h="1" x="3"/>
        <item t="default"/>
      </items>
    </pivotField>
    <pivotField showAll="0">
      <items count="13">
        <item x="0"/>
        <item x="4"/>
        <item x="5"/>
        <item x="8"/>
        <item x="3"/>
        <item x="9"/>
        <item x="6"/>
        <item x="1"/>
        <item x="7"/>
        <item x="10"/>
        <item x="2"/>
        <item x="11"/>
        <item t="default"/>
      </items>
    </pivotField>
    <pivotField showAll="0">
      <items count="26">
        <item x="23"/>
        <item x="16"/>
        <item x="14"/>
        <item x="10"/>
        <item x="5"/>
        <item x="9"/>
        <item x="19"/>
        <item x="2"/>
        <item x="20"/>
        <item x="1"/>
        <item x="7"/>
        <item x="0"/>
        <item x="6"/>
        <item x="21"/>
        <item x="4"/>
        <item x="13"/>
        <item x="17"/>
        <item x="22"/>
        <item x="8"/>
        <item x="15"/>
        <item x="12"/>
        <item x="3"/>
        <item x="11"/>
        <item x="18"/>
        <item x="24"/>
        <item t="default"/>
      </items>
    </pivotField>
    <pivotField showAll="0"/>
    <pivotField showAll="0"/>
    <pivotField dataField="1" showAll="0">
      <items count="998">
        <item x="928"/>
        <item x="994"/>
        <item x="516"/>
        <item x="336"/>
        <item x="285"/>
        <item x="193"/>
        <item x="141"/>
        <item x="495"/>
        <item x="793"/>
        <item x="245"/>
        <item x="185"/>
        <item x="601"/>
        <item x="823"/>
        <item x="339"/>
        <item x="515"/>
        <item x="908"/>
        <item x="349"/>
        <item x="512"/>
        <item x="717"/>
        <item x="743"/>
        <item x="641"/>
        <item x="344"/>
        <item x="152"/>
        <item x="572"/>
        <item x="432"/>
        <item x="852"/>
        <item x="195"/>
        <item x="914"/>
        <item x="986"/>
        <item x="878"/>
        <item x="870"/>
        <item x="296"/>
        <item x="891"/>
        <item x="781"/>
        <item x="710"/>
        <item x="946"/>
        <item x="505"/>
        <item x="840"/>
        <item x="509"/>
        <item x="564"/>
        <item x="981"/>
        <item x="643"/>
        <item x="180"/>
        <item x="326"/>
        <item x="98"/>
        <item x="626"/>
        <item x="538"/>
        <item x="923"/>
        <item x="18"/>
        <item x="701"/>
        <item x="394"/>
        <item x="845"/>
        <item x="829"/>
        <item x="731"/>
        <item x="720"/>
        <item x="828"/>
        <item x="727"/>
        <item x="729"/>
        <item x="85"/>
        <item x="47"/>
        <item x="991"/>
        <item x="286"/>
        <item x="66"/>
        <item x="360"/>
        <item x="95"/>
        <item x="50"/>
        <item x="483"/>
        <item x="403"/>
        <item x="966"/>
        <item x="486"/>
        <item x="659"/>
        <item x="548"/>
        <item x="984"/>
        <item x="159"/>
        <item x="89"/>
        <item x="69"/>
        <item x="826"/>
        <item x="214"/>
        <item x="358"/>
        <item x="614"/>
        <item x="765"/>
        <item x="440"/>
        <item x="679"/>
        <item x="224"/>
        <item x="2"/>
        <item x="693"/>
        <item x="534"/>
        <item x="381"/>
        <item x="635"/>
        <item x="730"/>
        <item x="377"/>
        <item x="930"/>
        <item x="399"/>
        <item x="890"/>
        <item x="779"/>
        <item x="429"/>
        <item x="592"/>
        <item x="785"/>
        <item x="540"/>
        <item x="762"/>
        <item x="351"/>
        <item x="537"/>
        <item x="111"/>
        <item x="428"/>
        <item x="266"/>
        <item x="910"/>
        <item x="868"/>
        <item x="475"/>
        <item x="134"/>
        <item x="763"/>
        <item x="922"/>
        <item x="993"/>
        <item x="91"/>
        <item x="539"/>
        <item x="542"/>
        <item x="29"/>
        <item x="39"/>
        <item x="942"/>
        <item x="691"/>
        <item x="954"/>
        <item x="725"/>
        <item x="668"/>
        <item x="584"/>
        <item x="533"/>
        <item x="767"/>
        <item x="893"/>
        <item x="518"/>
        <item x="869"/>
        <item x="669"/>
        <item x="170"/>
        <item x="631"/>
        <item x="265"/>
        <item x="24"/>
        <item x="814"/>
        <item x="517"/>
        <item x="153"/>
        <item x="353"/>
        <item x="873"/>
        <item x="597"/>
        <item x="704"/>
        <item x="925"/>
        <item x="935"/>
        <item x="552"/>
        <item x="662"/>
        <item x="611"/>
        <item x="551"/>
        <item x="223"/>
        <item x="555"/>
        <item x="178"/>
        <item x="651"/>
        <item x="448"/>
        <item x="888"/>
        <item x="898"/>
        <item x="596"/>
        <item x="388"/>
        <item x="331"/>
        <item x="817"/>
        <item x="682"/>
        <item x="775"/>
        <item x="746"/>
        <item x="647"/>
        <item x="206"/>
        <item x="329"/>
        <item x="894"/>
        <item x="769"/>
        <item x="87"/>
        <item x="131"/>
        <item x="313"/>
        <item x="319"/>
        <item x="459"/>
        <item x="784"/>
        <item x="867"/>
        <item x="827"/>
        <item x="366"/>
        <item x="943"/>
        <item x="434"/>
        <item x="105"/>
        <item x="427"/>
        <item x="421"/>
        <item x="443"/>
        <item x="379"/>
        <item x="164"/>
        <item x="594"/>
        <item x="72"/>
        <item x="279"/>
        <item x="123"/>
        <item x="578"/>
        <item x="795"/>
        <item x="42"/>
        <item x="447"/>
        <item x="938"/>
        <item x="936"/>
        <item x="108"/>
        <item x="110"/>
        <item x="231"/>
        <item x="431"/>
        <item x="426"/>
        <item x="220"/>
        <item x="38"/>
        <item x="603"/>
        <item x="671"/>
        <item x="456"/>
        <item x="510"/>
        <item x="694"/>
        <item x="760"/>
        <item x="292"/>
        <item x="819"/>
        <item x="21"/>
        <item x="513"/>
        <item x="621"/>
        <item x="291"/>
        <item x="992"/>
        <item x="0"/>
        <item x="6"/>
        <item x="460"/>
        <item x="677"/>
        <item x="173"/>
        <item x="761"/>
        <item x="744"/>
        <item x="642"/>
        <item x="588"/>
        <item x="490"/>
        <item x="501"/>
        <item x="712"/>
        <item x="213"/>
        <item x="476"/>
        <item x="536"/>
        <item x="51"/>
        <item x="328"/>
        <item x="256"/>
        <item x="543"/>
        <item x="820"/>
        <item x="768"/>
        <item x="12"/>
        <item x="76"/>
        <item x="705"/>
        <item x="681"/>
        <item x="881"/>
        <item x="680"/>
        <item x="300"/>
        <item x="654"/>
        <item x="409"/>
        <item x="410"/>
        <item x="175"/>
        <item x="418"/>
        <item x="844"/>
        <item x="813"/>
        <item x="962"/>
        <item x="468"/>
        <item x="359"/>
        <item x="116"/>
        <item x="385"/>
        <item x="280"/>
        <item x="40"/>
        <item x="324"/>
        <item x="323"/>
        <item x="494"/>
        <item x="158"/>
        <item x="871"/>
        <item x="192"/>
        <item x="264"/>
        <item x="389"/>
        <item x="235"/>
        <item x="485"/>
        <item x="590"/>
        <item x="118"/>
        <item x="633"/>
        <item x="278"/>
        <item x="247"/>
        <item x="104"/>
        <item x="864"/>
        <item x="794"/>
        <item x="851"/>
        <item x="322"/>
        <item x="988"/>
        <item x="834"/>
        <item x="685"/>
        <item x="438"/>
        <item x="390"/>
        <item x="855"/>
        <item x="142"/>
        <item x="186"/>
        <item x="579"/>
        <item x="741"/>
        <item x="711"/>
        <item x="822"/>
        <item x="989"/>
        <item x="57"/>
        <item x="766"/>
        <item x="44"/>
        <item x="112"/>
        <item x="738"/>
        <item x="699"/>
        <item x="960"/>
        <item x="585"/>
        <item x="580"/>
        <item x="372"/>
        <item x="28"/>
        <item x="13"/>
        <item x="751"/>
        <item x="646"/>
        <item x="75"/>
        <item x="770"/>
        <item x="363"/>
        <item x="587"/>
        <item x="560"/>
        <item x="478"/>
        <item x="684"/>
        <item x="799"/>
        <item x="65"/>
        <item x="201"/>
        <item x="457"/>
        <item x="137"/>
        <item x="253"/>
        <item x="22"/>
        <item x="687"/>
        <item x="7"/>
        <item x="915"/>
        <item x="558"/>
        <item x="15"/>
        <item x="100"/>
        <item x="664"/>
        <item x="466"/>
        <item x="229"/>
        <item x="46"/>
        <item x="261"/>
        <item x="106"/>
        <item x="221"/>
        <item x="357"/>
        <item x="732"/>
        <item x="562"/>
        <item x="88"/>
        <item x="77"/>
        <item x="36"/>
        <item x="790"/>
        <item x="299"/>
        <item x="477"/>
        <item x="604"/>
        <item x="442"/>
        <item x="307"/>
        <item x="857"/>
        <item x="284"/>
        <item x="624"/>
        <item x="166"/>
        <item x="53"/>
        <item x="327"/>
        <item x="405"/>
        <item x="713"/>
        <item x="636"/>
        <item x="882"/>
        <item x="227"/>
        <item x="103"/>
        <item x="310"/>
        <item x="148"/>
        <item x="797"/>
        <item x="563"/>
        <item x="288"/>
        <item x="225"/>
        <item x="973"/>
        <item x="970"/>
        <item x="417"/>
        <item x="321"/>
        <item x="451"/>
        <item x="600"/>
        <item x="8"/>
        <item x="629"/>
        <item x="606"/>
        <item x="297"/>
        <item x="368"/>
        <item x="673"/>
        <item x="776"/>
        <item x="138"/>
        <item x="892"/>
        <item x="806"/>
        <item x="287"/>
        <item x="489"/>
        <item x="666"/>
        <item x="424"/>
        <item x="83"/>
        <item x="169"/>
        <item x="171"/>
        <item x="318"/>
        <item x="557"/>
        <item x="437"/>
        <item x="314"/>
        <item x="414"/>
        <item x="190"/>
        <item x="453"/>
        <item x="411"/>
        <item x="161"/>
        <item x="740"/>
        <item x="275"/>
        <item x="365"/>
        <item x="786"/>
        <item x="320"/>
        <item x="222"/>
        <item x="81"/>
        <item x="157"/>
        <item x="276"/>
        <item x="425"/>
        <item x="130"/>
        <item x="498"/>
        <item x="242"/>
        <item x="912"/>
        <item x="932"/>
        <item x="570"/>
        <item x="446"/>
        <item x="257"/>
        <item x="661"/>
        <item x="215"/>
        <item x="933"/>
        <item x="154"/>
        <item x="243"/>
        <item x="64"/>
        <item x="97"/>
        <item x="916"/>
        <item x="126"/>
        <item x="568"/>
        <item x="107"/>
        <item x="872"/>
        <item x="897"/>
        <item x="504"/>
        <item x="949"/>
        <item x="619"/>
        <item x="455"/>
        <item x="187"/>
        <item x="674"/>
        <item x="163"/>
        <item x="135"/>
        <item x="722"/>
        <item x="622"/>
        <item x="439"/>
        <item x="236"/>
        <item x="398"/>
        <item x="450"/>
        <item x="708"/>
        <item x="756"/>
        <item x="497"/>
        <item x="496"/>
        <item x="34"/>
        <item x="487"/>
        <item x="479"/>
        <item x="807"/>
        <item x="59"/>
        <item x="33"/>
        <item x="702"/>
        <item x="607"/>
        <item x="980"/>
        <item x="49"/>
        <item x="402"/>
        <item x="800"/>
        <item x="632"/>
        <item x="645"/>
        <item x="407"/>
        <item x="672"/>
        <item x="920"/>
        <item x="612"/>
        <item x="205"/>
        <item x="184"/>
        <item x="420"/>
        <item x="467"/>
        <item x="987"/>
        <item x="189"/>
        <item x="79"/>
        <item x="330"/>
        <item x="210"/>
        <item x="471"/>
        <item x="520"/>
        <item x="325"/>
        <item x="373"/>
        <item x="259"/>
        <item x="334"/>
        <item x="532"/>
        <item x="880"/>
        <item x="338"/>
        <item x="268"/>
        <item x="789"/>
        <item x="355"/>
        <item x="54"/>
        <item x="931"/>
        <item x="391"/>
        <item x="774"/>
        <item x="124"/>
        <item x="865"/>
        <item x="836"/>
        <item x="798"/>
        <item x="706"/>
        <item x="812"/>
        <item x="384"/>
        <item x="780"/>
        <item x="270"/>
        <item x="678"/>
        <item x="11"/>
        <item x="748"/>
        <item x="145"/>
        <item x="499"/>
        <item x="714"/>
        <item x="759"/>
        <item x="252"/>
        <item x="58"/>
        <item x="958"/>
        <item x="419"/>
        <item x="591"/>
        <item x="458"/>
        <item x="346"/>
        <item x="481"/>
        <item x="821"/>
        <item x="754"/>
        <item x="370"/>
        <item x="940"/>
        <item x="226"/>
        <item x="718"/>
        <item x="452"/>
        <item x="753"/>
        <item x="436"/>
        <item x="19"/>
        <item x="172"/>
        <item x="750"/>
        <item x="697"/>
        <item x="348"/>
        <item x="773"/>
        <item x="316"/>
        <item x="581"/>
        <item x="964"/>
        <item x="805"/>
        <item x="782"/>
        <item x="695"/>
        <item x="393"/>
        <item x="216"/>
        <item x="4"/>
        <item x="194"/>
        <item x="955"/>
        <item x="905"/>
        <item x="553"/>
        <item x="30"/>
        <item x="232"/>
        <item x="605"/>
        <item x="511"/>
        <item x="181"/>
        <item x="620"/>
        <item x="209"/>
        <item x="778"/>
        <item x="526"/>
        <item x="968"/>
        <item x="41"/>
        <item x="561"/>
        <item x="127"/>
        <item x="493"/>
        <item x="469"/>
        <item x="524"/>
        <item x="724"/>
        <item x="312"/>
        <item x="35"/>
        <item x="240"/>
        <item x="149"/>
        <item x="117"/>
        <item x="484"/>
        <item x="546"/>
        <item x="241"/>
        <item x="3"/>
        <item x="850"/>
        <item x="941"/>
        <item x="599"/>
        <item x="879"/>
        <item x="200"/>
        <item x="239"/>
        <item x="709"/>
        <item x="927"/>
        <item x="254"/>
        <item x="218"/>
        <item x="995"/>
        <item x="281"/>
        <item x="303"/>
        <item x="311"/>
        <item x="595"/>
        <item x="506"/>
        <item x="652"/>
        <item x="119"/>
        <item x="628"/>
        <item x="969"/>
        <item x="690"/>
        <item x="589"/>
        <item x="167"/>
        <item x="26"/>
        <item x="772"/>
        <item x="566"/>
        <item x="25"/>
        <item x="529"/>
        <item x="842"/>
        <item x="707"/>
        <item x="716"/>
        <item x="975"/>
        <item x="258"/>
        <item x="196"/>
        <item x="304"/>
        <item x="655"/>
        <item x="889"/>
        <item x="246"/>
        <item x="847"/>
        <item x="94"/>
        <item x="947"/>
        <item x="315"/>
        <item x="634"/>
        <item x="162"/>
        <item x="650"/>
        <item x="653"/>
        <item x="982"/>
        <item x="574"/>
        <item x="404"/>
        <item x="747"/>
        <item x="567"/>
        <item x="14"/>
        <item x="197"/>
        <item x="208"/>
        <item x="886"/>
        <item x="80"/>
        <item x="454"/>
        <item x="944"/>
        <item x="525"/>
        <item x="895"/>
        <item x="824"/>
        <item x="290"/>
        <item x="441"/>
        <item x="523"/>
        <item x="10"/>
        <item x="228"/>
        <item x="146"/>
        <item x="726"/>
        <item x="843"/>
        <item x="918"/>
        <item x="787"/>
        <item x="333"/>
        <item x="121"/>
        <item x="298"/>
        <item x="945"/>
        <item x="361"/>
        <item x="974"/>
        <item x="350"/>
        <item x="272"/>
        <item x="250"/>
        <item x="122"/>
        <item x="212"/>
        <item x="837"/>
        <item x="818"/>
        <item x="904"/>
        <item x="544"/>
        <item x="302"/>
        <item x="640"/>
        <item x="396"/>
        <item x="416"/>
        <item x="689"/>
        <item x="183"/>
        <item x="576"/>
        <item x="571"/>
        <item x="150"/>
        <item x="273"/>
        <item x="294"/>
        <item x="269"/>
        <item x="854"/>
        <item x="332"/>
        <item x="342"/>
        <item x="378"/>
        <item x="482"/>
        <item x="541"/>
        <item x="703"/>
        <item x="736"/>
        <item x="801"/>
        <item x="549"/>
        <item x="565"/>
        <item x="364"/>
        <item x="354"/>
        <item x="764"/>
        <item x="939"/>
        <item x="735"/>
        <item x="670"/>
        <item x="926"/>
        <item x="791"/>
        <item x="32"/>
        <item x="810"/>
        <item x="251"/>
        <item x="737"/>
        <item x="374"/>
        <item x="491"/>
        <item x="906"/>
        <item x="84"/>
        <item x="833"/>
        <item x="792"/>
        <item x="244"/>
        <item x="387"/>
        <item x="616"/>
        <item x="556"/>
        <item x="959"/>
        <item x="23"/>
        <item x="957"/>
        <item x="139"/>
        <item x="522"/>
        <item x="979"/>
        <item x="156"/>
        <item x="362"/>
        <item x="73"/>
        <item x="63"/>
        <item x="550"/>
        <item x="155"/>
        <item x="20"/>
        <item x="902"/>
        <item x="306"/>
        <item x="733"/>
        <item x="415"/>
        <item x="500"/>
        <item x="408"/>
        <item x="667"/>
        <item x="802"/>
        <item x="899"/>
        <item x="521"/>
        <item x="177"/>
        <item x="660"/>
        <item x="808"/>
        <item x="356"/>
        <item x="376"/>
        <item x="876"/>
        <item x="465"/>
        <item x="901"/>
        <item x="423"/>
        <item x="637"/>
        <item x="43"/>
        <item x="692"/>
        <item x="739"/>
        <item x="618"/>
        <item x="160"/>
        <item x="514"/>
        <item x="749"/>
        <item x="608"/>
        <item x="473"/>
        <item x="613"/>
        <item x="831"/>
        <item x="37"/>
        <item x="203"/>
        <item x="5"/>
        <item x="593"/>
        <item x="472"/>
        <item x="963"/>
        <item x="120"/>
        <item x="179"/>
        <item x="82"/>
        <item x="48"/>
        <item x="255"/>
        <item x="444"/>
        <item x="728"/>
        <item x="147"/>
        <item x="62"/>
        <item x="752"/>
        <item x="204"/>
        <item x="230"/>
        <item x="796"/>
        <item x="885"/>
        <item x="347"/>
        <item x="125"/>
        <item x="835"/>
        <item x="132"/>
        <item x="586"/>
        <item x="101"/>
        <item x="102"/>
        <item x="825"/>
        <item x="113"/>
        <item x="470"/>
        <item x="721"/>
        <item x="861"/>
        <item x="27"/>
        <item x="648"/>
        <item x="951"/>
        <item x="263"/>
        <item x="129"/>
        <item x="860"/>
        <item x="934"/>
        <item x="445"/>
        <item x="972"/>
        <item x="547"/>
        <item x="45"/>
        <item x="31"/>
        <item x="644"/>
        <item x="715"/>
        <item x="896"/>
        <item x="488"/>
        <item x="804"/>
        <item x="480"/>
        <item x="340"/>
        <item x="168"/>
        <item x="884"/>
        <item x="937"/>
        <item x="874"/>
        <item x="859"/>
        <item x="199"/>
        <item x="582"/>
        <item x="248"/>
        <item x="924"/>
        <item x="623"/>
        <item x="462"/>
        <item x="977"/>
        <item x="630"/>
        <item x="507"/>
        <item x="289"/>
        <item x="875"/>
        <item x="67"/>
        <item x="528"/>
        <item x="151"/>
        <item x="352"/>
        <item x="527"/>
        <item x="665"/>
        <item x="128"/>
        <item x="461"/>
        <item x="335"/>
        <item x="406"/>
        <item x="610"/>
        <item x="913"/>
        <item x="734"/>
        <item x="811"/>
        <item x="839"/>
        <item x="238"/>
        <item x="903"/>
        <item x="90"/>
        <item x="55"/>
        <item x="293"/>
        <item x="657"/>
        <item x="853"/>
        <item x="929"/>
        <item x="16"/>
        <item x="698"/>
        <item x="86"/>
        <item x="803"/>
        <item x="109"/>
        <item x="502"/>
        <item x="386"/>
        <item x="68"/>
        <item x="305"/>
        <item x="140"/>
        <item x="627"/>
        <item x="815"/>
        <item x="422"/>
        <item x="900"/>
        <item x="658"/>
        <item x="401"/>
        <item x="237"/>
        <item x="971"/>
        <item x="948"/>
        <item x="463"/>
        <item x="174"/>
        <item x="202"/>
        <item x="341"/>
        <item x="412"/>
        <item x="295"/>
        <item x="686"/>
        <item x="745"/>
        <item x="435"/>
        <item x="838"/>
        <item x="337"/>
        <item x="277"/>
        <item x="176"/>
        <item x="260"/>
        <item x="219"/>
        <item x="688"/>
        <item x="198"/>
        <item x="464"/>
        <item x="856"/>
        <item x="395"/>
        <item x="858"/>
        <item x="921"/>
        <item x="271"/>
        <item x="976"/>
        <item x="675"/>
        <item x="757"/>
        <item x="615"/>
        <item x="309"/>
        <item x="602"/>
        <item x="133"/>
        <item x="559"/>
        <item x="430"/>
        <item x="217"/>
        <item x="233"/>
        <item x="911"/>
        <item x="953"/>
        <item x="696"/>
        <item x="519"/>
        <item x="863"/>
        <item x="676"/>
        <item x="777"/>
        <item x="143"/>
        <item x="262"/>
        <item x="617"/>
        <item x="663"/>
        <item x="70"/>
        <item x="367"/>
        <item x="545"/>
        <item x="952"/>
        <item x="92"/>
        <item x="609"/>
        <item x="17"/>
        <item x="983"/>
        <item x="887"/>
        <item x="956"/>
        <item x="375"/>
        <item x="755"/>
        <item x="188"/>
        <item x="841"/>
        <item x="771"/>
        <item x="598"/>
        <item x="917"/>
        <item x="392"/>
        <item x="182"/>
        <item x="144"/>
        <item x="78"/>
        <item x="535"/>
        <item x="211"/>
        <item x="531"/>
        <item x="919"/>
        <item x="985"/>
        <item x="508"/>
        <item x="575"/>
        <item x="569"/>
        <item x="573"/>
        <item x="950"/>
        <item x="1"/>
        <item x="397"/>
        <item x="283"/>
        <item x="308"/>
        <item x="267"/>
        <item x="114"/>
        <item x="656"/>
        <item x="877"/>
        <item x="492"/>
        <item x="783"/>
        <item x="832"/>
        <item x="249"/>
        <item x="380"/>
        <item x="719"/>
        <item x="433"/>
        <item x="52"/>
        <item x="862"/>
        <item x="577"/>
        <item x="639"/>
        <item x="301"/>
        <item x="788"/>
        <item x="165"/>
        <item x="625"/>
        <item x="554"/>
        <item x="909"/>
        <item x="61"/>
        <item x="60"/>
        <item x="93"/>
        <item x="866"/>
        <item x="317"/>
        <item x="978"/>
        <item x="9"/>
        <item x="809"/>
        <item x="990"/>
        <item x="742"/>
        <item x="71"/>
        <item x="74"/>
        <item x="191"/>
        <item x="816"/>
        <item x="383"/>
        <item x="883"/>
        <item x="343"/>
        <item x="638"/>
        <item x="503"/>
        <item x="371"/>
        <item x="583"/>
        <item x="136"/>
        <item x="115"/>
        <item x="345"/>
        <item x="849"/>
        <item x="530"/>
        <item x="400"/>
        <item x="683"/>
        <item x="907"/>
        <item x="649"/>
        <item x="274"/>
        <item x="700"/>
        <item x="449"/>
        <item x="369"/>
        <item x="758"/>
        <item x="723"/>
        <item x="474"/>
        <item x="413"/>
        <item x="282"/>
        <item x="96"/>
        <item x="846"/>
        <item x="234"/>
        <item x="965"/>
        <item x="961"/>
        <item x="848"/>
        <item x="967"/>
        <item x="56"/>
        <item x="382"/>
        <item x="830"/>
        <item x="207"/>
        <item x="99"/>
        <item x="996"/>
        <item t="default"/>
      </items>
    </pivotField>
    <pivotField showAll="0"/>
    <pivotField showAll="0"/>
    <pivotField showAll="0"/>
    <pivotField showAll="0"/>
    <pivotField dragToRow="0" dragToCol="0" dragToPage="0" showAll="0" defaultSubtota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>
      <x v="6"/>
    </i>
  </rowItems>
  <colFields count="1">
    <field x="0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Total Revenue" fld="7" baseField="1" baseItem="0"/>
  </dataFields>
  <chartFormats count="1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</chartFormats>
  <pivotTableStyleInfo name="PivotStyleMedium4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8E85C2-3F59-4A19-A623-722587540354}" name="PivotTable2" cacheId="0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chartFormat="9">
  <location ref="A4:C7" firstHeaderRow="0" firstDataRow="1" firstDataCol="1" rowPageCount="2" colPageCount="1"/>
  <pivotFields count="13"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axis="axisPage" showAll="0">
      <items count="9">
        <item x="1"/>
        <item x="5"/>
        <item x="4"/>
        <item x="0"/>
        <item x="6"/>
        <item x="2"/>
        <item x="3"/>
        <item x="7"/>
        <item t="default"/>
      </items>
    </pivotField>
    <pivotField axis="axisPage" showAll="0">
      <items count="5">
        <item x="1"/>
        <item x="0"/>
        <item x="2"/>
        <item x="3"/>
        <item t="default"/>
      </items>
    </pivotField>
    <pivotField showAll="0"/>
    <pivotField showAll="0"/>
    <pivotField axis="axisRow" showAll="0">
      <items count="5">
        <item x="0"/>
        <item x="2"/>
        <item x="1"/>
        <item h="1" x="3"/>
        <item t="default"/>
      </items>
    </pivotField>
    <pivotField dataField="1" showAll="0"/>
    <pivotField dataField="1" showAll="0"/>
    <pivotField showAll="0"/>
    <pivotField showAll="0"/>
    <pivotField showAll="0"/>
    <pivotField showAll="0"/>
    <pivotField dragToRow="0" dragToCol="0" dragToPage="0" showAll="0" defaultSubtotal="0"/>
  </pivotFields>
  <rowFields count="1">
    <field x="5"/>
  </rowFields>
  <rowItems count="3">
    <i>
      <x/>
    </i>
    <i>
      <x v="1"/>
    </i>
    <i>
      <x v="2"/>
    </i>
  </rowItems>
  <colFields count="1">
    <field x="-2"/>
  </colFields>
  <colItems count="2">
    <i>
      <x/>
    </i>
    <i i="1">
      <x v="1"/>
    </i>
  </colItems>
  <pageFields count="2">
    <pageField fld="1" item="2" hier="-1"/>
    <pageField fld="2" hier="-1"/>
  </pageFields>
  <dataFields count="2">
    <dataField name="Total Revenue" fld="7" baseField="5" baseItem="0"/>
    <dataField name="Total Units Sold" fld="6" baseField="5" baseItem="0"/>
  </dataFields>
  <conditionalFormats count="2">
    <conditionalFormat type="all" priority="1">
      <pivotAreas count="1">
        <pivotArea type="data" outline="0" collapsedLevelsAreSubtotals="1" fieldPosition="0">
          <references count="1">
            <reference field="4294967294" count="1" selected="0">
              <x v="1"/>
            </reference>
          </references>
        </pivotArea>
      </pivotAreas>
    </conditionalFormat>
    <conditionalFormat type="all" priority="2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chartFormats count="2">
    <chartFormat chart="7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4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F5FC4F-F6AA-426E-ABD2-3C3C2FC9C266}" name="PivotTable3" cacheId="0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chartFormat="3">
  <location ref="A1:B13" firstHeaderRow="1" firstDataRow="1" firstDataCol="1"/>
  <pivotFields count="13"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h="1" x="12"/>
        <item t="default"/>
      </items>
    </pivotField>
    <pivotField showAll="0">
      <items count="9">
        <item x="1"/>
        <item x="5"/>
        <item x="4"/>
        <item x="0"/>
        <item x="6"/>
        <item x="2"/>
        <item x="3"/>
        <item x="7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dragToRow="0" dragToCol="0" dragToPage="0" showAll="0" defaultSubtotal="0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rowItems>
  <colItems count="1">
    <i/>
  </colItems>
  <dataFields count="1">
    <dataField name=" Total Revenue" fld="7" baseField="0" baseItem="0"/>
  </dataFields>
  <conditionalFormats count="2">
    <conditionalFormat type="all" priority="1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  <conditionalFormat type="all" priority="2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4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F0A561-5168-4128-A97B-C3FEF9B1E351}" name="PivotTable4" cacheId="0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chartFormat="4">
  <location ref="B4:D11" firstHeaderRow="0" firstDataRow="1" firstDataCol="1" rowPageCount="2" colPageCount="1"/>
  <pivotFields count="13">
    <pivotField axis="axisPage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axis="axisRow" showAll="0">
      <items count="9">
        <item x="1"/>
        <item x="5"/>
        <item x="4"/>
        <item x="0"/>
        <item x="6"/>
        <item x="2"/>
        <item x="3"/>
        <item h="1" x="7"/>
        <item t="default"/>
      </items>
    </pivotField>
    <pivotField axis="axisPage" showAll="0">
      <items count="5">
        <item x="1"/>
        <item x="0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dragToRow="0" dragToCol="0" dragToPage="0" showAll="0" defaultSubtota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>
      <x v="6"/>
    </i>
  </rowItems>
  <colFields count="1">
    <field x="-2"/>
  </colFields>
  <colItems count="2">
    <i>
      <x/>
    </i>
    <i i="1">
      <x v="1"/>
    </i>
  </colItems>
  <pageFields count="2">
    <pageField fld="2" hier="-1"/>
    <pageField fld="0" hier="-1"/>
  </pageFields>
  <dataFields count="2">
    <dataField name="Online_sales" fld="9" baseField="1" baseItem="0"/>
    <dataField name="Retail_sales" fld="10" baseField="1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Medium4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0535B4-32CA-4079-9F69-CA9AF3A1799E}" name="PivotTable5" cacheId="0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>
  <location ref="B2:C29" firstHeaderRow="1" firstDataRow="1" firstDataCol="1"/>
  <pivotFields count="13">
    <pivotField showAll="0"/>
    <pivotField showAll="0"/>
    <pivotField axis="axisRow" showAll="0">
      <items count="5">
        <item x="1"/>
        <item x="0"/>
        <item x="2"/>
        <item h="1" x="3"/>
        <item t="default"/>
      </items>
    </pivotField>
    <pivotField showAll="0">
      <items count="13">
        <item x="0"/>
        <item x="4"/>
        <item x="5"/>
        <item x="8"/>
        <item x="3"/>
        <item x="9"/>
        <item x="6"/>
        <item x="1"/>
        <item x="7"/>
        <item x="10"/>
        <item x="2"/>
        <item x="11"/>
        <item t="default"/>
      </items>
    </pivotField>
    <pivotField axis="axisRow" showAll="0">
      <items count="26">
        <item x="23"/>
        <item x="16"/>
        <item x="14"/>
        <item x="10"/>
        <item x="5"/>
        <item x="9"/>
        <item x="19"/>
        <item x="2"/>
        <item x="20"/>
        <item x="1"/>
        <item x="7"/>
        <item x="0"/>
        <item x="6"/>
        <item x="21"/>
        <item x="4"/>
        <item x="13"/>
        <item x="17"/>
        <item x="22"/>
        <item x="8"/>
        <item x="15"/>
        <item x="12"/>
        <item x="3"/>
        <item x="11"/>
        <item x="18"/>
        <item x="2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dragToRow="0" dragToCol="0" dragToPage="0" showAll="0" defaultSubtotal="0"/>
  </pivotFields>
  <rowFields count="2">
    <field x="2"/>
    <field x="4"/>
  </rowFields>
  <rowItems count="27">
    <i>
      <x/>
    </i>
    <i r="1">
      <x v="7"/>
    </i>
    <i r="1">
      <x v="9"/>
    </i>
    <i r="1">
      <x v="18"/>
    </i>
    <i r="1">
      <x v="20"/>
    </i>
    <i r="1">
      <x v="21"/>
    </i>
    <i r="1">
      <x v="23"/>
    </i>
    <i>
      <x v="1"/>
    </i>
    <i r="1">
      <x v="4"/>
    </i>
    <i r="1">
      <x v="5"/>
    </i>
    <i r="1">
      <x v="8"/>
    </i>
    <i r="1">
      <x v="10"/>
    </i>
    <i r="1">
      <x v="11"/>
    </i>
    <i r="1">
      <x v="16"/>
    </i>
    <i>
      <x v="2"/>
    </i>
    <i r="1">
      <x/>
    </i>
    <i r="1">
      <x v="1"/>
    </i>
    <i r="1">
      <x v="2"/>
    </i>
    <i r="1">
      <x v="3"/>
    </i>
    <i r="1">
      <x v="6"/>
    </i>
    <i r="1">
      <x v="12"/>
    </i>
    <i r="1">
      <x v="13"/>
    </i>
    <i r="1">
      <x v="14"/>
    </i>
    <i r="1">
      <x v="15"/>
    </i>
    <i r="1">
      <x v="17"/>
    </i>
    <i r="1">
      <x v="19"/>
    </i>
    <i r="1">
      <x v="22"/>
    </i>
  </rowItems>
  <colItems count="1">
    <i/>
  </colItems>
  <dataFields count="1">
    <dataField name="Total Revenue_Per_Unit" fld="12" baseField="2" baseItem="0"/>
  </dataFields>
  <conditionalFormats count="1">
    <conditionalFormat type="all" priority="1">
      <pivotAreas count="6"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2"/>
            </reference>
            <reference field="4" count="12">
              <x v="0"/>
              <x v="1"/>
              <x v="2"/>
              <x v="3"/>
              <x v="6"/>
              <x v="12"/>
              <x v="13"/>
              <x v="14"/>
              <x v="15"/>
              <x v="17"/>
              <x v="19"/>
              <x v="22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1"/>
            </reference>
            <reference field="4" count="6">
              <x v="4"/>
              <x v="5"/>
              <x v="8"/>
              <x v="10"/>
              <x v="11"/>
              <x v="16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0"/>
            </reference>
            <reference field="4" count="4">
              <x v="18"/>
              <x v="20"/>
              <x v="21"/>
              <x v="23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0"/>
            </reference>
            <reference field="4" count="1">
              <x v="9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2" count="1" selected="0">
              <x v="0"/>
            </reference>
            <reference field="4" count="1">
              <x v="7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2" count="1">
              <x v="0"/>
            </reference>
          </references>
        </pivotArea>
      </pivotAreas>
    </conditionalFormat>
  </conditionalFormats>
  <pivotTableStyleInfo name="PivotStyleMedium4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0437D-A336-44CA-8D94-602C966A0103}">
  <dimension ref="A1:K1001"/>
  <sheetViews>
    <sheetView workbookViewId="0">
      <selection sqref="A1:K1001"/>
    </sheetView>
  </sheetViews>
  <sheetFormatPr defaultRowHeight="15" x14ac:dyDescent="0.25"/>
  <cols>
    <col min="8" max="8" width="12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t="s">
        <v>11</v>
      </c>
      <c r="B2" t="s">
        <v>12</v>
      </c>
      <c r="C2" t="s">
        <v>13</v>
      </c>
      <c r="D2" t="s">
        <v>14</v>
      </c>
      <c r="E2" t="s">
        <v>15</v>
      </c>
      <c r="F2" t="s">
        <v>16</v>
      </c>
      <c r="G2">
        <v>9842</v>
      </c>
      <c r="H2" s="1">
        <v>2066820</v>
      </c>
      <c r="I2">
        <v>50</v>
      </c>
      <c r="J2" s="1">
        <v>1033410</v>
      </c>
      <c r="K2">
        <v>210</v>
      </c>
    </row>
    <row r="3" spans="1:11" x14ac:dyDescent="0.25">
      <c r="A3" t="s">
        <v>11</v>
      </c>
      <c r="B3" t="s">
        <v>17</v>
      </c>
      <c r="C3" t="s">
        <v>18</v>
      </c>
      <c r="D3" t="s">
        <v>19</v>
      </c>
      <c r="E3" t="s">
        <v>20</v>
      </c>
      <c r="F3" t="s">
        <v>16</v>
      </c>
      <c r="G3">
        <v>39919</v>
      </c>
      <c r="H3" s="1">
        <v>10378940</v>
      </c>
      <c r="I3">
        <v>52</v>
      </c>
      <c r="J3" s="1">
        <v>5397049</v>
      </c>
      <c r="K3">
        <v>260</v>
      </c>
    </row>
    <row r="4" spans="1:11" x14ac:dyDescent="0.25">
      <c r="A4" t="s">
        <v>11</v>
      </c>
      <c r="B4" t="s">
        <v>21</v>
      </c>
      <c r="C4" t="s">
        <v>18</v>
      </c>
      <c r="D4" t="s">
        <v>19</v>
      </c>
      <c r="E4" t="s">
        <v>22</v>
      </c>
      <c r="F4" t="s">
        <v>23</v>
      </c>
      <c r="G4">
        <v>10277</v>
      </c>
      <c r="H4" s="1">
        <v>1233240</v>
      </c>
      <c r="I4">
        <v>70</v>
      </c>
      <c r="J4" s="1">
        <v>863268</v>
      </c>
      <c r="K4">
        <v>120</v>
      </c>
    </row>
    <row r="5" spans="1:11" x14ac:dyDescent="0.25">
      <c r="A5" t="s">
        <v>11</v>
      </c>
      <c r="B5" t="s">
        <v>24</v>
      </c>
      <c r="C5" t="s">
        <v>18</v>
      </c>
      <c r="D5" t="s">
        <v>25</v>
      </c>
      <c r="E5" t="s">
        <v>26</v>
      </c>
      <c r="F5" t="s">
        <v>27</v>
      </c>
      <c r="G5">
        <v>35377</v>
      </c>
      <c r="H5" s="1">
        <v>4952780</v>
      </c>
      <c r="I5">
        <v>90</v>
      </c>
      <c r="J5" s="1">
        <v>4457502</v>
      </c>
      <c r="K5">
        <v>140</v>
      </c>
    </row>
    <row r="6" spans="1:11" x14ac:dyDescent="0.25">
      <c r="A6" t="s">
        <v>11</v>
      </c>
      <c r="B6" t="s">
        <v>24</v>
      </c>
      <c r="C6" t="s">
        <v>28</v>
      </c>
      <c r="D6" t="s">
        <v>29</v>
      </c>
      <c r="E6" t="s">
        <v>30</v>
      </c>
      <c r="F6" t="s">
        <v>16</v>
      </c>
      <c r="G6">
        <v>35468</v>
      </c>
      <c r="H6" s="1">
        <v>4610840</v>
      </c>
      <c r="I6">
        <v>72</v>
      </c>
      <c r="J6" s="1">
        <v>3319805</v>
      </c>
      <c r="K6">
        <v>130</v>
      </c>
    </row>
    <row r="7" spans="1:11" x14ac:dyDescent="0.25">
      <c r="A7" t="s">
        <v>11</v>
      </c>
      <c r="B7" t="s">
        <v>21</v>
      </c>
      <c r="C7" t="s">
        <v>13</v>
      </c>
      <c r="D7" t="s">
        <v>31</v>
      </c>
      <c r="E7" t="s">
        <v>32</v>
      </c>
      <c r="F7" t="s">
        <v>27</v>
      </c>
      <c r="G7">
        <v>43996</v>
      </c>
      <c r="H7" s="1">
        <v>7039360</v>
      </c>
      <c r="I7">
        <v>81</v>
      </c>
      <c r="J7" s="1">
        <v>5701882</v>
      </c>
      <c r="K7">
        <v>160</v>
      </c>
    </row>
    <row r="8" spans="1:11" x14ac:dyDescent="0.25">
      <c r="A8" t="s">
        <v>11</v>
      </c>
      <c r="B8" t="s">
        <v>21</v>
      </c>
      <c r="C8" t="s">
        <v>28</v>
      </c>
      <c r="D8" t="s">
        <v>33</v>
      </c>
      <c r="E8" t="s">
        <v>34</v>
      </c>
      <c r="F8" t="s">
        <v>16</v>
      </c>
      <c r="G8">
        <v>9847</v>
      </c>
      <c r="H8" s="1">
        <v>2067870</v>
      </c>
      <c r="I8">
        <v>72</v>
      </c>
      <c r="J8" s="1">
        <v>1488866</v>
      </c>
      <c r="K8">
        <v>210</v>
      </c>
    </row>
    <row r="9" spans="1:11" x14ac:dyDescent="0.25">
      <c r="A9" t="s">
        <v>11</v>
      </c>
      <c r="B9" t="s">
        <v>35</v>
      </c>
      <c r="C9" t="s">
        <v>13</v>
      </c>
      <c r="D9" t="s">
        <v>31</v>
      </c>
      <c r="E9" t="s">
        <v>36</v>
      </c>
      <c r="F9" t="s">
        <v>16</v>
      </c>
      <c r="G9">
        <v>17746</v>
      </c>
      <c r="H9" s="1">
        <v>2839360</v>
      </c>
      <c r="I9">
        <v>78</v>
      </c>
      <c r="J9" s="1">
        <v>2214701</v>
      </c>
      <c r="K9">
        <v>160</v>
      </c>
    </row>
    <row r="10" spans="1:11" x14ac:dyDescent="0.25">
      <c r="A10" t="s">
        <v>11</v>
      </c>
      <c r="B10" t="s">
        <v>24</v>
      </c>
      <c r="C10" t="s">
        <v>13</v>
      </c>
      <c r="D10" t="s">
        <v>31</v>
      </c>
      <c r="E10" t="s">
        <v>32</v>
      </c>
      <c r="F10" t="s">
        <v>16</v>
      </c>
      <c r="G10">
        <v>26666</v>
      </c>
      <c r="H10" s="1">
        <v>3199920</v>
      </c>
      <c r="I10">
        <v>85</v>
      </c>
      <c r="J10" s="1">
        <v>2719932</v>
      </c>
      <c r="K10">
        <v>120</v>
      </c>
    </row>
    <row r="11" spans="1:11" x14ac:dyDescent="0.25">
      <c r="A11" t="s">
        <v>11</v>
      </c>
      <c r="B11" t="s">
        <v>12</v>
      </c>
      <c r="C11" t="s">
        <v>18</v>
      </c>
      <c r="D11" t="s">
        <v>37</v>
      </c>
      <c r="E11" t="s">
        <v>38</v>
      </c>
      <c r="F11" t="s">
        <v>27</v>
      </c>
      <c r="G11">
        <v>40440</v>
      </c>
      <c r="H11" s="1">
        <v>11727600</v>
      </c>
      <c r="I11">
        <v>70</v>
      </c>
      <c r="J11" s="1">
        <v>8209320</v>
      </c>
      <c r="K11">
        <v>290</v>
      </c>
    </row>
    <row r="12" spans="1:11" x14ac:dyDescent="0.25">
      <c r="A12" t="s">
        <v>11</v>
      </c>
      <c r="B12" t="s">
        <v>17</v>
      </c>
      <c r="C12" t="s">
        <v>28</v>
      </c>
      <c r="D12" t="s">
        <v>29</v>
      </c>
      <c r="E12" t="s">
        <v>30</v>
      </c>
      <c r="F12" t="s">
        <v>16</v>
      </c>
      <c r="G12">
        <v>40417</v>
      </c>
      <c r="H12" s="1">
        <v>5658380</v>
      </c>
      <c r="I12">
        <v>73</v>
      </c>
      <c r="J12" s="1">
        <v>4130617</v>
      </c>
      <c r="K12">
        <v>140</v>
      </c>
    </row>
    <row r="13" spans="1:11" x14ac:dyDescent="0.25">
      <c r="A13" t="s">
        <v>11</v>
      </c>
      <c r="B13" t="s">
        <v>39</v>
      </c>
      <c r="C13" t="s">
        <v>13</v>
      </c>
      <c r="D13" t="s">
        <v>31</v>
      </c>
      <c r="E13" t="s">
        <v>36</v>
      </c>
      <c r="F13" t="s">
        <v>16</v>
      </c>
      <c r="G13">
        <v>47604</v>
      </c>
      <c r="H13" s="1">
        <v>4284360</v>
      </c>
      <c r="I13">
        <v>78</v>
      </c>
      <c r="J13" s="1">
        <v>3341801</v>
      </c>
      <c r="K13">
        <v>90</v>
      </c>
    </row>
    <row r="14" spans="1:11" x14ac:dyDescent="0.25">
      <c r="A14" t="s">
        <v>11</v>
      </c>
      <c r="B14" t="s">
        <v>40</v>
      </c>
      <c r="C14" t="s">
        <v>18</v>
      </c>
      <c r="D14" t="s">
        <v>19</v>
      </c>
      <c r="E14" t="s">
        <v>20</v>
      </c>
      <c r="F14" t="s">
        <v>27</v>
      </c>
      <c r="G14">
        <v>24773</v>
      </c>
      <c r="H14" s="1">
        <v>2229570</v>
      </c>
      <c r="I14">
        <v>55</v>
      </c>
      <c r="J14" s="1">
        <v>1226264</v>
      </c>
      <c r="K14">
        <v>90</v>
      </c>
    </row>
    <row r="15" spans="1:11" x14ac:dyDescent="0.25">
      <c r="A15" t="s">
        <v>11</v>
      </c>
      <c r="B15" t="s">
        <v>21</v>
      </c>
      <c r="C15" t="s">
        <v>28</v>
      </c>
      <c r="D15" t="s">
        <v>29</v>
      </c>
      <c r="E15" t="s">
        <v>30</v>
      </c>
      <c r="F15" t="s">
        <v>27</v>
      </c>
      <c r="G15">
        <v>24233</v>
      </c>
      <c r="H15" s="1">
        <v>2665630</v>
      </c>
      <c r="I15">
        <v>82</v>
      </c>
      <c r="J15" s="1">
        <v>2185817</v>
      </c>
      <c r="K15">
        <v>110</v>
      </c>
    </row>
    <row r="16" spans="1:11" x14ac:dyDescent="0.25">
      <c r="A16" t="s">
        <v>11</v>
      </c>
      <c r="B16" t="s">
        <v>39</v>
      </c>
      <c r="C16" t="s">
        <v>13</v>
      </c>
      <c r="D16" t="s">
        <v>14</v>
      </c>
      <c r="E16" t="s">
        <v>31</v>
      </c>
      <c r="F16" t="s">
        <v>27</v>
      </c>
      <c r="G16">
        <v>42458</v>
      </c>
      <c r="H16" s="1">
        <v>5519540</v>
      </c>
      <c r="I16">
        <v>81</v>
      </c>
      <c r="J16" s="1">
        <v>4470827</v>
      </c>
      <c r="K16">
        <v>130</v>
      </c>
    </row>
    <row r="17" spans="1:11" x14ac:dyDescent="0.25">
      <c r="A17" t="s">
        <v>11</v>
      </c>
      <c r="B17" t="s">
        <v>39</v>
      </c>
      <c r="C17" t="s">
        <v>28</v>
      </c>
      <c r="D17" t="s">
        <v>29</v>
      </c>
      <c r="E17" t="s">
        <v>30</v>
      </c>
      <c r="F17" t="s">
        <v>16</v>
      </c>
      <c r="G17">
        <v>40691</v>
      </c>
      <c r="H17" s="1">
        <v>2848370</v>
      </c>
      <c r="I17">
        <v>58</v>
      </c>
      <c r="J17" s="1">
        <v>1652055</v>
      </c>
      <c r="K17">
        <v>70</v>
      </c>
    </row>
    <row r="18" spans="1:11" x14ac:dyDescent="0.25">
      <c r="A18" t="s">
        <v>11</v>
      </c>
      <c r="B18" t="s">
        <v>21</v>
      </c>
      <c r="C18" t="s">
        <v>28</v>
      </c>
      <c r="D18" t="s">
        <v>41</v>
      </c>
      <c r="E18" t="s">
        <v>42</v>
      </c>
      <c r="F18" t="s">
        <v>16</v>
      </c>
      <c r="G18">
        <v>38622</v>
      </c>
      <c r="H18" s="1">
        <v>8496840</v>
      </c>
      <c r="I18">
        <v>78</v>
      </c>
      <c r="J18" s="1">
        <v>6627535</v>
      </c>
      <c r="K18">
        <v>220</v>
      </c>
    </row>
    <row r="19" spans="1:11" x14ac:dyDescent="0.25">
      <c r="A19" t="s">
        <v>11</v>
      </c>
      <c r="B19" t="s">
        <v>24</v>
      </c>
      <c r="C19" t="s">
        <v>18</v>
      </c>
      <c r="D19" t="s">
        <v>19</v>
      </c>
      <c r="E19" t="s">
        <v>20</v>
      </c>
      <c r="F19" t="s">
        <v>16</v>
      </c>
      <c r="G19">
        <v>42094</v>
      </c>
      <c r="H19" s="1">
        <v>9681620</v>
      </c>
      <c r="I19">
        <v>73</v>
      </c>
      <c r="J19" s="1">
        <v>7067583</v>
      </c>
      <c r="K19">
        <v>230</v>
      </c>
    </row>
    <row r="20" spans="1:11" x14ac:dyDescent="0.25">
      <c r="A20" t="s">
        <v>11</v>
      </c>
      <c r="B20" t="s">
        <v>21</v>
      </c>
      <c r="C20" t="s">
        <v>13</v>
      </c>
      <c r="D20" t="s">
        <v>14</v>
      </c>
      <c r="E20" t="s">
        <v>15</v>
      </c>
      <c r="F20" t="s">
        <v>23</v>
      </c>
      <c r="G20">
        <v>19197</v>
      </c>
      <c r="H20" s="1">
        <v>959850</v>
      </c>
      <c r="I20">
        <v>57</v>
      </c>
      <c r="J20" s="1">
        <v>547115</v>
      </c>
      <c r="K20">
        <v>50</v>
      </c>
    </row>
    <row r="21" spans="1:11" x14ac:dyDescent="0.25">
      <c r="A21" t="s">
        <v>11</v>
      </c>
      <c r="B21" t="s">
        <v>35</v>
      </c>
      <c r="C21" t="s">
        <v>13</v>
      </c>
      <c r="D21" t="s">
        <v>14</v>
      </c>
      <c r="E21" t="s">
        <v>31</v>
      </c>
      <c r="F21" t="s">
        <v>23</v>
      </c>
      <c r="G21">
        <v>26079</v>
      </c>
      <c r="H21" s="1">
        <v>4433430</v>
      </c>
      <c r="I21">
        <v>58</v>
      </c>
      <c r="J21" s="1">
        <v>2571389</v>
      </c>
      <c r="K21">
        <v>170</v>
      </c>
    </row>
    <row r="22" spans="1:11" x14ac:dyDescent="0.25">
      <c r="A22" t="s">
        <v>11</v>
      </c>
      <c r="B22" t="s">
        <v>24</v>
      </c>
      <c r="C22" t="s">
        <v>28</v>
      </c>
      <c r="D22" t="s">
        <v>43</v>
      </c>
      <c r="E22" t="s">
        <v>44</v>
      </c>
      <c r="F22" t="s">
        <v>23</v>
      </c>
      <c r="G22">
        <v>23146</v>
      </c>
      <c r="H22" s="1">
        <v>6712340</v>
      </c>
      <c r="I22">
        <v>85</v>
      </c>
      <c r="J22" s="1">
        <v>5705489</v>
      </c>
      <c r="K22">
        <v>290</v>
      </c>
    </row>
    <row r="23" spans="1:11" x14ac:dyDescent="0.25">
      <c r="A23" t="s">
        <v>11</v>
      </c>
      <c r="B23" t="s">
        <v>35</v>
      </c>
      <c r="C23" t="s">
        <v>13</v>
      </c>
      <c r="D23" t="s">
        <v>31</v>
      </c>
      <c r="E23" t="s">
        <v>32</v>
      </c>
      <c r="F23" t="s">
        <v>23</v>
      </c>
      <c r="G23">
        <v>10167</v>
      </c>
      <c r="H23" s="1">
        <v>2033400</v>
      </c>
      <c r="I23">
        <v>69</v>
      </c>
      <c r="J23" s="1">
        <v>1403046</v>
      </c>
      <c r="K23">
        <v>200</v>
      </c>
    </row>
    <row r="24" spans="1:11" x14ac:dyDescent="0.25">
      <c r="A24" t="s">
        <v>11</v>
      </c>
      <c r="B24" t="s">
        <v>40</v>
      </c>
      <c r="C24" t="s">
        <v>18</v>
      </c>
      <c r="D24" t="s">
        <v>25</v>
      </c>
      <c r="E24" t="s">
        <v>45</v>
      </c>
      <c r="F24" t="s">
        <v>27</v>
      </c>
      <c r="G24">
        <v>47176</v>
      </c>
      <c r="H24" s="1">
        <v>2830560</v>
      </c>
      <c r="I24">
        <v>83</v>
      </c>
      <c r="J24" s="1">
        <v>2349365</v>
      </c>
      <c r="K24">
        <v>60</v>
      </c>
    </row>
    <row r="25" spans="1:11" x14ac:dyDescent="0.25">
      <c r="A25" t="s">
        <v>11</v>
      </c>
      <c r="B25" t="s">
        <v>39</v>
      </c>
      <c r="C25" t="s">
        <v>13</v>
      </c>
      <c r="D25" t="s">
        <v>14</v>
      </c>
      <c r="E25" t="s">
        <v>31</v>
      </c>
      <c r="F25" t="s">
        <v>27</v>
      </c>
      <c r="G25">
        <v>21835</v>
      </c>
      <c r="H25" s="1">
        <v>6550500</v>
      </c>
      <c r="I25">
        <v>88</v>
      </c>
      <c r="J25" s="1">
        <v>5764440</v>
      </c>
      <c r="K25">
        <v>300</v>
      </c>
    </row>
    <row r="26" spans="1:11" x14ac:dyDescent="0.25">
      <c r="A26" t="s">
        <v>11</v>
      </c>
      <c r="B26" t="s">
        <v>35</v>
      </c>
      <c r="C26" t="s">
        <v>18</v>
      </c>
      <c r="D26" t="s">
        <v>25</v>
      </c>
      <c r="E26" t="s">
        <v>45</v>
      </c>
      <c r="F26" t="s">
        <v>23</v>
      </c>
      <c r="G26">
        <v>31290</v>
      </c>
      <c r="H26" s="1">
        <v>1564500</v>
      </c>
      <c r="I26">
        <v>87</v>
      </c>
      <c r="J26" s="1">
        <v>1361115</v>
      </c>
      <c r="K26">
        <v>50</v>
      </c>
    </row>
    <row r="27" spans="1:11" x14ac:dyDescent="0.25">
      <c r="A27" t="s">
        <v>11</v>
      </c>
      <c r="B27" t="s">
        <v>24</v>
      </c>
      <c r="C27" t="s">
        <v>28</v>
      </c>
      <c r="D27" t="s">
        <v>29</v>
      </c>
      <c r="E27" t="s">
        <v>30</v>
      </c>
      <c r="F27" t="s">
        <v>23</v>
      </c>
      <c r="G27">
        <v>32663</v>
      </c>
      <c r="H27" s="1">
        <v>5226080</v>
      </c>
      <c r="I27">
        <v>79</v>
      </c>
      <c r="J27" s="1">
        <v>4128603</v>
      </c>
      <c r="K27">
        <v>160</v>
      </c>
    </row>
    <row r="28" spans="1:11" x14ac:dyDescent="0.25">
      <c r="A28" t="s">
        <v>11</v>
      </c>
      <c r="B28" t="s">
        <v>24</v>
      </c>
      <c r="C28" t="s">
        <v>28</v>
      </c>
      <c r="D28" t="s">
        <v>41</v>
      </c>
      <c r="E28" t="s">
        <v>46</v>
      </c>
      <c r="F28" t="s">
        <v>27</v>
      </c>
      <c r="G28">
        <v>23653</v>
      </c>
      <c r="H28" s="1">
        <v>5203660</v>
      </c>
      <c r="I28">
        <v>89</v>
      </c>
      <c r="J28" s="1">
        <v>4631257</v>
      </c>
      <c r="K28">
        <v>220</v>
      </c>
    </row>
    <row r="29" spans="1:11" x14ac:dyDescent="0.25">
      <c r="A29" t="s">
        <v>11</v>
      </c>
      <c r="B29" t="s">
        <v>21</v>
      </c>
      <c r="C29" t="s">
        <v>18</v>
      </c>
      <c r="D29" t="s">
        <v>19</v>
      </c>
      <c r="E29" t="s">
        <v>22</v>
      </c>
      <c r="F29" t="s">
        <v>23</v>
      </c>
      <c r="G29">
        <v>44343</v>
      </c>
      <c r="H29" s="1">
        <v>7538310</v>
      </c>
      <c r="I29">
        <v>75</v>
      </c>
      <c r="J29" s="1">
        <v>5653733</v>
      </c>
      <c r="K29">
        <v>170</v>
      </c>
    </row>
    <row r="30" spans="1:11" x14ac:dyDescent="0.25">
      <c r="A30" t="s">
        <v>11</v>
      </c>
      <c r="B30" t="s">
        <v>35</v>
      </c>
      <c r="C30" t="s">
        <v>28</v>
      </c>
      <c r="D30" t="s">
        <v>47</v>
      </c>
      <c r="E30" t="s">
        <v>48</v>
      </c>
      <c r="F30" t="s">
        <v>16</v>
      </c>
      <c r="G30">
        <v>37975</v>
      </c>
      <c r="H30" s="1">
        <v>2658250</v>
      </c>
      <c r="I30">
        <v>53</v>
      </c>
      <c r="J30" s="1">
        <v>1408873</v>
      </c>
      <c r="K30">
        <v>70</v>
      </c>
    </row>
    <row r="31" spans="1:11" x14ac:dyDescent="0.25">
      <c r="A31" t="s">
        <v>11</v>
      </c>
      <c r="B31" t="s">
        <v>39</v>
      </c>
      <c r="C31" t="s">
        <v>18</v>
      </c>
      <c r="D31" t="s">
        <v>25</v>
      </c>
      <c r="E31" t="s">
        <v>45</v>
      </c>
      <c r="F31" t="s">
        <v>16</v>
      </c>
      <c r="G31">
        <v>6063</v>
      </c>
      <c r="H31" s="1">
        <v>1455120</v>
      </c>
      <c r="I31">
        <v>63</v>
      </c>
      <c r="J31" s="1">
        <v>916726</v>
      </c>
      <c r="K31">
        <v>240</v>
      </c>
    </row>
    <row r="32" spans="1:11" x14ac:dyDescent="0.25">
      <c r="A32" t="s">
        <v>11</v>
      </c>
      <c r="B32" t="s">
        <v>39</v>
      </c>
      <c r="C32" t="s">
        <v>13</v>
      </c>
      <c r="D32" t="s">
        <v>31</v>
      </c>
      <c r="E32" t="s">
        <v>36</v>
      </c>
      <c r="F32" t="s">
        <v>27</v>
      </c>
      <c r="G32">
        <v>16104</v>
      </c>
      <c r="H32" s="1">
        <v>4670160</v>
      </c>
      <c r="I32">
        <v>81</v>
      </c>
      <c r="J32" s="1">
        <v>3782830</v>
      </c>
      <c r="K32">
        <v>290</v>
      </c>
    </row>
    <row r="33" spans="1:11" x14ac:dyDescent="0.25">
      <c r="A33" t="s">
        <v>11</v>
      </c>
      <c r="B33" t="s">
        <v>35</v>
      </c>
      <c r="C33" t="s">
        <v>28</v>
      </c>
      <c r="D33" t="s">
        <v>43</v>
      </c>
      <c r="E33" t="s">
        <v>44</v>
      </c>
      <c r="F33" t="s">
        <v>23</v>
      </c>
      <c r="G33">
        <v>40801</v>
      </c>
      <c r="H33" s="1">
        <v>7752190</v>
      </c>
      <c r="I33">
        <v>81</v>
      </c>
      <c r="J33" s="1">
        <v>6279274</v>
      </c>
      <c r="K33">
        <v>190</v>
      </c>
    </row>
    <row r="34" spans="1:11" x14ac:dyDescent="0.25">
      <c r="A34" t="s">
        <v>11</v>
      </c>
      <c r="B34" t="s">
        <v>24</v>
      </c>
      <c r="C34" t="s">
        <v>13</v>
      </c>
      <c r="D34" t="s">
        <v>14</v>
      </c>
      <c r="E34" t="s">
        <v>31</v>
      </c>
      <c r="F34" t="s">
        <v>16</v>
      </c>
      <c r="G34">
        <v>26422</v>
      </c>
      <c r="H34" s="1">
        <v>6341280</v>
      </c>
      <c r="I34">
        <v>75</v>
      </c>
      <c r="J34" s="1">
        <v>4755960</v>
      </c>
      <c r="K34">
        <v>240</v>
      </c>
    </row>
    <row r="35" spans="1:11" x14ac:dyDescent="0.25">
      <c r="A35" t="s">
        <v>11</v>
      </c>
      <c r="B35" t="s">
        <v>21</v>
      </c>
      <c r="C35" t="s">
        <v>28</v>
      </c>
      <c r="D35" t="s">
        <v>41</v>
      </c>
      <c r="E35" t="s">
        <v>49</v>
      </c>
      <c r="F35" t="s">
        <v>27</v>
      </c>
      <c r="G35">
        <v>21488</v>
      </c>
      <c r="H35" s="1">
        <v>3867840</v>
      </c>
      <c r="I35">
        <v>75</v>
      </c>
      <c r="J35" s="1">
        <v>2900880</v>
      </c>
      <c r="K35">
        <v>180</v>
      </c>
    </row>
    <row r="36" spans="1:11" x14ac:dyDescent="0.25">
      <c r="A36" t="s">
        <v>11</v>
      </c>
      <c r="B36" t="s">
        <v>35</v>
      </c>
      <c r="C36" t="s">
        <v>18</v>
      </c>
      <c r="D36" t="s">
        <v>19</v>
      </c>
      <c r="E36" t="s">
        <v>20</v>
      </c>
      <c r="F36" t="s">
        <v>27</v>
      </c>
      <c r="G36">
        <v>42388</v>
      </c>
      <c r="H36" s="1">
        <v>3814920</v>
      </c>
      <c r="I36">
        <v>88</v>
      </c>
      <c r="J36" s="1">
        <v>3357130</v>
      </c>
      <c r="K36">
        <v>90</v>
      </c>
    </row>
    <row r="37" spans="1:11" x14ac:dyDescent="0.25">
      <c r="A37" t="s">
        <v>11</v>
      </c>
      <c r="B37" t="s">
        <v>39</v>
      </c>
      <c r="C37" t="s">
        <v>28</v>
      </c>
      <c r="D37" t="s">
        <v>33</v>
      </c>
      <c r="E37" t="s">
        <v>50</v>
      </c>
      <c r="F37" t="s">
        <v>16</v>
      </c>
      <c r="G37">
        <v>48873</v>
      </c>
      <c r="H37" s="1">
        <v>4887300</v>
      </c>
      <c r="I37">
        <v>85</v>
      </c>
      <c r="J37" s="1">
        <v>4154205</v>
      </c>
      <c r="K37">
        <v>100</v>
      </c>
    </row>
    <row r="38" spans="1:11" x14ac:dyDescent="0.25">
      <c r="A38" t="s">
        <v>11</v>
      </c>
      <c r="B38" t="s">
        <v>12</v>
      </c>
      <c r="C38" t="s">
        <v>18</v>
      </c>
      <c r="D38" t="s">
        <v>25</v>
      </c>
      <c r="E38" t="s">
        <v>45</v>
      </c>
      <c r="F38" t="s">
        <v>16</v>
      </c>
      <c r="G38">
        <v>10527</v>
      </c>
      <c r="H38" s="1">
        <v>2947560</v>
      </c>
      <c r="I38">
        <v>65</v>
      </c>
      <c r="J38" s="1">
        <v>1915914</v>
      </c>
      <c r="K38">
        <v>280</v>
      </c>
    </row>
    <row r="39" spans="1:11" x14ac:dyDescent="0.25">
      <c r="A39" t="s">
        <v>11</v>
      </c>
      <c r="B39" t="s">
        <v>24</v>
      </c>
      <c r="C39" t="s">
        <v>13</v>
      </c>
      <c r="D39" t="s">
        <v>14</v>
      </c>
      <c r="E39" t="s">
        <v>15</v>
      </c>
      <c r="F39" t="s">
        <v>27</v>
      </c>
      <c r="G39">
        <v>33515</v>
      </c>
      <c r="H39" s="1">
        <v>7038150</v>
      </c>
      <c r="I39">
        <v>79</v>
      </c>
      <c r="J39" s="1">
        <v>5560139</v>
      </c>
      <c r="K39">
        <v>210</v>
      </c>
    </row>
    <row r="40" spans="1:11" x14ac:dyDescent="0.25">
      <c r="A40" t="s">
        <v>11</v>
      </c>
      <c r="B40" t="s">
        <v>12</v>
      </c>
      <c r="C40" t="s">
        <v>28</v>
      </c>
      <c r="D40" t="s">
        <v>43</v>
      </c>
      <c r="E40" t="s">
        <v>44</v>
      </c>
      <c r="F40" t="s">
        <v>23</v>
      </c>
      <c r="G40">
        <v>9058</v>
      </c>
      <c r="H40" s="1">
        <v>1992760</v>
      </c>
      <c r="I40">
        <v>67</v>
      </c>
      <c r="J40" s="1">
        <v>1335149</v>
      </c>
      <c r="K40">
        <v>220</v>
      </c>
    </row>
    <row r="41" spans="1:11" x14ac:dyDescent="0.25">
      <c r="A41" t="s">
        <v>11</v>
      </c>
      <c r="B41" t="s">
        <v>24</v>
      </c>
      <c r="C41" t="s">
        <v>18</v>
      </c>
      <c r="D41" t="s">
        <v>25</v>
      </c>
      <c r="E41" t="s">
        <v>26</v>
      </c>
      <c r="F41" t="s">
        <v>16</v>
      </c>
      <c r="G41">
        <v>5028</v>
      </c>
      <c r="H41" s="1">
        <v>1458120</v>
      </c>
      <c r="I41">
        <v>61</v>
      </c>
      <c r="J41" s="1">
        <v>889453</v>
      </c>
      <c r="K41">
        <v>290</v>
      </c>
    </row>
    <row r="42" spans="1:11" x14ac:dyDescent="0.25">
      <c r="A42" t="s">
        <v>11</v>
      </c>
      <c r="B42" t="s">
        <v>21</v>
      </c>
      <c r="C42" t="s">
        <v>13</v>
      </c>
      <c r="D42" t="s">
        <v>51</v>
      </c>
      <c r="E42" t="s">
        <v>52</v>
      </c>
      <c r="F42" t="s">
        <v>23</v>
      </c>
      <c r="G42">
        <v>26112</v>
      </c>
      <c r="H42" s="1">
        <v>2350080</v>
      </c>
      <c r="I42">
        <v>74</v>
      </c>
      <c r="J42" s="1">
        <v>1739059</v>
      </c>
      <c r="K42">
        <v>90</v>
      </c>
    </row>
    <row r="43" spans="1:11" x14ac:dyDescent="0.25">
      <c r="A43" t="s">
        <v>11</v>
      </c>
      <c r="B43" t="s">
        <v>35</v>
      </c>
      <c r="C43" t="s">
        <v>18</v>
      </c>
      <c r="D43" t="s">
        <v>37</v>
      </c>
      <c r="E43" t="s">
        <v>38</v>
      </c>
      <c r="F43" t="s">
        <v>27</v>
      </c>
      <c r="G43">
        <v>20117</v>
      </c>
      <c r="H43" s="1">
        <v>4828080</v>
      </c>
      <c r="I43">
        <v>75</v>
      </c>
      <c r="J43" s="1">
        <v>3621060</v>
      </c>
      <c r="K43">
        <v>240</v>
      </c>
    </row>
    <row r="44" spans="1:11" x14ac:dyDescent="0.25">
      <c r="A44" t="s">
        <v>11</v>
      </c>
      <c r="B44" t="s">
        <v>24</v>
      </c>
      <c r="C44" t="s">
        <v>13</v>
      </c>
      <c r="D44" t="s">
        <v>31</v>
      </c>
      <c r="E44" t="s">
        <v>36</v>
      </c>
      <c r="F44" t="s">
        <v>16</v>
      </c>
      <c r="G44">
        <v>13843</v>
      </c>
      <c r="H44" s="1">
        <v>1938020</v>
      </c>
      <c r="I44">
        <v>61</v>
      </c>
      <c r="J44" s="1">
        <v>1182192</v>
      </c>
      <c r="K44">
        <v>140</v>
      </c>
    </row>
    <row r="45" spans="1:11" x14ac:dyDescent="0.25">
      <c r="A45" t="s">
        <v>11</v>
      </c>
      <c r="B45" t="s">
        <v>17</v>
      </c>
      <c r="C45" t="s">
        <v>18</v>
      </c>
      <c r="D45" t="s">
        <v>25</v>
      </c>
      <c r="E45" t="s">
        <v>26</v>
      </c>
      <c r="F45" t="s">
        <v>16</v>
      </c>
      <c r="G45">
        <v>40979</v>
      </c>
      <c r="H45" s="1">
        <v>6966430</v>
      </c>
      <c r="I45">
        <v>59</v>
      </c>
      <c r="J45" s="1">
        <v>4110194</v>
      </c>
      <c r="K45">
        <v>170</v>
      </c>
    </row>
    <row r="46" spans="1:11" x14ac:dyDescent="0.25">
      <c r="A46" t="s">
        <v>11</v>
      </c>
      <c r="B46" t="s">
        <v>12</v>
      </c>
      <c r="C46" t="s">
        <v>18</v>
      </c>
      <c r="D46" t="s">
        <v>37</v>
      </c>
      <c r="E46" t="s">
        <v>53</v>
      </c>
      <c r="F46" t="s">
        <v>16</v>
      </c>
      <c r="G46">
        <v>25837</v>
      </c>
      <c r="H46" s="1">
        <v>2583700</v>
      </c>
      <c r="I46">
        <v>76</v>
      </c>
      <c r="J46" s="1">
        <v>1963612</v>
      </c>
      <c r="K46">
        <v>100</v>
      </c>
    </row>
    <row r="47" spans="1:11" x14ac:dyDescent="0.25">
      <c r="A47" t="s">
        <v>11</v>
      </c>
      <c r="B47" t="s">
        <v>39</v>
      </c>
      <c r="C47" t="s">
        <v>18</v>
      </c>
      <c r="D47" t="s">
        <v>25</v>
      </c>
      <c r="E47" t="s">
        <v>26</v>
      </c>
      <c r="F47" t="s">
        <v>27</v>
      </c>
      <c r="G47">
        <v>38487</v>
      </c>
      <c r="H47" s="1">
        <v>7697400</v>
      </c>
      <c r="I47">
        <v>81</v>
      </c>
      <c r="J47" s="1">
        <v>6234894</v>
      </c>
      <c r="K47">
        <v>200</v>
      </c>
    </row>
    <row r="48" spans="1:11" x14ac:dyDescent="0.25">
      <c r="A48" t="s">
        <v>11</v>
      </c>
      <c r="B48" t="s">
        <v>21</v>
      </c>
      <c r="C48" t="s">
        <v>28</v>
      </c>
      <c r="D48" t="s">
        <v>47</v>
      </c>
      <c r="E48" t="s">
        <v>54</v>
      </c>
      <c r="F48" t="s">
        <v>16</v>
      </c>
      <c r="G48">
        <v>11484</v>
      </c>
      <c r="H48" s="1">
        <v>2871000</v>
      </c>
      <c r="I48">
        <v>51</v>
      </c>
      <c r="J48" s="1">
        <v>1464210</v>
      </c>
      <c r="K48">
        <v>250</v>
      </c>
    </row>
    <row r="49" spans="1:11" x14ac:dyDescent="0.25">
      <c r="A49" t="s">
        <v>11</v>
      </c>
      <c r="B49" t="s">
        <v>24</v>
      </c>
      <c r="C49" t="s">
        <v>13</v>
      </c>
      <c r="D49" t="s">
        <v>51</v>
      </c>
      <c r="E49" t="s">
        <v>55</v>
      </c>
      <c r="F49" t="s">
        <v>23</v>
      </c>
      <c r="G49">
        <v>17022</v>
      </c>
      <c r="H49" s="1">
        <v>1021320</v>
      </c>
      <c r="I49">
        <v>52</v>
      </c>
      <c r="J49" s="1">
        <v>531086</v>
      </c>
      <c r="K49">
        <v>60</v>
      </c>
    </row>
    <row r="50" spans="1:11" x14ac:dyDescent="0.25">
      <c r="A50" t="s">
        <v>11</v>
      </c>
      <c r="B50" t="s">
        <v>40</v>
      </c>
      <c r="C50" t="s">
        <v>18</v>
      </c>
      <c r="D50" t="s">
        <v>37</v>
      </c>
      <c r="E50" t="s">
        <v>38</v>
      </c>
      <c r="F50" t="s">
        <v>27</v>
      </c>
      <c r="G50">
        <v>25907</v>
      </c>
      <c r="H50" s="1">
        <v>7253960</v>
      </c>
      <c r="I50">
        <v>66</v>
      </c>
      <c r="J50" s="1">
        <v>4787614</v>
      </c>
      <c r="K50">
        <v>280</v>
      </c>
    </row>
    <row r="51" spans="1:11" x14ac:dyDescent="0.25">
      <c r="A51" t="s">
        <v>11</v>
      </c>
      <c r="B51" t="s">
        <v>17</v>
      </c>
      <c r="C51" t="s">
        <v>28</v>
      </c>
      <c r="D51" t="s">
        <v>43</v>
      </c>
      <c r="E51" t="s">
        <v>44</v>
      </c>
      <c r="F51" t="s">
        <v>16</v>
      </c>
      <c r="G51">
        <v>28077</v>
      </c>
      <c r="H51" s="1">
        <v>3930780</v>
      </c>
      <c r="I51">
        <v>66</v>
      </c>
      <c r="J51" s="1">
        <v>2594315</v>
      </c>
      <c r="K51">
        <v>140</v>
      </c>
    </row>
    <row r="52" spans="1:11" x14ac:dyDescent="0.25">
      <c r="A52" t="s">
        <v>11</v>
      </c>
      <c r="B52" t="s">
        <v>21</v>
      </c>
      <c r="C52" t="s">
        <v>18</v>
      </c>
      <c r="D52" t="s">
        <v>37</v>
      </c>
      <c r="E52" t="s">
        <v>53</v>
      </c>
      <c r="F52" t="s">
        <v>16</v>
      </c>
      <c r="G52">
        <v>15527</v>
      </c>
      <c r="H52" s="1">
        <v>1086890</v>
      </c>
      <c r="I52">
        <v>81</v>
      </c>
      <c r="J52" s="1">
        <v>880381</v>
      </c>
      <c r="K52">
        <v>70</v>
      </c>
    </row>
    <row r="53" spans="1:11" x14ac:dyDescent="0.25">
      <c r="A53" t="s">
        <v>11</v>
      </c>
      <c r="B53" t="s">
        <v>24</v>
      </c>
      <c r="C53" t="s">
        <v>18</v>
      </c>
      <c r="D53" t="s">
        <v>25</v>
      </c>
      <c r="E53" t="s">
        <v>45</v>
      </c>
      <c r="F53" t="s">
        <v>16</v>
      </c>
      <c r="G53">
        <v>36693</v>
      </c>
      <c r="H53" s="1">
        <v>2201580</v>
      </c>
      <c r="I53">
        <v>55</v>
      </c>
      <c r="J53" s="1">
        <v>1210869</v>
      </c>
      <c r="K53">
        <v>60</v>
      </c>
    </row>
    <row r="54" spans="1:11" x14ac:dyDescent="0.25">
      <c r="A54" t="s">
        <v>11</v>
      </c>
      <c r="B54" t="s">
        <v>35</v>
      </c>
      <c r="C54" t="s">
        <v>13</v>
      </c>
      <c r="D54" t="s">
        <v>14</v>
      </c>
      <c r="E54" t="s">
        <v>31</v>
      </c>
      <c r="F54" t="s">
        <v>27</v>
      </c>
      <c r="G54">
        <v>45518</v>
      </c>
      <c r="H54" s="1">
        <v>10924320</v>
      </c>
      <c r="I54">
        <v>87</v>
      </c>
      <c r="J54" s="1">
        <v>9504158</v>
      </c>
      <c r="K54">
        <v>240</v>
      </c>
    </row>
    <row r="55" spans="1:11" x14ac:dyDescent="0.25">
      <c r="A55" t="s">
        <v>11</v>
      </c>
      <c r="B55" t="s">
        <v>35</v>
      </c>
      <c r="C55" t="s">
        <v>18</v>
      </c>
      <c r="D55" t="s">
        <v>25</v>
      </c>
      <c r="E55" t="s">
        <v>26</v>
      </c>
      <c r="F55" t="s">
        <v>27</v>
      </c>
      <c r="G55">
        <v>33638</v>
      </c>
      <c r="H55" s="1">
        <v>3027420</v>
      </c>
      <c r="I55">
        <v>68</v>
      </c>
      <c r="J55" s="1">
        <v>2058646</v>
      </c>
      <c r="K55">
        <v>90</v>
      </c>
    </row>
    <row r="56" spans="1:11" x14ac:dyDescent="0.25">
      <c r="A56" t="s">
        <v>11</v>
      </c>
      <c r="B56" t="s">
        <v>40</v>
      </c>
      <c r="C56" t="s">
        <v>13</v>
      </c>
      <c r="D56" t="s">
        <v>31</v>
      </c>
      <c r="E56" t="s">
        <v>32</v>
      </c>
      <c r="F56" t="s">
        <v>16</v>
      </c>
      <c r="G56">
        <v>38021</v>
      </c>
      <c r="H56" s="1">
        <v>4182310</v>
      </c>
      <c r="I56">
        <v>61</v>
      </c>
      <c r="J56" s="1">
        <v>2551209</v>
      </c>
      <c r="K56">
        <v>110</v>
      </c>
    </row>
    <row r="57" spans="1:11" x14ac:dyDescent="0.25">
      <c r="A57" t="s">
        <v>11</v>
      </c>
      <c r="B57" t="s">
        <v>12</v>
      </c>
      <c r="C57" t="s">
        <v>13</v>
      </c>
      <c r="D57" t="s">
        <v>31</v>
      </c>
      <c r="E57" t="s">
        <v>36</v>
      </c>
      <c r="F57" t="s">
        <v>27</v>
      </c>
      <c r="G57">
        <v>36483</v>
      </c>
      <c r="H57" s="1">
        <v>8391090</v>
      </c>
      <c r="I57">
        <v>70</v>
      </c>
      <c r="J57" s="1">
        <v>5873763</v>
      </c>
      <c r="K57">
        <v>230</v>
      </c>
    </row>
    <row r="58" spans="1:11" x14ac:dyDescent="0.25">
      <c r="A58" t="s">
        <v>11</v>
      </c>
      <c r="B58" t="s">
        <v>21</v>
      </c>
      <c r="C58" t="s">
        <v>28</v>
      </c>
      <c r="D58" t="s">
        <v>43</v>
      </c>
      <c r="E58" t="s">
        <v>44</v>
      </c>
      <c r="F58" t="s">
        <v>16</v>
      </c>
      <c r="G58">
        <v>47739</v>
      </c>
      <c r="H58" s="1">
        <v>14321700</v>
      </c>
      <c r="I58">
        <v>83</v>
      </c>
      <c r="J58" s="1">
        <v>11887011</v>
      </c>
      <c r="K58">
        <v>300</v>
      </c>
    </row>
    <row r="59" spans="1:11" x14ac:dyDescent="0.25">
      <c r="A59" t="s">
        <v>11</v>
      </c>
      <c r="B59" t="s">
        <v>17</v>
      </c>
      <c r="C59" t="s">
        <v>28</v>
      </c>
      <c r="D59" t="s">
        <v>29</v>
      </c>
      <c r="E59" t="s">
        <v>30</v>
      </c>
      <c r="F59" t="s">
        <v>27</v>
      </c>
      <c r="G59">
        <v>11227</v>
      </c>
      <c r="H59" s="1">
        <v>2582210</v>
      </c>
      <c r="I59">
        <v>50</v>
      </c>
      <c r="J59" s="1">
        <v>1291105</v>
      </c>
      <c r="K59">
        <v>230</v>
      </c>
    </row>
    <row r="60" spans="1:11" x14ac:dyDescent="0.25">
      <c r="A60" t="s">
        <v>11</v>
      </c>
      <c r="B60" t="s">
        <v>12</v>
      </c>
      <c r="C60" t="s">
        <v>13</v>
      </c>
      <c r="D60" t="s">
        <v>31</v>
      </c>
      <c r="E60" t="s">
        <v>36</v>
      </c>
      <c r="F60" t="s">
        <v>23</v>
      </c>
      <c r="G60">
        <v>33330</v>
      </c>
      <c r="H60" s="1">
        <v>4332900</v>
      </c>
      <c r="I60">
        <v>58</v>
      </c>
      <c r="J60" s="1">
        <v>2513082</v>
      </c>
      <c r="K60">
        <v>130</v>
      </c>
    </row>
    <row r="61" spans="1:11" x14ac:dyDescent="0.25">
      <c r="A61" t="s">
        <v>11</v>
      </c>
      <c r="B61" t="s">
        <v>12</v>
      </c>
      <c r="C61" t="s">
        <v>18</v>
      </c>
      <c r="D61" t="s">
        <v>37</v>
      </c>
      <c r="E61" t="s">
        <v>38</v>
      </c>
      <c r="F61" t="s">
        <v>27</v>
      </c>
      <c r="G61">
        <v>29713</v>
      </c>
      <c r="H61" s="1">
        <v>3862690</v>
      </c>
      <c r="I61">
        <v>61</v>
      </c>
      <c r="J61" s="1">
        <v>2356241</v>
      </c>
      <c r="K61">
        <v>130</v>
      </c>
    </row>
    <row r="62" spans="1:11" x14ac:dyDescent="0.25">
      <c r="A62" t="s">
        <v>11</v>
      </c>
      <c r="B62" t="s">
        <v>35</v>
      </c>
      <c r="C62" t="s">
        <v>18</v>
      </c>
      <c r="D62" t="s">
        <v>37</v>
      </c>
      <c r="E62" t="s">
        <v>38</v>
      </c>
      <c r="F62" t="s">
        <v>23</v>
      </c>
      <c r="G62">
        <v>38015</v>
      </c>
      <c r="H62" s="1">
        <v>11404500</v>
      </c>
      <c r="I62">
        <v>88</v>
      </c>
      <c r="J62" s="1">
        <v>10035960</v>
      </c>
      <c r="K62">
        <v>300</v>
      </c>
    </row>
    <row r="63" spans="1:11" x14ac:dyDescent="0.25">
      <c r="A63" t="s">
        <v>11</v>
      </c>
      <c r="B63" t="s">
        <v>21</v>
      </c>
      <c r="C63" t="s">
        <v>13</v>
      </c>
      <c r="D63" t="s">
        <v>31</v>
      </c>
      <c r="E63" t="s">
        <v>36</v>
      </c>
      <c r="F63" t="s">
        <v>23</v>
      </c>
      <c r="G63">
        <v>45608</v>
      </c>
      <c r="H63" s="1">
        <v>11402000</v>
      </c>
      <c r="I63">
        <v>61</v>
      </c>
      <c r="J63" s="1">
        <v>6955220</v>
      </c>
      <c r="K63">
        <v>250</v>
      </c>
    </row>
    <row r="64" spans="1:11" x14ac:dyDescent="0.25">
      <c r="A64" t="s">
        <v>11</v>
      </c>
      <c r="B64" t="s">
        <v>35</v>
      </c>
      <c r="C64" t="s">
        <v>13</v>
      </c>
      <c r="D64" t="s">
        <v>31</v>
      </c>
      <c r="E64" t="s">
        <v>36</v>
      </c>
      <c r="F64" t="s">
        <v>23</v>
      </c>
      <c r="G64">
        <v>34759</v>
      </c>
      <c r="H64" s="1">
        <v>7299390</v>
      </c>
      <c r="I64">
        <v>56</v>
      </c>
      <c r="J64" s="1">
        <v>4087658</v>
      </c>
      <c r="K64">
        <v>210</v>
      </c>
    </row>
    <row r="65" spans="1:11" x14ac:dyDescent="0.25">
      <c r="A65" t="s">
        <v>11</v>
      </c>
      <c r="B65" t="s">
        <v>21</v>
      </c>
      <c r="C65" t="s">
        <v>18</v>
      </c>
      <c r="D65" t="s">
        <v>37</v>
      </c>
      <c r="E65" t="s">
        <v>53</v>
      </c>
      <c r="F65" t="s">
        <v>23</v>
      </c>
      <c r="G65">
        <v>39351</v>
      </c>
      <c r="H65" s="1">
        <v>6689670</v>
      </c>
      <c r="I65">
        <v>70</v>
      </c>
      <c r="J65" s="1">
        <v>4682769</v>
      </c>
      <c r="K65">
        <v>170</v>
      </c>
    </row>
    <row r="66" spans="1:11" x14ac:dyDescent="0.25">
      <c r="A66" t="s">
        <v>11</v>
      </c>
      <c r="B66" t="s">
        <v>17</v>
      </c>
      <c r="C66" t="s">
        <v>13</v>
      </c>
      <c r="D66" t="s">
        <v>31</v>
      </c>
      <c r="E66" t="s">
        <v>32</v>
      </c>
      <c r="F66" t="s">
        <v>16</v>
      </c>
      <c r="G66">
        <v>17353</v>
      </c>
      <c r="H66" s="1">
        <v>3644130</v>
      </c>
      <c r="I66">
        <v>72</v>
      </c>
      <c r="J66" s="1">
        <v>2623774</v>
      </c>
      <c r="K66">
        <v>210</v>
      </c>
    </row>
    <row r="67" spans="1:11" x14ac:dyDescent="0.25">
      <c r="A67" t="s">
        <v>11</v>
      </c>
      <c r="B67" t="s">
        <v>24</v>
      </c>
      <c r="C67" t="s">
        <v>13</v>
      </c>
      <c r="D67" t="s">
        <v>14</v>
      </c>
      <c r="E67" t="s">
        <v>15</v>
      </c>
      <c r="F67" t="s">
        <v>23</v>
      </c>
      <c r="G67">
        <v>17458</v>
      </c>
      <c r="H67" s="1">
        <v>2793280</v>
      </c>
      <c r="I67">
        <v>76</v>
      </c>
      <c r="J67" s="1">
        <v>2122893</v>
      </c>
      <c r="K67">
        <v>160</v>
      </c>
    </row>
    <row r="68" spans="1:11" x14ac:dyDescent="0.25">
      <c r="A68" t="s">
        <v>11</v>
      </c>
      <c r="B68" t="s">
        <v>39</v>
      </c>
      <c r="C68" t="s">
        <v>13</v>
      </c>
      <c r="D68" t="s">
        <v>31</v>
      </c>
      <c r="E68" t="s">
        <v>36</v>
      </c>
      <c r="F68" t="s">
        <v>23</v>
      </c>
      <c r="G68">
        <v>11470</v>
      </c>
      <c r="H68" s="1">
        <v>1032300</v>
      </c>
      <c r="I68">
        <v>59</v>
      </c>
      <c r="J68" s="1">
        <v>609057</v>
      </c>
      <c r="K68">
        <v>90</v>
      </c>
    </row>
    <row r="69" spans="1:11" x14ac:dyDescent="0.25">
      <c r="A69" t="s">
        <v>11</v>
      </c>
      <c r="B69" t="s">
        <v>24</v>
      </c>
      <c r="C69" t="s">
        <v>28</v>
      </c>
      <c r="D69" t="s">
        <v>47</v>
      </c>
      <c r="E69" t="s">
        <v>48</v>
      </c>
      <c r="F69" t="s">
        <v>23</v>
      </c>
      <c r="G69">
        <v>40727</v>
      </c>
      <c r="H69" s="1">
        <v>8145400</v>
      </c>
      <c r="I69">
        <v>84</v>
      </c>
      <c r="J69" s="1">
        <v>6842136</v>
      </c>
      <c r="K69">
        <v>200</v>
      </c>
    </row>
    <row r="70" spans="1:11" x14ac:dyDescent="0.25">
      <c r="A70" t="s">
        <v>11</v>
      </c>
      <c r="B70" t="s">
        <v>40</v>
      </c>
      <c r="C70" t="s">
        <v>18</v>
      </c>
      <c r="D70" t="s">
        <v>37</v>
      </c>
      <c r="E70" t="s">
        <v>38</v>
      </c>
      <c r="F70" t="s">
        <v>27</v>
      </c>
      <c r="G70">
        <v>35894</v>
      </c>
      <c r="H70" s="1">
        <v>8614560</v>
      </c>
      <c r="I70">
        <v>56</v>
      </c>
      <c r="J70" s="1">
        <v>4824154</v>
      </c>
      <c r="K70">
        <v>240</v>
      </c>
    </row>
    <row r="71" spans="1:11" x14ac:dyDescent="0.25">
      <c r="A71" t="s">
        <v>11</v>
      </c>
      <c r="B71" t="s">
        <v>35</v>
      </c>
      <c r="C71" t="s">
        <v>18</v>
      </c>
      <c r="D71" t="s">
        <v>19</v>
      </c>
      <c r="E71" t="s">
        <v>22</v>
      </c>
      <c r="F71" t="s">
        <v>23</v>
      </c>
      <c r="G71">
        <v>16756</v>
      </c>
      <c r="H71" s="1">
        <v>1172920</v>
      </c>
      <c r="I71">
        <v>56</v>
      </c>
      <c r="J71" s="1">
        <v>656835</v>
      </c>
      <c r="K71">
        <v>70</v>
      </c>
    </row>
    <row r="72" spans="1:11" x14ac:dyDescent="0.25">
      <c r="A72" t="s">
        <v>11</v>
      </c>
      <c r="B72" t="s">
        <v>39</v>
      </c>
      <c r="C72" t="s">
        <v>18</v>
      </c>
      <c r="D72" t="s">
        <v>37</v>
      </c>
      <c r="E72" t="s">
        <v>38</v>
      </c>
      <c r="F72" t="s">
        <v>16</v>
      </c>
      <c r="G72">
        <v>36582</v>
      </c>
      <c r="H72" s="1">
        <v>9511320</v>
      </c>
      <c r="I72">
        <v>81</v>
      </c>
      <c r="J72" s="1">
        <v>7704169</v>
      </c>
      <c r="K72">
        <v>260</v>
      </c>
    </row>
    <row r="73" spans="1:11" x14ac:dyDescent="0.25">
      <c r="A73" t="s">
        <v>11</v>
      </c>
      <c r="B73" t="s">
        <v>12</v>
      </c>
      <c r="C73" t="s">
        <v>28</v>
      </c>
      <c r="D73" t="s">
        <v>33</v>
      </c>
      <c r="E73" t="s">
        <v>34</v>
      </c>
      <c r="F73" t="s">
        <v>27</v>
      </c>
      <c r="G73">
        <v>47343</v>
      </c>
      <c r="H73" s="1">
        <v>11835750</v>
      </c>
      <c r="I73">
        <v>87</v>
      </c>
      <c r="J73" s="1">
        <v>10297103</v>
      </c>
      <c r="K73">
        <v>250</v>
      </c>
    </row>
    <row r="74" spans="1:11" x14ac:dyDescent="0.25">
      <c r="A74" t="s">
        <v>11</v>
      </c>
      <c r="B74" t="s">
        <v>35</v>
      </c>
      <c r="C74" t="s">
        <v>28</v>
      </c>
      <c r="D74" t="s">
        <v>41</v>
      </c>
      <c r="E74" t="s">
        <v>46</v>
      </c>
      <c r="F74" t="s">
        <v>23</v>
      </c>
      <c r="G74">
        <v>24043</v>
      </c>
      <c r="H74" s="1">
        <v>1923440</v>
      </c>
      <c r="I74">
        <v>64</v>
      </c>
      <c r="J74" s="1">
        <v>1231002</v>
      </c>
      <c r="K74">
        <v>80</v>
      </c>
    </row>
    <row r="75" spans="1:11" x14ac:dyDescent="0.25">
      <c r="A75" t="s">
        <v>11</v>
      </c>
      <c r="B75" t="s">
        <v>35</v>
      </c>
      <c r="C75" t="s">
        <v>13</v>
      </c>
      <c r="D75" t="s">
        <v>31</v>
      </c>
      <c r="E75" t="s">
        <v>32</v>
      </c>
      <c r="F75" t="s">
        <v>27</v>
      </c>
      <c r="G75">
        <v>28958</v>
      </c>
      <c r="H75" s="1">
        <v>6660340</v>
      </c>
      <c r="I75">
        <v>51</v>
      </c>
      <c r="J75" s="1">
        <v>3396773</v>
      </c>
      <c r="K75">
        <v>230</v>
      </c>
    </row>
    <row r="76" spans="1:11" x14ac:dyDescent="0.25">
      <c r="A76" t="s">
        <v>11</v>
      </c>
      <c r="B76" t="s">
        <v>17</v>
      </c>
      <c r="C76" t="s">
        <v>18</v>
      </c>
      <c r="D76" t="s">
        <v>37</v>
      </c>
      <c r="E76" t="s">
        <v>53</v>
      </c>
      <c r="F76" t="s">
        <v>27</v>
      </c>
      <c r="G76">
        <v>43842</v>
      </c>
      <c r="H76" s="1">
        <v>11837340</v>
      </c>
      <c r="I76">
        <v>62</v>
      </c>
      <c r="J76" s="1">
        <v>7339151</v>
      </c>
      <c r="K76">
        <v>270</v>
      </c>
    </row>
    <row r="77" spans="1:11" x14ac:dyDescent="0.25">
      <c r="A77" t="s">
        <v>11</v>
      </c>
      <c r="B77" t="s">
        <v>39</v>
      </c>
      <c r="C77" t="s">
        <v>18</v>
      </c>
      <c r="D77" t="s">
        <v>37</v>
      </c>
      <c r="E77" t="s">
        <v>38</v>
      </c>
      <c r="F77" t="s">
        <v>16</v>
      </c>
      <c r="G77">
        <v>10815</v>
      </c>
      <c r="H77" s="1">
        <v>2703750</v>
      </c>
      <c r="I77">
        <v>76</v>
      </c>
      <c r="J77" s="1">
        <v>2054850</v>
      </c>
      <c r="K77">
        <v>250</v>
      </c>
    </row>
    <row r="78" spans="1:11" x14ac:dyDescent="0.25">
      <c r="A78" t="s">
        <v>11</v>
      </c>
      <c r="B78" t="s">
        <v>35</v>
      </c>
      <c r="C78" t="s">
        <v>13</v>
      </c>
      <c r="D78" t="s">
        <v>31</v>
      </c>
      <c r="E78" t="s">
        <v>32</v>
      </c>
      <c r="F78" t="s">
        <v>27</v>
      </c>
      <c r="G78">
        <v>8922</v>
      </c>
      <c r="H78" s="1">
        <v>2230500</v>
      </c>
      <c r="I78">
        <v>61</v>
      </c>
      <c r="J78" s="1">
        <v>1360605</v>
      </c>
      <c r="K78">
        <v>250</v>
      </c>
    </row>
    <row r="79" spans="1:11" x14ac:dyDescent="0.25">
      <c r="A79" t="s">
        <v>11</v>
      </c>
      <c r="B79" t="s">
        <v>21</v>
      </c>
      <c r="C79" t="s">
        <v>13</v>
      </c>
      <c r="D79" t="s">
        <v>14</v>
      </c>
      <c r="E79" t="s">
        <v>31</v>
      </c>
      <c r="F79" t="s">
        <v>23</v>
      </c>
      <c r="G79">
        <v>42040</v>
      </c>
      <c r="H79" s="1">
        <v>2942800</v>
      </c>
      <c r="I79">
        <v>79</v>
      </c>
      <c r="J79" s="1">
        <v>2324812</v>
      </c>
      <c r="K79">
        <v>70</v>
      </c>
    </row>
    <row r="80" spans="1:11" x14ac:dyDescent="0.25">
      <c r="A80" t="s">
        <v>56</v>
      </c>
      <c r="B80" t="s">
        <v>39</v>
      </c>
      <c r="C80" t="s">
        <v>28</v>
      </c>
      <c r="D80" t="s">
        <v>43</v>
      </c>
      <c r="E80" t="s">
        <v>44</v>
      </c>
      <c r="F80" t="s">
        <v>27</v>
      </c>
      <c r="G80">
        <v>43626</v>
      </c>
      <c r="H80" s="1">
        <v>10033980</v>
      </c>
      <c r="I80">
        <v>86</v>
      </c>
      <c r="J80" s="1">
        <v>8629223</v>
      </c>
      <c r="K80">
        <v>230</v>
      </c>
    </row>
    <row r="81" spans="1:11" x14ac:dyDescent="0.25">
      <c r="A81" t="s">
        <v>56</v>
      </c>
      <c r="B81" t="s">
        <v>21</v>
      </c>
      <c r="C81" t="s">
        <v>18</v>
      </c>
      <c r="D81" t="s">
        <v>19</v>
      </c>
      <c r="E81" t="s">
        <v>22</v>
      </c>
      <c r="F81" t="s">
        <v>27</v>
      </c>
      <c r="G81">
        <v>40762</v>
      </c>
      <c r="H81" s="1">
        <v>4076200</v>
      </c>
      <c r="I81">
        <v>57</v>
      </c>
      <c r="J81" s="1">
        <v>2323434</v>
      </c>
      <c r="K81">
        <v>100</v>
      </c>
    </row>
    <row r="82" spans="1:11" x14ac:dyDescent="0.25">
      <c r="A82" t="s">
        <v>56</v>
      </c>
      <c r="B82" t="s">
        <v>40</v>
      </c>
      <c r="C82" t="s">
        <v>28</v>
      </c>
      <c r="D82" t="s">
        <v>33</v>
      </c>
      <c r="E82" t="s">
        <v>57</v>
      </c>
      <c r="F82" t="s">
        <v>27</v>
      </c>
      <c r="G82">
        <v>46508</v>
      </c>
      <c r="H82" s="1">
        <v>5580960</v>
      </c>
      <c r="I82">
        <v>61</v>
      </c>
      <c r="J82" s="1">
        <v>3404386</v>
      </c>
      <c r="K82">
        <v>120</v>
      </c>
    </row>
    <row r="83" spans="1:11" x14ac:dyDescent="0.25">
      <c r="A83" t="s">
        <v>56</v>
      </c>
      <c r="B83" t="s">
        <v>21</v>
      </c>
      <c r="C83" t="s">
        <v>13</v>
      </c>
      <c r="D83" t="s">
        <v>31</v>
      </c>
      <c r="E83" t="s">
        <v>32</v>
      </c>
      <c r="F83" t="s">
        <v>16</v>
      </c>
      <c r="G83">
        <v>49926</v>
      </c>
      <c r="H83" s="1">
        <v>3494820</v>
      </c>
      <c r="I83">
        <v>74</v>
      </c>
      <c r="J83" s="1">
        <v>2586167</v>
      </c>
      <c r="K83">
        <v>70</v>
      </c>
    </row>
    <row r="84" spans="1:11" x14ac:dyDescent="0.25">
      <c r="A84" t="s">
        <v>56</v>
      </c>
      <c r="B84" t="s">
        <v>12</v>
      </c>
      <c r="C84" t="s">
        <v>13</v>
      </c>
      <c r="D84" t="s">
        <v>51</v>
      </c>
      <c r="E84" t="s">
        <v>52</v>
      </c>
      <c r="F84" t="s">
        <v>23</v>
      </c>
      <c r="G84">
        <v>30045</v>
      </c>
      <c r="H84" s="1">
        <v>7210800</v>
      </c>
      <c r="I84">
        <v>73</v>
      </c>
      <c r="J84" s="1">
        <v>5263884</v>
      </c>
      <c r="K84">
        <v>240</v>
      </c>
    </row>
    <row r="85" spans="1:11" x14ac:dyDescent="0.25">
      <c r="A85" t="s">
        <v>56</v>
      </c>
      <c r="B85" t="s">
        <v>17</v>
      </c>
      <c r="C85" t="s">
        <v>13</v>
      </c>
      <c r="D85" t="s">
        <v>51</v>
      </c>
      <c r="E85" t="s">
        <v>55</v>
      </c>
      <c r="F85" t="s">
        <v>27</v>
      </c>
      <c r="G85">
        <v>18455</v>
      </c>
      <c r="H85" s="1">
        <v>3321900</v>
      </c>
      <c r="I85">
        <v>87</v>
      </c>
      <c r="J85" s="1">
        <v>2890053</v>
      </c>
      <c r="K85">
        <v>180</v>
      </c>
    </row>
    <row r="86" spans="1:11" x14ac:dyDescent="0.25">
      <c r="A86" t="s">
        <v>56</v>
      </c>
      <c r="B86" t="s">
        <v>24</v>
      </c>
      <c r="C86" t="s">
        <v>28</v>
      </c>
      <c r="D86" t="s">
        <v>29</v>
      </c>
      <c r="E86" t="s">
        <v>30</v>
      </c>
      <c r="F86" t="s">
        <v>27</v>
      </c>
      <c r="G86">
        <v>24769</v>
      </c>
      <c r="H86" s="1">
        <v>6439940</v>
      </c>
      <c r="I86">
        <v>52</v>
      </c>
      <c r="J86" s="1">
        <v>3348769</v>
      </c>
      <c r="K86">
        <v>260</v>
      </c>
    </row>
    <row r="87" spans="1:11" x14ac:dyDescent="0.25">
      <c r="A87" t="s">
        <v>56</v>
      </c>
      <c r="B87" t="s">
        <v>21</v>
      </c>
      <c r="C87" t="s">
        <v>18</v>
      </c>
      <c r="D87" t="s">
        <v>25</v>
      </c>
      <c r="E87" t="s">
        <v>26</v>
      </c>
      <c r="F87" t="s">
        <v>16</v>
      </c>
      <c r="G87">
        <v>5936</v>
      </c>
      <c r="H87" s="1">
        <v>1009120</v>
      </c>
      <c r="I87">
        <v>73</v>
      </c>
      <c r="J87" s="1">
        <v>736658</v>
      </c>
      <c r="K87">
        <v>170</v>
      </c>
    </row>
    <row r="88" spans="1:11" x14ac:dyDescent="0.25">
      <c r="A88" t="s">
        <v>56</v>
      </c>
      <c r="B88" t="s">
        <v>35</v>
      </c>
      <c r="C88" t="s">
        <v>28</v>
      </c>
      <c r="D88" t="s">
        <v>41</v>
      </c>
      <c r="E88" t="s">
        <v>42</v>
      </c>
      <c r="F88" t="s">
        <v>27</v>
      </c>
      <c r="G88">
        <v>37079</v>
      </c>
      <c r="H88" s="1">
        <v>8528170</v>
      </c>
      <c r="I88">
        <v>68</v>
      </c>
      <c r="J88" s="1">
        <v>5799156</v>
      </c>
      <c r="K88">
        <v>230</v>
      </c>
    </row>
    <row r="89" spans="1:11" x14ac:dyDescent="0.25">
      <c r="A89" t="s">
        <v>56</v>
      </c>
      <c r="B89" t="s">
        <v>12</v>
      </c>
      <c r="C89" t="s">
        <v>13</v>
      </c>
      <c r="D89" t="s">
        <v>51</v>
      </c>
      <c r="E89" t="s">
        <v>55</v>
      </c>
      <c r="F89" t="s">
        <v>23</v>
      </c>
      <c r="G89">
        <v>22676</v>
      </c>
      <c r="H89" s="1">
        <v>1814080</v>
      </c>
      <c r="I89">
        <v>62</v>
      </c>
      <c r="J89" s="1">
        <v>1124730</v>
      </c>
      <c r="K89">
        <v>80</v>
      </c>
    </row>
    <row r="90" spans="1:11" x14ac:dyDescent="0.25">
      <c r="A90" t="s">
        <v>56</v>
      </c>
      <c r="B90" t="s">
        <v>21</v>
      </c>
      <c r="C90" t="s">
        <v>13</v>
      </c>
      <c r="D90" t="s">
        <v>31</v>
      </c>
      <c r="E90" t="s">
        <v>36</v>
      </c>
      <c r="F90" t="s">
        <v>27</v>
      </c>
      <c r="G90">
        <v>9747</v>
      </c>
      <c r="H90" s="1">
        <v>2924100</v>
      </c>
      <c r="I90">
        <v>55</v>
      </c>
      <c r="J90" s="1">
        <v>1608255</v>
      </c>
      <c r="K90">
        <v>300</v>
      </c>
    </row>
    <row r="91" spans="1:11" x14ac:dyDescent="0.25">
      <c r="A91" t="s">
        <v>56</v>
      </c>
      <c r="B91" t="s">
        <v>39</v>
      </c>
      <c r="C91" t="s">
        <v>13</v>
      </c>
      <c r="D91" t="s">
        <v>51</v>
      </c>
      <c r="E91" t="s">
        <v>52</v>
      </c>
      <c r="F91" t="s">
        <v>27</v>
      </c>
      <c r="G91">
        <v>6899</v>
      </c>
      <c r="H91" s="1">
        <v>1172830</v>
      </c>
      <c r="I91">
        <v>75</v>
      </c>
      <c r="J91" s="1">
        <v>879623</v>
      </c>
      <c r="K91">
        <v>170</v>
      </c>
    </row>
    <row r="92" spans="1:11" x14ac:dyDescent="0.25">
      <c r="A92" t="s">
        <v>56</v>
      </c>
      <c r="B92" t="s">
        <v>39</v>
      </c>
      <c r="C92" t="s">
        <v>13</v>
      </c>
      <c r="D92" t="s">
        <v>14</v>
      </c>
      <c r="E92" t="s">
        <v>15</v>
      </c>
      <c r="F92" t="s">
        <v>23</v>
      </c>
      <c r="G92">
        <v>34848</v>
      </c>
      <c r="H92" s="1">
        <v>8363520</v>
      </c>
      <c r="I92">
        <v>76</v>
      </c>
      <c r="J92" s="1">
        <v>6356275</v>
      </c>
      <c r="K92">
        <v>240</v>
      </c>
    </row>
    <row r="93" spans="1:11" x14ac:dyDescent="0.25">
      <c r="A93" t="s">
        <v>56</v>
      </c>
      <c r="B93" t="s">
        <v>17</v>
      </c>
      <c r="C93" t="s">
        <v>28</v>
      </c>
      <c r="D93" t="s">
        <v>43</v>
      </c>
      <c r="E93" t="s">
        <v>44</v>
      </c>
      <c r="F93" t="s">
        <v>23</v>
      </c>
      <c r="G93">
        <v>13064</v>
      </c>
      <c r="H93" s="1">
        <v>1437040</v>
      </c>
      <c r="I93">
        <v>83</v>
      </c>
      <c r="J93" s="1">
        <v>1192743</v>
      </c>
      <c r="K93">
        <v>110</v>
      </c>
    </row>
    <row r="94" spans="1:11" x14ac:dyDescent="0.25">
      <c r="A94" t="s">
        <v>56</v>
      </c>
      <c r="B94" t="s">
        <v>17</v>
      </c>
      <c r="C94" t="s">
        <v>18</v>
      </c>
      <c r="D94" t="s">
        <v>37</v>
      </c>
      <c r="E94" t="s">
        <v>53</v>
      </c>
      <c r="F94" t="s">
        <v>23</v>
      </c>
      <c r="G94">
        <v>43953</v>
      </c>
      <c r="H94" s="1">
        <v>9669660</v>
      </c>
      <c r="I94">
        <v>81</v>
      </c>
      <c r="J94" s="1">
        <v>7832425</v>
      </c>
      <c r="K94">
        <v>220</v>
      </c>
    </row>
    <row r="95" spans="1:11" x14ac:dyDescent="0.25">
      <c r="A95" t="s">
        <v>56</v>
      </c>
      <c r="B95" t="s">
        <v>21</v>
      </c>
      <c r="C95" t="s">
        <v>13</v>
      </c>
      <c r="D95" t="s">
        <v>31</v>
      </c>
      <c r="E95" t="s">
        <v>36</v>
      </c>
      <c r="F95" t="s">
        <v>27</v>
      </c>
      <c r="G95">
        <v>39676</v>
      </c>
      <c r="H95" s="1">
        <v>11506040</v>
      </c>
      <c r="I95">
        <v>69</v>
      </c>
      <c r="J95" s="1">
        <v>7939168</v>
      </c>
      <c r="K95">
        <v>290</v>
      </c>
    </row>
    <row r="96" spans="1:11" x14ac:dyDescent="0.25">
      <c r="A96" t="s">
        <v>56</v>
      </c>
      <c r="B96" t="s">
        <v>17</v>
      </c>
      <c r="C96" t="s">
        <v>13</v>
      </c>
      <c r="D96" t="s">
        <v>14</v>
      </c>
      <c r="E96" t="s">
        <v>15</v>
      </c>
      <c r="F96" t="s">
        <v>23</v>
      </c>
      <c r="G96">
        <v>48811</v>
      </c>
      <c r="H96" s="1">
        <v>5369210</v>
      </c>
      <c r="I96">
        <v>83</v>
      </c>
      <c r="J96" s="1">
        <v>4456444</v>
      </c>
      <c r="K96">
        <v>110</v>
      </c>
    </row>
    <row r="97" spans="1:11" x14ac:dyDescent="0.25">
      <c r="A97" t="s">
        <v>56</v>
      </c>
      <c r="B97" t="s">
        <v>40</v>
      </c>
      <c r="C97" t="s">
        <v>13</v>
      </c>
      <c r="D97" t="s">
        <v>14</v>
      </c>
      <c r="E97" t="s">
        <v>31</v>
      </c>
      <c r="F97" t="s">
        <v>23</v>
      </c>
      <c r="G97">
        <v>6131</v>
      </c>
      <c r="H97" s="1">
        <v>1042270</v>
      </c>
      <c r="I97">
        <v>76</v>
      </c>
      <c r="J97" s="1">
        <v>792125</v>
      </c>
      <c r="K97">
        <v>170</v>
      </c>
    </row>
    <row r="98" spans="1:11" x14ac:dyDescent="0.25">
      <c r="A98" t="s">
        <v>56</v>
      </c>
      <c r="B98" t="s">
        <v>35</v>
      </c>
      <c r="C98" t="s">
        <v>28</v>
      </c>
      <c r="D98" t="s">
        <v>47</v>
      </c>
      <c r="E98" t="s">
        <v>54</v>
      </c>
      <c r="F98" t="s">
        <v>16</v>
      </c>
      <c r="G98">
        <v>46488</v>
      </c>
      <c r="H98" s="1">
        <v>13481520</v>
      </c>
      <c r="I98">
        <v>65</v>
      </c>
      <c r="J98" s="1">
        <v>8762988</v>
      </c>
      <c r="K98">
        <v>290</v>
      </c>
    </row>
    <row r="99" spans="1:11" x14ac:dyDescent="0.25">
      <c r="A99" t="s">
        <v>56</v>
      </c>
      <c r="B99" t="s">
        <v>35</v>
      </c>
      <c r="C99" t="s">
        <v>28</v>
      </c>
      <c r="D99" t="s">
        <v>29</v>
      </c>
      <c r="E99" t="s">
        <v>30</v>
      </c>
      <c r="F99" t="s">
        <v>16</v>
      </c>
      <c r="G99">
        <v>20301</v>
      </c>
      <c r="H99" s="1">
        <v>3654180</v>
      </c>
      <c r="I99">
        <v>50</v>
      </c>
      <c r="J99" s="1">
        <v>1827090</v>
      </c>
      <c r="K99">
        <v>180</v>
      </c>
    </row>
    <row r="100" spans="1:11" x14ac:dyDescent="0.25">
      <c r="A100" t="s">
        <v>56</v>
      </c>
      <c r="B100" t="s">
        <v>17</v>
      </c>
      <c r="C100" t="s">
        <v>28</v>
      </c>
      <c r="D100" t="s">
        <v>47</v>
      </c>
      <c r="E100" t="s">
        <v>48</v>
      </c>
      <c r="F100" t="s">
        <v>16</v>
      </c>
      <c r="G100">
        <v>6954</v>
      </c>
      <c r="H100" s="1">
        <v>904020</v>
      </c>
      <c r="I100">
        <v>74</v>
      </c>
      <c r="J100" s="1">
        <v>668975</v>
      </c>
      <c r="K100">
        <v>130</v>
      </c>
    </row>
    <row r="101" spans="1:11" x14ac:dyDescent="0.25">
      <c r="A101" t="s">
        <v>56</v>
      </c>
      <c r="B101" t="s">
        <v>17</v>
      </c>
      <c r="C101" t="s">
        <v>28</v>
      </c>
      <c r="D101" t="s">
        <v>43</v>
      </c>
      <c r="E101" t="s">
        <v>44</v>
      </c>
      <c r="F101" t="s">
        <v>27</v>
      </c>
      <c r="G101">
        <v>49549</v>
      </c>
      <c r="H101" s="1">
        <v>14864700</v>
      </c>
      <c r="I101">
        <v>75</v>
      </c>
      <c r="J101" s="1">
        <v>11148525</v>
      </c>
      <c r="K101">
        <v>300</v>
      </c>
    </row>
    <row r="102" spans="1:11" x14ac:dyDescent="0.25">
      <c r="A102" t="s">
        <v>56</v>
      </c>
      <c r="B102" t="s">
        <v>39</v>
      </c>
      <c r="C102" t="s">
        <v>28</v>
      </c>
      <c r="D102" t="s">
        <v>29</v>
      </c>
      <c r="E102" t="s">
        <v>58</v>
      </c>
      <c r="F102" t="s">
        <v>16</v>
      </c>
      <c r="G102">
        <v>31673</v>
      </c>
      <c r="H102" s="1">
        <v>2850570</v>
      </c>
      <c r="I102">
        <v>74</v>
      </c>
      <c r="J102" s="1">
        <v>2109422</v>
      </c>
      <c r="K102">
        <v>90</v>
      </c>
    </row>
    <row r="103" spans="1:11" x14ac:dyDescent="0.25">
      <c r="A103" t="s">
        <v>56</v>
      </c>
      <c r="B103" t="s">
        <v>24</v>
      </c>
      <c r="C103" t="s">
        <v>28</v>
      </c>
      <c r="D103" t="s">
        <v>33</v>
      </c>
      <c r="E103" t="s">
        <v>50</v>
      </c>
      <c r="F103" t="s">
        <v>16</v>
      </c>
      <c r="G103">
        <v>39076</v>
      </c>
      <c r="H103" s="1">
        <v>7424440</v>
      </c>
      <c r="I103">
        <v>67</v>
      </c>
      <c r="J103" s="1">
        <v>4974375</v>
      </c>
      <c r="K103">
        <v>190</v>
      </c>
    </row>
    <row r="104" spans="1:11" x14ac:dyDescent="0.25">
      <c r="A104" t="s">
        <v>56</v>
      </c>
      <c r="B104" t="s">
        <v>40</v>
      </c>
      <c r="C104" t="s">
        <v>18</v>
      </c>
      <c r="D104" t="s">
        <v>25</v>
      </c>
      <c r="E104" t="s">
        <v>26</v>
      </c>
      <c r="F104" t="s">
        <v>27</v>
      </c>
      <c r="G104">
        <v>49553</v>
      </c>
      <c r="H104" s="1">
        <v>7432950</v>
      </c>
      <c r="I104">
        <v>52</v>
      </c>
      <c r="J104" s="1">
        <v>3865134</v>
      </c>
      <c r="K104">
        <v>150</v>
      </c>
    </row>
    <row r="105" spans="1:11" x14ac:dyDescent="0.25">
      <c r="A105" t="s">
        <v>56</v>
      </c>
      <c r="B105" t="s">
        <v>39</v>
      </c>
      <c r="C105" t="s">
        <v>13</v>
      </c>
      <c r="D105" t="s">
        <v>51</v>
      </c>
      <c r="E105" t="s">
        <v>55</v>
      </c>
      <c r="F105" t="s">
        <v>16</v>
      </c>
      <c r="G105">
        <v>16158</v>
      </c>
      <c r="H105" s="1">
        <v>3070020</v>
      </c>
      <c r="I105">
        <v>57</v>
      </c>
      <c r="J105" s="1">
        <v>1749911</v>
      </c>
      <c r="K105">
        <v>190</v>
      </c>
    </row>
    <row r="106" spans="1:11" x14ac:dyDescent="0.25">
      <c r="A106" t="s">
        <v>56</v>
      </c>
      <c r="B106" t="s">
        <v>12</v>
      </c>
      <c r="C106" t="s">
        <v>28</v>
      </c>
      <c r="D106" t="s">
        <v>29</v>
      </c>
      <c r="E106" t="s">
        <v>58</v>
      </c>
      <c r="F106" t="s">
        <v>23</v>
      </c>
      <c r="G106">
        <v>20661</v>
      </c>
      <c r="H106" s="1">
        <v>2479320</v>
      </c>
      <c r="I106">
        <v>76</v>
      </c>
      <c r="J106" s="1">
        <v>1884283</v>
      </c>
      <c r="K106">
        <v>120</v>
      </c>
    </row>
    <row r="107" spans="1:11" x14ac:dyDescent="0.25">
      <c r="A107" t="s">
        <v>56</v>
      </c>
      <c r="B107" t="s">
        <v>40</v>
      </c>
      <c r="C107" t="s">
        <v>18</v>
      </c>
      <c r="D107" t="s">
        <v>19</v>
      </c>
      <c r="E107" t="s">
        <v>22</v>
      </c>
      <c r="F107" t="s">
        <v>16</v>
      </c>
      <c r="G107">
        <v>31387</v>
      </c>
      <c r="H107" s="1">
        <v>1883220</v>
      </c>
      <c r="I107">
        <v>70</v>
      </c>
      <c r="J107" s="1">
        <v>1318254</v>
      </c>
      <c r="K107">
        <v>60</v>
      </c>
    </row>
    <row r="108" spans="1:11" x14ac:dyDescent="0.25">
      <c r="A108" t="s">
        <v>56</v>
      </c>
      <c r="B108" t="s">
        <v>21</v>
      </c>
      <c r="C108" t="s">
        <v>13</v>
      </c>
      <c r="D108" t="s">
        <v>14</v>
      </c>
      <c r="E108" t="s">
        <v>15</v>
      </c>
      <c r="F108" t="s">
        <v>27</v>
      </c>
      <c r="G108">
        <v>36239</v>
      </c>
      <c r="H108" s="1">
        <v>2899120</v>
      </c>
      <c r="I108">
        <v>57</v>
      </c>
      <c r="J108" s="1">
        <v>1652498</v>
      </c>
      <c r="K108">
        <v>80</v>
      </c>
    </row>
    <row r="109" spans="1:11" x14ac:dyDescent="0.25">
      <c r="A109" t="s">
        <v>56</v>
      </c>
      <c r="B109" t="s">
        <v>24</v>
      </c>
      <c r="C109" t="s">
        <v>13</v>
      </c>
      <c r="D109" t="s">
        <v>14</v>
      </c>
      <c r="E109" t="s">
        <v>15</v>
      </c>
      <c r="F109" t="s">
        <v>16</v>
      </c>
      <c r="G109">
        <v>12202</v>
      </c>
      <c r="H109" s="1">
        <v>3660600</v>
      </c>
      <c r="I109">
        <v>84</v>
      </c>
      <c r="J109" s="1">
        <v>3074904</v>
      </c>
      <c r="K109">
        <v>300</v>
      </c>
    </row>
    <row r="110" spans="1:11" x14ac:dyDescent="0.25">
      <c r="A110" t="s">
        <v>56</v>
      </c>
      <c r="B110" t="s">
        <v>39</v>
      </c>
      <c r="C110" t="s">
        <v>13</v>
      </c>
      <c r="D110" t="s">
        <v>51</v>
      </c>
      <c r="E110" t="s">
        <v>55</v>
      </c>
      <c r="F110" t="s">
        <v>27</v>
      </c>
      <c r="G110">
        <v>10259</v>
      </c>
      <c r="H110" s="1">
        <v>1949210</v>
      </c>
      <c r="I110">
        <v>86</v>
      </c>
      <c r="J110" s="1">
        <v>1676321</v>
      </c>
      <c r="K110">
        <v>190</v>
      </c>
    </row>
    <row r="111" spans="1:11" x14ac:dyDescent="0.25">
      <c r="A111" t="s">
        <v>56</v>
      </c>
      <c r="B111" t="s">
        <v>40</v>
      </c>
      <c r="C111" t="s">
        <v>18</v>
      </c>
      <c r="D111" t="s">
        <v>25</v>
      </c>
      <c r="E111" t="s">
        <v>26</v>
      </c>
      <c r="F111" t="s">
        <v>27</v>
      </c>
      <c r="G111">
        <v>40890</v>
      </c>
      <c r="H111" s="1">
        <v>8586900</v>
      </c>
      <c r="I111">
        <v>67</v>
      </c>
      <c r="J111" s="1">
        <v>5753223</v>
      </c>
      <c r="K111">
        <v>210</v>
      </c>
    </row>
    <row r="112" spans="1:11" x14ac:dyDescent="0.25">
      <c r="A112" t="s">
        <v>56</v>
      </c>
      <c r="B112" t="s">
        <v>35</v>
      </c>
      <c r="C112" t="s">
        <v>13</v>
      </c>
      <c r="D112" t="s">
        <v>51</v>
      </c>
      <c r="E112" t="s">
        <v>52</v>
      </c>
      <c r="F112" t="s">
        <v>27</v>
      </c>
      <c r="G112">
        <v>9846</v>
      </c>
      <c r="H112" s="1">
        <v>1969200</v>
      </c>
      <c r="I112">
        <v>65</v>
      </c>
      <c r="J112" s="1">
        <v>1279980</v>
      </c>
      <c r="K112">
        <v>200</v>
      </c>
    </row>
    <row r="113" spans="1:11" x14ac:dyDescent="0.25">
      <c r="A113" t="s">
        <v>56</v>
      </c>
      <c r="B113" t="s">
        <v>40</v>
      </c>
      <c r="C113" t="s">
        <v>18</v>
      </c>
      <c r="D113" t="s">
        <v>25</v>
      </c>
      <c r="E113" t="s">
        <v>45</v>
      </c>
      <c r="F113" t="s">
        <v>16</v>
      </c>
      <c r="G113">
        <v>7242</v>
      </c>
      <c r="H113" s="1">
        <v>1375980</v>
      </c>
      <c r="I113">
        <v>69</v>
      </c>
      <c r="J113" s="1">
        <v>949426</v>
      </c>
      <c r="K113">
        <v>190</v>
      </c>
    </row>
    <row r="114" spans="1:11" x14ac:dyDescent="0.25">
      <c r="A114" t="s">
        <v>56</v>
      </c>
      <c r="B114" t="s">
        <v>12</v>
      </c>
      <c r="C114" t="s">
        <v>18</v>
      </c>
      <c r="D114" t="s">
        <v>25</v>
      </c>
      <c r="E114" t="s">
        <v>45</v>
      </c>
      <c r="F114" t="s">
        <v>27</v>
      </c>
      <c r="G114">
        <v>43169</v>
      </c>
      <c r="H114" s="1">
        <v>2590140</v>
      </c>
      <c r="I114">
        <v>88</v>
      </c>
      <c r="J114" s="1">
        <v>2279323</v>
      </c>
      <c r="K114">
        <v>60</v>
      </c>
    </row>
    <row r="115" spans="1:11" x14ac:dyDescent="0.25">
      <c r="A115" t="s">
        <v>56</v>
      </c>
      <c r="B115" t="s">
        <v>40</v>
      </c>
      <c r="C115" t="s">
        <v>28</v>
      </c>
      <c r="D115" t="s">
        <v>41</v>
      </c>
      <c r="E115" t="s">
        <v>49</v>
      </c>
      <c r="F115" t="s">
        <v>23</v>
      </c>
      <c r="G115">
        <v>39495</v>
      </c>
      <c r="H115" s="1">
        <v>7504050</v>
      </c>
      <c r="I115">
        <v>53</v>
      </c>
      <c r="J115" s="1">
        <v>3977147</v>
      </c>
      <c r="K115">
        <v>190</v>
      </c>
    </row>
    <row r="116" spans="1:11" x14ac:dyDescent="0.25">
      <c r="A116" t="s">
        <v>56</v>
      </c>
      <c r="B116" t="s">
        <v>12</v>
      </c>
      <c r="C116" t="s">
        <v>18</v>
      </c>
      <c r="D116" t="s">
        <v>25</v>
      </c>
      <c r="E116" t="s">
        <v>45</v>
      </c>
      <c r="F116" t="s">
        <v>23</v>
      </c>
      <c r="G116">
        <v>39308</v>
      </c>
      <c r="H116" s="1">
        <v>10613160</v>
      </c>
      <c r="I116">
        <v>82</v>
      </c>
      <c r="J116" s="1">
        <v>8702791</v>
      </c>
      <c r="K116">
        <v>270</v>
      </c>
    </row>
    <row r="117" spans="1:11" x14ac:dyDescent="0.25">
      <c r="A117" t="s">
        <v>56</v>
      </c>
      <c r="B117" t="s">
        <v>17</v>
      </c>
      <c r="C117" t="s">
        <v>18</v>
      </c>
      <c r="D117" t="s">
        <v>37</v>
      </c>
      <c r="E117" t="s">
        <v>38</v>
      </c>
      <c r="F117" t="s">
        <v>27</v>
      </c>
      <c r="G117">
        <v>49117</v>
      </c>
      <c r="H117" s="1">
        <v>12279250</v>
      </c>
      <c r="I117">
        <v>77</v>
      </c>
      <c r="J117" s="1">
        <v>9455023</v>
      </c>
      <c r="K117">
        <v>250</v>
      </c>
    </row>
    <row r="118" spans="1:11" x14ac:dyDescent="0.25">
      <c r="A118" t="s">
        <v>56</v>
      </c>
      <c r="B118" t="s">
        <v>39</v>
      </c>
      <c r="C118" t="s">
        <v>28</v>
      </c>
      <c r="D118" t="s">
        <v>47</v>
      </c>
      <c r="E118" t="s">
        <v>48</v>
      </c>
      <c r="F118" t="s">
        <v>16</v>
      </c>
      <c r="G118">
        <v>46945</v>
      </c>
      <c r="H118" s="1">
        <v>2347250</v>
      </c>
      <c r="I118">
        <v>53</v>
      </c>
      <c r="J118" s="1">
        <v>1244043</v>
      </c>
      <c r="K118">
        <v>50</v>
      </c>
    </row>
    <row r="119" spans="1:11" x14ac:dyDescent="0.25">
      <c r="A119" t="s">
        <v>56</v>
      </c>
      <c r="B119" t="s">
        <v>17</v>
      </c>
      <c r="C119" t="s">
        <v>13</v>
      </c>
      <c r="D119" t="s">
        <v>14</v>
      </c>
      <c r="E119" t="s">
        <v>31</v>
      </c>
      <c r="F119" t="s">
        <v>27</v>
      </c>
      <c r="G119">
        <v>30682</v>
      </c>
      <c r="H119" s="1">
        <v>4909120</v>
      </c>
      <c r="I119">
        <v>61</v>
      </c>
      <c r="J119" s="1">
        <v>2994563</v>
      </c>
      <c r="K119">
        <v>160</v>
      </c>
    </row>
    <row r="120" spans="1:11" x14ac:dyDescent="0.25">
      <c r="A120" t="s">
        <v>56</v>
      </c>
      <c r="B120" t="s">
        <v>35</v>
      </c>
      <c r="C120" t="s">
        <v>13</v>
      </c>
      <c r="D120" t="s">
        <v>31</v>
      </c>
      <c r="E120" t="s">
        <v>36</v>
      </c>
      <c r="F120" t="s">
        <v>27</v>
      </c>
      <c r="G120">
        <v>40582</v>
      </c>
      <c r="H120" s="1">
        <v>2434920</v>
      </c>
      <c r="I120">
        <v>71</v>
      </c>
      <c r="J120" s="1">
        <v>1728793</v>
      </c>
      <c r="K120">
        <v>60</v>
      </c>
    </row>
    <row r="121" spans="1:11" x14ac:dyDescent="0.25">
      <c r="A121" t="s">
        <v>56</v>
      </c>
      <c r="B121" t="s">
        <v>35</v>
      </c>
      <c r="C121" t="s">
        <v>13</v>
      </c>
      <c r="D121" t="s">
        <v>51</v>
      </c>
      <c r="E121" t="s">
        <v>55</v>
      </c>
      <c r="F121" t="s">
        <v>23</v>
      </c>
      <c r="G121">
        <v>19653</v>
      </c>
      <c r="H121" s="1">
        <v>5109780</v>
      </c>
      <c r="I121">
        <v>62</v>
      </c>
      <c r="J121" s="1">
        <v>3168064</v>
      </c>
      <c r="K121">
        <v>260</v>
      </c>
    </row>
    <row r="122" spans="1:11" x14ac:dyDescent="0.25">
      <c r="A122" t="s">
        <v>56</v>
      </c>
      <c r="B122" t="s">
        <v>24</v>
      </c>
      <c r="C122" t="s">
        <v>28</v>
      </c>
      <c r="D122" t="s">
        <v>47</v>
      </c>
      <c r="E122" t="s">
        <v>59</v>
      </c>
      <c r="F122" t="s">
        <v>16</v>
      </c>
      <c r="G122">
        <v>35728</v>
      </c>
      <c r="H122" s="1">
        <v>7145600</v>
      </c>
      <c r="I122">
        <v>60</v>
      </c>
      <c r="J122" s="1">
        <v>4287360</v>
      </c>
      <c r="K122">
        <v>200</v>
      </c>
    </row>
    <row r="123" spans="1:11" x14ac:dyDescent="0.25">
      <c r="A123" t="s">
        <v>56</v>
      </c>
      <c r="B123" t="s">
        <v>39</v>
      </c>
      <c r="C123" t="s">
        <v>18</v>
      </c>
      <c r="D123" t="s">
        <v>19</v>
      </c>
      <c r="E123" t="s">
        <v>20</v>
      </c>
      <c r="F123" t="s">
        <v>16</v>
      </c>
      <c r="G123">
        <v>43928</v>
      </c>
      <c r="H123" s="1">
        <v>5710640</v>
      </c>
      <c r="I123">
        <v>77</v>
      </c>
      <c r="J123" s="1">
        <v>4397193</v>
      </c>
      <c r="K123">
        <v>130</v>
      </c>
    </row>
    <row r="124" spans="1:11" x14ac:dyDescent="0.25">
      <c r="A124" t="s">
        <v>56</v>
      </c>
      <c r="B124" t="s">
        <v>12</v>
      </c>
      <c r="C124" t="s">
        <v>18</v>
      </c>
      <c r="D124" t="s">
        <v>19</v>
      </c>
      <c r="E124" t="s">
        <v>22</v>
      </c>
      <c r="F124" t="s">
        <v>23</v>
      </c>
      <c r="G124">
        <v>20724</v>
      </c>
      <c r="H124" s="1">
        <v>5802720</v>
      </c>
      <c r="I124">
        <v>86</v>
      </c>
      <c r="J124" s="1">
        <v>4990339</v>
      </c>
      <c r="K124">
        <v>280</v>
      </c>
    </row>
    <row r="125" spans="1:11" x14ac:dyDescent="0.25">
      <c r="A125" t="s">
        <v>56</v>
      </c>
      <c r="B125" t="s">
        <v>24</v>
      </c>
      <c r="C125" t="s">
        <v>18</v>
      </c>
      <c r="D125" t="s">
        <v>25</v>
      </c>
      <c r="E125" t="s">
        <v>45</v>
      </c>
      <c r="F125" t="s">
        <v>27</v>
      </c>
      <c r="G125">
        <v>17571</v>
      </c>
      <c r="H125" s="1">
        <v>1932810</v>
      </c>
      <c r="I125">
        <v>52</v>
      </c>
      <c r="J125" s="1">
        <v>1005061</v>
      </c>
      <c r="K125">
        <v>110</v>
      </c>
    </row>
    <row r="126" spans="1:11" x14ac:dyDescent="0.25">
      <c r="A126" t="s">
        <v>56</v>
      </c>
      <c r="B126" t="s">
        <v>40</v>
      </c>
      <c r="C126" t="s">
        <v>18</v>
      </c>
      <c r="D126" t="s">
        <v>37</v>
      </c>
      <c r="E126" t="s">
        <v>38</v>
      </c>
      <c r="F126" t="s">
        <v>27</v>
      </c>
      <c r="G126">
        <v>23362</v>
      </c>
      <c r="H126" s="1">
        <v>4205160</v>
      </c>
      <c r="I126">
        <v>88</v>
      </c>
      <c r="J126" s="1">
        <v>3700541</v>
      </c>
      <c r="K126">
        <v>180</v>
      </c>
    </row>
    <row r="127" spans="1:11" x14ac:dyDescent="0.25">
      <c r="A127" t="s">
        <v>56</v>
      </c>
      <c r="B127" t="s">
        <v>12</v>
      </c>
      <c r="C127" t="s">
        <v>18</v>
      </c>
      <c r="D127" t="s">
        <v>25</v>
      </c>
      <c r="E127" t="s">
        <v>45</v>
      </c>
      <c r="F127" t="s">
        <v>23</v>
      </c>
      <c r="G127">
        <v>28434</v>
      </c>
      <c r="H127" s="1">
        <v>7392840</v>
      </c>
      <c r="I127">
        <v>55</v>
      </c>
      <c r="J127" s="1">
        <v>4066062</v>
      </c>
      <c r="K127">
        <v>260</v>
      </c>
    </row>
    <row r="128" spans="1:11" x14ac:dyDescent="0.25">
      <c r="A128" t="s">
        <v>56</v>
      </c>
      <c r="B128" t="s">
        <v>21</v>
      </c>
      <c r="C128" t="s">
        <v>28</v>
      </c>
      <c r="D128" t="s">
        <v>41</v>
      </c>
      <c r="E128" t="s">
        <v>42</v>
      </c>
      <c r="F128" t="s">
        <v>27</v>
      </c>
      <c r="G128">
        <v>13052</v>
      </c>
      <c r="H128" s="1">
        <v>3654560</v>
      </c>
      <c r="I128">
        <v>58</v>
      </c>
      <c r="J128" s="1">
        <v>2119645</v>
      </c>
      <c r="K128">
        <v>280</v>
      </c>
    </row>
    <row r="129" spans="1:11" x14ac:dyDescent="0.25">
      <c r="A129" t="s">
        <v>56</v>
      </c>
      <c r="B129" t="s">
        <v>35</v>
      </c>
      <c r="C129" t="s">
        <v>28</v>
      </c>
      <c r="D129" t="s">
        <v>41</v>
      </c>
      <c r="E129" t="s">
        <v>46</v>
      </c>
      <c r="F129" t="s">
        <v>23</v>
      </c>
      <c r="G129">
        <v>21015</v>
      </c>
      <c r="H129" s="1">
        <v>4833450</v>
      </c>
      <c r="I129">
        <v>62</v>
      </c>
      <c r="J129" s="1">
        <v>2996739</v>
      </c>
      <c r="K129">
        <v>230</v>
      </c>
    </row>
    <row r="130" spans="1:11" x14ac:dyDescent="0.25">
      <c r="A130" t="s">
        <v>56</v>
      </c>
      <c r="B130" t="s">
        <v>21</v>
      </c>
      <c r="C130" t="s">
        <v>18</v>
      </c>
      <c r="D130" t="s">
        <v>37</v>
      </c>
      <c r="E130" t="s">
        <v>53</v>
      </c>
      <c r="F130" t="s">
        <v>16</v>
      </c>
      <c r="G130">
        <v>48413</v>
      </c>
      <c r="H130" s="1">
        <v>8230210</v>
      </c>
      <c r="I130">
        <v>86</v>
      </c>
      <c r="J130" s="1">
        <v>7077981</v>
      </c>
      <c r="K130">
        <v>170</v>
      </c>
    </row>
    <row r="131" spans="1:11" x14ac:dyDescent="0.25">
      <c r="A131" t="s">
        <v>56</v>
      </c>
      <c r="B131" t="s">
        <v>35</v>
      </c>
      <c r="C131" t="s">
        <v>18</v>
      </c>
      <c r="D131" t="s">
        <v>25</v>
      </c>
      <c r="E131" t="s">
        <v>45</v>
      </c>
      <c r="F131" t="s">
        <v>27</v>
      </c>
      <c r="G131">
        <v>31688</v>
      </c>
      <c r="H131" s="1">
        <v>7605120</v>
      </c>
      <c r="I131">
        <v>58</v>
      </c>
      <c r="J131" s="1">
        <v>4410970</v>
      </c>
      <c r="K131">
        <v>240</v>
      </c>
    </row>
    <row r="132" spans="1:11" x14ac:dyDescent="0.25">
      <c r="A132" t="s">
        <v>56</v>
      </c>
      <c r="B132" t="s">
        <v>17</v>
      </c>
      <c r="C132" t="s">
        <v>13</v>
      </c>
      <c r="D132" t="s">
        <v>51</v>
      </c>
      <c r="E132" t="s">
        <v>55</v>
      </c>
      <c r="F132" t="s">
        <v>16</v>
      </c>
      <c r="G132">
        <v>21955</v>
      </c>
      <c r="H132" s="1">
        <v>3512800</v>
      </c>
      <c r="I132">
        <v>87</v>
      </c>
      <c r="J132" s="1">
        <v>3056136</v>
      </c>
      <c r="K132">
        <v>160</v>
      </c>
    </row>
    <row r="133" spans="1:11" x14ac:dyDescent="0.25">
      <c r="A133" t="s">
        <v>56</v>
      </c>
      <c r="B133" t="s">
        <v>21</v>
      </c>
      <c r="C133" t="s">
        <v>28</v>
      </c>
      <c r="D133" t="s">
        <v>47</v>
      </c>
      <c r="E133" t="s">
        <v>48</v>
      </c>
      <c r="F133" t="s">
        <v>16</v>
      </c>
      <c r="G133">
        <v>36286</v>
      </c>
      <c r="H133" s="1">
        <v>1814300</v>
      </c>
      <c r="I133">
        <v>64</v>
      </c>
      <c r="J133" s="1">
        <v>1161152</v>
      </c>
      <c r="K133">
        <v>50</v>
      </c>
    </row>
    <row r="134" spans="1:11" x14ac:dyDescent="0.25">
      <c r="A134" t="s">
        <v>56</v>
      </c>
      <c r="B134" t="s">
        <v>12</v>
      </c>
      <c r="C134" t="s">
        <v>28</v>
      </c>
      <c r="D134" t="s">
        <v>41</v>
      </c>
      <c r="E134" t="s">
        <v>42</v>
      </c>
      <c r="F134" t="s">
        <v>16</v>
      </c>
      <c r="G134">
        <v>29636</v>
      </c>
      <c r="H134" s="1">
        <v>7409000</v>
      </c>
      <c r="I134">
        <v>73</v>
      </c>
      <c r="J134" s="1">
        <v>5408570</v>
      </c>
      <c r="K134">
        <v>250</v>
      </c>
    </row>
    <row r="135" spans="1:11" x14ac:dyDescent="0.25">
      <c r="A135" t="s">
        <v>56</v>
      </c>
      <c r="B135" t="s">
        <v>12</v>
      </c>
      <c r="C135" t="s">
        <v>18</v>
      </c>
      <c r="D135" t="s">
        <v>25</v>
      </c>
      <c r="E135" t="s">
        <v>45</v>
      </c>
      <c r="F135" t="s">
        <v>16</v>
      </c>
      <c r="G135">
        <v>38922</v>
      </c>
      <c r="H135" s="1">
        <v>9341280</v>
      </c>
      <c r="I135">
        <v>78</v>
      </c>
      <c r="J135" s="1">
        <v>7286198</v>
      </c>
      <c r="K135">
        <v>240</v>
      </c>
    </row>
    <row r="136" spans="1:11" x14ac:dyDescent="0.25">
      <c r="A136" t="s">
        <v>56</v>
      </c>
      <c r="B136" t="s">
        <v>39</v>
      </c>
      <c r="C136" t="s">
        <v>28</v>
      </c>
      <c r="D136" t="s">
        <v>33</v>
      </c>
      <c r="E136" t="s">
        <v>50</v>
      </c>
      <c r="F136" t="s">
        <v>23</v>
      </c>
      <c r="G136">
        <v>14104</v>
      </c>
      <c r="H136" s="1">
        <v>1410400</v>
      </c>
      <c r="I136">
        <v>85</v>
      </c>
      <c r="J136" s="1">
        <v>1198840</v>
      </c>
      <c r="K136">
        <v>100</v>
      </c>
    </row>
    <row r="137" spans="1:11" x14ac:dyDescent="0.25">
      <c r="A137" t="s">
        <v>56</v>
      </c>
      <c r="B137" t="s">
        <v>17</v>
      </c>
      <c r="C137" t="s">
        <v>13</v>
      </c>
      <c r="D137" t="s">
        <v>51</v>
      </c>
      <c r="E137" t="s">
        <v>52</v>
      </c>
      <c r="F137" t="s">
        <v>16</v>
      </c>
      <c r="G137">
        <v>19586</v>
      </c>
      <c r="H137" s="1">
        <v>3721340</v>
      </c>
      <c r="I137">
        <v>51</v>
      </c>
      <c r="J137" s="1">
        <v>1897883</v>
      </c>
      <c r="K137">
        <v>190</v>
      </c>
    </row>
    <row r="138" spans="1:11" x14ac:dyDescent="0.25">
      <c r="A138" t="s">
        <v>56</v>
      </c>
      <c r="B138" t="s">
        <v>21</v>
      </c>
      <c r="C138" t="s">
        <v>18</v>
      </c>
      <c r="D138" t="s">
        <v>25</v>
      </c>
      <c r="E138" t="s">
        <v>26</v>
      </c>
      <c r="F138" t="s">
        <v>16</v>
      </c>
      <c r="G138">
        <v>45392</v>
      </c>
      <c r="H138" s="1">
        <v>12255840</v>
      </c>
      <c r="I138">
        <v>72</v>
      </c>
      <c r="J138" s="1">
        <v>8824205</v>
      </c>
      <c r="K138">
        <v>270</v>
      </c>
    </row>
    <row r="139" spans="1:11" x14ac:dyDescent="0.25">
      <c r="A139" t="s">
        <v>56</v>
      </c>
      <c r="B139" t="s">
        <v>35</v>
      </c>
      <c r="C139" t="s">
        <v>13</v>
      </c>
      <c r="D139" t="s">
        <v>31</v>
      </c>
      <c r="E139" t="s">
        <v>36</v>
      </c>
      <c r="F139" t="s">
        <v>27</v>
      </c>
      <c r="G139">
        <v>40110</v>
      </c>
      <c r="H139" s="1">
        <v>2807700</v>
      </c>
      <c r="I139">
        <v>71</v>
      </c>
      <c r="J139" s="1">
        <v>1993467</v>
      </c>
      <c r="K139">
        <v>70</v>
      </c>
    </row>
    <row r="140" spans="1:11" x14ac:dyDescent="0.25">
      <c r="A140" t="s">
        <v>56</v>
      </c>
      <c r="B140" t="s">
        <v>12</v>
      </c>
      <c r="C140" t="s">
        <v>18</v>
      </c>
      <c r="D140" t="s">
        <v>25</v>
      </c>
      <c r="E140" t="s">
        <v>45</v>
      </c>
      <c r="F140" t="s">
        <v>27</v>
      </c>
      <c r="G140">
        <v>25048</v>
      </c>
      <c r="H140" s="1">
        <v>3256240</v>
      </c>
      <c r="I140">
        <v>81</v>
      </c>
      <c r="J140" s="1">
        <v>2637554</v>
      </c>
      <c r="K140">
        <v>130</v>
      </c>
    </row>
    <row r="141" spans="1:11" x14ac:dyDescent="0.25">
      <c r="A141" t="s">
        <v>56</v>
      </c>
      <c r="B141" t="s">
        <v>39</v>
      </c>
      <c r="C141" t="s">
        <v>28</v>
      </c>
      <c r="D141" t="s">
        <v>41</v>
      </c>
      <c r="E141" t="s">
        <v>49</v>
      </c>
      <c r="F141" t="s">
        <v>16</v>
      </c>
      <c r="G141">
        <v>26264</v>
      </c>
      <c r="H141" s="1">
        <v>6566000</v>
      </c>
      <c r="I141">
        <v>82</v>
      </c>
      <c r="J141" s="1">
        <v>5384120</v>
      </c>
      <c r="K141">
        <v>250</v>
      </c>
    </row>
    <row r="142" spans="1:11" x14ac:dyDescent="0.25">
      <c r="A142" t="s">
        <v>56</v>
      </c>
      <c r="B142" t="s">
        <v>40</v>
      </c>
      <c r="C142" t="s">
        <v>13</v>
      </c>
      <c r="D142" t="s">
        <v>31</v>
      </c>
      <c r="E142" t="s">
        <v>32</v>
      </c>
      <c r="F142" t="s">
        <v>16</v>
      </c>
      <c r="G142">
        <v>34648</v>
      </c>
      <c r="H142" s="1">
        <v>8662000</v>
      </c>
      <c r="I142">
        <v>86</v>
      </c>
      <c r="J142" s="1">
        <v>7449320</v>
      </c>
      <c r="K142">
        <v>250</v>
      </c>
    </row>
    <row r="143" spans="1:11" x14ac:dyDescent="0.25">
      <c r="A143" t="s">
        <v>56</v>
      </c>
      <c r="B143" t="s">
        <v>35</v>
      </c>
      <c r="C143" t="s">
        <v>18</v>
      </c>
      <c r="D143" t="s">
        <v>19</v>
      </c>
      <c r="E143" t="s">
        <v>22</v>
      </c>
      <c r="F143" t="s">
        <v>27</v>
      </c>
      <c r="G143">
        <v>8085</v>
      </c>
      <c r="H143" s="1">
        <v>404250</v>
      </c>
      <c r="I143">
        <v>85</v>
      </c>
      <c r="J143" s="1">
        <v>343613</v>
      </c>
      <c r="K143">
        <v>50</v>
      </c>
    </row>
    <row r="144" spans="1:11" x14ac:dyDescent="0.25">
      <c r="A144" t="s">
        <v>56</v>
      </c>
      <c r="B144" t="s">
        <v>24</v>
      </c>
      <c r="C144" t="s">
        <v>18</v>
      </c>
      <c r="D144" t="s">
        <v>25</v>
      </c>
      <c r="E144" t="s">
        <v>45</v>
      </c>
      <c r="F144" t="s">
        <v>23</v>
      </c>
      <c r="G144">
        <v>42443</v>
      </c>
      <c r="H144" s="1">
        <v>2546580</v>
      </c>
      <c r="I144">
        <v>54</v>
      </c>
      <c r="J144" s="1">
        <v>1375153</v>
      </c>
      <c r="K144">
        <v>60</v>
      </c>
    </row>
    <row r="145" spans="1:11" x14ac:dyDescent="0.25">
      <c r="A145" t="s">
        <v>56</v>
      </c>
      <c r="B145" t="s">
        <v>24</v>
      </c>
      <c r="C145" t="s">
        <v>13</v>
      </c>
      <c r="D145" t="s">
        <v>51</v>
      </c>
      <c r="E145" t="s">
        <v>52</v>
      </c>
      <c r="F145" t="s">
        <v>27</v>
      </c>
      <c r="G145">
        <v>37934</v>
      </c>
      <c r="H145" s="1">
        <v>9483500</v>
      </c>
      <c r="I145">
        <v>87</v>
      </c>
      <c r="J145" s="1">
        <v>8250645</v>
      </c>
      <c r="K145">
        <v>250</v>
      </c>
    </row>
    <row r="146" spans="1:11" x14ac:dyDescent="0.25">
      <c r="A146" t="s">
        <v>56</v>
      </c>
      <c r="B146" t="s">
        <v>40</v>
      </c>
      <c r="C146" t="s">
        <v>13</v>
      </c>
      <c r="D146" t="s">
        <v>31</v>
      </c>
      <c r="E146" t="s">
        <v>32</v>
      </c>
      <c r="F146" t="s">
        <v>16</v>
      </c>
      <c r="G146">
        <v>43543</v>
      </c>
      <c r="H146" s="1">
        <v>10014890</v>
      </c>
      <c r="I146">
        <v>58</v>
      </c>
      <c r="J146" s="1">
        <v>5808636</v>
      </c>
      <c r="K146">
        <v>230</v>
      </c>
    </row>
    <row r="147" spans="1:11" x14ac:dyDescent="0.25">
      <c r="A147" t="s">
        <v>56</v>
      </c>
      <c r="B147" t="s">
        <v>24</v>
      </c>
      <c r="C147" t="s">
        <v>13</v>
      </c>
      <c r="D147" t="s">
        <v>31</v>
      </c>
      <c r="E147" t="s">
        <v>36</v>
      </c>
      <c r="F147" t="s">
        <v>23</v>
      </c>
      <c r="G147">
        <v>14342</v>
      </c>
      <c r="H147" s="1">
        <v>4302600</v>
      </c>
      <c r="I147">
        <v>55</v>
      </c>
      <c r="J147" s="1">
        <v>2366430</v>
      </c>
      <c r="K147">
        <v>300</v>
      </c>
    </row>
    <row r="148" spans="1:11" x14ac:dyDescent="0.25">
      <c r="A148" t="s">
        <v>56</v>
      </c>
      <c r="B148" t="s">
        <v>12</v>
      </c>
      <c r="C148" t="s">
        <v>28</v>
      </c>
      <c r="D148" t="s">
        <v>47</v>
      </c>
      <c r="E148" t="s">
        <v>59</v>
      </c>
      <c r="F148" t="s">
        <v>23</v>
      </c>
      <c r="G148">
        <v>33324</v>
      </c>
      <c r="H148" s="1">
        <v>5665080</v>
      </c>
      <c r="I148">
        <v>85</v>
      </c>
      <c r="J148" s="1">
        <v>4815318</v>
      </c>
      <c r="K148">
        <v>170</v>
      </c>
    </row>
    <row r="149" spans="1:11" x14ac:dyDescent="0.25">
      <c r="A149" t="s">
        <v>56</v>
      </c>
      <c r="B149" t="s">
        <v>17</v>
      </c>
      <c r="C149" t="s">
        <v>28</v>
      </c>
      <c r="D149" t="s">
        <v>29</v>
      </c>
      <c r="E149" t="s">
        <v>58</v>
      </c>
      <c r="F149" t="s">
        <v>27</v>
      </c>
      <c r="G149">
        <v>26040</v>
      </c>
      <c r="H149" s="1">
        <v>7291200</v>
      </c>
      <c r="I149">
        <v>56</v>
      </c>
      <c r="J149" s="1">
        <v>4083072</v>
      </c>
      <c r="K149">
        <v>280</v>
      </c>
    </row>
    <row r="150" spans="1:11" x14ac:dyDescent="0.25">
      <c r="A150" t="s">
        <v>56</v>
      </c>
      <c r="B150" t="s">
        <v>39</v>
      </c>
      <c r="C150" t="s">
        <v>18</v>
      </c>
      <c r="D150" t="s">
        <v>19</v>
      </c>
      <c r="E150" t="s">
        <v>22</v>
      </c>
      <c r="F150" t="s">
        <v>16</v>
      </c>
      <c r="G150">
        <v>25668</v>
      </c>
      <c r="H150" s="1">
        <v>3080160</v>
      </c>
      <c r="I150">
        <v>73</v>
      </c>
      <c r="J150" s="1">
        <v>2248517</v>
      </c>
      <c r="K150">
        <v>120</v>
      </c>
    </row>
    <row r="151" spans="1:11" x14ac:dyDescent="0.25">
      <c r="A151" t="s">
        <v>56</v>
      </c>
      <c r="B151" t="s">
        <v>40</v>
      </c>
      <c r="C151" t="s">
        <v>13</v>
      </c>
      <c r="D151" t="s">
        <v>14</v>
      </c>
      <c r="E151" t="s">
        <v>31</v>
      </c>
      <c r="F151" t="s">
        <v>16</v>
      </c>
      <c r="G151">
        <v>16912</v>
      </c>
      <c r="H151" s="1">
        <v>4904480</v>
      </c>
      <c r="I151">
        <v>63</v>
      </c>
      <c r="J151" s="1">
        <v>3089822</v>
      </c>
      <c r="K151">
        <v>290</v>
      </c>
    </row>
    <row r="152" spans="1:11" x14ac:dyDescent="0.25">
      <c r="A152" t="s">
        <v>56</v>
      </c>
      <c r="B152" t="s">
        <v>35</v>
      </c>
      <c r="C152" t="s">
        <v>13</v>
      </c>
      <c r="D152" t="s">
        <v>14</v>
      </c>
      <c r="E152" t="s">
        <v>31</v>
      </c>
      <c r="F152" t="s">
        <v>27</v>
      </c>
      <c r="G152">
        <v>29655</v>
      </c>
      <c r="H152" s="1">
        <v>5931000</v>
      </c>
      <c r="I152">
        <v>90</v>
      </c>
      <c r="J152" s="1">
        <v>5337900</v>
      </c>
      <c r="K152">
        <v>200</v>
      </c>
    </row>
    <row r="153" spans="1:11" x14ac:dyDescent="0.25">
      <c r="A153" t="s">
        <v>56</v>
      </c>
      <c r="B153" t="s">
        <v>21</v>
      </c>
      <c r="C153" t="s">
        <v>28</v>
      </c>
      <c r="D153" t="s">
        <v>47</v>
      </c>
      <c r="E153" t="s">
        <v>54</v>
      </c>
      <c r="F153" t="s">
        <v>16</v>
      </c>
      <c r="G153">
        <v>27263</v>
      </c>
      <c r="H153" s="1">
        <v>8178900</v>
      </c>
      <c r="I153">
        <v>52</v>
      </c>
      <c r="J153" s="1">
        <v>4253028</v>
      </c>
      <c r="K153">
        <v>300</v>
      </c>
    </row>
    <row r="154" spans="1:11" x14ac:dyDescent="0.25">
      <c r="A154" t="s">
        <v>56</v>
      </c>
      <c r="B154" t="s">
        <v>21</v>
      </c>
      <c r="C154" t="s">
        <v>28</v>
      </c>
      <c r="D154" t="s">
        <v>41</v>
      </c>
      <c r="E154" t="s">
        <v>49</v>
      </c>
      <c r="F154" t="s">
        <v>23</v>
      </c>
      <c r="G154">
        <v>6983</v>
      </c>
      <c r="H154" s="1">
        <v>698300</v>
      </c>
      <c r="I154">
        <v>62</v>
      </c>
      <c r="J154" s="1">
        <v>432946</v>
      </c>
      <c r="K154">
        <v>100</v>
      </c>
    </row>
    <row r="155" spans="1:11" x14ac:dyDescent="0.25">
      <c r="A155" t="s">
        <v>56</v>
      </c>
      <c r="B155" t="s">
        <v>39</v>
      </c>
      <c r="C155" t="s">
        <v>13</v>
      </c>
      <c r="D155" t="s">
        <v>14</v>
      </c>
      <c r="E155" t="s">
        <v>31</v>
      </c>
      <c r="F155" t="s">
        <v>16</v>
      </c>
      <c r="G155">
        <v>13199</v>
      </c>
      <c r="H155" s="1">
        <v>1583880</v>
      </c>
      <c r="I155">
        <v>81</v>
      </c>
      <c r="J155" s="1">
        <v>1282943</v>
      </c>
      <c r="K155">
        <v>120</v>
      </c>
    </row>
    <row r="156" spans="1:11" x14ac:dyDescent="0.25">
      <c r="A156" t="s">
        <v>56</v>
      </c>
      <c r="B156" t="s">
        <v>35</v>
      </c>
      <c r="C156" t="s">
        <v>13</v>
      </c>
      <c r="D156" t="s">
        <v>14</v>
      </c>
      <c r="E156" t="s">
        <v>31</v>
      </c>
      <c r="F156" t="s">
        <v>23</v>
      </c>
      <c r="G156">
        <v>15141</v>
      </c>
      <c r="H156" s="1">
        <v>3633840</v>
      </c>
      <c r="I156">
        <v>72</v>
      </c>
      <c r="J156" s="1">
        <v>2616365</v>
      </c>
      <c r="K156">
        <v>240</v>
      </c>
    </row>
    <row r="157" spans="1:11" x14ac:dyDescent="0.25">
      <c r="A157" t="s">
        <v>56</v>
      </c>
      <c r="B157" t="s">
        <v>39</v>
      </c>
      <c r="C157" t="s">
        <v>13</v>
      </c>
      <c r="D157" t="s">
        <v>14</v>
      </c>
      <c r="E157" t="s">
        <v>31</v>
      </c>
      <c r="F157" t="s">
        <v>27</v>
      </c>
      <c r="G157">
        <v>47887</v>
      </c>
      <c r="H157" s="1">
        <v>6704180</v>
      </c>
      <c r="I157">
        <v>85</v>
      </c>
      <c r="J157" s="1">
        <v>5698553</v>
      </c>
      <c r="K157">
        <v>140</v>
      </c>
    </row>
    <row r="158" spans="1:11" x14ac:dyDescent="0.25">
      <c r="A158" t="s">
        <v>56</v>
      </c>
      <c r="B158" t="s">
        <v>35</v>
      </c>
      <c r="C158" t="s">
        <v>18</v>
      </c>
      <c r="D158" t="s">
        <v>37</v>
      </c>
      <c r="E158" t="s">
        <v>53</v>
      </c>
      <c r="F158" t="s">
        <v>23</v>
      </c>
      <c r="G158">
        <v>30036</v>
      </c>
      <c r="H158" s="1">
        <v>6607920</v>
      </c>
      <c r="I158">
        <v>71</v>
      </c>
      <c r="J158" s="1">
        <v>4691623</v>
      </c>
      <c r="K158">
        <v>220</v>
      </c>
    </row>
    <row r="159" spans="1:11" x14ac:dyDescent="0.25">
      <c r="A159" t="s">
        <v>56</v>
      </c>
      <c r="B159" t="s">
        <v>21</v>
      </c>
      <c r="C159" t="s">
        <v>18</v>
      </c>
      <c r="D159" t="s">
        <v>19</v>
      </c>
      <c r="E159" t="s">
        <v>22</v>
      </c>
      <c r="F159" t="s">
        <v>16</v>
      </c>
      <c r="G159">
        <v>38877</v>
      </c>
      <c r="H159" s="1">
        <v>3498930</v>
      </c>
      <c r="I159">
        <v>59</v>
      </c>
      <c r="J159" s="1">
        <v>2064369</v>
      </c>
      <c r="K159">
        <v>90</v>
      </c>
    </row>
    <row r="160" spans="1:11" x14ac:dyDescent="0.25">
      <c r="A160" t="s">
        <v>56</v>
      </c>
      <c r="B160" t="s">
        <v>40</v>
      </c>
      <c r="C160" t="s">
        <v>28</v>
      </c>
      <c r="D160" t="s">
        <v>33</v>
      </c>
      <c r="E160" t="s">
        <v>57</v>
      </c>
      <c r="F160" t="s">
        <v>27</v>
      </c>
      <c r="G160">
        <v>9210</v>
      </c>
      <c r="H160" s="1">
        <v>2394600</v>
      </c>
      <c r="I160">
        <v>86</v>
      </c>
      <c r="J160" s="1">
        <v>2059356</v>
      </c>
      <c r="K160">
        <v>260</v>
      </c>
    </row>
    <row r="161" spans="1:11" x14ac:dyDescent="0.25">
      <c r="A161" t="s">
        <v>56</v>
      </c>
      <c r="B161" t="s">
        <v>39</v>
      </c>
      <c r="C161" t="s">
        <v>28</v>
      </c>
      <c r="D161" t="s">
        <v>33</v>
      </c>
      <c r="E161" t="s">
        <v>50</v>
      </c>
      <c r="F161" t="s">
        <v>23</v>
      </c>
      <c r="G161">
        <v>11691</v>
      </c>
      <c r="H161" s="1">
        <v>1169100</v>
      </c>
      <c r="I161">
        <v>51</v>
      </c>
      <c r="J161" s="1">
        <v>596241</v>
      </c>
      <c r="K161">
        <v>100</v>
      </c>
    </row>
    <row r="162" spans="1:11" x14ac:dyDescent="0.25">
      <c r="A162" t="s">
        <v>56</v>
      </c>
      <c r="B162" t="s">
        <v>21</v>
      </c>
      <c r="C162" t="s">
        <v>13</v>
      </c>
      <c r="D162" t="s">
        <v>31</v>
      </c>
      <c r="E162" t="s">
        <v>36</v>
      </c>
      <c r="F162" t="s">
        <v>23</v>
      </c>
      <c r="G162">
        <v>46554</v>
      </c>
      <c r="H162" s="1">
        <v>6983100</v>
      </c>
      <c r="I162">
        <v>77</v>
      </c>
      <c r="J162" s="1">
        <v>5376987</v>
      </c>
      <c r="K162">
        <v>150</v>
      </c>
    </row>
    <row r="163" spans="1:11" x14ac:dyDescent="0.25">
      <c r="A163" t="s">
        <v>56</v>
      </c>
      <c r="B163" t="s">
        <v>21</v>
      </c>
      <c r="C163" t="s">
        <v>13</v>
      </c>
      <c r="D163" t="s">
        <v>51</v>
      </c>
      <c r="E163" t="s">
        <v>52</v>
      </c>
      <c r="F163" t="s">
        <v>23</v>
      </c>
      <c r="G163">
        <v>16435</v>
      </c>
      <c r="H163" s="1">
        <v>3451350</v>
      </c>
      <c r="I163">
        <v>74</v>
      </c>
      <c r="J163" s="1">
        <v>2553999</v>
      </c>
      <c r="K163">
        <v>210</v>
      </c>
    </row>
    <row r="164" spans="1:11" x14ac:dyDescent="0.25">
      <c r="A164" t="s">
        <v>56</v>
      </c>
      <c r="B164" t="s">
        <v>21</v>
      </c>
      <c r="C164" t="s">
        <v>28</v>
      </c>
      <c r="D164" t="s">
        <v>41</v>
      </c>
      <c r="E164" t="s">
        <v>49</v>
      </c>
      <c r="F164" t="s">
        <v>16</v>
      </c>
      <c r="G164">
        <v>28383</v>
      </c>
      <c r="H164" s="1">
        <v>5392770</v>
      </c>
      <c r="I164">
        <v>62</v>
      </c>
      <c r="J164" s="1">
        <v>3343517</v>
      </c>
      <c r="K164">
        <v>190</v>
      </c>
    </row>
    <row r="165" spans="1:11" x14ac:dyDescent="0.25">
      <c r="A165" t="s">
        <v>56</v>
      </c>
      <c r="B165" t="s">
        <v>12</v>
      </c>
      <c r="C165" t="s">
        <v>13</v>
      </c>
      <c r="D165" t="s">
        <v>14</v>
      </c>
      <c r="E165" t="s">
        <v>15</v>
      </c>
      <c r="F165" t="s">
        <v>27</v>
      </c>
      <c r="G165">
        <v>46496</v>
      </c>
      <c r="H165" s="1">
        <v>3719680</v>
      </c>
      <c r="I165">
        <v>75</v>
      </c>
      <c r="J165" s="1">
        <v>2789760</v>
      </c>
      <c r="K165">
        <v>80</v>
      </c>
    </row>
    <row r="166" spans="1:11" x14ac:dyDescent="0.25">
      <c r="A166" t="s">
        <v>56</v>
      </c>
      <c r="B166" t="s">
        <v>17</v>
      </c>
      <c r="C166" t="s">
        <v>28</v>
      </c>
      <c r="D166" t="s">
        <v>41</v>
      </c>
      <c r="E166" t="s">
        <v>49</v>
      </c>
      <c r="F166" t="s">
        <v>23</v>
      </c>
      <c r="G166">
        <v>31946</v>
      </c>
      <c r="H166" s="1">
        <v>1916760</v>
      </c>
      <c r="I166">
        <v>87</v>
      </c>
      <c r="J166" s="1">
        <v>1667581</v>
      </c>
      <c r="K166">
        <v>60</v>
      </c>
    </row>
    <row r="167" spans="1:11" x14ac:dyDescent="0.25">
      <c r="A167" t="s">
        <v>56</v>
      </c>
      <c r="B167" t="s">
        <v>24</v>
      </c>
      <c r="C167" t="s">
        <v>28</v>
      </c>
      <c r="D167" t="s">
        <v>47</v>
      </c>
      <c r="E167" t="s">
        <v>59</v>
      </c>
      <c r="F167" t="s">
        <v>16</v>
      </c>
      <c r="G167">
        <v>39777</v>
      </c>
      <c r="H167" s="1">
        <v>11137560</v>
      </c>
      <c r="I167">
        <v>72</v>
      </c>
      <c r="J167" s="1">
        <v>8019043</v>
      </c>
      <c r="K167">
        <v>280</v>
      </c>
    </row>
    <row r="168" spans="1:11" x14ac:dyDescent="0.25">
      <c r="A168" t="s">
        <v>56</v>
      </c>
      <c r="B168" t="s">
        <v>17</v>
      </c>
      <c r="C168" t="s">
        <v>13</v>
      </c>
      <c r="D168" t="s">
        <v>51</v>
      </c>
      <c r="E168" t="s">
        <v>55</v>
      </c>
      <c r="F168" t="s">
        <v>23</v>
      </c>
      <c r="G168">
        <v>21620</v>
      </c>
      <c r="H168" s="1">
        <v>3026800</v>
      </c>
      <c r="I168">
        <v>75</v>
      </c>
      <c r="J168" s="1">
        <v>2270100</v>
      </c>
      <c r="K168">
        <v>140</v>
      </c>
    </row>
    <row r="169" spans="1:11" x14ac:dyDescent="0.25">
      <c r="A169" t="s">
        <v>56</v>
      </c>
      <c r="B169" t="s">
        <v>17</v>
      </c>
      <c r="C169" t="s">
        <v>28</v>
      </c>
      <c r="D169" t="s">
        <v>33</v>
      </c>
      <c r="E169" t="s">
        <v>57</v>
      </c>
      <c r="F169" t="s">
        <v>23</v>
      </c>
      <c r="G169">
        <v>37161</v>
      </c>
      <c r="H169" s="1">
        <v>5202540</v>
      </c>
      <c r="I169">
        <v>68</v>
      </c>
      <c r="J169" s="1">
        <v>3537727</v>
      </c>
      <c r="K169">
        <v>140</v>
      </c>
    </row>
    <row r="170" spans="1:11" x14ac:dyDescent="0.25">
      <c r="A170" t="s">
        <v>56</v>
      </c>
      <c r="B170" t="s">
        <v>40</v>
      </c>
      <c r="C170" t="s">
        <v>28</v>
      </c>
      <c r="D170" t="s">
        <v>29</v>
      </c>
      <c r="E170" t="s">
        <v>30</v>
      </c>
      <c r="F170" t="s">
        <v>16</v>
      </c>
      <c r="G170">
        <v>32822</v>
      </c>
      <c r="H170" s="1">
        <v>7877280</v>
      </c>
      <c r="I170">
        <v>55</v>
      </c>
      <c r="J170" s="1">
        <v>4332504</v>
      </c>
      <c r="K170">
        <v>240</v>
      </c>
    </row>
    <row r="171" spans="1:11" x14ac:dyDescent="0.25">
      <c r="A171" t="s">
        <v>56</v>
      </c>
      <c r="B171" t="s">
        <v>24</v>
      </c>
      <c r="C171" t="s">
        <v>28</v>
      </c>
      <c r="D171" t="s">
        <v>33</v>
      </c>
      <c r="E171" t="s">
        <v>34</v>
      </c>
      <c r="F171" t="s">
        <v>27</v>
      </c>
      <c r="G171">
        <v>20775</v>
      </c>
      <c r="H171" s="1">
        <v>3324000</v>
      </c>
      <c r="I171">
        <v>54</v>
      </c>
      <c r="J171" s="1">
        <v>1794960</v>
      </c>
      <c r="K171">
        <v>160</v>
      </c>
    </row>
    <row r="172" spans="1:11" x14ac:dyDescent="0.25">
      <c r="A172" t="s">
        <v>56</v>
      </c>
      <c r="B172" t="s">
        <v>21</v>
      </c>
      <c r="C172" t="s">
        <v>13</v>
      </c>
      <c r="D172" t="s">
        <v>14</v>
      </c>
      <c r="E172" t="s">
        <v>31</v>
      </c>
      <c r="F172" t="s">
        <v>27</v>
      </c>
      <c r="G172">
        <v>30908</v>
      </c>
      <c r="H172" s="1">
        <v>1545400</v>
      </c>
      <c r="I172">
        <v>70</v>
      </c>
      <c r="J172" s="1">
        <v>1081780</v>
      </c>
      <c r="K172">
        <v>50</v>
      </c>
    </row>
    <row r="173" spans="1:11" x14ac:dyDescent="0.25">
      <c r="A173" t="s">
        <v>56</v>
      </c>
      <c r="B173" t="s">
        <v>35</v>
      </c>
      <c r="C173" t="s">
        <v>13</v>
      </c>
      <c r="D173" t="s">
        <v>14</v>
      </c>
      <c r="E173" t="s">
        <v>31</v>
      </c>
      <c r="F173" t="s">
        <v>23</v>
      </c>
      <c r="G173">
        <v>48062</v>
      </c>
      <c r="H173" s="1">
        <v>3364340</v>
      </c>
      <c r="I173">
        <v>79</v>
      </c>
      <c r="J173" s="1">
        <v>2657829</v>
      </c>
      <c r="K173">
        <v>70</v>
      </c>
    </row>
    <row r="174" spans="1:11" x14ac:dyDescent="0.25">
      <c r="A174" t="s">
        <v>56</v>
      </c>
      <c r="B174" t="s">
        <v>39</v>
      </c>
      <c r="C174" t="s">
        <v>13</v>
      </c>
      <c r="D174" t="s">
        <v>51</v>
      </c>
      <c r="E174" t="s">
        <v>55</v>
      </c>
      <c r="F174" t="s">
        <v>16</v>
      </c>
      <c r="G174">
        <v>26136</v>
      </c>
      <c r="H174" s="1">
        <v>4443120</v>
      </c>
      <c r="I174">
        <v>78</v>
      </c>
      <c r="J174" s="1">
        <v>3465634</v>
      </c>
      <c r="K174">
        <v>170</v>
      </c>
    </row>
    <row r="175" spans="1:11" x14ac:dyDescent="0.25">
      <c r="A175" t="s">
        <v>56</v>
      </c>
      <c r="B175" t="s">
        <v>39</v>
      </c>
      <c r="C175" t="s">
        <v>18</v>
      </c>
      <c r="D175" t="s">
        <v>25</v>
      </c>
      <c r="E175" t="s">
        <v>26</v>
      </c>
      <c r="F175" t="s">
        <v>23</v>
      </c>
      <c r="G175">
        <v>8137</v>
      </c>
      <c r="H175" s="1">
        <v>2115620</v>
      </c>
      <c r="I175">
        <v>59</v>
      </c>
      <c r="J175" s="1">
        <v>1248216</v>
      </c>
      <c r="K175">
        <v>260</v>
      </c>
    </row>
    <row r="176" spans="1:11" x14ac:dyDescent="0.25">
      <c r="A176" t="s">
        <v>60</v>
      </c>
      <c r="B176" t="s">
        <v>35</v>
      </c>
      <c r="C176" t="s">
        <v>28</v>
      </c>
      <c r="D176" t="s">
        <v>47</v>
      </c>
      <c r="E176" t="s">
        <v>59</v>
      </c>
      <c r="F176" t="s">
        <v>16</v>
      </c>
      <c r="G176">
        <v>48973</v>
      </c>
      <c r="H176" s="1">
        <v>8815140</v>
      </c>
      <c r="I176">
        <v>81</v>
      </c>
      <c r="J176" s="1">
        <v>7140263</v>
      </c>
      <c r="K176">
        <v>180</v>
      </c>
    </row>
    <row r="177" spans="1:11" x14ac:dyDescent="0.25">
      <c r="A177" t="s">
        <v>60</v>
      </c>
      <c r="B177" t="s">
        <v>40</v>
      </c>
      <c r="C177" t="s">
        <v>18</v>
      </c>
      <c r="D177" t="s">
        <v>37</v>
      </c>
      <c r="E177" t="s">
        <v>53</v>
      </c>
      <c r="F177" t="s">
        <v>27</v>
      </c>
      <c r="G177">
        <v>10853</v>
      </c>
      <c r="H177" s="1">
        <v>2279130</v>
      </c>
      <c r="I177">
        <v>74</v>
      </c>
      <c r="J177" s="1">
        <v>1686556</v>
      </c>
      <c r="K177">
        <v>210</v>
      </c>
    </row>
    <row r="178" spans="1:11" x14ac:dyDescent="0.25">
      <c r="A178" t="s">
        <v>60</v>
      </c>
      <c r="B178" t="s">
        <v>21</v>
      </c>
      <c r="C178" t="s">
        <v>18</v>
      </c>
      <c r="D178" t="s">
        <v>37</v>
      </c>
      <c r="E178" t="s">
        <v>53</v>
      </c>
      <c r="F178" t="s">
        <v>27</v>
      </c>
      <c r="G178">
        <v>42986</v>
      </c>
      <c r="H178" s="1">
        <v>9027060</v>
      </c>
      <c r="I178">
        <v>53</v>
      </c>
      <c r="J178" s="1">
        <v>4784342</v>
      </c>
      <c r="K178">
        <v>210</v>
      </c>
    </row>
    <row r="179" spans="1:11" x14ac:dyDescent="0.25">
      <c r="A179" t="s">
        <v>60</v>
      </c>
      <c r="B179" t="s">
        <v>12</v>
      </c>
      <c r="C179" t="s">
        <v>18</v>
      </c>
      <c r="D179" t="s">
        <v>37</v>
      </c>
      <c r="E179" t="s">
        <v>53</v>
      </c>
      <c r="F179" t="s">
        <v>16</v>
      </c>
      <c r="G179">
        <v>23608</v>
      </c>
      <c r="H179" s="1">
        <v>6846320</v>
      </c>
      <c r="I179">
        <v>69</v>
      </c>
      <c r="J179" s="1">
        <v>4723961</v>
      </c>
      <c r="K179">
        <v>290</v>
      </c>
    </row>
    <row r="180" spans="1:11" x14ac:dyDescent="0.25">
      <c r="A180" t="s">
        <v>60</v>
      </c>
      <c r="B180" t="s">
        <v>12</v>
      </c>
      <c r="C180" t="s">
        <v>18</v>
      </c>
      <c r="D180" t="s">
        <v>19</v>
      </c>
      <c r="E180" t="s">
        <v>22</v>
      </c>
      <c r="F180" t="s">
        <v>16</v>
      </c>
      <c r="G180">
        <v>12796</v>
      </c>
      <c r="H180" s="1">
        <v>1663480</v>
      </c>
      <c r="I180">
        <v>85</v>
      </c>
      <c r="J180" s="1">
        <v>1413958</v>
      </c>
      <c r="K180">
        <v>130</v>
      </c>
    </row>
    <row r="181" spans="1:11" x14ac:dyDescent="0.25">
      <c r="A181" t="s">
        <v>60</v>
      </c>
      <c r="B181" t="s">
        <v>17</v>
      </c>
      <c r="C181" t="s">
        <v>28</v>
      </c>
      <c r="D181" t="s">
        <v>47</v>
      </c>
      <c r="E181" t="s">
        <v>48</v>
      </c>
      <c r="F181" t="s">
        <v>23</v>
      </c>
      <c r="G181">
        <v>37917</v>
      </c>
      <c r="H181" s="1">
        <v>7204230</v>
      </c>
      <c r="I181">
        <v>86</v>
      </c>
      <c r="J181" s="1">
        <v>6195638</v>
      </c>
      <c r="K181">
        <v>190</v>
      </c>
    </row>
    <row r="182" spans="1:11" x14ac:dyDescent="0.25">
      <c r="A182" t="s">
        <v>60</v>
      </c>
      <c r="B182" t="s">
        <v>40</v>
      </c>
      <c r="C182" t="s">
        <v>28</v>
      </c>
      <c r="D182" t="s">
        <v>47</v>
      </c>
      <c r="E182" t="s">
        <v>54</v>
      </c>
      <c r="F182" t="s">
        <v>27</v>
      </c>
      <c r="G182">
        <v>6244</v>
      </c>
      <c r="H182" s="1">
        <v>874160</v>
      </c>
      <c r="I182">
        <v>86</v>
      </c>
      <c r="J182" s="1">
        <v>751778</v>
      </c>
      <c r="K182">
        <v>140</v>
      </c>
    </row>
    <row r="183" spans="1:11" x14ac:dyDescent="0.25">
      <c r="A183" t="s">
        <v>60</v>
      </c>
      <c r="B183" t="s">
        <v>40</v>
      </c>
      <c r="C183" t="s">
        <v>18</v>
      </c>
      <c r="D183" t="s">
        <v>37</v>
      </c>
      <c r="E183" t="s">
        <v>38</v>
      </c>
      <c r="F183" t="s">
        <v>23</v>
      </c>
      <c r="G183">
        <v>24860</v>
      </c>
      <c r="H183" s="1">
        <v>4723400</v>
      </c>
      <c r="I183">
        <v>63</v>
      </c>
      <c r="J183" s="1">
        <v>2975742</v>
      </c>
      <c r="K183">
        <v>190</v>
      </c>
    </row>
    <row r="184" spans="1:11" x14ac:dyDescent="0.25">
      <c r="A184" t="s">
        <v>60</v>
      </c>
      <c r="B184" t="s">
        <v>35</v>
      </c>
      <c r="C184" t="s">
        <v>13</v>
      </c>
      <c r="D184" t="s">
        <v>51</v>
      </c>
      <c r="E184" t="s">
        <v>55</v>
      </c>
      <c r="F184" t="s">
        <v>16</v>
      </c>
      <c r="G184">
        <v>37071</v>
      </c>
      <c r="H184" s="1">
        <v>10009170</v>
      </c>
      <c r="I184">
        <v>57</v>
      </c>
      <c r="J184" s="1">
        <v>5705227</v>
      </c>
      <c r="K184">
        <v>270</v>
      </c>
    </row>
    <row r="185" spans="1:11" x14ac:dyDescent="0.25">
      <c r="A185" t="s">
        <v>60</v>
      </c>
      <c r="B185" t="s">
        <v>35</v>
      </c>
      <c r="C185" t="s">
        <v>18</v>
      </c>
      <c r="D185" t="s">
        <v>19</v>
      </c>
      <c r="E185" t="s">
        <v>20</v>
      </c>
      <c r="F185" t="s">
        <v>27</v>
      </c>
      <c r="G185">
        <v>42072</v>
      </c>
      <c r="H185" s="1">
        <v>5890080</v>
      </c>
      <c r="I185">
        <v>80</v>
      </c>
      <c r="J185" s="1">
        <v>4712064</v>
      </c>
      <c r="K185">
        <v>140</v>
      </c>
    </row>
    <row r="186" spans="1:11" x14ac:dyDescent="0.25">
      <c r="A186" t="s">
        <v>60</v>
      </c>
      <c r="B186" t="s">
        <v>17</v>
      </c>
      <c r="C186" t="s">
        <v>28</v>
      </c>
      <c r="D186" t="s">
        <v>33</v>
      </c>
      <c r="E186" t="s">
        <v>57</v>
      </c>
      <c r="F186" t="s">
        <v>27</v>
      </c>
      <c r="G186">
        <v>44415</v>
      </c>
      <c r="H186" s="1">
        <v>3997350</v>
      </c>
      <c r="I186">
        <v>81</v>
      </c>
      <c r="J186" s="1">
        <v>3237854</v>
      </c>
      <c r="K186">
        <v>90</v>
      </c>
    </row>
    <row r="187" spans="1:11" x14ac:dyDescent="0.25">
      <c r="A187" t="s">
        <v>60</v>
      </c>
      <c r="B187" t="s">
        <v>24</v>
      </c>
      <c r="C187" t="s">
        <v>28</v>
      </c>
      <c r="D187" t="s">
        <v>43</v>
      </c>
      <c r="E187" t="s">
        <v>44</v>
      </c>
      <c r="F187" t="s">
        <v>27</v>
      </c>
      <c r="G187">
        <v>5250</v>
      </c>
      <c r="H187" s="1">
        <v>577500</v>
      </c>
      <c r="I187">
        <v>88</v>
      </c>
      <c r="J187" s="1">
        <v>508200</v>
      </c>
      <c r="K187">
        <v>110</v>
      </c>
    </row>
    <row r="188" spans="1:11" x14ac:dyDescent="0.25">
      <c r="A188" t="s">
        <v>60</v>
      </c>
      <c r="B188" t="s">
        <v>35</v>
      </c>
      <c r="C188" t="s">
        <v>28</v>
      </c>
      <c r="D188" t="s">
        <v>47</v>
      </c>
      <c r="E188" t="s">
        <v>59</v>
      </c>
      <c r="F188" t="s">
        <v>16</v>
      </c>
      <c r="G188">
        <v>16995</v>
      </c>
      <c r="H188" s="1">
        <v>2549250</v>
      </c>
      <c r="I188">
        <v>78</v>
      </c>
      <c r="J188" s="1">
        <v>1988415</v>
      </c>
      <c r="K188">
        <v>150</v>
      </c>
    </row>
    <row r="189" spans="1:11" x14ac:dyDescent="0.25">
      <c r="A189" t="s">
        <v>60</v>
      </c>
      <c r="B189" t="s">
        <v>12</v>
      </c>
      <c r="C189" t="s">
        <v>28</v>
      </c>
      <c r="D189" t="s">
        <v>47</v>
      </c>
      <c r="E189" t="s">
        <v>48</v>
      </c>
      <c r="F189" t="s">
        <v>16</v>
      </c>
      <c r="G189">
        <v>24788</v>
      </c>
      <c r="H189" s="1">
        <v>3718200</v>
      </c>
      <c r="I189">
        <v>61</v>
      </c>
      <c r="J189" s="1">
        <v>2268102</v>
      </c>
      <c r="K189">
        <v>150</v>
      </c>
    </row>
    <row r="190" spans="1:11" x14ac:dyDescent="0.25">
      <c r="A190" t="s">
        <v>60</v>
      </c>
      <c r="B190" t="s">
        <v>21</v>
      </c>
      <c r="C190" t="s">
        <v>28</v>
      </c>
      <c r="D190" t="s">
        <v>47</v>
      </c>
      <c r="E190" t="s">
        <v>48</v>
      </c>
      <c r="F190" t="s">
        <v>16</v>
      </c>
      <c r="G190">
        <v>42786</v>
      </c>
      <c r="H190" s="1">
        <v>9840780</v>
      </c>
      <c r="I190">
        <v>79</v>
      </c>
      <c r="J190" s="1">
        <v>7774216</v>
      </c>
      <c r="K190">
        <v>230</v>
      </c>
    </row>
    <row r="191" spans="1:11" x14ac:dyDescent="0.25">
      <c r="A191" t="s">
        <v>60</v>
      </c>
      <c r="B191" t="s">
        <v>39</v>
      </c>
      <c r="C191" t="s">
        <v>18</v>
      </c>
      <c r="D191" t="s">
        <v>19</v>
      </c>
      <c r="E191" t="s">
        <v>20</v>
      </c>
      <c r="F191" t="s">
        <v>27</v>
      </c>
      <c r="G191">
        <v>15005</v>
      </c>
      <c r="H191" s="1">
        <v>4051350</v>
      </c>
      <c r="I191">
        <v>65</v>
      </c>
      <c r="J191" s="1">
        <v>2633378</v>
      </c>
      <c r="K191">
        <v>270</v>
      </c>
    </row>
    <row r="192" spans="1:11" x14ac:dyDescent="0.25">
      <c r="A192" t="s">
        <v>60</v>
      </c>
      <c r="B192" t="s">
        <v>21</v>
      </c>
      <c r="C192" t="s">
        <v>13</v>
      </c>
      <c r="D192" t="s">
        <v>31</v>
      </c>
      <c r="E192" t="s">
        <v>32</v>
      </c>
      <c r="F192" t="s">
        <v>16</v>
      </c>
      <c r="G192">
        <v>20261</v>
      </c>
      <c r="H192" s="1">
        <v>3444370</v>
      </c>
      <c r="I192">
        <v>71</v>
      </c>
      <c r="J192" s="1">
        <v>2445503</v>
      </c>
      <c r="K192">
        <v>170</v>
      </c>
    </row>
    <row r="193" spans="1:11" x14ac:dyDescent="0.25">
      <c r="A193" t="s">
        <v>60</v>
      </c>
      <c r="B193" t="s">
        <v>39</v>
      </c>
      <c r="C193" t="s">
        <v>18</v>
      </c>
      <c r="D193" t="s">
        <v>25</v>
      </c>
      <c r="E193" t="s">
        <v>45</v>
      </c>
      <c r="F193" t="s">
        <v>27</v>
      </c>
      <c r="G193">
        <v>39623</v>
      </c>
      <c r="H193" s="1">
        <v>11886900</v>
      </c>
      <c r="I193">
        <v>60</v>
      </c>
      <c r="J193" s="1">
        <v>7132140</v>
      </c>
      <c r="K193">
        <v>300</v>
      </c>
    </row>
    <row r="194" spans="1:11" x14ac:dyDescent="0.25">
      <c r="A194" t="s">
        <v>60</v>
      </c>
      <c r="B194" t="s">
        <v>24</v>
      </c>
      <c r="C194" t="s">
        <v>18</v>
      </c>
      <c r="D194" t="s">
        <v>25</v>
      </c>
      <c r="E194" t="s">
        <v>26</v>
      </c>
      <c r="F194" t="s">
        <v>16</v>
      </c>
      <c r="G194">
        <v>21784</v>
      </c>
      <c r="H194" s="1">
        <v>2396240</v>
      </c>
      <c r="I194">
        <v>54</v>
      </c>
      <c r="J194" s="1">
        <v>1293970</v>
      </c>
      <c r="K194">
        <v>110</v>
      </c>
    </row>
    <row r="195" spans="1:11" x14ac:dyDescent="0.25">
      <c r="A195" t="s">
        <v>60</v>
      </c>
      <c r="B195" t="s">
        <v>12</v>
      </c>
      <c r="C195" t="s">
        <v>28</v>
      </c>
      <c r="D195" t="s">
        <v>33</v>
      </c>
      <c r="E195" t="s">
        <v>34</v>
      </c>
      <c r="F195" t="s">
        <v>16</v>
      </c>
      <c r="G195">
        <v>6731</v>
      </c>
      <c r="H195" s="1">
        <v>403860</v>
      </c>
      <c r="I195">
        <v>85</v>
      </c>
      <c r="J195" s="1">
        <v>343281</v>
      </c>
      <c r="K195">
        <v>60</v>
      </c>
    </row>
    <row r="196" spans="1:11" x14ac:dyDescent="0.25">
      <c r="A196" t="s">
        <v>60</v>
      </c>
      <c r="B196" t="s">
        <v>39</v>
      </c>
      <c r="C196" t="s">
        <v>18</v>
      </c>
      <c r="D196" t="s">
        <v>19</v>
      </c>
      <c r="E196" t="s">
        <v>22</v>
      </c>
      <c r="F196" t="s">
        <v>23</v>
      </c>
      <c r="G196">
        <v>17179</v>
      </c>
      <c r="H196" s="1">
        <v>4638330</v>
      </c>
      <c r="I196">
        <v>78</v>
      </c>
      <c r="J196" s="1">
        <v>3617897</v>
      </c>
      <c r="K196">
        <v>270</v>
      </c>
    </row>
    <row r="197" spans="1:11" x14ac:dyDescent="0.25">
      <c r="A197" t="s">
        <v>60</v>
      </c>
      <c r="B197" t="s">
        <v>17</v>
      </c>
      <c r="C197" t="s">
        <v>18</v>
      </c>
      <c r="D197" t="s">
        <v>19</v>
      </c>
      <c r="E197" t="s">
        <v>22</v>
      </c>
      <c r="F197" t="s">
        <v>27</v>
      </c>
      <c r="G197">
        <v>14492</v>
      </c>
      <c r="H197" s="1">
        <v>724600</v>
      </c>
      <c r="I197">
        <v>85</v>
      </c>
      <c r="J197" s="1">
        <v>615910</v>
      </c>
      <c r="K197">
        <v>50</v>
      </c>
    </row>
    <row r="198" spans="1:11" x14ac:dyDescent="0.25">
      <c r="A198" t="s">
        <v>60</v>
      </c>
      <c r="B198" t="s">
        <v>40</v>
      </c>
      <c r="C198" t="s">
        <v>28</v>
      </c>
      <c r="D198" t="s">
        <v>29</v>
      </c>
      <c r="E198" t="s">
        <v>58</v>
      </c>
      <c r="F198" t="s">
        <v>16</v>
      </c>
      <c r="G198">
        <v>37977</v>
      </c>
      <c r="H198" s="1">
        <v>5316780</v>
      </c>
      <c r="I198">
        <v>63</v>
      </c>
      <c r="J198" s="1">
        <v>3349571</v>
      </c>
      <c r="K198">
        <v>140</v>
      </c>
    </row>
    <row r="199" spans="1:11" x14ac:dyDescent="0.25">
      <c r="A199" t="s">
        <v>60</v>
      </c>
      <c r="B199" t="s">
        <v>24</v>
      </c>
      <c r="C199" t="s">
        <v>18</v>
      </c>
      <c r="D199" t="s">
        <v>25</v>
      </c>
      <c r="E199" t="s">
        <v>45</v>
      </c>
      <c r="F199" t="s">
        <v>16</v>
      </c>
      <c r="G199">
        <v>42594</v>
      </c>
      <c r="H199" s="1">
        <v>5537220</v>
      </c>
      <c r="I199">
        <v>62</v>
      </c>
      <c r="J199" s="1">
        <v>3433076</v>
      </c>
      <c r="K199">
        <v>130</v>
      </c>
    </row>
    <row r="200" spans="1:11" x14ac:dyDescent="0.25">
      <c r="A200" t="s">
        <v>60</v>
      </c>
      <c r="B200" t="s">
        <v>17</v>
      </c>
      <c r="C200" t="s">
        <v>18</v>
      </c>
      <c r="D200" t="s">
        <v>37</v>
      </c>
      <c r="E200" t="s">
        <v>53</v>
      </c>
      <c r="F200" t="s">
        <v>16</v>
      </c>
      <c r="G200">
        <v>45678</v>
      </c>
      <c r="H200" s="1">
        <v>9135600</v>
      </c>
      <c r="I200">
        <v>56</v>
      </c>
      <c r="J200" s="1">
        <v>5115936</v>
      </c>
      <c r="K200">
        <v>200</v>
      </c>
    </row>
    <row r="201" spans="1:11" x14ac:dyDescent="0.25">
      <c r="A201" t="s">
        <v>60</v>
      </c>
      <c r="B201" t="s">
        <v>39</v>
      </c>
      <c r="C201" t="s">
        <v>28</v>
      </c>
      <c r="D201" t="s">
        <v>43</v>
      </c>
      <c r="E201" t="s">
        <v>44</v>
      </c>
      <c r="F201" t="s">
        <v>23</v>
      </c>
      <c r="G201">
        <v>39686</v>
      </c>
      <c r="H201" s="1">
        <v>7937200</v>
      </c>
      <c r="I201">
        <v>74</v>
      </c>
      <c r="J201" s="1">
        <v>5873528</v>
      </c>
      <c r="K201">
        <v>200</v>
      </c>
    </row>
    <row r="202" spans="1:11" x14ac:dyDescent="0.25">
      <c r="A202" t="s">
        <v>60</v>
      </c>
      <c r="B202" t="s">
        <v>24</v>
      </c>
      <c r="C202" t="s">
        <v>13</v>
      </c>
      <c r="D202" t="s">
        <v>31</v>
      </c>
      <c r="E202" t="s">
        <v>32</v>
      </c>
      <c r="F202" t="s">
        <v>23</v>
      </c>
      <c r="G202">
        <v>17306</v>
      </c>
      <c r="H202" s="1">
        <v>5018740</v>
      </c>
      <c r="I202">
        <v>84</v>
      </c>
      <c r="J202" s="1">
        <v>4215742</v>
      </c>
      <c r="K202">
        <v>290</v>
      </c>
    </row>
    <row r="203" spans="1:11" x14ac:dyDescent="0.25">
      <c r="A203" t="s">
        <v>60</v>
      </c>
      <c r="B203" t="s">
        <v>24</v>
      </c>
      <c r="C203" t="s">
        <v>18</v>
      </c>
      <c r="D203" t="s">
        <v>19</v>
      </c>
      <c r="E203" t="s">
        <v>20</v>
      </c>
      <c r="F203" t="s">
        <v>23</v>
      </c>
      <c r="G203">
        <v>16444</v>
      </c>
      <c r="H203" s="1">
        <v>2795480</v>
      </c>
      <c r="I203">
        <v>67</v>
      </c>
      <c r="J203" s="1">
        <v>1872972</v>
      </c>
      <c r="K203">
        <v>170</v>
      </c>
    </row>
    <row r="204" spans="1:11" x14ac:dyDescent="0.25">
      <c r="A204" t="s">
        <v>60</v>
      </c>
      <c r="B204" t="s">
        <v>24</v>
      </c>
      <c r="C204" t="s">
        <v>13</v>
      </c>
      <c r="D204" t="s">
        <v>51</v>
      </c>
      <c r="E204" t="s">
        <v>55</v>
      </c>
      <c r="F204" t="s">
        <v>23</v>
      </c>
      <c r="G204">
        <v>35346</v>
      </c>
      <c r="H204" s="1">
        <v>8836500</v>
      </c>
      <c r="I204">
        <v>56</v>
      </c>
      <c r="J204" s="1">
        <v>4948440</v>
      </c>
      <c r="K204">
        <v>250</v>
      </c>
    </row>
    <row r="205" spans="1:11" x14ac:dyDescent="0.25">
      <c r="A205" t="s">
        <v>60</v>
      </c>
      <c r="B205" t="s">
        <v>17</v>
      </c>
      <c r="C205" t="s">
        <v>18</v>
      </c>
      <c r="D205" t="s">
        <v>37</v>
      </c>
      <c r="E205" t="s">
        <v>53</v>
      </c>
      <c r="F205" t="s">
        <v>27</v>
      </c>
      <c r="G205">
        <v>30604</v>
      </c>
      <c r="H205" s="1">
        <v>7038920</v>
      </c>
      <c r="I205">
        <v>72</v>
      </c>
      <c r="J205" s="1">
        <v>5068022</v>
      </c>
      <c r="K205">
        <v>230</v>
      </c>
    </row>
    <row r="206" spans="1:11" x14ac:dyDescent="0.25">
      <c r="A206" t="s">
        <v>60</v>
      </c>
      <c r="B206" t="s">
        <v>21</v>
      </c>
      <c r="C206" t="s">
        <v>18</v>
      </c>
      <c r="D206" t="s">
        <v>25</v>
      </c>
      <c r="E206" t="s">
        <v>45</v>
      </c>
      <c r="F206" t="s">
        <v>16</v>
      </c>
      <c r="G206">
        <v>45929</v>
      </c>
      <c r="H206" s="1">
        <v>7348640</v>
      </c>
      <c r="I206">
        <v>66</v>
      </c>
      <c r="J206" s="1">
        <v>4850102</v>
      </c>
      <c r="K206">
        <v>160</v>
      </c>
    </row>
    <row r="207" spans="1:11" x14ac:dyDescent="0.25">
      <c r="A207" t="s">
        <v>60</v>
      </c>
      <c r="B207" t="s">
        <v>17</v>
      </c>
      <c r="C207" t="s">
        <v>28</v>
      </c>
      <c r="D207" t="s">
        <v>29</v>
      </c>
      <c r="E207" t="s">
        <v>30</v>
      </c>
      <c r="F207" t="s">
        <v>27</v>
      </c>
      <c r="G207">
        <v>14208</v>
      </c>
      <c r="H207" s="1">
        <v>3978240</v>
      </c>
      <c r="I207">
        <v>68</v>
      </c>
      <c r="J207" s="1">
        <v>2705203</v>
      </c>
      <c r="K207">
        <v>280</v>
      </c>
    </row>
    <row r="208" spans="1:11" x14ac:dyDescent="0.25">
      <c r="A208" t="s">
        <v>60</v>
      </c>
      <c r="B208" t="s">
        <v>40</v>
      </c>
      <c r="C208" t="s">
        <v>13</v>
      </c>
      <c r="D208" t="s">
        <v>51</v>
      </c>
      <c r="E208" t="s">
        <v>52</v>
      </c>
      <c r="F208" t="s">
        <v>23</v>
      </c>
      <c r="G208">
        <v>11050</v>
      </c>
      <c r="H208" s="1">
        <v>1768000</v>
      </c>
      <c r="I208">
        <v>90</v>
      </c>
      <c r="J208" s="1">
        <v>1591200</v>
      </c>
      <c r="K208">
        <v>160</v>
      </c>
    </row>
    <row r="209" spans="1:11" x14ac:dyDescent="0.25">
      <c r="A209" t="s">
        <v>60</v>
      </c>
      <c r="B209" t="s">
        <v>24</v>
      </c>
      <c r="C209" t="s">
        <v>18</v>
      </c>
      <c r="D209" t="s">
        <v>25</v>
      </c>
      <c r="E209" t="s">
        <v>26</v>
      </c>
      <c r="F209" t="s">
        <v>27</v>
      </c>
      <c r="G209">
        <v>48694</v>
      </c>
      <c r="H209" s="1">
        <v>14608200</v>
      </c>
      <c r="I209">
        <v>53</v>
      </c>
      <c r="J209" s="1">
        <v>7742346</v>
      </c>
      <c r="K209">
        <v>300</v>
      </c>
    </row>
    <row r="210" spans="1:11" x14ac:dyDescent="0.25">
      <c r="A210" t="s">
        <v>60</v>
      </c>
      <c r="B210" t="s">
        <v>21</v>
      </c>
      <c r="C210" t="s">
        <v>18</v>
      </c>
      <c r="D210" t="s">
        <v>25</v>
      </c>
      <c r="E210" t="s">
        <v>26</v>
      </c>
      <c r="F210" t="s">
        <v>16</v>
      </c>
      <c r="G210">
        <v>29212</v>
      </c>
      <c r="H210" s="1">
        <v>5550280</v>
      </c>
      <c r="I210">
        <v>54</v>
      </c>
      <c r="J210" s="1">
        <v>2997151</v>
      </c>
      <c r="K210">
        <v>190</v>
      </c>
    </row>
    <row r="211" spans="1:11" x14ac:dyDescent="0.25">
      <c r="A211" t="s">
        <v>60</v>
      </c>
      <c r="B211" t="s">
        <v>12</v>
      </c>
      <c r="C211" t="s">
        <v>18</v>
      </c>
      <c r="D211" t="s">
        <v>25</v>
      </c>
      <c r="E211" t="s">
        <v>26</v>
      </c>
      <c r="F211" t="s">
        <v>16</v>
      </c>
      <c r="G211">
        <v>20599</v>
      </c>
      <c r="H211" s="1">
        <v>4737770</v>
      </c>
      <c r="I211">
        <v>57</v>
      </c>
      <c r="J211" s="1">
        <v>2700529</v>
      </c>
      <c r="K211">
        <v>230</v>
      </c>
    </row>
    <row r="212" spans="1:11" x14ac:dyDescent="0.25">
      <c r="A212" t="s">
        <v>60</v>
      </c>
      <c r="B212" t="s">
        <v>17</v>
      </c>
      <c r="C212" t="s">
        <v>28</v>
      </c>
      <c r="D212" t="s">
        <v>29</v>
      </c>
      <c r="E212" t="s">
        <v>30</v>
      </c>
      <c r="F212" t="s">
        <v>27</v>
      </c>
      <c r="G212">
        <v>45408</v>
      </c>
      <c r="H212" s="1">
        <v>4086720</v>
      </c>
      <c r="I212">
        <v>90</v>
      </c>
      <c r="J212" s="1">
        <v>3678048</v>
      </c>
      <c r="K212">
        <v>90</v>
      </c>
    </row>
    <row r="213" spans="1:11" x14ac:dyDescent="0.25">
      <c r="A213" t="s">
        <v>60</v>
      </c>
      <c r="B213" t="s">
        <v>24</v>
      </c>
      <c r="C213" t="s">
        <v>13</v>
      </c>
      <c r="D213" t="s">
        <v>14</v>
      </c>
      <c r="E213" t="s">
        <v>31</v>
      </c>
      <c r="F213" t="s">
        <v>16</v>
      </c>
      <c r="G213">
        <v>34976</v>
      </c>
      <c r="H213" s="1">
        <v>10143040</v>
      </c>
      <c r="I213">
        <v>81</v>
      </c>
      <c r="J213" s="1">
        <v>8215862</v>
      </c>
      <c r="K213">
        <v>290</v>
      </c>
    </row>
    <row r="214" spans="1:11" x14ac:dyDescent="0.25">
      <c r="A214" t="s">
        <v>60</v>
      </c>
      <c r="B214" t="s">
        <v>17</v>
      </c>
      <c r="C214" t="s">
        <v>28</v>
      </c>
      <c r="D214" t="s">
        <v>33</v>
      </c>
      <c r="E214" t="s">
        <v>57</v>
      </c>
      <c r="F214" t="s">
        <v>23</v>
      </c>
      <c r="G214">
        <v>41534</v>
      </c>
      <c r="H214" s="1">
        <v>5814760</v>
      </c>
      <c r="I214">
        <v>56</v>
      </c>
      <c r="J214" s="1">
        <v>3256266</v>
      </c>
      <c r="K214">
        <v>140</v>
      </c>
    </row>
    <row r="215" spans="1:11" x14ac:dyDescent="0.25">
      <c r="A215" t="s">
        <v>60</v>
      </c>
      <c r="B215" t="s">
        <v>21</v>
      </c>
      <c r="C215" t="s">
        <v>13</v>
      </c>
      <c r="D215" t="s">
        <v>14</v>
      </c>
      <c r="E215" t="s">
        <v>31</v>
      </c>
      <c r="F215" t="s">
        <v>16</v>
      </c>
      <c r="G215">
        <v>19819</v>
      </c>
      <c r="H215" s="1">
        <v>2180090</v>
      </c>
      <c r="I215">
        <v>90</v>
      </c>
      <c r="J215" s="1">
        <v>1962081</v>
      </c>
      <c r="K215">
        <v>110</v>
      </c>
    </row>
    <row r="216" spans="1:11" x14ac:dyDescent="0.25">
      <c r="A216" t="s">
        <v>60</v>
      </c>
      <c r="B216" t="s">
        <v>35</v>
      </c>
      <c r="C216" t="s">
        <v>18</v>
      </c>
      <c r="D216" t="s">
        <v>19</v>
      </c>
      <c r="E216" t="s">
        <v>22</v>
      </c>
      <c r="F216" t="s">
        <v>23</v>
      </c>
      <c r="G216">
        <v>5985</v>
      </c>
      <c r="H216" s="1">
        <v>1197000</v>
      </c>
      <c r="I216">
        <v>64</v>
      </c>
      <c r="J216" s="1">
        <v>766080</v>
      </c>
      <c r="K216">
        <v>200</v>
      </c>
    </row>
    <row r="217" spans="1:11" x14ac:dyDescent="0.25">
      <c r="A217" t="s">
        <v>60</v>
      </c>
      <c r="B217" t="s">
        <v>24</v>
      </c>
      <c r="C217" t="s">
        <v>18</v>
      </c>
      <c r="D217" t="s">
        <v>37</v>
      </c>
      <c r="E217" t="s">
        <v>38</v>
      </c>
      <c r="F217" t="s">
        <v>27</v>
      </c>
      <c r="G217">
        <v>17951</v>
      </c>
      <c r="H217" s="1">
        <v>3590200</v>
      </c>
      <c r="I217">
        <v>57</v>
      </c>
      <c r="J217" s="1">
        <v>2046414</v>
      </c>
      <c r="K217">
        <v>200</v>
      </c>
    </row>
    <row r="218" spans="1:11" x14ac:dyDescent="0.25">
      <c r="A218" t="s">
        <v>60</v>
      </c>
      <c r="B218" t="s">
        <v>12</v>
      </c>
      <c r="C218" t="s">
        <v>13</v>
      </c>
      <c r="D218" t="s">
        <v>14</v>
      </c>
      <c r="E218" t="s">
        <v>31</v>
      </c>
      <c r="F218" t="s">
        <v>16</v>
      </c>
      <c r="G218">
        <v>35223</v>
      </c>
      <c r="H218" s="1">
        <v>4578990</v>
      </c>
      <c r="I218">
        <v>80</v>
      </c>
      <c r="J218" s="1">
        <v>3663192</v>
      </c>
      <c r="K218">
        <v>130</v>
      </c>
    </row>
    <row r="219" spans="1:11" x14ac:dyDescent="0.25">
      <c r="A219" t="s">
        <v>60</v>
      </c>
      <c r="B219" t="s">
        <v>40</v>
      </c>
      <c r="C219" t="s">
        <v>28</v>
      </c>
      <c r="D219" t="s">
        <v>41</v>
      </c>
      <c r="E219" t="s">
        <v>42</v>
      </c>
      <c r="F219" t="s">
        <v>23</v>
      </c>
      <c r="G219">
        <v>32367</v>
      </c>
      <c r="H219" s="1">
        <v>9386430</v>
      </c>
      <c r="I219">
        <v>71</v>
      </c>
      <c r="J219" s="1">
        <v>6664365</v>
      </c>
      <c r="K219">
        <v>290</v>
      </c>
    </row>
    <row r="220" spans="1:11" x14ac:dyDescent="0.25">
      <c r="A220" t="s">
        <v>60</v>
      </c>
      <c r="B220" t="s">
        <v>39</v>
      </c>
      <c r="C220" t="s">
        <v>28</v>
      </c>
      <c r="D220" t="s">
        <v>43</v>
      </c>
      <c r="E220" t="s">
        <v>44</v>
      </c>
      <c r="F220" t="s">
        <v>23</v>
      </c>
      <c r="G220">
        <v>46131</v>
      </c>
      <c r="H220" s="1">
        <v>5074410</v>
      </c>
      <c r="I220">
        <v>84</v>
      </c>
      <c r="J220" s="1">
        <v>4262504</v>
      </c>
      <c r="K220">
        <v>110</v>
      </c>
    </row>
    <row r="221" spans="1:11" x14ac:dyDescent="0.25">
      <c r="A221" t="s">
        <v>60</v>
      </c>
      <c r="B221" t="s">
        <v>40</v>
      </c>
      <c r="C221" t="s">
        <v>28</v>
      </c>
      <c r="D221" t="s">
        <v>29</v>
      </c>
      <c r="E221" t="s">
        <v>58</v>
      </c>
      <c r="F221" t="s">
        <v>27</v>
      </c>
      <c r="G221">
        <v>39353</v>
      </c>
      <c r="H221" s="1">
        <v>9051190</v>
      </c>
      <c r="I221">
        <v>51</v>
      </c>
      <c r="J221" s="1">
        <v>4616107</v>
      </c>
      <c r="K221">
        <v>230</v>
      </c>
    </row>
    <row r="222" spans="1:11" x14ac:dyDescent="0.25">
      <c r="A222" t="s">
        <v>60</v>
      </c>
      <c r="B222" t="s">
        <v>17</v>
      </c>
      <c r="C222" t="s">
        <v>13</v>
      </c>
      <c r="D222" t="s">
        <v>51</v>
      </c>
      <c r="E222" t="s">
        <v>52</v>
      </c>
      <c r="F222" t="s">
        <v>23</v>
      </c>
      <c r="G222">
        <v>28418</v>
      </c>
      <c r="H222" s="1">
        <v>1989260</v>
      </c>
      <c r="I222">
        <v>90</v>
      </c>
      <c r="J222" s="1">
        <v>1790334</v>
      </c>
      <c r="K222">
        <v>70</v>
      </c>
    </row>
    <row r="223" spans="1:11" x14ac:dyDescent="0.25">
      <c r="A223" t="s">
        <v>60</v>
      </c>
      <c r="B223" t="s">
        <v>24</v>
      </c>
      <c r="C223" t="s">
        <v>28</v>
      </c>
      <c r="D223" t="s">
        <v>41</v>
      </c>
      <c r="E223" t="s">
        <v>46</v>
      </c>
      <c r="F223" t="s">
        <v>16</v>
      </c>
      <c r="G223">
        <v>17097</v>
      </c>
      <c r="H223" s="1">
        <v>2906490</v>
      </c>
      <c r="I223">
        <v>90</v>
      </c>
      <c r="J223" s="1">
        <v>2615841</v>
      </c>
      <c r="K223">
        <v>170</v>
      </c>
    </row>
    <row r="224" spans="1:11" x14ac:dyDescent="0.25">
      <c r="A224" t="s">
        <v>60</v>
      </c>
      <c r="B224" t="s">
        <v>17</v>
      </c>
      <c r="C224" t="s">
        <v>28</v>
      </c>
      <c r="D224" t="s">
        <v>43</v>
      </c>
      <c r="E224" t="s">
        <v>44</v>
      </c>
      <c r="F224" t="s">
        <v>27</v>
      </c>
      <c r="G224">
        <v>24934</v>
      </c>
      <c r="H224" s="1">
        <v>3490760</v>
      </c>
      <c r="I224">
        <v>50</v>
      </c>
      <c r="J224" s="1">
        <v>1745380</v>
      </c>
      <c r="K224">
        <v>140</v>
      </c>
    </row>
    <row r="225" spans="1:11" x14ac:dyDescent="0.25">
      <c r="A225" t="s">
        <v>60</v>
      </c>
      <c r="B225" t="s">
        <v>40</v>
      </c>
      <c r="C225" t="s">
        <v>18</v>
      </c>
      <c r="D225" t="s">
        <v>37</v>
      </c>
      <c r="E225" t="s">
        <v>53</v>
      </c>
      <c r="F225" t="s">
        <v>27</v>
      </c>
      <c r="G225">
        <v>33184</v>
      </c>
      <c r="H225" s="1">
        <v>1659200</v>
      </c>
      <c r="I225">
        <v>78</v>
      </c>
      <c r="J225" s="1">
        <v>1294176</v>
      </c>
      <c r="K225">
        <v>50</v>
      </c>
    </row>
    <row r="226" spans="1:11" x14ac:dyDescent="0.25">
      <c r="A226" t="s">
        <v>60</v>
      </c>
      <c r="B226" t="s">
        <v>21</v>
      </c>
      <c r="C226" t="s">
        <v>18</v>
      </c>
      <c r="D226" t="s">
        <v>37</v>
      </c>
      <c r="E226" t="s">
        <v>53</v>
      </c>
      <c r="F226" t="s">
        <v>27</v>
      </c>
      <c r="G226">
        <v>13667</v>
      </c>
      <c r="H226" s="1">
        <v>1230030</v>
      </c>
      <c r="I226">
        <v>84</v>
      </c>
      <c r="J226" s="1">
        <v>1033225</v>
      </c>
      <c r="K226">
        <v>90</v>
      </c>
    </row>
    <row r="227" spans="1:11" x14ac:dyDescent="0.25">
      <c r="A227" t="s">
        <v>60</v>
      </c>
      <c r="B227" t="s">
        <v>21</v>
      </c>
      <c r="C227" t="s">
        <v>28</v>
      </c>
      <c r="D227" t="s">
        <v>33</v>
      </c>
      <c r="E227" t="s">
        <v>57</v>
      </c>
      <c r="F227" t="s">
        <v>16</v>
      </c>
      <c r="G227">
        <v>20902</v>
      </c>
      <c r="H227" s="1">
        <v>3135300</v>
      </c>
      <c r="I227">
        <v>70</v>
      </c>
      <c r="J227" s="1">
        <v>2194710</v>
      </c>
      <c r="K227">
        <v>150</v>
      </c>
    </row>
    <row r="228" spans="1:11" x14ac:dyDescent="0.25">
      <c r="A228" t="s">
        <v>60</v>
      </c>
      <c r="B228" t="s">
        <v>40</v>
      </c>
      <c r="C228" t="s">
        <v>28</v>
      </c>
      <c r="D228" t="s">
        <v>41</v>
      </c>
      <c r="E228" t="s">
        <v>49</v>
      </c>
      <c r="F228" t="s">
        <v>16</v>
      </c>
      <c r="G228">
        <v>23185</v>
      </c>
      <c r="H228" s="1">
        <v>4405150</v>
      </c>
      <c r="I228">
        <v>84</v>
      </c>
      <c r="J228" s="1">
        <v>3700326</v>
      </c>
      <c r="K228">
        <v>190</v>
      </c>
    </row>
    <row r="229" spans="1:11" x14ac:dyDescent="0.25">
      <c r="A229" t="s">
        <v>60</v>
      </c>
      <c r="B229" t="s">
        <v>17</v>
      </c>
      <c r="C229" t="s">
        <v>13</v>
      </c>
      <c r="D229" t="s">
        <v>51</v>
      </c>
      <c r="E229" t="s">
        <v>55</v>
      </c>
      <c r="F229" t="s">
        <v>27</v>
      </c>
      <c r="G229">
        <v>23576</v>
      </c>
      <c r="H229" s="1">
        <v>3064880</v>
      </c>
      <c r="I229">
        <v>78</v>
      </c>
      <c r="J229" s="1">
        <v>2390606</v>
      </c>
      <c r="K229">
        <v>130</v>
      </c>
    </row>
    <row r="230" spans="1:11" x14ac:dyDescent="0.25">
      <c r="A230" t="s">
        <v>60</v>
      </c>
      <c r="B230" t="s">
        <v>39</v>
      </c>
      <c r="C230" t="s">
        <v>13</v>
      </c>
      <c r="D230" t="s">
        <v>14</v>
      </c>
      <c r="E230" t="s">
        <v>15</v>
      </c>
      <c r="F230" t="s">
        <v>27</v>
      </c>
      <c r="G230">
        <v>18869</v>
      </c>
      <c r="H230" s="1">
        <v>5660700</v>
      </c>
      <c r="I230">
        <v>60</v>
      </c>
      <c r="J230" s="1">
        <v>3396420</v>
      </c>
      <c r="K230">
        <v>300</v>
      </c>
    </row>
    <row r="231" spans="1:11" x14ac:dyDescent="0.25">
      <c r="A231" t="s">
        <v>60</v>
      </c>
      <c r="B231" t="s">
        <v>35</v>
      </c>
      <c r="C231" t="s">
        <v>28</v>
      </c>
      <c r="D231" t="s">
        <v>43</v>
      </c>
      <c r="E231" t="s">
        <v>44</v>
      </c>
      <c r="F231" t="s">
        <v>23</v>
      </c>
      <c r="G231">
        <v>28663</v>
      </c>
      <c r="H231" s="1">
        <v>2866300</v>
      </c>
      <c r="I231">
        <v>82</v>
      </c>
      <c r="J231" s="1">
        <v>2350366</v>
      </c>
      <c r="K231">
        <v>100</v>
      </c>
    </row>
    <row r="232" spans="1:11" x14ac:dyDescent="0.25">
      <c r="A232" t="s">
        <v>60</v>
      </c>
      <c r="B232" t="s">
        <v>21</v>
      </c>
      <c r="C232" t="s">
        <v>13</v>
      </c>
      <c r="D232" t="s">
        <v>31</v>
      </c>
      <c r="E232" t="s">
        <v>32</v>
      </c>
      <c r="F232" t="s">
        <v>27</v>
      </c>
      <c r="G232">
        <v>26249</v>
      </c>
      <c r="H232" s="1">
        <v>7349720</v>
      </c>
      <c r="I232">
        <v>55</v>
      </c>
      <c r="J232" s="1">
        <v>4042346</v>
      </c>
      <c r="K232">
        <v>280</v>
      </c>
    </row>
    <row r="233" spans="1:11" x14ac:dyDescent="0.25">
      <c r="A233" t="s">
        <v>60</v>
      </c>
      <c r="B233" t="s">
        <v>24</v>
      </c>
      <c r="C233" t="s">
        <v>28</v>
      </c>
      <c r="D233" t="s">
        <v>43</v>
      </c>
      <c r="E233" t="s">
        <v>44</v>
      </c>
      <c r="F233" t="s">
        <v>27</v>
      </c>
      <c r="G233">
        <v>7882</v>
      </c>
      <c r="H233" s="1">
        <v>1970500</v>
      </c>
      <c r="I233">
        <v>59</v>
      </c>
      <c r="J233" s="1">
        <v>1162595</v>
      </c>
      <c r="K233">
        <v>250</v>
      </c>
    </row>
    <row r="234" spans="1:11" x14ac:dyDescent="0.25">
      <c r="A234" t="s">
        <v>60</v>
      </c>
      <c r="B234" t="s">
        <v>17</v>
      </c>
      <c r="C234" t="s">
        <v>18</v>
      </c>
      <c r="D234" t="s">
        <v>25</v>
      </c>
      <c r="E234" t="s">
        <v>45</v>
      </c>
      <c r="F234" t="s">
        <v>27</v>
      </c>
      <c r="G234">
        <v>21235</v>
      </c>
      <c r="H234" s="1">
        <v>4671700</v>
      </c>
      <c r="I234">
        <v>87</v>
      </c>
      <c r="J234" s="1">
        <v>4064379</v>
      </c>
      <c r="K234">
        <v>220</v>
      </c>
    </row>
    <row r="235" spans="1:11" x14ac:dyDescent="0.25">
      <c r="A235" t="s">
        <v>60</v>
      </c>
      <c r="B235" t="s">
        <v>12</v>
      </c>
      <c r="C235" t="s">
        <v>13</v>
      </c>
      <c r="D235" t="s">
        <v>14</v>
      </c>
      <c r="E235" t="s">
        <v>31</v>
      </c>
      <c r="F235" t="s">
        <v>27</v>
      </c>
      <c r="G235">
        <v>44806</v>
      </c>
      <c r="H235" s="1">
        <v>9409260</v>
      </c>
      <c r="I235">
        <v>76</v>
      </c>
      <c r="J235" s="1">
        <v>7151038</v>
      </c>
      <c r="K235">
        <v>210</v>
      </c>
    </row>
    <row r="236" spans="1:11" x14ac:dyDescent="0.25">
      <c r="A236" t="s">
        <v>60</v>
      </c>
      <c r="B236" t="s">
        <v>21</v>
      </c>
      <c r="C236" t="s">
        <v>18</v>
      </c>
      <c r="D236" t="s">
        <v>37</v>
      </c>
      <c r="E236" t="s">
        <v>53</v>
      </c>
      <c r="F236" t="s">
        <v>27</v>
      </c>
      <c r="G236">
        <v>46070</v>
      </c>
      <c r="H236" s="1">
        <v>13821000</v>
      </c>
      <c r="I236">
        <v>79</v>
      </c>
      <c r="J236" s="1">
        <v>10918590</v>
      </c>
      <c r="K236">
        <v>300</v>
      </c>
    </row>
    <row r="237" spans="1:11" x14ac:dyDescent="0.25">
      <c r="A237" t="s">
        <v>60</v>
      </c>
      <c r="B237" t="s">
        <v>17</v>
      </c>
      <c r="C237" t="s">
        <v>18</v>
      </c>
      <c r="D237" t="s">
        <v>37</v>
      </c>
      <c r="E237" t="s">
        <v>53</v>
      </c>
      <c r="F237" t="s">
        <v>23</v>
      </c>
      <c r="G237">
        <v>34400</v>
      </c>
      <c r="H237" s="1">
        <v>2408000</v>
      </c>
      <c r="I237">
        <v>62</v>
      </c>
      <c r="J237" s="1">
        <v>1492960</v>
      </c>
      <c r="K237">
        <v>70</v>
      </c>
    </row>
    <row r="238" spans="1:11" x14ac:dyDescent="0.25">
      <c r="A238" t="s">
        <v>60</v>
      </c>
      <c r="B238" t="s">
        <v>35</v>
      </c>
      <c r="C238" t="s">
        <v>18</v>
      </c>
      <c r="D238" t="s">
        <v>19</v>
      </c>
      <c r="E238" t="s">
        <v>22</v>
      </c>
      <c r="F238" t="s">
        <v>16</v>
      </c>
      <c r="G238">
        <v>13384</v>
      </c>
      <c r="H238" s="1">
        <v>3747520</v>
      </c>
      <c r="I238">
        <v>50</v>
      </c>
      <c r="J238" s="1">
        <v>1873760</v>
      </c>
      <c r="K238">
        <v>280</v>
      </c>
    </row>
    <row r="239" spans="1:11" x14ac:dyDescent="0.25">
      <c r="A239" t="s">
        <v>60</v>
      </c>
      <c r="B239" t="s">
        <v>35</v>
      </c>
      <c r="C239" t="s">
        <v>18</v>
      </c>
      <c r="D239" t="s">
        <v>19</v>
      </c>
      <c r="E239" t="s">
        <v>20</v>
      </c>
      <c r="F239" t="s">
        <v>23</v>
      </c>
      <c r="G239">
        <v>48818</v>
      </c>
      <c r="H239" s="1">
        <v>8787240</v>
      </c>
      <c r="I239">
        <v>90</v>
      </c>
      <c r="J239" s="1">
        <v>7908516</v>
      </c>
      <c r="K239">
        <v>180</v>
      </c>
    </row>
    <row r="240" spans="1:11" x14ac:dyDescent="0.25">
      <c r="A240" t="s">
        <v>60</v>
      </c>
      <c r="B240" t="s">
        <v>39</v>
      </c>
      <c r="C240" t="s">
        <v>18</v>
      </c>
      <c r="D240" t="s">
        <v>25</v>
      </c>
      <c r="E240" t="s">
        <v>45</v>
      </c>
      <c r="F240" t="s">
        <v>27</v>
      </c>
      <c r="G240">
        <v>30887</v>
      </c>
      <c r="H240" s="1">
        <v>8339490</v>
      </c>
      <c r="I240">
        <v>72</v>
      </c>
      <c r="J240" s="1">
        <v>6004433</v>
      </c>
      <c r="K240">
        <v>270</v>
      </c>
    </row>
    <row r="241" spans="1:11" x14ac:dyDescent="0.25">
      <c r="A241" t="s">
        <v>60</v>
      </c>
      <c r="B241" t="s">
        <v>21</v>
      </c>
      <c r="C241" t="s">
        <v>13</v>
      </c>
      <c r="D241" t="s">
        <v>31</v>
      </c>
      <c r="E241" t="s">
        <v>36</v>
      </c>
      <c r="F241" t="s">
        <v>16</v>
      </c>
      <c r="G241">
        <v>41855</v>
      </c>
      <c r="H241" s="1">
        <v>5022600</v>
      </c>
      <c r="I241">
        <v>71</v>
      </c>
      <c r="J241" s="1">
        <v>3566046</v>
      </c>
      <c r="K241">
        <v>120</v>
      </c>
    </row>
    <row r="242" spans="1:11" x14ac:dyDescent="0.25">
      <c r="A242" t="s">
        <v>60</v>
      </c>
      <c r="B242" t="s">
        <v>21</v>
      </c>
      <c r="C242" t="s">
        <v>18</v>
      </c>
      <c r="D242" t="s">
        <v>37</v>
      </c>
      <c r="E242" t="s">
        <v>53</v>
      </c>
      <c r="F242" t="s">
        <v>23</v>
      </c>
      <c r="G242">
        <v>49035</v>
      </c>
      <c r="H242" s="1">
        <v>4903500</v>
      </c>
      <c r="I242">
        <v>75</v>
      </c>
      <c r="J242" s="1">
        <v>3677625</v>
      </c>
      <c r="K242">
        <v>100</v>
      </c>
    </row>
    <row r="243" spans="1:11" x14ac:dyDescent="0.25">
      <c r="A243" t="s">
        <v>60</v>
      </c>
      <c r="B243" t="s">
        <v>39</v>
      </c>
      <c r="C243" t="s">
        <v>28</v>
      </c>
      <c r="D243" t="s">
        <v>29</v>
      </c>
      <c r="E243" t="s">
        <v>30</v>
      </c>
      <c r="F243" t="s">
        <v>16</v>
      </c>
      <c r="G243">
        <v>32814</v>
      </c>
      <c r="H243" s="1">
        <v>4922100</v>
      </c>
      <c r="I243">
        <v>53</v>
      </c>
      <c r="J243" s="1">
        <v>2608713</v>
      </c>
      <c r="K243">
        <v>150</v>
      </c>
    </row>
    <row r="244" spans="1:11" x14ac:dyDescent="0.25">
      <c r="A244" t="s">
        <v>60</v>
      </c>
      <c r="B244" t="s">
        <v>35</v>
      </c>
      <c r="C244" t="s">
        <v>13</v>
      </c>
      <c r="D244" t="s">
        <v>31</v>
      </c>
      <c r="E244" t="s">
        <v>36</v>
      </c>
      <c r="F244" t="s">
        <v>27</v>
      </c>
      <c r="G244">
        <v>20751</v>
      </c>
      <c r="H244" s="1">
        <v>3527670</v>
      </c>
      <c r="I244">
        <v>63</v>
      </c>
      <c r="J244" s="1">
        <v>2222432</v>
      </c>
      <c r="K244">
        <v>170</v>
      </c>
    </row>
    <row r="245" spans="1:11" x14ac:dyDescent="0.25">
      <c r="A245" t="s">
        <v>60</v>
      </c>
      <c r="B245" t="s">
        <v>21</v>
      </c>
      <c r="C245" t="s">
        <v>13</v>
      </c>
      <c r="D245" t="s">
        <v>31</v>
      </c>
      <c r="E245" t="s">
        <v>32</v>
      </c>
      <c r="F245" t="s">
        <v>27</v>
      </c>
      <c r="G245">
        <v>26012</v>
      </c>
      <c r="H245" s="1">
        <v>3641680</v>
      </c>
      <c r="I245">
        <v>54</v>
      </c>
      <c r="J245" s="1">
        <v>1966507</v>
      </c>
      <c r="K245">
        <v>140</v>
      </c>
    </row>
    <row r="246" spans="1:11" x14ac:dyDescent="0.25">
      <c r="A246" t="s">
        <v>60</v>
      </c>
      <c r="B246" t="s">
        <v>12</v>
      </c>
      <c r="C246" t="s">
        <v>28</v>
      </c>
      <c r="D246" t="s">
        <v>33</v>
      </c>
      <c r="E246" t="s">
        <v>50</v>
      </c>
      <c r="F246" t="s">
        <v>16</v>
      </c>
      <c r="G246">
        <v>34185</v>
      </c>
      <c r="H246" s="1">
        <v>6495150</v>
      </c>
      <c r="I246">
        <v>81</v>
      </c>
      <c r="J246" s="1">
        <v>5261072</v>
      </c>
      <c r="K246">
        <v>190</v>
      </c>
    </row>
    <row r="247" spans="1:11" x14ac:dyDescent="0.25">
      <c r="A247" t="s">
        <v>60</v>
      </c>
      <c r="B247" t="s">
        <v>21</v>
      </c>
      <c r="C247" t="s">
        <v>18</v>
      </c>
      <c r="D247" t="s">
        <v>25</v>
      </c>
      <c r="E247" t="s">
        <v>45</v>
      </c>
      <c r="F247" t="s">
        <v>23</v>
      </c>
      <c r="G247">
        <v>7242</v>
      </c>
      <c r="H247" s="1">
        <v>506940</v>
      </c>
      <c r="I247">
        <v>60</v>
      </c>
      <c r="J247" s="1">
        <v>304164</v>
      </c>
      <c r="K247">
        <v>70</v>
      </c>
    </row>
    <row r="248" spans="1:11" x14ac:dyDescent="0.25">
      <c r="A248" t="s">
        <v>60</v>
      </c>
      <c r="B248" t="s">
        <v>12</v>
      </c>
      <c r="C248" t="s">
        <v>28</v>
      </c>
      <c r="D248" t="s">
        <v>43</v>
      </c>
      <c r="E248" t="s">
        <v>44</v>
      </c>
      <c r="F248" t="s">
        <v>27</v>
      </c>
      <c r="G248">
        <v>29651</v>
      </c>
      <c r="H248" s="1">
        <v>5337180</v>
      </c>
      <c r="I248">
        <v>66</v>
      </c>
      <c r="J248" s="1">
        <v>3522539</v>
      </c>
      <c r="K248">
        <v>180</v>
      </c>
    </row>
    <row r="249" spans="1:11" x14ac:dyDescent="0.25">
      <c r="A249" t="s">
        <v>61</v>
      </c>
      <c r="B249" t="s">
        <v>35</v>
      </c>
      <c r="C249" t="s">
        <v>28</v>
      </c>
      <c r="D249" t="s">
        <v>43</v>
      </c>
      <c r="E249" t="s">
        <v>44</v>
      </c>
      <c r="F249" t="s">
        <v>27</v>
      </c>
      <c r="G249">
        <v>16489</v>
      </c>
      <c r="H249" s="1">
        <v>2473350</v>
      </c>
      <c r="I249">
        <v>78</v>
      </c>
      <c r="J249" s="1">
        <v>1929213</v>
      </c>
      <c r="K249">
        <v>150</v>
      </c>
    </row>
    <row r="250" spans="1:11" x14ac:dyDescent="0.25">
      <c r="A250" t="s">
        <v>61</v>
      </c>
      <c r="B250" t="s">
        <v>17</v>
      </c>
      <c r="C250" t="s">
        <v>18</v>
      </c>
      <c r="D250" t="s">
        <v>37</v>
      </c>
      <c r="E250" t="s">
        <v>38</v>
      </c>
      <c r="F250" t="s">
        <v>23</v>
      </c>
      <c r="G250">
        <v>39934</v>
      </c>
      <c r="H250" s="1">
        <v>7986800</v>
      </c>
      <c r="I250">
        <v>83</v>
      </c>
      <c r="J250" s="1">
        <v>6629044</v>
      </c>
      <c r="K250">
        <v>200</v>
      </c>
    </row>
    <row r="251" spans="1:11" x14ac:dyDescent="0.25">
      <c r="A251" t="s">
        <v>61</v>
      </c>
      <c r="B251" t="s">
        <v>24</v>
      </c>
      <c r="C251" t="s">
        <v>13</v>
      </c>
      <c r="D251" t="s">
        <v>31</v>
      </c>
      <c r="E251" t="s">
        <v>36</v>
      </c>
      <c r="F251" t="s">
        <v>23</v>
      </c>
      <c r="G251">
        <v>48873</v>
      </c>
      <c r="H251" s="1">
        <v>10752060</v>
      </c>
      <c r="I251">
        <v>80</v>
      </c>
      <c r="J251" s="1">
        <v>8601648</v>
      </c>
      <c r="K251">
        <v>220</v>
      </c>
    </row>
    <row r="252" spans="1:11" x14ac:dyDescent="0.25">
      <c r="A252" t="s">
        <v>61</v>
      </c>
      <c r="B252" t="s">
        <v>24</v>
      </c>
      <c r="C252" t="s">
        <v>28</v>
      </c>
      <c r="D252" t="s">
        <v>33</v>
      </c>
      <c r="E252" t="s">
        <v>34</v>
      </c>
      <c r="F252" t="s">
        <v>23</v>
      </c>
      <c r="G252">
        <v>44636</v>
      </c>
      <c r="H252" s="1">
        <v>5802680</v>
      </c>
      <c r="I252">
        <v>81</v>
      </c>
      <c r="J252" s="1">
        <v>4700171</v>
      </c>
      <c r="K252">
        <v>130</v>
      </c>
    </row>
    <row r="253" spans="1:11" x14ac:dyDescent="0.25">
      <c r="A253" t="s">
        <v>61</v>
      </c>
      <c r="B253" t="s">
        <v>21</v>
      </c>
      <c r="C253" t="s">
        <v>13</v>
      </c>
      <c r="D253" t="s">
        <v>14</v>
      </c>
      <c r="E253" t="s">
        <v>31</v>
      </c>
      <c r="F253" t="s">
        <v>23</v>
      </c>
      <c r="G253">
        <v>28886</v>
      </c>
      <c r="H253" s="1">
        <v>6354920</v>
      </c>
      <c r="I253">
        <v>54</v>
      </c>
      <c r="J253" s="1">
        <v>3431657</v>
      </c>
      <c r="K253">
        <v>220</v>
      </c>
    </row>
    <row r="254" spans="1:11" x14ac:dyDescent="0.25">
      <c r="A254" t="s">
        <v>61</v>
      </c>
      <c r="B254" t="s">
        <v>40</v>
      </c>
      <c r="C254" t="s">
        <v>13</v>
      </c>
      <c r="D254" t="s">
        <v>14</v>
      </c>
      <c r="E254" t="s">
        <v>31</v>
      </c>
      <c r="F254" t="s">
        <v>16</v>
      </c>
      <c r="G254">
        <v>14434</v>
      </c>
      <c r="H254" s="1">
        <v>4330200</v>
      </c>
      <c r="I254">
        <v>77</v>
      </c>
      <c r="J254" s="1">
        <v>3334254</v>
      </c>
      <c r="K254">
        <v>300</v>
      </c>
    </row>
    <row r="255" spans="1:11" x14ac:dyDescent="0.25">
      <c r="A255" t="s">
        <v>61</v>
      </c>
      <c r="B255" t="s">
        <v>17</v>
      </c>
      <c r="C255" t="s">
        <v>18</v>
      </c>
      <c r="D255" t="s">
        <v>25</v>
      </c>
      <c r="E255" t="s">
        <v>26</v>
      </c>
      <c r="F255" t="s">
        <v>23</v>
      </c>
      <c r="G255">
        <v>31268</v>
      </c>
      <c r="H255" s="1">
        <v>2814120</v>
      </c>
      <c r="I255">
        <v>61</v>
      </c>
      <c r="J255" s="1">
        <v>1716613</v>
      </c>
      <c r="K255">
        <v>90</v>
      </c>
    </row>
    <row r="256" spans="1:11" x14ac:dyDescent="0.25">
      <c r="A256" t="s">
        <v>61</v>
      </c>
      <c r="B256" t="s">
        <v>24</v>
      </c>
      <c r="C256" t="s">
        <v>18</v>
      </c>
      <c r="D256" t="s">
        <v>19</v>
      </c>
      <c r="E256" t="s">
        <v>22</v>
      </c>
      <c r="F256" t="s">
        <v>27</v>
      </c>
      <c r="G256">
        <v>46124</v>
      </c>
      <c r="H256" s="1">
        <v>5073640</v>
      </c>
      <c r="I256">
        <v>76</v>
      </c>
      <c r="J256" s="1">
        <v>3855966</v>
      </c>
      <c r="K256">
        <v>110</v>
      </c>
    </row>
    <row r="257" spans="1:11" x14ac:dyDescent="0.25">
      <c r="A257" t="s">
        <v>61</v>
      </c>
      <c r="B257" t="s">
        <v>21</v>
      </c>
      <c r="C257" t="s">
        <v>13</v>
      </c>
      <c r="D257" t="s">
        <v>14</v>
      </c>
      <c r="E257" t="s">
        <v>31</v>
      </c>
      <c r="F257" t="s">
        <v>23</v>
      </c>
      <c r="G257">
        <v>45351</v>
      </c>
      <c r="H257" s="1">
        <v>7256160</v>
      </c>
      <c r="I257">
        <v>75</v>
      </c>
      <c r="J257" s="1">
        <v>5442120</v>
      </c>
      <c r="K257">
        <v>160</v>
      </c>
    </row>
    <row r="258" spans="1:11" x14ac:dyDescent="0.25">
      <c r="A258" t="s">
        <v>61</v>
      </c>
      <c r="B258" t="s">
        <v>39</v>
      </c>
      <c r="C258" t="s">
        <v>18</v>
      </c>
      <c r="D258" t="s">
        <v>37</v>
      </c>
      <c r="E258" t="s">
        <v>38</v>
      </c>
      <c r="F258" t="s">
        <v>16</v>
      </c>
      <c r="G258">
        <v>13858</v>
      </c>
      <c r="H258" s="1">
        <v>2217280</v>
      </c>
      <c r="I258">
        <v>81</v>
      </c>
      <c r="J258" s="1">
        <v>1795997</v>
      </c>
      <c r="K258">
        <v>160</v>
      </c>
    </row>
    <row r="259" spans="1:11" x14ac:dyDescent="0.25">
      <c r="A259" t="s">
        <v>61</v>
      </c>
      <c r="B259" t="s">
        <v>21</v>
      </c>
      <c r="C259" t="s">
        <v>18</v>
      </c>
      <c r="D259" t="s">
        <v>37</v>
      </c>
      <c r="E259" t="s">
        <v>38</v>
      </c>
      <c r="F259" t="s">
        <v>23</v>
      </c>
      <c r="G259">
        <v>29724</v>
      </c>
      <c r="H259" s="1">
        <v>3566880</v>
      </c>
      <c r="I259">
        <v>62</v>
      </c>
      <c r="J259" s="1">
        <v>2211466</v>
      </c>
      <c r="K259">
        <v>120</v>
      </c>
    </row>
    <row r="260" spans="1:11" x14ac:dyDescent="0.25">
      <c r="A260" t="s">
        <v>61</v>
      </c>
      <c r="B260" t="s">
        <v>40</v>
      </c>
      <c r="C260" t="s">
        <v>28</v>
      </c>
      <c r="D260" t="s">
        <v>33</v>
      </c>
      <c r="E260" t="s">
        <v>50</v>
      </c>
      <c r="F260" t="s">
        <v>16</v>
      </c>
      <c r="G260">
        <v>44272</v>
      </c>
      <c r="H260" s="1">
        <v>5312640</v>
      </c>
      <c r="I260">
        <v>54</v>
      </c>
      <c r="J260" s="1">
        <v>2868826</v>
      </c>
      <c r="K260">
        <v>120</v>
      </c>
    </row>
    <row r="261" spans="1:11" x14ac:dyDescent="0.25">
      <c r="A261" t="s">
        <v>61</v>
      </c>
      <c r="B261" t="s">
        <v>40</v>
      </c>
      <c r="C261" t="s">
        <v>13</v>
      </c>
      <c r="D261" t="s">
        <v>14</v>
      </c>
      <c r="E261" t="s">
        <v>15</v>
      </c>
      <c r="F261" t="s">
        <v>23</v>
      </c>
      <c r="G261">
        <v>20585</v>
      </c>
      <c r="H261" s="1">
        <v>4117000</v>
      </c>
      <c r="I261">
        <v>55</v>
      </c>
      <c r="J261" s="1">
        <v>2264350</v>
      </c>
      <c r="K261">
        <v>200</v>
      </c>
    </row>
    <row r="262" spans="1:11" x14ac:dyDescent="0.25">
      <c r="A262" t="s">
        <v>61</v>
      </c>
      <c r="B262" t="s">
        <v>40</v>
      </c>
      <c r="C262" t="s">
        <v>18</v>
      </c>
      <c r="D262" t="s">
        <v>19</v>
      </c>
      <c r="E262" t="s">
        <v>20</v>
      </c>
      <c r="F262" t="s">
        <v>27</v>
      </c>
      <c r="G262">
        <v>37618</v>
      </c>
      <c r="H262" s="1">
        <v>9028320</v>
      </c>
      <c r="I262">
        <v>59</v>
      </c>
      <c r="J262" s="1">
        <v>5326709</v>
      </c>
      <c r="K262">
        <v>240</v>
      </c>
    </row>
    <row r="263" spans="1:11" x14ac:dyDescent="0.25">
      <c r="A263" t="s">
        <v>61</v>
      </c>
      <c r="B263" t="s">
        <v>35</v>
      </c>
      <c r="C263" t="s">
        <v>13</v>
      </c>
      <c r="D263" t="s">
        <v>14</v>
      </c>
      <c r="E263" t="s">
        <v>15</v>
      </c>
      <c r="F263" t="s">
        <v>16</v>
      </c>
      <c r="G263">
        <v>41062</v>
      </c>
      <c r="H263" s="1">
        <v>2874340</v>
      </c>
      <c r="I263">
        <v>66</v>
      </c>
      <c r="J263" s="1">
        <v>1897064</v>
      </c>
      <c r="K263">
        <v>70</v>
      </c>
    </row>
    <row r="264" spans="1:11" x14ac:dyDescent="0.25">
      <c r="A264" t="s">
        <v>61</v>
      </c>
      <c r="B264" t="s">
        <v>35</v>
      </c>
      <c r="C264" t="s">
        <v>18</v>
      </c>
      <c r="D264" t="s">
        <v>37</v>
      </c>
      <c r="E264" t="s">
        <v>38</v>
      </c>
      <c r="F264" t="s">
        <v>23</v>
      </c>
      <c r="G264">
        <v>43178</v>
      </c>
      <c r="H264" s="1">
        <v>9499160</v>
      </c>
      <c r="I264">
        <v>59</v>
      </c>
      <c r="J264" s="1">
        <v>5604504</v>
      </c>
      <c r="K264">
        <v>220</v>
      </c>
    </row>
    <row r="265" spans="1:11" x14ac:dyDescent="0.25">
      <c r="A265" t="s">
        <v>61</v>
      </c>
      <c r="B265" t="s">
        <v>24</v>
      </c>
      <c r="C265" t="s">
        <v>28</v>
      </c>
      <c r="D265" t="s">
        <v>43</v>
      </c>
      <c r="E265" t="s">
        <v>44</v>
      </c>
      <c r="F265" t="s">
        <v>23</v>
      </c>
      <c r="G265">
        <v>27108</v>
      </c>
      <c r="H265" s="1">
        <v>7590240</v>
      </c>
      <c r="I265">
        <v>56</v>
      </c>
      <c r="J265" s="1">
        <v>4250534</v>
      </c>
      <c r="K265">
        <v>280</v>
      </c>
    </row>
    <row r="266" spans="1:11" x14ac:dyDescent="0.25">
      <c r="A266" t="s">
        <v>61</v>
      </c>
      <c r="B266" t="s">
        <v>17</v>
      </c>
      <c r="C266" t="s">
        <v>13</v>
      </c>
      <c r="D266" t="s">
        <v>51</v>
      </c>
      <c r="E266" t="s">
        <v>52</v>
      </c>
      <c r="F266" t="s">
        <v>23</v>
      </c>
      <c r="G266">
        <v>10939</v>
      </c>
      <c r="H266" s="1">
        <v>2406580</v>
      </c>
      <c r="I266">
        <v>89</v>
      </c>
      <c r="J266" s="1">
        <v>2141856</v>
      </c>
      <c r="K266">
        <v>220</v>
      </c>
    </row>
    <row r="267" spans="1:11" x14ac:dyDescent="0.25">
      <c r="A267" t="s">
        <v>61</v>
      </c>
      <c r="B267" t="s">
        <v>24</v>
      </c>
      <c r="C267" t="s">
        <v>13</v>
      </c>
      <c r="D267" t="s">
        <v>14</v>
      </c>
      <c r="E267" t="s">
        <v>31</v>
      </c>
      <c r="F267" t="s">
        <v>23</v>
      </c>
      <c r="G267">
        <v>11069</v>
      </c>
      <c r="H267" s="1">
        <v>1549660</v>
      </c>
      <c r="I267">
        <v>82</v>
      </c>
      <c r="J267" s="1">
        <v>1270721</v>
      </c>
      <c r="K267">
        <v>140</v>
      </c>
    </row>
    <row r="268" spans="1:11" x14ac:dyDescent="0.25">
      <c r="A268" t="s">
        <v>61</v>
      </c>
      <c r="B268" t="s">
        <v>24</v>
      </c>
      <c r="C268" t="s">
        <v>18</v>
      </c>
      <c r="D268" t="s">
        <v>19</v>
      </c>
      <c r="E268" t="s">
        <v>20</v>
      </c>
      <c r="F268" t="s">
        <v>16</v>
      </c>
      <c r="G268">
        <v>14004</v>
      </c>
      <c r="H268" s="1">
        <v>1400400</v>
      </c>
      <c r="I268">
        <v>64</v>
      </c>
      <c r="J268" s="1">
        <v>896256</v>
      </c>
      <c r="K268">
        <v>100</v>
      </c>
    </row>
    <row r="269" spans="1:11" x14ac:dyDescent="0.25">
      <c r="A269" t="s">
        <v>61</v>
      </c>
      <c r="B269" t="s">
        <v>39</v>
      </c>
      <c r="C269" t="s">
        <v>13</v>
      </c>
      <c r="D269" t="s">
        <v>14</v>
      </c>
      <c r="E269" t="s">
        <v>15</v>
      </c>
      <c r="F269" t="s">
        <v>27</v>
      </c>
      <c r="G269">
        <v>37570</v>
      </c>
      <c r="H269" s="1">
        <v>10519600</v>
      </c>
      <c r="I269">
        <v>68</v>
      </c>
      <c r="J269" s="1">
        <v>7153328</v>
      </c>
      <c r="K269">
        <v>280</v>
      </c>
    </row>
    <row r="270" spans="1:11" x14ac:dyDescent="0.25">
      <c r="A270" t="s">
        <v>61</v>
      </c>
      <c r="B270" t="s">
        <v>40</v>
      </c>
      <c r="C270" t="s">
        <v>28</v>
      </c>
      <c r="D270" t="s">
        <v>47</v>
      </c>
      <c r="E270" t="s">
        <v>59</v>
      </c>
      <c r="F270" t="s">
        <v>16</v>
      </c>
      <c r="G270">
        <v>27736</v>
      </c>
      <c r="H270" s="1">
        <v>4160400</v>
      </c>
      <c r="I270">
        <v>73</v>
      </c>
      <c r="J270" s="1">
        <v>3037092</v>
      </c>
      <c r="K270">
        <v>150</v>
      </c>
    </row>
    <row r="271" spans="1:11" x14ac:dyDescent="0.25">
      <c r="A271" t="s">
        <v>61</v>
      </c>
      <c r="B271" t="s">
        <v>40</v>
      </c>
      <c r="C271" t="s">
        <v>13</v>
      </c>
      <c r="D271" t="s">
        <v>31</v>
      </c>
      <c r="E271" t="s">
        <v>36</v>
      </c>
      <c r="F271" t="s">
        <v>16</v>
      </c>
      <c r="G271">
        <v>45787</v>
      </c>
      <c r="H271" s="1">
        <v>5952310</v>
      </c>
      <c r="I271">
        <v>73</v>
      </c>
      <c r="J271" s="1">
        <v>4345186</v>
      </c>
      <c r="K271">
        <v>130</v>
      </c>
    </row>
    <row r="272" spans="1:11" x14ac:dyDescent="0.25">
      <c r="A272" t="s">
        <v>61</v>
      </c>
      <c r="B272" t="s">
        <v>35</v>
      </c>
      <c r="C272" t="s">
        <v>13</v>
      </c>
      <c r="D272" t="s">
        <v>31</v>
      </c>
      <c r="E272" t="s">
        <v>32</v>
      </c>
      <c r="F272" t="s">
        <v>23</v>
      </c>
      <c r="G272">
        <v>23761</v>
      </c>
      <c r="H272" s="1">
        <v>4276980</v>
      </c>
      <c r="I272">
        <v>58</v>
      </c>
      <c r="J272" s="1">
        <v>2480648</v>
      </c>
      <c r="K272">
        <v>180</v>
      </c>
    </row>
    <row r="273" spans="1:11" x14ac:dyDescent="0.25">
      <c r="A273" t="s">
        <v>61</v>
      </c>
      <c r="B273" t="s">
        <v>24</v>
      </c>
      <c r="C273" t="s">
        <v>13</v>
      </c>
      <c r="D273" t="s">
        <v>14</v>
      </c>
      <c r="E273" t="s">
        <v>31</v>
      </c>
      <c r="F273" t="s">
        <v>23</v>
      </c>
      <c r="G273">
        <v>34149</v>
      </c>
      <c r="H273" s="1">
        <v>9220230</v>
      </c>
      <c r="I273">
        <v>66</v>
      </c>
      <c r="J273" s="1">
        <v>6085352</v>
      </c>
      <c r="K273">
        <v>270</v>
      </c>
    </row>
    <row r="274" spans="1:11" x14ac:dyDescent="0.25">
      <c r="A274" t="s">
        <v>61</v>
      </c>
      <c r="B274" t="s">
        <v>39</v>
      </c>
      <c r="C274" t="s">
        <v>18</v>
      </c>
      <c r="D274" t="s">
        <v>25</v>
      </c>
      <c r="E274" t="s">
        <v>45</v>
      </c>
      <c r="F274" t="s">
        <v>23</v>
      </c>
      <c r="G274">
        <v>23175</v>
      </c>
      <c r="H274" s="1">
        <v>5793750</v>
      </c>
      <c r="I274">
        <v>53</v>
      </c>
      <c r="J274" s="1">
        <v>3070688</v>
      </c>
      <c r="K274">
        <v>250</v>
      </c>
    </row>
    <row r="275" spans="1:11" x14ac:dyDescent="0.25">
      <c r="A275" t="s">
        <v>61</v>
      </c>
      <c r="B275" t="s">
        <v>40</v>
      </c>
      <c r="C275" t="s">
        <v>18</v>
      </c>
      <c r="D275" t="s">
        <v>37</v>
      </c>
      <c r="E275" t="s">
        <v>53</v>
      </c>
      <c r="F275" t="s">
        <v>16</v>
      </c>
      <c r="G275">
        <v>28314</v>
      </c>
      <c r="H275" s="1">
        <v>5945940</v>
      </c>
      <c r="I275">
        <v>62</v>
      </c>
      <c r="J275" s="1">
        <v>3686483</v>
      </c>
      <c r="K275">
        <v>210</v>
      </c>
    </row>
    <row r="276" spans="1:11" x14ac:dyDescent="0.25">
      <c r="A276" t="s">
        <v>61</v>
      </c>
      <c r="B276" t="s">
        <v>35</v>
      </c>
      <c r="C276" t="s">
        <v>18</v>
      </c>
      <c r="D276" t="s">
        <v>37</v>
      </c>
      <c r="E276" t="s">
        <v>38</v>
      </c>
      <c r="F276" t="s">
        <v>16</v>
      </c>
      <c r="G276">
        <v>45530</v>
      </c>
      <c r="H276" s="1">
        <v>12748400</v>
      </c>
      <c r="I276">
        <v>58</v>
      </c>
      <c r="J276" s="1">
        <v>7394072</v>
      </c>
      <c r="K276">
        <v>280</v>
      </c>
    </row>
    <row r="277" spans="1:11" x14ac:dyDescent="0.25">
      <c r="A277" t="s">
        <v>61</v>
      </c>
      <c r="B277" t="s">
        <v>21</v>
      </c>
      <c r="C277" t="s">
        <v>18</v>
      </c>
      <c r="D277" t="s">
        <v>25</v>
      </c>
      <c r="E277" t="s">
        <v>26</v>
      </c>
      <c r="F277" t="s">
        <v>23</v>
      </c>
      <c r="G277">
        <v>49510</v>
      </c>
      <c r="H277" s="1">
        <v>3465700</v>
      </c>
      <c r="I277">
        <v>54</v>
      </c>
      <c r="J277" s="1">
        <v>1871478</v>
      </c>
      <c r="K277">
        <v>70</v>
      </c>
    </row>
    <row r="278" spans="1:11" x14ac:dyDescent="0.25">
      <c r="A278" t="s">
        <v>61</v>
      </c>
      <c r="B278" t="s">
        <v>24</v>
      </c>
      <c r="C278" t="s">
        <v>18</v>
      </c>
      <c r="D278" t="s">
        <v>19</v>
      </c>
      <c r="E278" t="s">
        <v>22</v>
      </c>
      <c r="F278" t="s">
        <v>23</v>
      </c>
      <c r="G278">
        <v>31840</v>
      </c>
      <c r="H278" s="1">
        <v>3502400</v>
      </c>
      <c r="I278">
        <v>65</v>
      </c>
      <c r="J278" s="1">
        <v>2276560</v>
      </c>
      <c r="K278">
        <v>110</v>
      </c>
    </row>
    <row r="279" spans="1:11" x14ac:dyDescent="0.25">
      <c r="A279" t="s">
        <v>61</v>
      </c>
      <c r="B279" t="s">
        <v>17</v>
      </c>
      <c r="C279" t="s">
        <v>13</v>
      </c>
      <c r="D279" t="s">
        <v>31</v>
      </c>
      <c r="E279" t="s">
        <v>32</v>
      </c>
      <c r="F279" t="s">
        <v>16</v>
      </c>
      <c r="G279">
        <v>45099</v>
      </c>
      <c r="H279" s="1">
        <v>9019800</v>
      </c>
      <c r="I279">
        <v>50</v>
      </c>
      <c r="J279" s="1">
        <v>4509900</v>
      </c>
      <c r="K279">
        <v>200</v>
      </c>
    </row>
    <row r="280" spans="1:11" x14ac:dyDescent="0.25">
      <c r="A280" t="s">
        <v>61</v>
      </c>
      <c r="B280" t="s">
        <v>39</v>
      </c>
      <c r="C280" t="s">
        <v>18</v>
      </c>
      <c r="D280" t="s">
        <v>37</v>
      </c>
      <c r="E280" t="s">
        <v>53</v>
      </c>
      <c r="F280" t="s">
        <v>27</v>
      </c>
      <c r="G280">
        <v>9045</v>
      </c>
      <c r="H280" s="1">
        <v>2442150</v>
      </c>
      <c r="I280">
        <v>86</v>
      </c>
      <c r="J280" s="1">
        <v>2100249</v>
      </c>
      <c r="K280">
        <v>270</v>
      </c>
    </row>
    <row r="281" spans="1:11" x14ac:dyDescent="0.25">
      <c r="A281" t="s">
        <v>61</v>
      </c>
      <c r="B281" t="s">
        <v>40</v>
      </c>
      <c r="C281" t="s">
        <v>28</v>
      </c>
      <c r="D281" t="s">
        <v>41</v>
      </c>
      <c r="E281" t="s">
        <v>46</v>
      </c>
      <c r="F281" t="s">
        <v>16</v>
      </c>
      <c r="G281">
        <v>10699</v>
      </c>
      <c r="H281" s="1">
        <v>1925820</v>
      </c>
      <c r="I281">
        <v>75</v>
      </c>
      <c r="J281" s="1">
        <v>1444365</v>
      </c>
      <c r="K281">
        <v>180</v>
      </c>
    </row>
    <row r="282" spans="1:11" x14ac:dyDescent="0.25">
      <c r="A282" t="s">
        <v>61</v>
      </c>
      <c r="B282" t="s">
        <v>17</v>
      </c>
      <c r="C282" t="s">
        <v>28</v>
      </c>
      <c r="D282" t="s">
        <v>43</v>
      </c>
      <c r="E282" t="s">
        <v>44</v>
      </c>
      <c r="F282" t="s">
        <v>16</v>
      </c>
      <c r="G282">
        <v>13044</v>
      </c>
      <c r="H282" s="1">
        <v>2347920</v>
      </c>
      <c r="I282">
        <v>56</v>
      </c>
      <c r="J282" s="1">
        <v>1314835</v>
      </c>
      <c r="K282">
        <v>180</v>
      </c>
    </row>
    <row r="283" spans="1:11" x14ac:dyDescent="0.25">
      <c r="A283" t="s">
        <v>61</v>
      </c>
      <c r="B283" t="s">
        <v>12</v>
      </c>
      <c r="C283" t="s">
        <v>13</v>
      </c>
      <c r="D283" t="s">
        <v>51</v>
      </c>
      <c r="E283" t="s">
        <v>52</v>
      </c>
      <c r="F283" t="s">
        <v>23</v>
      </c>
      <c r="G283">
        <v>31752</v>
      </c>
      <c r="H283" s="1">
        <v>5080320</v>
      </c>
      <c r="I283">
        <v>89</v>
      </c>
      <c r="J283" s="1">
        <v>4521485</v>
      </c>
      <c r="K283">
        <v>160</v>
      </c>
    </row>
    <row r="284" spans="1:11" x14ac:dyDescent="0.25">
      <c r="A284" t="s">
        <v>61</v>
      </c>
      <c r="B284" t="s">
        <v>35</v>
      </c>
      <c r="C284" t="s">
        <v>18</v>
      </c>
      <c r="D284" t="s">
        <v>37</v>
      </c>
      <c r="E284" t="s">
        <v>53</v>
      </c>
      <c r="F284" t="s">
        <v>23</v>
      </c>
      <c r="G284">
        <v>44154</v>
      </c>
      <c r="H284" s="1">
        <v>13246200</v>
      </c>
      <c r="I284">
        <v>50</v>
      </c>
      <c r="J284" s="1">
        <v>6623100</v>
      </c>
      <c r="K284">
        <v>300</v>
      </c>
    </row>
    <row r="285" spans="1:11" x14ac:dyDescent="0.25">
      <c r="A285" t="s">
        <v>61</v>
      </c>
      <c r="B285" t="s">
        <v>24</v>
      </c>
      <c r="C285" t="s">
        <v>13</v>
      </c>
      <c r="D285" t="s">
        <v>14</v>
      </c>
      <c r="E285" t="s">
        <v>31</v>
      </c>
      <c r="F285" t="s">
        <v>23</v>
      </c>
      <c r="G285">
        <v>40254</v>
      </c>
      <c r="H285" s="1">
        <v>10466040</v>
      </c>
      <c r="I285">
        <v>58</v>
      </c>
      <c r="J285" s="1">
        <v>6070303</v>
      </c>
      <c r="K285">
        <v>260</v>
      </c>
    </row>
    <row r="286" spans="1:11" x14ac:dyDescent="0.25">
      <c r="A286" t="s">
        <v>61</v>
      </c>
      <c r="B286" t="s">
        <v>12</v>
      </c>
      <c r="C286" t="s">
        <v>18</v>
      </c>
      <c r="D286" t="s">
        <v>19</v>
      </c>
      <c r="E286" t="s">
        <v>20</v>
      </c>
      <c r="F286" t="s">
        <v>27</v>
      </c>
      <c r="G286">
        <v>37722</v>
      </c>
      <c r="H286" s="1">
        <v>3017760</v>
      </c>
      <c r="I286">
        <v>64</v>
      </c>
      <c r="J286" s="1">
        <v>1931366</v>
      </c>
      <c r="K286">
        <v>80</v>
      </c>
    </row>
    <row r="287" spans="1:11" x14ac:dyDescent="0.25">
      <c r="A287" t="s">
        <v>61</v>
      </c>
      <c r="B287" t="s">
        <v>35</v>
      </c>
      <c r="C287" t="s">
        <v>28</v>
      </c>
      <c r="D287" t="s">
        <v>47</v>
      </c>
      <c r="E287" t="s">
        <v>48</v>
      </c>
      <c r="F287" t="s">
        <v>27</v>
      </c>
      <c r="G287">
        <v>7166</v>
      </c>
      <c r="H287" s="1">
        <v>358300</v>
      </c>
      <c r="I287">
        <v>77</v>
      </c>
      <c r="J287" s="1">
        <v>275891</v>
      </c>
      <c r="K287">
        <v>50</v>
      </c>
    </row>
    <row r="288" spans="1:11" x14ac:dyDescent="0.25">
      <c r="A288" t="s">
        <v>61</v>
      </c>
      <c r="B288" t="s">
        <v>12</v>
      </c>
      <c r="C288" t="s">
        <v>13</v>
      </c>
      <c r="D288" t="s">
        <v>31</v>
      </c>
      <c r="E288" t="s">
        <v>32</v>
      </c>
      <c r="F288" t="s">
        <v>27</v>
      </c>
      <c r="G288">
        <v>7918</v>
      </c>
      <c r="H288" s="1">
        <v>1029340</v>
      </c>
      <c r="I288">
        <v>64</v>
      </c>
      <c r="J288" s="1">
        <v>658778</v>
      </c>
      <c r="K288">
        <v>130</v>
      </c>
    </row>
    <row r="289" spans="1:11" x14ac:dyDescent="0.25">
      <c r="A289" t="s">
        <v>61</v>
      </c>
      <c r="B289" t="s">
        <v>12</v>
      </c>
      <c r="C289" t="s">
        <v>18</v>
      </c>
      <c r="D289" t="s">
        <v>25</v>
      </c>
      <c r="E289" t="s">
        <v>26</v>
      </c>
      <c r="F289" t="s">
        <v>27</v>
      </c>
      <c r="G289">
        <v>47144</v>
      </c>
      <c r="H289" s="1">
        <v>3300080</v>
      </c>
      <c r="I289">
        <v>79</v>
      </c>
      <c r="J289" s="1">
        <v>2607063</v>
      </c>
      <c r="K289">
        <v>70</v>
      </c>
    </row>
    <row r="290" spans="1:11" x14ac:dyDescent="0.25">
      <c r="A290" t="s">
        <v>61</v>
      </c>
      <c r="B290" t="s">
        <v>21</v>
      </c>
      <c r="C290" t="s">
        <v>13</v>
      </c>
      <c r="D290" t="s">
        <v>31</v>
      </c>
      <c r="E290" t="s">
        <v>32</v>
      </c>
      <c r="F290" t="s">
        <v>23</v>
      </c>
      <c r="G290">
        <v>25935</v>
      </c>
      <c r="H290" s="1">
        <v>3112200</v>
      </c>
      <c r="I290">
        <v>62</v>
      </c>
      <c r="J290" s="1">
        <v>1929564</v>
      </c>
      <c r="K290">
        <v>120</v>
      </c>
    </row>
    <row r="291" spans="1:11" x14ac:dyDescent="0.25">
      <c r="A291" t="s">
        <v>61</v>
      </c>
      <c r="B291" t="s">
        <v>40</v>
      </c>
      <c r="C291" t="s">
        <v>13</v>
      </c>
      <c r="D291" t="s">
        <v>14</v>
      </c>
      <c r="E291" t="s">
        <v>31</v>
      </c>
      <c r="F291" t="s">
        <v>23</v>
      </c>
      <c r="G291">
        <v>42503</v>
      </c>
      <c r="H291" s="1">
        <v>8075570</v>
      </c>
      <c r="I291">
        <v>55</v>
      </c>
      <c r="J291" s="1">
        <v>4441564</v>
      </c>
      <c r="K291">
        <v>190</v>
      </c>
    </row>
    <row r="292" spans="1:11" x14ac:dyDescent="0.25">
      <c r="A292" t="s">
        <v>61</v>
      </c>
      <c r="B292" t="s">
        <v>39</v>
      </c>
      <c r="C292" t="s">
        <v>28</v>
      </c>
      <c r="D292" t="s">
        <v>29</v>
      </c>
      <c r="E292" t="s">
        <v>30</v>
      </c>
      <c r="F292" t="s">
        <v>23</v>
      </c>
      <c r="G292">
        <v>21644</v>
      </c>
      <c r="H292" s="1">
        <v>5627440</v>
      </c>
      <c r="I292">
        <v>64</v>
      </c>
      <c r="J292" s="1">
        <v>3601562</v>
      </c>
      <c r="K292">
        <v>260</v>
      </c>
    </row>
    <row r="293" spans="1:11" x14ac:dyDescent="0.25">
      <c r="A293" t="s">
        <v>61</v>
      </c>
      <c r="B293" t="s">
        <v>40</v>
      </c>
      <c r="C293" t="s">
        <v>28</v>
      </c>
      <c r="D293" t="s">
        <v>33</v>
      </c>
      <c r="E293" t="s">
        <v>50</v>
      </c>
      <c r="F293" t="s">
        <v>27</v>
      </c>
      <c r="G293">
        <v>11441</v>
      </c>
      <c r="H293" s="1">
        <v>2059380</v>
      </c>
      <c r="I293">
        <v>50</v>
      </c>
      <c r="J293" s="1">
        <v>1029690</v>
      </c>
      <c r="K293">
        <v>180</v>
      </c>
    </row>
    <row r="294" spans="1:11" x14ac:dyDescent="0.25">
      <c r="A294" t="s">
        <v>61</v>
      </c>
      <c r="B294" t="s">
        <v>40</v>
      </c>
      <c r="C294" t="s">
        <v>18</v>
      </c>
      <c r="D294" t="s">
        <v>37</v>
      </c>
      <c r="E294" t="s">
        <v>38</v>
      </c>
      <c r="F294" t="s">
        <v>16</v>
      </c>
      <c r="G294">
        <v>11929</v>
      </c>
      <c r="H294" s="1">
        <v>2027930</v>
      </c>
      <c r="I294">
        <v>55</v>
      </c>
      <c r="J294" s="1">
        <v>1115362</v>
      </c>
      <c r="K294">
        <v>170</v>
      </c>
    </row>
    <row r="295" spans="1:11" x14ac:dyDescent="0.25">
      <c r="A295" t="s">
        <v>61</v>
      </c>
      <c r="B295" t="s">
        <v>35</v>
      </c>
      <c r="C295" t="s">
        <v>28</v>
      </c>
      <c r="D295" t="s">
        <v>43</v>
      </c>
      <c r="E295" t="s">
        <v>44</v>
      </c>
      <c r="F295" t="s">
        <v>27</v>
      </c>
      <c r="G295">
        <v>31306</v>
      </c>
      <c r="H295" s="1">
        <v>8452620</v>
      </c>
      <c r="I295">
        <v>79</v>
      </c>
      <c r="J295" s="1">
        <v>6677570</v>
      </c>
      <c r="K295">
        <v>270</v>
      </c>
    </row>
    <row r="296" spans="1:11" x14ac:dyDescent="0.25">
      <c r="A296" t="s">
        <v>61</v>
      </c>
      <c r="B296" t="s">
        <v>35</v>
      </c>
      <c r="C296" t="s">
        <v>18</v>
      </c>
      <c r="D296" t="s">
        <v>25</v>
      </c>
      <c r="E296" t="s">
        <v>26</v>
      </c>
      <c r="F296" t="s">
        <v>27</v>
      </c>
      <c r="G296">
        <v>37179</v>
      </c>
      <c r="H296" s="1">
        <v>5948640</v>
      </c>
      <c r="I296">
        <v>63</v>
      </c>
      <c r="J296" s="1">
        <v>3747643</v>
      </c>
      <c r="K296">
        <v>160</v>
      </c>
    </row>
    <row r="297" spans="1:11" x14ac:dyDescent="0.25">
      <c r="A297" t="s">
        <v>61</v>
      </c>
      <c r="B297" t="s">
        <v>17</v>
      </c>
      <c r="C297" t="s">
        <v>28</v>
      </c>
      <c r="D297" t="s">
        <v>43</v>
      </c>
      <c r="E297" t="s">
        <v>44</v>
      </c>
      <c r="F297" t="s">
        <v>27</v>
      </c>
      <c r="G297">
        <v>29642</v>
      </c>
      <c r="H297" s="1">
        <v>8892600</v>
      </c>
      <c r="I297">
        <v>83</v>
      </c>
      <c r="J297" s="1">
        <v>7380858</v>
      </c>
      <c r="K297">
        <v>300</v>
      </c>
    </row>
    <row r="298" spans="1:11" x14ac:dyDescent="0.25">
      <c r="A298" t="s">
        <v>61</v>
      </c>
      <c r="B298" t="s">
        <v>21</v>
      </c>
      <c r="C298" t="s">
        <v>28</v>
      </c>
      <c r="D298" t="s">
        <v>29</v>
      </c>
      <c r="E298" t="s">
        <v>58</v>
      </c>
      <c r="F298" t="s">
        <v>27</v>
      </c>
      <c r="G298">
        <v>7276</v>
      </c>
      <c r="H298" s="1">
        <v>800360</v>
      </c>
      <c r="I298">
        <v>87</v>
      </c>
      <c r="J298" s="1">
        <v>696313</v>
      </c>
      <c r="K298">
        <v>110</v>
      </c>
    </row>
    <row r="299" spans="1:11" x14ac:dyDescent="0.25">
      <c r="A299" t="s">
        <v>61</v>
      </c>
      <c r="B299" t="s">
        <v>21</v>
      </c>
      <c r="C299" t="s">
        <v>13</v>
      </c>
      <c r="D299" t="s">
        <v>51</v>
      </c>
      <c r="E299" t="s">
        <v>55</v>
      </c>
      <c r="F299" t="s">
        <v>16</v>
      </c>
      <c r="G299">
        <v>29270</v>
      </c>
      <c r="H299" s="1">
        <v>3219700</v>
      </c>
      <c r="I299">
        <v>64</v>
      </c>
      <c r="J299" s="1">
        <v>2060608</v>
      </c>
      <c r="K299">
        <v>110</v>
      </c>
    </row>
    <row r="300" spans="1:11" x14ac:dyDescent="0.25">
      <c r="A300" t="s">
        <v>61</v>
      </c>
      <c r="B300" t="s">
        <v>40</v>
      </c>
      <c r="C300" t="s">
        <v>18</v>
      </c>
      <c r="D300" t="s">
        <v>37</v>
      </c>
      <c r="E300" t="s">
        <v>38</v>
      </c>
      <c r="F300" t="s">
        <v>27</v>
      </c>
      <c r="G300">
        <v>31758</v>
      </c>
      <c r="H300" s="1">
        <v>5716440</v>
      </c>
      <c r="I300">
        <v>54</v>
      </c>
      <c r="J300" s="1">
        <v>3086878</v>
      </c>
      <c r="K300">
        <v>180</v>
      </c>
    </row>
    <row r="301" spans="1:11" x14ac:dyDescent="0.25">
      <c r="A301" t="s">
        <v>61</v>
      </c>
      <c r="B301" t="s">
        <v>39</v>
      </c>
      <c r="C301" t="s">
        <v>28</v>
      </c>
      <c r="D301" t="s">
        <v>29</v>
      </c>
      <c r="E301" t="s">
        <v>30</v>
      </c>
      <c r="F301" t="s">
        <v>27</v>
      </c>
      <c r="G301">
        <v>18543</v>
      </c>
      <c r="H301" s="1">
        <v>2966880</v>
      </c>
      <c r="I301">
        <v>67</v>
      </c>
      <c r="J301" s="1">
        <v>1987810</v>
      </c>
      <c r="K301">
        <v>160</v>
      </c>
    </row>
    <row r="302" spans="1:11" x14ac:dyDescent="0.25">
      <c r="A302" t="s">
        <v>61</v>
      </c>
      <c r="B302" t="s">
        <v>39</v>
      </c>
      <c r="C302" t="s">
        <v>13</v>
      </c>
      <c r="D302" t="s">
        <v>31</v>
      </c>
      <c r="E302" t="s">
        <v>36</v>
      </c>
      <c r="F302" t="s">
        <v>16</v>
      </c>
      <c r="G302">
        <v>22560</v>
      </c>
      <c r="H302" s="1">
        <v>2256000</v>
      </c>
      <c r="I302">
        <v>83</v>
      </c>
      <c r="J302" s="1">
        <v>1872480</v>
      </c>
      <c r="K302">
        <v>100</v>
      </c>
    </row>
    <row r="303" spans="1:11" x14ac:dyDescent="0.25">
      <c r="A303" t="s">
        <v>61</v>
      </c>
      <c r="B303" t="s">
        <v>24</v>
      </c>
      <c r="C303" t="s">
        <v>28</v>
      </c>
      <c r="D303" t="s">
        <v>41</v>
      </c>
      <c r="E303" t="s">
        <v>46</v>
      </c>
      <c r="F303" t="s">
        <v>23</v>
      </c>
      <c r="G303">
        <v>36810</v>
      </c>
      <c r="H303" s="1">
        <v>11043000</v>
      </c>
      <c r="I303">
        <v>78</v>
      </c>
      <c r="J303" s="1">
        <v>8613540</v>
      </c>
      <c r="K303">
        <v>300</v>
      </c>
    </row>
    <row r="304" spans="1:11" x14ac:dyDescent="0.25">
      <c r="A304" t="s">
        <v>61</v>
      </c>
      <c r="B304" t="s">
        <v>40</v>
      </c>
      <c r="C304" t="s">
        <v>13</v>
      </c>
      <c r="D304" t="s">
        <v>31</v>
      </c>
      <c r="E304" t="s">
        <v>32</v>
      </c>
      <c r="F304" t="s">
        <v>23</v>
      </c>
      <c r="G304">
        <v>36747</v>
      </c>
      <c r="H304" s="1">
        <v>5879520</v>
      </c>
      <c r="I304">
        <v>56</v>
      </c>
      <c r="J304" s="1">
        <v>3292531</v>
      </c>
      <c r="K304">
        <v>160</v>
      </c>
    </row>
    <row r="305" spans="1:11" x14ac:dyDescent="0.25">
      <c r="A305" t="s">
        <v>61</v>
      </c>
      <c r="B305" t="s">
        <v>12</v>
      </c>
      <c r="C305" t="s">
        <v>18</v>
      </c>
      <c r="D305" t="s">
        <v>37</v>
      </c>
      <c r="E305" t="s">
        <v>38</v>
      </c>
      <c r="F305" t="s">
        <v>27</v>
      </c>
      <c r="G305">
        <v>31764</v>
      </c>
      <c r="H305" s="1">
        <v>5082240</v>
      </c>
      <c r="I305">
        <v>74</v>
      </c>
      <c r="J305" s="1">
        <v>3760858</v>
      </c>
      <c r="K305">
        <v>160</v>
      </c>
    </row>
    <row r="306" spans="1:11" x14ac:dyDescent="0.25">
      <c r="A306" t="s">
        <v>61</v>
      </c>
      <c r="B306" t="s">
        <v>17</v>
      </c>
      <c r="C306" t="s">
        <v>18</v>
      </c>
      <c r="D306" t="s">
        <v>19</v>
      </c>
      <c r="E306" t="s">
        <v>20</v>
      </c>
      <c r="F306" t="s">
        <v>16</v>
      </c>
      <c r="G306">
        <v>23160</v>
      </c>
      <c r="H306" s="1">
        <v>5326800</v>
      </c>
      <c r="I306">
        <v>73</v>
      </c>
      <c r="J306" s="1">
        <v>3888564</v>
      </c>
      <c r="K306">
        <v>230</v>
      </c>
    </row>
    <row r="307" spans="1:11" x14ac:dyDescent="0.25">
      <c r="A307" t="s">
        <v>61</v>
      </c>
      <c r="B307" t="s">
        <v>17</v>
      </c>
      <c r="C307" t="s">
        <v>18</v>
      </c>
      <c r="D307" t="s">
        <v>19</v>
      </c>
      <c r="E307" t="s">
        <v>22</v>
      </c>
      <c r="F307" t="s">
        <v>23</v>
      </c>
      <c r="G307">
        <v>35933</v>
      </c>
      <c r="H307" s="1">
        <v>8623920</v>
      </c>
      <c r="I307">
        <v>62</v>
      </c>
      <c r="J307" s="1">
        <v>5346830</v>
      </c>
      <c r="K307">
        <v>240</v>
      </c>
    </row>
    <row r="308" spans="1:11" x14ac:dyDescent="0.25">
      <c r="A308" t="s">
        <v>61</v>
      </c>
      <c r="B308" t="s">
        <v>12</v>
      </c>
      <c r="C308" t="s">
        <v>13</v>
      </c>
      <c r="D308" t="s">
        <v>51</v>
      </c>
      <c r="E308" t="s">
        <v>55</v>
      </c>
      <c r="F308" t="s">
        <v>23</v>
      </c>
      <c r="G308">
        <v>42179</v>
      </c>
      <c r="H308" s="1">
        <v>6748640</v>
      </c>
      <c r="I308">
        <v>73</v>
      </c>
      <c r="J308" s="1">
        <v>4926507</v>
      </c>
      <c r="K308">
        <v>160</v>
      </c>
    </row>
    <row r="309" spans="1:11" x14ac:dyDescent="0.25">
      <c r="A309" t="s">
        <v>61</v>
      </c>
      <c r="B309" t="s">
        <v>21</v>
      </c>
      <c r="C309" t="s">
        <v>18</v>
      </c>
      <c r="D309" t="s">
        <v>25</v>
      </c>
      <c r="E309" t="s">
        <v>45</v>
      </c>
      <c r="F309" t="s">
        <v>27</v>
      </c>
      <c r="G309">
        <v>19979</v>
      </c>
      <c r="H309" s="1">
        <v>2996850</v>
      </c>
      <c r="I309">
        <v>67</v>
      </c>
      <c r="J309" s="1">
        <v>2007890</v>
      </c>
      <c r="K309">
        <v>150</v>
      </c>
    </row>
    <row r="310" spans="1:11" x14ac:dyDescent="0.25">
      <c r="A310" t="s">
        <v>61</v>
      </c>
      <c r="B310" t="s">
        <v>35</v>
      </c>
      <c r="C310" t="s">
        <v>28</v>
      </c>
      <c r="D310" t="s">
        <v>33</v>
      </c>
      <c r="E310" t="s">
        <v>50</v>
      </c>
      <c r="F310" t="s">
        <v>23</v>
      </c>
      <c r="G310">
        <v>45686</v>
      </c>
      <c r="H310" s="1">
        <v>10507780</v>
      </c>
      <c r="I310">
        <v>56</v>
      </c>
      <c r="J310" s="1">
        <v>5884357</v>
      </c>
      <c r="K310">
        <v>230</v>
      </c>
    </row>
    <row r="311" spans="1:11" x14ac:dyDescent="0.25">
      <c r="A311" t="s">
        <v>61</v>
      </c>
      <c r="B311" t="s">
        <v>12</v>
      </c>
      <c r="C311" t="s">
        <v>18</v>
      </c>
      <c r="D311" t="s">
        <v>19</v>
      </c>
      <c r="E311" t="s">
        <v>22</v>
      </c>
      <c r="F311" t="s">
        <v>27</v>
      </c>
      <c r="G311">
        <v>34547</v>
      </c>
      <c r="H311" s="1">
        <v>9327690</v>
      </c>
      <c r="I311">
        <v>61</v>
      </c>
      <c r="J311" s="1">
        <v>5689891</v>
      </c>
      <c r="K311">
        <v>270</v>
      </c>
    </row>
    <row r="312" spans="1:11" x14ac:dyDescent="0.25">
      <c r="A312" t="s">
        <v>61</v>
      </c>
      <c r="B312" t="s">
        <v>39</v>
      </c>
      <c r="C312" t="s">
        <v>28</v>
      </c>
      <c r="D312" t="s">
        <v>33</v>
      </c>
      <c r="E312" t="s">
        <v>57</v>
      </c>
      <c r="F312" t="s">
        <v>27</v>
      </c>
      <c r="G312">
        <v>23633</v>
      </c>
      <c r="H312" s="1">
        <v>3072290</v>
      </c>
      <c r="I312">
        <v>59</v>
      </c>
      <c r="J312" s="1">
        <v>1812651</v>
      </c>
      <c r="K312">
        <v>130</v>
      </c>
    </row>
    <row r="313" spans="1:11" x14ac:dyDescent="0.25">
      <c r="A313" t="s">
        <v>61</v>
      </c>
      <c r="B313" t="s">
        <v>17</v>
      </c>
      <c r="C313" t="s">
        <v>13</v>
      </c>
      <c r="D313" t="s">
        <v>14</v>
      </c>
      <c r="E313" t="s">
        <v>31</v>
      </c>
      <c r="F313" t="s">
        <v>16</v>
      </c>
      <c r="G313">
        <v>23104</v>
      </c>
      <c r="H313" s="1">
        <v>5082880</v>
      </c>
      <c r="I313">
        <v>85</v>
      </c>
      <c r="J313" s="1">
        <v>4320448</v>
      </c>
      <c r="K313">
        <v>220</v>
      </c>
    </row>
    <row r="314" spans="1:11" x14ac:dyDescent="0.25">
      <c r="A314" t="s">
        <v>61</v>
      </c>
      <c r="B314" t="s">
        <v>24</v>
      </c>
      <c r="C314" t="s">
        <v>13</v>
      </c>
      <c r="D314" t="s">
        <v>14</v>
      </c>
      <c r="E314" t="s">
        <v>15</v>
      </c>
      <c r="F314" t="s">
        <v>23</v>
      </c>
      <c r="G314">
        <v>40542</v>
      </c>
      <c r="H314" s="1">
        <v>4865040</v>
      </c>
      <c r="I314">
        <v>55</v>
      </c>
      <c r="J314" s="1">
        <v>2675772</v>
      </c>
      <c r="K314">
        <v>120</v>
      </c>
    </row>
    <row r="315" spans="1:11" x14ac:dyDescent="0.25">
      <c r="A315" t="s">
        <v>61</v>
      </c>
      <c r="B315" t="s">
        <v>40</v>
      </c>
      <c r="C315" t="s">
        <v>13</v>
      </c>
      <c r="D315" t="s">
        <v>51</v>
      </c>
      <c r="E315" t="s">
        <v>55</v>
      </c>
      <c r="F315" t="s">
        <v>23</v>
      </c>
      <c r="G315">
        <v>9244</v>
      </c>
      <c r="H315" s="1">
        <v>1848800</v>
      </c>
      <c r="I315">
        <v>70</v>
      </c>
      <c r="J315" s="1">
        <v>1294160</v>
      </c>
      <c r="K315">
        <v>200</v>
      </c>
    </row>
    <row r="316" spans="1:11" x14ac:dyDescent="0.25">
      <c r="A316" t="s">
        <v>61</v>
      </c>
      <c r="B316" t="s">
        <v>40</v>
      </c>
      <c r="C316" t="s">
        <v>13</v>
      </c>
      <c r="D316" t="s">
        <v>14</v>
      </c>
      <c r="E316" t="s">
        <v>15</v>
      </c>
      <c r="F316" t="s">
        <v>23</v>
      </c>
      <c r="G316">
        <v>18952</v>
      </c>
      <c r="H316" s="1">
        <v>3411360</v>
      </c>
      <c r="I316">
        <v>78</v>
      </c>
      <c r="J316" s="1">
        <v>2660861</v>
      </c>
      <c r="K316">
        <v>180</v>
      </c>
    </row>
    <row r="317" spans="1:11" x14ac:dyDescent="0.25">
      <c r="A317" t="s">
        <v>62</v>
      </c>
      <c r="B317" t="s">
        <v>35</v>
      </c>
      <c r="C317" t="s">
        <v>13</v>
      </c>
      <c r="D317" t="s">
        <v>51</v>
      </c>
      <c r="E317" t="s">
        <v>52</v>
      </c>
      <c r="F317" t="s">
        <v>23</v>
      </c>
      <c r="G317">
        <v>33569</v>
      </c>
      <c r="H317" s="1">
        <v>5371040</v>
      </c>
      <c r="I317">
        <v>53</v>
      </c>
      <c r="J317" s="1">
        <v>2846651</v>
      </c>
      <c r="K317">
        <v>160</v>
      </c>
    </row>
    <row r="318" spans="1:11" x14ac:dyDescent="0.25">
      <c r="A318" t="s">
        <v>62</v>
      </c>
      <c r="B318" t="s">
        <v>17</v>
      </c>
      <c r="C318" t="s">
        <v>13</v>
      </c>
      <c r="D318" t="s">
        <v>51</v>
      </c>
      <c r="E318" t="s">
        <v>55</v>
      </c>
      <c r="F318" t="s">
        <v>27</v>
      </c>
      <c r="G318">
        <v>18843</v>
      </c>
      <c r="H318" s="1">
        <v>4522320</v>
      </c>
      <c r="I318">
        <v>59</v>
      </c>
      <c r="J318" s="1">
        <v>2668169</v>
      </c>
      <c r="K318">
        <v>240</v>
      </c>
    </row>
    <row r="319" spans="1:11" x14ac:dyDescent="0.25">
      <c r="A319" t="s">
        <v>62</v>
      </c>
      <c r="B319" t="s">
        <v>39</v>
      </c>
      <c r="C319" t="s">
        <v>18</v>
      </c>
      <c r="D319" t="s">
        <v>19</v>
      </c>
      <c r="E319" t="s">
        <v>22</v>
      </c>
      <c r="F319" t="s">
        <v>16</v>
      </c>
      <c r="G319">
        <v>41525</v>
      </c>
      <c r="H319" s="1">
        <v>11627000</v>
      </c>
      <c r="I319">
        <v>51</v>
      </c>
      <c r="J319" s="1">
        <v>5929770</v>
      </c>
      <c r="K319">
        <v>280</v>
      </c>
    </row>
    <row r="320" spans="1:11" x14ac:dyDescent="0.25">
      <c r="A320" t="s">
        <v>62</v>
      </c>
      <c r="B320" t="s">
        <v>21</v>
      </c>
      <c r="C320" t="s">
        <v>18</v>
      </c>
      <c r="D320" t="s">
        <v>37</v>
      </c>
      <c r="E320" t="s">
        <v>53</v>
      </c>
      <c r="F320" t="s">
        <v>27</v>
      </c>
      <c r="G320">
        <v>18692</v>
      </c>
      <c r="H320" s="1">
        <v>3364560</v>
      </c>
      <c r="I320">
        <v>83</v>
      </c>
      <c r="J320" s="1">
        <v>2792585</v>
      </c>
      <c r="K320">
        <v>180</v>
      </c>
    </row>
    <row r="321" spans="1:11" x14ac:dyDescent="0.25">
      <c r="A321" t="s">
        <v>62</v>
      </c>
      <c r="B321" t="s">
        <v>35</v>
      </c>
      <c r="C321" t="s">
        <v>13</v>
      </c>
      <c r="D321" t="s">
        <v>51</v>
      </c>
      <c r="E321" t="s">
        <v>52</v>
      </c>
      <c r="F321" t="s">
        <v>23</v>
      </c>
      <c r="G321">
        <v>13232</v>
      </c>
      <c r="H321" s="1">
        <v>1852480</v>
      </c>
      <c r="I321">
        <v>53</v>
      </c>
      <c r="J321" s="1">
        <v>981814</v>
      </c>
      <c r="K321">
        <v>140</v>
      </c>
    </row>
    <row r="322" spans="1:11" x14ac:dyDescent="0.25">
      <c r="A322" t="s">
        <v>62</v>
      </c>
      <c r="B322" t="s">
        <v>39</v>
      </c>
      <c r="C322" t="s">
        <v>28</v>
      </c>
      <c r="D322" t="s">
        <v>33</v>
      </c>
      <c r="E322" t="s">
        <v>34</v>
      </c>
      <c r="F322" t="s">
        <v>23</v>
      </c>
      <c r="G322">
        <v>15114</v>
      </c>
      <c r="H322" s="1">
        <v>3476220</v>
      </c>
      <c r="I322">
        <v>60</v>
      </c>
      <c r="J322" s="1">
        <v>2085732</v>
      </c>
      <c r="K322">
        <v>230</v>
      </c>
    </row>
    <row r="323" spans="1:11" x14ac:dyDescent="0.25">
      <c r="A323" t="s">
        <v>62</v>
      </c>
      <c r="B323" t="s">
        <v>17</v>
      </c>
      <c r="C323" t="s">
        <v>28</v>
      </c>
      <c r="D323" t="s">
        <v>41</v>
      </c>
      <c r="E323" t="s">
        <v>49</v>
      </c>
      <c r="F323" t="s">
        <v>27</v>
      </c>
      <c r="G323">
        <v>26398</v>
      </c>
      <c r="H323" s="1">
        <v>3167760</v>
      </c>
      <c r="I323">
        <v>68</v>
      </c>
      <c r="J323" s="1">
        <v>2154077</v>
      </c>
      <c r="K323">
        <v>120</v>
      </c>
    </row>
    <row r="324" spans="1:11" x14ac:dyDescent="0.25">
      <c r="A324" t="s">
        <v>62</v>
      </c>
      <c r="B324" t="s">
        <v>12</v>
      </c>
      <c r="C324" t="s">
        <v>13</v>
      </c>
      <c r="D324" t="s">
        <v>14</v>
      </c>
      <c r="E324" t="s">
        <v>15</v>
      </c>
      <c r="F324" t="s">
        <v>16</v>
      </c>
      <c r="G324">
        <v>11893</v>
      </c>
      <c r="H324" s="1">
        <v>2497530</v>
      </c>
      <c r="I324">
        <v>71</v>
      </c>
      <c r="J324" s="1">
        <v>1773246</v>
      </c>
      <c r="K324">
        <v>210</v>
      </c>
    </row>
    <row r="325" spans="1:11" x14ac:dyDescent="0.25">
      <c r="A325" t="s">
        <v>62</v>
      </c>
      <c r="B325" t="s">
        <v>21</v>
      </c>
      <c r="C325" t="s">
        <v>13</v>
      </c>
      <c r="D325" t="s">
        <v>31</v>
      </c>
      <c r="E325" t="s">
        <v>32</v>
      </c>
      <c r="F325" t="s">
        <v>23</v>
      </c>
      <c r="G325">
        <v>47626</v>
      </c>
      <c r="H325" s="1">
        <v>2381300</v>
      </c>
      <c r="I325">
        <v>66</v>
      </c>
      <c r="J325" s="1">
        <v>1571658</v>
      </c>
      <c r="K325">
        <v>50</v>
      </c>
    </row>
    <row r="326" spans="1:11" x14ac:dyDescent="0.25">
      <c r="A326" t="s">
        <v>62</v>
      </c>
      <c r="B326" t="s">
        <v>17</v>
      </c>
      <c r="C326" t="s">
        <v>13</v>
      </c>
      <c r="D326" t="s">
        <v>31</v>
      </c>
      <c r="E326" t="s">
        <v>36</v>
      </c>
      <c r="F326" t="s">
        <v>16</v>
      </c>
      <c r="G326">
        <v>39458</v>
      </c>
      <c r="H326" s="1">
        <v>2367480</v>
      </c>
      <c r="I326">
        <v>65</v>
      </c>
      <c r="J326" s="1">
        <v>1538862</v>
      </c>
      <c r="K326">
        <v>60</v>
      </c>
    </row>
    <row r="327" spans="1:11" x14ac:dyDescent="0.25">
      <c r="A327" t="s">
        <v>62</v>
      </c>
      <c r="B327" t="s">
        <v>39</v>
      </c>
      <c r="C327" t="s">
        <v>13</v>
      </c>
      <c r="D327" t="s">
        <v>14</v>
      </c>
      <c r="E327" t="s">
        <v>15</v>
      </c>
      <c r="F327" t="s">
        <v>23</v>
      </c>
      <c r="G327">
        <v>27370</v>
      </c>
      <c r="H327" s="1">
        <v>4105500</v>
      </c>
      <c r="I327">
        <v>77</v>
      </c>
      <c r="J327" s="1">
        <v>3161235</v>
      </c>
      <c r="K327">
        <v>150</v>
      </c>
    </row>
    <row r="328" spans="1:11" x14ac:dyDescent="0.25">
      <c r="A328" t="s">
        <v>62</v>
      </c>
      <c r="B328" t="s">
        <v>35</v>
      </c>
      <c r="C328" t="s">
        <v>28</v>
      </c>
      <c r="D328" t="s">
        <v>43</v>
      </c>
      <c r="E328" t="s">
        <v>44</v>
      </c>
      <c r="F328" t="s">
        <v>16</v>
      </c>
      <c r="G328">
        <v>8911</v>
      </c>
      <c r="H328" s="1">
        <v>891100</v>
      </c>
      <c r="I328">
        <v>60</v>
      </c>
      <c r="J328" s="1">
        <v>534660</v>
      </c>
      <c r="K328">
        <v>100</v>
      </c>
    </row>
    <row r="329" spans="1:11" x14ac:dyDescent="0.25">
      <c r="A329" t="s">
        <v>62</v>
      </c>
      <c r="B329" t="s">
        <v>40</v>
      </c>
      <c r="C329" t="s">
        <v>18</v>
      </c>
      <c r="D329" t="s">
        <v>19</v>
      </c>
      <c r="E329" t="s">
        <v>22</v>
      </c>
      <c r="F329" t="s">
        <v>27</v>
      </c>
      <c r="G329">
        <v>14474</v>
      </c>
      <c r="H329" s="1">
        <v>3039540</v>
      </c>
      <c r="I329">
        <v>71</v>
      </c>
      <c r="J329" s="1">
        <v>2158073</v>
      </c>
      <c r="K329">
        <v>210</v>
      </c>
    </row>
    <row r="330" spans="1:11" x14ac:dyDescent="0.25">
      <c r="A330" t="s">
        <v>62</v>
      </c>
      <c r="B330" t="s">
        <v>39</v>
      </c>
      <c r="C330" t="s">
        <v>13</v>
      </c>
      <c r="D330" t="s">
        <v>31</v>
      </c>
      <c r="E330" t="s">
        <v>36</v>
      </c>
      <c r="F330" t="s">
        <v>27</v>
      </c>
      <c r="G330">
        <v>18456</v>
      </c>
      <c r="H330" s="1">
        <v>2214720</v>
      </c>
      <c r="I330">
        <v>82</v>
      </c>
      <c r="J330" s="1">
        <v>1816070</v>
      </c>
      <c r="K330">
        <v>120</v>
      </c>
    </row>
    <row r="331" spans="1:11" x14ac:dyDescent="0.25">
      <c r="A331" t="s">
        <v>62</v>
      </c>
      <c r="B331" t="s">
        <v>35</v>
      </c>
      <c r="C331" t="s">
        <v>18</v>
      </c>
      <c r="D331" t="s">
        <v>25</v>
      </c>
      <c r="E331" t="s">
        <v>45</v>
      </c>
      <c r="F331" t="s">
        <v>16</v>
      </c>
      <c r="G331">
        <v>6123</v>
      </c>
      <c r="H331" s="1">
        <v>1775670</v>
      </c>
      <c r="I331">
        <v>55</v>
      </c>
      <c r="J331" s="1">
        <v>976619</v>
      </c>
      <c r="K331">
        <v>290</v>
      </c>
    </row>
    <row r="332" spans="1:11" x14ac:dyDescent="0.25">
      <c r="A332" t="s">
        <v>62</v>
      </c>
      <c r="B332" t="s">
        <v>12</v>
      </c>
      <c r="C332" t="s">
        <v>28</v>
      </c>
      <c r="D332" t="s">
        <v>33</v>
      </c>
      <c r="E332" t="s">
        <v>57</v>
      </c>
      <c r="F332" t="s">
        <v>27</v>
      </c>
      <c r="G332">
        <v>45334</v>
      </c>
      <c r="H332" s="1">
        <v>4080060</v>
      </c>
      <c r="I332">
        <v>51</v>
      </c>
      <c r="J332" s="1">
        <v>2080831</v>
      </c>
      <c r="K332">
        <v>90</v>
      </c>
    </row>
    <row r="333" spans="1:11" x14ac:dyDescent="0.25">
      <c r="A333" t="s">
        <v>62</v>
      </c>
      <c r="B333" t="s">
        <v>24</v>
      </c>
      <c r="C333" t="s">
        <v>28</v>
      </c>
      <c r="D333" t="s">
        <v>41</v>
      </c>
      <c r="E333" t="s">
        <v>49</v>
      </c>
      <c r="F333" t="s">
        <v>27</v>
      </c>
      <c r="G333">
        <v>28850</v>
      </c>
      <c r="H333" s="1">
        <v>1731000</v>
      </c>
      <c r="I333">
        <v>87</v>
      </c>
      <c r="J333" s="1">
        <v>1505970</v>
      </c>
      <c r="K333">
        <v>60</v>
      </c>
    </row>
    <row r="334" spans="1:11" x14ac:dyDescent="0.25">
      <c r="A334" t="s">
        <v>62</v>
      </c>
      <c r="B334" t="s">
        <v>35</v>
      </c>
      <c r="C334" t="s">
        <v>13</v>
      </c>
      <c r="D334" t="s">
        <v>14</v>
      </c>
      <c r="E334" t="s">
        <v>15</v>
      </c>
      <c r="F334" t="s">
        <v>16</v>
      </c>
      <c r="G334">
        <v>42633</v>
      </c>
      <c r="H334" s="1">
        <v>5968620</v>
      </c>
      <c r="I334">
        <v>52</v>
      </c>
      <c r="J334" s="1">
        <v>3103682</v>
      </c>
      <c r="K334">
        <v>140</v>
      </c>
    </row>
    <row r="335" spans="1:11" x14ac:dyDescent="0.25">
      <c r="A335" t="s">
        <v>62</v>
      </c>
      <c r="B335" t="s">
        <v>35</v>
      </c>
      <c r="C335" t="s">
        <v>28</v>
      </c>
      <c r="D335" t="s">
        <v>41</v>
      </c>
      <c r="E335" t="s">
        <v>46</v>
      </c>
      <c r="F335" t="s">
        <v>23</v>
      </c>
      <c r="G335">
        <v>47580</v>
      </c>
      <c r="H335" s="1">
        <v>5709600</v>
      </c>
      <c r="I335">
        <v>78</v>
      </c>
      <c r="J335" s="1">
        <v>4453488</v>
      </c>
      <c r="K335">
        <v>120</v>
      </c>
    </row>
    <row r="336" spans="1:11" x14ac:dyDescent="0.25">
      <c r="A336" t="s">
        <v>62</v>
      </c>
      <c r="B336" t="s">
        <v>24</v>
      </c>
      <c r="C336" t="s">
        <v>28</v>
      </c>
      <c r="D336" t="s">
        <v>43</v>
      </c>
      <c r="E336" t="s">
        <v>44</v>
      </c>
      <c r="F336" t="s">
        <v>27</v>
      </c>
      <c r="G336">
        <v>24321</v>
      </c>
      <c r="H336" s="1">
        <v>4134570</v>
      </c>
      <c r="I336">
        <v>73</v>
      </c>
      <c r="J336" s="1">
        <v>3018236</v>
      </c>
      <c r="K336">
        <v>170</v>
      </c>
    </row>
    <row r="337" spans="1:11" x14ac:dyDescent="0.25">
      <c r="A337" t="s">
        <v>62</v>
      </c>
      <c r="B337" t="s">
        <v>12</v>
      </c>
      <c r="C337" t="s">
        <v>18</v>
      </c>
      <c r="D337" t="s">
        <v>25</v>
      </c>
      <c r="E337" t="s">
        <v>26</v>
      </c>
      <c r="F337" t="s">
        <v>27</v>
      </c>
      <c r="G337">
        <v>28564</v>
      </c>
      <c r="H337" s="1">
        <v>8283560</v>
      </c>
      <c r="I337">
        <v>61</v>
      </c>
      <c r="J337" s="1">
        <v>5052972</v>
      </c>
      <c r="K337">
        <v>290</v>
      </c>
    </row>
    <row r="338" spans="1:11" x14ac:dyDescent="0.25">
      <c r="A338" t="s">
        <v>62</v>
      </c>
      <c r="B338" t="s">
        <v>35</v>
      </c>
      <c r="C338" t="s">
        <v>28</v>
      </c>
      <c r="D338" t="s">
        <v>47</v>
      </c>
      <c r="E338" t="s">
        <v>54</v>
      </c>
      <c r="F338" t="s">
        <v>16</v>
      </c>
      <c r="G338">
        <v>6327</v>
      </c>
      <c r="H338" s="1">
        <v>316350</v>
      </c>
      <c r="I338">
        <v>79</v>
      </c>
      <c r="J338" s="1">
        <v>249917</v>
      </c>
      <c r="K338">
        <v>50</v>
      </c>
    </row>
    <row r="339" spans="1:11" x14ac:dyDescent="0.25">
      <c r="A339" t="s">
        <v>62</v>
      </c>
      <c r="B339" t="s">
        <v>21</v>
      </c>
      <c r="C339" t="s">
        <v>13</v>
      </c>
      <c r="D339" t="s">
        <v>51</v>
      </c>
      <c r="E339" t="s">
        <v>52</v>
      </c>
      <c r="F339" t="s">
        <v>23</v>
      </c>
      <c r="G339">
        <v>32171</v>
      </c>
      <c r="H339" s="1">
        <v>9007880</v>
      </c>
      <c r="I339">
        <v>75</v>
      </c>
      <c r="J339" s="1">
        <v>6755910</v>
      </c>
      <c r="K339">
        <v>280</v>
      </c>
    </row>
    <row r="340" spans="1:11" x14ac:dyDescent="0.25">
      <c r="A340" t="s">
        <v>62</v>
      </c>
      <c r="B340" t="s">
        <v>35</v>
      </c>
      <c r="C340" t="s">
        <v>13</v>
      </c>
      <c r="D340" t="s">
        <v>51</v>
      </c>
      <c r="E340" t="s">
        <v>52</v>
      </c>
      <c r="F340" t="s">
        <v>27</v>
      </c>
      <c r="G340">
        <v>41568</v>
      </c>
      <c r="H340" s="1">
        <v>4156800</v>
      </c>
      <c r="I340">
        <v>80</v>
      </c>
      <c r="J340" s="1">
        <v>3325440</v>
      </c>
      <c r="K340">
        <v>100</v>
      </c>
    </row>
    <row r="341" spans="1:11" x14ac:dyDescent="0.25">
      <c r="A341" t="s">
        <v>62</v>
      </c>
      <c r="B341" t="s">
        <v>24</v>
      </c>
      <c r="C341" t="s">
        <v>28</v>
      </c>
      <c r="D341" t="s">
        <v>33</v>
      </c>
      <c r="E341" t="s">
        <v>57</v>
      </c>
      <c r="F341" t="s">
        <v>23</v>
      </c>
      <c r="G341">
        <v>6052</v>
      </c>
      <c r="H341" s="1">
        <v>605200</v>
      </c>
      <c r="I341">
        <v>57</v>
      </c>
      <c r="J341" s="1">
        <v>344964</v>
      </c>
      <c r="K341">
        <v>100</v>
      </c>
    </row>
    <row r="342" spans="1:11" x14ac:dyDescent="0.25">
      <c r="A342" t="s">
        <v>62</v>
      </c>
      <c r="B342" t="s">
        <v>39</v>
      </c>
      <c r="C342" t="s">
        <v>18</v>
      </c>
      <c r="D342" t="s">
        <v>25</v>
      </c>
      <c r="E342" t="s">
        <v>45</v>
      </c>
      <c r="F342" t="s">
        <v>16</v>
      </c>
      <c r="G342">
        <v>39375</v>
      </c>
      <c r="H342" s="1">
        <v>7875000</v>
      </c>
      <c r="I342">
        <v>69</v>
      </c>
      <c r="J342" s="1">
        <v>5433750</v>
      </c>
      <c r="K342">
        <v>200</v>
      </c>
    </row>
    <row r="343" spans="1:11" x14ac:dyDescent="0.25">
      <c r="A343" t="s">
        <v>62</v>
      </c>
      <c r="B343" t="s">
        <v>24</v>
      </c>
      <c r="C343" t="s">
        <v>18</v>
      </c>
      <c r="D343" t="s">
        <v>37</v>
      </c>
      <c r="E343" t="s">
        <v>38</v>
      </c>
      <c r="F343" t="s">
        <v>16</v>
      </c>
      <c r="G343">
        <v>42197</v>
      </c>
      <c r="H343" s="1">
        <v>8861370</v>
      </c>
      <c r="I343">
        <v>81</v>
      </c>
      <c r="J343" s="1">
        <v>7177710</v>
      </c>
      <c r="K343">
        <v>210</v>
      </c>
    </row>
    <row r="344" spans="1:11" x14ac:dyDescent="0.25">
      <c r="A344" t="s">
        <v>62</v>
      </c>
      <c r="B344" t="s">
        <v>12</v>
      </c>
      <c r="C344" t="s">
        <v>28</v>
      </c>
      <c r="D344" t="s">
        <v>33</v>
      </c>
      <c r="E344" t="s">
        <v>34</v>
      </c>
      <c r="F344" t="s">
        <v>16</v>
      </c>
      <c r="G344">
        <v>30014</v>
      </c>
      <c r="H344" s="1">
        <v>6002800</v>
      </c>
      <c r="I344">
        <v>74</v>
      </c>
      <c r="J344" s="1">
        <v>4442072</v>
      </c>
      <c r="K344">
        <v>200</v>
      </c>
    </row>
    <row r="345" spans="1:11" x14ac:dyDescent="0.25">
      <c r="A345" t="s">
        <v>62</v>
      </c>
      <c r="B345" t="s">
        <v>17</v>
      </c>
      <c r="C345" t="s">
        <v>13</v>
      </c>
      <c r="D345" t="s">
        <v>14</v>
      </c>
      <c r="E345" t="s">
        <v>15</v>
      </c>
      <c r="F345" t="s">
        <v>23</v>
      </c>
      <c r="G345">
        <v>40125</v>
      </c>
      <c r="H345" s="1">
        <v>12037500</v>
      </c>
      <c r="I345">
        <v>89</v>
      </c>
      <c r="J345" s="1">
        <v>10713375</v>
      </c>
      <c r="K345">
        <v>300</v>
      </c>
    </row>
    <row r="346" spans="1:11" x14ac:dyDescent="0.25">
      <c r="A346" t="s">
        <v>62</v>
      </c>
      <c r="B346" t="s">
        <v>35</v>
      </c>
      <c r="C346" t="s">
        <v>18</v>
      </c>
      <c r="D346" t="s">
        <v>25</v>
      </c>
      <c r="E346" t="s">
        <v>45</v>
      </c>
      <c r="F346" t="s">
        <v>23</v>
      </c>
      <c r="G346">
        <v>6153</v>
      </c>
      <c r="H346" s="1">
        <v>676830</v>
      </c>
      <c r="I346">
        <v>70</v>
      </c>
      <c r="J346" s="1">
        <v>473781</v>
      </c>
      <c r="K346">
        <v>110</v>
      </c>
    </row>
    <row r="347" spans="1:11" x14ac:dyDescent="0.25">
      <c r="A347" t="s">
        <v>62</v>
      </c>
      <c r="B347" t="s">
        <v>39</v>
      </c>
      <c r="C347" t="s">
        <v>18</v>
      </c>
      <c r="D347" t="s">
        <v>37</v>
      </c>
      <c r="E347" t="s">
        <v>38</v>
      </c>
      <c r="F347" t="s">
        <v>23</v>
      </c>
      <c r="G347">
        <v>42546</v>
      </c>
      <c r="H347" s="1">
        <v>12338340</v>
      </c>
      <c r="I347">
        <v>82</v>
      </c>
      <c r="J347" s="1">
        <v>10117439</v>
      </c>
      <c r="K347">
        <v>290</v>
      </c>
    </row>
    <row r="348" spans="1:11" x14ac:dyDescent="0.25">
      <c r="A348" t="s">
        <v>62</v>
      </c>
      <c r="B348" t="s">
        <v>39</v>
      </c>
      <c r="C348" t="s">
        <v>28</v>
      </c>
      <c r="D348" t="s">
        <v>47</v>
      </c>
      <c r="E348" t="s">
        <v>59</v>
      </c>
      <c r="F348" t="s">
        <v>23</v>
      </c>
      <c r="G348">
        <v>18939</v>
      </c>
      <c r="H348" s="1">
        <v>4355970</v>
      </c>
      <c r="I348">
        <v>78</v>
      </c>
      <c r="J348" s="1">
        <v>3397657</v>
      </c>
      <c r="K348">
        <v>230</v>
      </c>
    </row>
    <row r="349" spans="1:11" x14ac:dyDescent="0.25">
      <c r="A349" t="s">
        <v>62</v>
      </c>
      <c r="B349" t="s">
        <v>35</v>
      </c>
      <c r="C349" t="s">
        <v>13</v>
      </c>
      <c r="D349" t="s">
        <v>31</v>
      </c>
      <c r="E349" t="s">
        <v>36</v>
      </c>
      <c r="F349" t="s">
        <v>16</v>
      </c>
      <c r="G349">
        <v>38906</v>
      </c>
      <c r="H349" s="1">
        <v>7392140</v>
      </c>
      <c r="I349">
        <v>68</v>
      </c>
      <c r="J349" s="1">
        <v>5026655</v>
      </c>
      <c r="K349">
        <v>190</v>
      </c>
    </row>
    <row r="350" spans="1:11" x14ac:dyDescent="0.25">
      <c r="A350" t="s">
        <v>62</v>
      </c>
      <c r="B350" t="s">
        <v>40</v>
      </c>
      <c r="C350" t="s">
        <v>18</v>
      </c>
      <c r="D350" t="s">
        <v>37</v>
      </c>
      <c r="E350" t="s">
        <v>53</v>
      </c>
      <c r="F350" t="s">
        <v>16</v>
      </c>
      <c r="G350">
        <v>15518</v>
      </c>
      <c r="H350" s="1">
        <v>4500220</v>
      </c>
      <c r="I350">
        <v>90</v>
      </c>
      <c r="J350" s="1">
        <v>4050198</v>
      </c>
      <c r="K350">
        <v>290</v>
      </c>
    </row>
    <row r="351" spans="1:11" x14ac:dyDescent="0.25">
      <c r="A351" t="s">
        <v>62</v>
      </c>
      <c r="B351" t="s">
        <v>12</v>
      </c>
      <c r="C351" t="s">
        <v>13</v>
      </c>
      <c r="D351" t="s">
        <v>51</v>
      </c>
      <c r="E351" t="s">
        <v>52</v>
      </c>
      <c r="F351" t="s">
        <v>23</v>
      </c>
      <c r="G351">
        <v>6420</v>
      </c>
      <c r="H351" s="1">
        <v>642000</v>
      </c>
      <c r="I351">
        <v>56</v>
      </c>
      <c r="J351" s="1">
        <v>359520</v>
      </c>
      <c r="K351">
        <v>100</v>
      </c>
    </row>
    <row r="352" spans="1:11" x14ac:dyDescent="0.25">
      <c r="A352" t="s">
        <v>62</v>
      </c>
      <c r="B352" t="s">
        <v>12</v>
      </c>
      <c r="C352" t="s">
        <v>28</v>
      </c>
      <c r="D352" t="s">
        <v>29</v>
      </c>
      <c r="E352" t="s">
        <v>30</v>
      </c>
      <c r="F352" t="s">
        <v>23</v>
      </c>
      <c r="G352">
        <v>20632</v>
      </c>
      <c r="H352" s="1">
        <v>5776960</v>
      </c>
      <c r="I352">
        <v>90</v>
      </c>
      <c r="J352" s="1">
        <v>5199264</v>
      </c>
      <c r="K352">
        <v>280</v>
      </c>
    </row>
    <row r="353" spans="1:11" x14ac:dyDescent="0.25">
      <c r="A353" t="s">
        <v>62</v>
      </c>
      <c r="B353" t="s">
        <v>24</v>
      </c>
      <c r="C353" t="s">
        <v>18</v>
      </c>
      <c r="D353" t="s">
        <v>19</v>
      </c>
      <c r="E353" t="s">
        <v>22</v>
      </c>
      <c r="F353" t="s">
        <v>16</v>
      </c>
      <c r="G353">
        <v>12383</v>
      </c>
      <c r="H353" s="1">
        <v>1362130</v>
      </c>
      <c r="I353">
        <v>90</v>
      </c>
      <c r="J353" s="1">
        <v>1225917</v>
      </c>
      <c r="K353">
        <v>110</v>
      </c>
    </row>
    <row r="354" spans="1:11" x14ac:dyDescent="0.25">
      <c r="A354" t="s">
        <v>62</v>
      </c>
      <c r="B354" t="s">
        <v>39</v>
      </c>
      <c r="C354" t="s">
        <v>28</v>
      </c>
      <c r="D354" t="s">
        <v>33</v>
      </c>
      <c r="E354" t="s">
        <v>34</v>
      </c>
      <c r="F354" t="s">
        <v>27</v>
      </c>
      <c r="G354">
        <v>40905</v>
      </c>
      <c r="H354" s="1">
        <v>8181000</v>
      </c>
      <c r="I354">
        <v>57</v>
      </c>
      <c r="J354" s="1">
        <v>4663170</v>
      </c>
      <c r="K354">
        <v>200</v>
      </c>
    </row>
    <row r="355" spans="1:11" x14ac:dyDescent="0.25">
      <c r="A355" t="s">
        <v>62</v>
      </c>
      <c r="B355" t="s">
        <v>24</v>
      </c>
      <c r="C355" t="s">
        <v>13</v>
      </c>
      <c r="D355" t="s">
        <v>14</v>
      </c>
      <c r="E355" t="s">
        <v>15</v>
      </c>
      <c r="F355" t="s">
        <v>23</v>
      </c>
      <c r="G355">
        <v>19861</v>
      </c>
      <c r="H355" s="1">
        <v>1588880</v>
      </c>
      <c r="I355">
        <v>84</v>
      </c>
      <c r="J355" s="1">
        <v>1334659</v>
      </c>
      <c r="K355">
        <v>80</v>
      </c>
    </row>
    <row r="356" spans="1:11" x14ac:dyDescent="0.25">
      <c r="A356" t="s">
        <v>62</v>
      </c>
      <c r="B356" t="s">
        <v>35</v>
      </c>
      <c r="C356" t="s">
        <v>13</v>
      </c>
      <c r="D356" t="s">
        <v>31</v>
      </c>
      <c r="E356" t="s">
        <v>36</v>
      </c>
      <c r="F356" t="s">
        <v>16</v>
      </c>
      <c r="G356">
        <v>41079</v>
      </c>
      <c r="H356" s="1">
        <v>6161850</v>
      </c>
      <c r="I356">
        <v>84</v>
      </c>
      <c r="J356" s="1">
        <v>5175954</v>
      </c>
      <c r="K356">
        <v>150</v>
      </c>
    </row>
    <row r="357" spans="1:11" x14ac:dyDescent="0.25">
      <c r="A357" t="s">
        <v>62</v>
      </c>
      <c r="B357" t="s">
        <v>21</v>
      </c>
      <c r="C357" t="s">
        <v>28</v>
      </c>
      <c r="D357" t="s">
        <v>47</v>
      </c>
      <c r="E357" t="s">
        <v>59</v>
      </c>
      <c r="F357" t="s">
        <v>23</v>
      </c>
      <c r="G357">
        <v>24535</v>
      </c>
      <c r="H357" s="1">
        <v>4170950</v>
      </c>
      <c r="I357">
        <v>71</v>
      </c>
      <c r="J357" s="1">
        <v>2961375</v>
      </c>
      <c r="K357">
        <v>170</v>
      </c>
    </row>
    <row r="358" spans="1:11" x14ac:dyDescent="0.25">
      <c r="A358" t="s">
        <v>62</v>
      </c>
      <c r="B358" t="s">
        <v>21</v>
      </c>
      <c r="C358" t="s">
        <v>13</v>
      </c>
      <c r="D358" t="s">
        <v>51</v>
      </c>
      <c r="E358" t="s">
        <v>52</v>
      </c>
      <c r="F358" t="s">
        <v>23</v>
      </c>
      <c r="G358">
        <v>49226</v>
      </c>
      <c r="H358" s="1">
        <v>6891640</v>
      </c>
      <c r="I358">
        <v>85</v>
      </c>
      <c r="J358" s="1">
        <v>5857894</v>
      </c>
      <c r="K358">
        <v>140</v>
      </c>
    </row>
    <row r="359" spans="1:11" x14ac:dyDescent="0.25">
      <c r="A359" t="s">
        <v>62</v>
      </c>
      <c r="B359" t="s">
        <v>21</v>
      </c>
      <c r="C359" t="s">
        <v>28</v>
      </c>
      <c r="D359" t="s">
        <v>29</v>
      </c>
      <c r="E359" t="s">
        <v>30</v>
      </c>
      <c r="F359" t="s">
        <v>27</v>
      </c>
      <c r="G359">
        <v>41555</v>
      </c>
      <c r="H359" s="1">
        <v>2908850</v>
      </c>
      <c r="I359">
        <v>83</v>
      </c>
      <c r="J359" s="1">
        <v>2414346</v>
      </c>
      <c r="K359">
        <v>70</v>
      </c>
    </row>
    <row r="360" spans="1:11" x14ac:dyDescent="0.25">
      <c r="A360" t="s">
        <v>62</v>
      </c>
      <c r="B360" t="s">
        <v>17</v>
      </c>
      <c r="C360" t="s">
        <v>28</v>
      </c>
      <c r="D360" t="s">
        <v>47</v>
      </c>
      <c r="E360" t="s">
        <v>59</v>
      </c>
      <c r="F360" t="s">
        <v>27</v>
      </c>
      <c r="G360">
        <v>7516</v>
      </c>
      <c r="H360" s="1">
        <v>1202560</v>
      </c>
      <c r="I360">
        <v>75</v>
      </c>
      <c r="J360" s="1">
        <v>901920</v>
      </c>
      <c r="K360">
        <v>160</v>
      </c>
    </row>
    <row r="361" spans="1:11" x14ac:dyDescent="0.25">
      <c r="A361" t="s">
        <v>62</v>
      </c>
      <c r="B361" t="s">
        <v>17</v>
      </c>
      <c r="C361" t="s">
        <v>13</v>
      </c>
      <c r="D361" t="s">
        <v>51</v>
      </c>
      <c r="E361" t="s">
        <v>52</v>
      </c>
      <c r="F361" t="s">
        <v>16</v>
      </c>
      <c r="G361">
        <v>39080</v>
      </c>
      <c r="H361" s="1">
        <v>2344800</v>
      </c>
      <c r="I361">
        <v>66</v>
      </c>
      <c r="J361" s="1">
        <v>1547568</v>
      </c>
      <c r="K361">
        <v>60</v>
      </c>
    </row>
    <row r="362" spans="1:11" x14ac:dyDescent="0.25">
      <c r="A362" t="s">
        <v>62</v>
      </c>
      <c r="B362" t="s">
        <v>39</v>
      </c>
      <c r="C362" t="s">
        <v>18</v>
      </c>
      <c r="D362" t="s">
        <v>19</v>
      </c>
      <c r="E362" t="s">
        <v>22</v>
      </c>
      <c r="F362" t="s">
        <v>27</v>
      </c>
      <c r="G362">
        <v>17357</v>
      </c>
      <c r="H362" s="1">
        <v>1041420</v>
      </c>
      <c r="I362">
        <v>76</v>
      </c>
      <c r="J362" s="1">
        <v>791479</v>
      </c>
      <c r="K362">
        <v>60</v>
      </c>
    </row>
    <row r="363" spans="1:11" x14ac:dyDescent="0.25">
      <c r="A363" t="s">
        <v>62</v>
      </c>
      <c r="B363" t="s">
        <v>21</v>
      </c>
      <c r="C363" t="s">
        <v>18</v>
      </c>
      <c r="D363" t="s">
        <v>37</v>
      </c>
      <c r="E363" t="s">
        <v>53</v>
      </c>
      <c r="F363" t="s">
        <v>27</v>
      </c>
      <c r="G363">
        <v>22115</v>
      </c>
      <c r="H363" s="1">
        <v>5749900</v>
      </c>
      <c r="I363">
        <v>81</v>
      </c>
      <c r="J363" s="1">
        <v>4657419</v>
      </c>
      <c r="K363">
        <v>260</v>
      </c>
    </row>
    <row r="364" spans="1:11" x14ac:dyDescent="0.25">
      <c r="A364" t="s">
        <v>62</v>
      </c>
      <c r="B364" t="s">
        <v>17</v>
      </c>
      <c r="C364" t="s">
        <v>18</v>
      </c>
      <c r="D364" t="s">
        <v>19</v>
      </c>
      <c r="E364" t="s">
        <v>22</v>
      </c>
      <c r="F364" t="s">
        <v>27</v>
      </c>
      <c r="G364">
        <v>22852</v>
      </c>
      <c r="H364" s="1">
        <v>6627080</v>
      </c>
      <c r="I364">
        <v>58</v>
      </c>
      <c r="J364" s="1">
        <v>3843706</v>
      </c>
      <c r="K364">
        <v>290</v>
      </c>
    </row>
    <row r="365" spans="1:11" x14ac:dyDescent="0.25">
      <c r="A365" t="s">
        <v>62</v>
      </c>
      <c r="B365" t="s">
        <v>40</v>
      </c>
      <c r="C365" t="s">
        <v>18</v>
      </c>
      <c r="D365" t="s">
        <v>37</v>
      </c>
      <c r="E365" t="s">
        <v>53</v>
      </c>
      <c r="F365" t="s">
        <v>27</v>
      </c>
      <c r="G365">
        <v>10974</v>
      </c>
      <c r="H365" s="1">
        <v>2743500</v>
      </c>
      <c r="I365">
        <v>77</v>
      </c>
      <c r="J365" s="1">
        <v>2112495</v>
      </c>
      <c r="K365">
        <v>250</v>
      </c>
    </row>
    <row r="366" spans="1:11" x14ac:dyDescent="0.25">
      <c r="A366" t="s">
        <v>62</v>
      </c>
      <c r="B366" t="s">
        <v>35</v>
      </c>
      <c r="C366" t="s">
        <v>13</v>
      </c>
      <c r="D366" t="s">
        <v>14</v>
      </c>
      <c r="E366" t="s">
        <v>31</v>
      </c>
      <c r="F366" t="s">
        <v>16</v>
      </c>
      <c r="G366">
        <v>22736</v>
      </c>
      <c r="H366" s="1">
        <v>6138720</v>
      </c>
      <c r="I366">
        <v>64</v>
      </c>
      <c r="J366" s="1">
        <v>3928781</v>
      </c>
      <c r="K366">
        <v>270</v>
      </c>
    </row>
    <row r="367" spans="1:11" x14ac:dyDescent="0.25">
      <c r="A367" t="s">
        <v>62</v>
      </c>
      <c r="B367" t="s">
        <v>40</v>
      </c>
      <c r="C367" t="s">
        <v>13</v>
      </c>
      <c r="D367" t="s">
        <v>51</v>
      </c>
      <c r="E367" t="s">
        <v>55</v>
      </c>
      <c r="F367" t="s">
        <v>27</v>
      </c>
      <c r="G367">
        <v>12389</v>
      </c>
      <c r="H367" s="1">
        <v>3468920</v>
      </c>
      <c r="I367">
        <v>61</v>
      </c>
      <c r="J367" s="1">
        <v>2116041</v>
      </c>
      <c r="K367">
        <v>280</v>
      </c>
    </row>
    <row r="368" spans="1:11" x14ac:dyDescent="0.25">
      <c r="A368" t="s">
        <v>62</v>
      </c>
      <c r="B368" t="s">
        <v>35</v>
      </c>
      <c r="C368" t="s">
        <v>28</v>
      </c>
      <c r="D368" t="s">
        <v>47</v>
      </c>
      <c r="E368" t="s">
        <v>54</v>
      </c>
      <c r="F368" t="s">
        <v>23</v>
      </c>
      <c r="G368">
        <v>20719</v>
      </c>
      <c r="H368" s="1">
        <v>1864710</v>
      </c>
      <c r="I368">
        <v>65</v>
      </c>
      <c r="J368" s="1">
        <v>1212062</v>
      </c>
      <c r="K368">
        <v>90</v>
      </c>
    </row>
    <row r="369" spans="1:11" x14ac:dyDescent="0.25">
      <c r="A369" t="s">
        <v>62</v>
      </c>
      <c r="B369" t="s">
        <v>35</v>
      </c>
      <c r="C369" t="s">
        <v>13</v>
      </c>
      <c r="D369" t="s">
        <v>31</v>
      </c>
      <c r="E369" t="s">
        <v>36</v>
      </c>
      <c r="F369" t="s">
        <v>16</v>
      </c>
      <c r="G369">
        <v>36767</v>
      </c>
      <c r="H369" s="1">
        <v>9559420</v>
      </c>
      <c r="I369">
        <v>52</v>
      </c>
      <c r="J369" s="1">
        <v>4970898</v>
      </c>
      <c r="K369">
        <v>260</v>
      </c>
    </row>
    <row r="370" spans="1:11" x14ac:dyDescent="0.25">
      <c r="A370" t="s">
        <v>62</v>
      </c>
      <c r="B370" t="s">
        <v>24</v>
      </c>
      <c r="C370" t="s">
        <v>28</v>
      </c>
      <c r="D370" t="s">
        <v>33</v>
      </c>
      <c r="E370" t="s">
        <v>57</v>
      </c>
      <c r="F370" t="s">
        <v>16</v>
      </c>
      <c r="G370">
        <v>40333</v>
      </c>
      <c r="H370" s="1">
        <v>3226640</v>
      </c>
      <c r="I370">
        <v>70</v>
      </c>
      <c r="J370" s="1">
        <v>2258648</v>
      </c>
      <c r="K370">
        <v>80</v>
      </c>
    </row>
    <row r="371" spans="1:11" x14ac:dyDescent="0.25">
      <c r="A371" t="s">
        <v>62</v>
      </c>
      <c r="B371" t="s">
        <v>17</v>
      </c>
      <c r="C371" t="s">
        <v>13</v>
      </c>
      <c r="D371" t="s">
        <v>51</v>
      </c>
      <c r="E371" t="s">
        <v>55</v>
      </c>
      <c r="F371" t="s">
        <v>27</v>
      </c>
      <c r="G371">
        <v>47868</v>
      </c>
      <c r="H371" s="1">
        <v>12924360</v>
      </c>
      <c r="I371">
        <v>68</v>
      </c>
      <c r="J371" s="1">
        <v>8788565</v>
      </c>
      <c r="K371">
        <v>270</v>
      </c>
    </row>
    <row r="372" spans="1:11" x14ac:dyDescent="0.25">
      <c r="A372" t="s">
        <v>62</v>
      </c>
      <c r="B372" t="s">
        <v>12</v>
      </c>
      <c r="C372" t="s">
        <v>13</v>
      </c>
      <c r="D372" t="s">
        <v>31</v>
      </c>
      <c r="E372" t="s">
        <v>36</v>
      </c>
      <c r="F372" t="s">
        <v>16</v>
      </c>
      <c r="G372">
        <v>40023</v>
      </c>
      <c r="H372" s="1">
        <v>4402530</v>
      </c>
      <c r="I372">
        <v>72</v>
      </c>
      <c r="J372" s="1">
        <v>3169822</v>
      </c>
      <c r="K372">
        <v>110</v>
      </c>
    </row>
    <row r="373" spans="1:11" x14ac:dyDescent="0.25">
      <c r="A373" t="s">
        <v>62</v>
      </c>
      <c r="B373" t="s">
        <v>39</v>
      </c>
      <c r="C373" t="s">
        <v>13</v>
      </c>
      <c r="D373" t="s">
        <v>31</v>
      </c>
      <c r="E373" t="s">
        <v>32</v>
      </c>
      <c r="F373" t="s">
        <v>27</v>
      </c>
      <c r="G373">
        <v>41984</v>
      </c>
      <c r="H373" s="1">
        <v>12175360</v>
      </c>
      <c r="I373">
        <v>63</v>
      </c>
      <c r="J373" s="1">
        <v>7670477</v>
      </c>
      <c r="K373">
        <v>290</v>
      </c>
    </row>
    <row r="374" spans="1:11" x14ac:dyDescent="0.25">
      <c r="A374" t="s">
        <v>62</v>
      </c>
      <c r="B374" t="s">
        <v>24</v>
      </c>
      <c r="C374" t="s">
        <v>18</v>
      </c>
      <c r="D374" t="s">
        <v>37</v>
      </c>
      <c r="E374" t="s">
        <v>53</v>
      </c>
      <c r="F374" t="s">
        <v>23</v>
      </c>
      <c r="G374">
        <v>13242</v>
      </c>
      <c r="H374" s="1">
        <v>2648400</v>
      </c>
      <c r="I374">
        <v>89</v>
      </c>
      <c r="J374" s="1">
        <v>2357076</v>
      </c>
      <c r="K374">
        <v>200</v>
      </c>
    </row>
    <row r="375" spans="1:11" x14ac:dyDescent="0.25">
      <c r="A375" t="s">
        <v>62</v>
      </c>
      <c r="B375" t="s">
        <v>24</v>
      </c>
      <c r="C375" t="s">
        <v>28</v>
      </c>
      <c r="D375" t="s">
        <v>33</v>
      </c>
      <c r="E375" t="s">
        <v>50</v>
      </c>
      <c r="F375" t="s">
        <v>16</v>
      </c>
      <c r="G375">
        <v>34267</v>
      </c>
      <c r="H375" s="1">
        <v>4112040</v>
      </c>
      <c r="I375">
        <v>54</v>
      </c>
      <c r="J375" s="1">
        <v>2220502</v>
      </c>
      <c r="K375">
        <v>120</v>
      </c>
    </row>
    <row r="376" spans="1:11" x14ac:dyDescent="0.25">
      <c r="A376" t="s">
        <v>62</v>
      </c>
      <c r="B376" t="s">
        <v>12</v>
      </c>
      <c r="C376" t="s">
        <v>13</v>
      </c>
      <c r="D376" t="s">
        <v>51</v>
      </c>
      <c r="E376" t="s">
        <v>52</v>
      </c>
      <c r="F376" t="s">
        <v>27</v>
      </c>
      <c r="G376">
        <v>31908</v>
      </c>
      <c r="H376" s="1">
        <v>6381600</v>
      </c>
      <c r="I376">
        <v>62</v>
      </c>
      <c r="J376" s="1">
        <v>3956592</v>
      </c>
      <c r="K376">
        <v>200</v>
      </c>
    </row>
    <row r="377" spans="1:11" x14ac:dyDescent="0.25">
      <c r="A377" t="s">
        <v>62</v>
      </c>
      <c r="B377" t="s">
        <v>21</v>
      </c>
      <c r="C377" t="s">
        <v>18</v>
      </c>
      <c r="D377" t="s">
        <v>37</v>
      </c>
      <c r="E377" t="s">
        <v>38</v>
      </c>
      <c r="F377" t="s">
        <v>23</v>
      </c>
      <c r="G377">
        <v>37706</v>
      </c>
      <c r="H377" s="1">
        <v>9803560</v>
      </c>
      <c r="I377">
        <v>90</v>
      </c>
      <c r="J377" s="1">
        <v>8823204</v>
      </c>
      <c r="K377">
        <v>260</v>
      </c>
    </row>
    <row r="378" spans="1:11" x14ac:dyDescent="0.25">
      <c r="A378" t="s">
        <v>62</v>
      </c>
      <c r="B378" t="s">
        <v>12</v>
      </c>
      <c r="C378" t="s">
        <v>28</v>
      </c>
      <c r="D378" t="s">
        <v>29</v>
      </c>
      <c r="E378" t="s">
        <v>58</v>
      </c>
      <c r="F378" t="s">
        <v>16</v>
      </c>
      <c r="G378">
        <v>26582</v>
      </c>
      <c r="H378" s="1">
        <v>6911320</v>
      </c>
      <c r="I378">
        <v>80</v>
      </c>
      <c r="J378" s="1">
        <v>5529056</v>
      </c>
      <c r="K378">
        <v>260</v>
      </c>
    </row>
    <row r="379" spans="1:11" x14ac:dyDescent="0.25">
      <c r="A379" t="s">
        <v>62</v>
      </c>
      <c r="B379" t="s">
        <v>21</v>
      </c>
      <c r="C379" t="s">
        <v>18</v>
      </c>
      <c r="D379" t="s">
        <v>25</v>
      </c>
      <c r="E379" t="s">
        <v>26</v>
      </c>
      <c r="F379" t="s">
        <v>23</v>
      </c>
      <c r="G379">
        <v>10849</v>
      </c>
      <c r="H379" s="1">
        <v>1301880</v>
      </c>
      <c r="I379">
        <v>85</v>
      </c>
      <c r="J379" s="1">
        <v>1106598</v>
      </c>
      <c r="K379">
        <v>120</v>
      </c>
    </row>
    <row r="380" spans="1:11" x14ac:dyDescent="0.25">
      <c r="A380" t="s">
        <v>62</v>
      </c>
      <c r="B380" t="s">
        <v>39</v>
      </c>
      <c r="C380" t="s">
        <v>28</v>
      </c>
      <c r="D380" t="s">
        <v>47</v>
      </c>
      <c r="E380" t="s">
        <v>59</v>
      </c>
      <c r="F380" t="s">
        <v>23</v>
      </c>
      <c r="G380">
        <v>30306</v>
      </c>
      <c r="H380" s="1">
        <v>6061200</v>
      </c>
      <c r="I380">
        <v>57</v>
      </c>
      <c r="J380" s="1">
        <v>3454884</v>
      </c>
      <c r="K380">
        <v>200</v>
      </c>
    </row>
    <row r="381" spans="1:11" x14ac:dyDescent="0.25">
      <c r="A381" t="s">
        <v>62</v>
      </c>
      <c r="B381" t="s">
        <v>17</v>
      </c>
      <c r="C381" t="s">
        <v>13</v>
      </c>
      <c r="D381" t="s">
        <v>51</v>
      </c>
      <c r="E381" t="s">
        <v>52</v>
      </c>
      <c r="F381" t="s">
        <v>23</v>
      </c>
      <c r="G381">
        <v>11269</v>
      </c>
      <c r="H381" s="1">
        <v>1915730</v>
      </c>
      <c r="I381">
        <v>68</v>
      </c>
      <c r="J381" s="1">
        <v>1302696</v>
      </c>
      <c r="K381">
        <v>170</v>
      </c>
    </row>
    <row r="382" spans="1:11" x14ac:dyDescent="0.25">
      <c r="A382" t="s">
        <v>62</v>
      </c>
      <c r="B382" t="s">
        <v>24</v>
      </c>
      <c r="C382" t="s">
        <v>13</v>
      </c>
      <c r="D382" t="s">
        <v>31</v>
      </c>
      <c r="E382" t="s">
        <v>36</v>
      </c>
      <c r="F382" t="s">
        <v>23</v>
      </c>
      <c r="G382">
        <v>46989</v>
      </c>
      <c r="H382" s="1">
        <v>10807470</v>
      </c>
      <c r="I382">
        <v>59</v>
      </c>
      <c r="J382" s="1">
        <v>6376407</v>
      </c>
      <c r="K382">
        <v>230</v>
      </c>
    </row>
    <row r="383" spans="1:11" x14ac:dyDescent="0.25">
      <c r="A383" t="s">
        <v>62</v>
      </c>
      <c r="B383" t="s">
        <v>17</v>
      </c>
      <c r="C383" t="s">
        <v>28</v>
      </c>
      <c r="D383" t="s">
        <v>41</v>
      </c>
      <c r="E383" t="s">
        <v>46</v>
      </c>
      <c r="F383" t="s">
        <v>23</v>
      </c>
      <c r="G383">
        <v>18093</v>
      </c>
      <c r="H383" s="1">
        <v>1266510</v>
      </c>
      <c r="I383">
        <v>66</v>
      </c>
      <c r="J383" s="1">
        <v>835897</v>
      </c>
      <c r="K383">
        <v>70</v>
      </c>
    </row>
    <row r="384" spans="1:11" x14ac:dyDescent="0.25">
      <c r="A384" t="s">
        <v>62</v>
      </c>
      <c r="B384" t="s">
        <v>17</v>
      </c>
      <c r="C384" t="s">
        <v>18</v>
      </c>
      <c r="D384" t="s">
        <v>37</v>
      </c>
      <c r="E384" t="s">
        <v>53</v>
      </c>
      <c r="F384" t="s">
        <v>23</v>
      </c>
      <c r="G384">
        <v>48177</v>
      </c>
      <c r="H384" s="1">
        <v>14453100</v>
      </c>
      <c r="I384">
        <v>53</v>
      </c>
      <c r="J384" s="1">
        <v>7660143</v>
      </c>
      <c r="K384">
        <v>300</v>
      </c>
    </row>
    <row r="385" spans="1:11" x14ac:dyDescent="0.25">
      <c r="A385" t="s">
        <v>62</v>
      </c>
      <c r="B385" t="s">
        <v>40</v>
      </c>
      <c r="C385" t="s">
        <v>28</v>
      </c>
      <c r="D385" t="s">
        <v>47</v>
      </c>
      <c r="E385" t="s">
        <v>54</v>
      </c>
      <c r="F385" t="s">
        <v>23</v>
      </c>
      <c r="G385">
        <v>44299</v>
      </c>
      <c r="H385" s="1">
        <v>11960730</v>
      </c>
      <c r="I385">
        <v>87</v>
      </c>
      <c r="J385" s="1">
        <v>10405835</v>
      </c>
      <c r="K385">
        <v>270</v>
      </c>
    </row>
    <row r="386" spans="1:11" x14ac:dyDescent="0.25">
      <c r="A386" t="s">
        <v>62</v>
      </c>
      <c r="B386" t="s">
        <v>17</v>
      </c>
      <c r="C386" t="s">
        <v>13</v>
      </c>
      <c r="D386" t="s">
        <v>51</v>
      </c>
      <c r="E386" t="s">
        <v>52</v>
      </c>
      <c r="F386" t="s">
        <v>23</v>
      </c>
      <c r="G386">
        <v>28331</v>
      </c>
      <c r="H386" s="1">
        <v>4249650</v>
      </c>
      <c r="I386">
        <v>82</v>
      </c>
      <c r="J386" s="1">
        <v>3484713</v>
      </c>
      <c r="K386">
        <v>150</v>
      </c>
    </row>
    <row r="387" spans="1:11" x14ac:dyDescent="0.25">
      <c r="A387" t="s">
        <v>62</v>
      </c>
      <c r="B387" t="s">
        <v>17</v>
      </c>
      <c r="C387" t="s">
        <v>28</v>
      </c>
      <c r="D387" t="s">
        <v>43</v>
      </c>
      <c r="E387" t="s">
        <v>44</v>
      </c>
      <c r="F387" t="s">
        <v>16</v>
      </c>
      <c r="G387">
        <v>46947</v>
      </c>
      <c r="H387" s="1">
        <v>2347350</v>
      </c>
      <c r="I387">
        <v>84</v>
      </c>
      <c r="J387" s="1">
        <v>1971774</v>
      </c>
      <c r="K387">
        <v>50</v>
      </c>
    </row>
    <row r="388" spans="1:11" x14ac:dyDescent="0.25">
      <c r="A388" t="s">
        <v>62</v>
      </c>
      <c r="B388" t="s">
        <v>39</v>
      </c>
      <c r="C388" t="s">
        <v>13</v>
      </c>
      <c r="D388" t="s">
        <v>51</v>
      </c>
      <c r="E388" t="s">
        <v>55</v>
      </c>
      <c r="F388" t="s">
        <v>27</v>
      </c>
      <c r="G388">
        <v>47752</v>
      </c>
      <c r="H388" s="1">
        <v>8595360</v>
      </c>
      <c r="I388">
        <v>54</v>
      </c>
      <c r="J388" s="1">
        <v>4641494</v>
      </c>
      <c r="K388">
        <v>180</v>
      </c>
    </row>
    <row r="389" spans="1:11" x14ac:dyDescent="0.25">
      <c r="A389" t="s">
        <v>62</v>
      </c>
      <c r="B389" t="s">
        <v>35</v>
      </c>
      <c r="C389" t="s">
        <v>13</v>
      </c>
      <c r="D389" t="s">
        <v>14</v>
      </c>
      <c r="E389" t="s">
        <v>15</v>
      </c>
      <c r="F389" t="s">
        <v>27</v>
      </c>
      <c r="G389">
        <v>43332</v>
      </c>
      <c r="H389" s="1">
        <v>6499800</v>
      </c>
      <c r="I389">
        <v>52</v>
      </c>
      <c r="J389" s="1">
        <v>3379896</v>
      </c>
      <c r="K389">
        <v>150</v>
      </c>
    </row>
    <row r="390" spans="1:11" x14ac:dyDescent="0.25">
      <c r="A390" t="s">
        <v>62</v>
      </c>
      <c r="B390" t="s">
        <v>12</v>
      </c>
      <c r="C390" t="s">
        <v>18</v>
      </c>
      <c r="D390" t="s">
        <v>19</v>
      </c>
      <c r="E390" t="s">
        <v>22</v>
      </c>
      <c r="F390" t="s">
        <v>16</v>
      </c>
      <c r="G390">
        <v>24495</v>
      </c>
      <c r="H390" s="1">
        <v>1714650</v>
      </c>
      <c r="I390">
        <v>53</v>
      </c>
      <c r="J390" s="1">
        <v>908765</v>
      </c>
      <c r="K390">
        <v>70</v>
      </c>
    </row>
    <row r="391" spans="1:11" x14ac:dyDescent="0.25">
      <c r="A391" t="s">
        <v>62</v>
      </c>
      <c r="B391" t="s">
        <v>17</v>
      </c>
      <c r="C391" t="s">
        <v>13</v>
      </c>
      <c r="D391" t="s">
        <v>31</v>
      </c>
      <c r="E391" t="s">
        <v>36</v>
      </c>
      <c r="F391" t="s">
        <v>16</v>
      </c>
      <c r="G391">
        <v>40117</v>
      </c>
      <c r="H391" s="1">
        <v>2407020</v>
      </c>
      <c r="I391">
        <v>66</v>
      </c>
      <c r="J391" s="1">
        <v>1588633</v>
      </c>
      <c r="K391">
        <v>60</v>
      </c>
    </row>
    <row r="392" spans="1:11" x14ac:dyDescent="0.25">
      <c r="A392" t="s">
        <v>62</v>
      </c>
      <c r="B392" t="s">
        <v>40</v>
      </c>
      <c r="C392" t="s">
        <v>18</v>
      </c>
      <c r="D392" t="s">
        <v>37</v>
      </c>
      <c r="E392" t="s">
        <v>53</v>
      </c>
      <c r="F392" t="s">
        <v>23</v>
      </c>
      <c r="G392">
        <v>42278</v>
      </c>
      <c r="H392" s="1">
        <v>2536680</v>
      </c>
      <c r="I392">
        <v>62</v>
      </c>
      <c r="J392" s="1">
        <v>1572742</v>
      </c>
      <c r="K392">
        <v>60</v>
      </c>
    </row>
    <row r="393" spans="1:11" x14ac:dyDescent="0.25">
      <c r="A393" t="s">
        <v>62</v>
      </c>
      <c r="B393" t="s">
        <v>21</v>
      </c>
      <c r="C393" t="s">
        <v>13</v>
      </c>
      <c r="D393" t="s">
        <v>31</v>
      </c>
      <c r="E393" t="s">
        <v>32</v>
      </c>
      <c r="F393" t="s">
        <v>16</v>
      </c>
      <c r="G393">
        <v>19094</v>
      </c>
      <c r="H393" s="1">
        <v>4200680</v>
      </c>
      <c r="I393">
        <v>62</v>
      </c>
      <c r="J393" s="1">
        <v>2604422</v>
      </c>
      <c r="K393">
        <v>220</v>
      </c>
    </row>
    <row r="394" spans="1:11" x14ac:dyDescent="0.25">
      <c r="A394" t="s">
        <v>62</v>
      </c>
      <c r="B394" t="s">
        <v>21</v>
      </c>
      <c r="C394" t="s">
        <v>13</v>
      </c>
      <c r="D394" t="s">
        <v>14</v>
      </c>
      <c r="E394" t="s">
        <v>15</v>
      </c>
      <c r="F394" t="s">
        <v>27</v>
      </c>
      <c r="G394">
        <v>45270</v>
      </c>
      <c r="H394" s="1">
        <v>9959400</v>
      </c>
      <c r="I394">
        <v>68</v>
      </c>
      <c r="J394" s="1">
        <v>6772392</v>
      </c>
      <c r="K394">
        <v>220</v>
      </c>
    </row>
    <row r="395" spans="1:11" x14ac:dyDescent="0.25">
      <c r="A395" t="s">
        <v>62</v>
      </c>
      <c r="B395" t="s">
        <v>17</v>
      </c>
      <c r="C395" t="s">
        <v>18</v>
      </c>
      <c r="D395" t="s">
        <v>25</v>
      </c>
      <c r="E395" t="s">
        <v>45</v>
      </c>
      <c r="F395" t="s">
        <v>23</v>
      </c>
      <c r="G395">
        <v>35066</v>
      </c>
      <c r="H395" s="1">
        <v>4558580</v>
      </c>
      <c r="I395">
        <v>77</v>
      </c>
      <c r="J395" s="1">
        <v>3510107</v>
      </c>
      <c r="K395">
        <v>130</v>
      </c>
    </row>
    <row r="396" spans="1:11" x14ac:dyDescent="0.25">
      <c r="A396" t="s">
        <v>62</v>
      </c>
      <c r="B396" t="s">
        <v>35</v>
      </c>
      <c r="C396" t="s">
        <v>28</v>
      </c>
      <c r="D396" t="s">
        <v>29</v>
      </c>
      <c r="E396" t="s">
        <v>30</v>
      </c>
      <c r="F396" t="s">
        <v>23</v>
      </c>
      <c r="G396">
        <v>8861</v>
      </c>
      <c r="H396" s="1">
        <v>974710</v>
      </c>
      <c r="I396">
        <v>73</v>
      </c>
      <c r="J396" s="1">
        <v>711538</v>
      </c>
      <c r="K396">
        <v>110</v>
      </c>
    </row>
    <row r="397" spans="1:11" x14ac:dyDescent="0.25">
      <c r="A397" t="s">
        <v>62</v>
      </c>
      <c r="B397" t="s">
        <v>17</v>
      </c>
      <c r="C397" t="s">
        <v>28</v>
      </c>
      <c r="D397" t="s">
        <v>33</v>
      </c>
      <c r="E397" t="s">
        <v>57</v>
      </c>
      <c r="F397" t="s">
        <v>16</v>
      </c>
      <c r="G397">
        <v>32810</v>
      </c>
      <c r="H397" s="1">
        <v>9186800</v>
      </c>
      <c r="I397">
        <v>61</v>
      </c>
      <c r="J397" s="1">
        <v>5603948</v>
      </c>
      <c r="K397">
        <v>280</v>
      </c>
    </row>
    <row r="398" spans="1:11" x14ac:dyDescent="0.25">
      <c r="A398" t="s">
        <v>62</v>
      </c>
      <c r="B398" t="s">
        <v>17</v>
      </c>
      <c r="C398" t="s">
        <v>13</v>
      </c>
      <c r="D398" t="s">
        <v>14</v>
      </c>
      <c r="E398" t="s">
        <v>31</v>
      </c>
      <c r="F398" t="s">
        <v>16</v>
      </c>
      <c r="G398">
        <v>39209</v>
      </c>
      <c r="H398" s="1">
        <v>5881350</v>
      </c>
      <c r="I398">
        <v>79</v>
      </c>
      <c r="J398" s="1">
        <v>4646267</v>
      </c>
      <c r="K398">
        <v>150</v>
      </c>
    </row>
    <row r="399" spans="1:11" x14ac:dyDescent="0.25">
      <c r="A399" t="s">
        <v>62</v>
      </c>
      <c r="B399" t="s">
        <v>39</v>
      </c>
      <c r="C399" t="s">
        <v>13</v>
      </c>
      <c r="D399" t="s">
        <v>14</v>
      </c>
      <c r="E399" t="s">
        <v>15</v>
      </c>
      <c r="F399" t="s">
        <v>23</v>
      </c>
      <c r="G399">
        <v>47189</v>
      </c>
      <c r="H399" s="1">
        <v>10381580</v>
      </c>
      <c r="I399">
        <v>66</v>
      </c>
      <c r="J399" s="1">
        <v>6851843</v>
      </c>
      <c r="K399">
        <v>220</v>
      </c>
    </row>
    <row r="400" spans="1:11" x14ac:dyDescent="0.25">
      <c r="A400" t="s">
        <v>62</v>
      </c>
      <c r="B400" t="s">
        <v>12</v>
      </c>
      <c r="C400" t="s">
        <v>18</v>
      </c>
      <c r="D400" t="s">
        <v>37</v>
      </c>
      <c r="E400" t="s">
        <v>53</v>
      </c>
      <c r="F400" t="s">
        <v>27</v>
      </c>
      <c r="G400">
        <v>15046</v>
      </c>
      <c r="H400" s="1">
        <v>3761500</v>
      </c>
      <c r="I400">
        <v>88</v>
      </c>
      <c r="J400" s="1">
        <v>3310120</v>
      </c>
      <c r="K400">
        <v>250</v>
      </c>
    </row>
    <row r="401" spans="1:11" x14ac:dyDescent="0.25">
      <c r="A401" t="s">
        <v>62</v>
      </c>
      <c r="B401" t="s">
        <v>21</v>
      </c>
      <c r="C401" t="s">
        <v>13</v>
      </c>
      <c r="D401" t="s">
        <v>51</v>
      </c>
      <c r="E401" t="s">
        <v>55</v>
      </c>
      <c r="F401" t="s">
        <v>23</v>
      </c>
      <c r="G401">
        <v>26242</v>
      </c>
      <c r="H401" s="1">
        <v>1312100</v>
      </c>
      <c r="I401">
        <v>52</v>
      </c>
      <c r="J401" s="1">
        <v>682292</v>
      </c>
      <c r="K401">
        <v>50</v>
      </c>
    </row>
    <row r="402" spans="1:11" x14ac:dyDescent="0.25">
      <c r="A402" t="s">
        <v>63</v>
      </c>
      <c r="B402" t="s">
        <v>21</v>
      </c>
      <c r="C402" t="s">
        <v>13</v>
      </c>
      <c r="D402" t="s">
        <v>51</v>
      </c>
      <c r="E402" t="s">
        <v>52</v>
      </c>
      <c r="F402" t="s">
        <v>23</v>
      </c>
      <c r="G402">
        <v>41901</v>
      </c>
      <c r="H402" s="1">
        <v>12570300</v>
      </c>
      <c r="I402">
        <v>63</v>
      </c>
      <c r="J402" s="1">
        <v>7919289</v>
      </c>
      <c r="K402">
        <v>300</v>
      </c>
    </row>
    <row r="403" spans="1:11" x14ac:dyDescent="0.25">
      <c r="A403" t="s">
        <v>63</v>
      </c>
      <c r="B403" t="s">
        <v>17</v>
      </c>
      <c r="C403" t="s">
        <v>18</v>
      </c>
      <c r="D403" t="s">
        <v>25</v>
      </c>
      <c r="E403" t="s">
        <v>45</v>
      </c>
      <c r="F403" t="s">
        <v>27</v>
      </c>
      <c r="G403">
        <v>41641</v>
      </c>
      <c r="H403" s="1">
        <v>8744610</v>
      </c>
      <c r="I403">
        <v>61</v>
      </c>
      <c r="J403" s="1">
        <v>5334212</v>
      </c>
      <c r="K403">
        <v>210</v>
      </c>
    </row>
    <row r="404" spans="1:11" x14ac:dyDescent="0.25">
      <c r="A404" t="s">
        <v>63</v>
      </c>
      <c r="B404" t="s">
        <v>21</v>
      </c>
      <c r="C404" t="s">
        <v>13</v>
      </c>
      <c r="D404" t="s">
        <v>51</v>
      </c>
      <c r="E404" t="s">
        <v>52</v>
      </c>
      <c r="F404" t="s">
        <v>16</v>
      </c>
      <c r="G404">
        <v>16396</v>
      </c>
      <c r="H404" s="1">
        <v>3935040</v>
      </c>
      <c r="I404">
        <v>50</v>
      </c>
      <c r="J404" s="1">
        <v>1967520</v>
      </c>
      <c r="K404">
        <v>240</v>
      </c>
    </row>
    <row r="405" spans="1:11" x14ac:dyDescent="0.25">
      <c r="A405" t="s">
        <v>63</v>
      </c>
      <c r="B405" t="s">
        <v>24</v>
      </c>
      <c r="C405" t="s">
        <v>13</v>
      </c>
      <c r="D405" t="s">
        <v>51</v>
      </c>
      <c r="E405" t="s">
        <v>52</v>
      </c>
      <c r="F405" t="s">
        <v>23</v>
      </c>
      <c r="G405">
        <v>18279</v>
      </c>
      <c r="H405" s="1">
        <v>1096740</v>
      </c>
      <c r="I405">
        <v>83</v>
      </c>
      <c r="J405" s="1">
        <v>910294</v>
      </c>
      <c r="K405">
        <v>60</v>
      </c>
    </row>
    <row r="406" spans="1:11" x14ac:dyDescent="0.25">
      <c r="A406" t="s">
        <v>63</v>
      </c>
      <c r="B406" t="s">
        <v>40</v>
      </c>
      <c r="C406" t="s">
        <v>13</v>
      </c>
      <c r="D406" t="s">
        <v>14</v>
      </c>
      <c r="E406" t="s">
        <v>31</v>
      </c>
      <c r="F406" t="s">
        <v>23</v>
      </c>
      <c r="G406">
        <v>21063</v>
      </c>
      <c r="H406" s="1">
        <v>5476380</v>
      </c>
      <c r="I406">
        <v>89</v>
      </c>
      <c r="J406" s="1">
        <v>4873978</v>
      </c>
      <c r="K406">
        <v>260</v>
      </c>
    </row>
    <row r="407" spans="1:11" x14ac:dyDescent="0.25">
      <c r="A407" t="s">
        <v>63</v>
      </c>
      <c r="B407" t="s">
        <v>39</v>
      </c>
      <c r="C407" t="s">
        <v>18</v>
      </c>
      <c r="D407" t="s">
        <v>25</v>
      </c>
      <c r="E407" t="s">
        <v>45</v>
      </c>
      <c r="F407" t="s">
        <v>23</v>
      </c>
      <c r="G407">
        <v>21735</v>
      </c>
      <c r="H407" s="1">
        <v>3042900</v>
      </c>
      <c r="I407">
        <v>77</v>
      </c>
      <c r="J407" s="1">
        <v>2343033</v>
      </c>
      <c r="K407">
        <v>140</v>
      </c>
    </row>
    <row r="408" spans="1:11" x14ac:dyDescent="0.25">
      <c r="A408" t="s">
        <v>63</v>
      </c>
      <c r="B408" t="s">
        <v>35</v>
      </c>
      <c r="C408" t="s">
        <v>28</v>
      </c>
      <c r="D408" t="s">
        <v>41</v>
      </c>
      <c r="E408" t="s">
        <v>46</v>
      </c>
      <c r="F408" t="s">
        <v>23</v>
      </c>
      <c r="G408">
        <v>33156</v>
      </c>
      <c r="H408" s="1">
        <v>8289000</v>
      </c>
      <c r="I408">
        <v>73</v>
      </c>
      <c r="J408" s="1">
        <v>6050970</v>
      </c>
      <c r="K408">
        <v>250</v>
      </c>
    </row>
    <row r="409" spans="1:11" x14ac:dyDescent="0.25">
      <c r="A409" t="s">
        <v>63</v>
      </c>
      <c r="B409" t="s">
        <v>21</v>
      </c>
      <c r="C409" t="s">
        <v>18</v>
      </c>
      <c r="D409" t="s">
        <v>25</v>
      </c>
      <c r="E409" t="s">
        <v>45</v>
      </c>
      <c r="F409" t="s">
        <v>16</v>
      </c>
      <c r="G409">
        <v>39659</v>
      </c>
      <c r="H409" s="1">
        <v>3965900</v>
      </c>
      <c r="I409">
        <v>70</v>
      </c>
      <c r="J409" s="1">
        <v>2776130</v>
      </c>
      <c r="K409">
        <v>100</v>
      </c>
    </row>
    <row r="410" spans="1:11" x14ac:dyDescent="0.25">
      <c r="A410" t="s">
        <v>63</v>
      </c>
      <c r="B410" t="s">
        <v>35</v>
      </c>
      <c r="C410" t="s">
        <v>18</v>
      </c>
      <c r="D410" t="s">
        <v>19</v>
      </c>
      <c r="E410" t="s">
        <v>20</v>
      </c>
      <c r="F410" t="s">
        <v>23</v>
      </c>
      <c r="G410">
        <v>24222</v>
      </c>
      <c r="H410" s="1">
        <v>6782160</v>
      </c>
      <c r="I410">
        <v>51</v>
      </c>
      <c r="J410" s="1">
        <v>3458902</v>
      </c>
      <c r="K410">
        <v>280</v>
      </c>
    </row>
    <row r="411" spans="1:11" x14ac:dyDescent="0.25">
      <c r="A411" t="s">
        <v>63</v>
      </c>
      <c r="B411" t="s">
        <v>39</v>
      </c>
      <c r="C411" t="s">
        <v>18</v>
      </c>
      <c r="D411" t="s">
        <v>37</v>
      </c>
      <c r="E411" t="s">
        <v>53</v>
      </c>
      <c r="F411" t="s">
        <v>27</v>
      </c>
      <c r="G411">
        <v>15114</v>
      </c>
      <c r="H411" s="1">
        <v>2267100</v>
      </c>
      <c r="I411">
        <v>73</v>
      </c>
      <c r="J411" s="1">
        <v>1654983</v>
      </c>
      <c r="K411">
        <v>150</v>
      </c>
    </row>
    <row r="412" spans="1:11" x14ac:dyDescent="0.25">
      <c r="A412" t="s">
        <v>63</v>
      </c>
      <c r="B412" t="s">
        <v>21</v>
      </c>
      <c r="C412" t="s">
        <v>13</v>
      </c>
      <c r="D412" t="s">
        <v>31</v>
      </c>
      <c r="E412" t="s">
        <v>32</v>
      </c>
      <c r="F412" t="s">
        <v>16</v>
      </c>
      <c r="G412">
        <v>11346</v>
      </c>
      <c r="H412" s="1">
        <v>2269200</v>
      </c>
      <c r="I412">
        <v>64</v>
      </c>
      <c r="J412" s="1">
        <v>1452288</v>
      </c>
      <c r="K412">
        <v>200</v>
      </c>
    </row>
    <row r="413" spans="1:11" x14ac:dyDescent="0.25">
      <c r="A413" t="s">
        <v>63</v>
      </c>
      <c r="B413" t="s">
        <v>17</v>
      </c>
      <c r="C413" t="s">
        <v>13</v>
      </c>
      <c r="D413" t="s">
        <v>51</v>
      </c>
      <c r="E413" t="s">
        <v>52</v>
      </c>
      <c r="F413" t="s">
        <v>27</v>
      </c>
      <c r="G413">
        <v>20285</v>
      </c>
      <c r="H413" s="1">
        <v>3448450</v>
      </c>
      <c r="I413">
        <v>77</v>
      </c>
      <c r="J413" s="1">
        <v>2655307</v>
      </c>
      <c r="K413">
        <v>170</v>
      </c>
    </row>
    <row r="414" spans="1:11" x14ac:dyDescent="0.25">
      <c r="A414" t="s">
        <v>63</v>
      </c>
      <c r="B414" t="s">
        <v>17</v>
      </c>
      <c r="C414" t="s">
        <v>18</v>
      </c>
      <c r="D414" t="s">
        <v>37</v>
      </c>
      <c r="E414" t="s">
        <v>53</v>
      </c>
      <c r="F414" t="s">
        <v>27</v>
      </c>
      <c r="G414">
        <v>40284</v>
      </c>
      <c r="H414" s="1">
        <v>8862480</v>
      </c>
      <c r="I414">
        <v>56</v>
      </c>
      <c r="J414" s="1">
        <v>4962989</v>
      </c>
      <c r="K414">
        <v>220</v>
      </c>
    </row>
    <row r="415" spans="1:11" x14ac:dyDescent="0.25">
      <c r="A415" t="s">
        <v>63</v>
      </c>
      <c r="B415" t="s">
        <v>17</v>
      </c>
      <c r="C415" t="s">
        <v>18</v>
      </c>
      <c r="D415" t="s">
        <v>37</v>
      </c>
      <c r="E415" t="s">
        <v>53</v>
      </c>
      <c r="F415" t="s">
        <v>27</v>
      </c>
      <c r="G415">
        <v>45591</v>
      </c>
      <c r="H415" s="1">
        <v>13221390</v>
      </c>
      <c r="I415">
        <v>69</v>
      </c>
      <c r="J415" s="1">
        <v>9122759</v>
      </c>
      <c r="K415">
        <v>290</v>
      </c>
    </row>
    <row r="416" spans="1:11" x14ac:dyDescent="0.25">
      <c r="A416" t="s">
        <v>63</v>
      </c>
      <c r="B416" t="s">
        <v>21</v>
      </c>
      <c r="C416" t="s">
        <v>18</v>
      </c>
      <c r="D416" t="s">
        <v>37</v>
      </c>
      <c r="E416" t="s">
        <v>53</v>
      </c>
      <c r="F416" t="s">
        <v>16</v>
      </c>
      <c r="G416">
        <v>26283</v>
      </c>
      <c r="H416" s="1">
        <v>3416790</v>
      </c>
      <c r="I416">
        <v>53</v>
      </c>
      <c r="J416" s="1">
        <v>1810899</v>
      </c>
      <c r="K416">
        <v>130</v>
      </c>
    </row>
    <row r="417" spans="1:11" x14ac:dyDescent="0.25">
      <c r="A417" t="s">
        <v>63</v>
      </c>
      <c r="B417" t="s">
        <v>35</v>
      </c>
      <c r="C417" t="s">
        <v>28</v>
      </c>
      <c r="D417" t="s">
        <v>43</v>
      </c>
      <c r="E417" t="s">
        <v>44</v>
      </c>
      <c r="F417" t="s">
        <v>23</v>
      </c>
      <c r="G417">
        <v>26073</v>
      </c>
      <c r="H417" s="1">
        <v>6778980</v>
      </c>
      <c r="I417">
        <v>89</v>
      </c>
      <c r="J417" s="1">
        <v>6033292</v>
      </c>
      <c r="K417">
        <v>260</v>
      </c>
    </row>
    <row r="418" spans="1:11" x14ac:dyDescent="0.25">
      <c r="A418" t="s">
        <v>63</v>
      </c>
      <c r="B418" t="s">
        <v>40</v>
      </c>
      <c r="C418" t="s">
        <v>18</v>
      </c>
      <c r="D418" t="s">
        <v>37</v>
      </c>
      <c r="E418" t="s">
        <v>53</v>
      </c>
      <c r="F418" t="s">
        <v>16</v>
      </c>
      <c r="G418">
        <v>22636</v>
      </c>
      <c r="H418" s="1">
        <v>5885360</v>
      </c>
      <c r="I418">
        <v>68</v>
      </c>
      <c r="J418" s="1">
        <v>4002045</v>
      </c>
      <c r="K418">
        <v>260</v>
      </c>
    </row>
    <row r="419" spans="1:11" x14ac:dyDescent="0.25">
      <c r="A419" t="s">
        <v>63</v>
      </c>
      <c r="B419" t="s">
        <v>17</v>
      </c>
      <c r="C419" t="s">
        <v>13</v>
      </c>
      <c r="D419" t="s">
        <v>51</v>
      </c>
      <c r="E419" t="s">
        <v>55</v>
      </c>
      <c r="F419" t="s">
        <v>23</v>
      </c>
      <c r="G419">
        <v>45139</v>
      </c>
      <c r="H419" s="1">
        <v>3159730</v>
      </c>
      <c r="I419">
        <v>72</v>
      </c>
      <c r="J419" s="1">
        <v>2275006</v>
      </c>
      <c r="K419">
        <v>70</v>
      </c>
    </row>
    <row r="420" spans="1:11" x14ac:dyDescent="0.25">
      <c r="A420" t="s">
        <v>63</v>
      </c>
      <c r="B420" t="s">
        <v>21</v>
      </c>
      <c r="C420" t="s">
        <v>18</v>
      </c>
      <c r="D420" t="s">
        <v>25</v>
      </c>
      <c r="E420" t="s">
        <v>45</v>
      </c>
      <c r="F420" t="s">
        <v>16</v>
      </c>
      <c r="G420">
        <v>32581</v>
      </c>
      <c r="H420" s="1">
        <v>2280670</v>
      </c>
      <c r="I420">
        <v>69</v>
      </c>
      <c r="J420" s="1">
        <v>1573662</v>
      </c>
      <c r="K420">
        <v>70</v>
      </c>
    </row>
    <row r="421" spans="1:11" x14ac:dyDescent="0.25">
      <c r="A421" t="s">
        <v>63</v>
      </c>
      <c r="B421" t="s">
        <v>40</v>
      </c>
      <c r="C421" t="s">
        <v>28</v>
      </c>
      <c r="D421" t="s">
        <v>29</v>
      </c>
      <c r="E421" t="s">
        <v>30</v>
      </c>
      <c r="F421" t="s">
        <v>27</v>
      </c>
      <c r="G421">
        <v>33407</v>
      </c>
      <c r="H421" s="1">
        <v>4342910</v>
      </c>
      <c r="I421">
        <v>70</v>
      </c>
      <c r="J421" s="1">
        <v>3040037</v>
      </c>
      <c r="K421">
        <v>130</v>
      </c>
    </row>
    <row r="422" spans="1:11" x14ac:dyDescent="0.25">
      <c r="A422" t="s">
        <v>63</v>
      </c>
      <c r="B422" t="s">
        <v>40</v>
      </c>
      <c r="C422" t="s">
        <v>13</v>
      </c>
      <c r="D422" t="s">
        <v>14</v>
      </c>
      <c r="E422" t="s">
        <v>31</v>
      </c>
      <c r="F422" t="s">
        <v>27</v>
      </c>
      <c r="G422">
        <v>40020</v>
      </c>
      <c r="H422" s="1">
        <v>4002000</v>
      </c>
      <c r="I422">
        <v>77</v>
      </c>
      <c r="J422" s="1">
        <v>3081540</v>
      </c>
      <c r="K422">
        <v>100</v>
      </c>
    </row>
    <row r="423" spans="1:11" x14ac:dyDescent="0.25">
      <c r="A423" t="s">
        <v>63</v>
      </c>
      <c r="B423" t="s">
        <v>40</v>
      </c>
      <c r="C423" t="s">
        <v>18</v>
      </c>
      <c r="D423" t="s">
        <v>19</v>
      </c>
      <c r="E423" t="s">
        <v>20</v>
      </c>
      <c r="F423" t="s">
        <v>27</v>
      </c>
      <c r="G423">
        <v>14607</v>
      </c>
      <c r="H423" s="1">
        <v>1898910</v>
      </c>
      <c r="I423">
        <v>65</v>
      </c>
      <c r="J423" s="1">
        <v>1234292</v>
      </c>
      <c r="K423">
        <v>130</v>
      </c>
    </row>
    <row r="424" spans="1:11" x14ac:dyDescent="0.25">
      <c r="A424" t="s">
        <v>63</v>
      </c>
      <c r="B424" t="s">
        <v>21</v>
      </c>
      <c r="C424" t="s">
        <v>18</v>
      </c>
      <c r="D424" t="s">
        <v>25</v>
      </c>
      <c r="E424" t="s">
        <v>45</v>
      </c>
      <c r="F424" t="s">
        <v>27</v>
      </c>
      <c r="G424">
        <v>36206</v>
      </c>
      <c r="H424" s="1">
        <v>8689440</v>
      </c>
      <c r="I424">
        <v>88</v>
      </c>
      <c r="J424" s="1">
        <v>7646707</v>
      </c>
      <c r="K424">
        <v>240</v>
      </c>
    </row>
    <row r="425" spans="1:11" x14ac:dyDescent="0.25">
      <c r="A425" t="s">
        <v>63</v>
      </c>
      <c r="B425" t="s">
        <v>40</v>
      </c>
      <c r="C425" t="s">
        <v>28</v>
      </c>
      <c r="D425" t="s">
        <v>29</v>
      </c>
      <c r="E425" t="s">
        <v>58</v>
      </c>
      <c r="F425" t="s">
        <v>16</v>
      </c>
      <c r="G425">
        <v>26728</v>
      </c>
      <c r="H425" s="1">
        <v>6949280</v>
      </c>
      <c r="I425">
        <v>83</v>
      </c>
      <c r="J425" s="1">
        <v>5767902</v>
      </c>
      <c r="K425">
        <v>260</v>
      </c>
    </row>
    <row r="426" spans="1:11" x14ac:dyDescent="0.25">
      <c r="A426" t="s">
        <v>63</v>
      </c>
      <c r="B426" t="s">
        <v>21</v>
      </c>
      <c r="C426" t="s">
        <v>13</v>
      </c>
      <c r="D426" t="s">
        <v>51</v>
      </c>
      <c r="E426" t="s">
        <v>52</v>
      </c>
      <c r="F426" t="s">
        <v>27</v>
      </c>
      <c r="G426">
        <v>36864</v>
      </c>
      <c r="H426" s="1">
        <v>3317760</v>
      </c>
      <c r="I426">
        <v>69</v>
      </c>
      <c r="J426" s="1">
        <v>2289254</v>
      </c>
      <c r="K426">
        <v>90</v>
      </c>
    </row>
    <row r="427" spans="1:11" x14ac:dyDescent="0.25">
      <c r="A427" t="s">
        <v>63</v>
      </c>
      <c r="B427" t="s">
        <v>40</v>
      </c>
      <c r="C427" t="s">
        <v>13</v>
      </c>
      <c r="D427" t="s">
        <v>51</v>
      </c>
      <c r="E427" t="s">
        <v>52</v>
      </c>
      <c r="F427" t="s">
        <v>23</v>
      </c>
      <c r="G427">
        <v>19496</v>
      </c>
      <c r="H427" s="1">
        <v>3509280</v>
      </c>
      <c r="I427">
        <v>83</v>
      </c>
      <c r="J427" s="1">
        <v>2912702</v>
      </c>
      <c r="K427">
        <v>180</v>
      </c>
    </row>
    <row r="428" spans="1:11" x14ac:dyDescent="0.25">
      <c r="A428" t="s">
        <v>63</v>
      </c>
      <c r="B428" t="s">
        <v>39</v>
      </c>
      <c r="C428" t="s">
        <v>13</v>
      </c>
      <c r="D428" t="s">
        <v>31</v>
      </c>
      <c r="E428" t="s">
        <v>32</v>
      </c>
      <c r="F428" t="s">
        <v>16</v>
      </c>
      <c r="G428">
        <v>28407</v>
      </c>
      <c r="H428" s="1">
        <v>1988490</v>
      </c>
      <c r="I428">
        <v>71</v>
      </c>
      <c r="J428" s="1">
        <v>1411828</v>
      </c>
      <c r="K428">
        <v>70</v>
      </c>
    </row>
    <row r="429" spans="1:11" x14ac:dyDescent="0.25">
      <c r="A429" t="s">
        <v>63</v>
      </c>
      <c r="B429" t="s">
        <v>17</v>
      </c>
      <c r="C429" t="s">
        <v>13</v>
      </c>
      <c r="D429" t="s">
        <v>14</v>
      </c>
      <c r="E429" t="s">
        <v>31</v>
      </c>
      <c r="F429" t="s">
        <v>27</v>
      </c>
      <c r="G429">
        <v>11095</v>
      </c>
      <c r="H429" s="1">
        <v>1886150</v>
      </c>
      <c r="I429">
        <v>55</v>
      </c>
      <c r="J429" s="1">
        <v>1037383</v>
      </c>
      <c r="K429">
        <v>170</v>
      </c>
    </row>
    <row r="430" spans="1:11" x14ac:dyDescent="0.25">
      <c r="A430" t="s">
        <v>63</v>
      </c>
      <c r="B430" t="s">
        <v>21</v>
      </c>
      <c r="C430" t="s">
        <v>28</v>
      </c>
      <c r="D430" t="s">
        <v>41</v>
      </c>
      <c r="E430" t="s">
        <v>49</v>
      </c>
      <c r="F430" t="s">
        <v>16</v>
      </c>
      <c r="G430">
        <v>15441</v>
      </c>
      <c r="H430" s="1">
        <v>1389690</v>
      </c>
      <c r="I430">
        <v>69</v>
      </c>
      <c r="J430" s="1">
        <v>958886</v>
      </c>
      <c r="K430">
        <v>90</v>
      </c>
    </row>
    <row r="431" spans="1:11" x14ac:dyDescent="0.25">
      <c r="A431" t="s">
        <v>63</v>
      </c>
      <c r="B431" t="s">
        <v>35</v>
      </c>
      <c r="C431" t="s">
        <v>13</v>
      </c>
      <c r="D431" t="s">
        <v>51</v>
      </c>
      <c r="E431" t="s">
        <v>52</v>
      </c>
      <c r="F431" t="s">
        <v>23</v>
      </c>
      <c r="G431">
        <v>14683</v>
      </c>
      <c r="H431" s="1">
        <v>1321470</v>
      </c>
      <c r="I431">
        <v>77</v>
      </c>
      <c r="J431" s="1">
        <v>1017532</v>
      </c>
      <c r="K431">
        <v>90</v>
      </c>
    </row>
    <row r="432" spans="1:11" x14ac:dyDescent="0.25">
      <c r="A432" t="s">
        <v>63</v>
      </c>
      <c r="B432" t="s">
        <v>40</v>
      </c>
      <c r="C432" t="s">
        <v>18</v>
      </c>
      <c r="D432" t="s">
        <v>19</v>
      </c>
      <c r="E432" t="s">
        <v>20</v>
      </c>
      <c r="F432" t="s">
        <v>27</v>
      </c>
      <c r="G432">
        <v>46881</v>
      </c>
      <c r="H432" s="1">
        <v>9376200</v>
      </c>
      <c r="I432">
        <v>61</v>
      </c>
      <c r="J432" s="1">
        <v>5719482</v>
      </c>
      <c r="K432">
        <v>200</v>
      </c>
    </row>
    <row r="433" spans="1:11" x14ac:dyDescent="0.25">
      <c r="A433" t="s">
        <v>63</v>
      </c>
      <c r="B433" t="s">
        <v>12</v>
      </c>
      <c r="C433" t="s">
        <v>28</v>
      </c>
      <c r="D433" t="s">
        <v>43</v>
      </c>
      <c r="E433" t="s">
        <v>44</v>
      </c>
      <c r="F433" t="s">
        <v>23</v>
      </c>
      <c r="G433">
        <v>22074</v>
      </c>
      <c r="H433" s="1">
        <v>1986660</v>
      </c>
      <c r="I433">
        <v>87</v>
      </c>
      <c r="J433" s="1">
        <v>1728394</v>
      </c>
      <c r="K433">
        <v>90</v>
      </c>
    </row>
    <row r="434" spans="1:11" x14ac:dyDescent="0.25">
      <c r="A434" t="s">
        <v>63</v>
      </c>
      <c r="B434" t="s">
        <v>39</v>
      </c>
      <c r="C434" t="s">
        <v>18</v>
      </c>
      <c r="D434" t="s">
        <v>37</v>
      </c>
      <c r="E434" t="s">
        <v>53</v>
      </c>
      <c r="F434" t="s">
        <v>23</v>
      </c>
      <c r="G434">
        <v>8847</v>
      </c>
      <c r="H434" s="1">
        <v>707760</v>
      </c>
      <c r="I434">
        <v>89</v>
      </c>
      <c r="J434" s="1">
        <v>629906</v>
      </c>
      <c r="K434">
        <v>80</v>
      </c>
    </row>
    <row r="435" spans="1:11" x14ac:dyDescent="0.25">
      <c r="A435" t="s">
        <v>63</v>
      </c>
      <c r="B435" t="s">
        <v>21</v>
      </c>
      <c r="C435" t="s">
        <v>18</v>
      </c>
      <c r="D435" t="s">
        <v>19</v>
      </c>
      <c r="E435" t="s">
        <v>20</v>
      </c>
      <c r="F435" t="s">
        <v>23</v>
      </c>
      <c r="G435">
        <v>37643</v>
      </c>
      <c r="H435" s="1">
        <v>10916470</v>
      </c>
      <c r="I435">
        <v>75</v>
      </c>
      <c r="J435" s="1">
        <v>8187353</v>
      </c>
      <c r="K435">
        <v>290</v>
      </c>
    </row>
    <row r="436" spans="1:11" x14ac:dyDescent="0.25">
      <c r="A436" t="s">
        <v>63</v>
      </c>
      <c r="B436" t="s">
        <v>40</v>
      </c>
      <c r="C436" t="s">
        <v>28</v>
      </c>
      <c r="D436" t="s">
        <v>43</v>
      </c>
      <c r="E436" t="s">
        <v>44</v>
      </c>
      <c r="F436" t="s">
        <v>16</v>
      </c>
      <c r="G436">
        <v>37621</v>
      </c>
      <c r="H436" s="1">
        <v>1881050</v>
      </c>
      <c r="I436">
        <v>72</v>
      </c>
      <c r="J436" s="1">
        <v>1354356</v>
      </c>
      <c r="K436">
        <v>50</v>
      </c>
    </row>
    <row r="437" spans="1:11" x14ac:dyDescent="0.25">
      <c r="A437" t="s">
        <v>63</v>
      </c>
      <c r="B437" t="s">
        <v>40</v>
      </c>
      <c r="C437" t="s">
        <v>13</v>
      </c>
      <c r="D437" t="s">
        <v>14</v>
      </c>
      <c r="E437" t="s">
        <v>31</v>
      </c>
      <c r="F437" t="s">
        <v>23</v>
      </c>
      <c r="G437">
        <v>47008</v>
      </c>
      <c r="H437" s="1">
        <v>8931520</v>
      </c>
      <c r="I437">
        <v>82</v>
      </c>
      <c r="J437" s="1">
        <v>7323846</v>
      </c>
      <c r="K437">
        <v>190</v>
      </c>
    </row>
    <row r="438" spans="1:11" x14ac:dyDescent="0.25">
      <c r="A438" t="s">
        <v>63</v>
      </c>
      <c r="B438" t="s">
        <v>35</v>
      </c>
      <c r="C438" t="s">
        <v>28</v>
      </c>
      <c r="D438" t="s">
        <v>33</v>
      </c>
      <c r="E438" t="s">
        <v>50</v>
      </c>
      <c r="F438" t="s">
        <v>23</v>
      </c>
      <c r="G438">
        <v>24607</v>
      </c>
      <c r="H438" s="1">
        <v>4429260</v>
      </c>
      <c r="I438">
        <v>72</v>
      </c>
      <c r="J438" s="1">
        <v>3189067</v>
      </c>
      <c r="K438">
        <v>180</v>
      </c>
    </row>
    <row r="439" spans="1:11" x14ac:dyDescent="0.25">
      <c r="A439" t="s">
        <v>63</v>
      </c>
      <c r="B439" t="s">
        <v>35</v>
      </c>
      <c r="C439" t="s">
        <v>28</v>
      </c>
      <c r="D439" t="s">
        <v>47</v>
      </c>
      <c r="E439" t="s">
        <v>54</v>
      </c>
      <c r="F439" t="s">
        <v>16</v>
      </c>
      <c r="G439">
        <v>42446</v>
      </c>
      <c r="H439" s="1">
        <v>3395680</v>
      </c>
      <c r="I439">
        <v>81</v>
      </c>
      <c r="J439" s="1">
        <v>2750501</v>
      </c>
      <c r="K439">
        <v>80</v>
      </c>
    </row>
    <row r="440" spans="1:11" x14ac:dyDescent="0.25">
      <c r="A440" t="s">
        <v>63</v>
      </c>
      <c r="B440" t="s">
        <v>12</v>
      </c>
      <c r="C440" t="s">
        <v>18</v>
      </c>
      <c r="D440" t="s">
        <v>37</v>
      </c>
      <c r="E440" t="s">
        <v>38</v>
      </c>
      <c r="F440" t="s">
        <v>16</v>
      </c>
      <c r="G440">
        <v>19448</v>
      </c>
      <c r="H440" s="1">
        <v>2528240</v>
      </c>
      <c r="I440">
        <v>54</v>
      </c>
      <c r="J440" s="1">
        <v>1365250</v>
      </c>
      <c r="K440">
        <v>130</v>
      </c>
    </row>
    <row r="441" spans="1:11" x14ac:dyDescent="0.25">
      <c r="A441" t="s">
        <v>63</v>
      </c>
      <c r="B441" t="s">
        <v>40</v>
      </c>
      <c r="C441" t="s">
        <v>28</v>
      </c>
      <c r="D441" t="s">
        <v>41</v>
      </c>
      <c r="E441" t="s">
        <v>49</v>
      </c>
      <c r="F441" t="s">
        <v>23</v>
      </c>
      <c r="G441">
        <v>13360</v>
      </c>
      <c r="H441" s="1">
        <v>3740800</v>
      </c>
      <c r="I441">
        <v>66</v>
      </c>
      <c r="J441" s="1">
        <v>2468928</v>
      </c>
      <c r="K441">
        <v>280</v>
      </c>
    </row>
    <row r="442" spans="1:11" x14ac:dyDescent="0.25">
      <c r="A442" t="s">
        <v>63</v>
      </c>
      <c r="B442" t="s">
        <v>24</v>
      </c>
      <c r="C442" t="s">
        <v>28</v>
      </c>
      <c r="D442" t="s">
        <v>41</v>
      </c>
      <c r="E442" t="s">
        <v>49</v>
      </c>
      <c r="F442" t="s">
        <v>23</v>
      </c>
      <c r="G442">
        <v>20135</v>
      </c>
      <c r="H442" s="1">
        <v>1208100</v>
      </c>
      <c r="I442">
        <v>85</v>
      </c>
      <c r="J442" s="1">
        <v>1026885</v>
      </c>
      <c r="K442">
        <v>60</v>
      </c>
    </row>
    <row r="443" spans="1:11" x14ac:dyDescent="0.25">
      <c r="A443" t="s">
        <v>63</v>
      </c>
      <c r="B443" t="s">
        <v>12</v>
      </c>
      <c r="C443" t="s">
        <v>13</v>
      </c>
      <c r="D443" t="s">
        <v>31</v>
      </c>
      <c r="E443" t="s">
        <v>32</v>
      </c>
      <c r="F443" t="s">
        <v>16</v>
      </c>
      <c r="G443">
        <v>21700</v>
      </c>
      <c r="H443" s="1">
        <v>5642000</v>
      </c>
      <c r="I443">
        <v>76</v>
      </c>
      <c r="J443" s="1">
        <v>4287920</v>
      </c>
      <c r="K443">
        <v>260</v>
      </c>
    </row>
    <row r="444" spans="1:11" x14ac:dyDescent="0.25">
      <c r="A444" t="s">
        <v>63</v>
      </c>
      <c r="B444" t="s">
        <v>12</v>
      </c>
      <c r="C444" t="s">
        <v>18</v>
      </c>
      <c r="D444" t="s">
        <v>19</v>
      </c>
      <c r="E444" t="s">
        <v>22</v>
      </c>
      <c r="F444" t="s">
        <v>27</v>
      </c>
      <c r="G444">
        <v>14939</v>
      </c>
      <c r="H444" s="1">
        <v>2987800</v>
      </c>
      <c r="I444">
        <v>58</v>
      </c>
      <c r="J444" s="1">
        <v>1732924</v>
      </c>
      <c r="K444">
        <v>200</v>
      </c>
    </row>
    <row r="445" spans="1:11" x14ac:dyDescent="0.25">
      <c r="A445" t="s">
        <v>63</v>
      </c>
      <c r="B445" t="s">
        <v>17</v>
      </c>
      <c r="C445" t="s">
        <v>18</v>
      </c>
      <c r="D445" t="s">
        <v>25</v>
      </c>
      <c r="E445" t="s">
        <v>26</v>
      </c>
      <c r="F445" t="s">
        <v>27</v>
      </c>
      <c r="G445">
        <v>10066</v>
      </c>
      <c r="H445" s="1">
        <v>1912540</v>
      </c>
      <c r="I445">
        <v>72</v>
      </c>
      <c r="J445" s="1">
        <v>1377029</v>
      </c>
      <c r="K445">
        <v>190</v>
      </c>
    </row>
    <row r="446" spans="1:11" x14ac:dyDescent="0.25">
      <c r="A446" t="s">
        <v>63</v>
      </c>
      <c r="B446" t="s">
        <v>12</v>
      </c>
      <c r="C446" t="s">
        <v>18</v>
      </c>
      <c r="D446" t="s">
        <v>25</v>
      </c>
      <c r="E446" t="s">
        <v>45</v>
      </c>
      <c r="F446" t="s">
        <v>16</v>
      </c>
      <c r="G446">
        <v>30241</v>
      </c>
      <c r="H446" s="1">
        <v>7257840</v>
      </c>
      <c r="I446">
        <v>74</v>
      </c>
      <c r="J446" s="1">
        <v>5370802</v>
      </c>
      <c r="K446">
        <v>240</v>
      </c>
    </row>
    <row r="447" spans="1:11" x14ac:dyDescent="0.25">
      <c r="A447" t="s">
        <v>63</v>
      </c>
      <c r="B447" t="s">
        <v>17</v>
      </c>
      <c r="C447" t="s">
        <v>13</v>
      </c>
      <c r="D447" t="s">
        <v>51</v>
      </c>
      <c r="E447" t="s">
        <v>55</v>
      </c>
      <c r="F447" t="s">
        <v>16</v>
      </c>
      <c r="G447">
        <v>31869</v>
      </c>
      <c r="H447" s="1">
        <v>7648560</v>
      </c>
      <c r="I447">
        <v>74</v>
      </c>
      <c r="J447" s="1">
        <v>5659934</v>
      </c>
      <c r="K447">
        <v>240</v>
      </c>
    </row>
    <row r="448" spans="1:11" x14ac:dyDescent="0.25">
      <c r="A448" t="s">
        <v>63</v>
      </c>
      <c r="B448" t="s">
        <v>24</v>
      </c>
      <c r="C448" t="s">
        <v>13</v>
      </c>
      <c r="D448" t="s">
        <v>14</v>
      </c>
      <c r="E448" t="s">
        <v>31</v>
      </c>
      <c r="F448" t="s">
        <v>16</v>
      </c>
      <c r="G448">
        <v>20952</v>
      </c>
      <c r="H448" s="1">
        <v>3561840</v>
      </c>
      <c r="I448">
        <v>79</v>
      </c>
      <c r="J448" s="1">
        <v>2813854</v>
      </c>
      <c r="K448">
        <v>170</v>
      </c>
    </row>
    <row r="449" spans="1:11" x14ac:dyDescent="0.25">
      <c r="A449" t="s">
        <v>63</v>
      </c>
      <c r="B449" t="s">
        <v>24</v>
      </c>
      <c r="C449" t="s">
        <v>18</v>
      </c>
      <c r="D449" t="s">
        <v>37</v>
      </c>
      <c r="E449" t="s">
        <v>53</v>
      </c>
      <c r="F449" t="s">
        <v>16</v>
      </c>
      <c r="G449">
        <v>13888</v>
      </c>
      <c r="H449" s="1">
        <v>1944320</v>
      </c>
      <c r="I449">
        <v>69</v>
      </c>
      <c r="J449" s="1">
        <v>1341581</v>
      </c>
      <c r="K449">
        <v>140</v>
      </c>
    </row>
    <row r="450" spans="1:11" x14ac:dyDescent="0.25">
      <c r="A450" t="s">
        <v>63</v>
      </c>
      <c r="B450" t="s">
        <v>12</v>
      </c>
      <c r="C450" t="s">
        <v>13</v>
      </c>
      <c r="D450" t="s">
        <v>14</v>
      </c>
      <c r="E450" t="s">
        <v>15</v>
      </c>
      <c r="F450" t="s">
        <v>27</v>
      </c>
      <c r="G450">
        <v>7966</v>
      </c>
      <c r="H450" s="1">
        <v>1672860</v>
      </c>
      <c r="I450">
        <v>58</v>
      </c>
      <c r="J450" s="1">
        <v>970259</v>
      </c>
      <c r="K450">
        <v>210</v>
      </c>
    </row>
    <row r="451" spans="1:11" x14ac:dyDescent="0.25">
      <c r="A451" t="s">
        <v>63</v>
      </c>
      <c r="B451" t="s">
        <v>12</v>
      </c>
      <c r="C451" t="s">
        <v>28</v>
      </c>
      <c r="D451" t="s">
        <v>43</v>
      </c>
      <c r="E451" t="s">
        <v>44</v>
      </c>
      <c r="F451" t="s">
        <v>23</v>
      </c>
      <c r="G451">
        <v>45908</v>
      </c>
      <c r="H451" s="1">
        <v>12854240</v>
      </c>
      <c r="I451">
        <v>83</v>
      </c>
      <c r="J451" s="1">
        <v>10669019</v>
      </c>
      <c r="K451">
        <v>280</v>
      </c>
    </row>
    <row r="452" spans="1:11" x14ac:dyDescent="0.25">
      <c r="A452" t="s">
        <v>63</v>
      </c>
      <c r="B452" t="s">
        <v>24</v>
      </c>
      <c r="C452" t="s">
        <v>28</v>
      </c>
      <c r="D452" t="s">
        <v>43</v>
      </c>
      <c r="E452" t="s">
        <v>44</v>
      </c>
      <c r="F452" t="s">
        <v>16</v>
      </c>
      <c r="G452">
        <v>17105</v>
      </c>
      <c r="H452" s="1">
        <v>3763100</v>
      </c>
      <c r="I452">
        <v>52</v>
      </c>
      <c r="J452" s="1">
        <v>1956812</v>
      </c>
      <c r="K452">
        <v>220</v>
      </c>
    </row>
    <row r="453" spans="1:11" x14ac:dyDescent="0.25">
      <c r="A453" t="s">
        <v>63</v>
      </c>
      <c r="B453" t="s">
        <v>24</v>
      </c>
      <c r="C453" t="s">
        <v>13</v>
      </c>
      <c r="D453" t="s">
        <v>31</v>
      </c>
      <c r="E453" t="s">
        <v>36</v>
      </c>
      <c r="F453" t="s">
        <v>27</v>
      </c>
      <c r="G453">
        <v>35378</v>
      </c>
      <c r="H453" s="1">
        <v>3184020</v>
      </c>
      <c r="I453">
        <v>55</v>
      </c>
      <c r="J453" s="1">
        <v>1751211</v>
      </c>
      <c r="K453">
        <v>90</v>
      </c>
    </row>
    <row r="454" spans="1:11" x14ac:dyDescent="0.25">
      <c r="A454" t="s">
        <v>63</v>
      </c>
      <c r="B454" t="s">
        <v>12</v>
      </c>
      <c r="C454" t="s">
        <v>13</v>
      </c>
      <c r="D454" t="s">
        <v>31</v>
      </c>
      <c r="E454" t="s">
        <v>32</v>
      </c>
      <c r="F454" t="s">
        <v>16</v>
      </c>
      <c r="G454">
        <v>18421</v>
      </c>
      <c r="H454" s="1">
        <v>4421040</v>
      </c>
      <c r="I454">
        <v>63</v>
      </c>
      <c r="J454" s="1">
        <v>2785255</v>
      </c>
      <c r="K454">
        <v>240</v>
      </c>
    </row>
    <row r="455" spans="1:11" x14ac:dyDescent="0.25">
      <c r="A455" t="s">
        <v>63</v>
      </c>
      <c r="B455" t="s">
        <v>17</v>
      </c>
      <c r="C455" t="s">
        <v>28</v>
      </c>
      <c r="D455" t="s">
        <v>41</v>
      </c>
      <c r="E455" t="s">
        <v>46</v>
      </c>
      <c r="F455" t="s">
        <v>27</v>
      </c>
      <c r="G455">
        <v>28729</v>
      </c>
      <c r="H455" s="1">
        <v>3447480</v>
      </c>
      <c r="I455">
        <v>89</v>
      </c>
      <c r="J455" s="1">
        <v>3068257</v>
      </c>
      <c r="K455">
        <v>120</v>
      </c>
    </row>
    <row r="456" spans="1:11" x14ac:dyDescent="0.25">
      <c r="A456" t="s">
        <v>63</v>
      </c>
      <c r="B456" t="s">
        <v>39</v>
      </c>
      <c r="C456" t="s">
        <v>28</v>
      </c>
      <c r="D456" t="s">
        <v>43</v>
      </c>
      <c r="E456" t="s">
        <v>44</v>
      </c>
      <c r="F456" t="s">
        <v>16</v>
      </c>
      <c r="G456">
        <v>46617</v>
      </c>
      <c r="H456" s="1">
        <v>5594040</v>
      </c>
      <c r="I456">
        <v>57</v>
      </c>
      <c r="J456" s="1">
        <v>3188603</v>
      </c>
      <c r="K456">
        <v>120</v>
      </c>
    </row>
    <row r="457" spans="1:11" x14ac:dyDescent="0.25">
      <c r="A457" t="s">
        <v>63</v>
      </c>
      <c r="B457" t="s">
        <v>24</v>
      </c>
      <c r="C457" t="s">
        <v>13</v>
      </c>
      <c r="D457" t="s">
        <v>31</v>
      </c>
      <c r="E457" t="s">
        <v>36</v>
      </c>
      <c r="F457" t="s">
        <v>16</v>
      </c>
      <c r="G457">
        <v>14871</v>
      </c>
      <c r="H457" s="1">
        <v>3717750</v>
      </c>
      <c r="I457">
        <v>76</v>
      </c>
      <c r="J457" s="1">
        <v>2825490</v>
      </c>
      <c r="K457">
        <v>250</v>
      </c>
    </row>
    <row r="458" spans="1:11" x14ac:dyDescent="0.25">
      <c r="A458" t="s">
        <v>63</v>
      </c>
      <c r="B458" t="s">
        <v>24</v>
      </c>
      <c r="C458" t="s">
        <v>13</v>
      </c>
      <c r="D458" t="s">
        <v>51</v>
      </c>
      <c r="E458" t="s">
        <v>55</v>
      </c>
      <c r="F458" t="s">
        <v>23</v>
      </c>
      <c r="G458">
        <v>6685</v>
      </c>
      <c r="H458" s="1">
        <v>2005500</v>
      </c>
      <c r="I458">
        <v>52</v>
      </c>
      <c r="J458" s="1">
        <v>1042860</v>
      </c>
      <c r="K458">
        <v>300</v>
      </c>
    </row>
    <row r="459" spans="1:11" x14ac:dyDescent="0.25">
      <c r="A459" t="s">
        <v>63</v>
      </c>
      <c r="B459" t="s">
        <v>35</v>
      </c>
      <c r="C459" t="s">
        <v>28</v>
      </c>
      <c r="D459" t="s">
        <v>33</v>
      </c>
      <c r="E459" t="s">
        <v>34</v>
      </c>
      <c r="F459" t="s">
        <v>23</v>
      </c>
      <c r="G459">
        <v>15574</v>
      </c>
      <c r="H459" s="1">
        <v>2803320</v>
      </c>
      <c r="I459">
        <v>63</v>
      </c>
      <c r="J459" s="1">
        <v>1766092</v>
      </c>
      <c r="K459">
        <v>180</v>
      </c>
    </row>
    <row r="460" spans="1:11" x14ac:dyDescent="0.25">
      <c r="A460" t="s">
        <v>63</v>
      </c>
      <c r="B460" t="s">
        <v>39</v>
      </c>
      <c r="C460" t="s">
        <v>18</v>
      </c>
      <c r="D460" t="s">
        <v>37</v>
      </c>
      <c r="E460" t="s">
        <v>38</v>
      </c>
      <c r="F460" t="s">
        <v>23</v>
      </c>
      <c r="G460">
        <v>20702</v>
      </c>
      <c r="H460" s="1">
        <v>4347420</v>
      </c>
      <c r="I460">
        <v>64</v>
      </c>
      <c r="J460" s="1">
        <v>2782349</v>
      </c>
      <c r="K460">
        <v>210</v>
      </c>
    </row>
    <row r="461" spans="1:11" x14ac:dyDescent="0.25">
      <c r="A461" t="s">
        <v>63</v>
      </c>
      <c r="B461" t="s">
        <v>39</v>
      </c>
      <c r="C461" t="s">
        <v>18</v>
      </c>
      <c r="D461" t="s">
        <v>19</v>
      </c>
      <c r="E461" t="s">
        <v>22</v>
      </c>
      <c r="F461" t="s">
        <v>23</v>
      </c>
      <c r="G461">
        <v>9759</v>
      </c>
      <c r="H461" s="1">
        <v>1854210</v>
      </c>
      <c r="I461">
        <v>63</v>
      </c>
      <c r="J461" s="1">
        <v>1168152</v>
      </c>
      <c r="K461">
        <v>190</v>
      </c>
    </row>
    <row r="462" spans="1:11" x14ac:dyDescent="0.25">
      <c r="A462" t="s">
        <v>63</v>
      </c>
      <c r="B462" t="s">
        <v>12</v>
      </c>
      <c r="C462" t="s">
        <v>13</v>
      </c>
      <c r="D462" t="s">
        <v>31</v>
      </c>
      <c r="E462" t="s">
        <v>36</v>
      </c>
      <c r="F462" t="s">
        <v>23</v>
      </c>
      <c r="G462">
        <v>13901</v>
      </c>
      <c r="H462" s="1">
        <v>2085150</v>
      </c>
      <c r="I462">
        <v>89</v>
      </c>
      <c r="J462" s="1">
        <v>1855784</v>
      </c>
      <c r="K462">
        <v>150</v>
      </c>
    </row>
    <row r="463" spans="1:11" x14ac:dyDescent="0.25">
      <c r="A463" t="s">
        <v>63</v>
      </c>
      <c r="B463" t="s">
        <v>12</v>
      </c>
      <c r="C463" t="s">
        <v>28</v>
      </c>
      <c r="D463" t="s">
        <v>43</v>
      </c>
      <c r="E463" t="s">
        <v>44</v>
      </c>
      <c r="F463" t="s">
        <v>23</v>
      </c>
      <c r="G463">
        <v>28438</v>
      </c>
      <c r="H463" s="1">
        <v>8247020</v>
      </c>
      <c r="I463">
        <v>61</v>
      </c>
      <c r="J463" s="1">
        <v>5030682</v>
      </c>
      <c r="K463">
        <v>290</v>
      </c>
    </row>
    <row r="464" spans="1:11" x14ac:dyDescent="0.25">
      <c r="A464" t="s">
        <v>63</v>
      </c>
      <c r="B464" t="s">
        <v>35</v>
      </c>
      <c r="C464" t="s">
        <v>28</v>
      </c>
      <c r="D464" t="s">
        <v>29</v>
      </c>
      <c r="E464" t="s">
        <v>30</v>
      </c>
      <c r="F464" t="s">
        <v>23</v>
      </c>
      <c r="G464">
        <v>47260</v>
      </c>
      <c r="H464" s="1">
        <v>8034200</v>
      </c>
      <c r="I464">
        <v>50</v>
      </c>
      <c r="J464" s="1">
        <v>4017100</v>
      </c>
      <c r="K464">
        <v>170</v>
      </c>
    </row>
    <row r="465" spans="1:11" x14ac:dyDescent="0.25">
      <c r="A465" t="s">
        <v>63</v>
      </c>
      <c r="B465" t="s">
        <v>35</v>
      </c>
      <c r="C465" t="s">
        <v>18</v>
      </c>
      <c r="D465" t="s">
        <v>19</v>
      </c>
      <c r="E465" t="s">
        <v>20</v>
      </c>
      <c r="F465" t="s">
        <v>16</v>
      </c>
      <c r="G465">
        <v>38295</v>
      </c>
      <c r="H465" s="1">
        <v>8807850</v>
      </c>
      <c r="I465">
        <v>88</v>
      </c>
      <c r="J465" s="1">
        <v>7750908</v>
      </c>
      <c r="K465">
        <v>230</v>
      </c>
    </row>
    <row r="466" spans="1:11" x14ac:dyDescent="0.25">
      <c r="A466" t="s">
        <v>63</v>
      </c>
      <c r="B466" t="s">
        <v>40</v>
      </c>
      <c r="C466" t="s">
        <v>13</v>
      </c>
      <c r="D466" t="s">
        <v>51</v>
      </c>
      <c r="E466" t="s">
        <v>55</v>
      </c>
      <c r="F466" t="s">
        <v>16</v>
      </c>
      <c r="G466">
        <v>31632</v>
      </c>
      <c r="H466" s="1">
        <v>9173280</v>
      </c>
      <c r="I466">
        <v>56</v>
      </c>
      <c r="J466" s="1">
        <v>5137037</v>
      </c>
      <c r="K466">
        <v>290</v>
      </c>
    </row>
    <row r="467" spans="1:11" x14ac:dyDescent="0.25">
      <c r="A467" t="s">
        <v>63</v>
      </c>
      <c r="B467" t="s">
        <v>40</v>
      </c>
      <c r="C467" t="s">
        <v>28</v>
      </c>
      <c r="D467" t="s">
        <v>41</v>
      </c>
      <c r="E467" t="s">
        <v>42</v>
      </c>
      <c r="F467" t="s">
        <v>16</v>
      </c>
      <c r="G467">
        <v>43304</v>
      </c>
      <c r="H467" s="1">
        <v>6928640</v>
      </c>
      <c r="I467">
        <v>64</v>
      </c>
      <c r="J467" s="1">
        <v>4434330</v>
      </c>
      <c r="K467">
        <v>160</v>
      </c>
    </row>
    <row r="468" spans="1:11" x14ac:dyDescent="0.25">
      <c r="A468" t="s">
        <v>63</v>
      </c>
      <c r="B468" t="s">
        <v>24</v>
      </c>
      <c r="C468" t="s">
        <v>18</v>
      </c>
      <c r="D468" t="s">
        <v>37</v>
      </c>
      <c r="E468" t="s">
        <v>53</v>
      </c>
      <c r="F468" t="s">
        <v>23</v>
      </c>
      <c r="G468">
        <v>47663</v>
      </c>
      <c r="H468" s="1">
        <v>2859780</v>
      </c>
      <c r="I468">
        <v>71</v>
      </c>
      <c r="J468" s="1">
        <v>2030444</v>
      </c>
      <c r="K468">
        <v>60</v>
      </c>
    </row>
    <row r="469" spans="1:11" x14ac:dyDescent="0.25">
      <c r="A469" t="s">
        <v>63</v>
      </c>
      <c r="B469" t="s">
        <v>21</v>
      </c>
      <c r="C469" t="s">
        <v>13</v>
      </c>
      <c r="D469" t="s">
        <v>14</v>
      </c>
      <c r="E469" t="s">
        <v>15</v>
      </c>
      <c r="F469" t="s">
        <v>16</v>
      </c>
      <c r="G469">
        <v>28707</v>
      </c>
      <c r="H469" s="1">
        <v>4018980</v>
      </c>
      <c r="I469">
        <v>60</v>
      </c>
      <c r="J469" s="1">
        <v>2411388</v>
      </c>
      <c r="K469">
        <v>140</v>
      </c>
    </row>
    <row r="470" spans="1:11" x14ac:dyDescent="0.25">
      <c r="A470" t="s">
        <v>63</v>
      </c>
      <c r="B470" t="s">
        <v>12</v>
      </c>
      <c r="C470" t="s">
        <v>28</v>
      </c>
      <c r="D470" t="s">
        <v>33</v>
      </c>
      <c r="E470" t="s">
        <v>57</v>
      </c>
      <c r="F470" t="s">
        <v>27</v>
      </c>
      <c r="G470">
        <v>33490</v>
      </c>
      <c r="H470" s="1">
        <v>2344300</v>
      </c>
      <c r="I470">
        <v>80</v>
      </c>
      <c r="J470" s="1">
        <v>1875440</v>
      </c>
      <c r="K470">
        <v>70</v>
      </c>
    </row>
    <row r="471" spans="1:11" x14ac:dyDescent="0.25">
      <c r="A471" t="s">
        <v>63</v>
      </c>
      <c r="B471" t="s">
        <v>21</v>
      </c>
      <c r="C471" t="s">
        <v>18</v>
      </c>
      <c r="D471" t="s">
        <v>19</v>
      </c>
      <c r="E471" t="s">
        <v>20</v>
      </c>
      <c r="F471" t="s">
        <v>23</v>
      </c>
      <c r="G471">
        <v>16136</v>
      </c>
      <c r="H471" s="1">
        <v>4840800</v>
      </c>
      <c r="I471">
        <v>71</v>
      </c>
      <c r="J471" s="1">
        <v>3436968</v>
      </c>
      <c r="K471">
        <v>300</v>
      </c>
    </row>
    <row r="472" spans="1:11" x14ac:dyDescent="0.25">
      <c r="A472" t="s">
        <v>63</v>
      </c>
      <c r="B472" t="s">
        <v>17</v>
      </c>
      <c r="C472" t="s">
        <v>13</v>
      </c>
      <c r="D472" t="s">
        <v>14</v>
      </c>
      <c r="E472" t="s">
        <v>31</v>
      </c>
      <c r="F472" t="s">
        <v>27</v>
      </c>
      <c r="G472">
        <v>39529</v>
      </c>
      <c r="H472" s="1">
        <v>7510510</v>
      </c>
      <c r="I472">
        <v>58</v>
      </c>
      <c r="J472" s="1">
        <v>4356096</v>
      </c>
      <c r="K472">
        <v>190</v>
      </c>
    </row>
    <row r="473" spans="1:11" x14ac:dyDescent="0.25">
      <c r="A473" t="s">
        <v>63</v>
      </c>
      <c r="B473" t="s">
        <v>35</v>
      </c>
      <c r="C473" t="s">
        <v>18</v>
      </c>
      <c r="D473" t="s">
        <v>37</v>
      </c>
      <c r="E473" t="s">
        <v>53</v>
      </c>
      <c r="F473" t="s">
        <v>16</v>
      </c>
      <c r="G473">
        <v>40981</v>
      </c>
      <c r="H473" s="1">
        <v>4098100</v>
      </c>
      <c r="I473">
        <v>76</v>
      </c>
      <c r="J473" s="1">
        <v>3114556</v>
      </c>
      <c r="K473">
        <v>100</v>
      </c>
    </row>
    <row r="474" spans="1:11" x14ac:dyDescent="0.25">
      <c r="A474" t="s">
        <v>63</v>
      </c>
      <c r="B474" t="s">
        <v>35</v>
      </c>
      <c r="C474" t="s">
        <v>18</v>
      </c>
      <c r="D474" t="s">
        <v>37</v>
      </c>
      <c r="E474" t="s">
        <v>53</v>
      </c>
      <c r="F474" t="s">
        <v>23</v>
      </c>
      <c r="G474">
        <v>23621</v>
      </c>
      <c r="H474" s="1">
        <v>7086300</v>
      </c>
      <c r="I474">
        <v>68</v>
      </c>
      <c r="J474" s="1">
        <v>4818684</v>
      </c>
      <c r="K474">
        <v>300</v>
      </c>
    </row>
    <row r="475" spans="1:11" x14ac:dyDescent="0.25">
      <c r="A475" t="s">
        <v>63</v>
      </c>
      <c r="B475" t="s">
        <v>17</v>
      </c>
      <c r="C475" t="s">
        <v>18</v>
      </c>
      <c r="D475" t="s">
        <v>25</v>
      </c>
      <c r="E475" t="s">
        <v>26</v>
      </c>
      <c r="F475" t="s">
        <v>23</v>
      </c>
      <c r="G475">
        <v>46707</v>
      </c>
      <c r="H475" s="1">
        <v>7006050</v>
      </c>
      <c r="I475">
        <v>61</v>
      </c>
      <c r="J475" s="1">
        <v>4273691</v>
      </c>
      <c r="K475">
        <v>150</v>
      </c>
    </row>
    <row r="476" spans="1:11" x14ac:dyDescent="0.25">
      <c r="A476" t="s">
        <v>63</v>
      </c>
      <c r="B476" t="s">
        <v>39</v>
      </c>
      <c r="C476" t="s">
        <v>18</v>
      </c>
      <c r="D476" t="s">
        <v>37</v>
      </c>
      <c r="E476" t="s">
        <v>38</v>
      </c>
      <c r="F476" t="s">
        <v>23</v>
      </c>
      <c r="G476">
        <v>48710</v>
      </c>
      <c r="H476" s="1">
        <v>13151700</v>
      </c>
      <c r="I476">
        <v>77</v>
      </c>
      <c r="J476" s="1">
        <v>10126809</v>
      </c>
      <c r="K476">
        <v>270</v>
      </c>
    </row>
    <row r="477" spans="1:11" x14ac:dyDescent="0.25">
      <c r="A477" t="s">
        <v>63</v>
      </c>
      <c r="B477" t="s">
        <v>12</v>
      </c>
      <c r="C477" t="s">
        <v>18</v>
      </c>
      <c r="D477" t="s">
        <v>37</v>
      </c>
      <c r="E477" t="s">
        <v>38</v>
      </c>
      <c r="F477" t="s">
        <v>23</v>
      </c>
      <c r="G477">
        <v>14102</v>
      </c>
      <c r="H477" s="1">
        <v>1410200</v>
      </c>
      <c r="I477">
        <v>88</v>
      </c>
      <c r="J477" s="1">
        <v>1240976</v>
      </c>
      <c r="K477">
        <v>100</v>
      </c>
    </row>
    <row r="478" spans="1:11" x14ac:dyDescent="0.25">
      <c r="A478" t="s">
        <v>63</v>
      </c>
      <c r="B478" t="s">
        <v>35</v>
      </c>
      <c r="C478" t="s">
        <v>28</v>
      </c>
      <c r="D478" t="s">
        <v>47</v>
      </c>
      <c r="E478" t="s">
        <v>59</v>
      </c>
      <c r="F478" t="s">
        <v>27</v>
      </c>
      <c r="G478">
        <v>7535</v>
      </c>
      <c r="H478" s="1">
        <v>2185150</v>
      </c>
      <c r="I478">
        <v>52</v>
      </c>
      <c r="J478" s="1">
        <v>1136278</v>
      </c>
      <c r="K478">
        <v>290</v>
      </c>
    </row>
    <row r="479" spans="1:11" x14ac:dyDescent="0.25">
      <c r="A479" t="s">
        <v>63</v>
      </c>
      <c r="B479" t="s">
        <v>12</v>
      </c>
      <c r="C479" t="s">
        <v>13</v>
      </c>
      <c r="D479" t="s">
        <v>51</v>
      </c>
      <c r="E479" t="s">
        <v>52</v>
      </c>
      <c r="F479" t="s">
        <v>16</v>
      </c>
      <c r="G479">
        <v>33002</v>
      </c>
      <c r="H479" s="1">
        <v>2970180</v>
      </c>
      <c r="I479">
        <v>55</v>
      </c>
      <c r="J479" s="1">
        <v>1633599</v>
      </c>
      <c r="K479">
        <v>90</v>
      </c>
    </row>
    <row r="480" spans="1:11" x14ac:dyDescent="0.25">
      <c r="A480" t="s">
        <v>63</v>
      </c>
      <c r="B480" t="s">
        <v>24</v>
      </c>
      <c r="C480" t="s">
        <v>18</v>
      </c>
      <c r="D480" t="s">
        <v>25</v>
      </c>
      <c r="E480" t="s">
        <v>26</v>
      </c>
      <c r="F480" t="s">
        <v>27</v>
      </c>
      <c r="G480">
        <v>19823</v>
      </c>
      <c r="H480" s="1">
        <v>2775220</v>
      </c>
      <c r="I480">
        <v>75</v>
      </c>
      <c r="J480" s="1">
        <v>2081415</v>
      </c>
      <c r="K480">
        <v>140</v>
      </c>
    </row>
    <row r="481" spans="1:11" x14ac:dyDescent="0.25">
      <c r="A481" t="s">
        <v>63</v>
      </c>
      <c r="B481" t="s">
        <v>17</v>
      </c>
      <c r="C481" t="s">
        <v>13</v>
      </c>
      <c r="D481" t="s">
        <v>14</v>
      </c>
      <c r="E481" t="s">
        <v>31</v>
      </c>
      <c r="F481" t="s">
        <v>23</v>
      </c>
      <c r="G481">
        <v>38431</v>
      </c>
      <c r="H481" s="1">
        <v>3843100</v>
      </c>
      <c r="I481">
        <v>74</v>
      </c>
      <c r="J481" s="1">
        <v>2843894</v>
      </c>
      <c r="K481">
        <v>100</v>
      </c>
    </row>
    <row r="482" spans="1:11" x14ac:dyDescent="0.25">
      <c r="A482" t="s">
        <v>63</v>
      </c>
      <c r="B482" t="s">
        <v>17</v>
      </c>
      <c r="C482" t="s">
        <v>13</v>
      </c>
      <c r="D482" t="s">
        <v>31</v>
      </c>
      <c r="E482" t="s">
        <v>36</v>
      </c>
      <c r="F482" t="s">
        <v>27</v>
      </c>
      <c r="G482">
        <v>28120</v>
      </c>
      <c r="H482" s="1">
        <v>7873600</v>
      </c>
      <c r="I482">
        <v>77</v>
      </c>
      <c r="J482" s="1">
        <v>6062672</v>
      </c>
      <c r="K482">
        <v>280</v>
      </c>
    </row>
    <row r="483" spans="1:11" x14ac:dyDescent="0.25">
      <c r="A483" t="s">
        <v>63</v>
      </c>
      <c r="B483" t="s">
        <v>39</v>
      </c>
      <c r="C483" t="s">
        <v>18</v>
      </c>
      <c r="D483" t="s">
        <v>37</v>
      </c>
      <c r="E483" t="s">
        <v>38</v>
      </c>
      <c r="F483" t="s">
        <v>16</v>
      </c>
      <c r="G483">
        <v>19807</v>
      </c>
      <c r="H483" s="1">
        <v>4357540</v>
      </c>
      <c r="I483">
        <v>73</v>
      </c>
      <c r="J483" s="1">
        <v>3181004</v>
      </c>
      <c r="K483">
        <v>220</v>
      </c>
    </row>
    <row r="484" spans="1:11" x14ac:dyDescent="0.25">
      <c r="A484" t="s">
        <v>63</v>
      </c>
      <c r="B484" t="s">
        <v>21</v>
      </c>
      <c r="C484" t="s">
        <v>13</v>
      </c>
      <c r="D484" t="s">
        <v>14</v>
      </c>
      <c r="E484" t="s">
        <v>31</v>
      </c>
      <c r="F484" t="s">
        <v>23</v>
      </c>
      <c r="G484">
        <v>40467</v>
      </c>
      <c r="H484" s="1">
        <v>6070050</v>
      </c>
      <c r="I484">
        <v>78</v>
      </c>
      <c r="J484" s="1">
        <v>4734639</v>
      </c>
      <c r="K484">
        <v>150</v>
      </c>
    </row>
    <row r="485" spans="1:11" x14ac:dyDescent="0.25">
      <c r="A485" t="s">
        <v>63</v>
      </c>
      <c r="B485" t="s">
        <v>39</v>
      </c>
      <c r="C485" t="s">
        <v>13</v>
      </c>
      <c r="D485" t="s">
        <v>31</v>
      </c>
      <c r="E485" t="s">
        <v>32</v>
      </c>
      <c r="F485" t="s">
        <v>16</v>
      </c>
      <c r="G485">
        <v>5204</v>
      </c>
      <c r="H485" s="1">
        <v>1092840</v>
      </c>
      <c r="I485">
        <v>86</v>
      </c>
      <c r="J485" s="1">
        <v>939842</v>
      </c>
      <c r="K485">
        <v>210</v>
      </c>
    </row>
    <row r="486" spans="1:11" x14ac:dyDescent="0.25">
      <c r="A486" t="s">
        <v>63</v>
      </c>
      <c r="B486" t="s">
        <v>40</v>
      </c>
      <c r="C486" t="s">
        <v>13</v>
      </c>
      <c r="D486" t="s">
        <v>31</v>
      </c>
      <c r="E486" t="s">
        <v>36</v>
      </c>
      <c r="F486" t="s">
        <v>27</v>
      </c>
      <c r="G486">
        <v>21383</v>
      </c>
      <c r="H486" s="1">
        <v>4918090</v>
      </c>
      <c r="I486">
        <v>60</v>
      </c>
      <c r="J486" s="1">
        <v>2950854</v>
      </c>
      <c r="K486">
        <v>230</v>
      </c>
    </row>
    <row r="487" spans="1:11" x14ac:dyDescent="0.25">
      <c r="A487" t="s">
        <v>63</v>
      </c>
      <c r="B487" t="s">
        <v>12</v>
      </c>
      <c r="C487" t="s">
        <v>18</v>
      </c>
      <c r="D487" t="s">
        <v>37</v>
      </c>
      <c r="E487" t="s">
        <v>38</v>
      </c>
      <c r="F487" t="s">
        <v>16</v>
      </c>
      <c r="G487">
        <v>12056</v>
      </c>
      <c r="H487" s="1">
        <v>2411200</v>
      </c>
      <c r="I487">
        <v>55</v>
      </c>
      <c r="J487" s="1">
        <v>1326160</v>
      </c>
      <c r="K487">
        <v>200</v>
      </c>
    </row>
    <row r="488" spans="1:11" x14ac:dyDescent="0.25">
      <c r="A488" t="s">
        <v>63</v>
      </c>
      <c r="B488" t="s">
        <v>24</v>
      </c>
      <c r="C488" t="s">
        <v>18</v>
      </c>
      <c r="D488" t="s">
        <v>25</v>
      </c>
      <c r="E488" t="s">
        <v>26</v>
      </c>
      <c r="F488" t="s">
        <v>23</v>
      </c>
      <c r="G488">
        <v>15815</v>
      </c>
      <c r="H488" s="1">
        <v>1107050</v>
      </c>
      <c r="I488">
        <v>71</v>
      </c>
      <c r="J488" s="1">
        <v>786006</v>
      </c>
      <c r="K488">
        <v>70</v>
      </c>
    </row>
    <row r="489" spans="1:11" x14ac:dyDescent="0.25">
      <c r="A489" t="s">
        <v>63</v>
      </c>
      <c r="B489" t="s">
        <v>12</v>
      </c>
      <c r="C489" t="s">
        <v>28</v>
      </c>
      <c r="D489" t="s">
        <v>33</v>
      </c>
      <c r="E489" t="s">
        <v>34</v>
      </c>
      <c r="F489" t="s">
        <v>27</v>
      </c>
      <c r="G489">
        <v>19144</v>
      </c>
      <c r="H489" s="1">
        <v>3828800</v>
      </c>
      <c r="I489">
        <v>71</v>
      </c>
      <c r="J489" s="1">
        <v>2718448</v>
      </c>
      <c r="K489">
        <v>200</v>
      </c>
    </row>
    <row r="490" spans="1:11" x14ac:dyDescent="0.25">
      <c r="A490" t="s">
        <v>63</v>
      </c>
      <c r="B490" t="s">
        <v>40</v>
      </c>
      <c r="C490" t="s">
        <v>18</v>
      </c>
      <c r="D490" t="s">
        <v>37</v>
      </c>
      <c r="E490" t="s">
        <v>53</v>
      </c>
      <c r="F490" t="s">
        <v>16</v>
      </c>
      <c r="G490">
        <v>31376</v>
      </c>
      <c r="H490" s="1">
        <v>7844000</v>
      </c>
      <c r="I490">
        <v>54</v>
      </c>
      <c r="J490" s="1">
        <v>4235760</v>
      </c>
      <c r="K490">
        <v>250</v>
      </c>
    </row>
    <row r="491" spans="1:11" x14ac:dyDescent="0.25">
      <c r="A491" t="s">
        <v>63</v>
      </c>
      <c r="B491" t="s">
        <v>24</v>
      </c>
      <c r="C491" t="s">
        <v>28</v>
      </c>
      <c r="D491" t="s">
        <v>47</v>
      </c>
      <c r="E491" t="s">
        <v>54</v>
      </c>
      <c r="F491" t="s">
        <v>27</v>
      </c>
      <c r="G491">
        <v>47243</v>
      </c>
      <c r="H491" s="1">
        <v>3307010</v>
      </c>
      <c r="I491">
        <v>87</v>
      </c>
      <c r="J491" s="1">
        <v>2877099</v>
      </c>
      <c r="K491">
        <v>70</v>
      </c>
    </row>
    <row r="492" spans="1:11" x14ac:dyDescent="0.25">
      <c r="A492" t="s">
        <v>63</v>
      </c>
      <c r="B492" t="s">
        <v>40</v>
      </c>
      <c r="C492" t="s">
        <v>28</v>
      </c>
      <c r="D492" t="s">
        <v>29</v>
      </c>
      <c r="E492" t="s">
        <v>30</v>
      </c>
      <c r="F492" t="s">
        <v>16</v>
      </c>
      <c r="G492">
        <v>23927</v>
      </c>
      <c r="H492" s="1">
        <v>2153430</v>
      </c>
      <c r="I492">
        <v>54</v>
      </c>
      <c r="J492" s="1">
        <v>1162852</v>
      </c>
      <c r="K492">
        <v>90</v>
      </c>
    </row>
    <row r="493" spans="1:11" x14ac:dyDescent="0.25">
      <c r="A493" t="s">
        <v>64</v>
      </c>
      <c r="B493" t="s">
        <v>35</v>
      </c>
      <c r="C493" t="s">
        <v>18</v>
      </c>
      <c r="D493" t="s">
        <v>25</v>
      </c>
      <c r="E493" t="s">
        <v>26</v>
      </c>
      <c r="F493" t="s">
        <v>27</v>
      </c>
      <c r="G493">
        <v>42814</v>
      </c>
      <c r="H493" s="1">
        <v>6422100</v>
      </c>
      <c r="I493">
        <v>55</v>
      </c>
      <c r="J493" s="1">
        <v>3532155</v>
      </c>
      <c r="K493">
        <v>150</v>
      </c>
    </row>
    <row r="494" spans="1:11" x14ac:dyDescent="0.25">
      <c r="A494" t="s">
        <v>64</v>
      </c>
      <c r="B494" t="s">
        <v>12</v>
      </c>
      <c r="C494" t="s">
        <v>13</v>
      </c>
      <c r="D494" t="s">
        <v>14</v>
      </c>
      <c r="E494" t="s">
        <v>31</v>
      </c>
      <c r="F494" t="s">
        <v>16</v>
      </c>
      <c r="G494">
        <v>46622</v>
      </c>
      <c r="H494" s="1">
        <v>10723060</v>
      </c>
      <c r="I494">
        <v>62</v>
      </c>
      <c r="J494" s="1">
        <v>6648297</v>
      </c>
      <c r="K494">
        <v>230</v>
      </c>
    </row>
    <row r="495" spans="1:11" x14ac:dyDescent="0.25">
      <c r="A495" t="s">
        <v>64</v>
      </c>
      <c r="B495" t="s">
        <v>17</v>
      </c>
      <c r="C495" t="s">
        <v>18</v>
      </c>
      <c r="D495" t="s">
        <v>37</v>
      </c>
      <c r="E495" t="s">
        <v>53</v>
      </c>
      <c r="F495" t="s">
        <v>27</v>
      </c>
      <c r="G495">
        <v>16670</v>
      </c>
      <c r="H495" s="1">
        <v>4834300</v>
      </c>
      <c r="I495">
        <v>81</v>
      </c>
      <c r="J495" s="1">
        <v>3915783</v>
      </c>
      <c r="K495">
        <v>290</v>
      </c>
    </row>
    <row r="496" spans="1:11" x14ac:dyDescent="0.25">
      <c r="A496" t="s">
        <v>64</v>
      </c>
      <c r="B496" t="s">
        <v>35</v>
      </c>
      <c r="C496" t="s">
        <v>18</v>
      </c>
      <c r="D496" t="s">
        <v>19</v>
      </c>
      <c r="E496" t="s">
        <v>20</v>
      </c>
      <c r="F496" t="s">
        <v>23</v>
      </c>
      <c r="G496">
        <v>47805</v>
      </c>
      <c r="H496" s="1">
        <v>2390250</v>
      </c>
      <c r="I496">
        <v>52</v>
      </c>
      <c r="J496" s="1">
        <v>1242930</v>
      </c>
      <c r="K496">
        <v>50</v>
      </c>
    </row>
    <row r="497" spans="1:11" x14ac:dyDescent="0.25">
      <c r="A497" t="s">
        <v>64</v>
      </c>
      <c r="B497" t="s">
        <v>12</v>
      </c>
      <c r="C497" t="s">
        <v>13</v>
      </c>
      <c r="D497" t="s">
        <v>31</v>
      </c>
      <c r="E497" t="s">
        <v>36</v>
      </c>
      <c r="F497" t="s">
        <v>27</v>
      </c>
      <c r="G497">
        <v>8478</v>
      </c>
      <c r="H497" s="1">
        <v>423900</v>
      </c>
      <c r="I497">
        <v>57</v>
      </c>
      <c r="J497" s="1">
        <v>241623</v>
      </c>
      <c r="K497">
        <v>50</v>
      </c>
    </row>
    <row r="498" spans="1:11" x14ac:dyDescent="0.25">
      <c r="A498" t="s">
        <v>64</v>
      </c>
      <c r="B498" t="s">
        <v>35</v>
      </c>
      <c r="C498" t="s">
        <v>18</v>
      </c>
      <c r="D498" t="s">
        <v>37</v>
      </c>
      <c r="E498" t="s">
        <v>53</v>
      </c>
      <c r="F498" t="s">
        <v>27</v>
      </c>
      <c r="G498">
        <v>19958</v>
      </c>
      <c r="H498" s="1">
        <v>3792020</v>
      </c>
      <c r="I498">
        <v>78</v>
      </c>
      <c r="J498" s="1">
        <v>2957776</v>
      </c>
      <c r="K498">
        <v>190</v>
      </c>
    </row>
    <row r="499" spans="1:11" x14ac:dyDescent="0.25">
      <c r="A499" t="s">
        <v>64</v>
      </c>
      <c r="B499" t="s">
        <v>21</v>
      </c>
      <c r="C499" t="s">
        <v>28</v>
      </c>
      <c r="D499" t="s">
        <v>29</v>
      </c>
      <c r="E499" t="s">
        <v>58</v>
      </c>
      <c r="F499" t="s">
        <v>16</v>
      </c>
      <c r="G499">
        <v>19956</v>
      </c>
      <c r="H499" s="1">
        <v>3791640</v>
      </c>
      <c r="I499">
        <v>60</v>
      </c>
      <c r="J499" s="1">
        <v>2274984</v>
      </c>
      <c r="K499">
        <v>190</v>
      </c>
    </row>
    <row r="500" spans="1:11" x14ac:dyDescent="0.25">
      <c r="A500" t="s">
        <v>64</v>
      </c>
      <c r="B500" t="s">
        <v>24</v>
      </c>
      <c r="C500" t="s">
        <v>13</v>
      </c>
      <c r="D500" t="s">
        <v>31</v>
      </c>
      <c r="E500" t="s">
        <v>32</v>
      </c>
      <c r="F500" t="s">
        <v>27</v>
      </c>
      <c r="G500">
        <v>20670</v>
      </c>
      <c r="H500" s="1">
        <v>3513900</v>
      </c>
      <c r="I500">
        <v>89</v>
      </c>
      <c r="J500" s="1">
        <v>3127371</v>
      </c>
      <c r="K500">
        <v>170</v>
      </c>
    </row>
    <row r="501" spans="1:11" x14ac:dyDescent="0.25">
      <c r="A501" t="s">
        <v>64</v>
      </c>
      <c r="B501" t="s">
        <v>40</v>
      </c>
      <c r="C501" t="s">
        <v>18</v>
      </c>
      <c r="D501" t="s">
        <v>19</v>
      </c>
      <c r="E501" t="s">
        <v>20</v>
      </c>
      <c r="F501" t="s">
        <v>27</v>
      </c>
      <c r="G501">
        <v>15402</v>
      </c>
      <c r="H501" s="1">
        <v>4312560</v>
      </c>
      <c r="I501">
        <v>85</v>
      </c>
      <c r="J501" s="1">
        <v>3665676</v>
      </c>
      <c r="K501">
        <v>280</v>
      </c>
    </row>
    <row r="502" spans="1:11" x14ac:dyDescent="0.25">
      <c r="A502" t="s">
        <v>64</v>
      </c>
      <c r="B502" t="s">
        <v>21</v>
      </c>
      <c r="C502" t="s">
        <v>13</v>
      </c>
      <c r="D502" t="s">
        <v>31</v>
      </c>
      <c r="E502" t="s">
        <v>32</v>
      </c>
      <c r="F502" t="s">
        <v>16</v>
      </c>
      <c r="G502">
        <v>23385</v>
      </c>
      <c r="H502" s="1">
        <v>6781650</v>
      </c>
      <c r="I502">
        <v>57</v>
      </c>
      <c r="J502" s="1">
        <v>3865541</v>
      </c>
      <c r="K502">
        <v>290</v>
      </c>
    </row>
    <row r="503" spans="1:11" x14ac:dyDescent="0.25">
      <c r="A503" t="s">
        <v>64</v>
      </c>
      <c r="B503" t="s">
        <v>12</v>
      </c>
      <c r="C503" t="s">
        <v>28</v>
      </c>
      <c r="D503" t="s">
        <v>41</v>
      </c>
      <c r="E503" t="s">
        <v>42</v>
      </c>
      <c r="F503" t="s">
        <v>16</v>
      </c>
      <c r="G503">
        <v>12692</v>
      </c>
      <c r="H503" s="1">
        <v>2157640</v>
      </c>
      <c r="I503">
        <v>56</v>
      </c>
      <c r="J503" s="1">
        <v>1208278</v>
      </c>
      <c r="K503">
        <v>170</v>
      </c>
    </row>
    <row r="504" spans="1:11" x14ac:dyDescent="0.25">
      <c r="A504" t="s">
        <v>64</v>
      </c>
      <c r="B504" t="s">
        <v>21</v>
      </c>
      <c r="C504" t="s">
        <v>13</v>
      </c>
      <c r="D504" t="s">
        <v>31</v>
      </c>
      <c r="E504" t="s">
        <v>36</v>
      </c>
      <c r="F504" t="s">
        <v>27</v>
      </c>
      <c r="G504">
        <v>30671</v>
      </c>
      <c r="H504" s="1">
        <v>8587880</v>
      </c>
      <c r="I504">
        <v>50</v>
      </c>
      <c r="J504" s="1">
        <v>4293940</v>
      </c>
      <c r="K504">
        <v>280</v>
      </c>
    </row>
    <row r="505" spans="1:11" x14ac:dyDescent="0.25">
      <c r="A505" t="s">
        <v>64</v>
      </c>
      <c r="B505" t="s">
        <v>12</v>
      </c>
      <c r="C505" t="s">
        <v>28</v>
      </c>
      <c r="D505" t="s">
        <v>43</v>
      </c>
      <c r="E505" t="s">
        <v>44</v>
      </c>
      <c r="F505" t="s">
        <v>27</v>
      </c>
      <c r="G505">
        <v>41898</v>
      </c>
      <c r="H505" s="1">
        <v>12150420</v>
      </c>
      <c r="I505">
        <v>53</v>
      </c>
      <c r="J505" s="1">
        <v>6439723</v>
      </c>
      <c r="K505">
        <v>290</v>
      </c>
    </row>
    <row r="506" spans="1:11" x14ac:dyDescent="0.25">
      <c r="A506" t="s">
        <v>64</v>
      </c>
      <c r="B506" t="s">
        <v>12</v>
      </c>
      <c r="C506" t="s">
        <v>13</v>
      </c>
      <c r="D506" t="s">
        <v>31</v>
      </c>
      <c r="E506" t="s">
        <v>32</v>
      </c>
      <c r="F506" t="s">
        <v>23</v>
      </c>
      <c r="G506">
        <v>46169</v>
      </c>
      <c r="H506" s="1">
        <v>3693520</v>
      </c>
      <c r="I506">
        <v>77</v>
      </c>
      <c r="J506" s="1">
        <v>2844010</v>
      </c>
      <c r="K506">
        <v>80</v>
      </c>
    </row>
    <row r="507" spans="1:11" x14ac:dyDescent="0.25">
      <c r="A507" t="s">
        <v>64</v>
      </c>
      <c r="B507" t="s">
        <v>17</v>
      </c>
      <c r="C507" t="s">
        <v>18</v>
      </c>
      <c r="D507" t="s">
        <v>37</v>
      </c>
      <c r="E507" t="s">
        <v>38</v>
      </c>
      <c r="F507" t="s">
        <v>27</v>
      </c>
      <c r="G507">
        <v>11907</v>
      </c>
      <c r="H507" s="1">
        <v>833490</v>
      </c>
      <c r="I507">
        <v>75</v>
      </c>
      <c r="J507" s="1">
        <v>625118</v>
      </c>
      <c r="K507">
        <v>70</v>
      </c>
    </row>
    <row r="508" spans="1:11" x14ac:dyDescent="0.25">
      <c r="A508" t="s">
        <v>64</v>
      </c>
      <c r="B508" t="s">
        <v>17</v>
      </c>
      <c r="C508" t="s">
        <v>18</v>
      </c>
      <c r="D508" t="s">
        <v>19</v>
      </c>
      <c r="E508" t="s">
        <v>20</v>
      </c>
      <c r="F508" t="s">
        <v>16</v>
      </c>
      <c r="G508">
        <v>16989</v>
      </c>
      <c r="H508" s="1">
        <v>5096700</v>
      </c>
      <c r="I508">
        <v>83</v>
      </c>
      <c r="J508" s="1">
        <v>4230261</v>
      </c>
      <c r="K508">
        <v>300</v>
      </c>
    </row>
    <row r="509" spans="1:11" x14ac:dyDescent="0.25">
      <c r="A509" t="s">
        <v>64</v>
      </c>
      <c r="B509" t="s">
        <v>24</v>
      </c>
      <c r="C509" t="s">
        <v>13</v>
      </c>
      <c r="D509" t="s">
        <v>14</v>
      </c>
      <c r="E509" t="s">
        <v>15</v>
      </c>
      <c r="F509" t="s">
        <v>16</v>
      </c>
      <c r="G509">
        <v>42383</v>
      </c>
      <c r="H509" s="1">
        <v>8052770</v>
      </c>
      <c r="I509">
        <v>90</v>
      </c>
      <c r="J509" s="1">
        <v>7247493</v>
      </c>
      <c r="K509">
        <v>190</v>
      </c>
    </row>
    <row r="510" spans="1:11" x14ac:dyDescent="0.25">
      <c r="A510" t="s">
        <v>64</v>
      </c>
      <c r="B510" t="s">
        <v>24</v>
      </c>
      <c r="C510" t="s">
        <v>28</v>
      </c>
      <c r="D510" t="s">
        <v>41</v>
      </c>
      <c r="E510" t="s">
        <v>46</v>
      </c>
      <c r="F510" t="s">
        <v>23</v>
      </c>
      <c r="G510">
        <v>40904</v>
      </c>
      <c r="H510" s="1">
        <v>10226000</v>
      </c>
      <c r="I510">
        <v>87</v>
      </c>
      <c r="J510" s="1">
        <v>8896620</v>
      </c>
      <c r="K510">
        <v>250</v>
      </c>
    </row>
    <row r="511" spans="1:11" x14ac:dyDescent="0.25">
      <c r="A511" t="s">
        <v>64</v>
      </c>
      <c r="B511" t="s">
        <v>24</v>
      </c>
      <c r="C511" t="s">
        <v>28</v>
      </c>
      <c r="D511" t="s">
        <v>33</v>
      </c>
      <c r="E511" t="s">
        <v>50</v>
      </c>
      <c r="F511" t="s">
        <v>16</v>
      </c>
      <c r="G511">
        <v>9495</v>
      </c>
      <c r="H511" s="1">
        <v>854550</v>
      </c>
      <c r="I511">
        <v>79</v>
      </c>
      <c r="J511" s="1">
        <v>675095</v>
      </c>
      <c r="K511">
        <v>90</v>
      </c>
    </row>
    <row r="512" spans="1:11" x14ac:dyDescent="0.25">
      <c r="A512" t="s">
        <v>64</v>
      </c>
      <c r="B512" t="s">
        <v>35</v>
      </c>
      <c r="C512" t="s">
        <v>28</v>
      </c>
      <c r="D512" t="s">
        <v>41</v>
      </c>
      <c r="E512" t="s">
        <v>42</v>
      </c>
      <c r="F512" t="s">
        <v>23</v>
      </c>
      <c r="G512">
        <v>28660</v>
      </c>
      <c r="H512" s="1">
        <v>2006200</v>
      </c>
      <c r="I512">
        <v>80</v>
      </c>
      <c r="J512" s="1">
        <v>1604960</v>
      </c>
      <c r="K512">
        <v>70</v>
      </c>
    </row>
    <row r="513" spans="1:11" x14ac:dyDescent="0.25">
      <c r="A513" t="s">
        <v>64</v>
      </c>
      <c r="B513" t="s">
        <v>12</v>
      </c>
      <c r="C513" t="s">
        <v>28</v>
      </c>
      <c r="D513" t="s">
        <v>41</v>
      </c>
      <c r="E513" t="s">
        <v>42</v>
      </c>
      <c r="F513" t="s">
        <v>27</v>
      </c>
      <c r="G513">
        <v>23503</v>
      </c>
      <c r="H513" s="1">
        <v>4700600</v>
      </c>
      <c r="I513">
        <v>76</v>
      </c>
      <c r="J513" s="1">
        <v>3572456</v>
      </c>
      <c r="K513">
        <v>200</v>
      </c>
    </row>
    <row r="514" spans="1:11" x14ac:dyDescent="0.25">
      <c r="A514" t="s">
        <v>64</v>
      </c>
      <c r="B514" t="s">
        <v>17</v>
      </c>
      <c r="C514" t="s">
        <v>13</v>
      </c>
      <c r="D514" t="s">
        <v>31</v>
      </c>
      <c r="E514" t="s">
        <v>32</v>
      </c>
      <c r="F514" t="s">
        <v>16</v>
      </c>
      <c r="G514">
        <v>8291</v>
      </c>
      <c r="H514" s="1">
        <v>663280</v>
      </c>
      <c r="I514">
        <v>66</v>
      </c>
      <c r="J514" s="1">
        <v>437765</v>
      </c>
      <c r="K514">
        <v>80</v>
      </c>
    </row>
    <row r="515" spans="1:11" x14ac:dyDescent="0.25">
      <c r="A515" t="s">
        <v>64</v>
      </c>
      <c r="B515" t="s">
        <v>12</v>
      </c>
      <c r="C515" t="s">
        <v>13</v>
      </c>
      <c r="D515" t="s">
        <v>14</v>
      </c>
      <c r="E515" t="s">
        <v>31</v>
      </c>
      <c r="F515" t="s">
        <v>16</v>
      </c>
      <c r="G515">
        <v>8891</v>
      </c>
      <c r="H515" s="1">
        <v>2044930</v>
      </c>
      <c r="I515">
        <v>82</v>
      </c>
      <c r="J515" s="1">
        <v>1676843</v>
      </c>
      <c r="K515">
        <v>230</v>
      </c>
    </row>
    <row r="516" spans="1:11" x14ac:dyDescent="0.25">
      <c r="A516" t="s">
        <v>64</v>
      </c>
      <c r="B516" t="s">
        <v>21</v>
      </c>
      <c r="C516" t="s">
        <v>28</v>
      </c>
      <c r="D516" t="s">
        <v>47</v>
      </c>
      <c r="E516" t="s">
        <v>59</v>
      </c>
      <c r="F516" t="s">
        <v>27</v>
      </c>
      <c r="G516">
        <v>23339</v>
      </c>
      <c r="H516" s="1">
        <v>7001700</v>
      </c>
      <c r="I516">
        <v>84</v>
      </c>
      <c r="J516" s="1">
        <v>5881428</v>
      </c>
      <c r="K516">
        <v>300</v>
      </c>
    </row>
    <row r="517" spans="1:11" x14ac:dyDescent="0.25">
      <c r="A517" t="s">
        <v>64</v>
      </c>
      <c r="B517" t="s">
        <v>35</v>
      </c>
      <c r="C517" t="s">
        <v>28</v>
      </c>
      <c r="D517" t="s">
        <v>41</v>
      </c>
      <c r="E517" t="s">
        <v>42</v>
      </c>
      <c r="F517" t="s">
        <v>27</v>
      </c>
      <c r="G517">
        <v>8970</v>
      </c>
      <c r="H517" s="1">
        <v>627900</v>
      </c>
      <c r="I517">
        <v>69</v>
      </c>
      <c r="J517" s="1">
        <v>433251</v>
      </c>
      <c r="K517">
        <v>70</v>
      </c>
    </row>
    <row r="518" spans="1:11" x14ac:dyDescent="0.25">
      <c r="A518" t="s">
        <v>64</v>
      </c>
      <c r="B518" t="s">
        <v>24</v>
      </c>
      <c r="C518" t="s">
        <v>28</v>
      </c>
      <c r="D518" t="s">
        <v>47</v>
      </c>
      <c r="E518" t="s">
        <v>59</v>
      </c>
      <c r="F518" t="s">
        <v>23</v>
      </c>
      <c r="G518">
        <v>5233</v>
      </c>
      <c r="H518" s="1">
        <v>313980</v>
      </c>
      <c r="I518">
        <v>55</v>
      </c>
      <c r="J518" s="1">
        <v>172689</v>
      </c>
      <c r="K518">
        <v>60</v>
      </c>
    </row>
    <row r="519" spans="1:11" x14ac:dyDescent="0.25">
      <c r="A519" t="s">
        <v>64</v>
      </c>
      <c r="B519" t="s">
        <v>21</v>
      </c>
      <c r="C519" t="s">
        <v>13</v>
      </c>
      <c r="D519" t="s">
        <v>31</v>
      </c>
      <c r="E519" t="s">
        <v>36</v>
      </c>
      <c r="F519" t="s">
        <v>27</v>
      </c>
      <c r="G519">
        <v>17561</v>
      </c>
      <c r="H519" s="1">
        <v>1580490</v>
      </c>
      <c r="I519">
        <v>54</v>
      </c>
      <c r="J519" s="1">
        <v>853465</v>
      </c>
      <c r="K519">
        <v>90</v>
      </c>
    </row>
    <row r="520" spans="1:11" x14ac:dyDescent="0.25">
      <c r="A520" t="s">
        <v>64</v>
      </c>
      <c r="B520" t="s">
        <v>24</v>
      </c>
      <c r="C520" t="s">
        <v>18</v>
      </c>
      <c r="D520" t="s">
        <v>25</v>
      </c>
      <c r="E520" t="s">
        <v>26</v>
      </c>
      <c r="F520" t="s">
        <v>27</v>
      </c>
      <c r="G520">
        <v>21699</v>
      </c>
      <c r="H520" s="1">
        <v>1518930</v>
      </c>
      <c r="I520">
        <v>75</v>
      </c>
      <c r="J520" s="1">
        <v>1139198</v>
      </c>
      <c r="K520">
        <v>70</v>
      </c>
    </row>
    <row r="521" spans="1:11" x14ac:dyDescent="0.25">
      <c r="A521" t="s">
        <v>64</v>
      </c>
      <c r="B521" t="s">
        <v>40</v>
      </c>
      <c r="C521" t="s">
        <v>18</v>
      </c>
      <c r="D521" t="s">
        <v>19</v>
      </c>
      <c r="E521" t="s">
        <v>22</v>
      </c>
      <c r="F521" t="s">
        <v>16</v>
      </c>
      <c r="G521">
        <v>44925</v>
      </c>
      <c r="H521" s="1">
        <v>9434250</v>
      </c>
      <c r="I521">
        <v>86</v>
      </c>
      <c r="J521" s="1">
        <v>8113455</v>
      </c>
      <c r="K521">
        <v>210</v>
      </c>
    </row>
    <row r="522" spans="1:11" x14ac:dyDescent="0.25">
      <c r="A522" t="s">
        <v>64</v>
      </c>
      <c r="B522" t="s">
        <v>17</v>
      </c>
      <c r="C522" t="s">
        <v>28</v>
      </c>
      <c r="D522" t="s">
        <v>43</v>
      </c>
      <c r="E522" t="s">
        <v>44</v>
      </c>
      <c r="F522" t="s">
        <v>27</v>
      </c>
      <c r="G522">
        <v>31559</v>
      </c>
      <c r="H522" s="1">
        <v>4102670</v>
      </c>
      <c r="I522">
        <v>84</v>
      </c>
      <c r="J522" s="1">
        <v>3446243</v>
      </c>
      <c r="K522">
        <v>130</v>
      </c>
    </row>
    <row r="523" spans="1:11" x14ac:dyDescent="0.25">
      <c r="A523" t="s">
        <v>64</v>
      </c>
      <c r="B523" t="s">
        <v>35</v>
      </c>
      <c r="C523" t="s">
        <v>18</v>
      </c>
      <c r="D523" t="s">
        <v>25</v>
      </c>
      <c r="E523" t="s">
        <v>45</v>
      </c>
      <c r="F523" t="s">
        <v>27</v>
      </c>
      <c r="G523">
        <v>48881</v>
      </c>
      <c r="H523" s="1">
        <v>6843340</v>
      </c>
      <c r="I523">
        <v>54</v>
      </c>
      <c r="J523" s="1">
        <v>3695404</v>
      </c>
      <c r="K523">
        <v>140</v>
      </c>
    </row>
    <row r="524" spans="1:11" x14ac:dyDescent="0.25">
      <c r="A524" t="s">
        <v>64</v>
      </c>
      <c r="B524" t="s">
        <v>12</v>
      </c>
      <c r="C524" t="s">
        <v>13</v>
      </c>
      <c r="D524" t="s">
        <v>51</v>
      </c>
      <c r="E524" t="s">
        <v>55</v>
      </c>
      <c r="F524" t="s">
        <v>16</v>
      </c>
      <c r="G524">
        <v>31357</v>
      </c>
      <c r="H524" s="1">
        <v>6584970</v>
      </c>
      <c r="I524">
        <v>70</v>
      </c>
      <c r="J524" s="1">
        <v>4609479</v>
      </c>
      <c r="K524">
        <v>210</v>
      </c>
    </row>
    <row r="525" spans="1:11" x14ac:dyDescent="0.25">
      <c r="A525" t="s">
        <v>64</v>
      </c>
      <c r="B525" t="s">
        <v>24</v>
      </c>
      <c r="C525" t="s">
        <v>18</v>
      </c>
      <c r="D525" t="s">
        <v>19</v>
      </c>
      <c r="E525" t="s">
        <v>22</v>
      </c>
      <c r="F525" t="s">
        <v>27</v>
      </c>
      <c r="G525">
        <v>35304</v>
      </c>
      <c r="H525" s="1">
        <v>5648640</v>
      </c>
      <c r="I525">
        <v>86</v>
      </c>
      <c r="J525" s="1">
        <v>4857830</v>
      </c>
      <c r="K525">
        <v>160</v>
      </c>
    </row>
    <row r="526" spans="1:11" x14ac:dyDescent="0.25">
      <c r="A526" t="s">
        <v>64</v>
      </c>
      <c r="B526" t="s">
        <v>39</v>
      </c>
      <c r="C526" t="s">
        <v>18</v>
      </c>
      <c r="D526" t="s">
        <v>37</v>
      </c>
      <c r="E526" t="s">
        <v>38</v>
      </c>
      <c r="F526" t="s">
        <v>23</v>
      </c>
      <c r="G526">
        <v>44025</v>
      </c>
      <c r="H526" s="1">
        <v>4842750</v>
      </c>
      <c r="I526">
        <v>83</v>
      </c>
      <c r="J526" s="1">
        <v>4019483</v>
      </c>
      <c r="K526">
        <v>110</v>
      </c>
    </row>
    <row r="527" spans="1:11" x14ac:dyDescent="0.25">
      <c r="A527" t="s">
        <v>64</v>
      </c>
      <c r="B527" t="s">
        <v>40</v>
      </c>
      <c r="C527" t="s">
        <v>28</v>
      </c>
      <c r="D527" t="s">
        <v>33</v>
      </c>
      <c r="E527" t="s">
        <v>57</v>
      </c>
      <c r="F527" t="s">
        <v>23</v>
      </c>
      <c r="G527">
        <v>23375</v>
      </c>
      <c r="H527" s="1">
        <v>5610000</v>
      </c>
      <c r="I527">
        <v>64</v>
      </c>
      <c r="J527" s="1">
        <v>3590400</v>
      </c>
      <c r="K527">
        <v>240</v>
      </c>
    </row>
    <row r="528" spans="1:11" x14ac:dyDescent="0.25">
      <c r="A528" t="s">
        <v>64</v>
      </c>
      <c r="B528" t="s">
        <v>40</v>
      </c>
      <c r="C528" t="s">
        <v>28</v>
      </c>
      <c r="D528" t="s">
        <v>47</v>
      </c>
      <c r="E528" t="s">
        <v>59</v>
      </c>
      <c r="F528" t="s">
        <v>23</v>
      </c>
      <c r="G528">
        <v>32062</v>
      </c>
      <c r="H528" s="1">
        <v>4809300</v>
      </c>
      <c r="I528">
        <v>52</v>
      </c>
      <c r="J528" s="1">
        <v>2500836</v>
      </c>
      <c r="K528">
        <v>150</v>
      </c>
    </row>
    <row r="529" spans="1:11" x14ac:dyDescent="0.25">
      <c r="A529" t="s">
        <v>64</v>
      </c>
      <c r="B529" t="s">
        <v>17</v>
      </c>
      <c r="C529" t="s">
        <v>13</v>
      </c>
      <c r="D529" t="s">
        <v>14</v>
      </c>
      <c r="E529" t="s">
        <v>15</v>
      </c>
      <c r="F529" t="s">
        <v>23</v>
      </c>
      <c r="G529">
        <v>35610</v>
      </c>
      <c r="H529" s="1">
        <v>8190300</v>
      </c>
      <c r="I529">
        <v>82</v>
      </c>
      <c r="J529" s="1">
        <v>6716046</v>
      </c>
      <c r="K529">
        <v>230</v>
      </c>
    </row>
    <row r="530" spans="1:11" x14ac:dyDescent="0.25">
      <c r="A530" t="s">
        <v>64</v>
      </c>
      <c r="B530" t="s">
        <v>24</v>
      </c>
      <c r="C530" t="s">
        <v>18</v>
      </c>
      <c r="D530" t="s">
        <v>19</v>
      </c>
      <c r="E530" t="s">
        <v>20</v>
      </c>
      <c r="F530" t="s">
        <v>27</v>
      </c>
      <c r="G530">
        <v>42975</v>
      </c>
      <c r="H530" s="1">
        <v>8165250</v>
      </c>
      <c r="I530">
        <v>51</v>
      </c>
      <c r="J530" s="1">
        <v>4164278</v>
      </c>
      <c r="K530">
        <v>190</v>
      </c>
    </row>
    <row r="531" spans="1:11" x14ac:dyDescent="0.25">
      <c r="A531" t="s">
        <v>64</v>
      </c>
      <c r="B531" t="s">
        <v>21</v>
      </c>
      <c r="C531" t="s">
        <v>13</v>
      </c>
      <c r="D531" t="s">
        <v>51</v>
      </c>
      <c r="E531" t="s">
        <v>55</v>
      </c>
      <c r="F531" t="s">
        <v>23</v>
      </c>
      <c r="G531">
        <v>27507</v>
      </c>
      <c r="H531" s="1">
        <v>5226330</v>
      </c>
      <c r="I531">
        <v>81</v>
      </c>
      <c r="J531" s="1">
        <v>4233327</v>
      </c>
      <c r="K531">
        <v>190</v>
      </c>
    </row>
    <row r="532" spans="1:11" x14ac:dyDescent="0.25">
      <c r="A532" t="s">
        <v>64</v>
      </c>
      <c r="B532" t="s">
        <v>12</v>
      </c>
      <c r="C532" t="s">
        <v>28</v>
      </c>
      <c r="D532" t="s">
        <v>43</v>
      </c>
      <c r="E532" t="s">
        <v>44</v>
      </c>
      <c r="F532" t="s">
        <v>23</v>
      </c>
      <c r="G532">
        <v>46453</v>
      </c>
      <c r="H532" s="1">
        <v>12542310</v>
      </c>
      <c r="I532">
        <v>88</v>
      </c>
      <c r="J532" s="1">
        <v>11037233</v>
      </c>
      <c r="K532">
        <v>270</v>
      </c>
    </row>
    <row r="533" spans="1:11" x14ac:dyDescent="0.25">
      <c r="A533" t="s">
        <v>64</v>
      </c>
      <c r="B533" t="s">
        <v>35</v>
      </c>
      <c r="C533" t="s">
        <v>13</v>
      </c>
      <c r="D533" t="s">
        <v>31</v>
      </c>
      <c r="E533" t="s">
        <v>36</v>
      </c>
      <c r="F533" t="s">
        <v>27</v>
      </c>
      <c r="G533">
        <v>33968</v>
      </c>
      <c r="H533" s="1">
        <v>10190400</v>
      </c>
      <c r="I533">
        <v>83</v>
      </c>
      <c r="J533" s="1">
        <v>8458032</v>
      </c>
      <c r="K533">
        <v>300</v>
      </c>
    </row>
    <row r="534" spans="1:11" x14ac:dyDescent="0.25">
      <c r="A534" t="s">
        <v>64</v>
      </c>
      <c r="B534" t="s">
        <v>40</v>
      </c>
      <c r="C534" t="s">
        <v>18</v>
      </c>
      <c r="D534" t="s">
        <v>19</v>
      </c>
      <c r="E534" t="s">
        <v>22</v>
      </c>
      <c r="F534" t="s">
        <v>27</v>
      </c>
      <c r="G534">
        <v>16592</v>
      </c>
      <c r="H534" s="1">
        <v>4148000</v>
      </c>
      <c r="I534">
        <v>75</v>
      </c>
      <c r="J534" s="1">
        <v>3111000</v>
      </c>
      <c r="K534">
        <v>250</v>
      </c>
    </row>
    <row r="535" spans="1:11" x14ac:dyDescent="0.25">
      <c r="A535" t="s">
        <v>64</v>
      </c>
      <c r="B535" t="s">
        <v>24</v>
      </c>
      <c r="C535" t="s">
        <v>28</v>
      </c>
      <c r="D535" t="s">
        <v>29</v>
      </c>
      <c r="E535" t="s">
        <v>30</v>
      </c>
      <c r="F535" t="s">
        <v>23</v>
      </c>
      <c r="G535">
        <v>8844</v>
      </c>
      <c r="H535" s="1">
        <v>1503480</v>
      </c>
      <c r="I535">
        <v>54</v>
      </c>
      <c r="J535" s="1">
        <v>811879</v>
      </c>
      <c r="K535">
        <v>170</v>
      </c>
    </row>
    <row r="536" spans="1:11" x14ac:dyDescent="0.25">
      <c r="A536" t="s">
        <v>64</v>
      </c>
      <c r="B536" t="s">
        <v>12</v>
      </c>
      <c r="C536" t="s">
        <v>18</v>
      </c>
      <c r="D536" t="s">
        <v>25</v>
      </c>
      <c r="E536" t="s">
        <v>26</v>
      </c>
      <c r="F536" t="s">
        <v>27</v>
      </c>
      <c r="G536">
        <v>12534</v>
      </c>
      <c r="H536" s="1">
        <v>1253400</v>
      </c>
      <c r="I536">
        <v>71</v>
      </c>
      <c r="J536" s="1">
        <v>889914</v>
      </c>
      <c r="K536">
        <v>100</v>
      </c>
    </row>
    <row r="537" spans="1:11" x14ac:dyDescent="0.25">
      <c r="A537" t="s">
        <v>64</v>
      </c>
      <c r="B537" t="s">
        <v>17</v>
      </c>
      <c r="C537" t="s">
        <v>18</v>
      </c>
      <c r="D537" t="s">
        <v>37</v>
      </c>
      <c r="E537" t="s">
        <v>53</v>
      </c>
      <c r="F537" t="s">
        <v>27</v>
      </c>
      <c r="G537">
        <v>45702</v>
      </c>
      <c r="H537" s="1">
        <v>10054440</v>
      </c>
      <c r="I537">
        <v>85</v>
      </c>
      <c r="J537" s="1">
        <v>8546274</v>
      </c>
      <c r="K537">
        <v>220</v>
      </c>
    </row>
    <row r="538" spans="1:11" x14ac:dyDescent="0.25">
      <c r="A538" t="s">
        <v>64</v>
      </c>
      <c r="B538" t="s">
        <v>39</v>
      </c>
      <c r="C538" t="s">
        <v>13</v>
      </c>
      <c r="D538" t="s">
        <v>14</v>
      </c>
      <c r="E538" t="s">
        <v>15</v>
      </c>
      <c r="F538" t="s">
        <v>27</v>
      </c>
      <c r="G538">
        <v>31264</v>
      </c>
      <c r="H538" s="1">
        <v>2188480</v>
      </c>
      <c r="I538">
        <v>70</v>
      </c>
      <c r="J538" s="1">
        <v>1531936</v>
      </c>
      <c r="K538">
        <v>70</v>
      </c>
    </row>
    <row r="539" spans="1:11" x14ac:dyDescent="0.25">
      <c r="A539" t="s">
        <v>64</v>
      </c>
      <c r="B539" t="s">
        <v>17</v>
      </c>
      <c r="C539" t="s">
        <v>18</v>
      </c>
      <c r="D539" t="s">
        <v>37</v>
      </c>
      <c r="E539" t="s">
        <v>53</v>
      </c>
      <c r="F539" t="s">
        <v>27</v>
      </c>
      <c r="G539">
        <v>8524</v>
      </c>
      <c r="H539" s="1">
        <v>1363840</v>
      </c>
      <c r="I539">
        <v>59</v>
      </c>
      <c r="J539" s="1">
        <v>804666</v>
      </c>
      <c r="K539">
        <v>160</v>
      </c>
    </row>
    <row r="540" spans="1:11" x14ac:dyDescent="0.25">
      <c r="A540" t="s">
        <v>64</v>
      </c>
      <c r="B540" t="s">
        <v>39</v>
      </c>
      <c r="C540" t="s">
        <v>13</v>
      </c>
      <c r="D540" t="s">
        <v>14</v>
      </c>
      <c r="E540" t="s">
        <v>31</v>
      </c>
      <c r="F540" t="s">
        <v>16</v>
      </c>
      <c r="G540">
        <v>7218</v>
      </c>
      <c r="H540" s="1">
        <v>938340</v>
      </c>
      <c r="I540">
        <v>90</v>
      </c>
      <c r="J540" s="1">
        <v>844506</v>
      </c>
      <c r="K540">
        <v>130</v>
      </c>
    </row>
    <row r="541" spans="1:11" x14ac:dyDescent="0.25">
      <c r="A541" t="s">
        <v>64</v>
      </c>
      <c r="B541" t="s">
        <v>24</v>
      </c>
      <c r="C541" t="s">
        <v>18</v>
      </c>
      <c r="D541" t="s">
        <v>19</v>
      </c>
      <c r="E541" t="s">
        <v>22</v>
      </c>
      <c r="F541" t="s">
        <v>16</v>
      </c>
      <c r="G541">
        <v>9612</v>
      </c>
      <c r="H541" s="1">
        <v>1441800</v>
      </c>
      <c r="I541">
        <v>79</v>
      </c>
      <c r="J541" s="1">
        <v>1139022</v>
      </c>
      <c r="K541">
        <v>150</v>
      </c>
    </row>
    <row r="542" spans="1:11" x14ac:dyDescent="0.25">
      <c r="A542" t="s">
        <v>64</v>
      </c>
      <c r="B542" t="s">
        <v>39</v>
      </c>
      <c r="C542" t="s">
        <v>13</v>
      </c>
      <c r="D542" t="s">
        <v>14</v>
      </c>
      <c r="E542" t="s">
        <v>15</v>
      </c>
      <c r="F542" t="s">
        <v>23</v>
      </c>
      <c r="G542">
        <v>19271</v>
      </c>
      <c r="H542" s="1">
        <v>1348970</v>
      </c>
      <c r="I542">
        <v>78</v>
      </c>
      <c r="J542" s="1">
        <v>1052197</v>
      </c>
      <c r="K542">
        <v>70</v>
      </c>
    </row>
    <row r="543" spans="1:11" x14ac:dyDescent="0.25">
      <c r="A543" t="s">
        <v>64</v>
      </c>
      <c r="B543" t="s">
        <v>40</v>
      </c>
      <c r="C543" t="s">
        <v>18</v>
      </c>
      <c r="D543" t="s">
        <v>25</v>
      </c>
      <c r="E543" t="s">
        <v>45</v>
      </c>
      <c r="F543" t="s">
        <v>27</v>
      </c>
      <c r="G543">
        <v>30406</v>
      </c>
      <c r="H543" s="1">
        <v>6081200</v>
      </c>
      <c r="I543">
        <v>87</v>
      </c>
      <c r="J543" s="1">
        <v>5290644</v>
      </c>
      <c r="K543">
        <v>200</v>
      </c>
    </row>
    <row r="544" spans="1:11" x14ac:dyDescent="0.25">
      <c r="A544" t="s">
        <v>64</v>
      </c>
      <c r="B544" t="s">
        <v>35</v>
      </c>
      <c r="C544" t="s">
        <v>28</v>
      </c>
      <c r="D544" t="s">
        <v>29</v>
      </c>
      <c r="E544" t="s">
        <v>58</v>
      </c>
      <c r="F544" t="s">
        <v>16</v>
      </c>
      <c r="G544">
        <v>14436</v>
      </c>
      <c r="H544" s="1">
        <v>1443600</v>
      </c>
      <c r="I544">
        <v>54</v>
      </c>
      <c r="J544" s="1">
        <v>779544</v>
      </c>
      <c r="K544">
        <v>100</v>
      </c>
    </row>
    <row r="545" spans="1:11" x14ac:dyDescent="0.25">
      <c r="A545" t="s">
        <v>64</v>
      </c>
      <c r="B545" t="s">
        <v>12</v>
      </c>
      <c r="C545" t="s">
        <v>18</v>
      </c>
      <c r="D545" t="s">
        <v>25</v>
      </c>
      <c r="E545" t="s">
        <v>45</v>
      </c>
      <c r="F545" t="s">
        <v>27</v>
      </c>
      <c r="G545">
        <v>18488</v>
      </c>
      <c r="H545" s="1">
        <v>2218560</v>
      </c>
      <c r="I545">
        <v>59</v>
      </c>
      <c r="J545" s="1">
        <v>1308950</v>
      </c>
      <c r="K545">
        <v>120</v>
      </c>
    </row>
    <row r="546" spans="1:11" x14ac:dyDescent="0.25">
      <c r="A546" t="s">
        <v>64</v>
      </c>
      <c r="B546" t="s">
        <v>21</v>
      </c>
      <c r="C546" t="s">
        <v>13</v>
      </c>
      <c r="D546" t="s">
        <v>31</v>
      </c>
      <c r="E546" t="s">
        <v>32</v>
      </c>
      <c r="F546" t="s">
        <v>27</v>
      </c>
      <c r="G546">
        <v>39059</v>
      </c>
      <c r="H546" s="1">
        <v>5858850</v>
      </c>
      <c r="I546">
        <v>61</v>
      </c>
      <c r="J546" s="1">
        <v>3573899</v>
      </c>
      <c r="K546">
        <v>150</v>
      </c>
    </row>
    <row r="547" spans="1:11" x14ac:dyDescent="0.25">
      <c r="A547" t="s">
        <v>64</v>
      </c>
      <c r="B547" t="s">
        <v>40</v>
      </c>
      <c r="C547" t="s">
        <v>18</v>
      </c>
      <c r="D547" t="s">
        <v>19</v>
      </c>
      <c r="E547" t="s">
        <v>20</v>
      </c>
      <c r="F547" t="s">
        <v>23</v>
      </c>
      <c r="G547">
        <v>36813</v>
      </c>
      <c r="H547" s="1">
        <v>9571380</v>
      </c>
      <c r="I547">
        <v>90</v>
      </c>
      <c r="J547" s="1">
        <v>8614242</v>
      </c>
      <c r="K547">
        <v>260</v>
      </c>
    </row>
    <row r="548" spans="1:11" x14ac:dyDescent="0.25">
      <c r="A548" t="s">
        <v>64</v>
      </c>
      <c r="B548" t="s">
        <v>12</v>
      </c>
      <c r="C548" t="s">
        <v>18</v>
      </c>
      <c r="D548" t="s">
        <v>37</v>
      </c>
      <c r="E548" t="s">
        <v>38</v>
      </c>
      <c r="F548" t="s">
        <v>16</v>
      </c>
      <c r="G548">
        <v>22371</v>
      </c>
      <c r="H548" s="1">
        <v>4921620</v>
      </c>
      <c r="I548">
        <v>50</v>
      </c>
      <c r="J548" s="1">
        <v>2460810</v>
      </c>
      <c r="K548">
        <v>220</v>
      </c>
    </row>
    <row r="549" spans="1:11" x14ac:dyDescent="0.25">
      <c r="A549" t="s">
        <v>64</v>
      </c>
      <c r="B549" t="s">
        <v>39</v>
      </c>
      <c r="C549" t="s">
        <v>18</v>
      </c>
      <c r="D549" t="s">
        <v>25</v>
      </c>
      <c r="E549" t="s">
        <v>26</v>
      </c>
      <c r="F549" t="s">
        <v>16</v>
      </c>
      <c r="G549">
        <v>29472</v>
      </c>
      <c r="H549" s="1">
        <v>7662720</v>
      </c>
      <c r="I549">
        <v>58</v>
      </c>
      <c r="J549" s="1">
        <v>4444378</v>
      </c>
      <c r="K549">
        <v>260</v>
      </c>
    </row>
    <row r="550" spans="1:11" x14ac:dyDescent="0.25">
      <c r="A550" t="s">
        <v>64</v>
      </c>
      <c r="B550" t="s">
        <v>12</v>
      </c>
      <c r="C550" t="s">
        <v>28</v>
      </c>
      <c r="D550" t="s">
        <v>41</v>
      </c>
      <c r="E550" t="s">
        <v>49</v>
      </c>
      <c r="F550" t="s">
        <v>16</v>
      </c>
      <c r="G550">
        <v>9468</v>
      </c>
      <c r="H550" s="1">
        <v>1136160</v>
      </c>
      <c r="I550">
        <v>51</v>
      </c>
      <c r="J550" s="1">
        <v>579442</v>
      </c>
      <c r="K550">
        <v>120</v>
      </c>
    </row>
    <row r="551" spans="1:11" x14ac:dyDescent="0.25">
      <c r="A551" t="s">
        <v>64</v>
      </c>
      <c r="B551" t="s">
        <v>35</v>
      </c>
      <c r="C551" t="s">
        <v>18</v>
      </c>
      <c r="D551" t="s">
        <v>37</v>
      </c>
      <c r="E551" t="s">
        <v>38</v>
      </c>
      <c r="F551" t="s">
        <v>16</v>
      </c>
      <c r="G551">
        <v>22720</v>
      </c>
      <c r="H551" s="1">
        <v>6134400</v>
      </c>
      <c r="I551">
        <v>62</v>
      </c>
      <c r="J551" s="1">
        <v>3803328</v>
      </c>
      <c r="K551">
        <v>270</v>
      </c>
    </row>
    <row r="552" spans="1:11" x14ac:dyDescent="0.25">
      <c r="A552" t="s">
        <v>64</v>
      </c>
      <c r="B552" t="s">
        <v>12</v>
      </c>
      <c r="C552" t="s">
        <v>18</v>
      </c>
      <c r="D552" t="s">
        <v>37</v>
      </c>
      <c r="E552" t="s">
        <v>38</v>
      </c>
      <c r="F552" t="s">
        <v>23</v>
      </c>
      <c r="G552">
        <v>24791</v>
      </c>
      <c r="H552" s="1">
        <v>6693570</v>
      </c>
      <c r="I552">
        <v>64</v>
      </c>
      <c r="J552" s="1">
        <v>4283885</v>
      </c>
      <c r="K552">
        <v>270</v>
      </c>
    </row>
    <row r="553" spans="1:11" x14ac:dyDescent="0.25">
      <c r="A553" t="s">
        <v>64</v>
      </c>
      <c r="B553" t="s">
        <v>17</v>
      </c>
      <c r="C553" t="s">
        <v>28</v>
      </c>
      <c r="D553" t="s">
        <v>29</v>
      </c>
      <c r="E553" t="s">
        <v>30</v>
      </c>
      <c r="F553" t="s">
        <v>16</v>
      </c>
      <c r="G553">
        <v>7886</v>
      </c>
      <c r="H553" s="1">
        <v>1656060</v>
      </c>
      <c r="I553">
        <v>84</v>
      </c>
      <c r="J553" s="1">
        <v>1391090</v>
      </c>
      <c r="K553">
        <v>210</v>
      </c>
    </row>
    <row r="554" spans="1:11" x14ac:dyDescent="0.25">
      <c r="A554" t="s">
        <v>64</v>
      </c>
      <c r="B554" t="s">
        <v>21</v>
      </c>
      <c r="C554" t="s">
        <v>13</v>
      </c>
      <c r="D554" t="s">
        <v>51</v>
      </c>
      <c r="E554" t="s">
        <v>52</v>
      </c>
      <c r="F554" t="s">
        <v>23</v>
      </c>
      <c r="G554">
        <v>8582</v>
      </c>
      <c r="H554" s="1">
        <v>1630580</v>
      </c>
      <c r="I554">
        <v>88</v>
      </c>
      <c r="J554" s="1">
        <v>1434910</v>
      </c>
      <c r="K554">
        <v>190</v>
      </c>
    </row>
    <row r="555" spans="1:11" x14ac:dyDescent="0.25">
      <c r="A555" t="s">
        <v>64</v>
      </c>
      <c r="B555" t="s">
        <v>24</v>
      </c>
      <c r="C555" t="s">
        <v>28</v>
      </c>
      <c r="D555" t="s">
        <v>47</v>
      </c>
      <c r="E555" t="s">
        <v>59</v>
      </c>
      <c r="F555" t="s">
        <v>23</v>
      </c>
      <c r="G555">
        <v>24571</v>
      </c>
      <c r="H555" s="1">
        <v>4668490</v>
      </c>
      <c r="I555">
        <v>76</v>
      </c>
      <c r="J555" s="1">
        <v>3548052</v>
      </c>
      <c r="K555">
        <v>190</v>
      </c>
    </row>
    <row r="556" spans="1:11" x14ac:dyDescent="0.25">
      <c r="A556" t="s">
        <v>64</v>
      </c>
      <c r="B556" t="s">
        <v>24</v>
      </c>
      <c r="C556" t="s">
        <v>28</v>
      </c>
      <c r="D556" t="s">
        <v>47</v>
      </c>
      <c r="E556" t="s">
        <v>59</v>
      </c>
      <c r="F556" t="s">
        <v>27</v>
      </c>
      <c r="G556">
        <v>48935</v>
      </c>
      <c r="H556" s="1">
        <v>11255050</v>
      </c>
      <c r="I556">
        <v>75</v>
      </c>
      <c r="J556" s="1">
        <v>8441288</v>
      </c>
      <c r="K556">
        <v>230</v>
      </c>
    </row>
    <row r="557" spans="1:11" x14ac:dyDescent="0.25">
      <c r="A557" t="s">
        <v>64</v>
      </c>
      <c r="B557" t="s">
        <v>21</v>
      </c>
      <c r="C557" t="s">
        <v>18</v>
      </c>
      <c r="D557" t="s">
        <v>37</v>
      </c>
      <c r="E557" t="s">
        <v>38</v>
      </c>
      <c r="F557" t="s">
        <v>27</v>
      </c>
      <c r="G557">
        <v>9218</v>
      </c>
      <c r="H557" s="1">
        <v>1659240</v>
      </c>
      <c r="I557">
        <v>88</v>
      </c>
      <c r="J557" s="1">
        <v>1460131</v>
      </c>
      <c r="K557">
        <v>180</v>
      </c>
    </row>
    <row r="558" spans="1:11" x14ac:dyDescent="0.25">
      <c r="A558" t="s">
        <v>64</v>
      </c>
      <c r="B558" t="s">
        <v>12</v>
      </c>
      <c r="C558" t="s">
        <v>28</v>
      </c>
      <c r="D558" t="s">
        <v>47</v>
      </c>
      <c r="E558" t="s">
        <v>54</v>
      </c>
      <c r="F558" t="s">
        <v>16</v>
      </c>
      <c r="G558">
        <v>31163</v>
      </c>
      <c r="H558" s="1">
        <v>6544230</v>
      </c>
      <c r="I558">
        <v>76</v>
      </c>
      <c r="J558" s="1">
        <v>4973615</v>
      </c>
      <c r="K558">
        <v>210</v>
      </c>
    </row>
    <row r="559" spans="1:11" x14ac:dyDescent="0.25">
      <c r="A559" t="s">
        <v>64</v>
      </c>
      <c r="B559" t="s">
        <v>40</v>
      </c>
      <c r="C559" t="s">
        <v>18</v>
      </c>
      <c r="D559" t="s">
        <v>37</v>
      </c>
      <c r="E559" t="s">
        <v>38</v>
      </c>
      <c r="F559" t="s">
        <v>16</v>
      </c>
      <c r="G559">
        <v>19804</v>
      </c>
      <c r="H559" s="1">
        <v>3366680</v>
      </c>
      <c r="I559">
        <v>64</v>
      </c>
      <c r="J559" s="1">
        <v>2154675</v>
      </c>
      <c r="K559">
        <v>170</v>
      </c>
    </row>
    <row r="560" spans="1:11" x14ac:dyDescent="0.25">
      <c r="A560" t="s">
        <v>64</v>
      </c>
      <c r="B560" t="s">
        <v>35</v>
      </c>
      <c r="C560" t="s">
        <v>18</v>
      </c>
      <c r="D560" t="s">
        <v>37</v>
      </c>
      <c r="E560" t="s">
        <v>38</v>
      </c>
      <c r="F560" t="s">
        <v>16</v>
      </c>
      <c r="G560">
        <v>35570</v>
      </c>
      <c r="H560" s="1">
        <v>2845600</v>
      </c>
      <c r="I560">
        <v>53</v>
      </c>
      <c r="J560" s="1">
        <v>1508168</v>
      </c>
      <c r="K560">
        <v>80</v>
      </c>
    </row>
    <row r="561" spans="1:11" x14ac:dyDescent="0.25">
      <c r="A561" t="s">
        <v>64</v>
      </c>
      <c r="B561" t="s">
        <v>17</v>
      </c>
      <c r="C561" t="s">
        <v>13</v>
      </c>
      <c r="D561" t="s">
        <v>14</v>
      </c>
      <c r="E561" t="s">
        <v>15</v>
      </c>
      <c r="F561" t="s">
        <v>16</v>
      </c>
      <c r="G561">
        <v>49315</v>
      </c>
      <c r="H561" s="1">
        <v>9369850</v>
      </c>
      <c r="I561">
        <v>50</v>
      </c>
      <c r="J561" s="1">
        <v>4684925</v>
      </c>
      <c r="K561">
        <v>190</v>
      </c>
    </row>
    <row r="562" spans="1:11" x14ac:dyDescent="0.25">
      <c r="A562" t="s">
        <v>64</v>
      </c>
      <c r="B562" t="s">
        <v>17</v>
      </c>
      <c r="C562" t="s">
        <v>18</v>
      </c>
      <c r="D562" t="s">
        <v>25</v>
      </c>
      <c r="E562" t="s">
        <v>26</v>
      </c>
      <c r="F562" t="s">
        <v>16</v>
      </c>
      <c r="G562">
        <v>34623</v>
      </c>
      <c r="H562" s="1">
        <v>2769840</v>
      </c>
      <c r="I562">
        <v>74</v>
      </c>
      <c r="J562" s="1">
        <v>2049682</v>
      </c>
      <c r="K562">
        <v>80</v>
      </c>
    </row>
    <row r="563" spans="1:11" x14ac:dyDescent="0.25">
      <c r="A563" t="s">
        <v>64</v>
      </c>
      <c r="B563" t="s">
        <v>40</v>
      </c>
      <c r="C563" t="s">
        <v>13</v>
      </c>
      <c r="D563" t="s">
        <v>51</v>
      </c>
      <c r="E563" t="s">
        <v>52</v>
      </c>
      <c r="F563" t="s">
        <v>23</v>
      </c>
      <c r="G563">
        <v>17245</v>
      </c>
      <c r="H563" s="1">
        <v>4828600</v>
      </c>
      <c r="I563">
        <v>51</v>
      </c>
      <c r="J563" s="1">
        <v>2462586</v>
      </c>
      <c r="K563">
        <v>280</v>
      </c>
    </row>
    <row r="564" spans="1:11" x14ac:dyDescent="0.25">
      <c r="A564" t="s">
        <v>64</v>
      </c>
      <c r="B564" t="s">
        <v>39</v>
      </c>
      <c r="C564" t="s">
        <v>28</v>
      </c>
      <c r="D564" t="s">
        <v>41</v>
      </c>
      <c r="E564" t="s">
        <v>42</v>
      </c>
      <c r="F564" t="s">
        <v>16</v>
      </c>
      <c r="G564">
        <v>48598</v>
      </c>
      <c r="H564" s="1">
        <v>2915880</v>
      </c>
      <c r="I564">
        <v>77</v>
      </c>
      <c r="J564" s="1">
        <v>2245228</v>
      </c>
      <c r="K564">
        <v>60</v>
      </c>
    </row>
    <row r="565" spans="1:11" x14ac:dyDescent="0.25">
      <c r="A565" t="s">
        <v>64</v>
      </c>
      <c r="B565" t="s">
        <v>40</v>
      </c>
      <c r="C565" t="s">
        <v>18</v>
      </c>
      <c r="D565" t="s">
        <v>19</v>
      </c>
      <c r="E565" t="s">
        <v>22</v>
      </c>
      <c r="F565" t="s">
        <v>23</v>
      </c>
      <c r="G565">
        <v>12945</v>
      </c>
      <c r="H565" s="1">
        <v>3106800</v>
      </c>
      <c r="I565">
        <v>66</v>
      </c>
      <c r="J565" s="1">
        <v>2050488</v>
      </c>
      <c r="K565">
        <v>240</v>
      </c>
    </row>
    <row r="566" spans="1:11" x14ac:dyDescent="0.25">
      <c r="A566" t="s">
        <v>64</v>
      </c>
      <c r="B566" t="s">
        <v>39</v>
      </c>
      <c r="C566" t="s">
        <v>28</v>
      </c>
      <c r="D566" t="s">
        <v>33</v>
      </c>
      <c r="E566" t="s">
        <v>50</v>
      </c>
      <c r="F566" t="s">
        <v>27</v>
      </c>
      <c r="G566">
        <v>6668</v>
      </c>
      <c r="H566" s="1">
        <v>866840</v>
      </c>
      <c r="I566">
        <v>74</v>
      </c>
      <c r="J566" s="1">
        <v>641462</v>
      </c>
      <c r="K566">
        <v>130</v>
      </c>
    </row>
    <row r="567" spans="1:11" x14ac:dyDescent="0.25">
      <c r="A567" t="s">
        <v>64</v>
      </c>
      <c r="B567" t="s">
        <v>24</v>
      </c>
      <c r="C567" t="s">
        <v>18</v>
      </c>
      <c r="D567" t="s">
        <v>37</v>
      </c>
      <c r="E567" t="s">
        <v>53</v>
      </c>
      <c r="F567" t="s">
        <v>23</v>
      </c>
      <c r="G567">
        <v>36096</v>
      </c>
      <c r="H567" s="1">
        <v>6136320</v>
      </c>
      <c r="I567">
        <v>50</v>
      </c>
      <c r="J567" s="1">
        <v>3068160</v>
      </c>
      <c r="K567">
        <v>170</v>
      </c>
    </row>
    <row r="568" spans="1:11" x14ac:dyDescent="0.25">
      <c r="A568" t="s">
        <v>64</v>
      </c>
      <c r="B568" t="s">
        <v>12</v>
      </c>
      <c r="C568" t="s">
        <v>28</v>
      </c>
      <c r="D568" t="s">
        <v>29</v>
      </c>
      <c r="E568" t="s">
        <v>30</v>
      </c>
      <c r="F568" t="s">
        <v>16</v>
      </c>
      <c r="G568">
        <v>32558</v>
      </c>
      <c r="H568" s="1">
        <v>5209280</v>
      </c>
      <c r="I568">
        <v>82</v>
      </c>
      <c r="J568" s="1">
        <v>4271610</v>
      </c>
      <c r="K568">
        <v>160</v>
      </c>
    </row>
    <row r="569" spans="1:11" x14ac:dyDescent="0.25">
      <c r="A569" t="s">
        <v>64</v>
      </c>
      <c r="B569" t="s">
        <v>40</v>
      </c>
      <c r="C569" t="s">
        <v>18</v>
      </c>
      <c r="D569" t="s">
        <v>37</v>
      </c>
      <c r="E569" t="s">
        <v>53</v>
      </c>
      <c r="F569" t="s">
        <v>23</v>
      </c>
      <c r="G569">
        <v>30645</v>
      </c>
      <c r="H569" s="1">
        <v>5516100</v>
      </c>
      <c r="I569">
        <v>75</v>
      </c>
      <c r="J569" s="1">
        <v>4137075</v>
      </c>
      <c r="K569">
        <v>180</v>
      </c>
    </row>
    <row r="570" spans="1:11" x14ac:dyDescent="0.25">
      <c r="A570" t="s">
        <v>64</v>
      </c>
      <c r="B570" t="s">
        <v>17</v>
      </c>
      <c r="C570" t="s">
        <v>18</v>
      </c>
      <c r="D570" t="s">
        <v>19</v>
      </c>
      <c r="E570" t="s">
        <v>20</v>
      </c>
      <c r="F570" t="s">
        <v>16</v>
      </c>
      <c r="G570">
        <v>24373</v>
      </c>
      <c r="H570" s="1">
        <v>3655950</v>
      </c>
      <c r="I570">
        <v>84</v>
      </c>
      <c r="J570" s="1">
        <v>3070998</v>
      </c>
      <c r="K570">
        <v>150</v>
      </c>
    </row>
    <row r="571" spans="1:11" x14ac:dyDescent="0.25">
      <c r="A571" t="s">
        <v>64</v>
      </c>
      <c r="B571" t="s">
        <v>17</v>
      </c>
      <c r="C571" t="s">
        <v>28</v>
      </c>
      <c r="D571" t="s">
        <v>29</v>
      </c>
      <c r="E571" t="s">
        <v>58</v>
      </c>
      <c r="F571" t="s">
        <v>23</v>
      </c>
      <c r="G571">
        <v>48966</v>
      </c>
      <c r="H571" s="1">
        <v>10282860</v>
      </c>
      <c r="I571">
        <v>51</v>
      </c>
      <c r="J571" s="1">
        <v>5244259</v>
      </c>
      <c r="K571">
        <v>210</v>
      </c>
    </row>
    <row r="572" spans="1:11" x14ac:dyDescent="0.25">
      <c r="A572" t="s">
        <v>64</v>
      </c>
      <c r="B572" t="s">
        <v>12</v>
      </c>
      <c r="C572" t="s">
        <v>13</v>
      </c>
      <c r="D572" t="s">
        <v>31</v>
      </c>
      <c r="E572" t="s">
        <v>32</v>
      </c>
      <c r="F572" t="s">
        <v>16</v>
      </c>
      <c r="G572">
        <v>16921</v>
      </c>
      <c r="H572" s="1">
        <v>3553410</v>
      </c>
      <c r="I572">
        <v>65</v>
      </c>
      <c r="J572" s="1">
        <v>2309717</v>
      </c>
      <c r="K572">
        <v>210</v>
      </c>
    </row>
    <row r="573" spans="1:11" x14ac:dyDescent="0.25">
      <c r="A573" t="s">
        <v>64</v>
      </c>
      <c r="B573" t="s">
        <v>39</v>
      </c>
      <c r="C573" t="s">
        <v>28</v>
      </c>
      <c r="D573" t="s">
        <v>29</v>
      </c>
      <c r="E573" t="s">
        <v>58</v>
      </c>
      <c r="F573" t="s">
        <v>27</v>
      </c>
      <c r="G573">
        <v>21874</v>
      </c>
      <c r="H573" s="1">
        <v>5905980</v>
      </c>
      <c r="I573">
        <v>84</v>
      </c>
      <c r="J573" s="1">
        <v>4961023</v>
      </c>
      <c r="K573">
        <v>270</v>
      </c>
    </row>
    <row r="574" spans="1:11" x14ac:dyDescent="0.25">
      <c r="A574" t="s">
        <v>64</v>
      </c>
      <c r="B574" t="s">
        <v>39</v>
      </c>
      <c r="C574" t="s">
        <v>18</v>
      </c>
      <c r="D574" t="s">
        <v>19</v>
      </c>
      <c r="E574" t="s">
        <v>20</v>
      </c>
      <c r="F574" t="s">
        <v>23</v>
      </c>
      <c r="G574">
        <v>7001</v>
      </c>
      <c r="H574" s="1">
        <v>700100</v>
      </c>
      <c r="I574">
        <v>90</v>
      </c>
      <c r="J574" s="1">
        <v>630090</v>
      </c>
      <c r="K574">
        <v>100</v>
      </c>
    </row>
    <row r="575" spans="1:11" x14ac:dyDescent="0.25">
      <c r="A575" t="s">
        <v>64</v>
      </c>
      <c r="B575" t="s">
        <v>40</v>
      </c>
      <c r="C575" t="s">
        <v>28</v>
      </c>
      <c r="D575" t="s">
        <v>43</v>
      </c>
      <c r="E575" t="s">
        <v>44</v>
      </c>
      <c r="F575" t="s">
        <v>27</v>
      </c>
      <c r="G575">
        <v>36808</v>
      </c>
      <c r="H575" s="1">
        <v>10306240</v>
      </c>
      <c r="I575">
        <v>74</v>
      </c>
      <c r="J575" s="1">
        <v>7626618</v>
      </c>
      <c r="K575">
        <v>280</v>
      </c>
    </row>
    <row r="576" spans="1:11" x14ac:dyDescent="0.25">
      <c r="A576" t="s">
        <v>64</v>
      </c>
      <c r="B576" t="s">
        <v>21</v>
      </c>
      <c r="C576" t="s">
        <v>28</v>
      </c>
      <c r="D576" t="s">
        <v>47</v>
      </c>
      <c r="E576" t="s">
        <v>59</v>
      </c>
      <c r="F576" t="s">
        <v>27</v>
      </c>
      <c r="G576">
        <v>42093</v>
      </c>
      <c r="H576" s="1">
        <v>5472090</v>
      </c>
      <c r="I576">
        <v>53</v>
      </c>
      <c r="J576" s="1">
        <v>2900208</v>
      </c>
      <c r="K576">
        <v>130</v>
      </c>
    </row>
    <row r="577" spans="1:11" x14ac:dyDescent="0.25">
      <c r="A577" t="s">
        <v>64</v>
      </c>
      <c r="B577" t="s">
        <v>17</v>
      </c>
      <c r="C577" t="s">
        <v>28</v>
      </c>
      <c r="D577" t="s">
        <v>29</v>
      </c>
      <c r="E577" t="s">
        <v>58</v>
      </c>
      <c r="F577" t="s">
        <v>27</v>
      </c>
      <c r="G577">
        <v>39446</v>
      </c>
      <c r="H577" s="1">
        <v>10255960</v>
      </c>
      <c r="I577">
        <v>73</v>
      </c>
      <c r="J577" s="1">
        <v>7486851</v>
      </c>
      <c r="K577">
        <v>260</v>
      </c>
    </row>
    <row r="578" spans="1:11" x14ac:dyDescent="0.25">
      <c r="A578" t="s">
        <v>64</v>
      </c>
      <c r="B578" t="s">
        <v>40</v>
      </c>
      <c r="C578" t="s">
        <v>28</v>
      </c>
      <c r="D578" t="s">
        <v>43</v>
      </c>
      <c r="E578" t="s">
        <v>44</v>
      </c>
      <c r="F578" t="s">
        <v>23</v>
      </c>
      <c r="G578">
        <v>49214</v>
      </c>
      <c r="H578" s="1">
        <v>5905680</v>
      </c>
      <c r="I578">
        <v>87</v>
      </c>
      <c r="J578" s="1">
        <v>5137942</v>
      </c>
      <c r="K578">
        <v>120</v>
      </c>
    </row>
    <row r="579" spans="1:11" x14ac:dyDescent="0.25">
      <c r="A579" t="s">
        <v>64</v>
      </c>
      <c r="B579" t="s">
        <v>12</v>
      </c>
      <c r="C579" t="s">
        <v>13</v>
      </c>
      <c r="D579" t="s">
        <v>51</v>
      </c>
      <c r="E579" t="s">
        <v>52</v>
      </c>
      <c r="F579" t="s">
        <v>23</v>
      </c>
      <c r="G579">
        <v>39083</v>
      </c>
      <c r="H579" s="1">
        <v>10943240</v>
      </c>
      <c r="I579">
        <v>76</v>
      </c>
      <c r="J579" s="1">
        <v>8316862</v>
      </c>
      <c r="K579">
        <v>280</v>
      </c>
    </row>
    <row r="580" spans="1:11" x14ac:dyDescent="0.25">
      <c r="A580" t="s">
        <v>64</v>
      </c>
      <c r="B580" t="s">
        <v>21</v>
      </c>
      <c r="C580" t="s">
        <v>18</v>
      </c>
      <c r="D580" t="s">
        <v>19</v>
      </c>
      <c r="E580" t="s">
        <v>20</v>
      </c>
      <c r="F580" t="s">
        <v>23</v>
      </c>
      <c r="G580">
        <v>27633</v>
      </c>
      <c r="H580" s="1">
        <v>1934310</v>
      </c>
      <c r="I580">
        <v>63</v>
      </c>
      <c r="J580" s="1">
        <v>1218615</v>
      </c>
      <c r="K580">
        <v>70</v>
      </c>
    </row>
    <row r="581" spans="1:11" x14ac:dyDescent="0.25">
      <c r="A581" t="s">
        <v>64</v>
      </c>
      <c r="B581" t="s">
        <v>21</v>
      </c>
      <c r="C581" t="s">
        <v>18</v>
      </c>
      <c r="D581" t="s">
        <v>37</v>
      </c>
      <c r="E581" t="s">
        <v>53</v>
      </c>
      <c r="F581" t="s">
        <v>23</v>
      </c>
      <c r="G581">
        <v>15989</v>
      </c>
      <c r="H581" s="1">
        <v>2558240</v>
      </c>
      <c r="I581">
        <v>61</v>
      </c>
      <c r="J581" s="1">
        <v>1560526</v>
      </c>
      <c r="K581">
        <v>160</v>
      </c>
    </row>
    <row r="582" spans="1:11" x14ac:dyDescent="0.25">
      <c r="A582" t="s">
        <v>64</v>
      </c>
      <c r="B582" t="s">
        <v>39</v>
      </c>
      <c r="C582" t="s">
        <v>13</v>
      </c>
      <c r="D582" t="s">
        <v>51</v>
      </c>
      <c r="E582" t="s">
        <v>52</v>
      </c>
      <c r="F582" t="s">
        <v>27</v>
      </c>
      <c r="G582">
        <v>14668</v>
      </c>
      <c r="H582" s="1">
        <v>2640240</v>
      </c>
      <c r="I582">
        <v>88</v>
      </c>
      <c r="J582" s="1">
        <v>2323411</v>
      </c>
      <c r="K582">
        <v>180</v>
      </c>
    </row>
    <row r="583" spans="1:11" x14ac:dyDescent="0.25">
      <c r="A583" t="s">
        <v>65</v>
      </c>
      <c r="B583" t="s">
        <v>35</v>
      </c>
      <c r="C583" t="s">
        <v>28</v>
      </c>
      <c r="D583" t="s">
        <v>41</v>
      </c>
      <c r="E583" t="s">
        <v>49</v>
      </c>
      <c r="F583" t="s">
        <v>16</v>
      </c>
      <c r="G583">
        <v>30262</v>
      </c>
      <c r="H583" s="1">
        <v>4539300</v>
      </c>
      <c r="I583">
        <v>51</v>
      </c>
      <c r="J583" s="1">
        <v>2315043</v>
      </c>
      <c r="K583">
        <v>150</v>
      </c>
    </row>
    <row r="584" spans="1:11" x14ac:dyDescent="0.25">
      <c r="A584" t="s">
        <v>65</v>
      </c>
      <c r="B584" t="s">
        <v>39</v>
      </c>
      <c r="C584" t="s">
        <v>18</v>
      </c>
      <c r="D584" t="s">
        <v>25</v>
      </c>
      <c r="E584" t="s">
        <v>26</v>
      </c>
      <c r="F584" t="s">
        <v>16</v>
      </c>
      <c r="G584">
        <v>44274</v>
      </c>
      <c r="H584" s="1">
        <v>7969320</v>
      </c>
      <c r="I584">
        <v>82</v>
      </c>
      <c r="J584" s="1">
        <v>6534842</v>
      </c>
      <c r="K584">
        <v>180</v>
      </c>
    </row>
    <row r="585" spans="1:11" x14ac:dyDescent="0.25">
      <c r="A585" t="s">
        <v>65</v>
      </c>
      <c r="B585" t="s">
        <v>35</v>
      </c>
      <c r="C585" t="s">
        <v>28</v>
      </c>
      <c r="D585" t="s">
        <v>43</v>
      </c>
      <c r="E585" t="s">
        <v>44</v>
      </c>
      <c r="F585" t="s">
        <v>27</v>
      </c>
      <c r="G585">
        <v>48747</v>
      </c>
      <c r="H585" s="1">
        <v>12186750</v>
      </c>
      <c r="I585">
        <v>77</v>
      </c>
      <c r="J585" s="1">
        <v>9383798</v>
      </c>
      <c r="K585">
        <v>250</v>
      </c>
    </row>
    <row r="586" spans="1:11" x14ac:dyDescent="0.25">
      <c r="A586" t="s">
        <v>65</v>
      </c>
      <c r="B586" t="s">
        <v>12</v>
      </c>
      <c r="C586" t="s">
        <v>18</v>
      </c>
      <c r="D586" t="s">
        <v>25</v>
      </c>
      <c r="E586" t="s">
        <v>26</v>
      </c>
      <c r="F586" t="s">
        <v>23</v>
      </c>
      <c r="G586">
        <v>29827</v>
      </c>
      <c r="H586" s="1">
        <v>1491350</v>
      </c>
      <c r="I586">
        <v>79</v>
      </c>
      <c r="J586" s="1">
        <v>1178167</v>
      </c>
      <c r="K586">
        <v>50</v>
      </c>
    </row>
    <row r="587" spans="1:11" x14ac:dyDescent="0.25">
      <c r="A587" t="s">
        <v>65</v>
      </c>
      <c r="B587" t="s">
        <v>12</v>
      </c>
      <c r="C587" t="s">
        <v>28</v>
      </c>
      <c r="D587" t="s">
        <v>29</v>
      </c>
      <c r="E587" t="s">
        <v>30</v>
      </c>
      <c r="F587" t="s">
        <v>16</v>
      </c>
      <c r="G587">
        <v>10546</v>
      </c>
      <c r="H587" s="1">
        <v>2636500</v>
      </c>
      <c r="I587">
        <v>55</v>
      </c>
      <c r="J587" s="1">
        <v>1450075</v>
      </c>
      <c r="K587">
        <v>250</v>
      </c>
    </row>
    <row r="588" spans="1:11" x14ac:dyDescent="0.25">
      <c r="A588" t="s">
        <v>65</v>
      </c>
      <c r="B588" t="s">
        <v>21</v>
      </c>
      <c r="C588" t="s">
        <v>28</v>
      </c>
      <c r="D588" t="s">
        <v>33</v>
      </c>
      <c r="E588" t="s">
        <v>34</v>
      </c>
      <c r="F588" t="s">
        <v>16</v>
      </c>
      <c r="G588">
        <v>35303</v>
      </c>
      <c r="H588" s="1">
        <v>7413630</v>
      </c>
      <c r="I588">
        <v>81</v>
      </c>
      <c r="J588" s="1">
        <v>6005040</v>
      </c>
      <c r="K588">
        <v>210</v>
      </c>
    </row>
    <row r="589" spans="1:11" x14ac:dyDescent="0.25">
      <c r="A589" t="s">
        <v>65</v>
      </c>
      <c r="B589" t="s">
        <v>21</v>
      </c>
      <c r="C589" t="s">
        <v>13</v>
      </c>
      <c r="D589" t="s">
        <v>14</v>
      </c>
      <c r="E589" t="s">
        <v>15</v>
      </c>
      <c r="F589" t="s">
        <v>23</v>
      </c>
      <c r="G589">
        <v>10225</v>
      </c>
      <c r="H589" s="1">
        <v>2760750</v>
      </c>
      <c r="I589">
        <v>88</v>
      </c>
      <c r="J589" s="1">
        <v>2429460</v>
      </c>
      <c r="K589">
        <v>270</v>
      </c>
    </row>
    <row r="590" spans="1:11" x14ac:dyDescent="0.25">
      <c r="A590" t="s">
        <v>65</v>
      </c>
      <c r="B590" t="s">
        <v>39</v>
      </c>
      <c r="C590" t="s">
        <v>13</v>
      </c>
      <c r="D590" t="s">
        <v>14</v>
      </c>
      <c r="E590" t="s">
        <v>31</v>
      </c>
      <c r="F590" t="s">
        <v>23</v>
      </c>
      <c r="G590">
        <v>21473</v>
      </c>
      <c r="H590" s="1">
        <v>2147300</v>
      </c>
      <c r="I590">
        <v>81</v>
      </c>
      <c r="J590" s="1">
        <v>1739313</v>
      </c>
      <c r="K590">
        <v>100</v>
      </c>
    </row>
    <row r="591" spans="1:11" x14ac:dyDescent="0.25">
      <c r="A591" t="s">
        <v>65</v>
      </c>
      <c r="B591" t="s">
        <v>40</v>
      </c>
      <c r="C591" t="s">
        <v>28</v>
      </c>
      <c r="D591" t="s">
        <v>29</v>
      </c>
      <c r="E591" t="s">
        <v>30</v>
      </c>
      <c r="F591" t="s">
        <v>16</v>
      </c>
      <c r="G591">
        <v>39856</v>
      </c>
      <c r="H591" s="1">
        <v>5181280</v>
      </c>
      <c r="I591">
        <v>90</v>
      </c>
      <c r="J591" s="1">
        <v>4663152</v>
      </c>
      <c r="K591">
        <v>130</v>
      </c>
    </row>
    <row r="592" spans="1:11" x14ac:dyDescent="0.25">
      <c r="A592" t="s">
        <v>65</v>
      </c>
      <c r="B592" t="s">
        <v>12</v>
      </c>
      <c r="C592" t="s">
        <v>28</v>
      </c>
      <c r="D592" t="s">
        <v>41</v>
      </c>
      <c r="E592" t="s">
        <v>49</v>
      </c>
      <c r="F592" t="s">
        <v>27</v>
      </c>
      <c r="G592">
        <v>16191</v>
      </c>
      <c r="H592" s="1">
        <v>2428650</v>
      </c>
      <c r="I592">
        <v>83</v>
      </c>
      <c r="J592" s="1">
        <v>2015780</v>
      </c>
      <c r="K592">
        <v>150</v>
      </c>
    </row>
    <row r="593" spans="1:11" x14ac:dyDescent="0.25">
      <c r="A593" t="s">
        <v>65</v>
      </c>
      <c r="B593" t="s">
        <v>17</v>
      </c>
      <c r="C593" t="s">
        <v>18</v>
      </c>
      <c r="D593" t="s">
        <v>25</v>
      </c>
      <c r="E593" t="s">
        <v>45</v>
      </c>
      <c r="F593" t="s">
        <v>23</v>
      </c>
      <c r="G593">
        <v>25560</v>
      </c>
      <c r="H593" s="1">
        <v>4345200</v>
      </c>
      <c r="I593">
        <v>59</v>
      </c>
      <c r="J593" s="1">
        <v>2563668</v>
      </c>
      <c r="K593">
        <v>170</v>
      </c>
    </row>
    <row r="594" spans="1:11" x14ac:dyDescent="0.25">
      <c r="A594" t="s">
        <v>65</v>
      </c>
      <c r="B594" t="s">
        <v>21</v>
      </c>
      <c r="C594" t="s">
        <v>28</v>
      </c>
      <c r="D594" t="s">
        <v>47</v>
      </c>
      <c r="E594" t="s">
        <v>59</v>
      </c>
      <c r="F594" t="s">
        <v>23</v>
      </c>
      <c r="G594">
        <v>5580</v>
      </c>
      <c r="H594" s="1">
        <v>1339200</v>
      </c>
      <c r="I594">
        <v>66</v>
      </c>
      <c r="J594" s="1">
        <v>883872</v>
      </c>
      <c r="K594">
        <v>240</v>
      </c>
    </row>
    <row r="595" spans="1:11" x14ac:dyDescent="0.25">
      <c r="A595" t="s">
        <v>65</v>
      </c>
      <c r="B595" t="s">
        <v>35</v>
      </c>
      <c r="C595" t="s">
        <v>18</v>
      </c>
      <c r="D595" t="s">
        <v>19</v>
      </c>
      <c r="E595" t="s">
        <v>20</v>
      </c>
      <c r="F595" t="s">
        <v>16</v>
      </c>
      <c r="G595">
        <v>37151</v>
      </c>
      <c r="H595" s="1">
        <v>7058690</v>
      </c>
      <c r="I595">
        <v>70</v>
      </c>
      <c r="J595" s="1">
        <v>4941083</v>
      </c>
      <c r="K595">
        <v>190</v>
      </c>
    </row>
    <row r="596" spans="1:11" x14ac:dyDescent="0.25">
      <c r="A596" t="s">
        <v>65</v>
      </c>
      <c r="B596" t="s">
        <v>39</v>
      </c>
      <c r="C596" t="s">
        <v>18</v>
      </c>
      <c r="D596" t="s">
        <v>37</v>
      </c>
      <c r="E596" t="s">
        <v>53</v>
      </c>
      <c r="F596" t="s">
        <v>27</v>
      </c>
      <c r="G596">
        <v>19216</v>
      </c>
      <c r="H596" s="1">
        <v>1921600</v>
      </c>
      <c r="I596">
        <v>54</v>
      </c>
      <c r="J596" s="1">
        <v>1037664</v>
      </c>
      <c r="K596">
        <v>100</v>
      </c>
    </row>
    <row r="597" spans="1:11" x14ac:dyDescent="0.25">
      <c r="A597" t="s">
        <v>65</v>
      </c>
      <c r="B597" t="s">
        <v>12</v>
      </c>
      <c r="C597" t="s">
        <v>13</v>
      </c>
      <c r="D597" t="s">
        <v>14</v>
      </c>
      <c r="E597" t="s">
        <v>15</v>
      </c>
      <c r="F597" t="s">
        <v>16</v>
      </c>
      <c r="G597">
        <v>18192</v>
      </c>
      <c r="H597" s="1">
        <v>5093760</v>
      </c>
      <c r="I597">
        <v>74</v>
      </c>
      <c r="J597" s="1">
        <v>3769382</v>
      </c>
      <c r="K597">
        <v>280</v>
      </c>
    </row>
    <row r="598" spans="1:11" x14ac:dyDescent="0.25">
      <c r="A598" t="s">
        <v>65</v>
      </c>
      <c r="B598" t="s">
        <v>39</v>
      </c>
      <c r="C598" t="s">
        <v>13</v>
      </c>
      <c r="D598" t="s">
        <v>14</v>
      </c>
      <c r="E598" t="s">
        <v>15</v>
      </c>
      <c r="F598" t="s">
        <v>27</v>
      </c>
      <c r="G598">
        <v>24322</v>
      </c>
      <c r="H598" s="1">
        <v>1702540</v>
      </c>
      <c r="I598">
        <v>90</v>
      </c>
      <c r="J598" s="1">
        <v>1532286</v>
      </c>
      <c r="K598">
        <v>70</v>
      </c>
    </row>
    <row r="599" spans="1:11" x14ac:dyDescent="0.25">
      <c r="A599" t="s">
        <v>65</v>
      </c>
      <c r="B599" t="s">
        <v>24</v>
      </c>
      <c r="C599" t="s">
        <v>18</v>
      </c>
      <c r="D599" t="s">
        <v>19</v>
      </c>
      <c r="E599" t="s">
        <v>20</v>
      </c>
      <c r="F599" t="s">
        <v>16</v>
      </c>
      <c r="G599">
        <v>22754</v>
      </c>
      <c r="H599" s="1">
        <v>1592780</v>
      </c>
      <c r="I599">
        <v>50</v>
      </c>
      <c r="J599" s="1">
        <v>796390</v>
      </c>
      <c r="K599">
        <v>70</v>
      </c>
    </row>
    <row r="600" spans="1:11" x14ac:dyDescent="0.25">
      <c r="A600" t="s">
        <v>65</v>
      </c>
      <c r="B600" t="s">
        <v>24</v>
      </c>
      <c r="C600" t="s">
        <v>13</v>
      </c>
      <c r="D600" t="s">
        <v>51</v>
      </c>
      <c r="E600" t="s">
        <v>52</v>
      </c>
      <c r="F600" t="s">
        <v>16</v>
      </c>
      <c r="G600">
        <v>45014</v>
      </c>
      <c r="H600" s="1">
        <v>9903080</v>
      </c>
      <c r="I600">
        <v>73</v>
      </c>
      <c r="J600" s="1">
        <v>7229248</v>
      </c>
      <c r="K600">
        <v>220</v>
      </c>
    </row>
    <row r="601" spans="1:11" x14ac:dyDescent="0.25">
      <c r="A601" t="s">
        <v>65</v>
      </c>
      <c r="B601" t="s">
        <v>17</v>
      </c>
      <c r="C601" t="s">
        <v>13</v>
      </c>
      <c r="D601" t="s">
        <v>31</v>
      </c>
      <c r="E601" t="s">
        <v>36</v>
      </c>
      <c r="F601" t="s">
        <v>27</v>
      </c>
      <c r="G601">
        <v>22727</v>
      </c>
      <c r="H601" s="1">
        <v>4999940</v>
      </c>
      <c r="I601">
        <v>70</v>
      </c>
      <c r="J601" s="1">
        <v>3499958</v>
      </c>
      <c r="K601">
        <v>220</v>
      </c>
    </row>
    <row r="602" spans="1:11" x14ac:dyDescent="0.25">
      <c r="A602" t="s">
        <v>65</v>
      </c>
      <c r="B602" t="s">
        <v>17</v>
      </c>
      <c r="C602" t="s">
        <v>28</v>
      </c>
      <c r="D602" t="s">
        <v>41</v>
      </c>
      <c r="E602" t="s">
        <v>49</v>
      </c>
      <c r="F602" t="s">
        <v>16</v>
      </c>
      <c r="G602">
        <v>22851</v>
      </c>
      <c r="H602" s="1">
        <v>3199140</v>
      </c>
      <c r="I602">
        <v>50</v>
      </c>
      <c r="J602" s="1">
        <v>1599570</v>
      </c>
      <c r="K602">
        <v>140</v>
      </c>
    </row>
    <row r="603" spans="1:11" x14ac:dyDescent="0.25">
      <c r="A603" t="s">
        <v>65</v>
      </c>
      <c r="B603" t="s">
        <v>35</v>
      </c>
      <c r="C603" t="s">
        <v>18</v>
      </c>
      <c r="D603" t="s">
        <v>19</v>
      </c>
      <c r="E603" t="s">
        <v>20</v>
      </c>
      <c r="F603" t="s">
        <v>16</v>
      </c>
      <c r="G603">
        <v>7317</v>
      </c>
      <c r="H603" s="1">
        <v>585360</v>
      </c>
      <c r="I603">
        <v>87</v>
      </c>
      <c r="J603" s="1">
        <v>509263</v>
      </c>
      <c r="K603">
        <v>80</v>
      </c>
    </row>
    <row r="604" spans="1:11" x14ac:dyDescent="0.25">
      <c r="A604" t="s">
        <v>65</v>
      </c>
      <c r="B604" t="s">
        <v>21</v>
      </c>
      <c r="C604" t="s">
        <v>18</v>
      </c>
      <c r="D604" t="s">
        <v>25</v>
      </c>
      <c r="E604" t="s">
        <v>26</v>
      </c>
      <c r="F604" t="s">
        <v>27</v>
      </c>
      <c r="G604">
        <v>31132</v>
      </c>
      <c r="H604" s="1">
        <v>9339600</v>
      </c>
      <c r="I604">
        <v>72</v>
      </c>
      <c r="J604" s="1">
        <v>6724512</v>
      </c>
      <c r="K604">
        <v>300</v>
      </c>
    </row>
    <row r="605" spans="1:11" x14ac:dyDescent="0.25">
      <c r="A605" t="s">
        <v>65</v>
      </c>
      <c r="B605" t="s">
        <v>35</v>
      </c>
      <c r="C605" t="s">
        <v>18</v>
      </c>
      <c r="D605" t="s">
        <v>19</v>
      </c>
      <c r="E605" t="s">
        <v>22</v>
      </c>
      <c r="F605" t="s">
        <v>23</v>
      </c>
      <c r="G605">
        <v>33233</v>
      </c>
      <c r="H605" s="1">
        <v>1993980</v>
      </c>
      <c r="I605">
        <v>79</v>
      </c>
      <c r="J605" s="1">
        <v>1575244</v>
      </c>
      <c r="K605">
        <v>60</v>
      </c>
    </row>
    <row r="606" spans="1:11" x14ac:dyDescent="0.25">
      <c r="A606" t="s">
        <v>65</v>
      </c>
      <c r="B606" t="s">
        <v>39</v>
      </c>
      <c r="C606" t="s">
        <v>18</v>
      </c>
      <c r="D606" t="s">
        <v>19</v>
      </c>
      <c r="E606" t="s">
        <v>22</v>
      </c>
      <c r="F606" t="s">
        <v>23</v>
      </c>
      <c r="G606">
        <v>21220</v>
      </c>
      <c r="H606" s="1">
        <v>2970800</v>
      </c>
      <c r="I606">
        <v>66</v>
      </c>
      <c r="J606" s="1">
        <v>1960728</v>
      </c>
      <c r="K606">
        <v>140</v>
      </c>
    </row>
    <row r="607" spans="1:11" x14ac:dyDescent="0.25">
      <c r="A607" t="s">
        <v>65</v>
      </c>
      <c r="B607" t="s">
        <v>21</v>
      </c>
      <c r="C607" t="s">
        <v>18</v>
      </c>
      <c r="D607" t="s">
        <v>19</v>
      </c>
      <c r="E607" t="s">
        <v>20</v>
      </c>
      <c r="F607" t="s">
        <v>16</v>
      </c>
      <c r="G607">
        <v>27540</v>
      </c>
      <c r="H607" s="1">
        <v>4681800</v>
      </c>
      <c r="I607">
        <v>57</v>
      </c>
      <c r="J607" s="1">
        <v>2668626</v>
      </c>
      <c r="K607">
        <v>170</v>
      </c>
    </row>
    <row r="608" spans="1:11" x14ac:dyDescent="0.25">
      <c r="A608" t="s">
        <v>65</v>
      </c>
      <c r="B608" t="s">
        <v>39</v>
      </c>
      <c r="C608" t="s">
        <v>18</v>
      </c>
      <c r="D608" t="s">
        <v>25</v>
      </c>
      <c r="E608" t="s">
        <v>45</v>
      </c>
      <c r="F608" t="s">
        <v>27</v>
      </c>
      <c r="G608">
        <v>13998</v>
      </c>
      <c r="H608" s="1">
        <v>3219540</v>
      </c>
      <c r="I608">
        <v>54</v>
      </c>
      <c r="J608" s="1">
        <v>1738552</v>
      </c>
      <c r="K608">
        <v>230</v>
      </c>
    </row>
    <row r="609" spans="1:11" x14ac:dyDescent="0.25">
      <c r="A609" t="s">
        <v>65</v>
      </c>
      <c r="B609" t="s">
        <v>12</v>
      </c>
      <c r="C609" t="s">
        <v>13</v>
      </c>
      <c r="D609" t="s">
        <v>14</v>
      </c>
      <c r="E609" t="s">
        <v>15</v>
      </c>
      <c r="F609" t="s">
        <v>16</v>
      </c>
      <c r="G609">
        <v>14433</v>
      </c>
      <c r="H609" s="1">
        <v>3896910</v>
      </c>
      <c r="I609">
        <v>76</v>
      </c>
      <c r="J609" s="1">
        <v>2961652</v>
      </c>
      <c r="K609">
        <v>270</v>
      </c>
    </row>
    <row r="610" spans="1:11" x14ac:dyDescent="0.25">
      <c r="A610" t="s">
        <v>65</v>
      </c>
      <c r="B610" t="s">
        <v>24</v>
      </c>
      <c r="C610" t="s">
        <v>18</v>
      </c>
      <c r="D610" t="s">
        <v>25</v>
      </c>
      <c r="E610" t="s">
        <v>26</v>
      </c>
      <c r="F610" t="s">
        <v>23</v>
      </c>
      <c r="G610">
        <v>33352</v>
      </c>
      <c r="H610" s="1">
        <v>7003920</v>
      </c>
      <c r="I610">
        <v>86</v>
      </c>
      <c r="J610" s="1">
        <v>6023371</v>
      </c>
      <c r="K610">
        <v>210</v>
      </c>
    </row>
    <row r="611" spans="1:11" x14ac:dyDescent="0.25">
      <c r="A611" t="s">
        <v>65</v>
      </c>
      <c r="B611" t="s">
        <v>12</v>
      </c>
      <c r="C611" t="s">
        <v>13</v>
      </c>
      <c r="D611" t="s">
        <v>51</v>
      </c>
      <c r="E611" t="s">
        <v>55</v>
      </c>
      <c r="F611" t="s">
        <v>27</v>
      </c>
      <c r="G611">
        <v>33377</v>
      </c>
      <c r="H611" s="1">
        <v>9679330</v>
      </c>
      <c r="I611">
        <v>76</v>
      </c>
      <c r="J611" s="1">
        <v>7356291</v>
      </c>
      <c r="K611">
        <v>290</v>
      </c>
    </row>
    <row r="612" spans="1:11" x14ac:dyDescent="0.25">
      <c r="A612" t="s">
        <v>65</v>
      </c>
      <c r="B612" t="s">
        <v>39</v>
      </c>
      <c r="C612" t="s">
        <v>28</v>
      </c>
      <c r="D612" t="s">
        <v>47</v>
      </c>
      <c r="E612" t="s">
        <v>59</v>
      </c>
      <c r="F612" t="s">
        <v>16</v>
      </c>
      <c r="G612">
        <v>33205</v>
      </c>
      <c r="H612" s="1">
        <v>8301250</v>
      </c>
      <c r="I612">
        <v>62</v>
      </c>
      <c r="J612" s="1">
        <v>5146775</v>
      </c>
      <c r="K612">
        <v>250</v>
      </c>
    </row>
    <row r="613" spans="1:11" x14ac:dyDescent="0.25">
      <c r="A613" t="s">
        <v>65</v>
      </c>
      <c r="B613" t="s">
        <v>17</v>
      </c>
      <c r="C613" t="s">
        <v>13</v>
      </c>
      <c r="D613" t="s">
        <v>14</v>
      </c>
      <c r="E613" t="s">
        <v>15</v>
      </c>
      <c r="F613" t="s">
        <v>23</v>
      </c>
      <c r="G613">
        <v>16469</v>
      </c>
      <c r="H613" s="1">
        <v>1646900</v>
      </c>
      <c r="I613">
        <v>54</v>
      </c>
      <c r="J613" s="1">
        <v>889326</v>
      </c>
      <c r="K613">
        <v>100</v>
      </c>
    </row>
    <row r="614" spans="1:11" x14ac:dyDescent="0.25">
      <c r="A614" t="s">
        <v>65</v>
      </c>
      <c r="B614" t="s">
        <v>40</v>
      </c>
      <c r="C614" t="s">
        <v>13</v>
      </c>
      <c r="D614" t="s">
        <v>51</v>
      </c>
      <c r="E614" t="s">
        <v>52</v>
      </c>
      <c r="F614" t="s">
        <v>27</v>
      </c>
      <c r="G614">
        <v>20899</v>
      </c>
      <c r="H614" s="1">
        <v>3970810</v>
      </c>
      <c r="I614">
        <v>88</v>
      </c>
      <c r="J614" s="1">
        <v>3494313</v>
      </c>
      <c r="K614">
        <v>190</v>
      </c>
    </row>
    <row r="615" spans="1:11" x14ac:dyDescent="0.25">
      <c r="A615" t="s">
        <v>65</v>
      </c>
      <c r="B615" t="s">
        <v>39</v>
      </c>
      <c r="C615" t="s">
        <v>18</v>
      </c>
      <c r="D615" t="s">
        <v>19</v>
      </c>
      <c r="E615" t="s">
        <v>20</v>
      </c>
      <c r="F615" t="s">
        <v>16</v>
      </c>
      <c r="G615">
        <v>23432</v>
      </c>
      <c r="H615" s="1">
        <v>7029600</v>
      </c>
      <c r="I615">
        <v>80</v>
      </c>
      <c r="J615" s="1">
        <v>5623680</v>
      </c>
      <c r="K615">
        <v>300</v>
      </c>
    </row>
    <row r="616" spans="1:11" x14ac:dyDescent="0.25">
      <c r="A616" t="s">
        <v>65</v>
      </c>
      <c r="B616" t="s">
        <v>21</v>
      </c>
      <c r="C616" t="s">
        <v>13</v>
      </c>
      <c r="D616" t="s">
        <v>31</v>
      </c>
      <c r="E616" t="s">
        <v>36</v>
      </c>
      <c r="F616" t="s">
        <v>16</v>
      </c>
      <c r="G616">
        <v>7095</v>
      </c>
      <c r="H616" s="1">
        <v>1206150</v>
      </c>
      <c r="I616">
        <v>83</v>
      </c>
      <c r="J616" s="1">
        <v>1001105</v>
      </c>
      <c r="K616">
        <v>170</v>
      </c>
    </row>
    <row r="617" spans="1:11" x14ac:dyDescent="0.25">
      <c r="A617" t="s">
        <v>65</v>
      </c>
      <c r="B617" t="s">
        <v>40</v>
      </c>
      <c r="C617" t="s">
        <v>18</v>
      </c>
      <c r="D617" t="s">
        <v>37</v>
      </c>
      <c r="E617" t="s">
        <v>53</v>
      </c>
      <c r="F617" t="s">
        <v>27</v>
      </c>
      <c r="G617">
        <v>46249</v>
      </c>
      <c r="H617" s="1">
        <v>9249800</v>
      </c>
      <c r="I617">
        <v>53</v>
      </c>
      <c r="J617" s="1">
        <v>4902394</v>
      </c>
      <c r="K617">
        <v>200</v>
      </c>
    </row>
    <row r="618" spans="1:11" x14ac:dyDescent="0.25">
      <c r="A618" t="s">
        <v>65</v>
      </c>
      <c r="B618" t="s">
        <v>17</v>
      </c>
      <c r="C618" t="s">
        <v>13</v>
      </c>
      <c r="D618" t="s">
        <v>51</v>
      </c>
      <c r="E618" t="s">
        <v>55</v>
      </c>
      <c r="F618" t="s">
        <v>23</v>
      </c>
      <c r="G618">
        <v>28395</v>
      </c>
      <c r="H618" s="1">
        <v>6530850</v>
      </c>
      <c r="I618">
        <v>57</v>
      </c>
      <c r="J618" s="1">
        <v>3722585</v>
      </c>
      <c r="K618">
        <v>230</v>
      </c>
    </row>
    <row r="619" spans="1:11" x14ac:dyDescent="0.25">
      <c r="A619" t="s">
        <v>65</v>
      </c>
      <c r="B619" t="s">
        <v>40</v>
      </c>
      <c r="C619" t="s">
        <v>18</v>
      </c>
      <c r="D619" t="s">
        <v>19</v>
      </c>
      <c r="E619" t="s">
        <v>20</v>
      </c>
      <c r="F619" t="s">
        <v>27</v>
      </c>
      <c r="G619">
        <v>31674</v>
      </c>
      <c r="H619" s="1">
        <v>9502200</v>
      </c>
      <c r="I619">
        <v>86</v>
      </c>
      <c r="J619" s="1">
        <v>8171892</v>
      </c>
      <c r="K619">
        <v>300</v>
      </c>
    </row>
    <row r="620" spans="1:11" x14ac:dyDescent="0.25">
      <c r="A620" t="s">
        <v>65</v>
      </c>
      <c r="B620" t="s">
        <v>40</v>
      </c>
      <c r="C620" t="s">
        <v>13</v>
      </c>
      <c r="D620" t="s">
        <v>51</v>
      </c>
      <c r="E620" t="s">
        <v>52</v>
      </c>
      <c r="F620" t="s">
        <v>23</v>
      </c>
      <c r="G620">
        <v>49808</v>
      </c>
      <c r="H620" s="1">
        <v>6973120</v>
      </c>
      <c r="I620">
        <v>53</v>
      </c>
      <c r="J620" s="1">
        <v>3695754</v>
      </c>
      <c r="K620">
        <v>140</v>
      </c>
    </row>
    <row r="621" spans="1:11" x14ac:dyDescent="0.25">
      <c r="A621" t="s">
        <v>65</v>
      </c>
      <c r="B621" t="s">
        <v>24</v>
      </c>
      <c r="C621" t="s">
        <v>18</v>
      </c>
      <c r="D621" t="s">
        <v>37</v>
      </c>
      <c r="E621" t="s">
        <v>38</v>
      </c>
      <c r="F621" t="s">
        <v>23</v>
      </c>
      <c r="G621">
        <v>24716</v>
      </c>
      <c r="H621" s="1">
        <v>3707400</v>
      </c>
      <c r="I621">
        <v>56</v>
      </c>
      <c r="J621" s="1">
        <v>2076144</v>
      </c>
      <c r="K621">
        <v>150</v>
      </c>
    </row>
    <row r="622" spans="1:11" x14ac:dyDescent="0.25">
      <c r="A622" t="s">
        <v>65</v>
      </c>
      <c r="B622" t="s">
        <v>17</v>
      </c>
      <c r="C622" t="s">
        <v>13</v>
      </c>
      <c r="D622" t="s">
        <v>31</v>
      </c>
      <c r="E622" t="s">
        <v>32</v>
      </c>
      <c r="F622" t="s">
        <v>27</v>
      </c>
      <c r="G622">
        <v>26258</v>
      </c>
      <c r="H622" s="1">
        <v>4726440</v>
      </c>
      <c r="I622">
        <v>55</v>
      </c>
      <c r="J622" s="1">
        <v>2599542</v>
      </c>
      <c r="K622">
        <v>180</v>
      </c>
    </row>
    <row r="623" spans="1:11" x14ac:dyDescent="0.25">
      <c r="A623" t="s">
        <v>65</v>
      </c>
      <c r="B623" t="s">
        <v>35</v>
      </c>
      <c r="C623" t="s">
        <v>13</v>
      </c>
      <c r="D623" t="s">
        <v>31</v>
      </c>
      <c r="E623" t="s">
        <v>36</v>
      </c>
      <c r="F623" t="s">
        <v>16</v>
      </c>
      <c r="G623">
        <v>14684</v>
      </c>
      <c r="H623" s="1">
        <v>2055760</v>
      </c>
      <c r="I623">
        <v>81</v>
      </c>
      <c r="J623" s="1">
        <v>1665166</v>
      </c>
      <c r="K623">
        <v>140</v>
      </c>
    </row>
    <row r="624" spans="1:11" x14ac:dyDescent="0.25">
      <c r="A624" t="s">
        <v>65</v>
      </c>
      <c r="B624" t="s">
        <v>40</v>
      </c>
      <c r="C624" t="s">
        <v>13</v>
      </c>
      <c r="D624" t="s">
        <v>14</v>
      </c>
      <c r="E624" t="s">
        <v>15</v>
      </c>
      <c r="F624" t="s">
        <v>16</v>
      </c>
      <c r="G624">
        <v>46727</v>
      </c>
      <c r="H624" s="1">
        <v>3738160</v>
      </c>
      <c r="I624">
        <v>76</v>
      </c>
      <c r="J624" s="1">
        <v>2841002</v>
      </c>
      <c r="K624">
        <v>80</v>
      </c>
    </row>
    <row r="625" spans="1:11" x14ac:dyDescent="0.25">
      <c r="A625" t="s">
        <v>65</v>
      </c>
      <c r="B625" t="s">
        <v>12</v>
      </c>
      <c r="C625" t="s">
        <v>13</v>
      </c>
      <c r="D625" t="s">
        <v>51</v>
      </c>
      <c r="E625" t="s">
        <v>52</v>
      </c>
      <c r="F625" t="s">
        <v>23</v>
      </c>
      <c r="G625">
        <v>29723</v>
      </c>
      <c r="H625" s="1">
        <v>8025210</v>
      </c>
      <c r="I625">
        <v>71</v>
      </c>
      <c r="J625" s="1">
        <v>5697899</v>
      </c>
      <c r="K625">
        <v>270</v>
      </c>
    </row>
    <row r="626" spans="1:11" x14ac:dyDescent="0.25">
      <c r="A626" t="s">
        <v>65</v>
      </c>
      <c r="B626" t="s">
        <v>35</v>
      </c>
      <c r="C626" t="s">
        <v>13</v>
      </c>
      <c r="D626" t="s">
        <v>51</v>
      </c>
      <c r="E626" t="s">
        <v>55</v>
      </c>
      <c r="F626" t="s">
        <v>16</v>
      </c>
      <c r="G626">
        <v>13150</v>
      </c>
      <c r="H626" s="1">
        <v>3024500</v>
      </c>
      <c r="I626">
        <v>73</v>
      </c>
      <c r="J626" s="1">
        <v>2207885</v>
      </c>
      <c r="K626">
        <v>230</v>
      </c>
    </row>
    <row r="627" spans="1:11" x14ac:dyDescent="0.25">
      <c r="A627" t="s">
        <v>65</v>
      </c>
      <c r="B627" t="s">
        <v>17</v>
      </c>
      <c r="C627" t="s">
        <v>18</v>
      </c>
      <c r="D627" t="s">
        <v>37</v>
      </c>
      <c r="E627" t="s">
        <v>38</v>
      </c>
      <c r="F627" t="s">
        <v>27</v>
      </c>
      <c r="G627">
        <v>41476</v>
      </c>
      <c r="H627" s="1">
        <v>11198520</v>
      </c>
      <c r="I627">
        <v>77</v>
      </c>
      <c r="J627" s="1">
        <v>8622860</v>
      </c>
      <c r="K627">
        <v>270</v>
      </c>
    </row>
    <row r="628" spans="1:11" x14ac:dyDescent="0.25">
      <c r="A628" t="s">
        <v>65</v>
      </c>
      <c r="B628" t="s">
        <v>17</v>
      </c>
      <c r="C628" t="s">
        <v>28</v>
      </c>
      <c r="D628" t="s">
        <v>41</v>
      </c>
      <c r="E628" t="s">
        <v>49</v>
      </c>
      <c r="F628" t="s">
        <v>16</v>
      </c>
      <c r="G628">
        <v>13144</v>
      </c>
      <c r="H628" s="1">
        <v>920080</v>
      </c>
      <c r="I628">
        <v>73</v>
      </c>
      <c r="J628" s="1">
        <v>671658</v>
      </c>
      <c r="K628">
        <v>70</v>
      </c>
    </row>
    <row r="629" spans="1:11" x14ac:dyDescent="0.25">
      <c r="A629" t="s">
        <v>65</v>
      </c>
      <c r="B629" t="s">
        <v>21</v>
      </c>
      <c r="C629" t="s">
        <v>13</v>
      </c>
      <c r="D629" t="s">
        <v>31</v>
      </c>
      <c r="E629" t="s">
        <v>32</v>
      </c>
      <c r="F629" t="s">
        <v>23</v>
      </c>
      <c r="G629">
        <v>39481</v>
      </c>
      <c r="H629" s="1">
        <v>4342910</v>
      </c>
      <c r="I629">
        <v>55</v>
      </c>
      <c r="J629" s="1">
        <v>2388601</v>
      </c>
      <c r="K629">
        <v>110</v>
      </c>
    </row>
    <row r="630" spans="1:11" x14ac:dyDescent="0.25">
      <c r="A630" t="s">
        <v>65</v>
      </c>
      <c r="B630" t="s">
        <v>40</v>
      </c>
      <c r="C630" t="s">
        <v>28</v>
      </c>
      <c r="D630" t="s">
        <v>47</v>
      </c>
      <c r="E630" t="s">
        <v>54</v>
      </c>
      <c r="F630" t="s">
        <v>23</v>
      </c>
      <c r="G630">
        <v>39447</v>
      </c>
      <c r="H630" s="1">
        <v>8678340</v>
      </c>
      <c r="I630">
        <v>59</v>
      </c>
      <c r="J630" s="1">
        <v>5120221</v>
      </c>
      <c r="K630">
        <v>220</v>
      </c>
    </row>
    <row r="631" spans="1:11" x14ac:dyDescent="0.25">
      <c r="A631" t="s">
        <v>65</v>
      </c>
      <c r="B631" t="s">
        <v>40</v>
      </c>
      <c r="C631" t="s">
        <v>28</v>
      </c>
      <c r="D631" t="s">
        <v>33</v>
      </c>
      <c r="E631" t="s">
        <v>50</v>
      </c>
      <c r="F631" t="s">
        <v>23</v>
      </c>
      <c r="G631">
        <v>21319</v>
      </c>
      <c r="H631" s="1">
        <v>5116560</v>
      </c>
      <c r="I631">
        <v>77</v>
      </c>
      <c r="J631" s="1">
        <v>3939751</v>
      </c>
      <c r="K631">
        <v>240</v>
      </c>
    </row>
    <row r="632" spans="1:11" x14ac:dyDescent="0.25">
      <c r="A632" t="s">
        <v>65</v>
      </c>
      <c r="B632" t="s">
        <v>12</v>
      </c>
      <c r="C632" t="s">
        <v>13</v>
      </c>
      <c r="D632" t="s">
        <v>14</v>
      </c>
      <c r="E632" t="s">
        <v>31</v>
      </c>
      <c r="F632" t="s">
        <v>27</v>
      </c>
      <c r="G632">
        <v>18855</v>
      </c>
      <c r="H632" s="1">
        <v>3205350</v>
      </c>
      <c r="I632">
        <v>59</v>
      </c>
      <c r="J632" s="1">
        <v>1891157</v>
      </c>
      <c r="K632">
        <v>170</v>
      </c>
    </row>
    <row r="633" spans="1:11" x14ac:dyDescent="0.25">
      <c r="A633" t="s">
        <v>65</v>
      </c>
      <c r="B633" t="s">
        <v>21</v>
      </c>
      <c r="C633" t="s">
        <v>18</v>
      </c>
      <c r="D633" t="s">
        <v>25</v>
      </c>
      <c r="E633" t="s">
        <v>26</v>
      </c>
      <c r="F633" t="s">
        <v>23</v>
      </c>
      <c r="G633">
        <v>38300</v>
      </c>
      <c r="H633" s="1">
        <v>8043000</v>
      </c>
      <c r="I633">
        <v>77</v>
      </c>
      <c r="J633" s="1">
        <v>6193110</v>
      </c>
      <c r="K633">
        <v>210</v>
      </c>
    </row>
    <row r="634" spans="1:11" x14ac:dyDescent="0.25">
      <c r="A634" t="s">
        <v>65</v>
      </c>
      <c r="B634" t="s">
        <v>21</v>
      </c>
      <c r="C634" t="s">
        <v>28</v>
      </c>
      <c r="D634" t="s">
        <v>33</v>
      </c>
      <c r="E634" t="s">
        <v>57</v>
      </c>
      <c r="F634" t="s">
        <v>16</v>
      </c>
      <c r="G634">
        <v>25822</v>
      </c>
      <c r="H634" s="1">
        <v>1549320</v>
      </c>
      <c r="I634">
        <v>83</v>
      </c>
      <c r="J634" s="1">
        <v>1285936</v>
      </c>
      <c r="K634">
        <v>60</v>
      </c>
    </row>
    <row r="635" spans="1:11" x14ac:dyDescent="0.25">
      <c r="A635" t="s">
        <v>65</v>
      </c>
      <c r="B635" t="s">
        <v>17</v>
      </c>
      <c r="C635" t="s">
        <v>28</v>
      </c>
      <c r="D635" t="s">
        <v>47</v>
      </c>
      <c r="E635" t="s">
        <v>59</v>
      </c>
      <c r="F635" t="s">
        <v>27</v>
      </c>
      <c r="G635">
        <v>20762</v>
      </c>
      <c r="H635" s="1">
        <v>3944780</v>
      </c>
      <c r="I635">
        <v>59</v>
      </c>
      <c r="J635" s="1">
        <v>2327420</v>
      </c>
      <c r="K635">
        <v>190</v>
      </c>
    </row>
    <row r="636" spans="1:11" x14ac:dyDescent="0.25">
      <c r="A636" t="s">
        <v>65</v>
      </c>
      <c r="B636" t="s">
        <v>24</v>
      </c>
      <c r="C636" t="s">
        <v>18</v>
      </c>
      <c r="D636" t="s">
        <v>19</v>
      </c>
      <c r="E636" t="s">
        <v>22</v>
      </c>
      <c r="F636" t="s">
        <v>27</v>
      </c>
      <c r="G636">
        <v>12203</v>
      </c>
      <c r="H636" s="1">
        <v>2440600</v>
      </c>
      <c r="I636">
        <v>66</v>
      </c>
      <c r="J636" s="1">
        <v>1610796</v>
      </c>
      <c r="K636">
        <v>200</v>
      </c>
    </row>
    <row r="637" spans="1:11" x14ac:dyDescent="0.25">
      <c r="A637" t="s">
        <v>65</v>
      </c>
      <c r="B637" t="s">
        <v>39</v>
      </c>
      <c r="C637" t="s">
        <v>28</v>
      </c>
      <c r="D637" t="s">
        <v>33</v>
      </c>
      <c r="E637" t="s">
        <v>34</v>
      </c>
      <c r="F637" t="s">
        <v>16</v>
      </c>
      <c r="G637">
        <v>48951</v>
      </c>
      <c r="H637" s="1">
        <v>5384610</v>
      </c>
      <c r="I637">
        <v>74</v>
      </c>
      <c r="J637" s="1">
        <v>3984611</v>
      </c>
      <c r="K637">
        <v>110</v>
      </c>
    </row>
    <row r="638" spans="1:11" x14ac:dyDescent="0.25">
      <c r="A638" t="s">
        <v>65</v>
      </c>
      <c r="B638" t="s">
        <v>21</v>
      </c>
      <c r="C638" t="s">
        <v>18</v>
      </c>
      <c r="D638" t="s">
        <v>25</v>
      </c>
      <c r="E638" t="s">
        <v>45</v>
      </c>
      <c r="F638" t="s">
        <v>23</v>
      </c>
      <c r="G638">
        <v>26006</v>
      </c>
      <c r="H638" s="1">
        <v>1300300</v>
      </c>
      <c r="I638">
        <v>79</v>
      </c>
      <c r="J638" s="1">
        <v>1027237</v>
      </c>
      <c r="K638">
        <v>50</v>
      </c>
    </row>
    <row r="639" spans="1:11" x14ac:dyDescent="0.25">
      <c r="A639" t="s">
        <v>65</v>
      </c>
      <c r="B639" t="s">
        <v>40</v>
      </c>
      <c r="C639" t="s">
        <v>28</v>
      </c>
      <c r="D639" t="s">
        <v>47</v>
      </c>
      <c r="E639" t="s">
        <v>48</v>
      </c>
      <c r="F639" t="s">
        <v>27</v>
      </c>
      <c r="G639">
        <v>12727</v>
      </c>
      <c r="H639" s="1">
        <v>3054480</v>
      </c>
      <c r="I639">
        <v>73</v>
      </c>
      <c r="J639" s="1">
        <v>2229770</v>
      </c>
      <c r="K639">
        <v>240</v>
      </c>
    </row>
    <row r="640" spans="1:11" x14ac:dyDescent="0.25">
      <c r="A640" t="s">
        <v>65</v>
      </c>
      <c r="B640" t="s">
        <v>12</v>
      </c>
      <c r="C640" t="s">
        <v>28</v>
      </c>
      <c r="D640" t="s">
        <v>29</v>
      </c>
      <c r="E640" t="s">
        <v>30</v>
      </c>
      <c r="F640" t="s">
        <v>16</v>
      </c>
      <c r="G640">
        <v>46338</v>
      </c>
      <c r="H640" s="1">
        <v>6950700</v>
      </c>
      <c r="I640">
        <v>64</v>
      </c>
      <c r="J640" s="1">
        <v>4448448</v>
      </c>
      <c r="K640">
        <v>150</v>
      </c>
    </row>
    <row r="641" spans="1:11" x14ac:dyDescent="0.25">
      <c r="A641" t="s">
        <v>65</v>
      </c>
      <c r="B641" t="s">
        <v>17</v>
      </c>
      <c r="C641" t="s">
        <v>13</v>
      </c>
      <c r="D641" t="s">
        <v>51</v>
      </c>
      <c r="E641" t="s">
        <v>55</v>
      </c>
      <c r="F641" t="s">
        <v>23</v>
      </c>
      <c r="G641">
        <v>46693</v>
      </c>
      <c r="H641" s="1">
        <v>12140180</v>
      </c>
      <c r="I641">
        <v>59</v>
      </c>
      <c r="J641" s="1">
        <v>7162706</v>
      </c>
      <c r="K641">
        <v>260</v>
      </c>
    </row>
    <row r="642" spans="1:11" x14ac:dyDescent="0.25">
      <c r="A642" t="s">
        <v>65</v>
      </c>
      <c r="B642" t="s">
        <v>21</v>
      </c>
      <c r="C642" t="s">
        <v>28</v>
      </c>
      <c r="D642" t="s">
        <v>41</v>
      </c>
      <c r="E642" t="s">
        <v>42</v>
      </c>
      <c r="F642" t="s">
        <v>16</v>
      </c>
      <c r="G642">
        <v>37890</v>
      </c>
      <c r="H642" s="1">
        <v>10988100</v>
      </c>
      <c r="I642">
        <v>62</v>
      </c>
      <c r="J642" s="1">
        <v>6812622</v>
      </c>
      <c r="K642">
        <v>290</v>
      </c>
    </row>
    <row r="643" spans="1:11" x14ac:dyDescent="0.25">
      <c r="A643" t="s">
        <v>65</v>
      </c>
      <c r="B643" t="s">
        <v>21</v>
      </c>
      <c r="C643" t="s">
        <v>13</v>
      </c>
      <c r="D643" t="s">
        <v>14</v>
      </c>
      <c r="E643" t="s">
        <v>15</v>
      </c>
      <c r="F643" t="s">
        <v>23</v>
      </c>
      <c r="G643">
        <v>45238</v>
      </c>
      <c r="H643" s="1">
        <v>5880940</v>
      </c>
      <c r="I643">
        <v>75</v>
      </c>
      <c r="J643" s="1">
        <v>4410705</v>
      </c>
      <c r="K643">
        <v>130</v>
      </c>
    </row>
    <row r="644" spans="1:11" x14ac:dyDescent="0.25">
      <c r="A644" t="s">
        <v>65</v>
      </c>
      <c r="B644" t="s">
        <v>17</v>
      </c>
      <c r="C644" t="s">
        <v>18</v>
      </c>
      <c r="D644" t="s">
        <v>25</v>
      </c>
      <c r="E644" t="s">
        <v>45</v>
      </c>
      <c r="F644" t="s">
        <v>27</v>
      </c>
      <c r="G644">
        <v>13477</v>
      </c>
      <c r="H644" s="1">
        <v>673850</v>
      </c>
      <c r="I644">
        <v>62</v>
      </c>
      <c r="J644" s="1">
        <v>417787</v>
      </c>
      <c r="K644">
        <v>50</v>
      </c>
    </row>
    <row r="645" spans="1:11" x14ac:dyDescent="0.25">
      <c r="A645" t="s">
        <v>65</v>
      </c>
      <c r="B645" t="s">
        <v>39</v>
      </c>
      <c r="C645" t="s">
        <v>18</v>
      </c>
      <c r="D645" t="s">
        <v>37</v>
      </c>
      <c r="E645" t="s">
        <v>53</v>
      </c>
      <c r="F645" t="s">
        <v>27</v>
      </c>
      <c r="G645">
        <v>35554</v>
      </c>
      <c r="H645" s="1">
        <v>2133240</v>
      </c>
      <c r="I645">
        <v>90</v>
      </c>
      <c r="J645" s="1">
        <v>1919916</v>
      </c>
      <c r="K645">
        <v>60</v>
      </c>
    </row>
    <row r="646" spans="1:11" x14ac:dyDescent="0.25">
      <c r="A646" t="s">
        <v>65</v>
      </c>
      <c r="B646" t="s">
        <v>21</v>
      </c>
      <c r="C646" t="s">
        <v>28</v>
      </c>
      <c r="D646" t="s">
        <v>41</v>
      </c>
      <c r="E646" t="s">
        <v>46</v>
      </c>
      <c r="F646" t="s">
        <v>16</v>
      </c>
      <c r="G646">
        <v>17385</v>
      </c>
      <c r="H646" s="1">
        <v>869250</v>
      </c>
      <c r="I646">
        <v>87</v>
      </c>
      <c r="J646" s="1">
        <v>756248</v>
      </c>
      <c r="K646">
        <v>50</v>
      </c>
    </row>
    <row r="647" spans="1:11" x14ac:dyDescent="0.25">
      <c r="A647" t="s">
        <v>65</v>
      </c>
      <c r="B647" t="s">
        <v>12</v>
      </c>
      <c r="C647" t="s">
        <v>13</v>
      </c>
      <c r="D647" t="s">
        <v>51</v>
      </c>
      <c r="E647" t="s">
        <v>52</v>
      </c>
      <c r="F647" t="s">
        <v>27</v>
      </c>
      <c r="G647">
        <v>48701</v>
      </c>
      <c r="H647" s="1">
        <v>7792160</v>
      </c>
      <c r="I647">
        <v>55</v>
      </c>
      <c r="J647" s="1">
        <v>4285688</v>
      </c>
      <c r="K647">
        <v>160</v>
      </c>
    </row>
    <row r="648" spans="1:11" x14ac:dyDescent="0.25">
      <c r="A648" t="s">
        <v>65</v>
      </c>
      <c r="B648" t="s">
        <v>17</v>
      </c>
      <c r="C648" t="s">
        <v>18</v>
      </c>
      <c r="D648" t="s">
        <v>25</v>
      </c>
      <c r="E648" t="s">
        <v>26</v>
      </c>
      <c r="F648" t="s">
        <v>16</v>
      </c>
      <c r="G648">
        <v>32897</v>
      </c>
      <c r="H648" s="1">
        <v>3947640</v>
      </c>
      <c r="I648">
        <v>65</v>
      </c>
      <c r="J648" s="1">
        <v>2565966</v>
      </c>
      <c r="K648">
        <v>120</v>
      </c>
    </row>
    <row r="649" spans="1:11" x14ac:dyDescent="0.25">
      <c r="A649" t="s">
        <v>65</v>
      </c>
      <c r="B649" t="s">
        <v>12</v>
      </c>
      <c r="C649" t="s">
        <v>18</v>
      </c>
      <c r="D649" t="s">
        <v>19</v>
      </c>
      <c r="E649" t="s">
        <v>20</v>
      </c>
      <c r="F649" t="s">
        <v>16</v>
      </c>
      <c r="G649">
        <v>44803</v>
      </c>
      <c r="H649" s="1">
        <v>2688180</v>
      </c>
      <c r="I649">
        <v>89</v>
      </c>
      <c r="J649" s="1">
        <v>2392480</v>
      </c>
      <c r="K649">
        <v>60</v>
      </c>
    </row>
    <row r="650" spans="1:11" x14ac:dyDescent="0.25">
      <c r="A650" t="s">
        <v>65</v>
      </c>
      <c r="B650" t="s">
        <v>39</v>
      </c>
      <c r="C650" t="s">
        <v>13</v>
      </c>
      <c r="D650" t="s">
        <v>51</v>
      </c>
      <c r="E650" t="s">
        <v>55</v>
      </c>
      <c r="F650" t="s">
        <v>23</v>
      </c>
      <c r="G650">
        <v>7360</v>
      </c>
      <c r="H650" s="1">
        <v>1766400</v>
      </c>
      <c r="I650">
        <v>70</v>
      </c>
      <c r="J650" s="1">
        <v>1236480</v>
      </c>
      <c r="K650">
        <v>240</v>
      </c>
    </row>
    <row r="651" spans="1:11" x14ac:dyDescent="0.25">
      <c r="A651" t="s">
        <v>65</v>
      </c>
      <c r="B651" t="s">
        <v>21</v>
      </c>
      <c r="C651" t="s">
        <v>13</v>
      </c>
      <c r="D651" t="s">
        <v>31</v>
      </c>
      <c r="E651" t="s">
        <v>36</v>
      </c>
      <c r="F651" t="s">
        <v>23</v>
      </c>
      <c r="G651">
        <v>32930</v>
      </c>
      <c r="H651" s="1">
        <v>7573900</v>
      </c>
      <c r="I651">
        <v>65</v>
      </c>
      <c r="J651" s="1">
        <v>4923035</v>
      </c>
      <c r="K651">
        <v>230</v>
      </c>
    </row>
    <row r="652" spans="1:11" x14ac:dyDescent="0.25">
      <c r="A652" t="s">
        <v>65</v>
      </c>
      <c r="B652" t="s">
        <v>17</v>
      </c>
      <c r="C652" t="s">
        <v>13</v>
      </c>
      <c r="D652" t="s">
        <v>51</v>
      </c>
      <c r="E652" t="s">
        <v>52</v>
      </c>
      <c r="F652" t="s">
        <v>16</v>
      </c>
      <c r="G652">
        <v>45111</v>
      </c>
      <c r="H652" s="1">
        <v>12631080</v>
      </c>
      <c r="I652">
        <v>89</v>
      </c>
      <c r="J652" s="1">
        <v>11241661</v>
      </c>
      <c r="K652">
        <v>280</v>
      </c>
    </row>
    <row r="653" spans="1:11" x14ac:dyDescent="0.25">
      <c r="A653" t="s">
        <v>65</v>
      </c>
      <c r="B653" t="s">
        <v>12</v>
      </c>
      <c r="C653" t="s">
        <v>13</v>
      </c>
      <c r="D653" t="s">
        <v>14</v>
      </c>
      <c r="E653" t="s">
        <v>15</v>
      </c>
      <c r="F653" t="s">
        <v>16</v>
      </c>
      <c r="G653">
        <v>27074</v>
      </c>
      <c r="H653" s="1">
        <v>5414800</v>
      </c>
      <c r="I653">
        <v>86</v>
      </c>
      <c r="J653" s="1">
        <v>4656728</v>
      </c>
      <c r="K653">
        <v>200</v>
      </c>
    </row>
    <row r="654" spans="1:11" x14ac:dyDescent="0.25">
      <c r="A654" t="s">
        <v>65</v>
      </c>
      <c r="B654" t="s">
        <v>40</v>
      </c>
      <c r="C654" t="s">
        <v>18</v>
      </c>
      <c r="D654" t="s">
        <v>37</v>
      </c>
      <c r="E654" t="s">
        <v>38</v>
      </c>
      <c r="F654" t="s">
        <v>16</v>
      </c>
      <c r="G654">
        <v>27739</v>
      </c>
      <c r="H654" s="1">
        <v>1664340</v>
      </c>
      <c r="I654">
        <v>50</v>
      </c>
      <c r="J654" s="1">
        <v>832170</v>
      </c>
      <c r="K654">
        <v>60</v>
      </c>
    </row>
    <row r="655" spans="1:11" x14ac:dyDescent="0.25">
      <c r="A655" t="s">
        <v>65</v>
      </c>
      <c r="B655" t="s">
        <v>17</v>
      </c>
      <c r="C655" t="s">
        <v>28</v>
      </c>
      <c r="D655" t="s">
        <v>29</v>
      </c>
      <c r="E655" t="s">
        <v>30</v>
      </c>
      <c r="F655" t="s">
        <v>23</v>
      </c>
      <c r="G655">
        <v>21248</v>
      </c>
      <c r="H655" s="1">
        <v>5099520</v>
      </c>
      <c r="I655">
        <v>53</v>
      </c>
      <c r="J655" s="1">
        <v>2702746</v>
      </c>
      <c r="K655">
        <v>240</v>
      </c>
    </row>
    <row r="656" spans="1:11" x14ac:dyDescent="0.25">
      <c r="A656" t="s">
        <v>65</v>
      </c>
      <c r="B656" t="s">
        <v>12</v>
      </c>
      <c r="C656" t="s">
        <v>13</v>
      </c>
      <c r="D656" t="s">
        <v>51</v>
      </c>
      <c r="E656" t="s">
        <v>52</v>
      </c>
      <c r="F656" t="s">
        <v>16</v>
      </c>
      <c r="G656">
        <v>19369</v>
      </c>
      <c r="H656" s="1">
        <v>5423320</v>
      </c>
      <c r="I656">
        <v>64</v>
      </c>
      <c r="J656" s="1">
        <v>3470925</v>
      </c>
      <c r="K656">
        <v>280</v>
      </c>
    </row>
    <row r="657" spans="1:11" x14ac:dyDescent="0.25">
      <c r="A657" t="s">
        <v>65</v>
      </c>
      <c r="B657" t="s">
        <v>40</v>
      </c>
      <c r="C657" t="s">
        <v>28</v>
      </c>
      <c r="D657" t="s">
        <v>29</v>
      </c>
      <c r="E657" t="s">
        <v>58</v>
      </c>
      <c r="F657" t="s">
        <v>23</v>
      </c>
      <c r="G657">
        <v>15078</v>
      </c>
      <c r="H657" s="1">
        <v>2261700</v>
      </c>
      <c r="I657">
        <v>74</v>
      </c>
      <c r="J657" s="1">
        <v>1673658</v>
      </c>
      <c r="K657">
        <v>150</v>
      </c>
    </row>
    <row r="658" spans="1:11" x14ac:dyDescent="0.25">
      <c r="A658" t="s">
        <v>66</v>
      </c>
      <c r="B658" t="s">
        <v>35</v>
      </c>
      <c r="C658" t="s">
        <v>13</v>
      </c>
      <c r="D658" t="s">
        <v>14</v>
      </c>
      <c r="E658" t="s">
        <v>31</v>
      </c>
      <c r="F658" t="s">
        <v>27</v>
      </c>
      <c r="G658">
        <v>41006</v>
      </c>
      <c r="H658" s="1">
        <v>5330780</v>
      </c>
      <c r="I658">
        <v>75</v>
      </c>
      <c r="J658" s="1">
        <v>3998085</v>
      </c>
      <c r="K658">
        <v>130</v>
      </c>
    </row>
    <row r="659" spans="1:11" x14ac:dyDescent="0.25">
      <c r="A659" t="s">
        <v>66</v>
      </c>
      <c r="B659" t="s">
        <v>40</v>
      </c>
      <c r="C659" t="s">
        <v>28</v>
      </c>
      <c r="D659" t="s">
        <v>33</v>
      </c>
      <c r="E659" t="s">
        <v>50</v>
      </c>
      <c r="F659" t="s">
        <v>16</v>
      </c>
      <c r="G659">
        <v>46314</v>
      </c>
      <c r="H659" s="1">
        <v>10652220</v>
      </c>
      <c r="I659">
        <v>55</v>
      </c>
      <c r="J659" s="1">
        <v>5858721</v>
      </c>
      <c r="K659">
        <v>230</v>
      </c>
    </row>
    <row r="660" spans="1:11" x14ac:dyDescent="0.25">
      <c r="A660" t="s">
        <v>66</v>
      </c>
      <c r="B660" t="s">
        <v>39</v>
      </c>
      <c r="C660" t="s">
        <v>13</v>
      </c>
      <c r="D660" t="s">
        <v>14</v>
      </c>
      <c r="E660" t="s">
        <v>15</v>
      </c>
      <c r="F660" t="s">
        <v>23</v>
      </c>
      <c r="G660">
        <v>33895</v>
      </c>
      <c r="H660" s="1">
        <v>8473750</v>
      </c>
      <c r="I660">
        <v>74</v>
      </c>
      <c r="J660" s="1">
        <v>6270575</v>
      </c>
      <c r="K660">
        <v>250</v>
      </c>
    </row>
    <row r="661" spans="1:11" x14ac:dyDescent="0.25">
      <c r="A661" t="s">
        <v>66</v>
      </c>
      <c r="B661" t="s">
        <v>17</v>
      </c>
      <c r="C661" t="s">
        <v>18</v>
      </c>
      <c r="D661" t="s">
        <v>37</v>
      </c>
      <c r="E661" t="s">
        <v>53</v>
      </c>
      <c r="F661" t="s">
        <v>16</v>
      </c>
      <c r="G661">
        <v>33577</v>
      </c>
      <c r="H661" s="1">
        <v>8730020</v>
      </c>
      <c r="I661">
        <v>56</v>
      </c>
      <c r="J661" s="1">
        <v>4888811</v>
      </c>
      <c r="K661">
        <v>260</v>
      </c>
    </row>
    <row r="662" spans="1:11" x14ac:dyDescent="0.25">
      <c r="A662" t="s">
        <v>66</v>
      </c>
      <c r="B662" t="s">
        <v>24</v>
      </c>
      <c r="C662" t="s">
        <v>13</v>
      </c>
      <c r="D662" t="s">
        <v>51</v>
      </c>
      <c r="E662" t="s">
        <v>55</v>
      </c>
      <c r="F662" t="s">
        <v>16</v>
      </c>
      <c r="G662">
        <v>7956</v>
      </c>
      <c r="H662" s="1">
        <v>1113840</v>
      </c>
      <c r="I662">
        <v>56</v>
      </c>
      <c r="J662" s="1">
        <v>623750</v>
      </c>
      <c r="K662">
        <v>140</v>
      </c>
    </row>
    <row r="663" spans="1:11" x14ac:dyDescent="0.25">
      <c r="A663" t="s">
        <v>66</v>
      </c>
      <c r="B663" t="s">
        <v>17</v>
      </c>
      <c r="C663" t="s">
        <v>28</v>
      </c>
      <c r="D663" t="s">
        <v>41</v>
      </c>
      <c r="E663" t="s">
        <v>42</v>
      </c>
      <c r="F663" t="s">
        <v>23</v>
      </c>
      <c r="G663">
        <v>26396</v>
      </c>
      <c r="H663" s="1">
        <v>6862960</v>
      </c>
      <c r="I663">
        <v>50</v>
      </c>
      <c r="J663" s="1">
        <v>3431480</v>
      </c>
      <c r="K663">
        <v>260</v>
      </c>
    </row>
    <row r="664" spans="1:11" x14ac:dyDescent="0.25">
      <c r="A664" t="s">
        <v>66</v>
      </c>
      <c r="B664" t="s">
        <v>24</v>
      </c>
      <c r="C664" t="s">
        <v>13</v>
      </c>
      <c r="D664" t="s">
        <v>31</v>
      </c>
      <c r="E664" t="s">
        <v>36</v>
      </c>
      <c r="F664" t="s">
        <v>16</v>
      </c>
      <c r="G664">
        <v>27448</v>
      </c>
      <c r="H664" s="1">
        <v>3568240</v>
      </c>
      <c r="I664">
        <v>51</v>
      </c>
      <c r="J664" s="1">
        <v>1819802</v>
      </c>
      <c r="K664">
        <v>130</v>
      </c>
    </row>
    <row r="665" spans="1:11" x14ac:dyDescent="0.25">
      <c r="A665" t="s">
        <v>66</v>
      </c>
      <c r="B665" t="s">
        <v>21</v>
      </c>
      <c r="C665" t="s">
        <v>28</v>
      </c>
      <c r="D665" t="s">
        <v>41</v>
      </c>
      <c r="E665" t="s">
        <v>49</v>
      </c>
      <c r="F665" t="s">
        <v>23</v>
      </c>
      <c r="G665">
        <v>16375</v>
      </c>
      <c r="H665" s="1">
        <v>1637500</v>
      </c>
      <c r="I665">
        <v>71</v>
      </c>
      <c r="J665" s="1">
        <v>1162625</v>
      </c>
      <c r="K665">
        <v>100</v>
      </c>
    </row>
    <row r="666" spans="1:11" x14ac:dyDescent="0.25">
      <c r="A666" t="s">
        <v>66</v>
      </c>
      <c r="B666" t="s">
        <v>40</v>
      </c>
      <c r="C666" t="s">
        <v>13</v>
      </c>
      <c r="D666" t="s">
        <v>51</v>
      </c>
      <c r="E666" t="s">
        <v>52</v>
      </c>
      <c r="F666" t="s">
        <v>16</v>
      </c>
      <c r="G666">
        <v>41336</v>
      </c>
      <c r="H666" s="1">
        <v>9507280</v>
      </c>
      <c r="I666">
        <v>66</v>
      </c>
      <c r="J666" s="1">
        <v>6274805</v>
      </c>
      <c r="K666">
        <v>230</v>
      </c>
    </row>
    <row r="667" spans="1:11" x14ac:dyDescent="0.25">
      <c r="A667" t="s">
        <v>66</v>
      </c>
      <c r="B667" t="s">
        <v>12</v>
      </c>
      <c r="C667" t="s">
        <v>13</v>
      </c>
      <c r="D667" t="s">
        <v>31</v>
      </c>
      <c r="E667" t="s">
        <v>32</v>
      </c>
      <c r="F667" t="s">
        <v>27</v>
      </c>
      <c r="G667">
        <v>31768</v>
      </c>
      <c r="H667" s="1">
        <v>2859120</v>
      </c>
      <c r="I667">
        <v>58</v>
      </c>
      <c r="J667" s="1">
        <v>1658290</v>
      </c>
      <c r="K667">
        <v>90</v>
      </c>
    </row>
    <row r="668" spans="1:11" x14ac:dyDescent="0.25">
      <c r="A668" t="s">
        <v>66</v>
      </c>
      <c r="B668" t="s">
        <v>21</v>
      </c>
      <c r="C668" t="s">
        <v>28</v>
      </c>
      <c r="D668" t="s">
        <v>43</v>
      </c>
      <c r="E668" t="s">
        <v>44</v>
      </c>
      <c r="F668" t="s">
        <v>23</v>
      </c>
      <c r="G668">
        <v>29252</v>
      </c>
      <c r="H668" s="1">
        <v>8190560</v>
      </c>
      <c r="I668">
        <v>61</v>
      </c>
      <c r="J668" s="1">
        <v>4996242</v>
      </c>
      <c r="K668">
        <v>280</v>
      </c>
    </row>
    <row r="669" spans="1:11" x14ac:dyDescent="0.25">
      <c r="A669" t="s">
        <v>66</v>
      </c>
      <c r="B669" t="s">
        <v>24</v>
      </c>
      <c r="C669" t="s">
        <v>13</v>
      </c>
      <c r="D669" t="s">
        <v>31</v>
      </c>
      <c r="E669" t="s">
        <v>36</v>
      </c>
      <c r="F669" t="s">
        <v>27</v>
      </c>
      <c r="G669">
        <v>47338</v>
      </c>
      <c r="H669" s="1">
        <v>3313660</v>
      </c>
      <c r="I669">
        <v>50</v>
      </c>
      <c r="J669" s="1">
        <v>1656830</v>
      </c>
      <c r="K669">
        <v>70</v>
      </c>
    </row>
    <row r="670" spans="1:11" x14ac:dyDescent="0.25">
      <c r="A670" t="s">
        <v>66</v>
      </c>
      <c r="B670" t="s">
        <v>40</v>
      </c>
      <c r="C670" t="s">
        <v>28</v>
      </c>
      <c r="D670" t="s">
        <v>41</v>
      </c>
      <c r="E670" t="s">
        <v>49</v>
      </c>
      <c r="F670" t="s">
        <v>16</v>
      </c>
      <c r="G670">
        <v>37824</v>
      </c>
      <c r="H670" s="1">
        <v>6808320</v>
      </c>
      <c r="I670">
        <v>51</v>
      </c>
      <c r="J670" s="1">
        <v>3472243</v>
      </c>
      <c r="K670">
        <v>180</v>
      </c>
    </row>
    <row r="671" spans="1:11" x14ac:dyDescent="0.25">
      <c r="A671" t="s">
        <v>66</v>
      </c>
      <c r="B671" t="s">
        <v>35</v>
      </c>
      <c r="C671" t="s">
        <v>13</v>
      </c>
      <c r="D671" t="s">
        <v>51</v>
      </c>
      <c r="E671" t="s">
        <v>55</v>
      </c>
      <c r="F671" t="s">
        <v>16</v>
      </c>
      <c r="G671">
        <v>18610</v>
      </c>
      <c r="H671" s="1">
        <v>1488800</v>
      </c>
      <c r="I671">
        <v>83</v>
      </c>
      <c r="J671" s="1">
        <v>1235704</v>
      </c>
      <c r="K671">
        <v>80</v>
      </c>
    </row>
    <row r="672" spans="1:11" x14ac:dyDescent="0.25">
      <c r="A672" t="s">
        <v>66</v>
      </c>
      <c r="B672" t="s">
        <v>39</v>
      </c>
      <c r="C672" t="s">
        <v>13</v>
      </c>
      <c r="D672" t="s">
        <v>31</v>
      </c>
      <c r="E672" t="s">
        <v>32</v>
      </c>
      <c r="F672" t="s">
        <v>23</v>
      </c>
      <c r="G672">
        <v>30892</v>
      </c>
      <c r="H672" s="1">
        <v>1544600</v>
      </c>
      <c r="I672">
        <v>65</v>
      </c>
      <c r="J672" s="1">
        <v>1003990</v>
      </c>
      <c r="K672">
        <v>50</v>
      </c>
    </row>
    <row r="673" spans="1:11" x14ac:dyDescent="0.25">
      <c r="A673" t="s">
        <v>66</v>
      </c>
      <c r="B673" t="s">
        <v>24</v>
      </c>
      <c r="C673" t="s">
        <v>28</v>
      </c>
      <c r="D673" t="s">
        <v>47</v>
      </c>
      <c r="E673" t="s">
        <v>48</v>
      </c>
      <c r="F673" t="s">
        <v>23</v>
      </c>
      <c r="G673">
        <v>26971</v>
      </c>
      <c r="H673" s="1">
        <v>6203330</v>
      </c>
      <c r="I673">
        <v>64</v>
      </c>
      <c r="J673" s="1">
        <v>3970131</v>
      </c>
      <c r="K673">
        <v>230</v>
      </c>
    </row>
    <row r="674" spans="1:11" x14ac:dyDescent="0.25">
      <c r="A674" t="s">
        <v>66</v>
      </c>
      <c r="B674" t="s">
        <v>39</v>
      </c>
      <c r="C674" t="s">
        <v>18</v>
      </c>
      <c r="D674" t="s">
        <v>19</v>
      </c>
      <c r="E674" t="s">
        <v>20</v>
      </c>
      <c r="F674" t="s">
        <v>23</v>
      </c>
      <c r="G674">
        <v>40029</v>
      </c>
      <c r="H674" s="1">
        <v>2001450</v>
      </c>
      <c r="I674">
        <v>71</v>
      </c>
      <c r="J674" s="1">
        <v>1421030</v>
      </c>
      <c r="K674">
        <v>50</v>
      </c>
    </row>
    <row r="675" spans="1:11" x14ac:dyDescent="0.25">
      <c r="A675" t="s">
        <v>66</v>
      </c>
      <c r="B675" t="s">
        <v>35</v>
      </c>
      <c r="C675" t="s">
        <v>13</v>
      </c>
      <c r="D675" t="s">
        <v>31</v>
      </c>
      <c r="E675" t="s">
        <v>32</v>
      </c>
      <c r="F675" t="s">
        <v>23</v>
      </c>
      <c r="G675">
        <v>39670</v>
      </c>
      <c r="H675" s="1">
        <v>3967000</v>
      </c>
      <c r="I675">
        <v>90</v>
      </c>
      <c r="J675" s="1">
        <v>3570300</v>
      </c>
      <c r="K675">
        <v>100</v>
      </c>
    </row>
    <row r="676" spans="1:11" x14ac:dyDescent="0.25">
      <c r="A676" t="s">
        <v>66</v>
      </c>
      <c r="B676" t="s">
        <v>21</v>
      </c>
      <c r="C676" t="s">
        <v>18</v>
      </c>
      <c r="D676" t="s">
        <v>25</v>
      </c>
      <c r="E676" t="s">
        <v>45</v>
      </c>
      <c r="F676" t="s">
        <v>16</v>
      </c>
      <c r="G676">
        <v>23137</v>
      </c>
      <c r="H676" s="1">
        <v>3239180</v>
      </c>
      <c r="I676">
        <v>54</v>
      </c>
      <c r="J676" s="1">
        <v>1749157</v>
      </c>
      <c r="K676">
        <v>140</v>
      </c>
    </row>
    <row r="677" spans="1:11" x14ac:dyDescent="0.25">
      <c r="A677" t="s">
        <v>66</v>
      </c>
      <c r="B677" t="s">
        <v>17</v>
      </c>
      <c r="C677" t="s">
        <v>18</v>
      </c>
      <c r="D677" t="s">
        <v>19</v>
      </c>
      <c r="E677" t="s">
        <v>22</v>
      </c>
      <c r="F677" t="s">
        <v>16</v>
      </c>
      <c r="G677">
        <v>20663</v>
      </c>
      <c r="H677" s="1">
        <v>3719340</v>
      </c>
      <c r="I677">
        <v>76</v>
      </c>
      <c r="J677" s="1">
        <v>2826698</v>
      </c>
      <c r="K677">
        <v>180</v>
      </c>
    </row>
    <row r="678" spans="1:11" x14ac:dyDescent="0.25">
      <c r="A678" t="s">
        <v>66</v>
      </c>
      <c r="B678" t="s">
        <v>40</v>
      </c>
      <c r="C678" t="s">
        <v>18</v>
      </c>
      <c r="D678" t="s">
        <v>25</v>
      </c>
      <c r="E678" t="s">
        <v>26</v>
      </c>
      <c r="F678" t="s">
        <v>27</v>
      </c>
      <c r="G678">
        <v>41932</v>
      </c>
      <c r="H678" s="1">
        <v>9225040</v>
      </c>
      <c r="I678">
        <v>85</v>
      </c>
      <c r="J678" s="1">
        <v>7841284</v>
      </c>
      <c r="K678">
        <v>220</v>
      </c>
    </row>
    <row r="679" spans="1:11" x14ac:dyDescent="0.25">
      <c r="A679" t="s">
        <v>66</v>
      </c>
      <c r="B679" t="s">
        <v>40</v>
      </c>
      <c r="C679" t="s">
        <v>13</v>
      </c>
      <c r="D679" t="s">
        <v>51</v>
      </c>
      <c r="E679" t="s">
        <v>55</v>
      </c>
      <c r="F679" t="s">
        <v>16</v>
      </c>
      <c r="G679">
        <v>37822</v>
      </c>
      <c r="H679" s="1">
        <v>9455500</v>
      </c>
      <c r="I679">
        <v>55</v>
      </c>
      <c r="J679" s="1">
        <v>5200525</v>
      </c>
      <c r="K679">
        <v>250</v>
      </c>
    </row>
    <row r="680" spans="1:11" x14ac:dyDescent="0.25">
      <c r="A680" t="s">
        <v>66</v>
      </c>
      <c r="B680" t="s">
        <v>12</v>
      </c>
      <c r="C680" t="s">
        <v>18</v>
      </c>
      <c r="D680" t="s">
        <v>19</v>
      </c>
      <c r="E680" t="s">
        <v>22</v>
      </c>
      <c r="F680" t="s">
        <v>23</v>
      </c>
      <c r="G680">
        <v>11727</v>
      </c>
      <c r="H680" s="1">
        <v>2110860</v>
      </c>
      <c r="I680">
        <v>60</v>
      </c>
      <c r="J680" s="1">
        <v>1266516</v>
      </c>
      <c r="K680">
        <v>180</v>
      </c>
    </row>
    <row r="681" spans="1:11" x14ac:dyDescent="0.25">
      <c r="A681" t="s">
        <v>66</v>
      </c>
      <c r="B681" t="s">
        <v>21</v>
      </c>
      <c r="C681" t="s">
        <v>13</v>
      </c>
      <c r="D681" t="s">
        <v>14</v>
      </c>
      <c r="E681" t="s">
        <v>15</v>
      </c>
      <c r="F681" t="s">
        <v>16</v>
      </c>
      <c r="G681">
        <v>25161</v>
      </c>
      <c r="H681" s="1">
        <v>4277370</v>
      </c>
      <c r="I681">
        <v>73</v>
      </c>
      <c r="J681" s="1">
        <v>3122480</v>
      </c>
      <c r="K681">
        <v>170</v>
      </c>
    </row>
    <row r="682" spans="1:11" x14ac:dyDescent="0.25">
      <c r="A682" t="s">
        <v>66</v>
      </c>
      <c r="B682" t="s">
        <v>39</v>
      </c>
      <c r="C682" t="s">
        <v>18</v>
      </c>
      <c r="D682" t="s">
        <v>19</v>
      </c>
      <c r="E682" t="s">
        <v>20</v>
      </c>
      <c r="F682" t="s">
        <v>23</v>
      </c>
      <c r="G682">
        <v>24247</v>
      </c>
      <c r="H682" s="1">
        <v>1212350</v>
      </c>
      <c r="I682">
        <v>60</v>
      </c>
      <c r="J682" s="1">
        <v>727410</v>
      </c>
      <c r="K682">
        <v>50</v>
      </c>
    </row>
    <row r="683" spans="1:11" x14ac:dyDescent="0.25">
      <c r="A683" t="s">
        <v>66</v>
      </c>
      <c r="B683" t="s">
        <v>12</v>
      </c>
      <c r="C683" t="s">
        <v>18</v>
      </c>
      <c r="D683" t="s">
        <v>19</v>
      </c>
      <c r="E683" t="s">
        <v>22</v>
      </c>
      <c r="F683" t="s">
        <v>16</v>
      </c>
      <c r="G683">
        <v>22409</v>
      </c>
      <c r="H683" s="1">
        <v>2240900</v>
      </c>
      <c r="I683">
        <v>88</v>
      </c>
      <c r="J683" s="1">
        <v>1971992</v>
      </c>
      <c r="K683">
        <v>100</v>
      </c>
    </row>
    <row r="684" spans="1:11" x14ac:dyDescent="0.25">
      <c r="A684" t="s">
        <v>66</v>
      </c>
      <c r="B684" t="s">
        <v>35</v>
      </c>
      <c r="C684" t="s">
        <v>28</v>
      </c>
      <c r="D684" t="s">
        <v>41</v>
      </c>
      <c r="E684" t="s">
        <v>42</v>
      </c>
      <c r="F684" t="s">
        <v>27</v>
      </c>
      <c r="G684">
        <v>22363</v>
      </c>
      <c r="H684" s="1">
        <v>2236300</v>
      </c>
      <c r="I684">
        <v>56</v>
      </c>
      <c r="J684" s="1">
        <v>1252328</v>
      </c>
      <c r="K684">
        <v>100</v>
      </c>
    </row>
    <row r="685" spans="1:11" x14ac:dyDescent="0.25">
      <c r="A685" t="s">
        <v>66</v>
      </c>
      <c r="B685" t="s">
        <v>39</v>
      </c>
      <c r="C685" t="s">
        <v>18</v>
      </c>
      <c r="D685" t="s">
        <v>19</v>
      </c>
      <c r="E685" t="s">
        <v>20</v>
      </c>
      <c r="F685" t="s">
        <v>23</v>
      </c>
      <c r="G685">
        <v>19422</v>
      </c>
      <c r="H685" s="1">
        <v>1747980</v>
      </c>
      <c r="I685">
        <v>67</v>
      </c>
      <c r="J685" s="1">
        <v>1171147</v>
      </c>
      <c r="K685">
        <v>90</v>
      </c>
    </row>
    <row r="686" spans="1:11" x14ac:dyDescent="0.25">
      <c r="A686" t="s">
        <v>66</v>
      </c>
      <c r="B686" t="s">
        <v>21</v>
      </c>
      <c r="C686" t="s">
        <v>28</v>
      </c>
      <c r="D686" t="s">
        <v>29</v>
      </c>
      <c r="E686" t="s">
        <v>30</v>
      </c>
      <c r="F686" t="s">
        <v>27</v>
      </c>
      <c r="G686">
        <v>43362</v>
      </c>
      <c r="H686" s="1">
        <v>12574980</v>
      </c>
      <c r="I686">
        <v>73</v>
      </c>
      <c r="J686" s="1">
        <v>9179735</v>
      </c>
      <c r="K686">
        <v>290</v>
      </c>
    </row>
    <row r="687" spans="1:11" x14ac:dyDescent="0.25">
      <c r="A687" t="s">
        <v>66</v>
      </c>
      <c r="B687" t="s">
        <v>35</v>
      </c>
      <c r="C687" t="s">
        <v>28</v>
      </c>
      <c r="D687" t="s">
        <v>47</v>
      </c>
      <c r="E687" t="s">
        <v>48</v>
      </c>
      <c r="F687" t="s">
        <v>16</v>
      </c>
      <c r="G687">
        <v>25365</v>
      </c>
      <c r="H687" s="1">
        <v>2790150</v>
      </c>
      <c r="I687">
        <v>79</v>
      </c>
      <c r="J687" s="1">
        <v>2204219</v>
      </c>
      <c r="K687">
        <v>110</v>
      </c>
    </row>
    <row r="688" spans="1:11" x14ac:dyDescent="0.25">
      <c r="A688" t="s">
        <v>66</v>
      </c>
      <c r="B688" t="s">
        <v>35</v>
      </c>
      <c r="C688" t="s">
        <v>18</v>
      </c>
      <c r="D688" t="s">
        <v>19</v>
      </c>
      <c r="E688" t="s">
        <v>22</v>
      </c>
      <c r="F688" t="s">
        <v>23</v>
      </c>
      <c r="G688">
        <v>25267</v>
      </c>
      <c r="H688" s="1">
        <v>2526700</v>
      </c>
      <c r="I688">
        <v>79</v>
      </c>
      <c r="J688" s="1">
        <v>1996093</v>
      </c>
      <c r="K688">
        <v>100</v>
      </c>
    </row>
    <row r="689" spans="1:11" x14ac:dyDescent="0.25">
      <c r="A689" t="s">
        <v>66</v>
      </c>
      <c r="B689" t="s">
        <v>39</v>
      </c>
      <c r="C689" t="s">
        <v>28</v>
      </c>
      <c r="D689" t="s">
        <v>33</v>
      </c>
      <c r="E689" t="s">
        <v>57</v>
      </c>
      <c r="F689" t="s">
        <v>16</v>
      </c>
      <c r="G689">
        <v>37183</v>
      </c>
      <c r="H689" s="1">
        <v>8923920</v>
      </c>
      <c r="I689">
        <v>62</v>
      </c>
      <c r="J689" s="1">
        <v>5532830</v>
      </c>
      <c r="K689">
        <v>240</v>
      </c>
    </row>
    <row r="690" spans="1:11" x14ac:dyDescent="0.25">
      <c r="A690" t="s">
        <v>66</v>
      </c>
      <c r="B690" t="s">
        <v>24</v>
      </c>
      <c r="C690" t="s">
        <v>28</v>
      </c>
      <c r="D690" t="s">
        <v>29</v>
      </c>
      <c r="E690" t="s">
        <v>58</v>
      </c>
      <c r="F690" t="s">
        <v>27</v>
      </c>
      <c r="G690">
        <v>15743</v>
      </c>
      <c r="H690" s="1">
        <v>2833740</v>
      </c>
      <c r="I690">
        <v>73</v>
      </c>
      <c r="J690" s="1">
        <v>2068630</v>
      </c>
      <c r="K690">
        <v>180</v>
      </c>
    </row>
    <row r="691" spans="1:11" x14ac:dyDescent="0.25">
      <c r="A691" t="s">
        <v>66</v>
      </c>
      <c r="B691" t="s">
        <v>35</v>
      </c>
      <c r="C691" t="s">
        <v>13</v>
      </c>
      <c r="D691" t="s">
        <v>14</v>
      </c>
      <c r="E691" t="s">
        <v>15</v>
      </c>
      <c r="F691" t="s">
        <v>27</v>
      </c>
      <c r="G691">
        <v>47675</v>
      </c>
      <c r="H691" s="1">
        <v>9058250</v>
      </c>
      <c r="I691">
        <v>66</v>
      </c>
      <c r="J691" s="1">
        <v>5978445</v>
      </c>
      <c r="K691">
        <v>190</v>
      </c>
    </row>
    <row r="692" spans="1:11" x14ac:dyDescent="0.25">
      <c r="A692" t="s">
        <v>66</v>
      </c>
      <c r="B692" t="s">
        <v>40</v>
      </c>
      <c r="C692" t="s">
        <v>13</v>
      </c>
      <c r="D692" t="s">
        <v>51</v>
      </c>
      <c r="E692" t="s">
        <v>55</v>
      </c>
      <c r="F692" t="s">
        <v>23</v>
      </c>
      <c r="G692">
        <v>25606</v>
      </c>
      <c r="H692" s="1">
        <v>5889380</v>
      </c>
      <c r="I692">
        <v>72</v>
      </c>
      <c r="J692" s="1">
        <v>4240354</v>
      </c>
      <c r="K692">
        <v>230</v>
      </c>
    </row>
    <row r="693" spans="1:11" x14ac:dyDescent="0.25">
      <c r="A693" t="s">
        <v>66</v>
      </c>
      <c r="B693" t="s">
        <v>39</v>
      </c>
      <c r="C693" t="s">
        <v>18</v>
      </c>
      <c r="D693" t="s">
        <v>25</v>
      </c>
      <c r="E693" t="s">
        <v>45</v>
      </c>
      <c r="F693" t="s">
        <v>16</v>
      </c>
      <c r="G693">
        <v>34475</v>
      </c>
      <c r="H693" s="1">
        <v>5171250</v>
      </c>
      <c r="I693">
        <v>71</v>
      </c>
      <c r="J693" s="1">
        <v>3671588</v>
      </c>
      <c r="K693">
        <v>150</v>
      </c>
    </row>
    <row r="694" spans="1:11" x14ac:dyDescent="0.25">
      <c r="A694" t="s">
        <v>66</v>
      </c>
      <c r="B694" t="s">
        <v>21</v>
      </c>
      <c r="C694" t="s">
        <v>13</v>
      </c>
      <c r="D694" t="s">
        <v>31</v>
      </c>
      <c r="E694" t="s">
        <v>32</v>
      </c>
      <c r="F694" t="s">
        <v>27</v>
      </c>
      <c r="G694">
        <v>11286</v>
      </c>
      <c r="H694" s="1">
        <v>1467180</v>
      </c>
      <c r="I694">
        <v>88</v>
      </c>
      <c r="J694" s="1">
        <v>1291118</v>
      </c>
      <c r="K694">
        <v>130</v>
      </c>
    </row>
    <row r="695" spans="1:11" x14ac:dyDescent="0.25">
      <c r="A695" t="s">
        <v>66</v>
      </c>
      <c r="B695" t="s">
        <v>12</v>
      </c>
      <c r="C695" t="s">
        <v>18</v>
      </c>
      <c r="D695" t="s">
        <v>25</v>
      </c>
      <c r="E695" t="s">
        <v>26</v>
      </c>
      <c r="F695" t="s">
        <v>27</v>
      </c>
      <c r="G695">
        <v>49772</v>
      </c>
      <c r="H695" s="1">
        <v>6968080</v>
      </c>
      <c r="I695">
        <v>83</v>
      </c>
      <c r="J695" s="1">
        <v>5783506</v>
      </c>
      <c r="K695">
        <v>140</v>
      </c>
    </row>
    <row r="696" spans="1:11" x14ac:dyDescent="0.25">
      <c r="A696" t="s">
        <v>66</v>
      </c>
      <c r="B696" t="s">
        <v>35</v>
      </c>
      <c r="C696" t="s">
        <v>13</v>
      </c>
      <c r="D696" t="s">
        <v>51</v>
      </c>
      <c r="E696" t="s">
        <v>55</v>
      </c>
      <c r="F696" t="s">
        <v>23</v>
      </c>
      <c r="G696">
        <v>20657</v>
      </c>
      <c r="H696" s="1">
        <v>1239420</v>
      </c>
      <c r="I696">
        <v>72</v>
      </c>
      <c r="J696" s="1">
        <v>892382</v>
      </c>
      <c r="K696">
        <v>60</v>
      </c>
    </row>
    <row r="697" spans="1:11" x14ac:dyDescent="0.25">
      <c r="A697" t="s">
        <v>66</v>
      </c>
      <c r="B697" t="s">
        <v>24</v>
      </c>
      <c r="C697" t="s">
        <v>13</v>
      </c>
      <c r="D697" t="s">
        <v>31</v>
      </c>
      <c r="E697" t="s">
        <v>32</v>
      </c>
      <c r="F697" t="s">
        <v>16</v>
      </c>
      <c r="G697">
        <v>9556</v>
      </c>
      <c r="H697" s="1">
        <v>2006760</v>
      </c>
      <c r="I697">
        <v>81</v>
      </c>
      <c r="J697" s="1">
        <v>1625476</v>
      </c>
      <c r="K697">
        <v>210</v>
      </c>
    </row>
    <row r="698" spans="1:11" x14ac:dyDescent="0.25">
      <c r="A698" t="s">
        <v>66</v>
      </c>
      <c r="B698" t="s">
        <v>12</v>
      </c>
      <c r="C698" t="s">
        <v>18</v>
      </c>
      <c r="D698" t="s">
        <v>37</v>
      </c>
      <c r="E698" t="s">
        <v>38</v>
      </c>
      <c r="F698" t="s">
        <v>27</v>
      </c>
      <c r="G698">
        <v>25307</v>
      </c>
      <c r="H698" s="1">
        <v>4555260</v>
      </c>
      <c r="I698">
        <v>63</v>
      </c>
      <c r="J698" s="1">
        <v>2869814</v>
      </c>
      <c r="K698">
        <v>180</v>
      </c>
    </row>
    <row r="699" spans="1:11" x14ac:dyDescent="0.25">
      <c r="A699" t="s">
        <v>66</v>
      </c>
      <c r="B699" t="s">
        <v>12</v>
      </c>
      <c r="C699" t="s">
        <v>13</v>
      </c>
      <c r="D699" t="s">
        <v>14</v>
      </c>
      <c r="E699" t="s">
        <v>15</v>
      </c>
      <c r="F699" t="s">
        <v>16</v>
      </c>
      <c r="G699">
        <v>42842</v>
      </c>
      <c r="H699" s="1">
        <v>9425240</v>
      </c>
      <c r="I699">
        <v>62</v>
      </c>
      <c r="J699" s="1">
        <v>5843649</v>
      </c>
      <c r="K699">
        <v>220</v>
      </c>
    </row>
    <row r="700" spans="1:11" x14ac:dyDescent="0.25">
      <c r="A700" t="s">
        <v>66</v>
      </c>
      <c r="B700" t="s">
        <v>35</v>
      </c>
      <c r="C700" t="s">
        <v>18</v>
      </c>
      <c r="D700" t="s">
        <v>25</v>
      </c>
      <c r="E700" t="s">
        <v>45</v>
      </c>
      <c r="F700" t="s">
        <v>16</v>
      </c>
      <c r="G700">
        <v>26433</v>
      </c>
      <c r="H700" s="1">
        <v>4493610</v>
      </c>
      <c r="I700">
        <v>77</v>
      </c>
      <c r="J700" s="1">
        <v>3460080</v>
      </c>
      <c r="K700">
        <v>170</v>
      </c>
    </row>
    <row r="701" spans="1:11" x14ac:dyDescent="0.25">
      <c r="A701" t="s">
        <v>66</v>
      </c>
      <c r="B701" t="s">
        <v>39</v>
      </c>
      <c r="C701" t="s">
        <v>13</v>
      </c>
      <c r="D701" t="s">
        <v>14</v>
      </c>
      <c r="E701" t="s">
        <v>15</v>
      </c>
      <c r="F701" t="s">
        <v>27</v>
      </c>
      <c r="G701">
        <v>29332</v>
      </c>
      <c r="H701" s="1">
        <v>8506280</v>
      </c>
      <c r="I701">
        <v>63</v>
      </c>
      <c r="J701" s="1">
        <v>5358956</v>
      </c>
      <c r="K701">
        <v>290</v>
      </c>
    </row>
    <row r="702" spans="1:11" x14ac:dyDescent="0.25">
      <c r="A702" t="s">
        <v>66</v>
      </c>
      <c r="B702" t="s">
        <v>39</v>
      </c>
      <c r="C702" t="s">
        <v>18</v>
      </c>
      <c r="D702" t="s">
        <v>25</v>
      </c>
      <c r="E702" t="s">
        <v>26</v>
      </c>
      <c r="F702" t="s">
        <v>27</v>
      </c>
      <c r="G702">
        <v>37325</v>
      </c>
      <c r="H702" s="1">
        <v>2612750</v>
      </c>
      <c r="I702">
        <v>59</v>
      </c>
      <c r="J702" s="1">
        <v>1541523</v>
      </c>
      <c r="K702">
        <v>70</v>
      </c>
    </row>
    <row r="703" spans="1:11" x14ac:dyDescent="0.25">
      <c r="A703" t="s">
        <v>66</v>
      </c>
      <c r="B703" t="s">
        <v>12</v>
      </c>
      <c r="C703" t="s">
        <v>13</v>
      </c>
      <c r="D703" t="s">
        <v>14</v>
      </c>
      <c r="E703" t="s">
        <v>15</v>
      </c>
      <c r="F703" t="s">
        <v>23</v>
      </c>
      <c r="G703">
        <v>45895</v>
      </c>
      <c r="H703" s="1">
        <v>12850600</v>
      </c>
      <c r="I703">
        <v>56</v>
      </c>
      <c r="J703" s="1">
        <v>7196336</v>
      </c>
      <c r="K703">
        <v>280</v>
      </c>
    </row>
    <row r="704" spans="1:11" x14ac:dyDescent="0.25">
      <c r="A704" t="s">
        <v>66</v>
      </c>
      <c r="B704" t="s">
        <v>12</v>
      </c>
      <c r="C704" t="s">
        <v>13</v>
      </c>
      <c r="D704" t="s">
        <v>51</v>
      </c>
      <c r="E704" t="s">
        <v>52</v>
      </c>
      <c r="F704" t="s">
        <v>16</v>
      </c>
      <c r="G704">
        <v>6482</v>
      </c>
      <c r="H704" s="1">
        <v>972300</v>
      </c>
      <c r="I704">
        <v>65</v>
      </c>
      <c r="J704" s="1">
        <v>631995</v>
      </c>
      <c r="K704">
        <v>150</v>
      </c>
    </row>
    <row r="705" spans="1:11" x14ac:dyDescent="0.25">
      <c r="A705" t="s">
        <v>66</v>
      </c>
      <c r="B705" t="s">
        <v>39</v>
      </c>
      <c r="C705" t="s">
        <v>28</v>
      </c>
      <c r="D705" t="s">
        <v>33</v>
      </c>
      <c r="E705" t="s">
        <v>34</v>
      </c>
      <c r="F705" t="s">
        <v>23</v>
      </c>
      <c r="G705">
        <v>18476</v>
      </c>
      <c r="H705" s="1">
        <v>3879960</v>
      </c>
      <c r="I705">
        <v>70</v>
      </c>
      <c r="J705" s="1">
        <v>2715972</v>
      </c>
      <c r="K705">
        <v>210</v>
      </c>
    </row>
    <row r="706" spans="1:11" x14ac:dyDescent="0.25">
      <c r="A706" t="s">
        <v>66</v>
      </c>
      <c r="B706" t="s">
        <v>24</v>
      </c>
      <c r="C706" t="s">
        <v>13</v>
      </c>
      <c r="D706" t="s">
        <v>31</v>
      </c>
      <c r="E706" t="s">
        <v>32</v>
      </c>
      <c r="F706" t="s">
        <v>16</v>
      </c>
      <c r="G706">
        <v>43727</v>
      </c>
      <c r="H706" s="1">
        <v>6121780</v>
      </c>
      <c r="I706">
        <v>72</v>
      </c>
      <c r="J706" s="1">
        <v>4407682</v>
      </c>
      <c r="K706">
        <v>140</v>
      </c>
    </row>
    <row r="707" spans="1:11" x14ac:dyDescent="0.25">
      <c r="A707" t="s">
        <v>66</v>
      </c>
      <c r="B707" t="s">
        <v>40</v>
      </c>
      <c r="C707" t="s">
        <v>28</v>
      </c>
      <c r="D707" t="s">
        <v>47</v>
      </c>
      <c r="E707" t="s">
        <v>59</v>
      </c>
      <c r="F707" t="s">
        <v>27</v>
      </c>
      <c r="G707">
        <v>17902</v>
      </c>
      <c r="H707" s="1">
        <v>1611180</v>
      </c>
      <c r="I707">
        <v>65</v>
      </c>
      <c r="J707" s="1">
        <v>1047267</v>
      </c>
      <c r="K707">
        <v>90</v>
      </c>
    </row>
    <row r="708" spans="1:11" x14ac:dyDescent="0.25">
      <c r="A708" t="s">
        <v>66</v>
      </c>
      <c r="B708" t="s">
        <v>12</v>
      </c>
      <c r="C708" t="s">
        <v>28</v>
      </c>
      <c r="D708" t="s">
        <v>29</v>
      </c>
      <c r="E708" t="s">
        <v>30</v>
      </c>
      <c r="F708" t="s">
        <v>16</v>
      </c>
      <c r="G708">
        <v>9310</v>
      </c>
      <c r="H708" s="1">
        <v>2234400</v>
      </c>
      <c r="I708">
        <v>77</v>
      </c>
      <c r="J708" s="1">
        <v>1720488</v>
      </c>
      <c r="K708">
        <v>240</v>
      </c>
    </row>
    <row r="709" spans="1:11" x14ac:dyDescent="0.25">
      <c r="A709" t="s">
        <v>66</v>
      </c>
      <c r="B709" t="s">
        <v>17</v>
      </c>
      <c r="C709" t="s">
        <v>28</v>
      </c>
      <c r="D709" t="s">
        <v>43</v>
      </c>
      <c r="E709" t="s">
        <v>44</v>
      </c>
      <c r="F709" t="s">
        <v>16</v>
      </c>
      <c r="G709">
        <v>16306</v>
      </c>
      <c r="H709" s="1">
        <v>4239560</v>
      </c>
      <c r="I709">
        <v>65</v>
      </c>
      <c r="J709" s="1">
        <v>2755714</v>
      </c>
      <c r="K709">
        <v>260</v>
      </c>
    </row>
    <row r="710" spans="1:11" x14ac:dyDescent="0.25">
      <c r="A710" t="s">
        <v>66</v>
      </c>
      <c r="B710" t="s">
        <v>40</v>
      </c>
      <c r="C710" t="s">
        <v>28</v>
      </c>
      <c r="D710" t="s">
        <v>41</v>
      </c>
      <c r="E710" t="s">
        <v>42</v>
      </c>
      <c r="F710" t="s">
        <v>16</v>
      </c>
      <c r="G710">
        <v>17475</v>
      </c>
      <c r="H710" s="1">
        <v>5242500</v>
      </c>
      <c r="I710">
        <v>66</v>
      </c>
      <c r="J710" s="1">
        <v>3460050</v>
      </c>
      <c r="K710">
        <v>300</v>
      </c>
    </row>
    <row r="711" spans="1:11" x14ac:dyDescent="0.25">
      <c r="A711" t="s">
        <v>66</v>
      </c>
      <c r="B711" t="s">
        <v>40</v>
      </c>
      <c r="C711" t="s">
        <v>28</v>
      </c>
      <c r="D711" t="s">
        <v>29</v>
      </c>
      <c r="E711" t="s">
        <v>30</v>
      </c>
      <c r="F711" t="s">
        <v>16</v>
      </c>
      <c r="G711">
        <v>31557</v>
      </c>
      <c r="H711" s="1">
        <v>3786840</v>
      </c>
      <c r="I711">
        <v>82</v>
      </c>
      <c r="J711" s="1">
        <v>3105209</v>
      </c>
      <c r="K711">
        <v>120</v>
      </c>
    </row>
    <row r="712" spans="1:11" x14ac:dyDescent="0.25">
      <c r="A712" t="s">
        <v>66</v>
      </c>
      <c r="B712" t="s">
        <v>24</v>
      </c>
      <c r="C712" t="s">
        <v>13</v>
      </c>
      <c r="D712" t="s">
        <v>51</v>
      </c>
      <c r="E712" t="s">
        <v>52</v>
      </c>
      <c r="F712" t="s">
        <v>16</v>
      </c>
      <c r="G712">
        <v>31434</v>
      </c>
      <c r="H712" s="1">
        <v>5029440</v>
      </c>
      <c r="I712">
        <v>81</v>
      </c>
      <c r="J712" s="1">
        <v>4073846</v>
      </c>
      <c r="K712">
        <v>160</v>
      </c>
    </row>
    <row r="713" spans="1:11" x14ac:dyDescent="0.25">
      <c r="A713" t="s">
        <v>66</v>
      </c>
      <c r="B713" t="s">
        <v>21</v>
      </c>
      <c r="C713" t="s">
        <v>13</v>
      </c>
      <c r="D713" t="s">
        <v>31</v>
      </c>
      <c r="E713" t="s">
        <v>36</v>
      </c>
      <c r="F713" t="s">
        <v>16</v>
      </c>
      <c r="G713">
        <v>7510</v>
      </c>
      <c r="H713" s="1">
        <v>826100</v>
      </c>
      <c r="I713">
        <v>52</v>
      </c>
      <c r="J713" s="1">
        <v>429572</v>
      </c>
      <c r="K713">
        <v>110</v>
      </c>
    </row>
    <row r="714" spans="1:11" x14ac:dyDescent="0.25">
      <c r="A714" t="s">
        <v>66</v>
      </c>
      <c r="B714" t="s">
        <v>35</v>
      </c>
      <c r="C714" t="s">
        <v>18</v>
      </c>
      <c r="D714" t="s">
        <v>19</v>
      </c>
      <c r="E714" t="s">
        <v>22</v>
      </c>
      <c r="F714" t="s">
        <v>16</v>
      </c>
      <c r="G714">
        <v>16048</v>
      </c>
      <c r="H714" s="1">
        <v>2567680</v>
      </c>
      <c r="I714">
        <v>55</v>
      </c>
      <c r="J714" s="1">
        <v>1412224</v>
      </c>
      <c r="K714">
        <v>160</v>
      </c>
    </row>
    <row r="715" spans="1:11" x14ac:dyDescent="0.25">
      <c r="A715" t="s">
        <v>66</v>
      </c>
      <c r="B715" t="s">
        <v>40</v>
      </c>
      <c r="C715" t="s">
        <v>13</v>
      </c>
      <c r="D715" t="s">
        <v>14</v>
      </c>
      <c r="E715" t="s">
        <v>31</v>
      </c>
      <c r="F715" t="s">
        <v>23</v>
      </c>
      <c r="G715">
        <v>18012</v>
      </c>
      <c r="H715" s="1">
        <v>2161440</v>
      </c>
      <c r="I715">
        <v>89</v>
      </c>
      <c r="J715" s="1">
        <v>1923682</v>
      </c>
      <c r="K715">
        <v>120</v>
      </c>
    </row>
    <row r="716" spans="1:11" x14ac:dyDescent="0.25">
      <c r="A716" t="s">
        <v>66</v>
      </c>
      <c r="B716" t="s">
        <v>17</v>
      </c>
      <c r="C716" t="s">
        <v>13</v>
      </c>
      <c r="D716" t="s">
        <v>31</v>
      </c>
      <c r="E716" t="s">
        <v>36</v>
      </c>
      <c r="F716" t="s">
        <v>27</v>
      </c>
      <c r="G716">
        <v>33938</v>
      </c>
      <c r="H716" s="1">
        <v>3054420</v>
      </c>
      <c r="I716">
        <v>72</v>
      </c>
      <c r="J716" s="1">
        <v>2199182</v>
      </c>
      <c r="K716">
        <v>90</v>
      </c>
    </row>
    <row r="717" spans="1:11" x14ac:dyDescent="0.25">
      <c r="A717" t="s">
        <v>66</v>
      </c>
      <c r="B717" t="s">
        <v>17</v>
      </c>
      <c r="C717" t="s">
        <v>13</v>
      </c>
      <c r="D717" t="s">
        <v>51</v>
      </c>
      <c r="E717" t="s">
        <v>55</v>
      </c>
      <c r="F717" t="s">
        <v>27</v>
      </c>
      <c r="G717">
        <v>36001</v>
      </c>
      <c r="H717" s="1">
        <v>4320120</v>
      </c>
      <c r="I717">
        <v>77</v>
      </c>
      <c r="J717" s="1">
        <v>3326492</v>
      </c>
      <c r="K717">
        <v>120</v>
      </c>
    </row>
    <row r="718" spans="1:11" x14ac:dyDescent="0.25">
      <c r="A718" t="s">
        <v>66</v>
      </c>
      <c r="B718" t="s">
        <v>21</v>
      </c>
      <c r="C718" t="s">
        <v>28</v>
      </c>
      <c r="D718" t="s">
        <v>47</v>
      </c>
      <c r="E718" t="s">
        <v>59</v>
      </c>
      <c r="F718" t="s">
        <v>27</v>
      </c>
      <c r="G718">
        <v>45981</v>
      </c>
      <c r="H718" s="1">
        <v>7816770</v>
      </c>
      <c r="I718">
        <v>69</v>
      </c>
      <c r="J718" s="1">
        <v>5393571</v>
      </c>
      <c r="K718">
        <v>170</v>
      </c>
    </row>
    <row r="719" spans="1:11" x14ac:dyDescent="0.25">
      <c r="A719" t="s">
        <v>66</v>
      </c>
      <c r="B719" t="s">
        <v>39</v>
      </c>
      <c r="C719" t="s">
        <v>28</v>
      </c>
      <c r="D719" t="s">
        <v>33</v>
      </c>
      <c r="E719" t="s">
        <v>50</v>
      </c>
      <c r="F719" t="s">
        <v>23</v>
      </c>
      <c r="G719">
        <v>47844</v>
      </c>
      <c r="H719" s="1">
        <v>5262840</v>
      </c>
      <c r="I719">
        <v>89</v>
      </c>
      <c r="J719" s="1">
        <v>4683928</v>
      </c>
      <c r="K719">
        <v>110</v>
      </c>
    </row>
    <row r="720" spans="1:11" x14ac:dyDescent="0.25">
      <c r="A720" t="s">
        <v>66</v>
      </c>
      <c r="B720" t="s">
        <v>35</v>
      </c>
      <c r="C720" t="s">
        <v>18</v>
      </c>
      <c r="D720" t="s">
        <v>25</v>
      </c>
      <c r="E720" t="s">
        <v>26</v>
      </c>
      <c r="F720" t="s">
        <v>23</v>
      </c>
      <c r="G720">
        <v>13352</v>
      </c>
      <c r="H720" s="1">
        <v>667600</v>
      </c>
      <c r="I720">
        <v>57</v>
      </c>
      <c r="J720" s="1">
        <v>380532</v>
      </c>
      <c r="K720">
        <v>50</v>
      </c>
    </row>
    <row r="721" spans="1:11" x14ac:dyDescent="0.25">
      <c r="A721" t="s">
        <v>66</v>
      </c>
      <c r="B721" t="s">
        <v>35</v>
      </c>
      <c r="C721" t="s">
        <v>28</v>
      </c>
      <c r="D721" t="s">
        <v>47</v>
      </c>
      <c r="E721" t="s">
        <v>48</v>
      </c>
      <c r="F721" t="s">
        <v>16</v>
      </c>
      <c r="G721">
        <v>33989</v>
      </c>
      <c r="H721" s="1">
        <v>4418570</v>
      </c>
      <c r="I721">
        <v>51</v>
      </c>
      <c r="J721" s="1">
        <v>2253471</v>
      </c>
      <c r="K721">
        <v>130</v>
      </c>
    </row>
    <row r="722" spans="1:11" x14ac:dyDescent="0.25">
      <c r="A722" t="s">
        <v>66</v>
      </c>
      <c r="B722" t="s">
        <v>35</v>
      </c>
      <c r="C722" t="s">
        <v>18</v>
      </c>
      <c r="D722" t="s">
        <v>37</v>
      </c>
      <c r="E722" t="s">
        <v>53</v>
      </c>
      <c r="F722" t="s">
        <v>23</v>
      </c>
      <c r="G722">
        <v>41665</v>
      </c>
      <c r="H722" s="1">
        <v>10832900</v>
      </c>
      <c r="I722">
        <v>60</v>
      </c>
      <c r="J722" s="1">
        <v>6499740</v>
      </c>
      <c r="K722">
        <v>260</v>
      </c>
    </row>
    <row r="723" spans="1:11" x14ac:dyDescent="0.25">
      <c r="A723" t="s">
        <v>66</v>
      </c>
      <c r="B723" t="s">
        <v>35</v>
      </c>
      <c r="C723" t="s">
        <v>28</v>
      </c>
      <c r="D723" t="s">
        <v>33</v>
      </c>
      <c r="E723" t="s">
        <v>57</v>
      </c>
      <c r="F723" t="s">
        <v>16</v>
      </c>
      <c r="G723">
        <v>12456</v>
      </c>
      <c r="H723" s="1">
        <v>996480</v>
      </c>
      <c r="I723">
        <v>80</v>
      </c>
      <c r="J723" s="1">
        <v>797184</v>
      </c>
      <c r="K723">
        <v>80</v>
      </c>
    </row>
    <row r="724" spans="1:11" x14ac:dyDescent="0.25">
      <c r="A724" t="s">
        <v>66</v>
      </c>
      <c r="B724" t="s">
        <v>40</v>
      </c>
      <c r="C724" t="s">
        <v>18</v>
      </c>
      <c r="D724" t="s">
        <v>19</v>
      </c>
      <c r="E724" t="s">
        <v>22</v>
      </c>
      <c r="F724" t="s">
        <v>27</v>
      </c>
      <c r="G724">
        <v>35777</v>
      </c>
      <c r="H724" s="1">
        <v>7513170</v>
      </c>
      <c r="I724">
        <v>87</v>
      </c>
      <c r="J724" s="1">
        <v>6536458</v>
      </c>
      <c r="K724">
        <v>210</v>
      </c>
    </row>
    <row r="725" spans="1:11" x14ac:dyDescent="0.25">
      <c r="A725" t="s">
        <v>66</v>
      </c>
      <c r="B725" t="s">
        <v>35</v>
      </c>
      <c r="C725" t="s">
        <v>28</v>
      </c>
      <c r="D725" t="s">
        <v>47</v>
      </c>
      <c r="E725" t="s">
        <v>59</v>
      </c>
      <c r="F725" t="s">
        <v>16</v>
      </c>
      <c r="G725">
        <v>19589</v>
      </c>
      <c r="H725" s="1">
        <v>3721910</v>
      </c>
      <c r="I725">
        <v>74</v>
      </c>
      <c r="J725" s="1">
        <v>2754213</v>
      </c>
      <c r="K725">
        <v>190</v>
      </c>
    </row>
    <row r="726" spans="1:11" x14ac:dyDescent="0.25">
      <c r="A726" t="s">
        <v>66</v>
      </c>
      <c r="B726" t="s">
        <v>35</v>
      </c>
      <c r="C726" t="s">
        <v>28</v>
      </c>
      <c r="D726" t="s">
        <v>43</v>
      </c>
      <c r="E726" t="s">
        <v>44</v>
      </c>
      <c r="F726" t="s">
        <v>27</v>
      </c>
      <c r="G726">
        <v>46497</v>
      </c>
      <c r="H726" s="1">
        <v>13019160</v>
      </c>
      <c r="I726">
        <v>55</v>
      </c>
      <c r="J726" s="1">
        <v>7160538</v>
      </c>
      <c r="K726">
        <v>280</v>
      </c>
    </row>
    <row r="727" spans="1:11" x14ac:dyDescent="0.25">
      <c r="A727" t="s">
        <v>66</v>
      </c>
      <c r="B727" t="s">
        <v>35</v>
      </c>
      <c r="C727" t="s">
        <v>18</v>
      </c>
      <c r="D727" t="s">
        <v>37</v>
      </c>
      <c r="E727" t="s">
        <v>38</v>
      </c>
      <c r="F727" t="s">
        <v>16</v>
      </c>
      <c r="G727">
        <v>48498</v>
      </c>
      <c r="H727" s="1">
        <v>4849800</v>
      </c>
      <c r="I727">
        <v>71</v>
      </c>
      <c r="J727" s="1">
        <v>3443358</v>
      </c>
      <c r="K727">
        <v>100</v>
      </c>
    </row>
    <row r="728" spans="1:11" x14ac:dyDescent="0.25">
      <c r="A728" t="s">
        <v>66</v>
      </c>
      <c r="B728" t="s">
        <v>21</v>
      </c>
      <c r="C728" t="s">
        <v>28</v>
      </c>
      <c r="D728" t="s">
        <v>41</v>
      </c>
      <c r="E728" t="s">
        <v>49</v>
      </c>
      <c r="F728" t="s">
        <v>27</v>
      </c>
      <c r="G728">
        <v>18569</v>
      </c>
      <c r="H728" s="1">
        <v>1485520</v>
      </c>
      <c r="I728">
        <v>52</v>
      </c>
      <c r="J728" s="1">
        <v>772470</v>
      </c>
      <c r="K728">
        <v>80</v>
      </c>
    </row>
    <row r="729" spans="1:11" x14ac:dyDescent="0.25">
      <c r="A729" t="s">
        <v>66</v>
      </c>
      <c r="B729" t="s">
        <v>35</v>
      </c>
      <c r="C729" t="s">
        <v>13</v>
      </c>
      <c r="D729" t="s">
        <v>14</v>
      </c>
      <c r="E729" t="s">
        <v>15</v>
      </c>
      <c r="F729" t="s">
        <v>16</v>
      </c>
      <c r="G729">
        <v>31498</v>
      </c>
      <c r="H729" s="1">
        <v>5669640</v>
      </c>
      <c r="I729">
        <v>74</v>
      </c>
      <c r="J729" s="1">
        <v>4195534</v>
      </c>
      <c r="K729">
        <v>180</v>
      </c>
    </row>
    <row r="730" spans="1:11" x14ac:dyDescent="0.25">
      <c r="A730" t="s">
        <v>66</v>
      </c>
      <c r="B730" t="s">
        <v>40</v>
      </c>
      <c r="C730" t="s">
        <v>18</v>
      </c>
      <c r="D730" t="s">
        <v>25</v>
      </c>
      <c r="E730" t="s">
        <v>45</v>
      </c>
      <c r="F730" t="s">
        <v>23</v>
      </c>
      <c r="G730">
        <v>11159</v>
      </c>
      <c r="H730" s="1">
        <v>1004310</v>
      </c>
      <c r="I730">
        <v>90</v>
      </c>
      <c r="J730" s="1">
        <v>903879</v>
      </c>
      <c r="K730">
        <v>90</v>
      </c>
    </row>
    <row r="731" spans="1:11" x14ac:dyDescent="0.25">
      <c r="A731" t="s">
        <v>66</v>
      </c>
      <c r="B731" t="s">
        <v>35</v>
      </c>
      <c r="C731" t="s">
        <v>28</v>
      </c>
      <c r="D731" t="s">
        <v>33</v>
      </c>
      <c r="E731" t="s">
        <v>34</v>
      </c>
      <c r="F731" t="s">
        <v>16</v>
      </c>
      <c r="G731">
        <v>29145</v>
      </c>
      <c r="H731" s="1">
        <v>7286250</v>
      </c>
      <c r="I731">
        <v>87</v>
      </c>
      <c r="J731" s="1">
        <v>6339038</v>
      </c>
      <c r="K731">
        <v>250</v>
      </c>
    </row>
    <row r="732" spans="1:11" x14ac:dyDescent="0.25">
      <c r="A732" t="s">
        <v>66</v>
      </c>
      <c r="B732" t="s">
        <v>40</v>
      </c>
      <c r="C732" t="s">
        <v>28</v>
      </c>
      <c r="D732" t="s">
        <v>47</v>
      </c>
      <c r="E732" t="s">
        <v>59</v>
      </c>
      <c r="F732" t="s">
        <v>27</v>
      </c>
      <c r="G732">
        <v>20109</v>
      </c>
      <c r="H732" s="1">
        <v>1005450</v>
      </c>
      <c r="I732">
        <v>74</v>
      </c>
      <c r="J732" s="1">
        <v>744033</v>
      </c>
      <c r="K732">
        <v>50</v>
      </c>
    </row>
    <row r="733" spans="1:11" x14ac:dyDescent="0.25">
      <c r="A733" t="s">
        <v>66</v>
      </c>
      <c r="B733" t="s">
        <v>24</v>
      </c>
      <c r="C733" t="s">
        <v>18</v>
      </c>
      <c r="D733" t="s">
        <v>25</v>
      </c>
      <c r="E733" t="s">
        <v>45</v>
      </c>
      <c r="F733" t="s">
        <v>16</v>
      </c>
      <c r="G733">
        <v>16258</v>
      </c>
      <c r="H733" s="1">
        <v>1300640</v>
      </c>
      <c r="I733">
        <v>60</v>
      </c>
      <c r="J733" s="1">
        <v>780384</v>
      </c>
      <c r="K733">
        <v>80</v>
      </c>
    </row>
    <row r="734" spans="1:11" x14ac:dyDescent="0.25">
      <c r="A734" t="s">
        <v>66</v>
      </c>
      <c r="B734" t="s">
        <v>24</v>
      </c>
      <c r="C734" t="s">
        <v>18</v>
      </c>
      <c r="D734" t="s">
        <v>37</v>
      </c>
      <c r="E734" t="s">
        <v>38</v>
      </c>
      <c r="F734" t="s">
        <v>27</v>
      </c>
      <c r="G734">
        <v>14191</v>
      </c>
      <c r="H734" s="1">
        <v>993370</v>
      </c>
      <c r="I734">
        <v>85</v>
      </c>
      <c r="J734" s="1">
        <v>844365</v>
      </c>
      <c r="K734">
        <v>70</v>
      </c>
    </row>
    <row r="735" spans="1:11" x14ac:dyDescent="0.25">
      <c r="A735" t="s">
        <v>66</v>
      </c>
      <c r="B735" t="s">
        <v>17</v>
      </c>
      <c r="C735" t="s">
        <v>13</v>
      </c>
      <c r="D735" t="s">
        <v>14</v>
      </c>
      <c r="E735" t="s">
        <v>31</v>
      </c>
      <c r="F735" t="s">
        <v>16</v>
      </c>
      <c r="G735">
        <v>13249</v>
      </c>
      <c r="H735" s="1">
        <v>2914780</v>
      </c>
      <c r="I735">
        <v>78</v>
      </c>
      <c r="J735" s="1">
        <v>2273528</v>
      </c>
      <c r="K735">
        <v>220</v>
      </c>
    </row>
    <row r="736" spans="1:11" x14ac:dyDescent="0.25">
      <c r="A736" t="s">
        <v>66</v>
      </c>
      <c r="B736" t="s">
        <v>40</v>
      </c>
      <c r="C736" t="s">
        <v>13</v>
      </c>
      <c r="D736" t="s">
        <v>51</v>
      </c>
      <c r="E736" t="s">
        <v>52</v>
      </c>
      <c r="F736" t="s">
        <v>23</v>
      </c>
      <c r="G736">
        <v>45125</v>
      </c>
      <c r="H736" s="1">
        <v>6768750</v>
      </c>
      <c r="I736">
        <v>53</v>
      </c>
      <c r="J736" s="1">
        <v>3587438</v>
      </c>
      <c r="K736">
        <v>150</v>
      </c>
    </row>
    <row r="737" spans="1:11" x14ac:dyDescent="0.25">
      <c r="A737" t="s">
        <v>66</v>
      </c>
      <c r="B737" t="s">
        <v>12</v>
      </c>
      <c r="C737" t="s">
        <v>18</v>
      </c>
      <c r="D737" t="s">
        <v>25</v>
      </c>
      <c r="E737" t="s">
        <v>45</v>
      </c>
      <c r="F737" t="s">
        <v>23</v>
      </c>
      <c r="G737">
        <v>32020</v>
      </c>
      <c r="H737" s="1">
        <v>8325200</v>
      </c>
      <c r="I737">
        <v>62</v>
      </c>
      <c r="J737" s="1">
        <v>5161624</v>
      </c>
      <c r="K737">
        <v>260</v>
      </c>
    </row>
    <row r="738" spans="1:11" x14ac:dyDescent="0.25">
      <c r="A738" t="s">
        <v>66</v>
      </c>
      <c r="B738" t="s">
        <v>17</v>
      </c>
      <c r="C738" t="s">
        <v>28</v>
      </c>
      <c r="D738" t="s">
        <v>29</v>
      </c>
      <c r="E738" t="s">
        <v>30</v>
      </c>
      <c r="F738" t="s">
        <v>23</v>
      </c>
      <c r="G738">
        <v>44300</v>
      </c>
      <c r="H738" s="1">
        <v>6202000</v>
      </c>
      <c r="I738">
        <v>71</v>
      </c>
      <c r="J738" s="1">
        <v>4403420</v>
      </c>
      <c r="K738">
        <v>140</v>
      </c>
    </row>
    <row r="739" spans="1:11" x14ac:dyDescent="0.25">
      <c r="A739" t="s">
        <v>66</v>
      </c>
      <c r="B739" t="s">
        <v>12</v>
      </c>
      <c r="C739" t="s">
        <v>13</v>
      </c>
      <c r="D739" t="s">
        <v>51</v>
      </c>
      <c r="E739" t="s">
        <v>52</v>
      </c>
      <c r="F739" t="s">
        <v>23</v>
      </c>
      <c r="G739">
        <v>20419</v>
      </c>
      <c r="H739" s="1">
        <v>6125700</v>
      </c>
      <c r="I739">
        <v>54</v>
      </c>
      <c r="J739" s="1">
        <v>3307878</v>
      </c>
      <c r="K739">
        <v>300</v>
      </c>
    </row>
    <row r="740" spans="1:11" x14ac:dyDescent="0.25">
      <c r="A740" t="s">
        <v>66</v>
      </c>
      <c r="B740" t="s">
        <v>35</v>
      </c>
      <c r="C740" t="s">
        <v>13</v>
      </c>
      <c r="D740" t="s">
        <v>51</v>
      </c>
      <c r="E740" t="s">
        <v>52</v>
      </c>
      <c r="F740" t="s">
        <v>27</v>
      </c>
      <c r="G740">
        <v>45500</v>
      </c>
      <c r="H740" s="1">
        <v>6370000</v>
      </c>
      <c r="I740">
        <v>60</v>
      </c>
      <c r="J740" s="1">
        <v>3822000</v>
      </c>
      <c r="K740">
        <v>140</v>
      </c>
    </row>
    <row r="741" spans="1:11" x14ac:dyDescent="0.25">
      <c r="A741" t="s">
        <v>66</v>
      </c>
      <c r="B741" t="s">
        <v>39</v>
      </c>
      <c r="C741" t="s">
        <v>18</v>
      </c>
      <c r="D741" t="s">
        <v>37</v>
      </c>
      <c r="E741" t="s">
        <v>53</v>
      </c>
      <c r="F741" t="s">
        <v>16</v>
      </c>
      <c r="G741">
        <v>43225</v>
      </c>
      <c r="H741" s="1">
        <v>2593500</v>
      </c>
      <c r="I741">
        <v>81</v>
      </c>
      <c r="J741" s="1">
        <v>2100735</v>
      </c>
      <c r="K741">
        <v>60</v>
      </c>
    </row>
    <row r="742" spans="1:11" x14ac:dyDescent="0.25">
      <c r="A742" t="s">
        <v>66</v>
      </c>
      <c r="B742" t="s">
        <v>17</v>
      </c>
      <c r="C742" t="s">
        <v>28</v>
      </c>
      <c r="D742" t="s">
        <v>29</v>
      </c>
      <c r="E742" t="s">
        <v>58</v>
      </c>
      <c r="F742" t="s">
        <v>16</v>
      </c>
      <c r="G742">
        <v>24032</v>
      </c>
      <c r="H742" s="1">
        <v>6969280</v>
      </c>
      <c r="I742">
        <v>77</v>
      </c>
      <c r="J742" s="1">
        <v>5366346</v>
      </c>
      <c r="K742">
        <v>290</v>
      </c>
    </row>
    <row r="743" spans="1:11" x14ac:dyDescent="0.25">
      <c r="A743" t="s">
        <v>66</v>
      </c>
      <c r="B743" t="s">
        <v>35</v>
      </c>
      <c r="C743" t="s">
        <v>18</v>
      </c>
      <c r="D743" t="s">
        <v>37</v>
      </c>
      <c r="E743" t="s">
        <v>38</v>
      </c>
      <c r="F743" t="s">
        <v>23</v>
      </c>
      <c r="G743">
        <v>31506</v>
      </c>
      <c r="H743" s="1">
        <v>3465660</v>
      </c>
      <c r="I743">
        <v>89</v>
      </c>
      <c r="J743" s="1">
        <v>3084437</v>
      </c>
      <c r="K743">
        <v>110</v>
      </c>
    </row>
    <row r="744" spans="1:11" x14ac:dyDescent="0.25">
      <c r="A744" t="s">
        <v>66</v>
      </c>
      <c r="B744" t="s">
        <v>40</v>
      </c>
      <c r="C744" t="s">
        <v>13</v>
      </c>
      <c r="D744" t="s">
        <v>51</v>
      </c>
      <c r="E744" t="s">
        <v>55</v>
      </c>
      <c r="F744" t="s">
        <v>27</v>
      </c>
      <c r="G744">
        <v>9146</v>
      </c>
      <c r="H744" s="1">
        <v>2560880</v>
      </c>
      <c r="I744">
        <v>58</v>
      </c>
      <c r="J744" s="1">
        <v>1485310</v>
      </c>
      <c r="K744">
        <v>280</v>
      </c>
    </row>
    <row r="745" spans="1:11" x14ac:dyDescent="0.25">
      <c r="A745" t="s">
        <v>66</v>
      </c>
      <c r="B745" t="s">
        <v>40</v>
      </c>
      <c r="C745" t="s">
        <v>28</v>
      </c>
      <c r="D745" t="s">
        <v>43</v>
      </c>
      <c r="E745" t="s">
        <v>44</v>
      </c>
      <c r="F745" t="s">
        <v>27</v>
      </c>
      <c r="G745">
        <v>43743</v>
      </c>
      <c r="H745" s="1">
        <v>11810610</v>
      </c>
      <c r="I745">
        <v>62</v>
      </c>
      <c r="J745" s="1">
        <v>7322578</v>
      </c>
      <c r="K745">
        <v>270</v>
      </c>
    </row>
    <row r="746" spans="1:11" x14ac:dyDescent="0.25">
      <c r="A746" t="s">
        <v>66</v>
      </c>
      <c r="B746" t="s">
        <v>17</v>
      </c>
      <c r="C746" t="s">
        <v>13</v>
      </c>
      <c r="D746" t="s">
        <v>14</v>
      </c>
      <c r="E746" t="s">
        <v>15</v>
      </c>
      <c r="F746" t="s">
        <v>16</v>
      </c>
      <c r="G746">
        <v>13429</v>
      </c>
      <c r="H746" s="1">
        <v>671450</v>
      </c>
      <c r="I746">
        <v>57</v>
      </c>
      <c r="J746" s="1">
        <v>382727</v>
      </c>
      <c r="K746">
        <v>50</v>
      </c>
    </row>
    <row r="747" spans="1:11" x14ac:dyDescent="0.25">
      <c r="A747" t="s">
        <v>66</v>
      </c>
      <c r="B747" t="s">
        <v>21</v>
      </c>
      <c r="C747" t="s">
        <v>13</v>
      </c>
      <c r="D747" t="s">
        <v>31</v>
      </c>
      <c r="E747" t="s">
        <v>32</v>
      </c>
      <c r="F747" t="s">
        <v>27</v>
      </c>
      <c r="G747">
        <v>8166</v>
      </c>
      <c r="H747" s="1">
        <v>2123160</v>
      </c>
      <c r="I747">
        <v>50</v>
      </c>
      <c r="J747" s="1">
        <v>1061580</v>
      </c>
      <c r="K747">
        <v>260</v>
      </c>
    </row>
    <row r="748" spans="1:11" x14ac:dyDescent="0.25">
      <c r="A748" t="s">
        <v>66</v>
      </c>
      <c r="B748" t="s">
        <v>40</v>
      </c>
      <c r="C748" t="s">
        <v>18</v>
      </c>
      <c r="D748" t="s">
        <v>25</v>
      </c>
      <c r="E748" t="s">
        <v>45</v>
      </c>
      <c r="F748" t="s">
        <v>23</v>
      </c>
      <c r="G748">
        <v>42516</v>
      </c>
      <c r="H748" s="1">
        <v>8928360</v>
      </c>
      <c r="I748">
        <v>78</v>
      </c>
      <c r="J748" s="1">
        <v>6964121</v>
      </c>
      <c r="K748">
        <v>210</v>
      </c>
    </row>
    <row r="749" spans="1:11" x14ac:dyDescent="0.25">
      <c r="A749" t="s">
        <v>67</v>
      </c>
      <c r="B749" t="s">
        <v>12</v>
      </c>
      <c r="C749" t="s">
        <v>18</v>
      </c>
      <c r="D749" t="s">
        <v>25</v>
      </c>
      <c r="E749" t="s">
        <v>45</v>
      </c>
      <c r="F749" t="s">
        <v>27</v>
      </c>
      <c r="G749">
        <v>25079</v>
      </c>
      <c r="H749" s="1">
        <v>1755530</v>
      </c>
      <c r="I749">
        <v>90</v>
      </c>
      <c r="J749" s="1">
        <v>1579977</v>
      </c>
      <c r="K749">
        <v>70</v>
      </c>
    </row>
    <row r="750" spans="1:11" x14ac:dyDescent="0.25">
      <c r="A750" t="s">
        <v>67</v>
      </c>
      <c r="B750" t="s">
        <v>40</v>
      </c>
      <c r="C750" t="s">
        <v>18</v>
      </c>
      <c r="D750" t="s">
        <v>19</v>
      </c>
      <c r="E750" t="s">
        <v>20</v>
      </c>
      <c r="F750" t="s">
        <v>23</v>
      </c>
      <c r="G750">
        <v>39344</v>
      </c>
      <c r="H750" s="1">
        <v>5508160</v>
      </c>
      <c r="I750">
        <v>73</v>
      </c>
      <c r="J750" s="1">
        <v>4020957</v>
      </c>
      <c r="K750">
        <v>140</v>
      </c>
    </row>
    <row r="751" spans="1:11" x14ac:dyDescent="0.25">
      <c r="A751" t="s">
        <v>67</v>
      </c>
      <c r="B751" t="s">
        <v>17</v>
      </c>
      <c r="C751" t="s">
        <v>13</v>
      </c>
      <c r="D751" t="s">
        <v>51</v>
      </c>
      <c r="E751" t="s">
        <v>55</v>
      </c>
      <c r="F751" t="s">
        <v>23</v>
      </c>
      <c r="G751">
        <v>33059</v>
      </c>
      <c r="H751" s="1">
        <v>4297670</v>
      </c>
      <c r="I751">
        <v>59</v>
      </c>
      <c r="J751" s="1">
        <v>2535625</v>
      </c>
      <c r="K751">
        <v>130</v>
      </c>
    </row>
    <row r="752" spans="1:11" x14ac:dyDescent="0.25">
      <c r="A752" t="s">
        <v>67</v>
      </c>
      <c r="B752" t="s">
        <v>40</v>
      </c>
      <c r="C752" t="s">
        <v>13</v>
      </c>
      <c r="D752" t="s">
        <v>31</v>
      </c>
      <c r="E752" t="s">
        <v>32</v>
      </c>
      <c r="F752" t="s">
        <v>23</v>
      </c>
      <c r="G752">
        <v>31834</v>
      </c>
      <c r="H752" s="1">
        <v>7003480</v>
      </c>
      <c r="I752">
        <v>71</v>
      </c>
      <c r="J752" s="1">
        <v>4972471</v>
      </c>
      <c r="K752">
        <v>220</v>
      </c>
    </row>
    <row r="753" spans="1:11" x14ac:dyDescent="0.25">
      <c r="A753" t="s">
        <v>67</v>
      </c>
      <c r="B753" t="s">
        <v>24</v>
      </c>
      <c r="C753" t="s">
        <v>18</v>
      </c>
      <c r="D753" t="s">
        <v>25</v>
      </c>
      <c r="E753" t="s">
        <v>26</v>
      </c>
      <c r="F753" t="s">
        <v>16</v>
      </c>
      <c r="G753">
        <v>23473</v>
      </c>
      <c r="H753" s="1">
        <v>4459870</v>
      </c>
      <c r="I753">
        <v>74</v>
      </c>
      <c r="J753" s="1">
        <v>3300304</v>
      </c>
      <c r="K753">
        <v>190</v>
      </c>
    </row>
    <row r="754" spans="1:11" x14ac:dyDescent="0.25">
      <c r="A754" t="s">
        <v>67</v>
      </c>
      <c r="B754" t="s">
        <v>40</v>
      </c>
      <c r="C754" t="s">
        <v>28</v>
      </c>
      <c r="D754" t="s">
        <v>41</v>
      </c>
      <c r="E754" t="s">
        <v>42</v>
      </c>
      <c r="F754" t="s">
        <v>16</v>
      </c>
      <c r="G754">
        <v>24432</v>
      </c>
      <c r="H754" s="1">
        <v>2687520</v>
      </c>
      <c r="I754">
        <v>54</v>
      </c>
      <c r="J754" s="1">
        <v>1451261</v>
      </c>
      <c r="K754">
        <v>110</v>
      </c>
    </row>
    <row r="755" spans="1:11" x14ac:dyDescent="0.25">
      <c r="A755" t="s">
        <v>67</v>
      </c>
      <c r="B755" t="s">
        <v>17</v>
      </c>
      <c r="C755" t="s">
        <v>28</v>
      </c>
      <c r="D755" t="s">
        <v>47</v>
      </c>
      <c r="E755" t="s">
        <v>48</v>
      </c>
      <c r="F755" t="s">
        <v>23</v>
      </c>
      <c r="G755">
        <v>43122</v>
      </c>
      <c r="H755" s="1">
        <v>7330740</v>
      </c>
      <c r="I755">
        <v>76</v>
      </c>
      <c r="J755" s="1">
        <v>5571362</v>
      </c>
      <c r="K755">
        <v>170</v>
      </c>
    </row>
    <row r="756" spans="1:11" x14ac:dyDescent="0.25">
      <c r="A756" t="s">
        <v>67</v>
      </c>
      <c r="B756" t="s">
        <v>21</v>
      </c>
      <c r="C756" t="s">
        <v>28</v>
      </c>
      <c r="D756" t="s">
        <v>43</v>
      </c>
      <c r="E756" t="s">
        <v>44</v>
      </c>
      <c r="F756" t="s">
        <v>16</v>
      </c>
      <c r="G756">
        <v>36845</v>
      </c>
      <c r="H756" s="1">
        <v>4421400</v>
      </c>
      <c r="I756">
        <v>72</v>
      </c>
      <c r="J756" s="1">
        <v>3183408</v>
      </c>
      <c r="K756">
        <v>120</v>
      </c>
    </row>
    <row r="757" spans="1:11" x14ac:dyDescent="0.25">
      <c r="A757" t="s">
        <v>67</v>
      </c>
      <c r="B757" t="s">
        <v>40</v>
      </c>
      <c r="C757" t="s">
        <v>18</v>
      </c>
      <c r="D757" t="s">
        <v>19</v>
      </c>
      <c r="E757" t="s">
        <v>20</v>
      </c>
      <c r="F757" t="s">
        <v>23</v>
      </c>
      <c r="G757">
        <v>29308</v>
      </c>
      <c r="H757" s="1">
        <v>4396200</v>
      </c>
      <c r="I757">
        <v>77</v>
      </c>
      <c r="J757" s="1">
        <v>3385074</v>
      </c>
      <c r="K757">
        <v>150</v>
      </c>
    </row>
    <row r="758" spans="1:11" x14ac:dyDescent="0.25">
      <c r="A758" t="s">
        <v>67</v>
      </c>
      <c r="B758" t="s">
        <v>35</v>
      </c>
      <c r="C758" t="s">
        <v>18</v>
      </c>
      <c r="D758" t="s">
        <v>37</v>
      </c>
      <c r="E758" t="s">
        <v>53</v>
      </c>
      <c r="F758" t="s">
        <v>23</v>
      </c>
      <c r="G758">
        <v>46766</v>
      </c>
      <c r="H758" s="1">
        <v>9820860</v>
      </c>
      <c r="I758">
        <v>60</v>
      </c>
      <c r="J758" s="1">
        <v>5892516</v>
      </c>
      <c r="K758">
        <v>210</v>
      </c>
    </row>
    <row r="759" spans="1:11" x14ac:dyDescent="0.25">
      <c r="A759" t="s">
        <v>67</v>
      </c>
      <c r="B759" t="s">
        <v>12</v>
      </c>
      <c r="C759" t="s">
        <v>18</v>
      </c>
      <c r="D759" t="s">
        <v>37</v>
      </c>
      <c r="E759" t="s">
        <v>38</v>
      </c>
      <c r="F759" t="s">
        <v>27</v>
      </c>
      <c r="G759">
        <v>42110</v>
      </c>
      <c r="H759" s="1">
        <v>3789900</v>
      </c>
      <c r="I759">
        <v>78</v>
      </c>
      <c r="J759" s="1">
        <v>2956122</v>
      </c>
      <c r="K759">
        <v>90</v>
      </c>
    </row>
    <row r="760" spans="1:11" x14ac:dyDescent="0.25">
      <c r="A760" t="s">
        <v>67</v>
      </c>
      <c r="B760" t="s">
        <v>17</v>
      </c>
      <c r="C760" t="s">
        <v>13</v>
      </c>
      <c r="D760" t="s">
        <v>14</v>
      </c>
      <c r="E760" t="s">
        <v>15</v>
      </c>
      <c r="F760" t="s">
        <v>23</v>
      </c>
      <c r="G760">
        <v>43980</v>
      </c>
      <c r="H760" s="1">
        <v>9235800</v>
      </c>
      <c r="I760">
        <v>52</v>
      </c>
      <c r="J760" s="1">
        <v>4802616</v>
      </c>
      <c r="K760">
        <v>210</v>
      </c>
    </row>
    <row r="761" spans="1:11" x14ac:dyDescent="0.25">
      <c r="A761" t="s">
        <v>67</v>
      </c>
      <c r="B761" t="s">
        <v>39</v>
      </c>
      <c r="C761" t="s">
        <v>13</v>
      </c>
      <c r="D761" t="s">
        <v>51</v>
      </c>
      <c r="E761" t="s">
        <v>52</v>
      </c>
      <c r="F761" t="s">
        <v>16</v>
      </c>
      <c r="G761">
        <v>49804</v>
      </c>
      <c r="H761" s="1">
        <v>12949040</v>
      </c>
      <c r="I761">
        <v>77</v>
      </c>
      <c r="J761" s="1">
        <v>9970761</v>
      </c>
      <c r="K761">
        <v>260</v>
      </c>
    </row>
    <row r="762" spans="1:11" x14ac:dyDescent="0.25">
      <c r="A762" t="s">
        <v>67</v>
      </c>
      <c r="B762" t="s">
        <v>24</v>
      </c>
      <c r="C762" t="s">
        <v>13</v>
      </c>
      <c r="D762" t="s">
        <v>31</v>
      </c>
      <c r="E762" t="s">
        <v>36</v>
      </c>
      <c r="F762" t="s">
        <v>16</v>
      </c>
      <c r="G762">
        <v>18808</v>
      </c>
      <c r="H762" s="1">
        <v>4325840</v>
      </c>
      <c r="I762">
        <v>52</v>
      </c>
      <c r="J762" s="1">
        <v>2249437</v>
      </c>
      <c r="K762">
        <v>230</v>
      </c>
    </row>
    <row r="763" spans="1:11" x14ac:dyDescent="0.25">
      <c r="A763" t="s">
        <v>67</v>
      </c>
      <c r="B763" t="s">
        <v>24</v>
      </c>
      <c r="C763" t="s">
        <v>13</v>
      </c>
      <c r="D763" t="s">
        <v>31</v>
      </c>
      <c r="E763" t="s">
        <v>32</v>
      </c>
      <c r="F763" t="s">
        <v>27</v>
      </c>
      <c r="G763">
        <v>12640</v>
      </c>
      <c r="H763" s="1">
        <v>2022400</v>
      </c>
      <c r="I763">
        <v>51</v>
      </c>
      <c r="J763" s="1">
        <v>1031424</v>
      </c>
      <c r="K763">
        <v>160</v>
      </c>
    </row>
    <row r="764" spans="1:11" x14ac:dyDescent="0.25">
      <c r="A764" t="s">
        <v>67</v>
      </c>
      <c r="B764" t="s">
        <v>35</v>
      </c>
      <c r="C764" t="s">
        <v>28</v>
      </c>
      <c r="D764" t="s">
        <v>33</v>
      </c>
      <c r="E764" t="s">
        <v>50</v>
      </c>
      <c r="F764" t="s">
        <v>16</v>
      </c>
      <c r="G764">
        <v>11147</v>
      </c>
      <c r="H764" s="1">
        <v>2117930</v>
      </c>
      <c r="I764">
        <v>56</v>
      </c>
      <c r="J764" s="1">
        <v>1186041</v>
      </c>
      <c r="K764">
        <v>190</v>
      </c>
    </row>
    <row r="765" spans="1:11" x14ac:dyDescent="0.25">
      <c r="A765" t="s">
        <v>67</v>
      </c>
      <c r="B765" t="s">
        <v>21</v>
      </c>
      <c r="C765" t="s">
        <v>28</v>
      </c>
      <c r="D765" t="s">
        <v>33</v>
      </c>
      <c r="E765" t="s">
        <v>57</v>
      </c>
      <c r="F765" t="s">
        <v>27</v>
      </c>
      <c r="G765">
        <v>27232</v>
      </c>
      <c r="H765" s="1">
        <v>1361600</v>
      </c>
      <c r="I765">
        <v>60</v>
      </c>
      <c r="J765" s="1">
        <v>816960</v>
      </c>
      <c r="K765">
        <v>50</v>
      </c>
    </row>
    <row r="766" spans="1:11" x14ac:dyDescent="0.25">
      <c r="A766" t="s">
        <v>67</v>
      </c>
      <c r="B766" t="s">
        <v>39</v>
      </c>
      <c r="C766" t="s">
        <v>18</v>
      </c>
      <c r="D766" t="s">
        <v>37</v>
      </c>
      <c r="E766" t="s">
        <v>38</v>
      </c>
      <c r="F766" t="s">
        <v>27</v>
      </c>
      <c r="G766">
        <v>12825</v>
      </c>
      <c r="H766" s="1">
        <v>1410750</v>
      </c>
      <c r="I766">
        <v>78</v>
      </c>
      <c r="J766" s="1">
        <v>1100385</v>
      </c>
      <c r="K766">
        <v>110</v>
      </c>
    </row>
    <row r="767" spans="1:11" x14ac:dyDescent="0.25">
      <c r="A767" t="s">
        <v>67</v>
      </c>
      <c r="B767" t="s">
        <v>35</v>
      </c>
      <c r="C767" t="s">
        <v>28</v>
      </c>
      <c r="D767" t="s">
        <v>29</v>
      </c>
      <c r="E767" t="s">
        <v>30</v>
      </c>
      <c r="F767" t="s">
        <v>27</v>
      </c>
      <c r="G767">
        <v>21269</v>
      </c>
      <c r="H767" s="1">
        <v>6168010</v>
      </c>
      <c r="I767">
        <v>75</v>
      </c>
      <c r="J767" s="1">
        <v>4626008</v>
      </c>
      <c r="K767">
        <v>290</v>
      </c>
    </row>
    <row r="768" spans="1:11" x14ac:dyDescent="0.25">
      <c r="A768" t="s">
        <v>67</v>
      </c>
      <c r="B768" t="s">
        <v>35</v>
      </c>
      <c r="C768" t="s">
        <v>13</v>
      </c>
      <c r="D768" t="s">
        <v>51</v>
      </c>
      <c r="E768" t="s">
        <v>55</v>
      </c>
      <c r="F768" t="s">
        <v>23</v>
      </c>
      <c r="G768">
        <v>24125</v>
      </c>
      <c r="H768" s="1">
        <v>1206250</v>
      </c>
      <c r="I768">
        <v>69</v>
      </c>
      <c r="J768" s="1">
        <v>832313</v>
      </c>
      <c r="K768">
        <v>50</v>
      </c>
    </row>
    <row r="769" spans="1:11" x14ac:dyDescent="0.25">
      <c r="A769" t="s">
        <v>67</v>
      </c>
      <c r="B769" t="s">
        <v>40</v>
      </c>
      <c r="C769" t="s">
        <v>18</v>
      </c>
      <c r="D769" t="s">
        <v>19</v>
      </c>
      <c r="E769" t="s">
        <v>22</v>
      </c>
      <c r="F769" t="s">
        <v>16</v>
      </c>
      <c r="G769">
        <v>25828</v>
      </c>
      <c r="H769" s="1">
        <v>2582800</v>
      </c>
      <c r="I769">
        <v>60</v>
      </c>
      <c r="J769" s="1">
        <v>1549680</v>
      </c>
      <c r="K769">
        <v>100</v>
      </c>
    </row>
    <row r="770" spans="1:11" x14ac:dyDescent="0.25">
      <c r="A770" t="s">
        <v>67</v>
      </c>
      <c r="B770" t="s">
        <v>21</v>
      </c>
      <c r="C770" t="s">
        <v>28</v>
      </c>
      <c r="D770" t="s">
        <v>29</v>
      </c>
      <c r="E770" t="s">
        <v>30</v>
      </c>
      <c r="F770" t="s">
        <v>27</v>
      </c>
      <c r="G770">
        <v>30270</v>
      </c>
      <c r="H770" s="1">
        <v>1513500</v>
      </c>
      <c r="I770">
        <v>85</v>
      </c>
      <c r="J770" s="1">
        <v>1286475</v>
      </c>
      <c r="K770">
        <v>50</v>
      </c>
    </row>
    <row r="771" spans="1:11" x14ac:dyDescent="0.25">
      <c r="A771" t="s">
        <v>67</v>
      </c>
      <c r="B771" t="s">
        <v>17</v>
      </c>
      <c r="C771" t="s">
        <v>13</v>
      </c>
      <c r="D771" t="s">
        <v>14</v>
      </c>
      <c r="E771" t="s">
        <v>31</v>
      </c>
      <c r="F771" t="s">
        <v>23</v>
      </c>
      <c r="G771">
        <v>44384</v>
      </c>
      <c r="H771" s="1">
        <v>2219200</v>
      </c>
      <c r="I771">
        <v>73</v>
      </c>
      <c r="J771" s="1">
        <v>1620016</v>
      </c>
      <c r="K771">
        <v>50</v>
      </c>
    </row>
    <row r="772" spans="1:11" x14ac:dyDescent="0.25">
      <c r="A772" t="s">
        <v>67</v>
      </c>
      <c r="B772" t="s">
        <v>21</v>
      </c>
      <c r="C772" t="s">
        <v>13</v>
      </c>
      <c r="D772" t="s">
        <v>14</v>
      </c>
      <c r="E772" t="s">
        <v>15</v>
      </c>
      <c r="F772" t="s">
        <v>27</v>
      </c>
      <c r="G772">
        <v>9054</v>
      </c>
      <c r="H772" s="1">
        <v>1810800</v>
      </c>
      <c r="I772">
        <v>66</v>
      </c>
      <c r="J772" s="1">
        <v>1195128</v>
      </c>
      <c r="K772">
        <v>200</v>
      </c>
    </row>
    <row r="773" spans="1:11" x14ac:dyDescent="0.25">
      <c r="A773" t="s">
        <v>67</v>
      </c>
      <c r="B773" t="s">
        <v>21</v>
      </c>
      <c r="C773" t="s">
        <v>28</v>
      </c>
      <c r="D773" t="s">
        <v>29</v>
      </c>
      <c r="E773" t="s">
        <v>30</v>
      </c>
      <c r="F773" t="s">
        <v>16</v>
      </c>
      <c r="G773">
        <v>30338</v>
      </c>
      <c r="H773" s="1">
        <v>2730420</v>
      </c>
      <c r="I773">
        <v>67</v>
      </c>
      <c r="J773" s="1">
        <v>1829381</v>
      </c>
      <c r="K773">
        <v>90</v>
      </c>
    </row>
    <row r="774" spans="1:11" x14ac:dyDescent="0.25">
      <c r="A774" t="s">
        <v>67</v>
      </c>
      <c r="B774" t="s">
        <v>12</v>
      </c>
      <c r="C774" t="s">
        <v>13</v>
      </c>
      <c r="D774" t="s">
        <v>14</v>
      </c>
      <c r="E774" t="s">
        <v>31</v>
      </c>
      <c r="F774" t="s">
        <v>16</v>
      </c>
      <c r="G774">
        <v>6248</v>
      </c>
      <c r="H774" s="1">
        <v>1437040</v>
      </c>
      <c r="I774">
        <v>86</v>
      </c>
      <c r="J774" s="1">
        <v>1235854</v>
      </c>
      <c r="K774">
        <v>230</v>
      </c>
    </row>
    <row r="775" spans="1:11" x14ac:dyDescent="0.25">
      <c r="A775" t="s">
        <v>67</v>
      </c>
      <c r="B775" t="s">
        <v>40</v>
      </c>
      <c r="C775" t="s">
        <v>18</v>
      </c>
      <c r="D775" t="s">
        <v>37</v>
      </c>
      <c r="E775" t="s">
        <v>38</v>
      </c>
      <c r="F775" t="s">
        <v>23</v>
      </c>
      <c r="G775">
        <v>42937</v>
      </c>
      <c r="H775" s="1">
        <v>9875510</v>
      </c>
      <c r="I775">
        <v>78</v>
      </c>
      <c r="J775" s="1">
        <v>7702898</v>
      </c>
      <c r="K775">
        <v>230</v>
      </c>
    </row>
    <row r="776" spans="1:11" x14ac:dyDescent="0.25">
      <c r="A776" t="s">
        <v>67</v>
      </c>
      <c r="B776" t="s">
        <v>39</v>
      </c>
      <c r="C776" t="s">
        <v>18</v>
      </c>
      <c r="D776" t="s">
        <v>37</v>
      </c>
      <c r="E776" t="s">
        <v>38</v>
      </c>
      <c r="F776" t="s">
        <v>16</v>
      </c>
      <c r="G776">
        <v>43390</v>
      </c>
      <c r="H776" s="1">
        <v>5206800</v>
      </c>
      <c r="I776">
        <v>73</v>
      </c>
      <c r="J776" s="1">
        <v>3800964</v>
      </c>
      <c r="K776">
        <v>120</v>
      </c>
    </row>
    <row r="777" spans="1:11" x14ac:dyDescent="0.25">
      <c r="A777" t="s">
        <v>67</v>
      </c>
      <c r="B777" t="s">
        <v>40</v>
      </c>
      <c r="C777" t="s">
        <v>28</v>
      </c>
      <c r="D777" t="s">
        <v>47</v>
      </c>
      <c r="E777" t="s">
        <v>54</v>
      </c>
      <c r="F777" t="s">
        <v>23</v>
      </c>
      <c r="G777">
        <v>30124</v>
      </c>
      <c r="H777" s="1">
        <v>4518600</v>
      </c>
      <c r="I777">
        <v>64</v>
      </c>
      <c r="J777" s="1">
        <v>2891904</v>
      </c>
      <c r="K777">
        <v>150</v>
      </c>
    </row>
    <row r="778" spans="1:11" x14ac:dyDescent="0.25">
      <c r="A778" t="s">
        <v>67</v>
      </c>
      <c r="B778" t="s">
        <v>17</v>
      </c>
      <c r="C778" t="s">
        <v>13</v>
      </c>
      <c r="D778" t="s">
        <v>51</v>
      </c>
      <c r="E778" t="s">
        <v>55</v>
      </c>
      <c r="F778" t="s">
        <v>27</v>
      </c>
      <c r="G778">
        <v>22124</v>
      </c>
      <c r="H778" s="1">
        <v>4203560</v>
      </c>
      <c r="I778">
        <v>66</v>
      </c>
      <c r="J778" s="1">
        <v>2774350</v>
      </c>
      <c r="K778">
        <v>190</v>
      </c>
    </row>
    <row r="779" spans="1:11" x14ac:dyDescent="0.25">
      <c r="A779" t="s">
        <v>67</v>
      </c>
      <c r="B779" t="s">
        <v>35</v>
      </c>
      <c r="C779" t="s">
        <v>13</v>
      </c>
      <c r="D779" t="s">
        <v>51</v>
      </c>
      <c r="E779" t="s">
        <v>55</v>
      </c>
      <c r="F779" t="s">
        <v>16</v>
      </c>
      <c r="G779">
        <v>10283</v>
      </c>
      <c r="H779" s="1">
        <v>1748110</v>
      </c>
      <c r="I779">
        <v>90</v>
      </c>
      <c r="J779" s="1">
        <v>1573299</v>
      </c>
      <c r="K779">
        <v>170</v>
      </c>
    </row>
    <row r="780" spans="1:11" x14ac:dyDescent="0.25">
      <c r="A780" t="s">
        <v>67</v>
      </c>
      <c r="B780" t="s">
        <v>35</v>
      </c>
      <c r="C780" t="s">
        <v>18</v>
      </c>
      <c r="D780" t="s">
        <v>25</v>
      </c>
      <c r="E780" t="s">
        <v>26</v>
      </c>
      <c r="F780" t="s">
        <v>23</v>
      </c>
      <c r="G780">
        <v>36093</v>
      </c>
      <c r="H780" s="1">
        <v>3248370</v>
      </c>
      <c r="I780">
        <v>80</v>
      </c>
      <c r="J780" s="1">
        <v>2598696</v>
      </c>
      <c r="K780">
        <v>90</v>
      </c>
    </row>
    <row r="781" spans="1:11" x14ac:dyDescent="0.25">
      <c r="A781" t="s">
        <v>67</v>
      </c>
      <c r="B781" t="s">
        <v>39</v>
      </c>
      <c r="C781" t="s">
        <v>18</v>
      </c>
      <c r="D781" t="s">
        <v>25</v>
      </c>
      <c r="E781" t="s">
        <v>45</v>
      </c>
      <c r="F781" t="s">
        <v>16</v>
      </c>
      <c r="G781">
        <v>32693</v>
      </c>
      <c r="H781" s="1">
        <v>9480970</v>
      </c>
      <c r="I781">
        <v>80</v>
      </c>
      <c r="J781" s="1">
        <v>7584776</v>
      </c>
      <c r="K781">
        <v>290</v>
      </c>
    </row>
    <row r="782" spans="1:11" x14ac:dyDescent="0.25">
      <c r="A782" t="s">
        <v>67</v>
      </c>
      <c r="B782" t="s">
        <v>40</v>
      </c>
      <c r="C782" t="s">
        <v>28</v>
      </c>
      <c r="D782" t="s">
        <v>33</v>
      </c>
      <c r="E782" t="s">
        <v>57</v>
      </c>
      <c r="F782" t="s">
        <v>23</v>
      </c>
      <c r="G782">
        <v>33902</v>
      </c>
      <c r="H782" s="1">
        <v>4746280</v>
      </c>
      <c r="I782">
        <v>85</v>
      </c>
      <c r="J782" s="1">
        <v>4034338</v>
      </c>
      <c r="K782">
        <v>140</v>
      </c>
    </row>
    <row r="783" spans="1:11" x14ac:dyDescent="0.25">
      <c r="A783" t="s">
        <v>67</v>
      </c>
      <c r="B783" t="s">
        <v>35</v>
      </c>
      <c r="C783" t="s">
        <v>28</v>
      </c>
      <c r="D783" t="s">
        <v>29</v>
      </c>
      <c r="E783" t="s">
        <v>58</v>
      </c>
      <c r="F783" t="s">
        <v>23</v>
      </c>
      <c r="G783">
        <v>6574</v>
      </c>
      <c r="H783" s="1">
        <v>1314800</v>
      </c>
      <c r="I783">
        <v>68</v>
      </c>
      <c r="J783" s="1">
        <v>894064</v>
      </c>
      <c r="K783">
        <v>200</v>
      </c>
    </row>
    <row r="784" spans="1:11" x14ac:dyDescent="0.25">
      <c r="A784" t="s">
        <v>67</v>
      </c>
      <c r="B784" t="s">
        <v>17</v>
      </c>
      <c r="C784" t="s">
        <v>28</v>
      </c>
      <c r="D784" t="s">
        <v>47</v>
      </c>
      <c r="E784" t="s">
        <v>59</v>
      </c>
      <c r="F784" t="s">
        <v>16</v>
      </c>
      <c r="G784">
        <v>14744</v>
      </c>
      <c r="H784" s="1">
        <v>4275760</v>
      </c>
      <c r="I784">
        <v>54</v>
      </c>
      <c r="J784" s="1">
        <v>2308910</v>
      </c>
      <c r="K784">
        <v>290</v>
      </c>
    </row>
    <row r="785" spans="1:11" x14ac:dyDescent="0.25">
      <c r="A785" t="s">
        <v>67</v>
      </c>
      <c r="B785" t="s">
        <v>17</v>
      </c>
      <c r="C785" t="s">
        <v>18</v>
      </c>
      <c r="D785" t="s">
        <v>37</v>
      </c>
      <c r="E785" t="s">
        <v>38</v>
      </c>
      <c r="F785" t="s">
        <v>27</v>
      </c>
      <c r="G785">
        <v>9049</v>
      </c>
      <c r="H785" s="1">
        <v>814410</v>
      </c>
      <c r="I785">
        <v>76</v>
      </c>
      <c r="J785" s="1">
        <v>618952</v>
      </c>
      <c r="K785">
        <v>90</v>
      </c>
    </row>
    <row r="786" spans="1:11" x14ac:dyDescent="0.25">
      <c r="A786" t="s">
        <v>67</v>
      </c>
      <c r="B786" t="s">
        <v>24</v>
      </c>
      <c r="C786" t="s">
        <v>28</v>
      </c>
      <c r="D786" t="s">
        <v>43</v>
      </c>
      <c r="E786" t="s">
        <v>44</v>
      </c>
      <c r="F786" t="s">
        <v>16</v>
      </c>
      <c r="G786">
        <v>26778</v>
      </c>
      <c r="H786" s="1">
        <v>4552260</v>
      </c>
      <c r="I786">
        <v>60</v>
      </c>
      <c r="J786" s="1">
        <v>2731356</v>
      </c>
      <c r="K786">
        <v>170</v>
      </c>
    </row>
    <row r="787" spans="1:11" x14ac:dyDescent="0.25">
      <c r="A787" t="s">
        <v>67</v>
      </c>
      <c r="B787" t="s">
        <v>35</v>
      </c>
      <c r="C787" t="s">
        <v>28</v>
      </c>
      <c r="D787" t="s">
        <v>29</v>
      </c>
      <c r="E787" t="s">
        <v>30</v>
      </c>
      <c r="F787" t="s">
        <v>23</v>
      </c>
      <c r="G787">
        <v>46670</v>
      </c>
      <c r="H787" s="1">
        <v>10734100</v>
      </c>
      <c r="I787">
        <v>62</v>
      </c>
      <c r="J787" s="1">
        <v>6655142</v>
      </c>
      <c r="K787">
        <v>230</v>
      </c>
    </row>
    <row r="788" spans="1:11" x14ac:dyDescent="0.25">
      <c r="A788" t="s">
        <v>67</v>
      </c>
      <c r="B788" t="s">
        <v>35</v>
      </c>
      <c r="C788" t="s">
        <v>28</v>
      </c>
      <c r="D788" t="s">
        <v>43</v>
      </c>
      <c r="E788" t="s">
        <v>44</v>
      </c>
      <c r="F788" t="s">
        <v>23</v>
      </c>
      <c r="G788">
        <v>37169</v>
      </c>
      <c r="H788" s="1">
        <v>1858450</v>
      </c>
      <c r="I788">
        <v>74</v>
      </c>
      <c r="J788" s="1">
        <v>1375253</v>
      </c>
      <c r="K788">
        <v>50</v>
      </c>
    </row>
    <row r="789" spans="1:11" x14ac:dyDescent="0.25">
      <c r="A789" t="s">
        <v>67</v>
      </c>
      <c r="B789" t="s">
        <v>39</v>
      </c>
      <c r="C789" t="s">
        <v>13</v>
      </c>
      <c r="D789" t="s">
        <v>51</v>
      </c>
      <c r="E789" t="s">
        <v>55</v>
      </c>
      <c r="F789" t="s">
        <v>27</v>
      </c>
      <c r="G789">
        <v>22460</v>
      </c>
      <c r="H789" s="1">
        <v>1347600</v>
      </c>
      <c r="I789">
        <v>67</v>
      </c>
      <c r="J789" s="1">
        <v>902892</v>
      </c>
      <c r="K789">
        <v>60</v>
      </c>
    </row>
    <row r="790" spans="1:11" x14ac:dyDescent="0.25">
      <c r="A790" t="s">
        <v>67</v>
      </c>
      <c r="B790" t="s">
        <v>40</v>
      </c>
      <c r="C790" t="s">
        <v>18</v>
      </c>
      <c r="D790" t="s">
        <v>19</v>
      </c>
      <c r="E790" t="s">
        <v>22</v>
      </c>
      <c r="F790" t="s">
        <v>16</v>
      </c>
      <c r="G790">
        <v>43439</v>
      </c>
      <c r="H790" s="1">
        <v>3475120</v>
      </c>
      <c r="I790">
        <v>59</v>
      </c>
      <c r="J790" s="1">
        <v>2050321</v>
      </c>
      <c r="K790">
        <v>80</v>
      </c>
    </row>
    <row r="791" spans="1:11" x14ac:dyDescent="0.25">
      <c r="A791" t="s">
        <v>67</v>
      </c>
      <c r="B791" t="s">
        <v>24</v>
      </c>
      <c r="C791" t="s">
        <v>28</v>
      </c>
      <c r="D791" t="s">
        <v>41</v>
      </c>
      <c r="E791" t="s">
        <v>46</v>
      </c>
      <c r="F791" t="s">
        <v>27</v>
      </c>
      <c r="G791">
        <v>21146</v>
      </c>
      <c r="H791" s="1">
        <v>5709420</v>
      </c>
      <c r="I791">
        <v>70</v>
      </c>
      <c r="J791" s="1">
        <v>3996594</v>
      </c>
      <c r="K791">
        <v>270</v>
      </c>
    </row>
    <row r="792" spans="1:11" x14ac:dyDescent="0.25">
      <c r="A792" t="s">
        <v>67</v>
      </c>
      <c r="B792" t="s">
        <v>21</v>
      </c>
      <c r="C792" t="s">
        <v>13</v>
      </c>
      <c r="D792" t="s">
        <v>31</v>
      </c>
      <c r="E792" t="s">
        <v>32</v>
      </c>
      <c r="F792" t="s">
        <v>16</v>
      </c>
      <c r="G792">
        <v>38088</v>
      </c>
      <c r="H792" s="1">
        <v>11045520</v>
      </c>
      <c r="I792">
        <v>70</v>
      </c>
      <c r="J792" s="1">
        <v>7731864</v>
      </c>
      <c r="K792">
        <v>290</v>
      </c>
    </row>
    <row r="793" spans="1:11" x14ac:dyDescent="0.25">
      <c r="A793" t="s">
        <v>67</v>
      </c>
      <c r="B793" t="s">
        <v>35</v>
      </c>
      <c r="C793" t="s">
        <v>28</v>
      </c>
      <c r="D793" t="s">
        <v>43</v>
      </c>
      <c r="E793" t="s">
        <v>44</v>
      </c>
      <c r="F793" t="s">
        <v>23</v>
      </c>
      <c r="G793">
        <v>18106</v>
      </c>
      <c r="H793" s="1">
        <v>4164380</v>
      </c>
      <c r="I793">
        <v>68</v>
      </c>
      <c r="J793" s="1">
        <v>2831778</v>
      </c>
      <c r="K793">
        <v>230</v>
      </c>
    </row>
    <row r="794" spans="1:11" x14ac:dyDescent="0.25">
      <c r="A794" t="s">
        <v>67</v>
      </c>
      <c r="B794" t="s">
        <v>35</v>
      </c>
      <c r="C794" t="s">
        <v>13</v>
      </c>
      <c r="D794" t="s">
        <v>31</v>
      </c>
      <c r="E794" t="s">
        <v>32</v>
      </c>
      <c r="F794" t="s">
        <v>27</v>
      </c>
      <c r="G794">
        <v>9831</v>
      </c>
      <c r="H794" s="1">
        <v>2949300</v>
      </c>
      <c r="I794">
        <v>68</v>
      </c>
      <c r="J794" s="1">
        <v>2005524</v>
      </c>
      <c r="K794">
        <v>300</v>
      </c>
    </row>
    <row r="795" spans="1:11" x14ac:dyDescent="0.25">
      <c r="A795" t="s">
        <v>67</v>
      </c>
      <c r="B795" t="s">
        <v>35</v>
      </c>
      <c r="C795" t="s">
        <v>18</v>
      </c>
      <c r="D795" t="s">
        <v>37</v>
      </c>
      <c r="E795" t="s">
        <v>53</v>
      </c>
      <c r="F795" t="s">
        <v>23</v>
      </c>
      <c r="G795">
        <v>36648</v>
      </c>
      <c r="H795" s="1">
        <v>6230160</v>
      </c>
      <c r="I795">
        <v>68</v>
      </c>
      <c r="J795" s="1">
        <v>4236509</v>
      </c>
      <c r="K795">
        <v>170</v>
      </c>
    </row>
    <row r="796" spans="1:11" x14ac:dyDescent="0.25">
      <c r="A796" t="s">
        <v>67</v>
      </c>
      <c r="B796" t="s">
        <v>12</v>
      </c>
      <c r="C796" t="s">
        <v>18</v>
      </c>
      <c r="D796" t="s">
        <v>19</v>
      </c>
      <c r="E796" t="s">
        <v>22</v>
      </c>
      <c r="F796" t="s">
        <v>27</v>
      </c>
      <c r="G796">
        <v>32295</v>
      </c>
      <c r="H796" s="1">
        <v>6459000</v>
      </c>
      <c r="I796">
        <v>82</v>
      </c>
      <c r="J796" s="1">
        <v>5296380</v>
      </c>
      <c r="K796">
        <v>200</v>
      </c>
    </row>
    <row r="797" spans="1:11" x14ac:dyDescent="0.25">
      <c r="A797" t="s">
        <v>67</v>
      </c>
      <c r="B797" t="s">
        <v>21</v>
      </c>
      <c r="C797" t="s">
        <v>18</v>
      </c>
      <c r="D797" t="s">
        <v>25</v>
      </c>
      <c r="E797" t="s">
        <v>26</v>
      </c>
      <c r="F797" t="s">
        <v>16</v>
      </c>
      <c r="G797">
        <v>9299</v>
      </c>
      <c r="H797" s="1">
        <v>464950</v>
      </c>
      <c r="I797">
        <v>59</v>
      </c>
      <c r="J797" s="1">
        <v>274321</v>
      </c>
      <c r="K797">
        <v>50</v>
      </c>
    </row>
    <row r="798" spans="1:11" x14ac:dyDescent="0.25">
      <c r="A798" t="s">
        <v>67</v>
      </c>
      <c r="B798" t="s">
        <v>39</v>
      </c>
      <c r="C798" t="s">
        <v>28</v>
      </c>
      <c r="D798" t="s">
        <v>33</v>
      </c>
      <c r="E798" t="s">
        <v>57</v>
      </c>
      <c r="F798" t="s">
        <v>16</v>
      </c>
      <c r="G798">
        <v>14646</v>
      </c>
      <c r="H798" s="1">
        <v>2489820</v>
      </c>
      <c r="I798">
        <v>77</v>
      </c>
      <c r="J798" s="1">
        <v>1917161</v>
      </c>
      <c r="K798">
        <v>170</v>
      </c>
    </row>
    <row r="799" spans="1:11" x14ac:dyDescent="0.25">
      <c r="A799" t="s">
        <v>67</v>
      </c>
      <c r="B799" t="s">
        <v>17</v>
      </c>
      <c r="C799" t="s">
        <v>18</v>
      </c>
      <c r="D799" t="s">
        <v>19</v>
      </c>
      <c r="E799" t="s">
        <v>22</v>
      </c>
      <c r="F799" t="s">
        <v>16</v>
      </c>
      <c r="G799">
        <v>12917</v>
      </c>
      <c r="H799" s="1">
        <v>1937550</v>
      </c>
      <c r="I799">
        <v>75</v>
      </c>
      <c r="J799" s="1">
        <v>1453163</v>
      </c>
      <c r="K799">
        <v>150</v>
      </c>
    </row>
    <row r="800" spans="1:11" x14ac:dyDescent="0.25">
      <c r="A800" t="s">
        <v>67</v>
      </c>
      <c r="B800" t="s">
        <v>35</v>
      </c>
      <c r="C800" t="s">
        <v>18</v>
      </c>
      <c r="D800" t="s">
        <v>25</v>
      </c>
      <c r="E800" t="s">
        <v>45</v>
      </c>
      <c r="F800" t="s">
        <v>16</v>
      </c>
      <c r="G800">
        <v>49105</v>
      </c>
      <c r="H800" s="1">
        <v>7365750</v>
      </c>
      <c r="I800">
        <v>84</v>
      </c>
      <c r="J800" s="1">
        <v>6187230</v>
      </c>
      <c r="K800">
        <v>150</v>
      </c>
    </row>
    <row r="801" spans="1:11" x14ac:dyDescent="0.25">
      <c r="A801" t="s">
        <v>67</v>
      </c>
      <c r="B801" t="s">
        <v>21</v>
      </c>
      <c r="C801" t="s">
        <v>18</v>
      </c>
      <c r="D801" t="s">
        <v>25</v>
      </c>
      <c r="E801" t="s">
        <v>45</v>
      </c>
      <c r="F801" t="s">
        <v>27</v>
      </c>
      <c r="G801">
        <v>22174</v>
      </c>
      <c r="H801" s="1">
        <v>3104360</v>
      </c>
      <c r="I801">
        <v>60</v>
      </c>
      <c r="J801" s="1">
        <v>1862616</v>
      </c>
      <c r="K801">
        <v>140</v>
      </c>
    </row>
    <row r="802" spans="1:11" x14ac:dyDescent="0.25">
      <c r="A802" t="s">
        <v>67</v>
      </c>
      <c r="B802" t="s">
        <v>17</v>
      </c>
      <c r="C802" t="s">
        <v>13</v>
      </c>
      <c r="D802" t="s">
        <v>31</v>
      </c>
      <c r="E802" t="s">
        <v>32</v>
      </c>
      <c r="F802" t="s">
        <v>23</v>
      </c>
      <c r="G802">
        <v>15693</v>
      </c>
      <c r="H802" s="1">
        <v>4237110</v>
      </c>
      <c r="I802">
        <v>61</v>
      </c>
      <c r="J802" s="1">
        <v>2584637</v>
      </c>
      <c r="K802">
        <v>270</v>
      </c>
    </row>
    <row r="803" spans="1:11" x14ac:dyDescent="0.25">
      <c r="A803" t="s">
        <v>67</v>
      </c>
      <c r="B803" t="s">
        <v>40</v>
      </c>
      <c r="C803" t="s">
        <v>18</v>
      </c>
      <c r="D803" t="s">
        <v>19</v>
      </c>
      <c r="E803" t="s">
        <v>22</v>
      </c>
      <c r="F803" t="s">
        <v>27</v>
      </c>
      <c r="G803">
        <v>23265</v>
      </c>
      <c r="H803" s="1">
        <v>2791800</v>
      </c>
      <c r="I803">
        <v>68</v>
      </c>
      <c r="J803" s="1">
        <v>1898424</v>
      </c>
      <c r="K803">
        <v>120</v>
      </c>
    </row>
    <row r="804" spans="1:11" x14ac:dyDescent="0.25">
      <c r="A804" t="s">
        <v>67</v>
      </c>
      <c r="B804" t="s">
        <v>21</v>
      </c>
      <c r="C804" t="s">
        <v>13</v>
      </c>
      <c r="D804" t="s">
        <v>31</v>
      </c>
      <c r="E804" t="s">
        <v>32</v>
      </c>
      <c r="F804" t="s">
        <v>23</v>
      </c>
      <c r="G804">
        <v>35801</v>
      </c>
      <c r="H804" s="1">
        <v>3938110</v>
      </c>
      <c r="I804">
        <v>63</v>
      </c>
      <c r="J804" s="1">
        <v>2481009</v>
      </c>
      <c r="K804">
        <v>110</v>
      </c>
    </row>
    <row r="805" spans="1:11" x14ac:dyDescent="0.25">
      <c r="A805" t="s">
        <v>67</v>
      </c>
      <c r="B805" t="s">
        <v>39</v>
      </c>
      <c r="C805" t="s">
        <v>18</v>
      </c>
      <c r="D805" t="s">
        <v>37</v>
      </c>
      <c r="E805" t="s">
        <v>53</v>
      </c>
      <c r="F805" t="s">
        <v>27</v>
      </c>
      <c r="G805">
        <v>40882</v>
      </c>
      <c r="H805" s="1">
        <v>6132300</v>
      </c>
      <c r="I805">
        <v>62</v>
      </c>
      <c r="J805" s="1">
        <v>3802026</v>
      </c>
      <c r="K805">
        <v>150</v>
      </c>
    </row>
    <row r="806" spans="1:11" x14ac:dyDescent="0.25">
      <c r="A806" t="s">
        <v>67</v>
      </c>
      <c r="B806" t="s">
        <v>12</v>
      </c>
      <c r="C806" t="s">
        <v>28</v>
      </c>
      <c r="D806" t="s">
        <v>47</v>
      </c>
      <c r="E806" t="s">
        <v>59</v>
      </c>
      <c r="F806" t="s">
        <v>27</v>
      </c>
      <c r="G806">
        <v>48761</v>
      </c>
      <c r="H806" s="1">
        <v>6826540</v>
      </c>
      <c r="I806">
        <v>86</v>
      </c>
      <c r="J806" s="1">
        <v>5870824</v>
      </c>
      <c r="K806">
        <v>140</v>
      </c>
    </row>
    <row r="807" spans="1:11" x14ac:dyDescent="0.25">
      <c r="A807" t="s">
        <v>67</v>
      </c>
      <c r="B807" t="s">
        <v>35</v>
      </c>
      <c r="C807" t="s">
        <v>18</v>
      </c>
      <c r="D807" t="s">
        <v>37</v>
      </c>
      <c r="E807" t="s">
        <v>38</v>
      </c>
      <c r="F807" t="s">
        <v>16</v>
      </c>
      <c r="G807">
        <v>47459</v>
      </c>
      <c r="H807" s="1">
        <v>8542620</v>
      </c>
      <c r="I807">
        <v>72</v>
      </c>
      <c r="J807" s="1">
        <v>6150686</v>
      </c>
      <c r="K807">
        <v>180</v>
      </c>
    </row>
    <row r="808" spans="1:11" x14ac:dyDescent="0.25">
      <c r="A808" t="s">
        <v>67</v>
      </c>
      <c r="B808" t="s">
        <v>39</v>
      </c>
      <c r="C808" t="s">
        <v>28</v>
      </c>
      <c r="D808" t="s">
        <v>41</v>
      </c>
      <c r="E808" t="s">
        <v>46</v>
      </c>
      <c r="F808" t="s">
        <v>27</v>
      </c>
      <c r="G808">
        <v>27118</v>
      </c>
      <c r="H808" s="1">
        <v>7864220</v>
      </c>
      <c r="I808">
        <v>72</v>
      </c>
      <c r="J808" s="1">
        <v>5662238</v>
      </c>
      <c r="K808">
        <v>290</v>
      </c>
    </row>
    <row r="809" spans="1:11" x14ac:dyDescent="0.25">
      <c r="A809" t="s">
        <v>67</v>
      </c>
      <c r="B809" t="s">
        <v>39</v>
      </c>
      <c r="C809" t="s">
        <v>18</v>
      </c>
      <c r="D809" t="s">
        <v>19</v>
      </c>
      <c r="E809" t="s">
        <v>20</v>
      </c>
      <c r="F809" t="s">
        <v>16</v>
      </c>
      <c r="G809">
        <v>15167</v>
      </c>
      <c r="H809" s="1">
        <v>4550100</v>
      </c>
      <c r="I809">
        <v>85</v>
      </c>
      <c r="J809" s="1">
        <v>3867585</v>
      </c>
      <c r="K809">
        <v>300</v>
      </c>
    </row>
    <row r="810" spans="1:11" x14ac:dyDescent="0.25">
      <c r="A810" t="s">
        <v>67</v>
      </c>
      <c r="B810" t="s">
        <v>21</v>
      </c>
      <c r="C810" t="s">
        <v>13</v>
      </c>
      <c r="D810" t="s">
        <v>51</v>
      </c>
      <c r="E810" t="s">
        <v>52</v>
      </c>
      <c r="F810" t="s">
        <v>27</v>
      </c>
      <c r="G810">
        <v>25199</v>
      </c>
      <c r="H810" s="1">
        <v>3275870</v>
      </c>
      <c r="I810">
        <v>52</v>
      </c>
      <c r="J810" s="1">
        <v>1703452</v>
      </c>
      <c r="K810">
        <v>130</v>
      </c>
    </row>
    <row r="811" spans="1:11" x14ac:dyDescent="0.25">
      <c r="A811" t="s">
        <v>67</v>
      </c>
      <c r="B811" t="s">
        <v>12</v>
      </c>
      <c r="C811" t="s">
        <v>18</v>
      </c>
      <c r="D811" t="s">
        <v>25</v>
      </c>
      <c r="E811" t="s">
        <v>45</v>
      </c>
      <c r="F811" t="s">
        <v>16</v>
      </c>
      <c r="G811">
        <v>42709</v>
      </c>
      <c r="H811" s="1">
        <v>3843810</v>
      </c>
      <c r="I811">
        <v>55</v>
      </c>
      <c r="J811" s="1">
        <v>2114096</v>
      </c>
      <c r="K811">
        <v>90</v>
      </c>
    </row>
    <row r="812" spans="1:11" x14ac:dyDescent="0.25">
      <c r="A812" t="s">
        <v>67</v>
      </c>
      <c r="B812" t="s">
        <v>24</v>
      </c>
      <c r="C812" t="s">
        <v>13</v>
      </c>
      <c r="D812" t="s">
        <v>51</v>
      </c>
      <c r="E812" t="s">
        <v>55</v>
      </c>
      <c r="F812" t="s">
        <v>16</v>
      </c>
      <c r="G812">
        <v>23709</v>
      </c>
      <c r="H812" s="1">
        <v>6875610</v>
      </c>
      <c r="I812">
        <v>76</v>
      </c>
      <c r="J812" s="1">
        <v>5225464</v>
      </c>
      <c r="K812">
        <v>290</v>
      </c>
    </row>
    <row r="813" spans="1:11" x14ac:dyDescent="0.25">
      <c r="A813" t="s">
        <v>67</v>
      </c>
      <c r="B813" t="s">
        <v>21</v>
      </c>
      <c r="C813" t="s">
        <v>18</v>
      </c>
      <c r="D813" t="s">
        <v>19</v>
      </c>
      <c r="E813" t="s">
        <v>20</v>
      </c>
      <c r="F813" t="s">
        <v>23</v>
      </c>
      <c r="G813">
        <v>40620</v>
      </c>
      <c r="H813" s="1">
        <v>11779800</v>
      </c>
      <c r="I813">
        <v>52</v>
      </c>
      <c r="J813" s="1">
        <v>6125496</v>
      </c>
      <c r="K813">
        <v>290</v>
      </c>
    </row>
    <row r="814" spans="1:11" x14ac:dyDescent="0.25">
      <c r="A814" t="s">
        <v>67</v>
      </c>
      <c r="B814" t="s">
        <v>17</v>
      </c>
      <c r="C814" t="s">
        <v>18</v>
      </c>
      <c r="D814" t="s">
        <v>19</v>
      </c>
      <c r="E814" t="s">
        <v>22</v>
      </c>
      <c r="F814" t="s">
        <v>16</v>
      </c>
      <c r="G814">
        <v>23527</v>
      </c>
      <c r="H814" s="1">
        <v>6352290</v>
      </c>
      <c r="I814">
        <v>67</v>
      </c>
      <c r="J814" s="1">
        <v>4256034</v>
      </c>
      <c r="K814">
        <v>270</v>
      </c>
    </row>
    <row r="815" spans="1:11" x14ac:dyDescent="0.25">
      <c r="A815" t="s">
        <v>67</v>
      </c>
      <c r="B815" t="s">
        <v>21</v>
      </c>
      <c r="C815" t="s">
        <v>13</v>
      </c>
      <c r="D815" t="s">
        <v>31</v>
      </c>
      <c r="E815" t="s">
        <v>36</v>
      </c>
      <c r="F815" t="s">
        <v>23</v>
      </c>
      <c r="G815">
        <v>48978</v>
      </c>
      <c r="H815" s="1">
        <v>8326260</v>
      </c>
      <c r="I815">
        <v>73</v>
      </c>
      <c r="J815" s="1">
        <v>6078170</v>
      </c>
      <c r="K815">
        <v>170</v>
      </c>
    </row>
    <row r="816" spans="1:11" x14ac:dyDescent="0.25">
      <c r="A816" t="s">
        <v>67</v>
      </c>
      <c r="B816" t="s">
        <v>17</v>
      </c>
      <c r="C816" t="s">
        <v>18</v>
      </c>
      <c r="D816" t="s">
        <v>19</v>
      </c>
      <c r="E816" t="s">
        <v>20</v>
      </c>
      <c r="F816" t="s">
        <v>16</v>
      </c>
      <c r="G816">
        <v>42409</v>
      </c>
      <c r="H816" s="1">
        <v>4240900</v>
      </c>
      <c r="I816">
        <v>77</v>
      </c>
      <c r="J816" s="1">
        <v>3265493</v>
      </c>
      <c r="K816">
        <v>100</v>
      </c>
    </row>
    <row r="817" spans="1:11" x14ac:dyDescent="0.25">
      <c r="A817" t="s">
        <v>67</v>
      </c>
      <c r="B817" t="s">
        <v>35</v>
      </c>
      <c r="C817" t="s">
        <v>13</v>
      </c>
      <c r="D817" t="s">
        <v>31</v>
      </c>
      <c r="E817" t="s">
        <v>32</v>
      </c>
      <c r="F817" t="s">
        <v>23</v>
      </c>
      <c r="G817">
        <v>38457</v>
      </c>
      <c r="H817" s="1">
        <v>2307420</v>
      </c>
      <c r="I817">
        <v>53</v>
      </c>
      <c r="J817" s="1">
        <v>1222933</v>
      </c>
      <c r="K817">
        <v>60</v>
      </c>
    </row>
    <row r="818" spans="1:11" x14ac:dyDescent="0.25">
      <c r="A818" t="s">
        <v>67</v>
      </c>
      <c r="B818" t="s">
        <v>39</v>
      </c>
      <c r="C818" t="s">
        <v>13</v>
      </c>
      <c r="D818" t="s">
        <v>31</v>
      </c>
      <c r="E818" t="s">
        <v>32</v>
      </c>
      <c r="F818" t="s">
        <v>16</v>
      </c>
      <c r="G818">
        <v>5248</v>
      </c>
      <c r="H818" s="1">
        <v>1574400</v>
      </c>
      <c r="I818">
        <v>73</v>
      </c>
      <c r="J818" s="1">
        <v>1149312</v>
      </c>
      <c r="K818">
        <v>300</v>
      </c>
    </row>
    <row r="819" spans="1:11" x14ac:dyDescent="0.25">
      <c r="A819" t="s">
        <v>67</v>
      </c>
      <c r="B819" t="s">
        <v>40</v>
      </c>
      <c r="C819" t="s">
        <v>13</v>
      </c>
      <c r="D819" t="s">
        <v>14</v>
      </c>
      <c r="E819" t="s">
        <v>31</v>
      </c>
      <c r="F819" t="s">
        <v>16</v>
      </c>
      <c r="G819">
        <v>43425</v>
      </c>
      <c r="H819" s="1">
        <v>8685000</v>
      </c>
      <c r="I819">
        <v>60</v>
      </c>
      <c r="J819" s="1">
        <v>5211000</v>
      </c>
      <c r="K819">
        <v>200</v>
      </c>
    </row>
    <row r="820" spans="1:11" x14ac:dyDescent="0.25">
      <c r="A820" t="s">
        <v>67</v>
      </c>
      <c r="B820" t="s">
        <v>40</v>
      </c>
      <c r="C820" t="s">
        <v>13</v>
      </c>
      <c r="D820" t="s">
        <v>31</v>
      </c>
      <c r="E820" t="s">
        <v>36</v>
      </c>
      <c r="F820" t="s">
        <v>16</v>
      </c>
      <c r="G820">
        <v>46000</v>
      </c>
      <c r="H820" s="1">
        <v>11960000</v>
      </c>
      <c r="I820">
        <v>88</v>
      </c>
      <c r="J820" s="1">
        <v>10524800</v>
      </c>
      <c r="K820">
        <v>260</v>
      </c>
    </row>
    <row r="821" spans="1:11" x14ac:dyDescent="0.25">
      <c r="A821" t="s">
        <v>67</v>
      </c>
      <c r="B821" t="s">
        <v>39</v>
      </c>
      <c r="C821" t="s">
        <v>28</v>
      </c>
      <c r="D821" t="s">
        <v>47</v>
      </c>
      <c r="E821" t="s">
        <v>48</v>
      </c>
      <c r="F821" t="s">
        <v>23</v>
      </c>
      <c r="G821">
        <v>29114</v>
      </c>
      <c r="H821" s="1">
        <v>1746840</v>
      </c>
      <c r="I821">
        <v>58</v>
      </c>
      <c r="J821" s="1">
        <v>1013167</v>
      </c>
      <c r="K821">
        <v>60</v>
      </c>
    </row>
    <row r="822" spans="1:11" x14ac:dyDescent="0.25">
      <c r="A822" t="s">
        <v>67</v>
      </c>
      <c r="B822" t="s">
        <v>17</v>
      </c>
      <c r="C822" t="s">
        <v>28</v>
      </c>
      <c r="D822" t="s">
        <v>33</v>
      </c>
      <c r="E822" t="s">
        <v>50</v>
      </c>
      <c r="F822" t="s">
        <v>27</v>
      </c>
      <c r="G822">
        <v>48698</v>
      </c>
      <c r="H822" s="1">
        <v>5843760</v>
      </c>
      <c r="I822">
        <v>88</v>
      </c>
      <c r="J822" s="1">
        <v>5142509</v>
      </c>
      <c r="K822">
        <v>120</v>
      </c>
    </row>
    <row r="823" spans="1:11" x14ac:dyDescent="0.25">
      <c r="A823" t="s">
        <v>67</v>
      </c>
      <c r="B823" t="s">
        <v>35</v>
      </c>
      <c r="C823" t="s">
        <v>13</v>
      </c>
      <c r="D823" t="s">
        <v>31</v>
      </c>
      <c r="E823" t="s">
        <v>32</v>
      </c>
      <c r="F823" t="s">
        <v>16</v>
      </c>
      <c r="G823">
        <v>10701</v>
      </c>
      <c r="H823" s="1">
        <v>2033190</v>
      </c>
      <c r="I823">
        <v>65</v>
      </c>
      <c r="J823" s="1">
        <v>1321574</v>
      </c>
      <c r="K823">
        <v>190</v>
      </c>
    </row>
    <row r="824" spans="1:11" x14ac:dyDescent="0.25">
      <c r="A824" t="s">
        <v>67</v>
      </c>
      <c r="B824" t="s">
        <v>35</v>
      </c>
      <c r="C824" t="s">
        <v>18</v>
      </c>
      <c r="D824" t="s">
        <v>37</v>
      </c>
      <c r="E824" t="s">
        <v>38</v>
      </c>
      <c r="F824" t="s">
        <v>23</v>
      </c>
      <c r="G824">
        <v>15851</v>
      </c>
      <c r="H824" s="1">
        <v>2219140</v>
      </c>
      <c r="I824">
        <v>79</v>
      </c>
      <c r="J824" s="1">
        <v>1753121</v>
      </c>
      <c r="K824">
        <v>140</v>
      </c>
    </row>
    <row r="825" spans="1:11" x14ac:dyDescent="0.25">
      <c r="A825" t="s">
        <v>67</v>
      </c>
      <c r="B825" t="s">
        <v>39</v>
      </c>
      <c r="C825" t="s">
        <v>13</v>
      </c>
      <c r="D825" t="s">
        <v>51</v>
      </c>
      <c r="E825" t="s">
        <v>52</v>
      </c>
      <c r="F825" t="s">
        <v>27</v>
      </c>
      <c r="G825">
        <v>48555</v>
      </c>
      <c r="H825" s="1">
        <v>4369950</v>
      </c>
      <c r="I825">
        <v>61</v>
      </c>
      <c r="J825" s="1">
        <v>2665670</v>
      </c>
      <c r="K825">
        <v>90</v>
      </c>
    </row>
    <row r="826" spans="1:11" x14ac:dyDescent="0.25">
      <c r="A826" t="s">
        <v>67</v>
      </c>
      <c r="B826" t="s">
        <v>40</v>
      </c>
      <c r="C826" t="s">
        <v>18</v>
      </c>
      <c r="D826" t="s">
        <v>19</v>
      </c>
      <c r="E826" t="s">
        <v>22</v>
      </c>
      <c r="F826" t="s">
        <v>23</v>
      </c>
      <c r="G826">
        <v>18365</v>
      </c>
      <c r="H826" s="1">
        <v>2571100</v>
      </c>
      <c r="I826">
        <v>69</v>
      </c>
      <c r="J826" s="1">
        <v>1774059</v>
      </c>
      <c r="K826">
        <v>140</v>
      </c>
    </row>
    <row r="827" spans="1:11" x14ac:dyDescent="0.25">
      <c r="A827" t="s">
        <v>67</v>
      </c>
      <c r="B827" t="s">
        <v>21</v>
      </c>
      <c r="C827" t="s">
        <v>28</v>
      </c>
      <c r="D827" t="s">
        <v>47</v>
      </c>
      <c r="E827" t="s">
        <v>54</v>
      </c>
      <c r="F827" t="s">
        <v>23</v>
      </c>
      <c r="G827">
        <v>5918</v>
      </c>
      <c r="H827" s="1">
        <v>591800</v>
      </c>
      <c r="I827">
        <v>69</v>
      </c>
      <c r="J827" s="1">
        <v>408342</v>
      </c>
      <c r="K827">
        <v>100</v>
      </c>
    </row>
    <row r="828" spans="1:11" x14ac:dyDescent="0.25">
      <c r="A828" t="s">
        <v>67</v>
      </c>
      <c r="B828" t="s">
        <v>12</v>
      </c>
      <c r="C828" t="s">
        <v>13</v>
      </c>
      <c r="D828" t="s">
        <v>51</v>
      </c>
      <c r="E828" t="s">
        <v>55</v>
      </c>
      <c r="F828" t="s">
        <v>27</v>
      </c>
      <c r="G828">
        <v>25544</v>
      </c>
      <c r="H828" s="1">
        <v>5619680</v>
      </c>
      <c r="I828">
        <v>72</v>
      </c>
      <c r="J828" s="1">
        <v>4046170</v>
      </c>
      <c r="K828">
        <v>220</v>
      </c>
    </row>
    <row r="829" spans="1:11" x14ac:dyDescent="0.25">
      <c r="A829" t="s">
        <v>67</v>
      </c>
      <c r="B829" t="s">
        <v>35</v>
      </c>
      <c r="C829" t="s">
        <v>28</v>
      </c>
      <c r="D829" t="s">
        <v>47</v>
      </c>
      <c r="E829" t="s">
        <v>59</v>
      </c>
      <c r="F829" t="s">
        <v>23</v>
      </c>
      <c r="G829">
        <v>32471</v>
      </c>
      <c r="H829" s="1">
        <v>7468330</v>
      </c>
      <c r="I829">
        <v>87</v>
      </c>
      <c r="J829" s="1">
        <v>6497447</v>
      </c>
      <c r="K829">
        <v>230</v>
      </c>
    </row>
    <row r="830" spans="1:11" x14ac:dyDescent="0.25">
      <c r="A830" t="s">
        <v>67</v>
      </c>
      <c r="B830" t="s">
        <v>24</v>
      </c>
      <c r="C830" t="s">
        <v>18</v>
      </c>
      <c r="D830" t="s">
        <v>25</v>
      </c>
      <c r="E830" t="s">
        <v>45</v>
      </c>
      <c r="F830" t="s">
        <v>16</v>
      </c>
      <c r="G830">
        <v>11789</v>
      </c>
      <c r="H830" s="1">
        <v>1178900</v>
      </c>
      <c r="I830">
        <v>65</v>
      </c>
      <c r="J830" s="1">
        <v>766285</v>
      </c>
      <c r="K830">
        <v>100</v>
      </c>
    </row>
    <row r="831" spans="1:11" x14ac:dyDescent="0.25">
      <c r="A831" t="s">
        <v>67</v>
      </c>
      <c r="B831" t="s">
        <v>39</v>
      </c>
      <c r="C831" t="s">
        <v>13</v>
      </c>
      <c r="D831" t="s">
        <v>51</v>
      </c>
      <c r="E831" t="s">
        <v>55</v>
      </c>
      <c r="F831" t="s">
        <v>23</v>
      </c>
      <c r="G831">
        <v>9312</v>
      </c>
      <c r="H831" s="1">
        <v>1862400</v>
      </c>
      <c r="I831">
        <v>60</v>
      </c>
      <c r="J831" s="1">
        <v>1117440</v>
      </c>
      <c r="K831">
        <v>200</v>
      </c>
    </row>
    <row r="832" spans="1:11" x14ac:dyDescent="0.25">
      <c r="A832" t="s">
        <v>67</v>
      </c>
      <c r="B832" t="s">
        <v>24</v>
      </c>
      <c r="C832" t="s">
        <v>18</v>
      </c>
      <c r="D832" t="s">
        <v>19</v>
      </c>
      <c r="E832" t="s">
        <v>22</v>
      </c>
      <c r="F832" t="s">
        <v>27</v>
      </c>
      <c r="G832">
        <v>10017</v>
      </c>
      <c r="H832" s="1">
        <v>1001700</v>
      </c>
      <c r="I832">
        <v>88</v>
      </c>
      <c r="J832" s="1">
        <v>881496</v>
      </c>
      <c r="K832">
        <v>100</v>
      </c>
    </row>
    <row r="833" spans="1:11" x14ac:dyDescent="0.25">
      <c r="A833" t="s">
        <v>67</v>
      </c>
      <c r="B833" t="s">
        <v>12</v>
      </c>
      <c r="C833" t="s">
        <v>13</v>
      </c>
      <c r="D833" t="s">
        <v>14</v>
      </c>
      <c r="E833" t="s">
        <v>15</v>
      </c>
      <c r="F833" t="s">
        <v>27</v>
      </c>
      <c r="G833">
        <v>9870</v>
      </c>
      <c r="H833" s="1">
        <v>987000</v>
      </c>
      <c r="I833">
        <v>82</v>
      </c>
      <c r="J833" s="1">
        <v>809340</v>
      </c>
      <c r="K833">
        <v>100</v>
      </c>
    </row>
    <row r="834" spans="1:11" x14ac:dyDescent="0.25">
      <c r="A834" t="s">
        <v>68</v>
      </c>
      <c r="B834" t="s">
        <v>12</v>
      </c>
      <c r="C834" t="s">
        <v>13</v>
      </c>
      <c r="D834" t="s">
        <v>31</v>
      </c>
      <c r="E834" t="s">
        <v>36</v>
      </c>
      <c r="F834" t="s">
        <v>16</v>
      </c>
      <c r="G834">
        <v>48356</v>
      </c>
      <c r="H834" s="1">
        <v>14506800</v>
      </c>
      <c r="I834">
        <v>73</v>
      </c>
      <c r="J834" s="1">
        <v>10589964</v>
      </c>
      <c r="K834">
        <v>300</v>
      </c>
    </row>
    <row r="835" spans="1:11" x14ac:dyDescent="0.25">
      <c r="A835" t="s">
        <v>68</v>
      </c>
      <c r="B835" t="s">
        <v>12</v>
      </c>
      <c r="C835" t="s">
        <v>13</v>
      </c>
      <c r="D835" t="s">
        <v>31</v>
      </c>
      <c r="E835" t="s">
        <v>32</v>
      </c>
      <c r="F835" t="s">
        <v>16</v>
      </c>
      <c r="G835">
        <v>35160</v>
      </c>
      <c r="H835" s="1">
        <v>7032000</v>
      </c>
      <c r="I835">
        <v>86</v>
      </c>
      <c r="J835" s="1">
        <v>6047520</v>
      </c>
      <c r="K835">
        <v>200</v>
      </c>
    </row>
    <row r="836" spans="1:11" x14ac:dyDescent="0.25">
      <c r="A836" t="s">
        <v>68</v>
      </c>
      <c r="B836" t="s">
        <v>39</v>
      </c>
      <c r="C836" t="s">
        <v>18</v>
      </c>
      <c r="D836" t="s">
        <v>19</v>
      </c>
      <c r="E836" t="s">
        <v>22</v>
      </c>
      <c r="F836" t="s">
        <v>16</v>
      </c>
      <c r="G836">
        <v>44734</v>
      </c>
      <c r="H836" s="1">
        <v>10736160</v>
      </c>
      <c r="I836">
        <v>75</v>
      </c>
      <c r="J836" s="1">
        <v>8052120</v>
      </c>
      <c r="K836">
        <v>240</v>
      </c>
    </row>
    <row r="837" spans="1:11" x14ac:dyDescent="0.25">
      <c r="A837" t="s">
        <v>68</v>
      </c>
      <c r="B837" t="s">
        <v>35</v>
      </c>
      <c r="C837" t="s">
        <v>13</v>
      </c>
      <c r="D837" t="s">
        <v>14</v>
      </c>
      <c r="E837" t="s">
        <v>31</v>
      </c>
      <c r="F837" t="s">
        <v>27</v>
      </c>
      <c r="G837">
        <v>42942</v>
      </c>
      <c r="H837" s="1">
        <v>6441300</v>
      </c>
      <c r="I837">
        <v>60</v>
      </c>
      <c r="J837" s="1">
        <v>3864780</v>
      </c>
      <c r="K837">
        <v>150</v>
      </c>
    </row>
    <row r="838" spans="1:11" x14ac:dyDescent="0.25">
      <c r="A838" t="s">
        <v>68</v>
      </c>
      <c r="B838" t="s">
        <v>24</v>
      </c>
      <c r="C838" t="s">
        <v>18</v>
      </c>
      <c r="D838" t="s">
        <v>25</v>
      </c>
      <c r="E838" t="s">
        <v>45</v>
      </c>
      <c r="F838" t="s">
        <v>23</v>
      </c>
      <c r="G838">
        <v>10473</v>
      </c>
      <c r="H838" s="1">
        <v>2513520</v>
      </c>
      <c r="I838">
        <v>65</v>
      </c>
      <c r="J838" s="1">
        <v>1633788</v>
      </c>
      <c r="K838">
        <v>240</v>
      </c>
    </row>
    <row r="839" spans="1:11" x14ac:dyDescent="0.25">
      <c r="A839" t="s">
        <v>68</v>
      </c>
      <c r="B839" t="s">
        <v>35</v>
      </c>
      <c r="C839" t="s">
        <v>18</v>
      </c>
      <c r="D839" t="s">
        <v>37</v>
      </c>
      <c r="E839" t="s">
        <v>38</v>
      </c>
      <c r="F839" t="s">
        <v>23</v>
      </c>
      <c r="G839">
        <v>27420</v>
      </c>
      <c r="H839" s="1">
        <v>7403400</v>
      </c>
      <c r="I839">
        <v>50</v>
      </c>
      <c r="J839" s="1">
        <v>3701700</v>
      </c>
      <c r="K839">
        <v>270</v>
      </c>
    </row>
    <row r="840" spans="1:11" x14ac:dyDescent="0.25">
      <c r="A840" t="s">
        <v>68</v>
      </c>
      <c r="B840" t="s">
        <v>24</v>
      </c>
      <c r="C840" t="s">
        <v>18</v>
      </c>
      <c r="D840" t="s">
        <v>19</v>
      </c>
      <c r="E840" t="s">
        <v>20</v>
      </c>
      <c r="F840" t="s">
        <v>16</v>
      </c>
      <c r="G840">
        <v>38355</v>
      </c>
      <c r="H840" s="1">
        <v>4219050</v>
      </c>
      <c r="I840">
        <v>74</v>
      </c>
      <c r="J840" s="1">
        <v>3122097</v>
      </c>
      <c r="K840">
        <v>110</v>
      </c>
    </row>
    <row r="841" spans="1:11" x14ac:dyDescent="0.25">
      <c r="A841" t="s">
        <v>68</v>
      </c>
      <c r="B841" t="s">
        <v>40</v>
      </c>
      <c r="C841" t="s">
        <v>28</v>
      </c>
      <c r="D841" t="s">
        <v>43</v>
      </c>
      <c r="E841" t="s">
        <v>44</v>
      </c>
      <c r="F841" t="s">
        <v>16</v>
      </c>
      <c r="G841">
        <v>29193</v>
      </c>
      <c r="H841" s="1">
        <v>5838600</v>
      </c>
      <c r="I841">
        <v>89</v>
      </c>
      <c r="J841" s="1">
        <v>5196354</v>
      </c>
      <c r="K841">
        <v>200</v>
      </c>
    </row>
    <row r="842" spans="1:11" x14ac:dyDescent="0.25">
      <c r="A842" t="s">
        <v>68</v>
      </c>
      <c r="B842" t="s">
        <v>40</v>
      </c>
      <c r="C842" t="s">
        <v>13</v>
      </c>
      <c r="D842" t="s">
        <v>31</v>
      </c>
      <c r="E842" t="s">
        <v>36</v>
      </c>
      <c r="F842" t="s">
        <v>23</v>
      </c>
      <c r="G842">
        <v>34384</v>
      </c>
      <c r="H842" s="1">
        <v>8939840</v>
      </c>
      <c r="I842">
        <v>87</v>
      </c>
      <c r="J842" s="1">
        <v>7777661</v>
      </c>
      <c r="K842">
        <v>260</v>
      </c>
    </row>
    <row r="843" spans="1:11" x14ac:dyDescent="0.25">
      <c r="A843" t="s">
        <v>68</v>
      </c>
      <c r="B843" t="s">
        <v>17</v>
      </c>
      <c r="C843" t="s">
        <v>18</v>
      </c>
      <c r="D843" t="s">
        <v>19</v>
      </c>
      <c r="E843" t="s">
        <v>20</v>
      </c>
      <c r="F843" t="s">
        <v>23</v>
      </c>
      <c r="G843">
        <v>28721</v>
      </c>
      <c r="H843" s="1">
        <v>8329090</v>
      </c>
      <c r="I843">
        <v>61</v>
      </c>
      <c r="J843" s="1">
        <v>5080745</v>
      </c>
      <c r="K843">
        <v>290</v>
      </c>
    </row>
    <row r="844" spans="1:11" x14ac:dyDescent="0.25">
      <c r="A844" t="s">
        <v>68</v>
      </c>
      <c r="B844" t="s">
        <v>21</v>
      </c>
      <c r="C844" t="s">
        <v>28</v>
      </c>
      <c r="D844" t="s">
        <v>47</v>
      </c>
      <c r="E844" t="s">
        <v>48</v>
      </c>
      <c r="F844" t="s">
        <v>23</v>
      </c>
      <c r="G844">
        <v>10605</v>
      </c>
      <c r="H844" s="1">
        <v>848400</v>
      </c>
      <c r="I844">
        <v>87</v>
      </c>
      <c r="J844" s="1">
        <v>738108</v>
      </c>
      <c r="K844">
        <v>80</v>
      </c>
    </row>
    <row r="845" spans="1:11" x14ac:dyDescent="0.25">
      <c r="A845" t="s">
        <v>68</v>
      </c>
      <c r="B845" t="s">
        <v>35</v>
      </c>
      <c r="C845" t="s">
        <v>13</v>
      </c>
      <c r="D845" t="s">
        <v>14</v>
      </c>
      <c r="E845" t="s">
        <v>31</v>
      </c>
      <c r="F845" t="s">
        <v>23</v>
      </c>
      <c r="G845">
        <v>42901</v>
      </c>
      <c r="H845" s="1">
        <v>9867230</v>
      </c>
      <c r="I845">
        <v>85</v>
      </c>
      <c r="J845" s="1">
        <v>8387146</v>
      </c>
      <c r="K845">
        <v>230</v>
      </c>
    </row>
    <row r="846" spans="1:11" x14ac:dyDescent="0.25">
      <c r="A846" t="s">
        <v>68</v>
      </c>
      <c r="B846" t="s">
        <v>40</v>
      </c>
      <c r="C846" t="s">
        <v>13</v>
      </c>
      <c r="D846" t="s">
        <v>14</v>
      </c>
      <c r="E846" t="s">
        <v>31</v>
      </c>
      <c r="F846" t="s">
        <v>23</v>
      </c>
      <c r="G846">
        <v>30797</v>
      </c>
      <c r="H846" s="1">
        <v>5235490</v>
      </c>
      <c r="I846">
        <v>65</v>
      </c>
      <c r="J846" s="1">
        <v>3403069</v>
      </c>
      <c r="K846">
        <v>170</v>
      </c>
    </row>
    <row r="847" spans="1:11" x14ac:dyDescent="0.25">
      <c r="A847" t="s">
        <v>68</v>
      </c>
      <c r="B847" t="s">
        <v>35</v>
      </c>
      <c r="C847" t="s">
        <v>13</v>
      </c>
      <c r="D847" t="s">
        <v>51</v>
      </c>
      <c r="E847" t="s">
        <v>55</v>
      </c>
      <c r="F847" t="s">
        <v>23</v>
      </c>
      <c r="G847">
        <v>30282</v>
      </c>
      <c r="H847" s="1">
        <v>3633840</v>
      </c>
      <c r="I847">
        <v>70</v>
      </c>
      <c r="J847" s="1">
        <v>2543688</v>
      </c>
      <c r="K847">
        <v>120</v>
      </c>
    </row>
    <row r="848" spans="1:11" x14ac:dyDescent="0.25">
      <c r="A848" t="s">
        <v>68</v>
      </c>
      <c r="B848" t="s">
        <v>39</v>
      </c>
      <c r="C848" t="s">
        <v>13</v>
      </c>
      <c r="D848" t="s">
        <v>14</v>
      </c>
      <c r="E848" t="s">
        <v>31</v>
      </c>
      <c r="F848" t="s">
        <v>23</v>
      </c>
      <c r="G848">
        <v>35528</v>
      </c>
      <c r="H848" s="1">
        <v>5684480</v>
      </c>
      <c r="I848">
        <v>68</v>
      </c>
      <c r="J848" s="1">
        <v>3865446</v>
      </c>
      <c r="K848">
        <v>160</v>
      </c>
    </row>
    <row r="849" spans="1:11" x14ac:dyDescent="0.25">
      <c r="A849" t="s">
        <v>68</v>
      </c>
      <c r="B849" t="s">
        <v>21</v>
      </c>
      <c r="C849" t="s">
        <v>28</v>
      </c>
      <c r="D849" t="s">
        <v>47</v>
      </c>
      <c r="E849" t="s">
        <v>54</v>
      </c>
      <c r="F849" t="s">
        <v>16</v>
      </c>
      <c r="G849">
        <v>11440</v>
      </c>
      <c r="H849" s="1">
        <v>2288000</v>
      </c>
      <c r="I849">
        <v>88</v>
      </c>
      <c r="J849" s="1">
        <v>2013440</v>
      </c>
      <c r="K849">
        <v>200</v>
      </c>
    </row>
    <row r="850" spans="1:11" x14ac:dyDescent="0.25">
      <c r="A850" t="s">
        <v>68</v>
      </c>
      <c r="B850" t="s">
        <v>39</v>
      </c>
      <c r="C850" t="s">
        <v>28</v>
      </c>
      <c r="D850" t="s">
        <v>43</v>
      </c>
      <c r="E850" t="s">
        <v>44</v>
      </c>
      <c r="F850" t="s">
        <v>16</v>
      </c>
      <c r="G850">
        <v>19555</v>
      </c>
      <c r="H850" s="1">
        <v>977750</v>
      </c>
      <c r="I850">
        <v>90</v>
      </c>
      <c r="J850" s="1">
        <v>879975</v>
      </c>
      <c r="K850">
        <v>50</v>
      </c>
    </row>
    <row r="851" spans="1:11" x14ac:dyDescent="0.25">
      <c r="A851" t="s">
        <v>68</v>
      </c>
      <c r="B851" t="s">
        <v>12</v>
      </c>
      <c r="C851" t="s">
        <v>13</v>
      </c>
      <c r="D851" t="s">
        <v>14</v>
      </c>
      <c r="E851" t="s">
        <v>15</v>
      </c>
      <c r="F851" t="s">
        <v>16</v>
      </c>
      <c r="G851">
        <v>48229</v>
      </c>
      <c r="H851" s="1">
        <v>13504120</v>
      </c>
      <c r="I851">
        <v>62</v>
      </c>
      <c r="J851" s="1">
        <v>8372554</v>
      </c>
      <c r="K851">
        <v>280</v>
      </c>
    </row>
    <row r="852" spans="1:11" x14ac:dyDescent="0.25">
      <c r="A852" t="s">
        <v>68</v>
      </c>
      <c r="B852" t="s">
        <v>40</v>
      </c>
      <c r="C852" t="s">
        <v>28</v>
      </c>
      <c r="D852" t="s">
        <v>47</v>
      </c>
      <c r="E852" t="s">
        <v>59</v>
      </c>
      <c r="F852" t="s">
        <v>16</v>
      </c>
      <c r="G852">
        <v>24267</v>
      </c>
      <c r="H852" s="1">
        <v>5338740</v>
      </c>
      <c r="I852">
        <v>58</v>
      </c>
      <c r="J852" s="1">
        <v>3096469</v>
      </c>
      <c r="K852">
        <v>220</v>
      </c>
    </row>
    <row r="853" spans="1:11" x14ac:dyDescent="0.25">
      <c r="A853" t="s">
        <v>68</v>
      </c>
      <c r="B853" t="s">
        <v>35</v>
      </c>
      <c r="C853" t="s">
        <v>13</v>
      </c>
      <c r="D853" t="s">
        <v>31</v>
      </c>
      <c r="E853" t="s">
        <v>36</v>
      </c>
      <c r="F853" t="s">
        <v>16</v>
      </c>
      <c r="G853">
        <v>49992</v>
      </c>
      <c r="H853" s="1">
        <v>13997760</v>
      </c>
      <c r="I853">
        <v>64</v>
      </c>
      <c r="J853" s="1">
        <v>8958566</v>
      </c>
      <c r="K853">
        <v>280</v>
      </c>
    </row>
    <row r="854" spans="1:11" x14ac:dyDescent="0.25">
      <c r="A854" t="s">
        <v>68</v>
      </c>
      <c r="B854" t="s">
        <v>35</v>
      </c>
      <c r="C854" t="s">
        <v>28</v>
      </c>
      <c r="D854" t="s">
        <v>41</v>
      </c>
      <c r="E854" t="s">
        <v>49</v>
      </c>
      <c r="F854" t="s">
        <v>27</v>
      </c>
      <c r="G854">
        <v>49696</v>
      </c>
      <c r="H854" s="1">
        <v>12424000</v>
      </c>
      <c r="I854">
        <v>68</v>
      </c>
      <c r="J854" s="1">
        <v>8448320</v>
      </c>
      <c r="K854">
        <v>250</v>
      </c>
    </row>
    <row r="855" spans="1:11" x14ac:dyDescent="0.25">
      <c r="A855" t="s">
        <v>68</v>
      </c>
      <c r="B855" t="s">
        <v>12</v>
      </c>
      <c r="C855" t="s">
        <v>13</v>
      </c>
      <c r="D855" t="s">
        <v>51</v>
      </c>
      <c r="E855" t="s">
        <v>55</v>
      </c>
      <c r="F855" t="s">
        <v>27</v>
      </c>
      <c r="G855">
        <v>17729</v>
      </c>
      <c r="H855" s="1">
        <v>4964120</v>
      </c>
      <c r="I855">
        <v>90</v>
      </c>
      <c r="J855" s="1">
        <v>4467708</v>
      </c>
      <c r="K855">
        <v>280</v>
      </c>
    </row>
    <row r="856" spans="1:11" x14ac:dyDescent="0.25">
      <c r="A856" t="s">
        <v>68</v>
      </c>
      <c r="B856" t="s">
        <v>24</v>
      </c>
      <c r="C856" t="s">
        <v>18</v>
      </c>
      <c r="D856" t="s">
        <v>19</v>
      </c>
      <c r="E856" t="s">
        <v>20</v>
      </c>
      <c r="F856" t="s">
        <v>27</v>
      </c>
      <c r="G856">
        <v>41529</v>
      </c>
      <c r="H856" s="1">
        <v>2491740</v>
      </c>
      <c r="I856">
        <v>88</v>
      </c>
      <c r="J856" s="1">
        <v>2192731</v>
      </c>
      <c r="K856">
        <v>60</v>
      </c>
    </row>
    <row r="857" spans="1:11" x14ac:dyDescent="0.25">
      <c r="A857" t="s">
        <v>68</v>
      </c>
      <c r="B857" t="s">
        <v>17</v>
      </c>
      <c r="C857" t="s">
        <v>13</v>
      </c>
      <c r="D857" t="s">
        <v>51</v>
      </c>
      <c r="E857" t="s">
        <v>52</v>
      </c>
      <c r="F857" t="s">
        <v>16</v>
      </c>
      <c r="G857">
        <v>10147</v>
      </c>
      <c r="H857" s="1">
        <v>710290</v>
      </c>
      <c r="I857">
        <v>64</v>
      </c>
      <c r="J857" s="1">
        <v>454586</v>
      </c>
      <c r="K857">
        <v>70</v>
      </c>
    </row>
    <row r="858" spans="1:11" x14ac:dyDescent="0.25">
      <c r="A858" t="s">
        <v>68</v>
      </c>
      <c r="B858" t="s">
        <v>40</v>
      </c>
      <c r="C858" t="s">
        <v>18</v>
      </c>
      <c r="D858" t="s">
        <v>37</v>
      </c>
      <c r="E858" t="s">
        <v>38</v>
      </c>
      <c r="F858" t="s">
        <v>23</v>
      </c>
      <c r="G858">
        <v>44606</v>
      </c>
      <c r="H858" s="1">
        <v>8475140</v>
      </c>
      <c r="I858">
        <v>72</v>
      </c>
      <c r="J858" s="1">
        <v>6102101</v>
      </c>
      <c r="K858">
        <v>190</v>
      </c>
    </row>
    <row r="859" spans="1:11" x14ac:dyDescent="0.25">
      <c r="A859" t="s">
        <v>68</v>
      </c>
      <c r="B859" t="s">
        <v>21</v>
      </c>
      <c r="C859" t="s">
        <v>13</v>
      </c>
      <c r="D859" t="s">
        <v>51</v>
      </c>
      <c r="E859" t="s">
        <v>55</v>
      </c>
      <c r="F859" t="s">
        <v>23</v>
      </c>
      <c r="G859">
        <v>37209</v>
      </c>
      <c r="H859" s="1">
        <v>5953440</v>
      </c>
      <c r="I859">
        <v>57</v>
      </c>
      <c r="J859" s="1">
        <v>3393461</v>
      </c>
      <c r="K859">
        <v>160</v>
      </c>
    </row>
    <row r="860" spans="1:11" x14ac:dyDescent="0.25">
      <c r="A860" t="s">
        <v>68</v>
      </c>
      <c r="B860" t="s">
        <v>12</v>
      </c>
      <c r="C860" t="s">
        <v>18</v>
      </c>
      <c r="D860" t="s">
        <v>37</v>
      </c>
      <c r="E860" t="s">
        <v>53</v>
      </c>
      <c r="F860" t="s">
        <v>23</v>
      </c>
      <c r="G860">
        <v>28203</v>
      </c>
      <c r="H860" s="1">
        <v>2538270</v>
      </c>
      <c r="I860">
        <v>72</v>
      </c>
      <c r="J860" s="1">
        <v>1827554</v>
      </c>
      <c r="K860">
        <v>90</v>
      </c>
    </row>
    <row r="861" spans="1:11" x14ac:dyDescent="0.25">
      <c r="A861" t="s">
        <v>68</v>
      </c>
      <c r="B861" t="s">
        <v>17</v>
      </c>
      <c r="C861" t="s">
        <v>13</v>
      </c>
      <c r="D861" t="s">
        <v>14</v>
      </c>
      <c r="E861" t="s">
        <v>31</v>
      </c>
      <c r="F861" t="s">
        <v>23</v>
      </c>
      <c r="G861">
        <v>38234</v>
      </c>
      <c r="H861" s="1">
        <v>9176160</v>
      </c>
      <c r="I861">
        <v>89</v>
      </c>
      <c r="J861" s="1">
        <v>8166782</v>
      </c>
      <c r="K861">
        <v>240</v>
      </c>
    </row>
    <row r="862" spans="1:11" x14ac:dyDescent="0.25">
      <c r="A862" t="s">
        <v>68</v>
      </c>
      <c r="B862" t="s">
        <v>39</v>
      </c>
      <c r="C862" t="s">
        <v>28</v>
      </c>
      <c r="D862" t="s">
        <v>47</v>
      </c>
      <c r="E862" t="s">
        <v>54</v>
      </c>
      <c r="F862" t="s">
        <v>23</v>
      </c>
      <c r="G862">
        <v>11602</v>
      </c>
      <c r="H862" s="1">
        <v>3016520</v>
      </c>
      <c r="I862">
        <v>72</v>
      </c>
      <c r="J862" s="1">
        <v>2171894</v>
      </c>
      <c r="K862">
        <v>260</v>
      </c>
    </row>
    <row r="863" spans="1:11" x14ac:dyDescent="0.25">
      <c r="A863" t="s">
        <v>68</v>
      </c>
      <c r="B863" t="s">
        <v>17</v>
      </c>
      <c r="C863" t="s">
        <v>18</v>
      </c>
      <c r="D863" t="s">
        <v>19</v>
      </c>
      <c r="E863" t="s">
        <v>22</v>
      </c>
      <c r="F863" t="s">
        <v>27</v>
      </c>
      <c r="G863">
        <v>41786</v>
      </c>
      <c r="H863" s="1">
        <v>9192920</v>
      </c>
      <c r="I863">
        <v>55</v>
      </c>
      <c r="J863" s="1">
        <v>5056106</v>
      </c>
      <c r="K863">
        <v>220</v>
      </c>
    </row>
    <row r="864" spans="1:11" x14ac:dyDescent="0.25">
      <c r="A864" t="s">
        <v>68</v>
      </c>
      <c r="B864" t="s">
        <v>17</v>
      </c>
      <c r="C864" t="s">
        <v>18</v>
      </c>
      <c r="D864" t="s">
        <v>37</v>
      </c>
      <c r="E864" t="s">
        <v>38</v>
      </c>
      <c r="F864" t="s">
        <v>27</v>
      </c>
      <c r="G864">
        <v>49607</v>
      </c>
      <c r="H864" s="1">
        <v>7937120</v>
      </c>
      <c r="I864">
        <v>66</v>
      </c>
      <c r="J864" s="1">
        <v>5238499</v>
      </c>
      <c r="K864">
        <v>160</v>
      </c>
    </row>
    <row r="865" spans="1:11" x14ac:dyDescent="0.25">
      <c r="A865" t="s">
        <v>68</v>
      </c>
      <c r="B865" t="s">
        <v>12</v>
      </c>
      <c r="C865" t="s">
        <v>13</v>
      </c>
      <c r="D865" t="s">
        <v>31</v>
      </c>
      <c r="E865" t="s">
        <v>36</v>
      </c>
      <c r="F865" t="s">
        <v>16</v>
      </c>
      <c r="G865">
        <v>40146</v>
      </c>
      <c r="H865" s="1">
        <v>7627740</v>
      </c>
      <c r="I865">
        <v>58</v>
      </c>
      <c r="J865" s="1">
        <v>4424089</v>
      </c>
      <c r="K865">
        <v>190</v>
      </c>
    </row>
    <row r="866" spans="1:11" x14ac:dyDescent="0.25">
      <c r="A866" t="s">
        <v>68</v>
      </c>
      <c r="B866" t="s">
        <v>35</v>
      </c>
      <c r="C866" t="s">
        <v>18</v>
      </c>
      <c r="D866" t="s">
        <v>37</v>
      </c>
      <c r="E866" t="s">
        <v>38</v>
      </c>
      <c r="F866" t="s">
        <v>16</v>
      </c>
      <c r="G866">
        <v>47036</v>
      </c>
      <c r="H866" s="1">
        <v>7525760</v>
      </c>
      <c r="I866">
        <v>90</v>
      </c>
      <c r="J866" s="1">
        <v>6773184</v>
      </c>
      <c r="K866">
        <v>160</v>
      </c>
    </row>
    <row r="867" spans="1:11" x14ac:dyDescent="0.25">
      <c r="A867" t="s">
        <v>68</v>
      </c>
      <c r="B867" t="s">
        <v>40</v>
      </c>
      <c r="C867" t="s">
        <v>28</v>
      </c>
      <c r="D867" t="s">
        <v>29</v>
      </c>
      <c r="E867" t="s">
        <v>58</v>
      </c>
      <c r="F867" t="s">
        <v>27</v>
      </c>
      <c r="G867">
        <v>37697</v>
      </c>
      <c r="H867" s="1">
        <v>10932130</v>
      </c>
      <c r="I867">
        <v>56</v>
      </c>
      <c r="J867" s="1">
        <v>6121993</v>
      </c>
      <c r="K867">
        <v>290</v>
      </c>
    </row>
    <row r="868" spans="1:11" x14ac:dyDescent="0.25">
      <c r="A868" t="s">
        <v>68</v>
      </c>
      <c r="B868" t="s">
        <v>12</v>
      </c>
      <c r="C868" t="s">
        <v>18</v>
      </c>
      <c r="D868" t="s">
        <v>19</v>
      </c>
      <c r="E868" t="s">
        <v>20</v>
      </c>
      <c r="F868" t="s">
        <v>16</v>
      </c>
      <c r="G868">
        <v>35001</v>
      </c>
      <c r="H868" s="1">
        <v>9450270</v>
      </c>
      <c r="I868">
        <v>89</v>
      </c>
      <c r="J868" s="1">
        <v>8410740</v>
      </c>
      <c r="K868">
        <v>270</v>
      </c>
    </row>
    <row r="869" spans="1:11" x14ac:dyDescent="0.25">
      <c r="A869" t="s">
        <v>68</v>
      </c>
      <c r="B869" t="s">
        <v>21</v>
      </c>
      <c r="C869" t="s">
        <v>13</v>
      </c>
      <c r="D869" t="s">
        <v>51</v>
      </c>
      <c r="E869" t="s">
        <v>52</v>
      </c>
      <c r="F869" t="s">
        <v>27</v>
      </c>
      <c r="G869">
        <v>24849</v>
      </c>
      <c r="H869" s="1">
        <v>2484900</v>
      </c>
      <c r="I869">
        <v>58</v>
      </c>
      <c r="J869" s="1">
        <v>1441242</v>
      </c>
      <c r="K869">
        <v>100</v>
      </c>
    </row>
    <row r="870" spans="1:11" x14ac:dyDescent="0.25">
      <c r="A870" t="s">
        <v>68</v>
      </c>
      <c r="B870" t="s">
        <v>35</v>
      </c>
      <c r="C870" t="s">
        <v>13</v>
      </c>
      <c r="D870" t="s">
        <v>14</v>
      </c>
      <c r="E870" t="s">
        <v>31</v>
      </c>
      <c r="F870" t="s">
        <v>16</v>
      </c>
      <c r="G870">
        <v>32418</v>
      </c>
      <c r="H870" s="1">
        <v>4214340</v>
      </c>
      <c r="I870">
        <v>71</v>
      </c>
      <c r="J870" s="1">
        <v>2992181</v>
      </c>
      <c r="K870">
        <v>130</v>
      </c>
    </row>
    <row r="871" spans="1:11" x14ac:dyDescent="0.25">
      <c r="A871" t="s">
        <v>68</v>
      </c>
      <c r="B871" t="s">
        <v>12</v>
      </c>
      <c r="C871" t="s">
        <v>13</v>
      </c>
      <c r="D871" t="s">
        <v>51</v>
      </c>
      <c r="E871" t="s">
        <v>55</v>
      </c>
      <c r="F871" t="s">
        <v>23</v>
      </c>
      <c r="G871">
        <v>39891</v>
      </c>
      <c r="H871" s="1">
        <v>11568390</v>
      </c>
      <c r="I871">
        <v>64</v>
      </c>
      <c r="J871" s="1">
        <v>7403770</v>
      </c>
      <c r="K871">
        <v>290</v>
      </c>
    </row>
    <row r="872" spans="1:11" x14ac:dyDescent="0.25">
      <c r="A872" t="s">
        <v>68</v>
      </c>
      <c r="B872" t="s">
        <v>24</v>
      </c>
      <c r="C872" t="s">
        <v>28</v>
      </c>
      <c r="D872" t="s">
        <v>29</v>
      </c>
      <c r="E872" t="s">
        <v>30</v>
      </c>
      <c r="F872" t="s">
        <v>27</v>
      </c>
      <c r="G872">
        <v>10346</v>
      </c>
      <c r="H872" s="1">
        <v>1862280</v>
      </c>
      <c r="I872">
        <v>79</v>
      </c>
      <c r="J872" s="1">
        <v>1471201</v>
      </c>
      <c r="K872">
        <v>180</v>
      </c>
    </row>
    <row r="873" spans="1:11" x14ac:dyDescent="0.25">
      <c r="A873" t="s">
        <v>68</v>
      </c>
      <c r="B873" t="s">
        <v>12</v>
      </c>
      <c r="C873" t="s">
        <v>18</v>
      </c>
      <c r="D873" t="s">
        <v>19</v>
      </c>
      <c r="E873" t="s">
        <v>20</v>
      </c>
      <c r="F873" t="s">
        <v>27</v>
      </c>
      <c r="G873">
        <v>49315</v>
      </c>
      <c r="H873" s="1">
        <v>9369850</v>
      </c>
      <c r="I873">
        <v>70</v>
      </c>
      <c r="J873" s="1">
        <v>6558895</v>
      </c>
      <c r="K873">
        <v>190</v>
      </c>
    </row>
    <row r="874" spans="1:11" x14ac:dyDescent="0.25">
      <c r="A874" t="s">
        <v>68</v>
      </c>
      <c r="B874" t="s">
        <v>17</v>
      </c>
      <c r="C874" t="s">
        <v>13</v>
      </c>
      <c r="D874" t="s">
        <v>14</v>
      </c>
      <c r="E874" t="s">
        <v>15</v>
      </c>
      <c r="F874" t="s">
        <v>23</v>
      </c>
      <c r="G874">
        <v>5398</v>
      </c>
      <c r="H874" s="1">
        <v>1403480</v>
      </c>
      <c r="I874">
        <v>89</v>
      </c>
      <c r="J874" s="1">
        <v>1249097</v>
      </c>
      <c r="K874">
        <v>260</v>
      </c>
    </row>
    <row r="875" spans="1:11" x14ac:dyDescent="0.25">
      <c r="A875" t="s">
        <v>68</v>
      </c>
      <c r="B875" t="s">
        <v>12</v>
      </c>
      <c r="C875" t="s">
        <v>13</v>
      </c>
      <c r="D875" t="s">
        <v>51</v>
      </c>
      <c r="E875" t="s">
        <v>55</v>
      </c>
      <c r="F875" t="s">
        <v>23</v>
      </c>
      <c r="G875">
        <v>30607</v>
      </c>
      <c r="H875" s="1">
        <v>1530350</v>
      </c>
      <c r="I875">
        <v>67</v>
      </c>
      <c r="J875" s="1">
        <v>1025335</v>
      </c>
      <c r="K875">
        <v>50</v>
      </c>
    </row>
    <row r="876" spans="1:11" x14ac:dyDescent="0.25">
      <c r="A876" t="s">
        <v>68</v>
      </c>
      <c r="B876" t="s">
        <v>40</v>
      </c>
      <c r="C876" t="s">
        <v>28</v>
      </c>
      <c r="D876" t="s">
        <v>41</v>
      </c>
      <c r="E876" t="s">
        <v>46</v>
      </c>
      <c r="F876" t="s">
        <v>27</v>
      </c>
      <c r="G876">
        <v>11072</v>
      </c>
      <c r="H876" s="1">
        <v>775040</v>
      </c>
      <c r="I876">
        <v>54</v>
      </c>
      <c r="J876" s="1">
        <v>418522</v>
      </c>
      <c r="K876">
        <v>70</v>
      </c>
    </row>
    <row r="877" spans="1:11" x14ac:dyDescent="0.25">
      <c r="A877" t="s">
        <v>68</v>
      </c>
      <c r="B877" t="s">
        <v>17</v>
      </c>
      <c r="C877" t="s">
        <v>28</v>
      </c>
      <c r="D877" t="s">
        <v>41</v>
      </c>
      <c r="E877" t="s">
        <v>46</v>
      </c>
      <c r="F877" t="s">
        <v>27</v>
      </c>
      <c r="G877">
        <v>29941</v>
      </c>
      <c r="H877" s="1">
        <v>2395280</v>
      </c>
      <c r="I877">
        <v>60</v>
      </c>
      <c r="J877" s="1">
        <v>1437168</v>
      </c>
      <c r="K877">
        <v>80</v>
      </c>
    </row>
    <row r="878" spans="1:11" x14ac:dyDescent="0.25">
      <c r="A878" t="s">
        <v>68</v>
      </c>
      <c r="B878" t="s">
        <v>24</v>
      </c>
      <c r="C878" t="s">
        <v>13</v>
      </c>
      <c r="D878" t="s">
        <v>51</v>
      </c>
      <c r="E878" t="s">
        <v>55</v>
      </c>
      <c r="F878" t="s">
        <v>23</v>
      </c>
      <c r="G878">
        <v>36635</v>
      </c>
      <c r="H878" s="1">
        <v>3663500</v>
      </c>
      <c r="I878">
        <v>71</v>
      </c>
      <c r="J878" s="1">
        <v>2601085</v>
      </c>
      <c r="K878">
        <v>100</v>
      </c>
    </row>
    <row r="879" spans="1:11" x14ac:dyDescent="0.25">
      <c r="A879" t="s">
        <v>68</v>
      </c>
      <c r="B879" t="s">
        <v>12</v>
      </c>
      <c r="C879" t="s">
        <v>13</v>
      </c>
      <c r="D879" t="s">
        <v>14</v>
      </c>
      <c r="E879" t="s">
        <v>15</v>
      </c>
      <c r="F879" t="s">
        <v>16</v>
      </c>
      <c r="G879">
        <v>19905</v>
      </c>
      <c r="H879" s="1">
        <v>1592400</v>
      </c>
      <c r="I879">
        <v>72</v>
      </c>
      <c r="J879" s="1">
        <v>1146528</v>
      </c>
      <c r="K879">
        <v>80</v>
      </c>
    </row>
    <row r="880" spans="1:11" x14ac:dyDescent="0.25">
      <c r="A880" t="s">
        <v>68</v>
      </c>
      <c r="B880" t="s">
        <v>12</v>
      </c>
      <c r="C880" t="s">
        <v>13</v>
      </c>
      <c r="D880" t="s">
        <v>14</v>
      </c>
      <c r="E880" t="s">
        <v>31</v>
      </c>
      <c r="F880" t="s">
        <v>27</v>
      </c>
      <c r="G880">
        <v>41655</v>
      </c>
      <c r="H880" s="1">
        <v>7914450</v>
      </c>
      <c r="I880">
        <v>89</v>
      </c>
      <c r="J880" s="1">
        <v>7043861</v>
      </c>
      <c r="K880">
        <v>190</v>
      </c>
    </row>
    <row r="881" spans="1:11" x14ac:dyDescent="0.25">
      <c r="A881" t="s">
        <v>68</v>
      </c>
      <c r="B881" t="s">
        <v>39</v>
      </c>
      <c r="C881" t="s">
        <v>13</v>
      </c>
      <c r="D881" t="s">
        <v>14</v>
      </c>
      <c r="E881" t="s">
        <v>15</v>
      </c>
      <c r="F881" t="s">
        <v>23</v>
      </c>
      <c r="G881">
        <v>42755</v>
      </c>
      <c r="H881" s="1">
        <v>8123450</v>
      </c>
      <c r="I881">
        <v>56</v>
      </c>
      <c r="J881" s="1">
        <v>4549132</v>
      </c>
      <c r="K881">
        <v>190</v>
      </c>
    </row>
    <row r="882" spans="1:11" x14ac:dyDescent="0.25">
      <c r="A882" t="s">
        <v>68</v>
      </c>
      <c r="B882" t="s">
        <v>35</v>
      </c>
      <c r="C882" t="s">
        <v>13</v>
      </c>
      <c r="D882" t="s">
        <v>51</v>
      </c>
      <c r="E882" t="s">
        <v>52</v>
      </c>
      <c r="F882" t="s">
        <v>16</v>
      </c>
      <c r="G882">
        <v>28857</v>
      </c>
      <c r="H882" s="1">
        <v>6925680</v>
      </c>
      <c r="I882">
        <v>54</v>
      </c>
      <c r="J882" s="1">
        <v>3739867</v>
      </c>
      <c r="K882">
        <v>240</v>
      </c>
    </row>
    <row r="883" spans="1:11" x14ac:dyDescent="0.25">
      <c r="A883" t="s">
        <v>68</v>
      </c>
      <c r="B883" t="s">
        <v>40</v>
      </c>
      <c r="C883" t="s">
        <v>18</v>
      </c>
      <c r="D883" t="s">
        <v>37</v>
      </c>
      <c r="E883" t="s">
        <v>38</v>
      </c>
      <c r="F883" t="s">
        <v>27</v>
      </c>
      <c r="G883">
        <v>42813</v>
      </c>
      <c r="H883" s="1">
        <v>10703250</v>
      </c>
      <c r="I883">
        <v>78</v>
      </c>
      <c r="J883" s="1">
        <v>8348535</v>
      </c>
      <c r="K883">
        <v>250</v>
      </c>
    </row>
    <row r="884" spans="1:11" x14ac:dyDescent="0.25">
      <c r="A884" t="s">
        <v>68</v>
      </c>
      <c r="B884" t="s">
        <v>21</v>
      </c>
      <c r="C884" t="s">
        <v>18</v>
      </c>
      <c r="D884" t="s">
        <v>37</v>
      </c>
      <c r="E884" t="s">
        <v>38</v>
      </c>
      <c r="F884" t="s">
        <v>16</v>
      </c>
      <c r="G884">
        <v>9668</v>
      </c>
      <c r="H884" s="1">
        <v>773440</v>
      </c>
      <c r="I884">
        <v>50</v>
      </c>
      <c r="J884" s="1">
        <v>386720</v>
      </c>
      <c r="K884">
        <v>80</v>
      </c>
    </row>
    <row r="885" spans="1:11" x14ac:dyDescent="0.25">
      <c r="A885" t="s">
        <v>68</v>
      </c>
      <c r="B885" t="s">
        <v>21</v>
      </c>
      <c r="C885" t="s">
        <v>18</v>
      </c>
      <c r="D885" t="s">
        <v>19</v>
      </c>
      <c r="E885" t="s">
        <v>20</v>
      </c>
      <c r="F885" t="s">
        <v>27</v>
      </c>
      <c r="G885">
        <v>20895</v>
      </c>
      <c r="H885" s="1">
        <v>5014800</v>
      </c>
      <c r="I885">
        <v>71</v>
      </c>
      <c r="J885" s="1">
        <v>3560508</v>
      </c>
      <c r="K885">
        <v>240</v>
      </c>
    </row>
    <row r="886" spans="1:11" x14ac:dyDescent="0.25">
      <c r="A886" t="s">
        <v>68</v>
      </c>
      <c r="B886" t="s">
        <v>24</v>
      </c>
      <c r="C886" t="s">
        <v>18</v>
      </c>
      <c r="D886" t="s">
        <v>19</v>
      </c>
      <c r="E886" t="s">
        <v>22</v>
      </c>
      <c r="F886" t="s">
        <v>16</v>
      </c>
      <c r="G886">
        <v>34614</v>
      </c>
      <c r="H886" s="1">
        <v>4153680</v>
      </c>
      <c r="I886">
        <v>89</v>
      </c>
      <c r="J886" s="1">
        <v>3696775</v>
      </c>
      <c r="K886">
        <v>120</v>
      </c>
    </row>
    <row r="887" spans="1:11" x14ac:dyDescent="0.25">
      <c r="A887" t="s">
        <v>68</v>
      </c>
      <c r="B887" t="s">
        <v>24</v>
      </c>
      <c r="C887" t="s">
        <v>18</v>
      </c>
      <c r="D887" t="s">
        <v>19</v>
      </c>
      <c r="E887" t="s">
        <v>20</v>
      </c>
      <c r="F887" t="s">
        <v>27</v>
      </c>
      <c r="G887">
        <v>20355</v>
      </c>
      <c r="H887" s="1">
        <v>2239050</v>
      </c>
      <c r="I887">
        <v>70</v>
      </c>
      <c r="J887" s="1">
        <v>1567335</v>
      </c>
      <c r="K887">
        <v>110</v>
      </c>
    </row>
    <row r="888" spans="1:11" x14ac:dyDescent="0.25">
      <c r="A888" t="s">
        <v>68</v>
      </c>
      <c r="B888" t="s">
        <v>40</v>
      </c>
      <c r="C888" t="s">
        <v>18</v>
      </c>
      <c r="D888" t="s">
        <v>25</v>
      </c>
      <c r="E888" t="s">
        <v>26</v>
      </c>
      <c r="F888" t="s">
        <v>27</v>
      </c>
      <c r="G888">
        <v>14576</v>
      </c>
      <c r="H888" s="1">
        <v>3060960</v>
      </c>
      <c r="I888">
        <v>81</v>
      </c>
      <c r="J888" s="1">
        <v>2479378</v>
      </c>
      <c r="K888">
        <v>210</v>
      </c>
    </row>
    <row r="889" spans="1:11" x14ac:dyDescent="0.25">
      <c r="A889" t="s">
        <v>68</v>
      </c>
      <c r="B889" t="s">
        <v>21</v>
      </c>
      <c r="C889" t="s">
        <v>28</v>
      </c>
      <c r="D889" t="s">
        <v>43</v>
      </c>
      <c r="E889" t="s">
        <v>44</v>
      </c>
      <c r="F889" t="s">
        <v>16</v>
      </c>
      <c r="G889">
        <v>49867</v>
      </c>
      <c r="H889" s="1">
        <v>11968080</v>
      </c>
      <c r="I889">
        <v>66</v>
      </c>
      <c r="J889" s="1">
        <v>7898933</v>
      </c>
      <c r="K889">
        <v>240</v>
      </c>
    </row>
    <row r="890" spans="1:11" x14ac:dyDescent="0.25">
      <c r="A890" t="s">
        <v>68</v>
      </c>
      <c r="B890" t="s">
        <v>24</v>
      </c>
      <c r="C890" t="s">
        <v>13</v>
      </c>
      <c r="D890" t="s">
        <v>51</v>
      </c>
      <c r="E890" t="s">
        <v>52</v>
      </c>
      <c r="F890" t="s">
        <v>16</v>
      </c>
      <c r="G890">
        <v>27222</v>
      </c>
      <c r="H890" s="1">
        <v>7894380</v>
      </c>
      <c r="I890">
        <v>88</v>
      </c>
      <c r="J890" s="1">
        <v>6947054</v>
      </c>
      <c r="K890">
        <v>290</v>
      </c>
    </row>
    <row r="891" spans="1:11" x14ac:dyDescent="0.25">
      <c r="A891" t="s">
        <v>68</v>
      </c>
      <c r="B891" t="s">
        <v>40</v>
      </c>
      <c r="C891" t="s">
        <v>13</v>
      </c>
      <c r="D891" t="s">
        <v>14</v>
      </c>
      <c r="E891" t="s">
        <v>15</v>
      </c>
      <c r="F891" t="s">
        <v>16</v>
      </c>
      <c r="G891">
        <v>32047</v>
      </c>
      <c r="H891" s="1">
        <v>7370810</v>
      </c>
      <c r="I891">
        <v>76</v>
      </c>
      <c r="J891" s="1">
        <v>5601816</v>
      </c>
      <c r="K891">
        <v>230</v>
      </c>
    </row>
    <row r="892" spans="1:11" x14ac:dyDescent="0.25">
      <c r="A892" t="s">
        <v>68</v>
      </c>
      <c r="B892" t="s">
        <v>24</v>
      </c>
      <c r="C892" t="s">
        <v>28</v>
      </c>
      <c r="D892" t="s">
        <v>33</v>
      </c>
      <c r="E892" t="s">
        <v>50</v>
      </c>
      <c r="F892" t="s">
        <v>23</v>
      </c>
      <c r="G892">
        <v>25327</v>
      </c>
      <c r="H892" s="1">
        <v>5571940</v>
      </c>
      <c r="I892">
        <v>73</v>
      </c>
      <c r="J892" s="1">
        <v>4067516</v>
      </c>
      <c r="K892">
        <v>220</v>
      </c>
    </row>
    <row r="893" spans="1:11" x14ac:dyDescent="0.25">
      <c r="A893" t="s">
        <v>68</v>
      </c>
      <c r="B893" t="s">
        <v>21</v>
      </c>
      <c r="C893" t="s">
        <v>18</v>
      </c>
      <c r="D893" t="s">
        <v>37</v>
      </c>
      <c r="E893" t="s">
        <v>53</v>
      </c>
      <c r="F893" t="s">
        <v>23</v>
      </c>
      <c r="G893">
        <v>34752</v>
      </c>
      <c r="H893" s="1">
        <v>9730560</v>
      </c>
      <c r="I893">
        <v>64</v>
      </c>
      <c r="J893" s="1">
        <v>6227558</v>
      </c>
      <c r="K893">
        <v>280</v>
      </c>
    </row>
    <row r="894" spans="1:11" x14ac:dyDescent="0.25">
      <c r="A894" t="s">
        <v>68</v>
      </c>
      <c r="B894" t="s">
        <v>17</v>
      </c>
      <c r="C894" t="s">
        <v>28</v>
      </c>
      <c r="D894" t="s">
        <v>41</v>
      </c>
      <c r="E894" t="s">
        <v>46</v>
      </c>
      <c r="F894" t="s">
        <v>27</v>
      </c>
      <c r="G894">
        <v>21022</v>
      </c>
      <c r="H894" s="1">
        <v>1681760</v>
      </c>
      <c r="I894">
        <v>51</v>
      </c>
      <c r="J894" s="1">
        <v>857698</v>
      </c>
      <c r="K894">
        <v>80</v>
      </c>
    </row>
    <row r="895" spans="1:11" x14ac:dyDescent="0.25">
      <c r="A895" t="s">
        <v>68</v>
      </c>
      <c r="B895" t="s">
        <v>17</v>
      </c>
      <c r="C895" t="s">
        <v>28</v>
      </c>
      <c r="D895" t="s">
        <v>47</v>
      </c>
      <c r="E895" t="s">
        <v>48</v>
      </c>
      <c r="F895" t="s">
        <v>27</v>
      </c>
      <c r="G895">
        <v>20526</v>
      </c>
      <c r="H895" s="1">
        <v>5336760</v>
      </c>
      <c r="I895">
        <v>55</v>
      </c>
      <c r="J895" s="1">
        <v>2935218</v>
      </c>
      <c r="K895">
        <v>260</v>
      </c>
    </row>
    <row r="896" spans="1:11" x14ac:dyDescent="0.25">
      <c r="A896" t="s">
        <v>68</v>
      </c>
      <c r="B896" t="s">
        <v>39</v>
      </c>
      <c r="C896" t="s">
        <v>28</v>
      </c>
      <c r="D896" t="s">
        <v>41</v>
      </c>
      <c r="E896" t="s">
        <v>42</v>
      </c>
      <c r="F896" t="s">
        <v>27</v>
      </c>
      <c r="G896">
        <v>13131</v>
      </c>
      <c r="H896" s="1">
        <v>1313100</v>
      </c>
      <c r="I896">
        <v>66</v>
      </c>
      <c r="J896" s="1">
        <v>866646</v>
      </c>
      <c r="K896">
        <v>100</v>
      </c>
    </row>
    <row r="897" spans="1:11" x14ac:dyDescent="0.25">
      <c r="A897" t="s">
        <v>68</v>
      </c>
      <c r="B897" t="s">
        <v>39</v>
      </c>
      <c r="C897" t="s">
        <v>18</v>
      </c>
      <c r="D897" t="s">
        <v>25</v>
      </c>
      <c r="E897" t="s">
        <v>26</v>
      </c>
      <c r="F897" t="s">
        <v>16</v>
      </c>
      <c r="G897">
        <v>13551</v>
      </c>
      <c r="H897" s="1">
        <v>813060</v>
      </c>
      <c r="I897">
        <v>61</v>
      </c>
      <c r="J897" s="1">
        <v>495967</v>
      </c>
      <c r="K897">
        <v>60</v>
      </c>
    </row>
    <row r="898" spans="1:11" x14ac:dyDescent="0.25">
      <c r="A898" t="s">
        <v>68</v>
      </c>
      <c r="B898" t="s">
        <v>17</v>
      </c>
      <c r="C898" t="s">
        <v>28</v>
      </c>
      <c r="D898" t="s">
        <v>43</v>
      </c>
      <c r="E898" t="s">
        <v>44</v>
      </c>
      <c r="F898" t="s">
        <v>16</v>
      </c>
      <c r="G898">
        <v>14199</v>
      </c>
      <c r="H898" s="1">
        <v>3265770</v>
      </c>
      <c r="I898">
        <v>72</v>
      </c>
      <c r="J898" s="1">
        <v>2351354</v>
      </c>
      <c r="K898">
        <v>230</v>
      </c>
    </row>
    <row r="899" spans="1:11" x14ac:dyDescent="0.25">
      <c r="A899" t="s">
        <v>68</v>
      </c>
      <c r="B899" t="s">
        <v>39</v>
      </c>
      <c r="C899" t="s">
        <v>13</v>
      </c>
      <c r="D899" t="s">
        <v>14</v>
      </c>
      <c r="E899" t="s">
        <v>31</v>
      </c>
      <c r="F899" t="s">
        <v>16</v>
      </c>
      <c r="G899">
        <v>16821</v>
      </c>
      <c r="H899" s="1">
        <v>1513890</v>
      </c>
      <c r="I899">
        <v>77</v>
      </c>
      <c r="J899" s="1">
        <v>1165695</v>
      </c>
      <c r="K899">
        <v>90</v>
      </c>
    </row>
    <row r="900" spans="1:11" x14ac:dyDescent="0.25">
      <c r="A900" t="s">
        <v>68</v>
      </c>
      <c r="B900" t="s">
        <v>35</v>
      </c>
      <c r="C900" t="s">
        <v>28</v>
      </c>
      <c r="D900" t="s">
        <v>47</v>
      </c>
      <c r="E900" t="s">
        <v>59</v>
      </c>
      <c r="F900" t="s">
        <v>16</v>
      </c>
      <c r="G900">
        <v>6167</v>
      </c>
      <c r="H900" s="1">
        <v>1788430</v>
      </c>
      <c r="I900">
        <v>80</v>
      </c>
      <c r="J900" s="1">
        <v>1430744</v>
      </c>
      <c r="K900">
        <v>290</v>
      </c>
    </row>
    <row r="901" spans="1:11" x14ac:dyDescent="0.25">
      <c r="A901" t="s">
        <v>68</v>
      </c>
      <c r="B901" t="s">
        <v>40</v>
      </c>
      <c r="C901" t="s">
        <v>18</v>
      </c>
      <c r="D901" t="s">
        <v>37</v>
      </c>
      <c r="E901" t="s">
        <v>53</v>
      </c>
      <c r="F901" t="s">
        <v>23</v>
      </c>
      <c r="G901">
        <v>24397</v>
      </c>
      <c r="H901" s="1">
        <v>5611310</v>
      </c>
      <c r="I901">
        <v>62</v>
      </c>
      <c r="J901" s="1">
        <v>3479012</v>
      </c>
      <c r="K901">
        <v>230</v>
      </c>
    </row>
    <row r="902" spans="1:11" x14ac:dyDescent="0.25">
      <c r="A902" t="s">
        <v>68</v>
      </c>
      <c r="B902" t="s">
        <v>24</v>
      </c>
      <c r="C902" t="s">
        <v>18</v>
      </c>
      <c r="D902" t="s">
        <v>25</v>
      </c>
      <c r="E902" t="s">
        <v>26</v>
      </c>
      <c r="F902" t="s">
        <v>16</v>
      </c>
      <c r="G902">
        <v>37241</v>
      </c>
      <c r="H902" s="1">
        <v>7820610</v>
      </c>
      <c r="I902">
        <v>73</v>
      </c>
      <c r="J902" s="1">
        <v>5709045</v>
      </c>
      <c r="K902">
        <v>210</v>
      </c>
    </row>
    <row r="903" spans="1:11" x14ac:dyDescent="0.25">
      <c r="A903" t="s">
        <v>68</v>
      </c>
      <c r="B903" t="s">
        <v>17</v>
      </c>
      <c r="C903" t="s">
        <v>18</v>
      </c>
      <c r="D903" t="s">
        <v>25</v>
      </c>
      <c r="E903" t="s">
        <v>45</v>
      </c>
      <c r="F903" t="s">
        <v>27</v>
      </c>
      <c r="G903">
        <v>14181</v>
      </c>
      <c r="H903" s="1">
        <v>3687060</v>
      </c>
      <c r="I903">
        <v>64</v>
      </c>
      <c r="J903" s="1">
        <v>2359718</v>
      </c>
      <c r="K903">
        <v>260</v>
      </c>
    </row>
    <row r="904" spans="1:11" x14ac:dyDescent="0.25">
      <c r="A904" t="s">
        <v>68</v>
      </c>
      <c r="B904" t="s">
        <v>21</v>
      </c>
      <c r="C904" t="s">
        <v>18</v>
      </c>
      <c r="D904" t="s">
        <v>37</v>
      </c>
      <c r="E904" t="s">
        <v>53</v>
      </c>
      <c r="F904" t="s">
        <v>16</v>
      </c>
      <c r="G904">
        <v>21072</v>
      </c>
      <c r="H904" s="1">
        <v>1685760</v>
      </c>
      <c r="I904">
        <v>89</v>
      </c>
      <c r="J904" s="1">
        <v>1500326</v>
      </c>
      <c r="K904">
        <v>80</v>
      </c>
    </row>
    <row r="905" spans="1:11" x14ac:dyDescent="0.25">
      <c r="A905" t="s">
        <v>68</v>
      </c>
      <c r="B905" t="s">
        <v>17</v>
      </c>
      <c r="C905" t="s">
        <v>28</v>
      </c>
      <c r="D905" t="s">
        <v>43</v>
      </c>
      <c r="E905" t="s">
        <v>44</v>
      </c>
      <c r="F905" t="s">
        <v>16</v>
      </c>
      <c r="G905">
        <v>22761</v>
      </c>
      <c r="H905" s="1">
        <v>6828300</v>
      </c>
      <c r="I905">
        <v>74</v>
      </c>
      <c r="J905" s="1">
        <v>5052942</v>
      </c>
      <c r="K905">
        <v>300</v>
      </c>
    </row>
    <row r="906" spans="1:11" x14ac:dyDescent="0.25">
      <c r="A906" t="s">
        <v>69</v>
      </c>
      <c r="B906" t="s">
        <v>35</v>
      </c>
      <c r="C906" t="s">
        <v>28</v>
      </c>
      <c r="D906" t="s">
        <v>43</v>
      </c>
      <c r="E906" t="s">
        <v>44</v>
      </c>
      <c r="F906" t="s">
        <v>23</v>
      </c>
      <c r="G906">
        <v>41404</v>
      </c>
      <c r="H906" s="1">
        <v>8694840</v>
      </c>
      <c r="I906">
        <v>58</v>
      </c>
      <c r="J906" s="1">
        <v>5043007</v>
      </c>
      <c r="K906">
        <v>210</v>
      </c>
    </row>
    <row r="907" spans="1:11" x14ac:dyDescent="0.25">
      <c r="A907" t="s">
        <v>69</v>
      </c>
      <c r="B907" t="s">
        <v>40</v>
      </c>
      <c r="C907" t="s">
        <v>28</v>
      </c>
      <c r="D907" t="s">
        <v>43</v>
      </c>
      <c r="E907" t="s">
        <v>44</v>
      </c>
      <c r="F907" t="s">
        <v>16</v>
      </c>
      <c r="G907">
        <v>30197</v>
      </c>
      <c r="H907" s="1">
        <v>6945310</v>
      </c>
      <c r="I907">
        <v>50</v>
      </c>
      <c r="J907" s="1">
        <v>3472655</v>
      </c>
      <c r="K907">
        <v>230</v>
      </c>
    </row>
    <row r="908" spans="1:11" x14ac:dyDescent="0.25">
      <c r="A908" t="s">
        <v>69</v>
      </c>
      <c r="B908" t="s">
        <v>35</v>
      </c>
      <c r="C908" t="s">
        <v>13</v>
      </c>
      <c r="D908" t="s">
        <v>51</v>
      </c>
      <c r="E908" t="s">
        <v>52</v>
      </c>
      <c r="F908" t="s">
        <v>27</v>
      </c>
      <c r="G908">
        <v>33581</v>
      </c>
      <c r="H908" s="1">
        <v>6716200</v>
      </c>
      <c r="I908">
        <v>73</v>
      </c>
      <c r="J908" s="1">
        <v>4902826</v>
      </c>
      <c r="K908">
        <v>200</v>
      </c>
    </row>
    <row r="909" spans="1:11" x14ac:dyDescent="0.25">
      <c r="A909" t="s">
        <v>69</v>
      </c>
      <c r="B909" t="s">
        <v>17</v>
      </c>
      <c r="C909" t="s">
        <v>18</v>
      </c>
      <c r="D909" t="s">
        <v>19</v>
      </c>
      <c r="E909" t="s">
        <v>20</v>
      </c>
      <c r="F909" t="s">
        <v>16</v>
      </c>
      <c r="G909">
        <v>41744</v>
      </c>
      <c r="H909" s="1">
        <v>8348800</v>
      </c>
      <c r="I909">
        <v>65</v>
      </c>
      <c r="J909" s="1">
        <v>5426720</v>
      </c>
      <c r="K909">
        <v>200</v>
      </c>
    </row>
    <row r="910" spans="1:11" x14ac:dyDescent="0.25">
      <c r="A910" t="s">
        <v>69</v>
      </c>
      <c r="B910" t="s">
        <v>12</v>
      </c>
      <c r="C910" t="s">
        <v>28</v>
      </c>
      <c r="D910" t="s">
        <v>29</v>
      </c>
      <c r="E910" t="s">
        <v>30</v>
      </c>
      <c r="F910" t="s">
        <v>27</v>
      </c>
      <c r="G910">
        <v>48740</v>
      </c>
      <c r="H910" s="1">
        <v>5848800</v>
      </c>
      <c r="I910">
        <v>83</v>
      </c>
      <c r="J910" s="1">
        <v>4854504</v>
      </c>
      <c r="K910">
        <v>120</v>
      </c>
    </row>
    <row r="911" spans="1:11" x14ac:dyDescent="0.25">
      <c r="A911" t="s">
        <v>69</v>
      </c>
      <c r="B911" t="s">
        <v>35</v>
      </c>
      <c r="C911" t="s">
        <v>18</v>
      </c>
      <c r="D911" t="s">
        <v>25</v>
      </c>
      <c r="E911" t="s">
        <v>45</v>
      </c>
      <c r="F911" t="s">
        <v>23</v>
      </c>
      <c r="G911">
        <v>38854</v>
      </c>
      <c r="H911" s="1">
        <v>4662480</v>
      </c>
      <c r="I911">
        <v>86</v>
      </c>
      <c r="J911" s="1">
        <v>4009733</v>
      </c>
      <c r="K911">
        <v>120</v>
      </c>
    </row>
    <row r="912" spans="1:11" x14ac:dyDescent="0.25">
      <c r="A912" t="s">
        <v>69</v>
      </c>
      <c r="B912" t="s">
        <v>17</v>
      </c>
      <c r="C912" t="s">
        <v>28</v>
      </c>
      <c r="D912" t="s">
        <v>43</v>
      </c>
      <c r="E912" t="s">
        <v>44</v>
      </c>
      <c r="F912" t="s">
        <v>23</v>
      </c>
      <c r="G912">
        <v>45961</v>
      </c>
      <c r="H912" s="1">
        <v>6434540</v>
      </c>
      <c r="I912">
        <v>58</v>
      </c>
      <c r="J912" s="1">
        <v>3732033</v>
      </c>
      <c r="K912">
        <v>140</v>
      </c>
    </row>
    <row r="913" spans="1:11" x14ac:dyDescent="0.25">
      <c r="A913" t="s">
        <v>69</v>
      </c>
      <c r="B913" t="s">
        <v>12</v>
      </c>
      <c r="C913" t="s">
        <v>18</v>
      </c>
      <c r="D913" t="s">
        <v>37</v>
      </c>
      <c r="E913" t="s">
        <v>38</v>
      </c>
      <c r="F913" t="s">
        <v>16</v>
      </c>
      <c r="G913">
        <v>46682</v>
      </c>
      <c r="H913" s="1">
        <v>12604140</v>
      </c>
      <c r="I913">
        <v>62</v>
      </c>
      <c r="J913" s="1">
        <v>7814567</v>
      </c>
      <c r="K913">
        <v>270</v>
      </c>
    </row>
    <row r="914" spans="1:11" x14ac:dyDescent="0.25">
      <c r="A914" t="s">
        <v>69</v>
      </c>
      <c r="B914" t="s">
        <v>35</v>
      </c>
      <c r="C914" t="s">
        <v>13</v>
      </c>
      <c r="D914" t="s">
        <v>51</v>
      </c>
      <c r="E914" t="s">
        <v>52</v>
      </c>
      <c r="F914" t="s">
        <v>23</v>
      </c>
      <c r="G914">
        <v>5713</v>
      </c>
      <c r="H914" s="1">
        <v>628430</v>
      </c>
      <c r="I914">
        <v>82</v>
      </c>
      <c r="J914" s="1">
        <v>515313</v>
      </c>
      <c r="K914">
        <v>110</v>
      </c>
    </row>
    <row r="915" spans="1:11" x14ac:dyDescent="0.25">
      <c r="A915" t="s">
        <v>69</v>
      </c>
      <c r="B915" t="s">
        <v>17</v>
      </c>
      <c r="C915" t="s">
        <v>13</v>
      </c>
      <c r="D915" t="s">
        <v>31</v>
      </c>
      <c r="E915" t="s">
        <v>36</v>
      </c>
      <c r="F915" t="s">
        <v>27</v>
      </c>
      <c r="G915">
        <v>45569</v>
      </c>
      <c r="H915" s="1">
        <v>11392250</v>
      </c>
      <c r="I915">
        <v>55</v>
      </c>
      <c r="J915" s="1">
        <v>6265738</v>
      </c>
      <c r="K915">
        <v>250</v>
      </c>
    </row>
    <row r="916" spans="1:11" x14ac:dyDescent="0.25">
      <c r="A916" t="s">
        <v>69</v>
      </c>
      <c r="B916" t="s">
        <v>12</v>
      </c>
      <c r="C916" t="s">
        <v>28</v>
      </c>
      <c r="D916" t="s">
        <v>47</v>
      </c>
      <c r="E916" t="s">
        <v>59</v>
      </c>
      <c r="F916" t="s">
        <v>27</v>
      </c>
      <c r="G916">
        <v>28038</v>
      </c>
      <c r="H916" s="1">
        <v>1401900</v>
      </c>
      <c r="I916">
        <v>63</v>
      </c>
      <c r="J916" s="1">
        <v>883197</v>
      </c>
      <c r="K916">
        <v>50</v>
      </c>
    </row>
    <row r="917" spans="1:11" x14ac:dyDescent="0.25">
      <c r="A917" t="s">
        <v>69</v>
      </c>
      <c r="B917" t="s">
        <v>39</v>
      </c>
      <c r="C917" t="s">
        <v>28</v>
      </c>
      <c r="D917" t="s">
        <v>47</v>
      </c>
      <c r="E917" t="s">
        <v>59</v>
      </c>
      <c r="F917" t="s">
        <v>27</v>
      </c>
      <c r="G917">
        <v>49565</v>
      </c>
      <c r="H917" s="1">
        <v>9417350</v>
      </c>
      <c r="I917">
        <v>90</v>
      </c>
      <c r="J917" s="1">
        <v>8475615</v>
      </c>
      <c r="K917">
        <v>190</v>
      </c>
    </row>
    <row r="918" spans="1:11" x14ac:dyDescent="0.25">
      <c r="A918" t="s">
        <v>69</v>
      </c>
      <c r="B918" t="s">
        <v>35</v>
      </c>
      <c r="C918" t="s">
        <v>13</v>
      </c>
      <c r="D918" t="s">
        <v>14</v>
      </c>
      <c r="E918" t="s">
        <v>15</v>
      </c>
      <c r="F918" t="s">
        <v>23</v>
      </c>
      <c r="G918">
        <v>44238</v>
      </c>
      <c r="H918" s="1">
        <v>3539040</v>
      </c>
      <c r="I918">
        <v>54</v>
      </c>
      <c r="J918" s="1">
        <v>1911082</v>
      </c>
      <c r="K918">
        <v>80</v>
      </c>
    </row>
    <row r="919" spans="1:11" x14ac:dyDescent="0.25">
      <c r="A919" t="s">
        <v>69</v>
      </c>
      <c r="B919" t="s">
        <v>40</v>
      </c>
      <c r="C919" t="s">
        <v>28</v>
      </c>
      <c r="D919" t="s">
        <v>33</v>
      </c>
      <c r="E919" t="s">
        <v>34</v>
      </c>
      <c r="F919" t="s">
        <v>23</v>
      </c>
      <c r="G919">
        <v>27680</v>
      </c>
      <c r="H919" s="1">
        <v>8304000</v>
      </c>
      <c r="I919">
        <v>68</v>
      </c>
      <c r="J919" s="1">
        <v>5646720</v>
      </c>
      <c r="K919">
        <v>300</v>
      </c>
    </row>
    <row r="920" spans="1:11" x14ac:dyDescent="0.25">
      <c r="A920" t="s">
        <v>69</v>
      </c>
      <c r="B920" t="s">
        <v>21</v>
      </c>
      <c r="C920" t="s">
        <v>18</v>
      </c>
      <c r="D920" t="s">
        <v>37</v>
      </c>
      <c r="E920" t="s">
        <v>53</v>
      </c>
      <c r="F920" t="s">
        <v>16</v>
      </c>
      <c r="G920">
        <v>15325</v>
      </c>
      <c r="H920" s="1">
        <v>766250</v>
      </c>
      <c r="I920">
        <v>70</v>
      </c>
      <c r="J920" s="1">
        <v>536375</v>
      </c>
      <c r="K920">
        <v>50</v>
      </c>
    </row>
    <row r="921" spans="1:11" x14ac:dyDescent="0.25">
      <c r="A921" t="s">
        <v>69</v>
      </c>
      <c r="B921" t="s">
        <v>12</v>
      </c>
      <c r="C921" t="s">
        <v>13</v>
      </c>
      <c r="D921" t="s">
        <v>51</v>
      </c>
      <c r="E921" t="s">
        <v>55</v>
      </c>
      <c r="F921" t="s">
        <v>16</v>
      </c>
      <c r="G921">
        <v>13549</v>
      </c>
      <c r="H921" s="1">
        <v>2845290</v>
      </c>
      <c r="I921">
        <v>87</v>
      </c>
      <c r="J921" s="1">
        <v>2475402</v>
      </c>
      <c r="K921">
        <v>210</v>
      </c>
    </row>
    <row r="922" spans="1:11" x14ac:dyDescent="0.25">
      <c r="A922" t="s">
        <v>69</v>
      </c>
      <c r="B922" t="s">
        <v>35</v>
      </c>
      <c r="C922" t="s">
        <v>18</v>
      </c>
      <c r="D922" t="s">
        <v>37</v>
      </c>
      <c r="E922" t="s">
        <v>38</v>
      </c>
      <c r="F922" t="s">
        <v>16</v>
      </c>
      <c r="G922">
        <v>33222</v>
      </c>
      <c r="H922" s="1">
        <v>3654420</v>
      </c>
      <c r="I922">
        <v>56</v>
      </c>
      <c r="J922" s="1">
        <v>2046475</v>
      </c>
      <c r="K922">
        <v>110</v>
      </c>
    </row>
    <row r="923" spans="1:11" x14ac:dyDescent="0.25">
      <c r="A923" t="s">
        <v>69</v>
      </c>
      <c r="B923" t="s">
        <v>35</v>
      </c>
      <c r="C923" t="s">
        <v>28</v>
      </c>
      <c r="D923" t="s">
        <v>33</v>
      </c>
      <c r="E923" t="s">
        <v>34</v>
      </c>
      <c r="F923" t="s">
        <v>23</v>
      </c>
      <c r="G923">
        <v>34245</v>
      </c>
      <c r="H923" s="1">
        <v>9931050</v>
      </c>
      <c r="I923">
        <v>65</v>
      </c>
      <c r="J923" s="1">
        <v>6455183</v>
      </c>
      <c r="K923">
        <v>290</v>
      </c>
    </row>
    <row r="924" spans="1:11" x14ac:dyDescent="0.25">
      <c r="A924" t="s">
        <v>69</v>
      </c>
      <c r="B924" t="s">
        <v>12</v>
      </c>
      <c r="C924" t="s">
        <v>13</v>
      </c>
      <c r="D924" t="s">
        <v>31</v>
      </c>
      <c r="E924" t="s">
        <v>32</v>
      </c>
      <c r="F924" t="s">
        <v>16</v>
      </c>
      <c r="G924">
        <v>24771</v>
      </c>
      <c r="H924" s="1">
        <v>5697330</v>
      </c>
      <c r="I924">
        <v>59</v>
      </c>
      <c r="J924" s="1">
        <v>3361425</v>
      </c>
      <c r="K924">
        <v>230</v>
      </c>
    </row>
    <row r="925" spans="1:11" x14ac:dyDescent="0.25">
      <c r="A925" t="s">
        <v>69</v>
      </c>
      <c r="B925" t="s">
        <v>24</v>
      </c>
      <c r="C925" t="s">
        <v>28</v>
      </c>
      <c r="D925" t="s">
        <v>41</v>
      </c>
      <c r="E925" t="s">
        <v>49</v>
      </c>
      <c r="F925" t="s">
        <v>27</v>
      </c>
      <c r="G925">
        <v>48540</v>
      </c>
      <c r="H925" s="1">
        <v>10193400</v>
      </c>
      <c r="I925">
        <v>63</v>
      </c>
      <c r="J925" s="1">
        <v>6421842</v>
      </c>
      <c r="K925">
        <v>210</v>
      </c>
    </row>
    <row r="926" spans="1:11" x14ac:dyDescent="0.25">
      <c r="A926" t="s">
        <v>69</v>
      </c>
      <c r="B926" t="s">
        <v>40</v>
      </c>
      <c r="C926" t="s">
        <v>28</v>
      </c>
      <c r="D926" t="s">
        <v>29</v>
      </c>
      <c r="E926" t="s">
        <v>58</v>
      </c>
      <c r="F926" t="s">
        <v>16</v>
      </c>
      <c r="G926">
        <v>18898</v>
      </c>
      <c r="H926" s="1">
        <v>3968580</v>
      </c>
      <c r="I926">
        <v>55</v>
      </c>
      <c r="J926" s="1">
        <v>2182719</v>
      </c>
      <c r="K926">
        <v>210</v>
      </c>
    </row>
    <row r="927" spans="1:11" x14ac:dyDescent="0.25">
      <c r="A927" t="s">
        <v>69</v>
      </c>
      <c r="B927" t="s">
        <v>35</v>
      </c>
      <c r="C927" t="s">
        <v>18</v>
      </c>
      <c r="D927" t="s">
        <v>25</v>
      </c>
      <c r="E927" t="s">
        <v>26</v>
      </c>
      <c r="F927" t="s">
        <v>27</v>
      </c>
      <c r="G927">
        <v>46062</v>
      </c>
      <c r="H927" s="1">
        <v>9212400</v>
      </c>
      <c r="I927">
        <v>75</v>
      </c>
      <c r="J927" s="1">
        <v>6909300</v>
      </c>
      <c r="K927">
        <v>200</v>
      </c>
    </row>
    <row r="928" spans="1:11" x14ac:dyDescent="0.25">
      <c r="A928" t="s">
        <v>69</v>
      </c>
      <c r="B928" t="s">
        <v>17</v>
      </c>
      <c r="C928" t="s">
        <v>13</v>
      </c>
      <c r="D928" t="s">
        <v>14</v>
      </c>
      <c r="E928" t="s">
        <v>31</v>
      </c>
      <c r="F928" t="s">
        <v>16</v>
      </c>
      <c r="G928">
        <v>23802</v>
      </c>
      <c r="H928" s="1">
        <v>1428120</v>
      </c>
      <c r="I928">
        <v>67</v>
      </c>
      <c r="J928" s="1">
        <v>956840</v>
      </c>
      <c r="K928">
        <v>60</v>
      </c>
    </row>
    <row r="929" spans="1:11" x14ac:dyDescent="0.25">
      <c r="A929" t="s">
        <v>69</v>
      </c>
      <c r="B929" t="s">
        <v>24</v>
      </c>
      <c r="C929" t="s">
        <v>18</v>
      </c>
      <c r="D929" t="s">
        <v>37</v>
      </c>
      <c r="E929" t="s">
        <v>53</v>
      </c>
      <c r="F929" t="s">
        <v>23</v>
      </c>
      <c r="G929">
        <v>6257</v>
      </c>
      <c r="H929" s="1">
        <v>938550</v>
      </c>
      <c r="I929">
        <v>53</v>
      </c>
      <c r="J929" s="1">
        <v>497432</v>
      </c>
      <c r="K929">
        <v>150</v>
      </c>
    </row>
    <row r="930" spans="1:11" x14ac:dyDescent="0.25">
      <c r="A930" t="s">
        <v>69</v>
      </c>
      <c r="B930" t="s">
        <v>24</v>
      </c>
      <c r="C930" t="s">
        <v>28</v>
      </c>
      <c r="D930" t="s">
        <v>33</v>
      </c>
      <c r="E930" t="s">
        <v>34</v>
      </c>
      <c r="F930" t="s">
        <v>27</v>
      </c>
      <c r="G930">
        <v>46991</v>
      </c>
      <c r="H930" s="1">
        <v>7988470</v>
      </c>
      <c r="I930">
        <v>84</v>
      </c>
      <c r="J930" s="1">
        <v>6710315</v>
      </c>
      <c r="K930">
        <v>170</v>
      </c>
    </row>
    <row r="931" spans="1:11" x14ac:dyDescent="0.25">
      <c r="A931" t="s">
        <v>69</v>
      </c>
      <c r="B931" t="s">
        <v>40</v>
      </c>
      <c r="C931" t="s">
        <v>18</v>
      </c>
      <c r="D931" t="s">
        <v>25</v>
      </c>
      <c r="E931" t="s">
        <v>26</v>
      </c>
      <c r="F931" t="s">
        <v>23</v>
      </c>
      <c r="G931">
        <v>5564</v>
      </c>
      <c r="H931" s="1">
        <v>1613560</v>
      </c>
      <c r="I931">
        <v>76</v>
      </c>
      <c r="J931" s="1">
        <v>1226306</v>
      </c>
      <c r="K931">
        <v>290</v>
      </c>
    </row>
    <row r="932" spans="1:11" x14ac:dyDescent="0.25">
      <c r="A932" t="s">
        <v>69</v>
      </c>
      <c r="B932" t="s">
        <v>39</v>
      </c>
      <c r="C932" t="s">
        <v>13</v>
      </c>
      <c r="D932" t="s">
        <v>14</v>
      </c>
      <c r="E932" t="s">
        <v>31</v>
      </c>
      <c r="F932" t="s">
        <v>23</v>
      </c>
      <c r="G932">
        <v>27059</v>
      </c>
      <c r="H932" s="1">
        <v>6223570</v>
      </c>
      <c r="I932">
        <v>76</v>
      </c>
      <c r="J932" s="1">
        <v>4729913</v>
      </c>
      <c r="K932">
        <v>230</v>
      </c>
    </row>
    <row r="933" spans="1:11" x14ac:dyDescent="0.25">
      <c r="A933" t="s">
        <v>69</v>
      </c>
      <c r="B933" t="s">
        <v>40</v>
      </c>
      <c r="C933" t="s">
        <v>28</v>
      </c>
      <c r="D933" t="s">
        <v>33</v>
      </c>
      <c r="E933" t="s">
        <v>57</v>
      </c>
      <c r="F933" t="s">
        <v>27</v>
      </c>
      <c r="G933">
        <v>42082</v>
      </c>
      <c r="H933" s="1">
        <v>5049840</v>
      </c>
      <c r="I933">
        <v>72</v>
      </c>
      <c r="J933" s="1">
        <v>3635885</v>
      </c>
      <c r="K933">
        <v>120</v>
      </c>
    </row>
    <row r="934" spans="1:11" x14ac:dyDescent="0.25">
      <c r="A934" t="s">
        <v>69</v>
      </c>
      <c r="B934" t="s">
        <v>35</v>
      </c>
      <c r="C934" t="s">
        <v>13</v>
      </c>
      <c r="D934" t="s">
        <v>14</v>
      </c>
      <c r="E934" t="s">
        <v>31</v>
      </c>
      <c r="F934" t="s">
        <v>27</v>
      </c>
      <c r="G934">
        <v>5748</v>
      </c>
      <c r="H934" s="1">
        <v>287400</v>
      </c>
      <c r="I934">
        <v>77</v>
      </c>
      <c r="J934" s="1">
        <v>221298</v>
      </c>
      <c r="K934">
        <v>50</v>
      </c>
    </row>
    <row r="935" spans="1:11" x14ac:dyDescent="0.25">
      <c r="A935" t="s">
        <v>69</v>
      </c>
      <c r="B935" t="s">
        <v>39</v>
      </c>
      <c r="C935" t="s">
        <v>13</v>
      </c>
      <c r="D935" t="s">
        <v>31</v>
      </c>
      <c r="E935" t="s">
        <v>32</v>
      </c>
      <c r="F935" t="s">
        <v>27</v>
      </c>
      <c r="G935">
        <v>47159</v>
      </c>
      <c r="H935" s="1">
        <v>8488620</v>
      </c>
      <c r="I935">
        <v>63</v>
      </c>
      <c r="J935" s="1">
        <v>5347831</v>
      </c>
      <c r="K935">
        <v>180</v>
      </c>
    </row>
    <row r="936" spans="1:11" x14ac:dyDescent="0.25">
      <c r="A936" t="s">
        <v>69</v>
      </c>
      <c r="B936" t="s">
        <v>40</v>
      </c>
      <c r="C936" t="s">
        <v>28</v>
      </c>
      <c r="D936" t="s">
        <v>43</v>
      </c>
      <c r="E936" t="s">
        <v>44</v>
      </c>
      <c r="F936" t="s">
        <v>23</v>
      </c>
      <c r="G936">
        <v>6901</v>
      </c>
      <c r="H936" s="1">
        <v>1311190</v>
      </c>
      <c r="I936">
        <v>85</v>
      </c>
      <c r="J936" s="1">
        <v>1114512</v>
      </c>
      <c r="K936">
        <v>190</v>
      </c>
    </row>
    <row r="937" spans="1:11" x14ac:dyDescent="0.25">
      <c r="A937" t="s">
        <v>69</v>
      </c>
      <c r="B937" t="s">
        <v>39</v>
      </c>
      <c r="C937" t="s">
        <v>18</v>
      </c>
      <c r="D937" t="s">
        <v>25</v>
      </c>
      <c r="E937" t="s">
        <v>26</v>
      </c>
      <c r="F937" t="s">
        <v>27</v>
      </c>
      <c r="G937">
        <v>29938</v>
      </c>
      <c r="H937" s="1">
        <v>4191320</v>
      </c>
      <c r="I937">
        <v>82</v>
      </c>
      <c r="J937" s="1">
        <v>3436882</v>
      </c>
      <c r="K937">
        <v>140</v>
      </c>
    </row>
    <row r="938" spans="1:11" x14ac:dyDescent="0.25">
      <c r="A938" t="s">
        <v>69</v>
      </c>
      <c r="B938" t="s">
        <v>12</v>
      </c>
      <c r="C938" t="s">
        <v>28</v>
      </c>
      <c r="D938" t="s">
        <v>29</v>
      </c>
      <c r="E938" t="s">
        <v>58</v>
      </c>
      <c r="F938" t="s">
        <v>16</v>
      </c>
      <c r="G938">
        <v>29603</v>
      </c>
      <c r="H938" s="1">
        <v>3552360</v>
      </c>
      <c r="I938">
        <v>86</v>
      </c>
      <c r="J938" s="1">
        <v>3055030</v>
      </c>
      <c r="K938">
        <v>120</v>
      </c>
    </row>
    <row r="939" spans="1:11" x14ac:dyDescent="0.25">
      <c r="A939" t="s">
        <v>69</v>
      </c>
      <c r="B939" t="s">
        <v>39</v>
      </c>
      <c r="C939" t="s">
        <v>13</v>
      </c>
      <c r="D939" t="s">
        <v>14</v>
      </c>
      <c r="E939" t="s">
        <v>15</v>
      </c>
      <c r="F939" t="s">
        <v>27</v>
      </c>
      <c r="G939">
        <v>32757</v>
      </c>
      <c r="H939" s="1">
        <v>3603270</v>
      </c>
      <c r="I939">
        <v>73</v>
      </c>
      <c r="J939" s="1">
        <v>2630387</v>
      </c>
      <c r="K939">
        <v>110</v>
      </c>
    </row>
    <row r="940" spans="1:11" x14ac:dyDescent="0.25">
      <c r="A940" t="s">
        <v>69</v>
      </c>
      <c r="B940" t="s">
        <v>24</v>
      </c>
      <c r="C940" t="s">
        <v>28</v>
      </c>
      <c r="D940" t="s">
        <v>47</v>
      </c>
      <c r="E940" t="s">
        <v>59</v>
      </c>
      <c r="F940" t="s">
        <v>16</v>
      </c>
      <c r="G940">
        <v>25467</v>
      </c>
      <c r="H940" s="1">
        <v>7640100</v>
      </c>
      <c r="I940">
        <v>50</v>
      </c>
      <c r="J940" s="1">
        <v>3820050</v>
      </c>
      <c r="K940">
        <v>300</v>
      </c>
    </row>
    <row r="941" spans="1:11" x14ac:dyDescent="0.25">
      <c r="A941" t="s">
        <v>69</v>
      </c>
      <c r="B941" t="s">
        <v>35</v>
      </c>
      <c r="C941" t="s">
        <v>18</v>
      </c>
      <c r="D941" t="s">
        <v>19</v>
      </c>
      <c r="E941" t="s">
        <v>20</v>
      </c>
      <c r="F941" t="s">
        <v>23</v>
      </c>
      <c r="G941">
        <v>32321</v>
      </c>
      <c r="H941" s="1">
        <v>1616050</v>
      </c>
      <c r="I941">
        <v>60</v>
      </c>
      <c r="J941" s="1">
        <v>969630</v>
      </c>
      <c r="K941">
        <v>50</v>
      </c>
    </row>
    <row r="942" spans="1:11" x14ac:dyDescent="0.25">
      <c r="A942" t="s">
        <v>69</v>
      </c>
      <c r="B942" t="s">
        <v>40</v>
      </c>
      <c r="C942" t="s">
        <v>18</v>
      </c>
      <c r="D942" t="s">
        <v>19</v>
      </c>
      <c r="E942" t="s">
        <v>20</v>
      </c>
      <c r="F942" t="s">
        <v>16</v>
      </c>
      <c r="G942">
        <v>32475</v>
      </c>
      <c r="H942" s="1">
        <v>1948500</v>
      </c>
      <c r="I942">
        <v>65</v>
      </c>
      <c r="J942" s="1">
        <v>1266525</v>
      </c>
      <c r="K942">
        <v>60</v>
      </c>
    </row>
    <row r="943" spans="1:11" x14ac:dyDescent="0.25">
      <c r="A943" t="s">
        <v>69</v>
      </c>
      <c r="B943" t="s">
        <v>21</v>
      </c>
      <c r="C943" t="s">
        <v>18</v>
      </c>
      <c r="D943" t="s">
        <v>25</v>
      </c>
      <c r="E943" t="s">
        <v>26</v>
      </c>
      <c r="F943" t="s">
        <v>16</v>
      </c>
      <c r="G943">
        <v>49440</v>
      </c>
      <c r="H943" s="1">
        <v>7910400</v>
      </c>
      <c r="I943">
        <v>51</v>
      </c>
      <c r="J943" s="1">
        <v>4034304</v>
      </c>
      <c r="K943">
        <v>160</v>
      </c>
    </row>
    <row r="944" spans="1:11" x14ac:dyDescent="0.25">
      <c r="A944" t="s">
        <v>69</v>
      </c>
      <c r="B944" t="s">
        <v>12</v>
      </c>
      <c r="C944" t="s">
        <v>28</v>
      </c>
      <c r="D944" t="s">
        <v>43</v>
      </c>
      <c r="E944" t="s">
        <v>44</v>
      </c>
      <c r="F944" t="s">
        <v>16</v>
      </c>
      <c r="G944">
        <v>14969</v>
      </c>
      <c r="H944" s="1">
        <v>1945970</v>
      </c>
      <c r="I944">
        <v>69</v>
      </c>
      <c r="J944" s="1">
        <v>1342719</v>
      </c>
      <c r="K944">
        <v>130</v>
      </c>
    </row>
    <row r="945" spans="1:11" x14ac:dyDescent="0.25">
      <c r="A945" t="s">
        <v>69</v>
      </c>
      <c r="B945" t="s">
        <v>12</v>
      </c>
      <c r="C945" t="s">
        <v>28</v>
      </c>
      <c r="D945" t="s">
        <v>43</v>
      </c>
      <c r="E945" t="s">
        <v>44</v>
      </c>
      <c r="F945" t="s">
        <v>16</v>
      </c>
      <c r="G945">
        <v>44252</v>
      </c>
      <c r="H945" s="1">
        <v>6195280</v>
      </c>
      <c r="I945">
        <v>62</v>
      </c>
      <c r="J945" s="1">
        <v>3841074</v>
      </c>
      <c r="K945">
        <v>140</v>
      </c>
    </row>
    <row r="946" spans="1:11" x14ac:dyDescent="0.25">
      <c r="A946" t="s">
        <v>69</v>
      </c>
      <c r="B946" t="s">
        <v>12</v>
      </c>
      <c r="C946" t="s">
        <v>18</v>
      </c>
      <c r="D946" t="s">
        <v>19</v>
      </c>
      <c r="E946" t="s">
        <v>20</v>
      </c>
      <c r="F946" t="s">
        <v>27</v>
      </c>
      <c r="G946">
        <v>40025</v>
      </c>
      <c r="H946" s="1">
        <v>4402750</v>
      </c>
      <c r="I946">
        <v>85</v>
      </c>
      <c r="J946" s="1">
        <v>3742338</v>
      </c>
      <c r="K946">
        <v>110</v>
      </c>
    </row>
    <row r="947" spans="1:11" x14ac:dyDescent="0.25">
      <c r="A947" t="s">
        <v>69</v>
      </c>
      <c r="B947" t="s">
        <v>12</v>
      </c>
      <c r="C947" t="s">
        <v>28</v>
      </c>
      <c r="D947" t="s">
        <v>29</v>
      </c>
      <c r="E947" t="s">
        <v>30</v>
      </c>
      <c r="F947" t="s">
        <v>27</v>
      </c>
      <c r="G947">
        <v>27618</v>
      </c>
      <c r="H947" s="1">
        <v>4971240</v>
      </c>
      <c r="I947">
        <v>86</v>
      </c>
      <c r="J947" s="1">
        <v>4275266</v>
      </c>
      <c r="K947">
        <v>180</v>
      </c>
    </row>
    <row r="948" spans="1:11" x14ac:dyDescent="0.25">
      <c r="A948" t="s">
        <v>69</v>
      </c>
      <c r="B948" t="s">
        <v>24</v>
      </c>
      <c r="C948" t="s">
        <v>13</v>
      </c>
      <c r="D948" t="s">
        <v>14</v>
      </c>
      <c r="E948" t="s">
        <v>15</v>
      </c>
      <c r="F948" t="s">
        <v>23</v>
      </c>
      <c r="G948">
        <v>6354</v>
      </c>
      <c r="H948" s="1">
        <v>1461420</v>
      </c>
      <c r="I948">
        <v>88</v>
      </c>
      <c r="J948" s="1">
        <v>1286050</v>
      </c>
      <c r="K948">
        <v>230</v>
      </c>
    </row>
    <row r="949" spans="1:11" x14ac:dyDescent="0.25">
      <c r="A949" t="s">
        <v>69</v>
      </c>
      <c r="B949" t="s">
        <v>12</v>
      </c>
      <c r="C949" t="s">
        <v>13</v>
      </c>
      <c r="D949" t="s">
        <v>31</v>
      </c>
      <c r="E949" t="s">
        <v>36</v>
      </c>
      <c r="F949" t="s">
        <v>23</v>
      </c>
      <c r="G949">
        <v>20868</v>
      </c>
      <c r="H949" s="1">
        <v>1878120</v>
      </c>
      <c r="I949">
        <v>87</v>
      </c>
      <c r="J949" s="1">
        <v>1633964</v>
      </c>
      <c r="K949">
        <v>90</v>
      </c>
    </row>
    <row r="950" spans="1:11" x14ac:dyDescent="0.25">
      <c r="A950" t="s">
        <v>69</v>
      </c>
      <c r="B950" t="s">
        <v>40</v>
      </c>
      <c r="C950" t="s">
        <v>18</v>
      </c>
      <c r="D950" t="s">
        <v>19</v>
      </c>
      <c r="E950" t="s">
        <v>22</v>
      </c>
      <c r="F950" t="s">
        <v>16</v>
      </c>
      <c r="G950">
        <v>37396</v>
      </c>
      <c r="H950" s="1">
        <v>5609400</v>
      </c>
      <c r="I950">
        <v>59</v>
      </c>
      <c r="J950" s="1">
        <v>3309546</v>
      </c>
      <c r="K950">
        <v>150</v>
      </c>
    </row>
    <row r="951" spans="1:11" x14ac:dyDescent="0.25">
      <c r="A951" t="s">
        <v>69</v>
      </c>
      <c r="B951" t="s">
        <v>39</v>
      </c>
      <c r="C951" t="s">
        <v>13</v>
      </c>
      <c r="D951" t="s">
        <v>51</v>
      </c>
      <c r="E951" t="s">
        <v>52</v>
      </c>
      <c r="F951" t="s">
        <v>27</v>
      </c>
      <c r="G951">
        <v>20448</v>
      </c>
      <c r="H951" s="1">
        <v>5725440</v>
      </c>
      <c r="I951">
        <v>60</v>
      </c>
      <c r="J951" s="1">
        <v>3435264</v>
      </c>
      <c r="K951">
        <v>280</v>
      </c>
    </row>
    <row r="952" spans="1:11" x14ac:dyDescent="0.25">
      <c r="A952" t="s">
        <v>69</v>
      </c>
      <c r="B952" t="s">
        <v>12</v>
      </c>
      <c r="C952" t="s">
        <v>13</v>
      </c>
      <c r="D952" t="s">
        <v>14</v>
      </c>
      <c r="E952" t="s">
        <v>15</v>
      </c>
      <c r="F952" t="s">
        <v>23</v>
      </c>
      <c r="G952">
        <v>11839</v>
      </c>
      <c r="H952" s="1">
        <v>828730</v>
      </c>
      <c r="I952">
        <v>64</v>
      </c>
      <c r="J952" s="1">
        <v>530387</v>
      </c>
      <c r="K952">
        <v>70</v>
      </c>
    </row>
    <row r="953" spans="1:11" x14ac:dyDescent="0.25">
      <c r="A953" t="s">
        <v>69</v>
      </c>
      <c r="B953" t="s">
        <v>12</v>
      </c>
      <c r="C953" t="s">
        <v>13</v>
      </c>
      <c r="D953" t="s">
        <v>14</v>
      </c>
      <c r="E953" t="s">
        <v>31</v>
      </c>
      <c r="F953" t="s">
        <v>16</v>
      </c>
      <c r="G953">
        <v>35804</v>
      </c>
      <c r="H953" s="1">
        <v>5370600</v>
      </c>
      <c r="I953">
        <v>71</v>
      </c>
      <c r="J953" s="1">
        <v>3813126</v>
      </c>
      <c r="K953">
        <v>150</v>
      </c>
    </row>
    <row r="954" spans="1:11" x14ac:dyDescent="0.25">
      <c r="A954" t="s">
        <v>69</v>
      </c>
      <c r="B954" t="s">
        <v>24</v>
      </c>
      <c r="C954" t="s">
        <v>28</v>
      </c>
      <c r="D954" t="s">
        <v>33</v>
      </c>
      <c r="E954" t="s">
        <v>57</v>
      </c>
      <c r="F954" t="s">
        <v>23</v>
      </c>
      <c r="G954">
        <v>41927</v>
      </c>
      <c r="H954" s="1">
        <v>8804670</v>
      </c>
      <c r="I954">
        <v>69</v>
      </c>
      <c r="J954" s="1">
        <v>6075222</v>
      </c>
      <c r="K954">
        <v>210</v>
      </c>
    </row>
    <row r="955" spans="1:11" x14ac:dyDescent="0.25">
      <c r="A955" t="s">
        <v>69</v>
      </c>
      <c r="B955" t="s">
        <v>12</v>
      </c>
      <c r="C955" t="s">
        <v>18</v>
      </c>
      <c r="D955" t="s">
        <v>19</v>
      </c>
      <c r="E955" t="s">
        <v>20</v>
      </c>
      <c r="F955" t="s">
        <v>27</v>
      </c>
      <c r="G955">
        <v>41095</v>
      </c>
      <c r="H955" s="1">
        <v>3698550</v>
      </c>
      <c r="I955">
        <v>81</v>
      </c>
      <c r="J955" s="1">
        <v>2995826</v>
      </c>
      <c r="K955">
        <v>90</v>
      </c>
    </row>
    <row r="956" spans="1:11" x14ac:dyDescent="0.25">
      <c r="A956" t="s">
        <v>69</v>
      </c>
      <c r="B956" t="s">
        <v>12</v>
      </c>
      <c r="C956" t="s">
        <v>28</v>
      </c>
      <c r="D956" t="s">
        <v>29</v>
      </c>
      <c r="E956" t="s">
        <v>30</v>
      </c>
      <c r="F956" t="s">
        <v>27</v>
      </c>
      <c r="G956">
        <v>43215</v>
      </c>
      <c r="H956" s="1">
        <v>10371600</v>
      </c>
      <c r="I956">
        <v>72</v>
      </c>
      <c r="J956" s="1">
        <v>7467552</v>
      </c>
      <c r="K956">
        <v>240</v>
      </c>
    </row>
    <row r="957" spans="1:11" x14ac:dyDescent="0.25">
      <c r="A957" t="s">
        <v>69</v>
      </c>
      <c r="B957" t="s">
        <v>12</v>
      </c>
      <c r="C957" t="s">
        <v>28</v>
      </c>
      <c r="D957" t="s">
        <v>43</v>
      </c>
      <c r="E957" t="s">
        <v>44</v>
      </c>
      <c r="F957" t="s">
        <v>23</v>
      </c>
      <c r="G957">
        <v>27087</v>
      </c>
      <c r="H957" s="1">
        <v>7584360</v>
      </c>
      <c r="I957">
        <v>75</v>
      </c>
      <c r="J957" s="1">
        <v>5688270</v>
      </c>
      <c r="K957">
        <v>280</v>
      </c>
    </row>
    <row r="958" spans="1:11" x14ac:dyDescent="0.25">
      <c r="A958" t="s">
        <v>69</v>
      </c>
      <c r="B958" t="s">
        <v>39</v>
      </c>
      <c r="C958" t="s">
        <v>18</v>
      </c>
      <c r="D958" t="s">
        <v>25</v>
      </c>
      <c r="E958" t="s">
        <v>26</v>
      </c>
      <c r="F958" t="s">
        <v>16</v>
      </c>
      <c r="G958">
        <v>32012</v>
      </c>
      <c r="H958" s="1">
        <v>9603600</v>
      </c>
      <c r="I958">
        <v>68</v>
      </c>
      <c r="J958" s="1">
        <v>6530448</v>
      </c>
      <c r="K958">
        <v>300</v>
      </c>
    </row>
    <row r="959" spans="1:11" x14ac:dyDescent="0.25">
      <c r="A959" t="s">
        <v>69</v>
      </c>
      <c r="B959" t="s">
        <v>39</v>
      </c>
      <c r="C959" t="s">
        <v>13</v>
      </c>
      <c r="D959" t="s">
        <v>31</v>
      </c>
      <c r="E959" t="s">
        <v>32</v>
      </c>
      <c r="F959" t="s">
        <v>27</v>
      </c>
      <c r="G959">
        <v>32488</v>
      </c>
      <c r="H959" s="1">
        <v>9421520</v>
      </c>
      <c r="I959">
        <v>77</v>
      </c>
      <c r="J959" s="1">
        <v>7254570</v>
      </c>
      <c r="K959">
        <v>290</v>
      </c>
    </row>
    <row r="960" spans="1:11" x14ac:dyDescent="0.25">
      <c r="A960" t="s">
        <v>69</v>
      </c>
      <c r="B960" t="s">
        <v>21</v>
      </c>
      <c r="C960" t="s">
        <v>18</v>
      </c>
      <c r="D960" t="s">
        <v>19</v>
      </c>
      <c r="E960" t="s">
        <v>22</v>
      </c>
      <c r="F960" t="s">
        <v>16</v>
      </c>
      <c r="G960">
        <v>5301</v>
      </c>
      <c r="H960" s="1">
        <v>1484280</v>
      </c>
      <c r="I960">
        <v>89</v>
      </c>
      <c r="J960" s="1">
        <v>1321009</v>
      </c>
      <c r="K960">
        <v>280</v>
      </c>
    </row>
    <row r="961" spans="1:11" x14ac:dyDescent="0.25">
      <c r="A961" t="s">
        <v>69</v>
      </c>
      <c r="B961" t="s">
        <v>35</v>
      </c>
      <c r="C961" t="s">
        <v>13</v>
      </c>
      <c r="D961" t="s">
        <v>14</v>
      </c>
      <c r="E961" t="s">
        <v>15</v>
      </c>
      <c r="F961" t="s">
        <v>23</v>
      </c>
      <c r="G961">
        <v>25857</v>
      </c>
      <c r="H961" s="1">
        <v>4654260</v>
      </c>
      <c r="I961">
        <v>79</v>
      </c>
      <c r="J961" s="1">
        <v>3676865</v>
      </c>
      <c r="K961">
        <v>180</v>
      </c>
    </row>
    <row r="962" spans="1:11" x14ac:dyDescent="0.25">
      <c r="A962" t="s">
        <v>69</v>
      </c>
      <c r="B962" t="s">
        <v>35</v>
      </c>
      <c r="C962" t="s">
        <v>28</v>
      </c>
      <c r="D962" t="s">
        <v>29</v>
      </c>
      <c r="E962" t="s">
        <v>58</v>
      </c>
      <c r="F962" t="s">
        <v>27</v>
      </c>
      <c r="G962">
        <v>44234</v>
      </c>
      <c r="H962" s="1">
        <v>9731480</v>
      </c>
      <c r="I962">
        <v>56</v>
      </c>
      <c r="J962" s="1">
        <v>5449629</v>
      </c>
      <c r="K962">
        <v>220</v>
      </c>
    </row>
    <row r="963" spans="1:11" x14ac:dyDescent="0.25">
      <c r="A963" t="s">
        <v>69</v>
      </c>
      <c r="B963" t="s">
        <v>17</v>
      </c>
      <c r="C963" t="s">
        <v>28</v>
      </c>
      <c r="D963" t="s">
        <v>47</v>
      </c>
      <c r="E963" t="s">
        <v>48</v>
      </c>
      <c r="F963" t="s">
        <v>16</v>
      </c>
      <c r="G963">
        <v>24291</v>
      </c>
      <c r="H963" s="1">
        <v>6558570</v>
      </c>
      <c r="I963">
        <v>76</v>
      </c>
      <c r="J963" s="1">
        <v>4984513</v>
      </c>
      <c r="K963">
        <v>270</v>
      </c>
    </row>
    <row r="964" spans="1:11" x14ac:dyDescent="0.25">
      <c r="A964" t="s">
        <v>69</v>
      </c>
      <c r="B964" t="s">
        <v>35</v>
      </c>
      <c r="C964" t="s">
        <v>18</v>
      </c>
      <c r="D964" t="s">
        <v>37</v>
      </c>
      <c r="E964" t="s">
        <v>53</v>
      </c>
      <c r="F964" t="s">
        <v>27</v>
      </c>
      <c r="G964">
        <v>18093</v>
      </c>
      <c r="H964" s="1">
        <v>4342320</v>
      </c>
      <c r="I964">
        <v>60</v>
      </c>
      <c r="J964" s="1">
        <v>2605392</v>
      </c>
      <c r="K964">
        <v>240</v>
      </c>
    </row>
    <row r="965" spans="1:11" x14ac:dyDescent="0.25">
      <c r="A965" t="s">
        <v>69</v>
      </c>
      <c r="B965" t="s">
        <v>17</v>
      </c>
      <c r="C965" t="s">
        <v>18</v>
      </c>
      <c r="D965" t="s">
        <v>19</v>
      </c>
      <c r="E965" t="s">
        <v>20</v>
      </c>
      <c r="F965" t="s">
        <v>23</v>
      </c>
      <c r="G965">
        <v>21823</v>
      </c>
      <c r="H965" s="1">
        <v>6546900</v>
      </c>
      <c r="I965">
        <v>55</v>
      </c>
      <c r="J965" s="1">
        <v>3600795</v>
      </c>
      <c r="K965">
        <v>300</v>
      </c>
    </row>
    <row r="966" spans="1:11" x14ac:dyDescent="0.25">
      <c r="A966" t="s">
        <v>69</v>
      </c>
      <c r="B966" t="s">
        <v>35</v>
      </c>
      <c r="C966" t="s">
        <v>18</v>
      </c>
      <c r="D966" t="s">
        <v>19</v>
      </c>
      <c r="E966" t="s">
        <v>20</v>
      </c>
      <c r="F966" t="s">
        <v>16</v>
      </c>
      <c r="G966">
        <v>17534</v>
      </c>
      <c r="H966" s="1">
        <v>2630100</v>
      </c>
      <c r="I966">
        <v>68</v>
      </c>
      <c r="J966" s="1">
        <v>1788468</v>
      </c>
      <c r="K966">
        <v>150</v>
      </c>
    </row>
    <row r="967" spans="1:11" x14ac:dyDescent="0.25">
      <c r="A967" t="s">
        <v>69</v>
      </c>
      <c r="B967" t="s">
        <v>40</v>
      </c>
      <c r="C967" t="s">
        <v>28</v>
      </c>
      <c r="D967" t="s">
        <v>43</v>
      </c>
      <c r="E967" t="s">
        <v>44</v>
      </c>
      <c r="F967" t="s">
        <v>27</v>
      </c>
      <c r="G967">
        <v>48239</v>
      </c>
      <c r="H967" s="1">
        <v>13989310</v>
      </c>
      <c r="I967">
        <v>55</v>
      </c>
      <c r="J967" s="1">
        <v>7694121</v>
      </c>
      <c r="K967">
        <v>290</v>
      </c>
    </row>
    <row r="968" spans="1:11" x14ac:dyDescent="0.25">
      <c r="A968" t="s">
        <v>69</v>
      </c>
      <c r="B968" t="s">
        <v>21</v>
      </c>
      <c r="C968" t="s">
        <v>13</v>
      </c>
      <c r="D968" t="s">
        <v>14</v>
      </c>
      <c r="E968" t="s">
        <v>31</v>
      </c>
      <c r="F968" t="s">
        <v>23</v>
      </c>
      <c r="G968">
        <v>38527</v>
      </c>
      <c r="H968" s="1">
        <v>2311620</v>
      </c>
      <c r="I968">
        <v>73</v>
      </c>
      <c r="J968" s="1">
        <v>1687483</v>
      </c>
      <c r="K968">
        <v>60</v>
      </c>
    </row>
    <row r="969" spans="1:11" x14ac:dyDescent="0.25">
      <c r="A969" t="s">
        <v>69</v>
      </c>
      <c r="B969" t="s">
        <v>24</v>
      </c>
      <c r="C969" t="s">
        <v>13</v>
      </c>
      <c r="D969" t="s">
        <v>51</v>
      </c>
      <c r="E969" t="s">
        <v>55</v>
      </c>
      <c r="F969" t="s">
        <v>23</v>
      </c>
      <c r="G969">
        <v>35535</v>
      </c>
      <c r="H969" s="1">
        <v>7107000</v>
      </c>
      <c r="I969">
        <v>84</v>
      </c>
      <c r="J969" s="1">
        <v>5969880</v>
      </c>
      <c r="K969">
        <v>200</v>
      </c>
    </row>
    <row r="970" spans="1:11" x14ac:dyDescent="0.25">
      <c r="A970" t="s">
        <v>69</v>
      </c>
      <c r="B970" t="s">
        <v>12</v>
      </c>
      <c r="C970" t="s">
        <v>28</v>
      </c>
      <c r="D970" t="s">
        <v>47</v>
      </c>
      <c r="E970" t="s">
        <v>48</v>
      </c>
      <c r="F970" t="s">
        <v>16</v>
      </c>
      <c r="G970">
        <v>28409</v>
      </c>
      <c r="H970" s="1">
        <v>4545440</v>
      </c>
      <c r="I970">
        <v>60</v>
      </c>
      <c r="J970" s="1">
        <v>2727264</v>
      </c>
      <c r="K970">
        <v>160</v>
      </c>
    </row>
    <row r="971" spans="1:11" x14ac:dyDescent="0.25">
      <c r="A971" t="s">
        <v>69</v>
      </c>
      <c r="B971" t="s">
        <v>21</v>
      </c>
      <c r="C971" t="s">
        <v>13</v>
      </c>
      <c r="D971" t="s">
        <v>31</v>
      </c>
      <c r="E971" t="s">
        <v>32</v>
      </c>
      <c r="F971" t="s">
        <v>27</v>
      </c>
      <c r="G971">
        <v>49542</v>
      </c>
      <c r="H971" s="1">
        <v>13871760</v>
      </c>
      <c r="I971">
        <v>61</v>
      </c>
      <c r="J971" s="1">
        <v>8461774</v>
      </c>
      <c r="K971">
        <v>280</v>
      </c>
    </row>
    <row r="972" spans="1:11" x14ac:dyDescent="0.25">
      <c r="A972" t="s">
        <v>69</v>
      </c>
      <c r="B972" t="s">
        <v>39</v>
      </c>
      <c r="C972" t="s">
        <v>13</v>
      </c>
      <c r="D972" t="s">
        <v>31</v>
      </c>
      <c r="E972" t="s">
        <v>36</v>
      </c>
      <c r="F972" t="s">
        <v>23</v>
      </c>
      <c r="G972">
        <v>13770</v>
      </c>
      <c r="H972" s="1">
        <v>1101600</v>
      </c>
      <c r="I972">
        <v>75</v>
      </c>
      <c r="J972" s="1">
        <v>826200</v>
      </c>
      <c r="K972">
        <v>80</v>
      </c>
    </row>
    <row r="973" spans="1:11" x14ac:dyDescent="0.25">
      <c r="A973" t="s">
        <v>69</v>
      </c>
      <c r="B973" t="s">
        <v>39</v>
      </c>
      <c r="C973" t="s">
        <v>13</v>
      </c>
      <c r="D973" t="s">
        <v>51</v>
      </c>
      <c r="E973" t="s">
        <v>55</v>
      </c>
      <c r="F973" t="s">
        <v>27</v>
      </c>
      <c r="G973">
        <v>49189</v>
      </c>
      <c r="H973" s="1">
        <v>14264810</v>
      </c>
      <c r="I973">
        <v>61</v>
      </c>
      <c r="J973" s="1">
        <v>8701534</v>
      </c>
      <c r="K973">
        <v>290</v>
      </c>
    </row>
    <row r="974" spans="1:11" x14ac:dyDescent="0.25">
      <c r="A974" t="s">
        <v>69</v>
      </c>
      <c r="B974" t="s">
        <v>17</v>
      </c>
      <c r="C974" t="s">
        <v>18</v>
      </c>
      <c r="D974" t="s">
        <v>25</v>
      </c>
      <c r="E974" t="s">
        <v>26</v>
      </c>
      <c r="F974" t="s">
        <v>27</v>
      </c>
      <c r="G974">
        <v>48156</v>
      </c>
      <c r="H974" s="1">
        <v>4815600</v>
      </c>
      <c r="I974">
        <v>77</v>
      </c>
      <c r="J974" s="1">
        <v>3708012</v>
      </c>
      <c r="K974">
        <v>100</v>
      </c>
    </row>
    <row r="975" spans="1:11" x14ac:dyDescent="0.25">
      <c r="A975" t="s">
        <v>69</v>
      </c>
      <c r="B975" t="s">
        <v>39</v>
      </c>
      <c r="C975" t="s">
        <v>28</v>
      </c>
      <c r="D975" t="s">
        <v>41</v>
      </c>
      <c r="E975" t="s">
        <v>46</v>
      </c>
      <c r="F975" t="s">
        <v>23</v>
      </c>
      <c r="G975">
        <v>46870</v>
      </c>
      <c r="H975" s="1">
        <v>5155700</v>
      </c>
      <c r="I975">
        <v>66</v>
      </c>
      <c r="J975" s="1">
        <v>3402762</v>
      </c>
      <c r="K975">
        <v>110</v>
      </c>
    </row>
    <row r="976" spans="1:11" x14ac:dyDescent="0.25">
      <c r="A976" t="s">
        <v>69</v>
      </c>
      <c r="B976" t="s">
        <v>17</v>
      </c>
      <c r="C976" t="s">
        <v>18</v>
      </c>
      <c r="D976" t="s">
        <v>25</v>
      </c>
      <c r="E976" t="s">
        <v>26</v>
      </c>
      <c r="F976" t="s">
        <v>16</v>
      </c>
      <c r="G976">
        <v>14998</v>
      </c>
      <c r="H976" s="1">
        <v>3149580</v>
      </c>
      <c r="I976">
        <v>59</v>
      </c>
      <c r="J976" s="1">
        <v>1858252</v>
      </c>
      <c r="K976">
        <v>210</v>
      </c>
    </row>
    <row r="977" spans="1:11" x14ac:dyDescent="0.25">
      <c r="A977" t="s">
        <v>69</v>
      </c>
      <c r="B977" t="s">
        <v>21</v>
      </c>
      <c r="C977" t="s">
        <v>18</v>
      </c>
      <c r="D977" t="s">
        <v>37</v>
      </c>
      <c r="E977" t="s">
        <v>53</v>
      </c>
      <c r="F977" t="s">
        <v>27</v>
      </c>
      <c r="G977">
        <v>38275</v>
      </c>
      <c r="H977" s="1">
        <v>8803250</v>
      </c>
      <c r="I977">
        <v>66</v>
      </c>
      <c r="J977" s="1">
        <v>5810145</v>
      </c>
      <c r="K977">
        <v>230</v>
      </c>
    </row>
    <row r="978" spans="1:11" x14ac:dyDescent="0.25">
      <c r="A978" t="s">
        <v>69</v>
      </c>
      <c r="B978" t="s">
        <v>17</v>
      </c>
      <c r="C978" t="s">
        <v>13</v>
      </c>
      <c r="D978" t="s">
        <v>31</v>
      </c>
      <c r="E978" t="s">
        <v>32</v>
      </c>
      <c r="F978" t="s">
        <v>27</v>
      </c>
      <c r="G978">
        <v>28350</v>
      </c>
      <c r="H978" s="1">
        <v>7654500</v>
      </c>
      <c r="I978">
        <v>63</v>
      </c>
      <c r="J978" s="1">
        <v>4822335</v>
      </c>
      <c r="K978">
        <v>270</v>
      </c>
    </row>
    <row r="979" spans="1:11" x14ac:dyDescent="0.25">
      <c r="A979" t="s">
        <v>69</v>
      </c>
      <c r="B979" t="s">
        <v>39</v>
      </c>
      <c r="C979" t="s">
        <v>28</v>
      </c>
      <c r="D979" t="s">
        <v>33</v>
      </c>
      <c r="E979" t="s">
        <v>57</v>
      </c>
      <c r="F979" t="s">
        <v>23</v>
      </c>
      <c r="G979">
        <v>44791</v>
      </c>
      <c r="H979" s="1">
        <v>3135370</v>
      </c>
      <c r="I979">
        <v>66</v>
      </c>
      <c r="J979" s="1">
        <v>2069344</v>
      </c>
      <c r="K979">
        <v>70</v>
      </c>
    </row>
    <row r="980" spans="1:11" x14ac:dyDescent="0.25">
      <c r="A980" t="s">
        <v>69</v>
      </c>
      <c r="B980" t="s">
        <v>21</v>
      </c>
      <c r="C980" t="s">
        <v>28</v>
      </c>
      <c r="D980" t="s">
        <v>43</v>
      </c>
      <c r="E980" t="s">
        <v>44</v>
      </c>
      <c r="F980" t="s">
        <v>27</v>
      </c>
      <c r="G980">
        <v>25039</v>
      </c>
      <c r="H980" s="1">
        <v>5758970</v>
      </c>
      <c r="I980">
        <v>85</v>
      </c>
      <c r="J980" s="1">
        <v>4895125</v>
      </c>
      <c r="K980">
        <v>230</v>
      </c>
    </row>
    <row r="981" spans="1:11" x14ac:dyDescent="0.25">
      <c r="A981" t="s">
        <v>69</v>
      </c>
      <c r="B981" t="s">
        <v>21</v>
      </c>
      <c r="C981" t="s">
        <v>18</v>
      </c>
      <c r="D981" t="s">
        <v>25</v>
      </c>
      <c r="E981" t="s">
        <v>26</v>
      </c>
      <c r="F981" t="s">
        <v>27</v>
      </c>
      <c r="G981">
        <v>26534</v>
      </c>
      <c r="H981" s="1">
        <v>5306800</v>
      </c>
      <c r="I981">
        <v>73</v>
      </c>
      <c r="J981" s="1">
        <v>3873964</v>
      </c>
      <c r="K981">
        <v>200</v>
      </c>
    </row>
    <row r="982" spans="1:11" x14ac:dyDescent="0.25">
      <c r="A982" t="s">
        <v>69</v>
      </c>
      <c r="B982" t="s">
        <v>24</v>
      </c>
      <c r="C982" t="s">
        <v>13</v>
      </c>
      <c r="D982" t="s">
        <v>51</v>
      </c>
      <c r="E982" t="s">
        <v>55</v>
      </c>
      <c r="F982" t="s">
        <v>23</v>
      </c>
      <c r="G982">
        <v>43906</v>
      </c>
      <c r="H982" s="1">
        <v>9220260</v>
      </c>
      <c r="I982">
        <v>50</v>
      </c>
      <c r="J982" s="1">
        <v>4610130</v>
      </c>
      <c r="K982">
        <v>210</v>
      </c>
    </row>
    <row r="983" spans="1:11" x14ac:dyDescent="0.25">
      <c r="A983" t="s">
        <v>69</v>
      </c>
      <c r="B983" t="s">
        <v>39</v>
      </c>
      <c r="C983" t="s">
        <v>13</v>
      </c>
      <c r="D983" t="s">
        <v>14</v>
      </c>
      <c r="E983" t="s">
        <v>15</v>
      </c>
      <c r="F983" t="s">
        <v>27</v>
      </c>
      <c r="G983">
        <v>26797</v>
      </c>
      <c r="H983" s="1">
        <v>8039100</v>
      </c>
      <c r="I983">
        <v>55</v>
      </c>
      <c r="J983" s="1">
        <v>4421505</v>
      </c>
      <c r="K983">
        <v>300</v>
      </c>
    </row>
    <row r="984" spans="1:11" x14ac:dyDescent="0.25">
      <c r="A984" t="s">
        <v>69</v>
      </c>
      <c r="B984" t="s">
        <v>35</v>
      </c>
      <c r="C984" t="s">
        <v>28</v>
      </c>
      <c r="D984" t="s">
        <v>43</v>
      </c>
      <c r="E984" t="s">
        <v>44</v>
      </c>
      <c r="F984" t="s">
        <v>27</v>
      </c>
      <c r="G984">
        <v>43220</v>
      </c>
      <c r="H984" s="1">
        <v>11669400</v>
      </c>
      <c r="I984">
        <v>82</v>
      </c>
      <c r="J984" s="1">
        <v>9568908</v>
      </c>
      <c r="K984">
        <v>270</v>
      </c>
    </row>
    <row r="985" spans="1:11" x14ac:dyDescent="0.25">
      <c r="A985" t="s">
        <v>69</v>
      </c>
      <c r="B985" t="s">
        <v>24</v>
      </c>
      <c r="C985" t="s">
        <v>13</v>
      </c>
      <c r="D985" t="s">
        <v>31</v>
      </c>
      <c r="E985" t="s">
        <v>36</v>
      </c>
      <c r="F985" t="s">
        <v>23</v>
      </c>
      <c r="G985">
        <v>34732</v>
      </c>
      <c r="H985" s="1">
        <v>6599080</v>
      </c>
      <c r="I985">
        <v>84</v>
      </c>
      <c r="J985" s="1">
        <v>5543227</v>
      </c>
      <c r="K985">
        <v>190</v>
      </c>
    </row>
    <row r="986" spans="1:11" x14ac:dyDescent="0.25">
      <c r="A986" t="s">
        <v>69</v>
      </c>
      <c r="B986" t="s">
        <v>40</v>
      </c>
      <c r="C986" t="s">
        <v>28</v>
      </c>
      <c r="D986" t="s">
        <v>43</v>
      </c>
      <c r="E986" t="s">
        <v>44</v>
      </c>
      <c r="F986" t="s">
        <v>16</v>
      </c>
      <c r="G986">
        <v>48785</v>
      </c>
      <c r="H986" s="1">
        <v>3902800</v>
      </c>
      <c r="I986">
        <v>75</v>
      </c>
      <c r="J986" s="1">
        <v>2927100</v>
      </c>
      <c r="K986">
        <v>80</v>
      </c>
    </row>
    <row r="987" spans="1:11" x14ac:dyDescent="0.25">
      <c r="A987" t="s">
        <v>69</v>
      </c>
      <c r="B987" t="s">
        <v>35</v>
      </c>
      <c r="C987" t="s">
        <v>28</v>
      </c>
      <c r="D987" t="s">
        <v>29</v>
      </c>
      <c r="E987" t="s">
        <v>30</v>
      </c>
      <c r="F987" t="s">
        <v>27</v>
      </c>
      <c r="G987">
        <v>6196</v>
      </c>
      <c r="H987" s="1">
        <v>867440</v>
      </c>
      <c r="I987">
        <v>82</v>
      </c>
      <c r="J987" s="1">
        <v>711301</v>
      </c>
      <c r="K987">
        <v>140</v>
      </c>
    </row>
    <row r="988" spans="1:11" x14ac:dyDescent="0.25">
      <c r="A988" t="s">
        <v>69</v>
      </c>
      <c r="B988" t="s">
        <v>12</v>
      </c>
      <c r="C988" t="s">
        <v>13</v>
      </c>
      <c r="D988" t="s">
        <v>14</v>
      </c>
      <c r="E988" t="s">
        <v>31</v>
      </c>
      <c r="F988" t="s">
        <v>23</v>
      </c>
      <c r="G988">
        <v>45317</v>
      </c>
      <c r="H988" s="1">
        <v>5438040</v>
      </c>
      <c r="I988">
        <v>90</v>
      </c>
      <c r="J988" s="1">
        <v>4894236</v>
      </c>
      <c r="K988">
        <v>120</v>
      </c>
    </row>
    <row r="989" spans="1:11" x14ac:dyDescent="0.25">
      <c r="A989" t="s">
        <v>69</v>
      </c>
      <c r="B989" t="s">
        <v>40</v>
      </c>
      <c r="C989" t="s">
        <v>18</v>
      </c>
      <c r="D989" t="s">
        <v>37</v>
      </c>
      <c r="E989" t="s">
        <v>38</v>
      </c>
      <c r="F989" t="s">
        <v>23</v>
      </c>
      <c r="G989">
        <v>35978</v>
      </c>
      <c r="H989" s="1">
        <v>9714060</v>
      </c>
      <c r="I989">
        <v>80</v>
      </c>
      <c r="J989" s="1">
        <v>7771248</v>
      </c>
      <c r="K989">
        <v>270</v>
      </c>
    </row>
    <row r="990" spans="1:11" x14ac:dyDescent="0.25">
      <c r="A990" t="s">
        <v>69</v>
      </c>
      <c r="B990" t="s">
        <v>12</v>
      </c>
      <c r="C990" t="s">
        <v>13</v>
      </c>
      <c r="D990" t="s">
        <v>51</v>
      </c>
      <c r="E990" t="s">
        <v>52</v>
      </c>
      <c r="F990" t="s">
        <v>23</v>
      </c>
      <c r="G990">
        <v>11499</v>
      </c>
      <c r="H990" s="1">
        <v>1149900</v>
      </c>
      <c r="I990">
        <v>71</v>
      </c>
      <c r="J990" s="1">
        <v>816429</v>
      </c>
      <c r="K990">
        <v>100</v>
      </c>
    </row>
    <row r="991" spans="1:11" x14ac:dyDescent="0.25">
      <c r="A991" t="s">
        <v>69</v>
      </c>
      <c r="B991" t="s">
        <v>40</v>
      </c>
      <c r="C991" t="s">
        <v>13</v>
      </c>
      <c r="D991" t="s">
        <v>31</v>
      </c>
      <c r="E991" t="s">
        <v>36</v>
      </c>
      <c r="F991" t="s">
        <v>16</v>
      </c>
      <c r="G991">
        <v>39321</v>
      </c>
      <c r="H991" s="1">
        <v>10223460</v>
      </c>
      <c r="I991">
        <v>58</v>
      </c>
      <c r="J991" s="1">
        <v>5929607</v>
      </c>
      <c r="K991">
        <v>260</v>
      </c>
    </row>
    <row r="992" spans="1:11" x14ac:dyDescent="0.25">
      <c r="A992" t="s">
        <v>69</v>
      </c>
      <c r="B992" t="s">
        <v>17</v>
      </c>
      <c r="C992" t="s">
        <v>13</v>
      </c>
      <c r="D992" t="s">
        <v>31</v>
      </c>
      <c r="E992" t="s">
        <v>32</v>
      </c>
      <c r="F992" t="s">
        <v>23</v>
      </c>
      <c r="G992">
        <v>8529</v>
      </c>
      <c r="H992" s="1">
        <v>767610</v>
      </c>
      <c r="I992">
        <v>65</v>
      </c>
      <c r="J992" s="1">
        <v>498947</v>
      </c>
      <c r="K992">
        <v>90</v>
      </c>
    </row>
    <row r="993" spans="1:11" x14ac:dyDescent="0.25">
      <c r="A993" t="s">
        <v>69</v>
      </c>
      <c r="B993" t="s">
        <v>40</v>
      </c>
      <c r="C993" t="s">
        <v>28</v>
      </c>
      <c r="D993" t="s">
        <v>33</v>
      </c>
      <c r="E993" t="s">
        <v>57</v>
      </c>
      <c r="F993" t="s">
        <v>23</v>
      </c>
      <c r="G993">
        <v>33549</v>
      </c>
      <c r="H993" s="1">
        <v>4025880</v>
      </c>
      <c r="I993">
        <v>73</v>
      </c>
      <c r="J993" s="1">
        <v>2938892</v>
      </c>
      <c r="K993">
        <v>120</v>
      </c>
    </row>
    <row r="994" spans="1:11" x14ac:dyDescent="0.25">
      <c r="A994" t="s">
        <v>69</v>
      </c>
      <c r="B994" t="s">
        <v>35</v>
      </c>
      <c r="C994" t="s">
        <v>28</v>
      </c>
      <c r="D994" t="s">
        <v>29</v>
      </c>
      <c r="E994" t="s">
        <v>30</v>
      </c>
      <c r="F994" t="s">
        <v>27</v>
      </c>
      <c r="G994">
        <v>13935</v>
      </c>
      <c r="H994" s="1">
        <v>2508300</v>
      </c>
      <c r="I994">
        <v>80</v>
      </c>
      <c r="J994" s="1">
        <v>2006640</v>
      </c>
      <c r="K994">
        <v>180</v>
      </c>
    </row>
    <row r="995" spans="1:11" x14ac:dyDescent="0.25">
      <c r="A995" t="s">
        <v>69</v>
      </c>
      <c r="B995" t="s">
        <v>12</v>
      </c>
      <c r="C995" t="s">
        <v>13</v>
      </c>
      <c r="D995" t="s">
        <v>14</v>
      </c>
      <c r="E995" t="s">
        <v>15</v>
      </c>
      <c r="F995" t="s">
        <v>23</v>
      </c>
      <c r="G995">
        <v>13576</v>
      </c>
      <c r="H995" s="1">
        <v>2579440</v>
      </c>
      <c r="I995">
        <v>70</v>
      </c>
      <c r="J995" s="1">
        <v>1805608</v>
      </c>
      <c r="K995">
        <v>190</v>
      </c>
    </row>
    <row r="996" spans="1:11" x14ac:dyDescent="0.25">
      <c r="A996" t="s">
        <v>69</v>
      </c>
      <c r="B996" t="s">
        <v>17</v>
      </c>
      <c r="C996" t="s">
        <v>18</v>
      </c>
      <c r="D996" t="s">
        <v>37</v>
      </c>
      <c r="E996" t="s">
        <v>53</v>
      </c>
      <c r="F996" t="s">
        <v>27</v>
      </c>
      <c r="G996">
        <v>40694</v>
      </c>
      <c r="H996" s="1">
        <v>11801260</v>
      </c>
      <c r="I996">
        <v>68</v>
      </c>
      <c r="J996" s="1">
        <v>8024857</v>
      </c>
      <c r="K996">
        <v>290</v>
      </c>
    </row>
    <row r="997" spans="1:11" x14ac:dyDescent="0.25">
      <c r="A997" t="s">
        <v>69</v>
      </c>
      <c r="B997" t="s">
        <v>21</v>
      </c>
      <c r="C997" t="s">
        <v>18</v>
      </c>
      <c r="D997" t="s">
        <v>37</v>
      </c>
      <c r="E997" t="s">
        <v>53</v>
      </c>
      <c r="F997" t="s">
        <v>23</v>
      </c>
      <c r="G997">
        <v>20586</v>
      </c>
      <c r="H997" s="1">
        <v>1029300</v>
      </c>
      <c r="I997">
        <v>78</v>
      </c>
      <c r="J997" s="1">
        <v>802854</v>
      </c>
      <c r="K997">
        <v>50</v>
      </c>
    </row>
    <row r="998" spans="1:11" x14ac:dyDescent="0.25">
      <c r="A998" t="s">
        <v>69</v>
      </c>
      <c r="B998" t="s">
        <v>40</v>
      </c>
      <c r="C998" t="s">
        <v>13</v>
      </c>
      <c r="D998" t="s">
        <v>31</v>
      </c>
      <c r="E998" t="s">
        <v>32</v>
      </c>
      <c r="F998" t="s">
        <v>27</v>
      </c>
      <c r="G998">
        <v>41202</v>
      </c>
      <c r="H998" s="1">
        <v>2060100</v>
      </c>
      <c r="I998">
        <v>89</v>
      </c>
      <c r="J998" s="1">
        <v>1833489</v>
      </c>
      <c r="K998">
        <v>50</v>
      </c>
    </row>
    <row r="999" spans="1:11" x14ac:dyDescent="0.25">
      <c r="A999" t="s">
        <v>69</v>
      </c>
      <c r="B999" t="s">
        <v>17</v>
      </c>
      <c r="C999" t="s">
        <v>18</v>
      </c>
      <c r="D999" t="s">
        <v>25</v>
      </c>
      <c r="E999" t="s">
        <v>45</v>
      </c>
      <c r="F999" t="s">
        <v>16</v>
      </c>
      <c r="G999">
        <v>28738</v>
      </c>
      <c r="H999" s="1">
        <v>1436900</v>
      </c>
      <c r="I999">
        <v>88</v>
      </c>
      <c r="J999" s="1">
        <v>1264472</v>
      </c>
      <c r="K999">
        <v>50</v>
      </c>
    </row>
    <row r="1000" spans="1:11" x14ac:dyDescent="0.25">
      <c r="A1000" t="s">
        <v>69</v>
      </c>
      <c r="B1000" t="s">
        <v>35</v>
      </c>
      <c r="C1000" t="s">
        <v>28</v>
      </c>
      <c r="D1000" t="s">
        <v>29</v>
      </c>
      <c r="E1000" t="s">
        <v>58</v>
      </c>
      <c r="F1000" t="s">
        <v>16</v>
      </c>
      <c r="G1000">
        <v>6270</v>
      </c>
      <c r="H1000" s="1">
        <v>313500</v>
      </c>
      <c r="I1000">
        <v>67</v>
      </c>
      <c r="J1000" s="1">
        <v>210045</v>
      </c>
      <c r="K1000">
        <v>50</v>
      </c>
    </row>
    <row r="1001" spans="1:11" x14ac:dyDescent="0.25">
      <c r="A1001" t="s">
        <v>69</v>
      </c>
      <c r="B1001" t="s">
        <v>40</v>
      </c>
      <c r="C1001" t="s">
        <v>28</v>
      </c>
      <c r="D1001" t="s">
        <v>43</v>
      </c>
      <c r="E1001" t="s">
        <v>44</v>
      </c>
      <c r="F1001" t="s">
        <v>27</v>
      </c>
      <c r="G1001">
        <v>18133</v>
      </c>
      <c r="H1001" s="1">
        <v>5077240</v>
      </c>
      <c r="I1001">
        <v>68</v>
      </c>
      <c r="J1001" s="1">
        <v>3452523</v>
      </c>
      <c r="K1001">
        <v>280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28EE87-29F3-439B-867E-4013171C10DE}">
  <dimension ref="A1:L1001"/>
  <sheetViews>
    <sheetView workbookViewId="0">
      <selection activeCell="H1" sqref="H1:H1048576"/>
    </sheetView>
  </sheetViews>
  <sheetFormatPr defaultRowHeight="15" x14ac:dyDescent="0.25"/>
  <cols>
    <col min="1" max="1" width="10.28515625" style="4" bestFit="1" customWidth="1"/>
    <col min="2" max="2" width="14.140625" bestFit="1" customWidth="1"/>
    <col min="3" max="3" width="14.42578125" bestFit="1" customWidth="1"/>
    <col min="4" max="4" width="13.5703125" bestFit="1" customWidth="1"/>
    <col min="5" max="5" width="18.140625" bestFit="1" customWidth="1"/>
    <col min="6" max="6" width="10.42578125" bestFit="1" customWidth="1"/>
    <col min="7" max="7" width="10.5703125" bestFit="1" customWidth="1"/>
    <col min="8" max="8" width="13.85546875" bestFit="1" customWidth="1"/>
    <col min="9" max="9" width="24.140625" bestFit="1" customWidth="1"/>
    <col min="10" max="10" width="21.140625" bestFit="1" customWidth="1"/>
    <col min="11" max="11" width="21.140625" customWidth="1"/>
    <col min="12" max="12" width="11.7109375" bestFit="1" customWidth="1"/>
  </cols>
  <sheetData>
    <row r="1" spans="1:12" s="2" customFormat="1" ht="14.25" customHeight="1" x14ac:dyDescent="0.25">
      <c r="A1" s="3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70</v>
      </c>
      <c r="L1" s="2" t="s">
        <v>10</v>
      </c>
    </row>
    <row r="2" spans="1:12" x14ac:dyDescent="0.25">
      <c r="A2" s="4" t="s">
        <v>11</v>
      </c>
      <c r="B2" t="s">
        <v>12</v>
      </c>
      <c r="C2" t="s">
        <v>13</v>
      </c>
      <c r="D2" t="s">
        <v>14</v>
      </c>
      <c r="E2" t="s">
        <v>15</v>
      </c>
      <c r="F2" t="s">
        <v>16</v>
      </c>
      <c r="G2">
        <v>9842</v>
      </c>
      <c r="H2" s="1">
        <v>2066820</v>
      </c>
      <c r="I2">
        <v>50</v>
      </c>
      <c r="J2" s="1">
        <v>1033410</v>
      </c>
      <c r="K2" s="1">
        <f>(H2-J2)</f>
        <v>1033410</v>
      </c>
      <c r="L2">
        <v>210</v>
      </c>
    </row>
    <row r="3" spans="1:12" x14ac:dyDescent="0.25">
      <c r="A3" s="4" t="s">
        <v>11</v>
      </c>
      <c r="B3" t="s">
        <v>17</v>
      </c>
      <c r="C3" t="s">
        <v>18</v>
      </c>
      <c r="D3" t="s">
        <v>19</v>
      </c>
      <c r="E3" t="s">
        <v>20</v>
      </c>
      <c r="F3" t="s">
        <v>16</v>
      </c>
      <c r="G3">
        <v>39919</v>
      </c>
      <c r="H3" s="1">
        <v>10378940</v>
      </c>
      <c r="I3">
        <v>52</v>
      </c>
      <c r="J3" s="1">
        <v>5397049</v>
      </c>
      <c r="K3" s="1">
        <f t="shared" ref="K3:K66" si="0">(H3-J3)</f>
        <v>4981891</v>
      </c>
      <c r="L3">
        <v>260</v>
      </c>
    </row>
    <row r="4" spans="1:12" x14ac:dyDescent="0.25">
      <c r="A4" s="4" t="s">
        <v>11</v>
      </c>
      <c r="B4" t="s">
        <v>21</v>
      </c>
      <c r="C4" t="s">
        <v>18</v>
      </c>
      <c r="D4" t="s">
        <v>19</v>
      </c>
      <c r="E4" t="s">
        <v>22</v>
      </c>
      <c r="F4" t="s">
        <v>23</v>
      </c>
      <c r="G4">
        <v>10277</v>
      </c>
      <c r="H4" s="1">
        <v>1233240</v>
      </c>
      <c r="I4">
        <v>70</v>
      </c>
      <c r="J4" s="1">
        <v>863268</v>
      </c>
      <c r="K4" s="1">
        <f t="shared" si="0"/>
        <v>369972</v>
      </c>
      <c r="L4">
        <v>120</v>
      </c>
    </row>
    <row r="5" spans="1:12" x14ac:dyDescent="0.25">
      <c r="A5" s="4" t="s">
        <v>11</v>
      </c>
      <c r="B5" t="s">
        <v>24</v>
      </c>
      <c r="C5" t="s">
        <v>18</v>
      </c>
      <c r="D5" t="s">
        <v>25</v>
      </c>
      <c r="E5" t="s">
        <v>26</v>
      </c>
      <c r="F5" t="s">
        <v>27</v>
      </c>
      <c r="G5">
        <v>35377</v>
      </c>
      <c r="H5" s="1">
        <v>4952780</v>
      </c>
      <c r="I5">
        <v>90</v>
      </c>
      <c r="J5" s="1">
        <v>4457502</v>
      </c>
      <c r="K5" s="1">
        <f t="shared" si="0"/>
        <v>495278</v>
      </c>
      <c r="L5">
        <v>140</v>
      </c>
    </row>
    <row r="6" spans="1:12" x14ac:dyDescent="0.25">
      <c r="A6" s="4" t="s">
        <v>11</v>
      </c>
      <c r="B6" t="s">
        <v>24</v>
      </c>
      <c r="C6" t="s">
        <v>28</v>
      </c>
      <c r="D6" t="s">
        <v>29</v>
      </c>
      <c r="E6" t="s">
        <v>30</v>
      </c>
      <c r="F6" t="s">
        <v>16</v>
      </c>
      <c r="G6">
        <v>35468</v>
      </c>
      <c r="H6" s="1">
        <v>4610840</v>
      </c>
      <c r="I6">
        <v>72</v>
      </c>
      <c r="J6" s="1">
        <v>3319805</v>
      </c>
      <c r="K6" s="1">
        <f t="shared" si="0"/>
        <v>1291035</v>
      </c>
      <c r="L6">
        <v>130</v>
      </c>
    </row>
    <row r="7" spans="1:12" x14ac:dyDescent="0.25">
      <c r="A7" s="4" t="s">
        <v>11</v>
      </c>
      <c r="B7" t="s">
        <v>21</v>
      </c>
      <c r="C7" t="s">
        <v>13</v>
      </c>
      <c r="D7" t="s">
        <v>31</v>
      </c>
      <c r="E7" t="s">
        <v>32</v>
      </c>
      <c r="F7" t="s">
        <v>27</v>
      </c>
      <c r="G7">
        <v>43996</v>
      </c>
      <c r="H7" s="1">
        <v>7039360</v>
      </c>
      <c r="I7">
        <v>81</v>
      </c>
      <c r="J7" s="1">
        <v>5701882</v>
      </c>
      <c r="K7" s="1">
        <f t="shared" si="0"/>
        <v>1337478</v>
      </c>
      <c r="L7">
        <v>160</v>
      </c>
    </row>
    <row r="8" spans="1:12" x14ac:dyDescent="0.25">
      <c r="A8" s="4" t="s">
        <v>11</v>
      </c>
      <c r="B8" t="s">
        <v>21</v>
      </c>
      <c r="C8" t="s">
        <v>28</v>
      </c>
      <c r="D8" t="s">
        <v>33</v>
      </c>
      <c r="E8" t="s">
        <v>34</v>
      </c>
      <c r="F8" t="s">
        <v>16</v>
      </c>
      <c r="G8">
        <v>9847</v>
      </c>
      <c r="H8" s="1">
        <v>2067870</v>
      </c>
      <c r="I8">
        <v>72</v>
      </c>
      <c r="J8" s="1">
        <v>1488866</v>
      </c>
      <c r="K8" s="1">
        <f t="shared" si="0"/>
        <v>579004</v>
      </c>
      <c r="L8">
        <v>210</v>
      </c>
    </row>
    <row r="9" spans="1:12" x14ac:dyDescent="0.25">
      <c r="A9" s="4" t="s">
        <v>11</v>
      </c>
      <c r="B9" t="s">
        <v>35</v>
      </c>
      <c r="C9" t="s">
        <v>13</v>
      </c>
      <c r="D9" t="s">
        <v>31</v>
      </c>
      <c r="E9" t="s">
        <v>36</v>
      </c>
      <c r="F9" t="s">
        <v>16</v>
      </c>
      <c r="G9">
        <v>17746</v>
      </c>
      <c r="H9" s="1">
        <v>2839360</v>
      </c>
      <c r="I9">
        <v>78</v>
      </c>
      <c r="J9" s="1">
        <v>2214701</v>
      </c>
      <c r="K9" s="1">
        <f t="shared" si="0"/>
        <v>624659</v>
      </c>
      <c r="L9">
        <v>160</v>
      </c>
    </row>
    <row r="10" spans="1:12" x14ac:dyDescent="0.25">
      <c r="A10" s="4" t="s">
        <v>11</v>
      </c>
      <c r="B10" t="s">
        <v>24</v>
      </c>
      <c r="C10" t="s">
        <v>13</v>
      </c>
      <c r="D10" t="s">
        <v>31</v>
      </c>
      <c r="E10" t="s">
        <v>32</v>
      </c>
      <c r="F10" t="s">
        <v>16</v>
      </c>
      <c r="G10">
        <v>26666</v>
      </c>
      <c r="H10" s="1">
        <v>3199920</v>
      </c>
      <c r="I10">
        <v>85</v>
      </c>
      <c r="J10" s="1">
        <v>2719932</v>
      </c>
      <c r="K10" s="1">
        <f t="shared" si="0"/>
        <v>479988</v>
      </c>
      <c r="L10">
        <v>120</v>
      </c>
    </row>
    <row r="11" spans="1:12" x14ac:dyDescent="0.25">
      <c r="A11" s="4" t="s">
        <v>11</v>
      </c>
      <c r="B11" t="s">
        <v>12</v>
      </c>
      <c r="C11" t="s">
        <v>18</v>
      </c>
      <c r="D11" t="s">
        <v>37</v>
      </c>
      <c r="E11" t="s">
        <v>38</v>
      </c>
      <c r="F11" t="s">
        <v>27</v>
      </c>
      <c r="G11">
        <v>40440</v>
      </c>
      <c r="H11" s="1">
        <v>11727600</v>
      </c>
      <c r="I11">
        <v>70</v>
      </c>
      <c r="J11" s="1">
        <v>8209320</v>
      </c>
      <c r="K11" s="1">
        <f t="shared" si="0"/>
        <v>3518280</v>
      </c>
      <c r="L11">
        <v>290</v>
      </c>
    </row>
    <row r="12" spans="1:12" x14ac:dyDescent="0.25">
      <c r="A12" s="4" t="s">
        <v>11</v>
      </c>
      <c r="B12" t="s">
        <v>17</v>
      </c>
      <c r="C12" t="s">
        <v>28</v>
      </c>
      <c r="D12" t="s">
        <v>29</v>
      </c>
      <c r="E12" t="s">
        <v>30</v>
      </c>
      <c r="F12" t="s">
        <v>16</v>
      </c>
      <c r="G12">
        <v>40417</v>
      </c>
      <c r="H12" s="1">
        <v>5658380</v>
      </c>
      <c r="I12">
        <v>73</v>
      </c>
      <c r="J12" s="1">
        <v>4130617</v>
      </c>
      <c r="K12" s="1">
        <f t="shared" si="0"/>
        <v>1527763</v>
      </c>
      <c r="L12">
        <v>140</v>
      </c>
    </row>
    <row r="13" spans="1:12" x14ac:dyDescent="0.25">
      <c r="A13" s="4" t="s">
        <v>11</v>
      </c>
      <c r="B13" t="s">
        <v>39</v>
      </c>
      <c r="C13" t="s">
        <v>13</v>
      </c>
      <c r="D13" t="s">
        <v>31</v>
      </c>
      <c r="E13" t="s">
        <v>36</v>
      </c>
      <c r="F13" t="s">
        <v>16</v>
      </c>
      <c r="G13">
        <v>47604</v>
      </c>
      <c r="H13" s="1">
        <v>4284360</v>
      </c>
      <c r="I13">
        <v>78</v>
      </c>
      <c r="J13" s="1">
        <v>3341801</v>
      </c>
      <c r="K13" s="1">
        <f t="shared" si="0"/>
        <v>942559</v>
      </c>
      <c r="L13">
        <v>90</v>
      </c>
    </row>
    <row r="14" spans="1:12" x14ac:dyDescent="0.25">
      <c r="A14" s="4" t="s">
        <v>11</v>
      </c>
      <c r="B14" t="s">
        <v>40</v>
      </c>
      <c r="C14" t="s">
        <v>18</v>
      </c>
      <c r="D14" t="s">
        <v>19</v>
      </c>
      <c r="E14" t="s">
        <v>20</v>
      </c>
      <c r="F14" t="s">
        <v>27</v>
      </c>
      <c r="G14">
        <v>24773</v>
      </c>
      <c r="H14" s="1">
        <v>2229570</v>
      </c>
      <c r="I14">
        <v>55</v>
      </c>
      <c r="J14" s="1">
        <v>1226264</v>
      </c>
      <c r="K14" s="1">
        <f t="shared" si="0"/>
        <v>1003306</v>
      </c>
      <c r="L14">
        <v>90</v>
      </c>
    </row>
    <row r="15" spans="1:12" x14ac:dyDescent="0.25">
      <c r="A15" s="4" t="s">
        <v>11</v>
      </c>
      <c r="B15" t="s">
        <v>21</v>
      </c>
      <c r="C15" t="s">
        <v>28</v>
      </c>
      <c r="D15" t="s">
        <v>29</v>
      </c>
      <c r="E15" t="s">
        <v>30</v>
      </c>
      <c r="F15" t="s">
        <v>27</v>
      </c>
      <c r="G15">
        <v>24233</v>
      </c>
      <c r="H15" s="1">
        <v>2665630</v>
      </c>
      <c r="I15">
        <v>82</v>
      </c>
      <c r="J15" s="1">
        <v>2185817</v>
      </c>
      <c r="K15" s="1">
        <f t="shared" si="0"/>
        <v>479813</v>
      </c>
      <c r="L15">
        <v>110</v>
      </c>
    </row>
    <row r="16" spans="1:12" x14ac:dyDescent="0.25">
      <c r="A16" s="4" t="s">
        <v>11</v>
      </c>
      <c r="B16" t="s">
        <v>39</v>
      </c>
      <c r="C16" t="s">
        <v>13</v>
      </c>
      <c r="D16" t="s">
        <v>14</v>
      </c>
      <c r="E16" t="s">
        <v>31</v>
      </c>
      <c r="F16" t="s">
        <v>27</v>
      </c>
      <c r="G16">
        <v>42458</v>
      </c>
      <c r="H16" s="1">
        <v>5519540</v>
      </c>
      <c r="I16">
        <v>81</v>
      </c>
      <c r="J16" s="1">
        <v>4470827</v>
      </c>
      <c r="K16" s="1">
        <f t="shared" si="0"/>
        <v>1048713</v>
      </c>
      <c r="L16">
        <v>130</v>
      </c>
    </row>
    <row r="17" spans="1:12" x14ac:dyDescent="0.25">
      <c r="A17" s="4" t="s">
        <v>11</v>
      </c>
      <c r="B17" t="s">
        <v>39</v>
      </c>
      <c r="C17" t="s">
        <v>28</v>
      </c>
      <c r="D17" t="s">
        <v>29</v>
      </c>
      <c r="E17" t="s">
        <v>30</v>
      </c>
      <c r="F17" t="s">
        <v>16</v>
      </c>
      <c r="G17">
        <v>40691</v>
      </c>
      <c r="H17" s="1">
        <v>2848370</v>
      </c>
      <c r="I17">
        <v>58</v>
      </c>
      <c r="J17" s="1">
        <v>1652055</v>
      </c>
      <c r="K17" s="1">
        <f t="shared" si="0"/>
        <v>1196315</v>
      </c>
      <c r="L17">
        <v>70</v>
      </c>
    </row>
    <row r="18" spans="1:12" x14ac:dyDescent="0.25">
      <c r="A18" s="4" t="s">
        <v>11</v>
      </c>
      <c r="B18" t="s">
        <v>21</v>
      </c>
      <c r="C18" t="s">
        <v>28</v>
      </c>
      <c r="D18" t="s">
        <v>41</v>
      </c>
      <c r="E18" t="s">
        <v>42</v>
      </c>
      <c r="F18" t="s">
        <v>16</v>
      </c>
      <c r="G18">
        <v>38622</v>
      </c>
      <c r="H18" s="1">
        <v>8496840</v>
      </c>
      <c r="I18">
        <v>78</v>
      </c>
      <c r="J18" s="1">
        <v>6627535</v>
      </c>
      <c r="K18" s="1">
        <f t="shared" si="0"/>
        <v>1869305</v>
      </c>
      <c r="L18">
        <v>220</v>
      </c>
    </row>
    <row r="19" spans="1:12" x14ac:dyDescent="0.25">
      <c r="A19" s="4" t="s">
        <v>11</v>
      </c>
      <c r="B19" t="s">
        <v>24</v>
      </c>
      <c r="C19" t="s">
        <v>18</v>
      </c>
      <c r="D19" t="s">
        <v>19</v>
      </c>
      <c r="E19" t="s">
        <v>20</v>
      </c>
      <c r="F19" t="s">
        <v>16</v>
      </c>
      <c r="G19">
        <v>42094</v>
      </c>
      <c r="H19" s="1">
        <v>9681620</v>
      </c>
      <c r="I19">
        <v>73</v>
      </c>
      <c r="J19" s="1">
        <v>7067583</v>
      </c>
      <c r="K19" s="1">
        <f t="shared" si="0"/>
        <v>2614037</v>
      </c>
      <c r="L19">
        <v>230</v>
      </c>
    </row>
    <row r="20" spans="1:12" x14ac:dyDescent="0.25">
      <c r="A20" s="4" t="s">
        <v>11</v>
      </c>
      <c r="B20" t="s">
        <v>21</v>
      </c>
      <c r="C20" t="s">
        <v>13</v>
      </c>
      <c r="D20" t="s">
        <v>14</v>
      </c>
      <c r="E20" t="s">
        <v>15</v>
      </c>
      <c r="F20" t="s">
        <v>23</v>
      </c>
      <c r="G20">
        <v>19197</v>
      </c>
      <c r="H20" s="1">
        <v>959850</v>
      </c>
      <c r="I20">
        <v>57</v>
      </c>
      <c r="J20" s="1">
        <v>547115</v>
      </c>
      <c r="K20" s="1">
        <f t="shared" si="0"/>
        <v>412735</v>
      </c>
      <c r="L20">
        <v>50</v>
      </c>
    </row>
    <row r="21" spans="1:12" x14ac:dyDescent="0.25">
      <c r="A21" s="4" t="s">
        <v>11</v>
      </c>
      <c r="B21" t="s">
        <v>35</v>
      </c>
      <c r="C21" t="s">
        <v>13</v>
      </c>
      <c r="D21" t="s">
        <v>14</v>
      </c>
      <c r="E21" t="s">
        <v>31</v>
      </c>
      <c r="F21" t="s">
        <v>23</v>
      </c>
      <c r="G21">
        <v>26079</v>
      </c>
      <c r="H21" s="1">
        <v>4433430</v>
      </c>
      <c r="I21">
        <v>58</v>
      </c>
      <c r="J21" s="1">
        <v>2571389</v>
      </c>
      <c r="K21" s="1">
        <f t="shared" si="0"/>
        <v>1862041</v>
      </c>
      <c r="L21">
        <v>170</v>
      </c>
    </row>
    <row r="22" spans="1:12" x14ac:dyDescent="0.25">
      <c r="A22" s="4" t="s">
        <v>11</v>
      </c>
      <c r="B22" t="s">
        <v>24</v>
      </c>
      <c r="C22" t="s">
        <v>28</v>
      </c>
      <c r="D22" t="s">
        <v>43</v>
      </c>
      <c r="E22" t="s">
        <v>44</v>
      </c>
      <c r="F22" t="s">
        <v>23</v>
      </c>
      <c r="G22">
        <v>23146</v>
      </c>
      <c r="H22" s="1">
        <v>6712340</v>
      </c>
      <c r="I22">
        <v>85</v>
      </c>
      <c r="J22" s="1">
        <v>5705489</v>
      </c>
      <c r="K22" s="1">
        <f t="shared" si="0"/>
        <v>1006851</v>
      </c>
      <c r="L22">
        <v>290</v>
      </c>
    </row>
    <row r="23" spans="1:12" x14ac:dyDescent="0.25">
      <c r="A23" s="4" t="s">
        <v>11</v>
      </c>
      <c r="B23" t="s">
        <v>35</v>
      </c>
      <c r="C23" t="s">
        <v>13</v>
      </c>
      <c r="D23" t="s">
        <v>31</v>
      </c>
      <c r="E23" t="s">
        <v>32</v>
      </c>
      <c r="F23" t="s">
        <v>23</v>
      </c>
      <c r="G23">
        <v>10167</v>
      </c>
      <c r="H23" s="1">
        <v>2033400</v>
      </c>
      <c r="I23">
        <v>69</v>
      </c>
      <c r="J23" s="1">
        <v>1403046</v>
      </c>
      <c r="K23" s="1">
        <f t="shared" si="0"/>
        <v>630354</v>
      </c>
      <c r="L23">
        <v>200</v>
      </c>
    </row>
    <row r="24" spans="1:12" x14ac:dyDescent="0.25">
      <c r="A24" s="4" t="s">
        <v>11</v>
      </c>
      <c r="B24" t="s">
        <v>40</v>
      </c>
      <c r="C24" t="s">
        <v>18</v>
      </c>
      <c r="D24" t="s">
        <v>25</v>
      </c>
      <c r="E24" t="s">
        <v>45</v>
      </c>
      <c r="F24" t="s">
        <v>27</v>
      </c>
      <c r="G24">
        <v>47176</v>
      </c>
      <c r="H24" s="1">
        <v>2830560</v>
      </c>
      <c r="I24">
        <v>83</v>
      </c>
      <c r="J24" s="1">
        <v>2349365</v>
      </c>
      <c r="K24" s="1">
        <f t="shared" si="0"/>
        <v>481195</v>
      </c>
      <c r="L24">
        <v>60</v>
      </c>
    </row>
    <row r="25" spans="1:12" x14ac:dyDescent="0.25">
      <c r="A25" s="4" t="s">
        <v>11</v>
      </c>
      <c r="B25" t="s">
        <v>39</v>
      </c>
      <c r="C25" t="s">
        <v>13</v>
      </c>
      <c r="D25" t="s">
        <v>14</v>
      </c>
      <c r="E25" t="s">
        <v>31</v>
      </c>
      <c r="F25" t="s">
        <v>27</v>
      </c>
      <c r="G25">
        <v>21835</v>
      </c>
      <c r="H25" s="1">
        <v>6550500</v>
      </c>
      <c r="I25">
        <v>88</v>
      </c>
      <c r="J25" s="1">
        <v>5764440</v>
      </c>
      <c r="K25" s="1">
        <f t="shared" si="0"/>
        <v>786060</v>
      </c>
      <c r="L25">
        <v>300</v>
      </c>
    </row>
    <row r="26" spans="1:12" x14ac:dyDescent="0.25">
      <c r="A26" s="4" t="s">
        <v>11</v>
      </c>
      <c r="B26" t="s">
        <v>35</v>
      </c>
      <c r="C26" t="s">
        <v>18</v>
      </c>
      <c r="D26" t="s">
        <v>25</v>
      </c>
      <c r="E26" t="s">
        <v>45</v>
      </c>
      <c r="F26" t="s">
        <v>23</v>
      </c>
      <c r="G26">
        <v>31290</v>
      </c>
      <c r="H26" s="1">
        <v>1564500</v>
      </c>
      <c r="I26">
        <v>87</v>
      </c>
      <c r="J26" s="1">
        <v>1361115</v>
      </c>
      <c r="K26" s="1">
        <f t="shared" si="0"/>
        <v>203385</v>
      </c>
      <c r="L26">
        <v>50</v>
      </c>
    </row>
    <row r="27" spans="1:12" x14ac:dyDescent="0.25">
      <c r="A27" s="4" t="s">
        <v>11</v>
      </c>
      <c r="B27" t="s">
        <v>24</v>
      </c>
      <c r="C27" t="s">
        <v>28</v>
      </c>
      <c r="D27" t="s">
        <v>29</v>
      </c>
      <c r="E27" t="s">
        <v>30</v>
      </c>
      <c r="F27" t="s">
        <v>23</v>
      </c>
      <c r="G27">
        <v>32663</v>
      </c>
      <c r="H27" s="1">
        <v>5226080</v>
      </c>
      <c r="I27">
        <v>79</v>
      </c>
      <c r="J27" s="1">
        <v>4128603</v>
      </c>
      <c r="K27" s="1">
        <f t="shared" si="0"/>
        <v>1097477</v>
      </c>
      <c r="L27">
        <v>160</v>
      </c>
    </row>
    <row r="28" spans="1:12" x14ac:dyDescent="0.25">
      <c r="A28" s="4" t="s">
        <v>11</v>
      </c>
      <c r="B28" t="s">
        <v>24</v>
      </c>
      <c r="C28" t="s">
        <v>28</v>
      </c>
      <c r="D28" t="s">
        <v>41</v>
      </c>
      <c r="E28" t="s">
        <v>46</v>
      </c>
      <c r="F28" t="s">
        <v>27</v>
      </c>
      <c r="G28">
        <v>23653</v>
      </c>
      <c r="H28" s="1">
        <v>5203660</v>
      </c>
      <c r="I28">
        <v>89</v>
      </c>
      <c r="J28" s="1">
        <v>4631257</v>
      </c>
      <c r="K28" s="1">
        <f t="shared" si="0"/>
        <v>572403</v>
      </c>
      <c r="L28">
        <v>220</v>
      </c>
    </row>
    <row r="29" spans="1:12" x14ac:dyDescent="0.25">
      <c r="A29" s="4" t="s">
        <v>11</v>
      </c>
      <c r="B29" t="s">
        <v>21</v>
      </c>
      <c r="C29" t="s">
        <v>18</v>
      </c>
      <c r="D29" t="s">
        <v>19</v>
      </c>
      <c r="E29" t="s">
        <v>22</v>
      </c>
      <c r="F29" t="s">
        <v>23</v>
      </c>
      <c r="G29">
        <v>44343</v>
      </c>
      <c r="H29" s="1">
        <v>7538310</v>
      </c>
      <c r="I29">
        <v>75</v>
      </c>
      <c r="J29" s="1">
        <v>5653733</v>
      </c>
      <c r="K29" s="1">
        <f t="shared" si="0"/>
        <v>1884577</v>
      </c>
      <c r="L29">
        <v>170</v>
      </c>
    </row>
    <row r="30" spans="1:12" x14ac:dyDescent="0.25">
      <c r="A30" s="4" t="s">
        <v>11</v>
      </c>
      <c r="B30" t="s">
        <v>35</v>
      </c>
      <c r="C30" t="s">
        <v>28</v>
      </c>
      <c r="D30" t="s">
        <v>47</v>
      </c>
      <c r="E30" t="s">
        <v>48</v>
      </c>
      <c r="F30" t="s">
        <v>16</v>
      </c>
      <c r="G30">
        <v>37975</v>
      </c>
      <c r="H30" s="1">
        <v>2658250</v>
      </c>
      <c r="I30">
        <v>53</v>
      </c>
      <c r="J30" s="1">
        <v>1408873</v>
      </c>
      <c r="K30" s="1">
        <f t="shared" si="0"/>
        <v>1249377</v>
      </c>
      <c r="L30">
        <v>70</v>
      </c>
    </row>
    <row r="31" spans="1:12" x14ac:dyDescent="0.25">
      <c r="A31" s="4" t="s">
        <v>11</v>
      </c>
      <c r="B31" t="s">
        <v>39</v>
      </c>
      <c r="C31" t="s">
        <v>18</v>
      </c>
      <c r="D31" t="s">
        <v>25</v>
      </c>
      <c r="E31" t="s">
        <v>45</v>
      </c>
      <c r="F31" t="s">
        <v>16</v>
      </c>
      <c r="G31">
        <v>6063</v>
      </c>
      <c r="H31" s="1">
        <v>1455120</v>
      </c>
      <c r="I31">
        <v>63</v>
      </c>
      <c r="J31" s="1">
        <v>916726</v>
      </c>
      <c r="K31" s="1">
        <f t="shared" si="0"/>
        <v>538394</v>
      </c>
      <c r="L31">
        <v>240</v>
      </c>
    </row>
    <row r="32" spans="1:12" x14ac:dyDescent="0.25">
      <c r="A32" s="4" t="s">
        <v>11</v>
      </c>
      <c r="B32" t="s">
        <v>39</v>
      </c>
      <c r="C32" t="s">
        <v>13</v>
      </c>
      <c r="D32" t="s">
        <v>31</v>
      </c>
      <c r="E32" t="s">
        <v>36</v>
      </c>
      <c r="F32" t="s">
        <v>27</v>
      </c>
      <c r="G32">
        <v>16104</v>
      </c>
      <c r="H32" s="1">
        <v>4670160</v>
      </c>
      <c r="I32">
        <v>81</v>
      </c>
      <c r="J32" s="1">
        <v>3782830</v>
      </c>
      <c r="K32" s="1">
        <f t="shared" si="0"/>
        <v>887330</v>
      </c>
      <c r="L32">
        <v>290</v>
      </c>
    </row>
    <row r="33" spans="1:12" x14ac:dyDescent="0.25">
      <c r="A33" s="4" t="s">
        <v>11</v>
      </c>
      <c r="B33" t="s">
        <v>35</v>
      </c>
      <c r="C33" t="s">
        <v>28</v>
      </c>
      <c r="D33" t="s">
        <v>43</v>
      </c>
      <c r="E33" t="s">
        <v>44</v>
      </c>
      <c r="F33" t="s">
        <v>23</v>
      </c>
      <c r="G33">
        <v>40801</v>
      </c>
      <c r="H33" s="1">
        <v>7752190</v>
      </c>
      <c r="I33">
        <v>81</v>
      </c>
      <c r="J33" s="1">
        <v>6279274</v>
      </c>
      <c r="K33" s="1">
        <f t="shared" si="0"/>
        <v>1472916</v>
      </c>
      <c r="L33">
        <v>190</v>
      </c>
    </row>
    <row r="34" spans="1:12" x14ac:dyDescent="0.25">
      <c r="A34" s="4" t="s">
        <v>11</v>
      </c>
      <c r="B34" t="s">
        <v>24</v>
      </c>
      <c r="C34" t="s">
        <v>13</v>
      </c>
      <c r="D34" t="s">
        <v>14</v>
      </c>
      <c r="E34" t="s">
        <v>31</v>
      </c>
      <c r="F34" t="s">
        <v>16</v>
      </c>
      <c r="G34">
        <v>26422</v>
      </c>
      <c r="H34" s="1">
        <v>6341280</v>
      </c>
      <c r="I34">
        <v>75</v>
      </c>
      <c r="J34" s="1">
        <v>4755960</v>
      </c>
      <c r="K34" s="1">
        <f t="shared" si="0"/>
        <v>1585320</v>
      </c>
      <c r="L34">
        <v>240</v>
      </c>
    </row>
    <row r="35" spans="1:12" x14ac:dyDescent="0.25">
      <c r="A35" s="4" t="s">
        <v>11</v>
      </c>
      <c r="B35" t="s">
        <v>21</v>
      </c>
      <c r="C35" t="s">
        <v>28</v>
      </c>
      <c r="D35" t="s">
        <v>41</v>
      </c>
      <c r="E35" t="s">
        <v>49</v>
      </c>
      <c r="F35" t="s">
        <v>27</v>
      </c>
      <c r="G35">
        <v>21488</v>
      </c>
      <c r="H35" s="1">
        <v>3867840</v>
      </c>
      <c r="I35">
        <v>75</v>
      </c>
      <c r="J35" s="1">
        <v>2900880</v>
      </c>
      <c r="K35" s="1">
        <f t="shared" si="0"/>
        <v>966960</v>
      </c>
      <c r="L35">
        <v>180</v>
      </c>
    </row>
    <row r="36" spans="1:12" x14ac:dyDescent="0.25">
      <c r="A36" s="4" t="s">
        <v>11</v>
      </c>
      <c r="B36" t="s">
        <v>35</v>
      </c>
      <c r="C36" t="s">
        <v>18</v>
      </c>
      <c r="D36" t="s">
        <v>19</v>
      </c>
      <c r="E36" t="s">
        <v>20</v>
      </c>
      <c r="F36" t="s">
        <v>27</v>
      </c>
      <c r="G36">
        <v>42388</v>
      </c>
      <c r="H36" s="1">
        <v>3814920</v>
      </c>
      <c r="I36">
        <v>88</v>
      </c>
      <c r="J36" s="1">
        <v>3357130</v>
      </c>
      <c r="K36" s="1">
        <f t="shared" si="0"/>
        <v>457790</v>
      </c>
      <c r="L36">
        <v>90</v>
      </c>
    </row>
    <row r="37" spans="1:12" x14ac:dyDescent="0.25">
      <c r="A37" s="4" t="s">
        <v>11</v>
      </c>
      <c r="B37" t="s">
        <v>39</v>
      </c>
      <c r="C37" t="s">
        <v>28</v>
      </c>
      <c r="D37" t="s">
        <v>33</v>
      </c>
      <c r="E37" t="s">
        <v>50</v>
      </c>
      <c r="F37" t="s">
        <v>16</v>
      </c>
      <c r="G37">
        <v>48873</v>
      </c>
      <c r="H37" s="1">
        <v>4887300</v>
      </c>
      <c r="I37">
        <v>85</v>
      </c>
      <c r="J37" s="1">
        <v>4154205</v>
      </c>
      <c r="K37" s="1">
        <f t="shared" si="0"/>
        <v>733095</v>
      </c>
      <c r="L37">
        <v>100</v>
      </c>
    </row>
    <row r="38" spans="1:12" x14ac:dyDescent="0.25">
      <c r="A38" s="4" t="s">
        <v>11</v>
      </c>
      <c r="B38" t="s">
        <v>12</v>
      </c>
      <c r="C38" t="s">
        <v>18</v>
      </c>
      <c r="D38" t="s">
        <v>25</v>
      </c>
      <c r="E38" t="s">
        <v>45</v>
      </c>
      <c r="F38" t="s">
        <v>16</v>
      </c>
      <c r="G38">
        <v>10527</v>
      </c>
      <c r="H38" s="1">
        <v>2947560</v>
      </c>
      <c r="I38">
        <v>65</v>
      </c>
      <c r="J38" s="1">
        <v>1915914</v>
      </c>
      <c r="K38" s="1">
        <f t="shared" si="0"/>
        <v>1031646</v>
      </c>
      <c r="L38">
        <v>280</v>
      </c>
    </row>
    <row r="39" spans="1:12" x14ac:dyDescent="0.25">
      <c r="A39" s="4" t="s">
        <v>11</v>
      </c>
      <c r="B39" t="s">
        <v>24</v>
      </c>
      <c r="C39" t="s">
        <v>13</v>
      </c>
      <c r="D39" t="s">
        <v>14</v>
      </c>
      <c r="E39" t="s">
        <v>15</v>
      </c>
      <c r="F39" t="s">
        <v>27</v>
      </c>
      <c r="G39">
        <v>33515</v>
      </c>
      <c r="H39" s="1">
        <v>7038150</v>
      </c>
      <c r="I39">
        <v>79</v>
      </c>
      <c r="J39" s="1">
        <v>5560139</v>
      </c>
      <c r="K39" s="1">
        <f t="shared" si="0"/>
        <v>1478011</v>
      </c>
      <c r="L39">
        <v>210</v>
      </c>
    </row>
    <row r="40" spans="1:12" x14ac:dyDescent="0.25">
      <c r="A40" s="4" t="s">
        <v>11</v>
      </c>
      <c r="B40" t="s">
        <v>12</v>
      </c>
      <c r="C40" t="s">
        <v>28</v>
      </c>
      <c r="D40" t="s">
        <v>43</v>
      </c>
      <c r="E40" t="s">
        <v>44</v>
      </c>
      <c r="F40" t="s">
        <v>23</v>
      </c>
      <c r="G40">
        <v>9058</v>
      </c>
      <c r="H40" s="1">
        <v>1992760</v>
      </c>
      <c r="I40">
        <v>67</v>
      </c>
      <c r="J40" s="1">
        <v>1335149</v>
      </c>
      <c r="K40" s="1">
        <f t="shared" si="0"/>
        <v>657611</v>
      </c>
      <c r="L40">
        <v>220</v>
      </c>
    </row>
    <row r="41" spans="1:12" x14ac:dyDescent="0.25">
      <c r="A41" s="4" t="s">
        <v>11</v>
      </c>
      <c r="B41" t="s">
        <v>24</v>
      </c>
      <c r="C41" t="s">
        <v>18</v>
      </c>
      <c r="D41" t="s">
        <v>25</v>
      </c>
      <c r="E41" t="s">
        <v>26</v>
      </c>
      <c r="F41" t="s">
        <v>16</v>
      </c>
      <c r="G41">
        <v>5028</v>
      </c>
      <c r="H41" s="1">
        <v>1458120</v>
      </c>
      <c r="I41">
        <v>61</v>
      </c>
      <c r="J41" s="1">
        <v>889453</v>
      </c>
      <c r="K41" s="1">
        <f t="shared" si="0"/>
        <v>568667</v>
      </c>
      <c r="L41">
        <v>290</v>
      </c>
    </row>
    <row r="42" spans="1:12" x14ac:dyDescent="0.25">
      <c r="A42" s="4" t="s">
        <v>11</v>
      </c>
      <c r="B42" t="s">
        <v>21</v>
      </c>
      <c r="C42" t="s">
        <v>13</v>
      </c>
      <c r="D42" t="s">
        <v>51</v>
      </c>
      <c r="E42" t="s">
        <v>52</v>
      </c>
      <c r="F42" t="s">
        <v>23</v>
      </c>
      <c r="G42">
        <v>26112</v>
      </c>
      <c r="H42" s="1">
        <v>2350080</v>
      </c>
      <c r="I42">
        <v>74</v>
      </c>
      <c r="J42" s="1">
        <v>1739059</v>
      </c>
      <c r="K42" s="1">
        <f t="shared" si="0"/>
        <v>611021</v>
      </c>
      <c r="L42">
        <v>90</v>
      </c>
    </row>
    <row r="43" spans="1:12" x14ac:dyDescent="0.25">
      <c r="A43" s="4" t="s">
        <v>11</v>
      </c>
      <c r="B43" t="s">
        <v>35</v>
      </c>
      <c r="C43" t="s">
        <v>18</v>
      </c>
      <c r="D43" t="s">
        <v>37</v>
      </c>
      <c r="E43" t="s">
        <v>38</v>
      </c>
      <c r="F43" t="s">
        <v>27</v>
      </c>
      <c r="G43">
        <v>20117</v>
      </c>
      <c r="H43" s="1">
        <v>4828080</v>
      </c>
      <c r="I43">
        <v>75</v>
      </c>
      <c r="J43" s="1">
        <v>3621060</v>
      </c>
      <c r="K43" s="1">
        <f t="shared" si="0"/>
        <v>1207020</v>
      </c>
      <c r="L43">
        <v>240</v>
      </c>
    </row>
    <row r="44" spans="1:12" x14ac:dyDescent="0.25">
      <c r="A44" s="4" t="s">
        <v>11</v>
      </c>
      <c r="B44" t="s">
        <v>24</v>
      </c>
      <c r="C44" t="s">
        <v>13</v>
      </c>
      <c r="D44" t="s">
        <v>31</v>
      </c>
      <c r="E44" t="s">
        <v>36</v>
      </c>
      <c r="F44" t="s">
        <v>16</v>
      </c>
      <c r="G44">
        <v>13843</v>
      </c>
      <c r="H44" s="1">
        <v>1938020</v>
      </c>
      <c r="I44">
        <v>61</v>
      </c>
      <c r="J44" s="1">
        <v>1182192</v>
      </c>
      <c r="K44" s="1">
        <f t="shared" si="0"/>
        <v>755828</v>
      </c>
      <c r="L44">
        <v>140</v>
      </c>
    </row>
    <row r="45" spans="1:12" x14ac:dyDescent="0.25">
      <c r="A45" s="4" t="s">
        <v>11</v>
      </c>
      <c r="B45" t="s">
        <v>17</v>
      </c>
      <c r="C45" t="s">
        <v>18</v>
      </c>
      <c r="D45" t="s">
        <v>25</v>
      </c>
      <c r="E45" t="s">
        <v>26</v>
      </c>
      <c r="F45" t="s">
        <v>16</v>
      </c>
      <c r="G45">
        <v>40979</v>
      </c>
      <c r="H45" s="1">
        <v>6966430</v>
      </c>
      <c r="I45">
        <v>59</v>
      </c>
      <c r="J45" s="1">
        <v>4110194</v>
      </c>
      <c r="K45" s="1">
        <f t="shared" si="0"/>
        <v>2856236</v>
      </c>
      <c r="L45">
        <v>170</v>
      </c>
    </row>
    <row r="46" spans="1:12" x14ac:dyDescent="0.25">
      <c r="A46" s="4" t="s">
        <v>11</v>
      </c>
      <c r="B46" t="s">
        <v>12</v>
      </c>
      <c r="C46" t="s">
        <v>18</v>
      </c>
      <c r="D46" t="s">
        <v>37</v>
      </c>
      <c r="E46" t="s">
        <v>53</v>
      </c>
      <c r="F46" t="s">
        <v>16</v>
      </c>
      <c r="G46">
        <v>25837</v>
      </c>
      <c r="H46" s="1">
        <v>2583700</v>
      </c>
      <c r="I46">
        <v>76</v>
      </c>
      <c r="J46" s="1">
        <v>1963612</v>
      </c>
      <c r="K46" s="1">
        <f t="shared" si="0"/>
        <v>620088</v>
      </c>
      <c r="L46">
        <v>100</v>
      </c>
    </row>
    <row r="47" spans="1:12" x14ac:dyDescent="0.25">
      <c r="A47" s="4" t="s">
        <v>11</v>
      </c>
      <c r="B47" t="s">
        <v>39</v>
      </c>
      <c r="C47" t="s">
        <v>18</v>
      </c>
      <c r="D47" t="s">
        <v>25</v>
      </c>
      <c r="E47" t="s">
        <v>26</v>
      </c>
      <c r="F47" t="s">
        <v>27</v>
      </c>
      <c r="G47">
        <v>38487</v>
      </c>
      <c r="H47" s="1">
        <v>7697400</v>
      </c>
      <c r="I47">
        <v>81</v>
      </c>
      <c r="J47" s="1">
        <v>6234894</v>
      </c>
      <c r="K47" s="1">
        <f t="shared" si="0"/>
        <v>1462506</v>
      </c>
      <c r="L47">
        <v>200</v>
      </c>
    </row>
    <row r="48" spans="1:12" x14ac:dyDescent="0.25">
      <c r="A48" s="4" t="s">
        <v>11</v>
      </c>
      <c r="B48" t="s">
        <v>21</v>
      </c>
      <c r="C48" t="s">
        <v>28</v>
      </c>
      <c r="D48" t="s">
        <v>47</v>
      </c>
      <c r="E48" t="s">
        <v>54</v>
      </c>
      <c r="F48" t="s">
        <v>16</v>
      </c>
      <c r="G48">
        <v>11484</v>
      </c>
      <c r="H48" s="1">
        <v>2871000</v>
      </c>
      <c r="I48">
        <v>51</v>
      </c>
      <c r="J48" s="1">
        <v>1464210</v>
      </c>
      <c r="K48" s="1">
        <f t="shared" si="0"/>
        <v>1406790</v>
      </c>
      <c r="L48">
        <v>250</v>
      </c>
    </row>
    <row r="49" spans="1:12" x14ac:dyDescent="0.25">
      <c r="A49" s="4" t="s">
        <v>11</v>
      </c>
      <c r="B49" t="s">
        <v>24</v>
      </c>
      <c r="C49" t="s">
        <v>13</v>
      </c>
      <c r="D49" t="s">
        <v>51</v>
      </c>
      <c r="E49" t="s">
        <v>55</v>
      </c>
      <c r="F49" t="s">
        <v>23</v>
      </c>
      <c r="G49">
        <v>17022</v>
      </c>
      <c r="H49" s="1">
        <v>1021320</v>
      </c>
      <c r="I49">
        <v>52</v>
      </c>
      <c r="J49" s="1">
        <v>531086</v>
      </c>
      <c r="K49" s="1">
        <f t="shared" si="0"/>
        <v>490234</v>
      </c>
      <c r="L49">
        <v>60</v>
      </c>
    </row>
    <row r="50" spans="1:12" x14ac:dyDescent="0.25">
      <c r="A50" s="4" t="s">
        <v>11</v>
      </c>
      <c r="B50" t="s">
        <v>40</v>
      </c>
      <c r="C50" t="s">
        <v>18</v>
      </c>
      <c r="D50" t="s">
        <v>37</v>
      </c>
      <c r="E50" t="s">
        <v>38</v>
      </c>
      <c r="F50" t="s">
        <v>27</v>
      </c>
      <c r="G50">
        <v>25907</v>
      </c>
      <c r="H50" s="1">
        <v>7253960</v>
      </c>
      <c r="I50">
        <v>66</v>
      </c>
      <c r="J50" s="1">
        <v>4787614</v>
      </c>
      <c r="K50" s="1">
        <f t="shared" si="0"/>
        <v>2466346</v>
      </c>
      <c r="L50">
        <v>280</v>
      </c>
    </row>
    <row r="51" spans="1:12" x14ac:dyDescent="0.25">
      <c r="A51" s="4" t="s">
        <v>11</v>
      </c>
      <c r="B51" t="s">
        <v>17</v>
      </c>
      <c r="C51" t="s">
        <v>28</v>
      </c>
      <c r="D51" t="s">
        <v>43</v>
      </c>
      <c r="E51" t="s">
        <v>44</v>
      </c>
      <c r="F51" t="s">
        <v>16</v>
      </c>
      <c r="G51">
        <v>28077</v>
      </c>
      <c r="H51" s="1">
        <v>3930780</v>
      </c>
      <c r="I51">
        <v>66</v>
      </c>
      <c r="J51" s="1">
        <v>2594315</v>
      </c>
      <c r="K51" s="1">
        <f t="shared" si="0"/>
        <v>1336465</v>
      </c>
      <c r="L51">
        <v>140</v>
      </c>
    </row>
    <row r="52" spans="1:12" x14ac:dyDescent="0.25">
      <c r="A52" s="4" t="s">
        <v>11</v>
      </c>
      <c r="B52" t="s">
        <v>21</v>
      </c>
      <c r="C52" t="s">
        <v>18</v>
      </c>
      <c r="D52" t="s">
        <v>37</v>
      </c>
      <c r="E52" t="s">
        <v>53</v>
      </c>
      <c r="F52" t="s">
        <v>16</v>
      </c>
      <c r="G52">
        <v>15527</v>
      </c>
      <c r="H52" s="1">
        <v>1086890</v>
      </c>
      <c r="I52">
        <v>81</v>
      </c>
      <c r="J52" s="1">
        <v>880381</v>
      </c>
      <c r="K52" s="1">
        <f t="shared" si="0"/>
        <v>206509</v>
      </c>
      <c r="L52">
        <v>70</v>
      </c>
    </row>
    <row r="53" spans="1:12" x14ac:dyDescent="0.25">
      <c r="A53" s="4" t="s">
        <v>11</v>
      </c>
      <c r="B53" t="s">
        <v>24</v>
      </c>
      <c r="C53" t="s">
        <v>18</v>
      </c>
      <c r="D53" t="s">
        <v>25</v>
      </c>
      <c r="E53" t="s">
        <v>45</v>
      </c>
      <c r="F53" t="s">
        <v>16</v>
      </c>
      <c r="G53">
        <v>36693</v>
      </c>
      <c r="H53" s="1">
        <v>2201580</v>
      </c>
      <c r="I53">
        <v>55</v>
      </c>
      <c r="J53" s="1">
        <v>1210869</v>
      </c>
      <c r="K53" s="1">
        <f t="shared" si="0"/>
        <v>990711</v>
      </c>
      <c r="L53">
        <v>60</v>
      </c>
    </row>
    <row r="54" spans="1:12" x14ac:dyDescent="0.25">
      <c r="A54" s="4" t="s">
        <v>11</v>
      </c>
      <c r="B54" t="s">
        <v>35</v>
      </c>
      <c r="C54" t="s">
        <v>13</v>
      </c>
      <c r="D54" t="s">
        <v>14</v>
      </c>
      <c r="E54" t="s">
        <v>31</v>
      </c>
      <c r="F54" t="s">
        <v>27</v>
      </c>
      <c r="G54">
        <v>45518</v>
      </c>
      <c r="H54" s="1">
        <v>10924320</v>
      </c>
      <c r="I54">
        <v>87</v>
      </c>
      <c r="J54" s="1">
        <v>9504158</v>
      </c>
      <c r="K54" s="1">
        <f t="shared" si="0"/>
        <v>1420162</v>
      </c>
      <c r="L54">
        <v>240</v>
      </c>
    </row>
    <row r="55" spans="1:12" x14ac:dyDescent="0.25">
      <c r="A55" s="4" t="s">
        <v>11</v>
      </c>
      <c r="B55" t="s">
        <v>35</v>
      </c>
      <c r="C55" t="s">
        <v>18</v>
      </c>
      <c r="D55" t="s">
        <v>25</v>
      </c>
      <c r="E55" t="s">
        <v>26</v>
      </c>
      <c r="F55" t="s">
        <v>27</v>
      </c>
      <c r="G55">
        <v>33638</v>
      </c>
      <c r="H55" s="1">
        <v>3027420</v>
      </c>
      <c r="I55">
        <v>68</v>
      </c>
      <c r="J55" s="1">
        <v>2058646</v>
      </c>
      <c r="K55" s="1">
        <f t="shared" si="0"/>
        <v>968774</v>
      </c>
      <c r="L55">
        <v>90</v>
      </c>
    </row>
    <row r="56" spans="1:12" x14ac:dyDescent="0.25">
      <c r="A56" s="4" t="s">
        <v>11</v>
      </c>
      <c r="B56" t="s">
        <v>40</v>
      </c>
      <c r="C56" t="s">
        <v>13</v>
      </c>
      <c r="D56" t="s">
        <v>31</v>
      </c>
      <c r="E56" t="s">
        <v>32</v>
      </c>
      <c r="F56" t="s">
        <v>16</v>
      </c>
      <c r="G56">
        <v>38021</v>
      </c>
      <c r="H56" s="1">
        <v>4182310</v>
      </c>
      <c r="I56">
        <v>61</v>
      </c>
      <c r="J56" s="1">
        <v>2551209</v>
      </c>
      <c r="K56" s="1">
        <f t="shared" si="0"/>
        <v>1631101</v>
      </c>
      <c r="L56">
        <v>110</v>
      </c>
    </row>
    <row r="57" spans="1:12" x14ac:dyDescent="0.25">
      <c r="A57" s="4" t="s">
        <v>11</v>
      </c>
      <c r="B57" t="s">
        <v>12</v>
      </c>
      <c r="C57" t="s">
        <v>13</v>
      </c>
      <c r="D57" t="s">
        <v>31</v>
      </c>
      <c r="E57" t="s">
        <v>36</v>
      </c>
      <c r="F57" t="s">
        <v>27</v>
      </c>
      <c r="G57">
        <v>36483</v>
      </c>
      <c r="H57" s="1">
        <v>8391090</v>
      </c>
      <c r="I57">
        <v>70</v>
      </c>
      <c r="J57" s="1">
        <v>5873763</v>
      </c>
      <c r="K57" s="1">
        <f t="shared" si="0"/>
        <v>2517327</v>
      </c>
      <c r="L57">
        <v>230</v>
      </c>
    </row>
    <row r="58" spans="1:12" x14ac:dyDescent="0.25">
      <c r="A58" s="4" t="s">
        <v>11</v>
      </c>
      <c r="B58" t="s">
        <v>21</v>
      </c>
      <c r="C58" t="s">
        <v>28</v>
      </c>
      <c r="D58" t="s">
        <v>43</v>
      </c>
      <c r="E58" t="s">
        <v>44</v>
      </c>
      <c r="F58" t="s">
        <v>16</v>
      </c>
      <c r="G58">
        <v>47739</v>
      </c>
      <c r="H58" s="1">
        <v>14321700</v>
      </c>
      <c r="I58">
        <v>83</v>
      </c>
      <c r="J58" s="1">
        <v>11887011</v>
      </c>
      <c r="K58" s="1">
        <f t="shared" si="0"/>
        <v>2434689</v>
      </c>
      <c r="L58">
        <v>300</v>
      </c>
    </row>
    <row r="59" spans="1:12" x14ac:dyDescent="0.25">
      <c r="A59" s="4" t="s">
        <v>11</v>
      </c>
      <c r="B59" t="s">
        <v>17</v>
      </c>
      <c r="C59" t="s">
        <v>28</v>
      </c>
      <c r="D59" t="s">
        <v>29</v>
      </c>
      <c r="E59" t="s">
        <v>30</v>
      </c>
      <c r="F59" t="s">
        <v>27</v>
      </c>
      <c r="G59">
        <v>11227</v>
      </c>
      <c r="H59" s="1">
        <v>2582210</v>
      </c>
      <c r="I59">
        <v>50</v>
      </c>
      <c r="J59" s="1">
        <v>1291105</v>
      </c>
      <c r="K59" s="1">
        <f t="shared" si="0"/>
        <v>1291105</v>
      </c>
      <c r="L59">
        <v>230</v>
      </c>
    </row>
    <row r="60" spans="1:12" x14ac:dyDescent="0.25">
      <c r="A60" s="4" t="s">
        <v>11</v>
      </c>
      <c r="B60" t="s">
        <v>12</v>
      </c>
      <c r="C60" t="s">
        <v>13</v>
      </c>
      <c r="D60" t="s">
        <v>31</v>
      </c>
      <c r="E60" t="s">
        <v>36</v>
      </c>
      <c r="F60" t="s">
        <v>23</v>
      </c>
      <c r="G60">
        <v>33330</v>
      </c>
      <c r="H60" s="1">
        <v>4332900</v>
      </c>
      <c r="I60">
        <v>58</v>
      </c>
      <c r="J60" s="1">
        <v>2513082</v>
      </c>
      <c r="K60" s="1">
        <f t="shared" si="0"/>
        <v>1819818</v>
      </c>
      <c r="L60">
        <v>130</v>
      </c>
    </row>
    <row r="61" spans="1:12" x14ac:dyDescent="0.25">
      <c r="A61" s="4" t="s">
        <v>11</v>
      </c>
      <c r="B61" t="s">
        <v>12</v>
      </c>
      <c r="C61" t="s">
        <v>18</v>
      </c>
      <c r="D61" t="s">
        <v>37</v>
      </c>
      <c r="E61" t="s">
        <v>38</v>
      </c>
      <c r="F61" t="s">
        <v>27</v>
      </c>
      <c r="G61">
        <v>29713</v>
      </c>
      <c r="H61" s="1">
        <v>3862690</v>
      </c>
      <c r="I61">
        <v>61</v>
      </c>
      <c r="J61" s="1">
        <v>2356241</v>
      </c>
      <c r="K61" s="1">
        <f t="shared" si="0"/>
        <v>1506449</v>
      </c>
      <c r="L61">
        <v>130</v>
      </c>
    </row>
    <row r="62" spans="1:12" x14ac:dyDescent="0.25">
      <c r="A62" s="4" t="s">
        <v>11</v>
      </c>
      <c r="B62" t="s">
        <v>35</v>
      </c>
      <c r="C62" t="s">
        <v>18</v>
      </c>
      <c r="D62" t="s">
        <v>37</v>
      </c>
      <c r="E62" t="s">
        <v>38</v>
      </c>
      <c r="F62" t="s">
        <v>23</v>
      </c>
      <c r="G62">
        <v>38015</v>
      </c>
      <c r="H62" s="1">
        <v>11404500</v>
      </c>
      <c r="I62">
        <v>88</v>
      </c>
      <c r="J62" s="1">
        <v>10035960</v>
      </c>
      <c r="K62" s="1">
        <f t="shared" si="0"/>
        <v>1368540</v>
      </c>
      <c r="L62">
        <v>300</v>
      </c>
    </row>
    <row r="63" spans="1:12" x14ac:dyDescent="0.25">
      <c r="A63" s="4" t="s">
        <v>11</v>
      </c>
      <c r="B63" t="s">
        <v>21</v>
      </c>
      <c r="C63" t="s">
        <v>13</v>
      </c>
      <c r="D63" t="s">
        <v>31</v>
      </c>
      <c r="E63" t="s">
        <v>36</v>
      </c>
      <c r="F63" t="s">
        <v>23</v>
      </c>
      <c r="G63">
        <v>45608</v>
      </c>
      <c r="H63" s="1">
        <v>11402000</v>
      </c>
      <c r="I63">
        <v>61</v>
      </c>
      <c r="J63" s="1">
        <v>6955220</v>
      </c>
      <c r="K63" s="1">
        <f t="shared" si="0"/>
        <v>4446780</v>
      </c>
      <c r="L63">
        <v>250</v>
      </c>
    </row>
    <row r="64" spans="1:12" x14ac:dyDescent="0.25">
      <c r="A64" s="4" t="s">
        <v>11</v>
      </c>
      <c r="B64" t="s">
        <v>35</v>
      </c>
      <c r="C64" t="s">
        <v>13</v>
      </c>
      <c r="D64" t="s">
        <v>31</v>
      </c>
      <c r="E64" t="s">
        <v>36</v>
      </c>
      <c r="F64" t="s">
        <v>23</v>
      </c>
      <c r="G64">
        <v>34759</v>
      </c>
      <c r="H64" s="1">
        <v>7299390</v>
      </c>
      <c r="I64">
        <v>56</v>
      </c>
      <c r="J64" s="1">
        <v>4087658</v>
      </c>
      <c r="K64" s="1">
        <f t="shared" si="0"/>
        <v>3211732</v>
      </c>
      <c r="L64">
        <v>210</v>
      </c>
    </row>
    <row r="65" spans="1:12" x14ac:dyDescent="0.25">
      <c r="A65" s="4" t="s">
        <v>11</v>
      </c>
      <c r="B65" t="s">
        <v>21</v>
      </c>
      <c r="C65" t="s">
        <v>18</v>
      </c>
      <c r="D65" t="s">
        <v>37</v>
      </c>
      <c r="E65" t="s">
        <v>53</v>
      </c>
      <c r="F65" t="s">
        <v>23</v>
      </c>
      <c r="G65">
        <v>39351</v>
      </c>
      <c r="H65" s="1">
        <v>6689670</v>
      </c>
      <c r="I65">
        <v>70</v>
      </c>
      <c r="J65" s="1">
        <v>4682769</v>
      </c>
      <c r="K65" s="1">
        <f t="shared" si="0"/>
        <v>2006901</v>
      </c>
      <c r="L65">
        <v>170</v>
      </c>
    </row>
    <row r="66" spans="1:12" x14ac:dyDescent="0.25">
      <c r="A66" s="4" t="s">
        <v>11</v>
      </c>
      <c r="B66" t="s">
        <v>17</v>
      </c>
      <c r="C66" t="s">
        <v>13</v>
      </c>
      <c r="D66" t="s">
        <v>31</v>
      </c>
      <c r="E66" t="s">
        <v>32</v>
      </c>
      <c r="F66" t="s">
        <v>16</v>
      </c>
      <c r="G66">
        <v>17353</v>
      </c>
      <c r="H66" s="1">
        <v>3644130</v>
      </c>
      <c r="I66">
        <v>72</v>
      </c>
      <c r="J66" s="1">
        <v>2623774</v>
      </c>
      <c r="K66" s="1">
        <f t="shared" si="0"/>
        <v>1020356</v>
      </c>
      <c r="L66">
        <v>210</v>
      </c>
    </row>
    <row r="67" spans="1:12" x14ac:dyDescent="0.25">
      <c r="A67" s="4" t="s">
        <v>11</v>
      </c>
      <c r="B67" t="s">
        <v>24</v>
      </c>
      <c r="C67" t="s">
        <v>13</v>
      </c>
      <c r="D67" t="s">
        <v>14</v>
      </c>
      <c r="E67" t="s">
        <v>15</v>
      </c>
      <c r="F67" t="s">
        <v>23</v>
      </c>
      <c r="G67">
        <v>17458</v>
      </c>
      <c r="H67" s="1">
        <v>2793280</v>
      </c>
      <c r="I67">
        <v>76</v>
      </c>
      <c r="J67" s="1">
        <v>2122893</v>
      </c>
      <c r="K67" s="1">
        <f t="shared" ref="K67:K130" si="1">(H67-J67)</f>
        <v>670387</v>
      </c>
      <c r="L67">
        <v>160</v>
      </c>
    </row>
    <row r="68" spans="1:12" x14ac:dyDescent="0.25">
      <c r="A68" s="4" t="s">
        <v>11</v>
      </c>
      <c r="B68" t="s">
        <v>39</v>
      </c>
      <c r="C68" t="s">
        <v>13</v>
      </c>
      <c r="D68" t="s">
        <v>31</v>
      </c>
      <c r="E68" t="s">
        <v>36</v>
      </c>
      <c r="F68" t="s">
        <v>23</v>
      </c>
      <c r="G68">
        <v>11470</v>
      </c>
      <c r="H68" s="1">
        <v>1032300</v>
      </c>
      <c r="I68">
        <v>59</v>
      </c>
      <c r="J68" s="1">
        <v>609057</v>
      </c>
      <c r="K68" s="1">
        <f t="shared" si="1"/>
        <v>423243</v>
      </c>
      <c r="L68">
        <v>90</v>
      </c>
    </row>
    <row r="69" spans="1:12" x14ac:dyDescent="0.25">
      <c r="A69" s="4" t="s">
        <v>11</v>
      </c>
      <c r="B69" t="s">
        <v>24</v>
      </c>
      <c r="C69" t="s">
        <v>28</v>
      </c>
      <c r="D69" t="s">
        <v>47</v>
      </c>
      <c r="E69" t="s">
        <v>48</v>
      </c>
      <c r="F69" t="s">
        <v>23</v>
      </c>
      <c r="G69">
        <v>40727</v>
      </c>
      <c r="H69" s="1">
        <v>8145400</v>
      </c>
      <c r="I69">
        <v>84</v>
      </c>
      <c r="J69" s="1">
        <v>6842136</v>
      </c>
      <c r="K69" s="1">
        <f t="shared" si="1"/>
        <v>1303264</v>
      </c>
      <c r="L69">
        <v>200</v>
      </c>
    </row>
    <row r="70" spans="1:12" x14ac:dyDescent="0.25">
      <c r="A70" s="4" t="s">
        <v>11</v>
      </c>
      <c r="B70" t="s">
        <v>40</v>
      </c>
      <c r="C70" t="s">
        <v>18</v>
      </c>
      <c r="D70" t="s">
        <v>37</v>
      </c>
      <c r="E70" t="s">
        <v>38</v>
      </c>
      <c r="F70" t="s">
        <v>27</v>
      </c>
      <c r="G70">
        <v>35894</v>
      </c>
      <c r="H70" s="1">
        <v>8614560</v>
      </c>
      <c r="I70">
        <v>56</v>
      </c>
      <c r="J70" s="1">
        <v>4824154</v>
      </c>
      <c r="K70" s="1">
        <f t="shared" si="1"/>
        <v>3790406</v>
      </c>
      <c r="L70">
        <v>240</v>
      </c>
    </row>
    <row r="71" spans="1:12" x14ac:dyDescent="0.25">
      <c r="A71" s="4" t="s">
        <v>11</v>
      </c>
      <c r="B71" t="s">
        <v>35</v>
      </c>
      <c r="C71" t="s">
        <v>18</v>
      </c>
      <c r="D71" t="s">
        <v>19</v>
      </c>
      <c r="E71" t="s">
        <v>22</v>
      </c>
      <c r="F71" t="s">
        <v>23</v>
      </c>
      <c r="G71">
        <v>16756</v>
      </c>
      <c r="H71" s="1">
        <v>1172920</v>
      </c>
      <c r="I71">
        <v>56</v>
      </c>
      <c r="J71" s="1">
        <v>656835</v>
      </c>
      <c r="K71" s="1">
        <f t="shared" si="1"/>
        <v>516085</v>
      </c>
      <c r="L71">
        <v>70</v>
      </c>
    </row>
    <row r="72" spans="1:12" x14ac:dyDescent="0.25">
      <c r="A72" s="4" t="s">
        <v>11</v>
      </c>
      <c r="B72" t="s">
        <v>39</v>
      </c>
      <c r="C72" t="s">
        <v>18</v>
      </c>
      <c r="D72" t="s">
        <v>37</v>
      </c>
      <c r="E72" t="s">
        <v>38</v>
      </c>
      <c r="F72" t="s">
        <v>16</v>
      </c>
      <c r="G72">
        <v>36582</v>
      </c>
      <c r="H72" s="1">
        <v>9511320</v>
      </c>
      <c r="I72">
        <v>81</v>
      </c>
      <c r="J72" s="1">
        <v>7704169</v>
      </c>
      <c r="K72" s="1">
        <f t="shared" si="1"/>
        <v>1807151</v>
      </c>
      <c r="L72">
        <v>260</v>
      </c>
    </row>
    <row r="73" spans="1:12" x14ac:dyDescent="0.25">
      <c r="A73" s="4" t="s">
        <v>11</v>
      </c>
      <c r="B73" t="s">
        <v>12</v>
      </c>
      <c r="C73" t="s">
        <v>28</v>
      </c>
      <c r="D73" t="s">
        <v>33</v>
      </c>
      <c r="E73" t="s">
        <v>34</v>
      </c>
      <c r="F73" t="s">
        <v>27</v>
      </c>
      <c r="G73">
        <v>47343</v>
      </c>
      <c r="H73" s="1">
        <v>11835750</v>
      </c>
      <c r="I73">
        <v>87</v>
      </c>
      <c r="J73" s="1">
        <v>10297103</v>
      </c>
      <c r="K73" s="1">
        <f t="shared" si="1"/>
        <v>1538647</v>
      </c>
      <c r="L73">
        <v>250</v>
      </c>
    </row>
    <row r="74" spans="1:12" x14ac:dyDescent="0.25">
      <c r="A74" s="4" t="s">
        <v>11</v>
      </c>
      <c r="B74" t="s">
        <v>35</v>
      </c>
      <c r="C74" t="s">
        <v>28</v>
      </c>
      <c r="D74" t="s">
        <v>41</v>
      </c>
      <c r="E74" t="s">
        <v>46</v>
      </c>
      <c r="F74" t="s">
        <v>23</v>
      </c>
      <c r="G74">
        <v>24043</v>
      </c>
      <c r="H74" s="1">
        <v>1923440</v>
      </c>
      <c r="I74">
        <v>64</v>
      </c>
      <c r="J74" s="1">
        <v>1231002</v>
      </c>
      <c r="K74" s="1">
        <f t="shared" si="1"/>
        <v>692438</v>
      </c>
      <c r="L74">
        <v>80</v>
      </c>
    </row>
    <row r="75" spans="1:12" x14ac:dyDescent="0.25">
      <c r="A75" s="4" t="s">
        <v>11</v>
      </c>
      <c r="B75" t="s">
        <v>35</v>
      </c>
      <c r="C75" t="s">
        <v>13</v>
      </c>
      <c r="D75" t="s">
        <v>31</v>
      </c>
      <c r="E75" t="s">
        <v>32</v>
      </c>
      <c r="F75" t="s">
        <v>27</v>
      </c>
      <c r="G75">
        <v>28958</v>
      </c>
      <c r="H75" s="1">
        <v>6660340</v>
      </c>
      <c r="I75">
        <v>51</v>
      </c>
      <c r="J75" s="1">
        <v>3396773</v>
      </c>
      <c r="K75" s="1">
        <f t="shared" si="1"/>
        <v>3263567</v>
      </c>
      <c r="L75">
        <v>230</v>
      </c>
    </row>
    <row r="76" spans="1:12" x14ac:dyDescent="0.25">
      <c r="A76" s="4" t="s">
        <v>11</v>
      </c>
      <c r="B76" t="s">
        <v>17</v>
      </c>
      <c r="C76" t="s">
        <v>18</v>
      </c>
      <c r="D76" t="s">
        <v>37</v>
      </c>
      <c r="E76" t="s">
        <v>53</v>
      </c>
      <c r="F76" t="s">
        <v>27</v>
      </c>
      <c r="G76">
        <v>43842</v>
      </c>
      <c r="H76" s="1">
        <v>11837340</v>
      </c>
      <c r="I76">
        <v>62</v>
      </c>
      <c r="J76" s="1">
        <v>7339151</v>
      </c>
      <c r="K76" s="1">
        <f t="shared" si="1"/>
        <v>4498189</v>
      </c>
      <c r="L76">
        <v>270</v>
      </c>
    </row>
    <row r="77" spans="1:12" x14ac:dyDescent="0.25">
      <c r="A77" s="4" t="s">
        <v>11</v>
      </c>
      <c r="B77" t="s">
        <v>39</v>
      </c>
      <c r="C77" t="s">
        <v>18</v>
      </c>
      <c r="D77" t="s">
        <v>37</v>
      </c>
      <c r="E77" t="s">
        <v>38</v>
      </c>
      <c r="F77" t="s">
        <v>16</v>
      </c>
      <c r="G77">
        <v>10815</v>
      </c>
      <c r="H77" s="1">
        <v>2703750</v>
      </c>
      <c r="I77">
        <v>76</v>
      </c>
      <c r="J77" s="1">
        <v>2054850</v>
      </c>
      <c r="K77" s="1">
        <f t="shared" si="1"/>
        <v>648900</v>
      </c>
      <c r="L77">
        <v>250</v>
      </c>
    </row>
    <row r="78" spans="1:12" x14ac:dyDescent="0.25">
      <c r="A78" s="4" t="s">
        <v>11</v>
      </c>
      <c r="B78" t="s">
        <v>35</v>
      </c>
      <c r="C78" t="s">
        <v>13</v>
      </c>
      <c r="D78" t="s">
        <v>31</v>
      </c>
      <c r="E78" t="s">
        <v>32</v>
      </c>
      <c r="F78" t="s">
        <v>27</v>
      </c>
      <c r="G78">
        <v>8922</v>
      </c>
      <c r="H78" s="1">
        <v>2230500</v>
      </c>
      <c r="I78">
        <v>61</v>
      </c>
      <c r="J78" s="1">
        <v>1360605</v>
      </c>
      <c r="K78" s="1">
        <f t="shared" si="1"/>
        <v>869895</v>
      </c>
      <c r="L78">
        <v>250</v>
      </c>
    </row>
    <row r="79" spans="1:12" x14ac:dyDescent="0.25">
      <c r="A79" s="4" t="s">
        <v>11</v>
      </c>
      <c r="B79" t="s">
        <v>21</v>
      </c>
      <c r="C79" t="s">
        <v>13</v>
      </c>
      <c r="D79" t="s">
        <v>14</v>
      </c>
      <c r="E79" t="s">
        <v>31</v>
      </c>
      <c r="F79" t="s">
        <v>23</v>
      </c>
      <c r="G79">
        <v>42040</v>
      </c>
      <c r="H79" s="1">
        <v>2942800</v>
      </c>
      <c r="I79">
        <v>79</v>
      </c>
      <c r="J79" s="1">
        <v>2324812</v>
      </c>
      <c r="K79" s="1">
        <f t="shared" si="1"/>
        <v>617988</v>
      </c>
      <c r="L79">
        <v>70</v>
      </c>
    </row>
    <row r="80" spans="1:12" x14ac:dyDescent="0.25">
      <c r="A80" s="4" t="s">
        <v>56</v>
      </c>
      <c r="B80" t="s">
        <v>39</v>
      </c>
      <c r="C80" t="s">
        <v>28</v>
      </c>
      <c r="D80" t="s">
        <v>43</v>
      </c>
      <c r="E80" t="s">
        <v>44</v>
      </c>
      <c r="F80" t="s">
        <v>27</v>
      </c>
      <c r="G80">
        <v>43626</v>
      </c>
      <c r="H80" s="1">
        <v>10033980</v>
      </c>
      <c r="I80">
        <v>86</v>
      </c>
      <c r="J80" s="1">
        <v>8629223</v>
      </c>
      <c r="K80" s="1">
        <f t="shared" si="1"/>
        <v>1404757</v>
      </c>
      <c r="L80">
        <v>230</v>
      </c>
    </row>
    <row r="81" spans="1:12" x14ac:dyDescent="0.25">
      <c r="A81" s="4" t="s">
        <v>56</v>
      </c>
      <c r="B81" t="s">
        <v>21</v>
      </c>
      <c r="C81" t="s">
        <v>18</v>
      </c>
      <c r="D81" t="s">
        <v>19</v>
      </c>
      <c r="E81" t="s">
        <v>22</v>
      </c>
      <c r="F81" t="s">
        <v>27</v>
      </c>
      <c r="G81">
        <v>40762</v>
      </c>
      <c r="H81" s="1">
        <v>4076200</v>
      </c>
      <c r="I81">
        <v>57</v>
      </c>
      <c r="J81" s="1">
        <v>2323434</v>
      </c>
      <c r="K81" s="1">
        <f t="shared" si="1"/>
        <v>1752766</v>
      </c>
      <c r="L81">
        <v>100</v>
      </c>
    </row>
    <row r="82" spans="1:12" x14ac:dyDescent="0.25">
      <c r="A82" s="4" t="s">
        <v>56</v>
      </c>
      <c r="B82" t="s">
        <v>40</v>
      </c>
      <c r="C82" t="s">
        <v>28</v>
      </c>
      <c r="D82" t="s">
        <v>33</v>
      </c>
      <c r="E82" t="s">
        <v>57</v>
      </c>
      <c r="F82" t="s">
        <v>27</v>
      </c>
      <c r="G82">
        <v>46508</v>
      </c>
      <c r="H82" s="1">
        <v>5580960</v>
      </c>
      <c r="I82">
        <v>61</v>
      </c>
      <c r="J82" s="1">
        <v>3404386</v>
      </c>
      <c r="K82" s="1">
        <f t="shared" si="1"/>
        <v>2176574</v>
      </c>
      <c r="L82">
        <v>120</v>
      </c>
    </row>
    <row r="83" spans="1:12" x14ac:dyDescent="0.25">
      <c r="A83" s="4" t="s">
        <v>56</v>
      </c>
      <c r="B83" t="s">
        <v>21</v>
      </c>
      <c r="C83" t="s">
        <v>13</v>
      </c>
      <c r="D83" t="s">
        <v>31</v>
      </c>
      <c r="E83" t="s">
        <v>32</v>
      </c>
      <c r="F83" t="s">
        <v>16</v>
      </c>
      <c r="G83">
        <v>49926</v>
      </c>
      <c r="H83" s="1">
        <v>3494820</v>
      </c>
      <c r="I83">
        <v>74</v>
      </c>
      <c r="J83" s="1">
        <v>2586167</v>
      </c>
      <c r="K83" s="1">
        <f t="shared" si="1"/>
        <v>908653</v>
      </c>
      <c r="L83">
        <v>70</v>
      </c>
    </row>
    <row r="84" spans="1:12" x14ac:dyDescent="0.25">
      <c r="A84" s="4" t="s">
        <v>56</v>
      </c>
      <c r="B84" t="s">
        <v>12</v>
      </c>
      <c r="C84" t="s">
        <v>13</v>
      </c>
      <c r="D84" t="s">
        <v>51</v>
      </c>
      <c r="E84" t="s">
        <v>52</v>
      </c>
      <c r="F84" t="s">
        <v>23</v>
      </c>
      <c r="G84">
        <v>30045</v>
      </c>
      <c r="H84" s="1">
        <v>7210800</v>
      </c>
      <c r="I84">
        <v>73</v>
      </c>
      <c r="J84" s="1">
        <v>5263884</v>
      </c>
      <c r="K84" s="1">
        <f t="shared" si="1"/>
        <v>1946916</v>
      </c>
      <c r="L84">
        <v>240</v>
      </c>
    </row>
    <row r="85" spans="1:12" x14ac:dyDescent="0.25">
      <c r="A85" s="4" t="s">
        <v>56</v>
      </c>
      <c r="B85" t="s">
        <v>17</v>
      </c>
      <c r="C85" t="s">
        <v>13</v>
      </c>
      <c r="D85" t="s">
        <v>51</v>
      </c>
      <c r="E85" t="s">
        <v>55</v>
      </c>
      <c r="F85" t="s">
        <v>27</v>
      </c>
      <c r="G85">
        <v>18455</v>
      </c>
      <c r="H85" s="1">
        <v>3321900</v>
      </c>
      <c r="I85">
        <v>87</v>
      </c>
      <c r="J85" s="1">
        <v>2890053</v>
      </c>
      <c r="K85" s="1">
        <f t="shared" si="1"/>
        <v>431847</v>
      </c>
      <c r="L85">
        <v>180</v>
      </c>
    </row>
    <row r="86" spans="1:12" x14ac:dyDescent="0.25">
      <c r="A86" s="4" t="s">
        <v>56</v>
      </c>
      <c r="B86" t="s">
        <v>24</v>
      </c>
      <c r="C86" t="s">
        <v>28</v>
      </c>
      <c r="D86" t="s">
        <v>29</v>
      </c>
      <c r="E86" t="s">
        <v>30</v>
      </c>
      <c r="F86" t="s">
        <v>27</v>
      </c>
      <c r="G86">
        <v>24769</v>
      </c>
      <c r="H86" s="1">
        <v>6439940</v>
      </c>
      <c r="I86">
        <v>52</v>
      </c>
      <c r="J86" s="1">
        <v>3348769</v>
      </c>
      <c r="K86" s="1">
        <f t="shared" si="1"/>
        <v>3091171</v>
      </c>
      <c r="L86">
        <v>260</v>
      </c>
    </row>
    <row r="87" spans="1:12" x14ac:dyDescent="0.25">
      <c r="A87" s="4" t="s">
        <v>56</v>
      </c>
      <c r="B87" t="s">
        <v>21</v>
      </c>
      <c r="C87" t="s">
        <v>18</v>
      </c>
      <c r="D87" t="s">
        <v>25</v>
      </c>
      <c r="E87" t="s">
        <v>26</v>
      </c>
      <c r="F87" t="s">
        <v>16</v>
      </c>
      <c r="G87">
        <v>5936</v>
      </c>
      <c r="H87" s="1">
        <v>1009120</v>
      </c>
      <c r="I87">
        <v>73</v>
      </c>
      <c r="J87" s="1">
        <v>736658</v>
      </c>
      <c r="K87" s="1">
        <f t="shared" si="1"/>
        <v>272462</v>
      </c>
      <c r="L87">
        <v>170</v>
      </c>
    </row>
    <row r="88" spans="1:12" x14ac:dyDescent="0.25">
      <c r="A88" s="4" t="s">
        <v>56</v>
      </c>
      <c r="B88" t="s">
        <v>35</v>
      </c>
      <c r="C88" t="s">
        <v>28</v>
      </c>
      <c r="D88" t="s">
        <v>41</v>
      </c>
      <c r="E88" t="s">
        <v>42</v>
      </c>
      <c r="F88" t="s">
        <v>27</v>
      </c>
      <c r="G88">
        <v>37079</v>
      </c>
      <c r="H88" s="1">
        <v>8528170</v>
      </c>
      <c r="I88">
        <v>68</v>
      </c>
      <c r="J88" s="1">
        <v>5799156</v>
      </c>
      <c r="K88" s="1">
        <f t="shared" si="1"/>
        <v>2729014</v>
      </c>
      <c r="L88">
        <v>230</v>
      </c>
    </row>
    <row r="89" spans="1:12" x14ac:dyDescent="0.25">
      <c r="A89" s="4" t="s">
        <v>56</v>
      </c>
      <c r="B89" t="s">
        <v>12</v>
      </c>
      <c r="C89" t="s">
        <v>13</v>
      </c>
      <c r="D89" t="s">
        <v>51</v>
      </c>
      <c r="E89" t="s">
        <v>55</v>
      </c>
      <c r="F89" t="s">
        <v>23</v>
      </c>
      <c r="G89">
        <v>22676</v>
      </c>
      <c r="H89" s="1">
        <v>1814080</v>
      </c>
      <c r="I89">
        <v>62</v>
      </c>
      <c r="J89" s="1">
        <v>1124730</v>
      </c>
      <c r="K89" s="1">
        <f t="shared" si="1"/>
        <v>689350</v>
      </c>
      <c r="L89">
        <v>80</v>
      </c>
    </row>
    <row r="90" spans="1:12" x14ac:dyDescent="0.25">
      <c r="A90" s="4" t="s">
        <v>56</v>
      </c>
      <c r="B90" t="s">
        <v>21</v>
      </c>
      <c r="C90" t="s">
        <v>13</v>
      </c>
      <c r="D90" t="s">
        <v>31</v>
      </c>
      <c r="E90" t="s">
        <v>36</v>
      </c>
      <c r="F90" t="s">
        <v>27</v>
      </c>
      <c r="G90">
        <v>9747</v>
      </c>
      <c r="H90" s="1">
        <v>2924100</v>
      </c>
      <c r="I90">
        <v>55</v>
      </c>
      <c r="J90" s="1">
        <v>1608255</v>
      </c>
      <c r="K90" s="1">
        <f t="shared" si="1"/>
        <v>1315845</v>
      </c>
      <c r="L90">
        <v>300</v>
      </c>
    </row>
    <row r="91" spans="1:12" x14ac:dyDescent="0.25">
      <c r="A91" s="4" t="s">
        <v>56</v>
      </c>
      <c r="B91" t="s">
        <v>39</v>
      </c>
      <c r="C91" t="s">
        <v>13</v>
      </c>
      <c r="D91" t="s">
        <v>51</v>
      </c>
      <c r="E91" t="s">
        <v>52</v>
      </c>
      <c r="F91" t="s">
        <v>27</v>
      </c>
      <c r="G91">
        <v>6899</v>
      </c>
      <c r="H91" s="1">
        <v>1172830</v>
      </c>
      <c r="I91">
        <v>75</v>
      </c>
      <c r="J91" s="1">
        <v>879623</v>
      </c>
      <c r="K91" s="1">
        <f t="shared" si="1"/>
        <v>293207</v>
      </c>
      <c r="L91">
        <v>170</v>
      </c>
    </row>
    <row r="92" spans="1:12" x14ac:dyDescent="0.25">
      <c r="A92" s="4" t="s">
        <v>56</v>
      </c>
      <c r="B92" t="s">
        <v>39</v>
      </c>
      <c r="C92" t="s">
        <v>13</v>
      </c>
      <c r="D92" t="s">
        <v>14</v>
      </c>
      <c r="E92" t="s">
        <v>15</v>
      </c>
      <c r="F92" t="s">
        <v>23</v>
      </c>
      <c r="G92">
        <v>34848</v>
      </c>
      <c r="H92" s="1">
        <v>8363520</v>
      </c>
      <c r="I92">
        <v>76</v>
      </c>
      <c r="J92" s="1">
        <v>6356275</v>
      </c>
      <c r="K92" s="1">
        <f t="shared" si="1"/>
        <v>2007245</v>
      </c>
      <c r="L92">
        <v>240</v>
      </c>
    </row>
    <row r="93" spans="1:12" x14ac:dyDescent="0.25">
      <c r="A93" s="4" t="s">
        <v>56</v>
      </c>
      <c r="B93" t="s">
        <v>17</v>
      </c>
      <c r="C93" t="s">
        <v>28</v>
      </c>
      <c r="D93" t="s">
        <v>43</v>
      </c>
      <c r="E93" t="s">
        <v>44</v>
      </c>
      <c r="F93" t="s">
        <v>23</v>
      </c>
      <c r="G93">
        <v>13064</v>
      </c>
      <c r="H93" s="1">
        <v>1437040</v>
      </c>
      <c r="I93">
        <v>83</v>
      </c>
      <c r="J93" s="1">
        <v>1192743</v>
      </c>
      <c r="K93" s="1">
        <f t="shared" si="1"/>
        <v>244297</v>
      </c>
      <c r="L93">
        <v>110</v>
      </c>
    </row>
    <row r="94" spans="1:12" x14ac:dyDescent="0.25">
      <c r="A94" s="4" t="s">
        <v>56</v>
      </c>
      <c r="B94" t="s">
        <v>17</v>
      </c>
      <c r="C94" t="s">
        <v>18</v>
      </c>
      <c r="D94" t="s">
        <v>37</v>
      </c>
      <c r="E94" t="s">
        <v>53</v>
      </c>
      <c r="F94" t="s">
        <v>23</v>
      </c>
      <c r="G94">
        <v>43953</v>
      </c>
      <c r="H94" s="1">
        <v>9669660</v>
      </c>
      <c r="I94">
        <v>81</v>
      </c>
      <c r="J94" s="1">
        <v>7832425</v>
      </c>
      <c r="K94" s="1">
        <f t="shared" si="1"/>
        <v>1837235</v>
      </c>
      <c r="L94">
        <v>220</v>
      </c>
    </row>
    <row r="95" spans="1:12" x14ac:dyDescent="0.25">
      <c r="A95" s="4" t="s">
        <v>56</v>
      </c>
      <c r="B95" t="s">
        <v>21</v>
      </c>
      <c r="C95" t="s">
        <v>13</v>
      </c>
      <c r="D95" t="s">
        <v>31</v>
      </c>
      <c r="E95" t="s">
        <v>36</v>
      </c>
      <c r="F95" t="s">
        <v>27</v>
      </c>
      <c r="G95">
        <v>39676</v>
      </c>
      <c r="H95" s="1">
        <v>11506040</v>
      </c>
      <c r="I95">
        <v>69</v>
      </c>
      <c r="J95" s="1">
        <v>7939168</v>
      </c>
      <c r="K95" s="1">
        <f t="shared" si="1"/>
        <v>3566872</v>
      </c>
      <c r="L95">
        <v>290</v>
      </c>
    </row>
    <row r="96" spans="1:12" x14ac:dyDescent="0.25">
      <c r="A96" s="4" t="s">
        <v>56</v>
      </c>
      <c r="B96" t="s">
        <v>17</v>
      </c>
      <c r="C96" t="s">
        <v>13</v>
      </c>
      <c r="D96" t="s">
        <v>14</v>
      </c>
      <c r="E96" t="s">
        <v>15</v>
      </c>
      <c r="F96" t="s">
        <v>23</v>
      </c>
      <c r="G96">
        <v>48811</v>
      </c>
      <c r="H96" s="1">
        <v>5369210</v>
      </c>
      <c r="I96">
        <v>83</v>
      </c>
      <c r="J96" s="1">
        <v>4456444</v>
      </c>
      <c r="K96" s="1">
        <f t="shared" si="1"/>
        <v>912766</v>
      </c>
      <c r="L96">
        <v>110</v>
      </c>
    </row>
    <row r="97" spans="1:12" x14ac:dyDescent="0.25">
      <c r="A97" s="4" t="s">
        <v>56</v>
      </c>
      <c r="B97" t="s">
        <v>40</v>
      </c>
      <c r="C97" t="s">
        <v>13</v>
      </c>
      <c r="D97" t="s">
        <v>14</v>
      </c>
      <c r="E97" t="s">
        <v>31</v>
      </c>
      <c r="F97" t="s">
        <v>23</v>
      </c>
      <c r="G97">
        <v>6131</v>
      </c>
      <c r="H97" s="1">
        <v>1042270</v>
      </c>
      <c r="I97">
        <v>76</v>
      </c>
      <c r="J97" s="1">
        <v>792125</v>
      </c>
      <c r="K97" s="1">
        <f t="shared" si="1"/>
        <v>250145</v>
      </c>
      <c r="L97">
        <v>170</v>
      </c>
    </row>
    <row r="98" spans="1:12" x14ac:dyDescent="0.25">
      <c r="A98" s="4" t="s">
        <v>56</v>
      </c>
      <c r="B98" t="s">
        <v>35</v>
      </c>
      <c r="C98" t="s">
        <v>28</v>
      </c>
      <c r="D98" t="s">
        <v>47</v>
      </c>
      <c r="E98" t="s">
        <v>54</v>
      </c>
      <c r="F98" t="s">
        <v>16</v>
      </c>
      <c r="G98">
        <v>46488</v>
      </c>
      <c r="H98" s="1">
        <v>13481520</v>
      </c>
      <c r="I98">
        <v>65</v>
      </c>
      <c r="J98" s="1">
        <v>8762988</v>
      </c>
      <c r="K98" s="1">
        <f t="shared" si="1"/>
        <v>4718532</v>
      </c>
      <c r="L98">
        <v>290</v>
      </c>
    </row>
    <row r="99" spans="1:12" x14ac:dyDescent="0.25">
      <c r="A99" s="4" t="s">
        <v>56</v>
      </c>
      <c r="B99" t="s">
        <v>35</v>
      </c>
      <c r="C99" t="s">
        <v>28</v>
      </c>
      <c r="D99" t="s">
        <v>29</v>
      </c>
      <c r="E99" t="s">
        <v>30</v>
      </c>
      <c r="F99" t="s">
        <v>16</v>
      </c>
      <c r="G99">
        <v>20301</v>
      </c>
      <c r="H99" s="1">
        <v>3654180</v>
      </c>
      <c r="I99">
        <v>50</v>
      </c>
      <c r="J99" s="1">
        <v>1827090</v>
      </c>
      <c r="K99" s="1">
        <f t="shared" si="1"/>
        <v>1827090</v>
      </c>
      <c r="L99">
        <v>180</v>
      </c>
    </row>
    <row r="100" spans="1:12" x14ac:dyDescent="0.25">
      <c r="A100" s="4" t="s">
        <v>56</v>
      </c>
      <c r="B100" t="s">
        <v>17</v>
      </c>
      <c r="C100" t="s">
        <v>28</v>
      </c>
      <c r="D100" t="s">
        <v>47</v>
      </c>
      <c r="E100" t="s">
        <v>48</v>
      </c>
      <c r="F100" t="s">
        <v>16</v>
      </c>
      <c r="G100">
        <v>6954</v>
      </c>
      <c r="H100" s="1">
        <v>904020</v>
      </c>
      <c r="I100">
        <v>74</v>
      </c>
      <c r="J100" s="1">
        <v>668975</v>
      </c>
      <c r="K100" s="1">
        <f t="shared" si="1"/>
        <v>235045</v>
      </c>
      <c r="L100">
        <v>130</v>
      </c>
    </row>
    <row r="101" spans="1:12" x14ac:dyDescent="0.25">
      <c r="A101" s="4" t="s">
        <v>56</v>
      </c>
      <c r="B101" t="s">
        <v>17</v>
      </c>
      <c r="C101" t="s">
        <v>28</v>
      </c>
      <c r="D101" t="s">
        <v>43</v>
      </c>
      <c r="E101" t="s">
        <v>44</v>
      </c>
      <c r="F101" t="s">
        <v>27</v>
      </c>
      <c r="G101">
        <v>49549</v>
      </c>
      <c r="H101" s="1">
        <v>14864700</v>
      </c>
      <c r="I101">
        <v>75</v>
      </c>
      <c r="J101" s="1">
        <v>11148525</v>
      </c>
      <c r="K101" s="1">
        <f t="shared" si="1"/>
        <v>3716175</v>
      </c>
      <c r="L101">
        <v>300</v>
      </c>
    </row>
    <row r="102" spans="1:12" x14ac:dyDescent="0.25">
      <c r="A102" s="4" t="s">
        <v>56</v>
      </c>
      <c r="B102" t="s">
        <v>39</v>
      </c>
      <c r="C102" t="s">
        <v>28</v>
      </c>
      <c r="D102" t="s">
        <v>29</v>
      </c>
      <c r="E102" t="s">
        <v>58</v>
      </c>
      <c r="F102" t="s">
        <v>16</v>
      </c>
      <c r="G102">
        <v>31673</v>
      </c>
      <c r="H102" s="1">
        <v>2850570</v>
      </c>
      <c r="I102">
        <v>74</v>
      </c>
      <c r="J102" s="1">
        <v>2109422</v>
      </c>
      <c r="K102" s="1">
        <f t="shared" si="1"/>
        <v>741148</v>
      </c>
      <c r="L102">
        <v>90</v>
      </c>
    </row>
    <row r="103" spans="1:12" x14ac:dyDescent="0.25">
      <c r="A103" s="4" t="s">
        <v>56</v>
      </c>
      <c r="B103" t="s">
        <v>24</v>
      </c>
      <c r="C103" t="s">
        <v>28</v>
      </c>
      <c r="D103" t="s">
        <v>33</v>
      </c>
      <c r="E103" t="s">
        <v>50</v>
      </c>
      <c r="F103" t="s">
        <v>16</v>
      </c>
      <c r="G103">
        <v>39076</v>
      </c>
      <c r="H103" s="1">
        <v>7424440</v>
      </c>
      <c r="I103">
        <v>67</v>
      </c>
      <c r="J103" s="1">
        <v>4974375</v>
      </c>
      <c r="K103" s="1">
        <f t="shared" si="1"/>
        <v>2450065</v>
      </c>
      <c r="L103">
        <v>190</v>
      </c>
    </row>
    <row r="104" spans="1:12" x14ac:dyDescent="0.25">
      <c r="A104" s="4" t="s">
        <v>56</v>
      </c>
      <c r="B104" t="s">
        <v>40</v>
      </c>
      <c r="C104" t="s">
        <v>18</v>
      </c>
      <c r="D104" t="s">
        <v>25</v>
      </c>
      <c r="E104" t="s">
        <v>26</v>
      </c>
      <c r="F104" t="s">
        <v>27</v>
      </c>
      <c r="G104">
        <v>49553</v>
      </c>
      <c r="H104" s="1">
        <v>7432950</v>
      </c>
      <c r="I104">
        <v>52</v>
      </c>
      <c r="J104" s="1">
        <v>3865134</v>
      </c>
      <c r="K104" s="1">
        <f t="shared" si="1"/>
        <v>3567816</v>
      </c>
      <c r="L104">
        <v>150</v>
      </c>
    </row>
    <row r="105" spans="1:12" x14ac:dyDescent="0.25">
      <c r="A105" s="4" t="s">
        <v>56</v>
      </c>
      <c r="B105" t="s">
        <v>39</v>
      </c>
      <c r="C105" t="s">
        <v>13</v>
      </c>
      <c r="D105" t="s">
        <v>51</v>
      </c>
      <c r="E105" t="s">
        <v>55</v>
      </c>
      <c r="F105" t="s">
        <v>16</v>
      </c>
      <c r="G105">
        <v>16158</v>
      </c>
      <c r="H105" s="1">
        <v>3070020</v>
      </c>
      <c r="I105">
        <v>57</v>
      </c>
      <c r="J105" s="1">
        <v>1749911</v>
      </c>
      <c r="K105" s="1">
        <f t="shared" si="1"/>
        <v>1320109</v>
      </c>
      <c r="L105">
        <v>190</v>
      </c>
    </row>
    <row r="106" spans="1:12" x14ac:dyDescent="0.25">
      <c r="A106" s="4" t="s">
        <v>56</v>
      </c>
      <c r="B106" t="s">
        <v>12</v>
      </c>
      <c r="C106" t="s">
        <v>28</v>
      </c>
      <c r="D106" t="s">
        <v>29</v>
      </c>
      <c r="E106" t="s">
        <v>58</v>
      </c>
      <c r="F106" t="s">
        <v>23</v>
      </c>
      <c r="G106">
        <v>20661</v>
      </c>
      <c r="H106" s="1">
        <v>2479320</v>
      </c>
      <c r="I106">
        <v>76</v>
      </c>
      <c r="J106" s="1">
        <v>1884283</v>
      </c>
      <c r="K106" s="1">
        <f t="shared" si="1"/>
        <v>595037</v>
      </c>
      <c r="L106">
        <v>120</v>
      </c>
    </row>
    <row r="107" spans="1:12" x14ac:dyDescent="0.25">
      <c r="A107" s="4" t="s">
        <v>56</v>
      </c>
      <c r="B107" t="s">
        <v>40</v>
      </c>
      <c r="C107" t="s">
        <v>18</v>
      </c>
      <c r="D107" t="s">
        <v>19</v>
      </c>
      <c r="E107" t="s">
        <v>22</v>
      </c>
      <c r="F107" t="s">
        <v>16</v>
      </c>
      <c r="G107">
        <v>31387</v>
      </c>
      <c r="H107" s="1">
        <v>1883220</v>
      </c>
      <c r="I107">
        <v>70</v>
      </c>
      <c r="J107" s="1">
        <v>1318254</v>
      </c>
      <c r="K107" s="1">
        <f t="shared" si="1"/>
        <v>564966</v>
      </c>
      <c r="L107">
        <v>60</v>
      </c>
    </row>
    <row r="108" spans="1:12" x14ac:dyDescent="0.25">
      <c r="A108" s="4" t="s">
        <v>56</v>
      </c>
      <c r="B108" t="s">
        <v>21</v>
      </c>
      <c r="C108" t="s">
        <v>13</v>
      </c>
      <c r="D108" t="s">
        <v>14</v>
      </c>
      <c r="E108" t="s">
        <v>15</v>
      </c>
      <c r="F108" t="s">
        <v>27</v>
      </c>
      <c r="G108">
        <v>36239</v>
      </c>
      <c r="H108" s="1">
        <v>2899120</v>
      </c>
      <c r="I108">
        <v>57</v>
      </c>
      <c r="J108" s="1">
        <v>1652498</v>
      </c>
      <c r="K108" s="1">
        <f t="shared" si="1"/>
        <v>1246622</v>
      </c>
      <c r="L108">
        <v>80</v>
      </c>
    </row>
    <row r="109" spans="1:12" x14ac:dyDescent="0.25">
      <c r="A109" s="4" t="s">
        <v>56</v>
      </c>
      <c r="B109" t="s">
        <v>24</v>
      </c>
      <c r="C109" t="s">
        <v>13</v>
      </c>
      <c r="D109" t="s">
        <v>14</v>
      </c>
      <c r="E109" t="s">
        <v>15</v>
      </c>
      <c r="F109" t="s">
        <v>16</v>
      </c>
      <c r="G109">
        <v>12202</v>
      </c>
      <c r="H109" s="1">
        <v>3660600</v>
      </c>
      <c r="I109">
        <v>84</v>
      </c>
      <c r="J109" s="1">
        <v>3074904</v>
      </c>
      <c r="K109" s="1">
        <f t="shared" si="1"/>
        <v>585696</v>
      </c>
      <c r="L109">
        <v>300</v>
      </c>
    </row>
    <row r="110" spans="1:12" x14ac:dyDescent="0.25">
      <c r="A110" s="4" t="s">
        <v>56</v>
      </c>
      <c r="B110" t="s">
        <v>39</v>
      </c>
      <c r="C110" t="s">
        <v>13</v>
      </c>
      <c r="D110" t="s">
        <v>51</v>
      </c>
      <c r="E110" t="s">
        <v>55</v>
      </c>
      <c r="F110" t="s">
        <v>27</v>
      </c>
      <c r="G110">
        <v>10259</v>
      </c>
      <c r="H110" s="1">
        <v>1949210</v>
      </c>
      <c r="I110">
        <v>86</v>
      </c>
      <c r="J110" s="1">
        <v>1676321</v>
      </c>
      <c r="K110" s="1">
        <f t="shared" si="1"/>
        <v>272889</v>
      </c>
      <c r="L110">
        <v>190</v>
      </c>
    </row>
    <row r="111" spans="1:12" x14ac:dyDescent="0.25">
      <c r="A111" s="4" t="s">
        <v>56</v>
      </c>
      <c r="B111" t="s">
        <v>40</v>
      </c>
      <c r="C111" t="s">
        <v>18</v>
      </c>
      <c r="D111" t="s">
        <v>25</v>
      </c>
      <c r="E111" t="s">
        <v>26</v>
      </c>
      <c r="F111" t="s">
        <v>27</v>
      </c>
      <c r="G111">
        <v>40890</v>
      </c>
      <c r="H111" s="1">
        <v>8586900</v>
      </c>
      <c r="I111">
        <v>67</v>
      </c>
      <c r="J111" s="1">
        <v>5753223</v>
      </c>
      <c r="K111" s="1">
        <f t="shared" si="1"/>
        <v>2833677</v>
      </c>
      <c r="L111">
        <v>210</v>
      </c>
    </row>
    <row r="112" spans="1:12" x14ac:dyDescent="0.25">
      <c r="A112" s="4" t="s">
        <v>56</v>
      </c>
      <c r="B112" t="s">
        <v>35</v>
      </c>
      <c r="C112" t="s">
        <v>13</v>
      </c>
      <c r="D112" t="s">
        <v>51</v>
      </c>
      <c r="E112" t="s">
        <v>52</v>
      </c>
      <c r="F112" t="s">
        <v>27</v>
      </c>
      <c r="G112">
        <v>9846</v>
      </c>
      <c r="H112" s="1">
        <v>1969200</v>
      </c>
      <c r="I112">
        <v>65</v>
      </c>
      <c r="J112" s="1">
        <v>1279980</v>
      </c>
      <c r="K112" s="1">
        <f t="shared" si="1"/>
        <v>689220</v>
      </c>
      <c r="L112">
        <v>200</v>
      </c>
    </row>
    <row r="113" spans="1:12" x14ac:dyDescent="0.25">
      <c r="A113" s="4" t="s">
        <v>56</v>
      </c>
      <c r="B113" t="s">
        <v>40</v>
      </c>
      <c r="C113" t="s">
        <v>18</v>
      </c>
      <c r="D113" t="s">
        <v>25</v>
      </c>
      <c r="E113" t="s">
        <v>45</v>
      </c>
      <c r="F113" t="s">
        <v>16</v>
      </c>
      <c r="G113">
        <v>7242</v>
      </c>
      <c r="H113" s="1">
        <v>1375980</v>
      </c>
      <c r="I113">
        <v>69</v>
      </c>
      <c r="J113" s="1">
        <v>949426</v>
      </c>
      <c r="K113" s="1">
        <f t="shared" si="1"/>
        <v>426554</v>
      </c>
      <c r="L113">
        <v>190</v>
      </c>
    </row>
    <row r="114" spans="1:12" x14ac:dyDescent="0.25">
      <c r="A114" s="4" t="s">
        <v>56</v>
      </c>
      <c r="B114" t="s">
        <v>12</v>
      </c>
      <c r="C114" t="s">
        <v>18</v>
      </c>
      <c r="D114" t="s">
        <v>25</v>
      </c>
      <c r="E114" t="s">
        <v>45</v>
      </c>
      <c r="F114" t="s">
        <v>27</v>
      </c>
      <c r="G114">
        <v>43169</v>
      </c>
      <c r="H114" s="1">
        <v>2590140</v>
      </c>
      <c r="I114">
        <v>88</v>
      </c>
      <c r="J114" s="1">
        <v>2279323</v>
      </c>
      <c r="K114" s="1">
        <f t="shared" si="1"/>
        <v>310817</v>
      </c>
      <c r="L114">
        <v>60</v>
      </c>
    </row>
    <row r="115" spans="1:12" x14ac:dyDescent="0.25">
      <c r="A115" s="4" t="s">
        <v>56</v>
      </c>
      <c r="B115" t="s">
        <v>40</v>
      </c>
      <c r="C115" t="s">
        <v>28</v>
      </c>
      <c r="D115" t="s">
        <v>41</v>
      </c>
      <c r="E115" t="s">
        <v>49</v>
      </c>
      <c r="F115" t="s">
        <v>23</v>
      </c>
      <c r="G115">
        <v>39495</v>
      </c>
      <c r="H115" s="1">
        <v>7504050</v>
      </c>
      <c r="I115">
        <v>53</v>
      </c>
      <c r="J115" s="1">
        <v>3977147</v>
      </c>
      <c r="K115" s="1">
        <f t="shared" si="1"/>
        <v>3526903</v>
      </c>
      <c r="L115">
        <v>190</v>
      </c>
    </row>
    <row r="116" spans="1:12" x14ac:dyDescent="0.25">
      <c r="A116" s="4" t="s">
        <v>56</v>
      </c>
      <c r="B116" t="s">
        <v>12</v>
      </c>
      <c r="C116" t="s">
        <v>18</v>
      </c>
      <c r="D116" t="s">
        <v>25</v>
      </c>
      <c r="E116" t="s">
        <v>45</v>
      </c>
      <c r="F116" t="s">
        <v>23</v>
      </c>
      <c r="G116">
        <v>39308</v>
      </c>
      <c r="H116" s="1">
        <v>10613160</v>
      </c>
      <c r="I116">
        <v>82</v>
      </c>
      <c r="J116" s="1">
        <v>8702791</v>
      </c>
      <c r="K116" s="1">
        <f t="shared" si="1"/>
        <v>1910369</v>
      </c>
      <c r="L116">
        <v>270</v>
      </c>
    </row>
    <row r="117" spans="1:12" x14ac:dyDescent="0.25">
      <c r="A117" s="4" t="s">
        <v>56</v>
      </c>
      <c r="B117" t="s">
        <v>17</v>
      </c>
      <c r="C117" t="s">
        <v>18</v>
      </c>
      <c r="D117" t="s">
        <v>37</v>
      </c>
      <c r="E117" t="s">
        <v>38</v>
      </c>
      <c r="F117" t="s">
        <v>27</v>
      </c>
      <c r="G117">
        <v>49117</v>
      </c>
      <c r="H117" s="1">
        <v>12279250</v>
      </c>
      <c r="I117">
        <v>77</v>
      </c>
      <c r="J117" s="1">
        <v>9455023</v>
      </c>
      <c r="K117" s="1">
        <f t="shared" si="1"/>
        <v>2824227</v>
      </c>
      <c r="L117">
        <v>250</v>
      </c>
    </row>
    <row r="118" spans="1:12" x14ac:dyDescent="0.25">
      <c r="A118" s="4" t="s">
        <v>56</v>
      </c>
      <c r="B118" t="s">
        <v>39</v>
      </c>
      <c r="C118" t="s">
        <v>28</v>
      </c>
      <c r="D118" t="s">
        <v>47</v>
      </c>
      <c r="E118" t="s">
        <v>48</v>
      </c>
      <c r="F118" t="s">
        <v>16</v>
      </c>
      <c r="G118">
        <v>46945</v>
      </c>
      <c r="H118" s="1">
        <v>2347250</v>
      </c>
      <c r="I118">
        <v>53</v>
      </c>
      <c r="J118" s="1">
        <v>1244043</v>
      </c>
      <c r="K118" s="1">
        <f t="shared" si="1"/>
        <v>1103207</v>
      </c>
      <c r="L118">
        <v>50</v>
      </c>
    </row>
    <row r="119" spans="1:12" x14ac:dyDescent="0.25">
      <c r="A119" s="4" t="s">
        <v>56</v>
      </c>
      <c r="B119" t="s">
        <v>17</v>
      </c>
      <c r="C119" t="s">
        <v>13</v>
      </c>
      <c r="D119" t="s">
        <v>14</v>
      </c>
      <c r="E119" t="s">
        <v>31</v>
      </c>
      <c r="F119" t="s">
        <v>27</v>
      </c>
      <c r="G119">
        <v>30682</v>
      </c>
      <c r="H119" s="1">
        <v>4909120</v>
      </c>
      <c r="I119">
        <v>61</v>
      </c>
      <c r="J119" s="1">
        <v>2994563</v>
      </c>
      <c r="K119" s="1">
        <f t="shared" si="1"/>
        <v>1914557</v>
      </c>
      <c r="L119">
        <v>160</v>
      </c>
    </row>
    <row r="120" spans="1:12" x14ac:dyDescent="0.25">
      <c r="A120" s="4" t="s">
        <v>56</v>
      </c>
      <c r="B120" t="s">
        <v>35</v>
      </c>
      <c r="C120" t="s">
        <v>13</v>
      </c>
      <c r="D120" t="s">
        <v>31</v>
      </c>
      <c r="E120" t="s">
        <v>36</v>
      </c>
      <c r="F120" t="s">
        <v>27</v>
      </c>
      <c r="G120">
        <v>40582</v>
      </c>
      <c r="H120" s="1">
        <v>2434920</v>
      </c>
      <c r="I120">
        <v>71</v>
      </c>
      <c r="J120" s="1">
        <v>1728793</v>
      </c>
      <c r="K120" s="1">
        <f t="shared" si="1"/>
        <v>706127</v>
      </c>
      <c r="L120">
        <v>60</v>
      </c>
    </row>
    <row r="121" spans="1:12" x14ac:dyDescent="0.25">
      <c r="A121" s="4" t="s">
        <v>56</v>
      </c>
      <c r="B121" t="s">
        <v>35</v>
      </c>
      <c r="C121" t="s">
        <v>13</v>
      </c>
      <c r="D121" t="s">
        <v>51</v>
      </c>
      <c r="E121" t="s">
        <v>55</v>
      </c>
      <c r="F121" t="s">
        <v>23</v>
      </c>
      <c r="G121">
        <v>19653</v>
      </c>
      <c r="H121" s="1">
        <v>5109780</v>
      </c>
      <c r="I121">
        <v>62</v>
      </c>
      <c r="J121" s="1">
        <v>3168064</v>
      </c>
      <c r="K121" s="1">
        <f t="shared" si="1"/>
        <v>1941716</v>
      </c>
      <c r="L121">
        <v>260</v>
      </c>
    </row>
    <row r="122" spans="1:12" x14ac:dyDescent="0.25">
      <c r="A122" s="4" t="s">
        <v>56</v>
      </c>
      <c r="B122" t="s">
        <v>24</v>
      </c>
      <c r="C122" t="s">
        <v>28</v>
      </c>
      <c r="D122" t="s">
        <v>47</v>
      </c>
      <c r="E122" t="s">
        <v>59</v>
      </c>
      <c r="F122" t="s">
        <v>16</v>
      </c>
      <c r="G122">
        <v>35728</v>
      </c>
      <c r="H122" s="1">
        <v>7145600</v>
      </c>
      <c r="I122">
        <v>60</v>
      </c>
      <c r="J122" s="1">
        <v>4287360</v>
      </c>
      <c r="K122" s="1">
        <f t="shared" si="1"/>
        <v>2858240</v>
      </c>
      <c r="L122">
        <v>200</v>
      </c>
    </row>
    <row r="123" spans="1:12" x14ac:dyDescent="0.25">
      <c r="A123" s="4" t="s">
        <v>56</v>
      </c>
      <c r="B123" t="s">
        <v>39</v>
      </c>
      <c r="C123" t="s">
        <v>18</v>
      </c>
      <c r="D123" t="s">
        <v>19</v>
      </c>
      <c r="E123" t="s">
        <v>20</v>
      </c>
      <c r="F123" t="s">
        <v>16</v>
      </c>
      <c r="G123">
        <v>43928</v>
      </c>
      <c r="H123" s="1">
        <v>5710640</v>
      </c>
      <c r="I123">
        <v>77</v>
      </c>
      <c r="J123" s="1">
        <v>4397193</v>
      </c>
      <c r="K123" s="1">
        <f t="shared" si="1"/>
        <v>1313447</v>
      </c>
      <c r="L123">
        <v>130</v>
      </c>
    </row>
    <row r="124" spans="1:12" x14ac:dyDescent="0.25">
      <c r="A124" s="4" t="s">
        <v>56</v>
      </c>
      <c r="B124" t="s">
        <v>12</v>
      </c>
      <c r="C124" t="s">
        <v>18</v>
      </c>
      <c r="D124" t="s">
        <v>19</v>
      </c>
      <c r="E124" t="s">
        <v>22</v>
      </c>
      <c r="F124" t="s">
        <v>23</v>
      </c>
      <c r="G124">
        <v>20724</v>
      </c>
      <c r="H124" s="1">
        <v>5802720</v>
      </c>
      <c r="I124">
        <v>86</v>
      </c>
      <c r="J124" s="1">
        <v>4990339</v>
      </c>
      <c r="K124" s="1">
        <f t="shared" si="1"/>
        <v>812381</v>
      </c>
      <c r="L124">
        <v>280</v>
      </c>
    </row>
    <row r="125" spans="1:12" x14ac:dyDescent="0.25">
      <c r="A125" s="4" t="s">
        <v>56</v>
      </c>
      <c r="B125" t="s">
        <v>24</v>
      </c>
      <c r="C125" t="s">
        <v>18</v>
      </c>
      <c r="D125" t="s">
        <v>25</v>
      </c>
      <c r="E125" t="s">
        <v>45</v>
      </c>
      <c r="F125" t="s">
        <v>27</v>
      </c>
      <c r="G125">
        <v>17571</v>
      </c>
      <c r="H125" s="1">
        <v>1932810</v>
      </c>
      <c r="I125">
        <v>52</v>
      </c>
      <c r="J125" s="1">
        <v>1005061</v>
      </c>
      <c r="K125" s="1">
        <f t="shared" si="1"/>
        <v>927749</v>
      </c>
      <c r="L125">
        <v>110</v>
      </c>
    </row>
    <row r="126" spans="1:12" x14ac:dyDescent="0.25">
      <c r="A126" s="4" t="s">
        <v>56</v>
      </c>
      <c r="B126" t="s">
        <v>40</v>
      </c>
      <c r="C126" t="s">
        <v>18</v>
      </c>
      <c r="D126" t="s">
        <v>37</v>
      </c>
      <c r="E126" t="s">
        <v>38</v>
      </c>
      <c r="F126" t="s">
        <v>27</v>
      </c>
      <c r="G126">
        <v>23362</v>
      </c>
      <c r="H126" s="1">
        <v>4205160</v>
      </c>
      <c r="I126">
        <v>88</v>
      </c>
      <c r="J126" s="1">
        <v>3700541</v>
      </c>
      <c r="K126" s="1">
        <f t="shared" si="1"/>
        <v>504619</v>
      </c>
      <c r="L126">
        <v>180</v>
      </c>
    </row>
    <row r="127" spans="1:12" x14ac:dyDescent="0.25">
      <c r="A127" s="4" t="s">
        <v>56</v>
      </c>
      <c r="B127" t="s">
        <v>12</v>
      </c>
      <c r="C127" t="s">
        <v>18</v>
      </c>
      <c r="D127" t="s">
        <v>25</v>
      </c>
      <c r="E127" t="s">
        <v>45</v>
      </c>
      <c r="F127" t="s">
        <v>23</v>
      </c>
      <c r="G127">
        <v>28434</v>
      </c>
      <c r="H127" s="1">
        <v>7392840</v>
      </c>
      <c r="I127">
        <v>55</v>
      </c>
      <c r="J127" s="1">
        <v>4066062</v>
      </c>
      <c r="K127" s="1">
        <f t="shared" si="1"/>
        <v>3326778</v>
      </c>
      <c r="L127">
        <v>260</v>
      </c>
    </row>
    <row r="128" spans="1:12" x14ac:dyDescent="0.25">
      <c r="A128" s="4" t="s">
        <v>56</v>
      </c>
      <c r="B128" t="s">
        <v>21</v>
      </c>
      <c r="C128" t="s">
        <v>28</v>
      </c>
      <c r="D128" t="s">
        <v>41</v>
      </c>
      <c r="E128" t="s">
        <v>42</v>
      </c>
      <c r="F128" t="s">
        <v>27</v>
      </c>
      <c r="G128">
        <v>13052</v>
      </c>
      <c r="H128" s="1">
        <v>3654560</v>
      </c>
      <c r="I128">
        <v>58</v>
      </c>
      <c r="J128" s="1">
        <v>2119645</v>
      </c>
      <c r="K128" s="1">
        <f t="shared" si="1"/>
        <v>1534915</v>
      </c>
      <c r="L128">
        <v>280</v>
      </c>
    </row>
    <row r="129" spans="1:12" x14ac:dyDescent="0.25">
      <c r="A129" s="4" t="s">
        <v>56</v>
      </c>
      <c r="B129" t="s">
        <v>35</v>
      </c>
      <c r="C129" t="s">
        <v>28</v>
      </c>
      <c r="D129" t="s">
        <v>41</v>
      </c>
      <c r="E129" t="s">
        <v>46</v>
      </c>
      <c r="F129" t="s">
        <v>23</v>
      </c>
      <c r="G129">
        <v>21015</v>
      </c>
      <c r="H129" s="1">
        <v>4833450</v>
      </c>
      <c r="I129">
        <v>62</v>
      </c>
      <c r="J129" s="1">
        <v>2996739</v>
      </c>
      <c r="K129" s="1">
        <f t="shared" si="1"/>
        <v>1836711</v>
      </c>
      <c r="L129">
        <v>230</v>
      </c>
    </row>
    <row r="130" spans="1:12" x14ac:dyDescent="0.25">
      <c r="A130" s="4" t="s">
        <v>56</v>
      </c>
      <c r="B130" t="s">
        <v>21</v>
      </c>
      <c r="C130" t="s">
        <v>18</v>
      </c>
      <c r="D130" t="s">
        <v>37</v>
      </c>
      <c r="E130" t="s">
        <v>53</v>
      </c>
      <c r="F130" t="s">
        <v>16</v>
      </c>
      <c r="G130">
        <v>48413</v>
      </c>
      <c r="H130" s="1">
        <v>8230210</v>
      </c>
      <c r="I130">
        <v>86</v>
      </c>
      <c r="J130" s="1">
        <v>7077981</v>
      </c>
      <c r="K130" s="1">
        <f t="shared" si="1"/>
        <v>1152229</v>
      </c>
      <c r="L130">
        <v>170</v>
      </c>
    </row>
    <row r="131" spans="1:12" x14ac:dyDescent="0.25">
      <c r="A131" s="4" t="s">
        <v>56</v>
      </c>
      <c r="B131" t="s">
        <v>35</v>
      </c>
      <c r="C131" t="s">
        <v>18</v>
      </c>
      <c r="D131" t="s">
        <v>25</v>
      </c>
      <c r="E131" t="s">
        <v>45</v>
      </c>
      <c r="F131" t="s">
        <v>27</v>
      </c>
      <c r="G131">
        <v>31688</v>
      </c>
      <c r="H131" s="1">
        <v>7605120</v>
      </c>
      <c r="I131">
        <v>58</v>
      </c>
      <c r="J131" s="1">
        <v>4410970</v>
      </c>
      <c r="K131" s="1">
        <f t="shared" ref="K131:K194" si="2">(H131-J131)</f>
        <v>3194150</v>
      </c>
      <c r="L131">
        <v>240</v>
      </c>
    </row>
    <row r="132" spans="1:12" x14ac:dyDescent="0.25">
      <c r="A132" s="4" t="s">
        <v>56</v>
      </c>
      <c r="B132" t="s">
        <v>17</v>
      </c>
      <c r="C132" t="s">
        <v>13</v>
      </c>
      <c r="D132" t="s">
        <v>51</v>
      </c>
      <c r="E132" t="s">
        <v>55</v>
      </c>
      <c r="F132" t="s">
        <v>16</v>
      </c>
      <c r="G132">
        <v>21955</v>
      </c>
      <c r="H132" s="1">
        <v>3512800</v>
      </c>
      <c r="I132">
        <v>87</v>
      </c>
      <c r="J132" s="1">
        <v>3056136</v>
      </c>
      <c r="K132" s="1">
        <f t="shared" si="2"/>
        <v>456664</v>
      </c>
      <c r="L132">
        <v>160</v>
      </c>
    </row>
    <row r="133" spans="1:12" x14ac:dyDescent="0.25">
      <c r="A133" s="4" t="s">
        <v>56</v>
      </c>
      <c r="B133" t="s">
        <v>21</v>
      </c>
      <c r="C133" t="s">
        <v>28</v>
      </c>
      <c r="D133" t="s">
        <v>47</v>
      </c>
      <c r="E133" t="s">
        <v>48</v>
      </c>
      <c r="F133" t="s">
        <v>16</v>
      </c>
      <c r="G133">
        <v>36286</v>
      </c>
      <c r="H133" s="1">
        <v>1814300</v>
      </c>
      <c r="I133">
        <v>64</v>
      </c>
      <c r="J133" s="1">
        <v>1161152</v>
      </c>
      <c r="K133" s="1">
        <f t="shared" si="2"/>
        <v>653148</v>
      </c>
      <c r="L133">
        <v>50</v>
      </c>
    </row>
    <row r="134" spans="1:12" x14ac:dyDescent="0.25">
      <c r="A134" s="4" t="s">
        <v>56</v>
      </c>
      <c r="B134" t="s">
        <v>12</v>
      </c>
      <c r="C134" t="s">
        <v>28</v>
      </c>
      <c r="D134" t="s">
        <v>41</v>
      </c>
      <c r="E134" t="s">
        <v>42</v>
      </c>
      <c r="F134" t="s">
        <v>16</v>
      </c>
      <c r="G134">
        <v>29636</v>
      </c>
      <c r="H134" s="1">
        <v>7409000</v>
      </c>
      <c r="I134">
        <v>73</v>
      </c>
      <c r="J134" s="1">
        <v>5408570</v>
      </c>
      <c r="K134" s="1">
        <f t="shared" si="2"/>
        <v>2000430</v>
      </c>
      <c r="L134">
        <v>250</v>
      </c>
    </row>
    <row r="135" spans="1:12" x14ac:dyDescent="0.25">
      <c r="A135" s="4" t="s">
        <v>56</v>
      </c>
      <c r="B135" t="s">
        <v>12</v>
      </c>
      <c r="C135" t="s">
        <v>18</v>
      </c>
      <c r="D135" t="s">
        <v>25</v>
      </c>
      <c r="E135" t="s">
        <v>45</v>
      </c>
      <c r="F135" t="s">
        <v>16</v>
      </c>
      <c r="G135">
        <v>38922</v>
      </c>
      <c r="H135" s="1">
        <v>9341280</v>
      </c>
      <c r="I135">
        <v>78</v>
      </c>
      <c r="J135" s="1">
        <v>7286198</v>
      </c>
      <c r="K135" s="1">
        <f t="shared" si="2"/>
        <v>2055082</v>
      </c>
      <c r="L135">
        <v>240</v>
      </c>
    </row>
    <row r="136" spans="1:12" x14ac:dyDescent="0.25">
      <c r="A136" s="4" t="s">
        <v>56</v>
      </c>
      <c r="B136" t="s">
        <v>39</v>
      </c>
      <c r="C136" t="s">
        <v>28</v>
      </c>
      <c r="D136" t="s">
        <v>33</v>
      </c>
      <c r="E136" t="s">
        <v>50</v>
      </c>
      <c r="F136" t="s">
        <v>23</v>
      </c>
      <c r="G136">
        <v>14104</v>
      </c>
      <c r="H136" s="1">
        <v>1410400</v>
      </c>
      <c r="I136">
        <v>85</v>
      </c>
      <c r="J136" s="1">
        <v>1198840</v>
      </c>
      <c r="K136" s="1">
        <f t="shared" si="2"/>
        <v>211560</v>
      </c>
      <c r="L136">
        <v>100</v>
      </c>
    </row>
    <row r="137" spans="1:12" x14ac:dyDescent="0.25">
      <c r="A137" s="4" t="s">
        <v>56</v>
      </c>
      <c r="B137" t="s">
        <v>17</v>
      </c>
      <c r="C137" t="s">
        <v>13</v>
      </c>
      <c r="D137" t="s">
        <v>51</v>
      </c>
      <c r="E137" t="s">
        <v>52</v>
      </c>
      <c r="F137" t="s">
        <v>16</v>
      </c>
      <c r="G137">
        <v>19586</v>
      </c>
      <c r="H137" s="1">
        <v>3721340</v>
      </c>
      <c r="I137">
        <v>51</v>
      </c>
      <c r="J137" s="1">
        <v>1897883</v>
      </c>
      <c r="K137" s="1">
        <f t="shared" si="2"/>
        <v>1823457</v>
      </c>
      <c r="L137">
        <v>190</v>
      </c>
    </row>
    <row r="138" spans="1:12" x14ac:dyDescent="0.25">
      <c r="A138" s="4" t="s">
        <v>56</v>
      </c>
      <c r="B138" t="s">
        <v>21</v>
      </c>
      <c r="C138" t="s">
        <v>18</v>
      </c>
      <c r="D138" t="s">
        <v>25</v>
      </c>
      <c r="E138" t="s">
        <v>26</v>
      </c>
      <c r="F138" t="s">
        <v>16</v>
      </c>
      <c r="G138">
        <v>45392</v>
      </c>
      <c r="H138" s="1">
        <v>12255840</v>
      </c>
      <c r="I138">
        <v>72</v>
      </c>
      <c r="J138" s="1">
        <v>8824205</v>
      </c>
      <c r="K138" s="1">
        <f t="shared" si="2"/>
        <v>3431635</v>
      </c>
      <c r="L138">
        <v>270</v>
      </c>
    </row>
    <row r="139" spans="1:12" x14ac:dyDescent="0.25">
      <c r="A139" s="4" t="s">
        <v>56</v>
      </c>
      <c r="B139" t="s">
        <v>35</v>
      </c>
      <c r="C139" t="s">
        <v>13</v>
      </c>
      <c r="D139" t="s">
        <v>31</v>
      </c>
      <c r="E139" t="s">
        <v>36</v>
      </c>
      <c r="F139" t="s">
        <v>27</v>
      </c>
      <c r="G139">
        <v>40110</v>
      </c>
      <c r="H139" s="1">
        <v>2807700</v>
      </c>
      <c r="I139">
        <v>71</v>
      </c>
      <c r="J139" s="1">
        <v>1993467</v>
      </c>
      <c r="K139" s="1">
        <f t="shared" si="2"/>
        <v>814233</v>
      </c>
      <c r="L139">
        <v>70</v>
      </c>
    </row>
    <row r="140" spans="1:12" x14ac:dyDescent="0.25">
      <c r="A140" s="4" t="s">
        <v>56</v>
      </c>
      <c r="B140" t="s">
        <v>12</v>
      </c>
      <c r="C140" t="s">
        <v>18</v>
      </c>
      <c r="D140" t="s">
        <v>25</v>
      </c>
      <c r="E140" t="s">
        <v>45</v>
      </c>
      <c r="F140" t="s">
        <v>27</v>
      </c>
      <c r="G140">
        <v>25048</v>
      </c>
      <c r="H140" s="1">
        <v>3256240</v>
      </c>
      <c r="I140">
        <v>81</v>
      </c>
      <c r="J140" s="1">
        <v>2637554</v>
      </c>
      <c r="K140" s="1">
        <f t="shared" si="2"/>
        <v>618686</v>
      </c>
      <c r="L140">
        <v>130</v>
      </c>
    </row>
    <row r="141" spans="1:12" x14ac:dyDescent="0.25">
      <c r="A141" s="4" t="s">
        <v>56</v>
      </c>
      <c r="B141" t="s">
        <v>39</v>
      </c>
      <c r="C141" t="s">
        <v>28</v>
      </c>
      <c r="D141" t="s">
        <v>41</v>
      </c>
      <c r="E141" t="s">
        <v>49</v>
      </c>
      <c r="F141" t="s">
        <v>16</v>
      </c>
      <c r="G141">
        <v>26264</v>
      </c>
      <c r="H141" s="1">
        <v>6566000</v>
      </c>
      <c r="I141">
        <v>82</v>
      </c>
      <c r="J141" s="1">
        <v>5384120</v>
      </c>
      <c r="K141" s="1">
        <f t="shared" si="2"/>
        <v>1181880</v>
      </c>
      <c r="L141">
        <v>250</v>
      </c>
    </row>
    <row r="142" spans="1:12" x14ac:dyDescent="0.25">
      <c r="A142" s="4" t="s">
        <v>56</v>
      </c>
      <c r="B142" t="s">
        <v>40</v>
      </c>
      <c r="C142" t="s">
        <v>13</v>
      </c>
      <c r="D142" t="s">
        <v>31</v>
      </c>
      <c r="E142" t="s">
        <v>32</v>
      </c>
      <c r="F142" t="s">
        <v>16</v>
      </c>
      <c r="G142">
        <v>34648</v>
      </c>
      <c r="H142" s="1">
        <v>8662000</v>
      </c>
      <c r="I142">
        <v>86</v>
      </c>
      <c r="J142" s="1">
        <v>7449320</v>
      </c>
      <c r="K142" s="1">
        <f t="shared" si="2"/>
        <v>1212680</v>
      </c>
      <c r="L142">
        <v>250</v>
      </c>
    </row>
    <row r="143" spans="1:12" x14ac:dyDescent="0.25">
      <c r="A143" s="4" t="s">
        <v>56</v>
      </c>
      <c r="B143" t="s">
        <v>35</v>
      </c>
      <c r="C143" t="s">
        <v>18</v>
      </c>
      <c r="D143" t="s">
        <v>19</v>
      </c>
      <c r="E143" t="s">
        <v>22</v>
      </c>
      <c r="F143" t="s">
        <v>27</v>
      </c>
      <c r="G143">
        <v>8085</v>
      </c>
      <c r="H143" s="1">
        <v>404250</v>
      </c>
      <c r="I143">
        <v>85</v>
      </c>
      <c r="J143" s="1">
        <v>343613</v>
      </c>
      <c r="K143" s="1">
        <f t="shared" si="2"/>
        <v>60637</v>
      </c>
      <c r="L143">
        <v>50</v>
      </c>
    </row>
    <row r="144" spans="1:12" x14ac:dyDescent="0.25">
      <c r="A144" s="4" t="s">
        <v>56</v>
      </c>
      <c r="B144" t="s">
        <v>24</v>
      </c>
      <c r="C144" t="s">
        <v>18</v>
      </c>
      <c r="D144" t="s">
        <v>25</v>
      </c>
      <c r="E144" t="s">
        <v>45</v>
      </c>
      <c r="F144" t="s">
        <v>23</v>
      </c>
      <c r="G144">
        <v>42443</v>
      </c>
      <c r="H144" s="1">
        <v>2546580</v>
      </c>
      <c r="I144">
        <v>54</v>
      </c>
      <c r="J144" s="1">
        <v>1375153</v>
      </c>
      <c r="K144" s="1">
        <f t="shared" si="2"/>
        <v>1171427</v>
      </c>
      <c r="L144">
        <v>60</v>
      </c>
    </row>
    <row r="145" spans="1:12" x14ac:dyDescent="0.25">
      <c r="A145" s="4" t="s">
        <v>56</v>
      </c>
      <c r="B145" t="s">
        <v>24</v>
      </c>
      <c r="C145" t="s">
        <v>13</v>
      </c>
      <c r="D145" t="s">
        <v>51</v>
      </c>
      <c r="E145" t="s">
        <v>52</v>
      </c>
      <c r="F145" t="s">
        <v>27</v>
      </c>
      <c r="G145">
        <v>37934</v>
      </c>
      <c r="H145" s="1">
        <v>9483500</v>
      </c>
      <c r="I145">
        <v>87</v>
      </c>
      <c r="J145" s="1">
        <v>8250645</v>
      </c>
      <c r="K145" s="1">
        <f t="shared" si="2"/>
        <v>1232855</v>
      </c>
      <c r="L145">
        <v>250</v>
      </c>
    </row>
    <row r="146" spans="1:12" x14ac:dyDescent="0.25">
      <c r="A146" s="4" t="s">
        <v>56</v>
      </c>
      <c r="B146" t="s">
        <v>40</v>
      </c>
      <c r="C146" t="s">
        <v>13</v>
      </c>
      <c r="D146" t="s">
        <v>31</v>
      </c>
      <c r="E146" t="s">
        <v>32</v>
      </c>
      <c r="F146" t="s">
        <v>16</v>
      </c>
      <c r="G146">
        <v>43543</v>
      </c>
      <c r="H146" s="1">
        <v>10014890</v>
      </c>
      <c r="I146">
        <v>58</v>
      </c>
      <c r="J146" s="1">
        <v>5808636</v>
      </c>
      <c r="K146" s="1">
        <f t="shared" si="2"/>
        <v>4206254</v>
      </c>
      <c r="L146">
        <v>230</v>
      </c>
    </row>
    <row r="147" spans="1:12" x14ac:dyDescent="0.25">
      <c r="A147" s="4" t="s">
        <v>56</v>
      </c>
      <c r="B147" t="s">
        <v>24</v>
      </c>
      <c r="C147" t="s">
        <v>13</v>
      </c>
      <c r="D147" t="s">
        <v>31</v>
      </c>
      <c r="E147" t="s">
        <v>36</v>
      </c>
      <c r="F147" t="s">
        <v>23</v>
      </c>
      <c r="G147">
        <v>14342</v>
      </c>
      <c r="H147" s="1">
        <v>4302600</v>
      </c>
      <c r="I147">
        <v>55</v>
      </c>
      <c r="J147" s="1">
        <v>2366430</v>
      </c>
      <c r="K147" s="1">
        <f t="shared" si="2"/>
        <v>1936170</v>
      </c>
      <c r="L147">
        <v>300</v>
      </c>
    </row>
    <row r="148" spans="1:12" x14ac:dyDescent="0.25">
      <c r="A148" s="4" t="s">
        <v>56</v>
      </c>
      <c r="B148" t="s">
        <v>12</v>
      </c>
      <c r="C148" t="s">
        <v>28</v>
      </c>
      <c r="D148" t="s">
        <v>47</v>
      </c>
      <c r="E148" t="s">
        <v>59</v>
      </c>
      <c r="F148" t="s">
        <v>23</v>
      </c>
      <c r="G148">
        <v>33324</v>
      </c>
      <c r="H148" s="1">
        <v>5665080</v>
      </c>
      <c r="I148">
        <v>85</v>
      </c>
      <c r="J148" s="1">
        <v>4815318</v>
      </c>
      <c r="K148" s="1">
        <f t="shared" si="2"/>
        <v>849762</v>
      </c>
      <c r="L148">
        <v>170</v>
      </c>
    </row>
    <row r="149" spans="1:12" x14ac:dyDescent="0.25">
      <c r="A149" s="4" t="s">
        <v>56</v>
      </c>
      <c r="B149" t="s">
        <v>17</v>
      </c>
      <c r="C149" t="s">
        <v>28</v>
      </c>
      <c r="D149" t="s">
        <v>29</v>
      </c>
      <c r="E149" t="s">
        <v>58</v>
      </c>
      <c r="F149" t="s">
        <v>27</v>
      </c>
      <c r="G149">
        <v>26040</v>
      </c>
      <c r="H149" s="1">
        <v>7291200</v>
      </c>
      <c r="I149">
        <v>56</v>
      </c>
      <c r="J149" s="1">
        <v>4083072</v>
      </c>
      <c r="K149" s="1">
        <f t="shared" si="2"/>
        <v>3208128</v>
      </c>
      <c r="L149">
        <v>280</v>
      </c>
    </row>
    <row r="150" spans="1:12" x14ac:dyDescent="0.25">
      <c r="A150" s="4" t="s">
        <v>56</v>
      </c>
      <c r="B150" t="s">
        <v>39</v>
      </c>
      <c r="C150" t="s">
        <v>18</v>
      </c>
      <c r="D150" t="s">
        <v>19</v>
      </c>
      <c r="E150" t="s">
        <v>22</v>
      </c>
      <c r="F150" t="s">
        <v>16</v>
      </c>
      <c r="G150">
        <v>25668</v>
      </c>
      <c r="H150" s="1">
        <v>3080160</v>
      </c>
      <c r="I150">
        <v>73</v>
      </c>
      <c r="J150" s="1">
        <v>2248517</v>
      </c>
      <c r="K150" s="1">
        <f t="shared" si="2"/>
        <v>831643</v>
      </c>
      <c r="L150">
        <v>120</v>
      </c>
    </row>
    <row r="151" spans="1:12" x14ac:dyDescent="0.25">
      <c r="A151" s="4" t="s">
        <v>56</v>
      </c>
      <c r="B151" t="s">
        <v>40</v>
      </c>
      <c r="C151" t="s">
        <v>13</v>
      </c>
      <c r="D151" t="s">
        <v>14</v>
      </c>
      <c r="E151" t="s">
        <v>31</v>
      </c>
      <c r="F151" t="s">
        <v>16</v>
      </c>
      <c r="G151">
        <v>16912</v>
      </c>
      <c r="H151" s="1">
        <v>4904480</v>
      </c>
      <c r="I151">
        <v>63</v>
      </c>
      <c r="J151" s="1">
        <v>3089822</v>
      </c>
      <c r="K151" s="1">
        <f t="shared" si="2"/>
        <v>1814658</v>
      </c>
      <c r="L151">
        <v>290</v>
      </c>
    </row>
    <row r="152" spans="1:12" x14ac:dyDescent="0.25">
      <c r="A152" s="4" t="s">
        <v>56</v>
      </c>
      <c r="B152" t="s">
        <v>35</v>
      </c>
      <c r="C152" t="s">
        <v>13</v>
      </c>
      <c r="D152" t="s">
        <v>14</v>
      </c>
      <c r="E152" t="s">
        <v>31</v>
      </c>
      <c r="F152" t="s">
        <v>27</v>
      </c>
      <c r="G152">
        <v>29655</v>
      </c>
      <c r="H152" s="1">
        <v>5931000</v>
      </c>
      <c r="I152">
        <v>90</v>
      </c>
      <c r="J152" s="1">
        <v>5337900</v>
      </c>
      <c r="K152" s="1">
        <f t="shared" si="2"/>
        <v>593100</v>
      </c>
      <c r="L152">
        <v>200</v>
      </c>
    </row>
    <row r="153" spans="1:12" x14ac:dyDescent="0.25">
      <c r="A153" s="4" t="s">
        <v>56</v>
      </c>
      <c r="B153" t="s">
        <v>21</v>
      </c>
      <c r="C153" t="s">
        <v>28</v>
      </c>
      <c r="D153" t="s">
        <v>47</v>
      </c>
      <c r="E153" t="s">
        <v>54</v>
      </c>
      <c r="F153" t="s">
        <v>16</v>
      </c>
      <c r="G153">
        <v>27263</v>
      </c>
      <c r="H153" s="1">
        <v>8178900</v>
      </c>
      <c r="I153">
        <v>52</v>
      </c>
      <c r="J153" s="1">
        <v>4253028</v>
      </c>
      <c r="K153" s="1">
        <f t="shared" si="2"/>
        <v>3925872</v>
      </c>
      <c r="L153">
        <v>300</v>
      </c>
    </row>
    <row r="154" spans="1:12" x14ac:dyDescent="0.25">
      <c r="A154" s="4" t="s">
        <v>56</v>
      </c>
      <c r="B154" t="s">
        <v>21</v>
      </c>
      <c r="C154" t="s">
        <v>28</v>
      </c>
      <c r="D154" t="s">
        <v>41</v>
      </c>
      <c r="E154" t="s">
        <v>49</v>
      </c>
      <c r="F154" t="s">
        <v>23</v>
      </c>
      <c r="G154">
        <v>6983</v>
      </c>
      <c r="H154" s="1">
        <v>698300</v>
      </c>
      <c r="I154">
        <v>62</v>
      </c>
      <c r="J154" s="1">
        <v>432946</v>
      </c>
      <c r="K154" s="1">
        <f t="shared" si="2"/>
        <v>265354</v>
      </c>
      <c r="L154">
        <v>100</v>
      </c>
    </row>
    <row r="155" spans="1:12" x14ac:dyDescent="0.25">
      <c r="A155" s="4" t="s">
        <v>56</v>
      </c>
      <c r="B155" t="s">
        <v>39</v>
      </c>
      <c r="C155" t="s">
        <v>13</v>
      </c>
      <c r="D155" t="s">
        <v>14</v>
      </c>
      <c r="E155" t="s">
        <v>31</v>
      </c>
      <c r="F155" t="s">
        <v>16</v>
      </c>
      <c r="G155">
        <v>13199</v>
      </c>
      <c r="H155" s="1">
        <v>1583880</v>
      </c>
      <c r="I155">
        <v>81</v>
      </c>
      <c r="J155" s="1">
        <v>1282943</v>
      </c>
      <c r="K155" s="1">
        <f t="shared" si="2"/>
        <v>300937</v>
      </c>
      <c r="L155">
        <v>120</v>
      </c>
    </row>
    <row r="156" spans="1:12" x14ac:dyDescent="0.25">
      <c r="A156" s="4" t="s">
        <v>56</v>
      </c>
      <c r="B156" t="s">
        <v>35</v>
      </c>
      <c r="C156" t="s">
        <v>13</v>
      </c>
      <c r="D156" t="s">
        <v>14</v>
      </c>
      <c r="E156" t="s">
        <v>31</v>
      </c>
      <c r="F156" t="s">
        <v>23</v>
      </c>
      <c r="G156">
        <v>15141</v>
      </c>
      <c r="H156" s="1">
        <v>3633840</v>
      </c>
      <c r="I156">
        <v>72</v>
      </c>
      <c r="J156" s="1">
        <v>2616365</v>
      </c>
      <c r="K156" s="1">
        <f t="shared" si="2"/>
        <v>1017475</v>
      </c>
      <c r="L156">
        <v>240</v>
      </c>
    </row>
    <row r="157" spans="1:12" x14ac:dyDescent="0.25">
      <c r="A157" s="4" t="s">
        <v>56</v>
      </c>
      <c r="B157" t="s">
        <v>39</v>
      </c>
      <c r="C157" t="s">
        <v>13</v>
      </c>
      <c r="D157" t="s">
        <v>14</v>
      </c>
      <c r="E157" t="s">
        <v>31</v>
      </c>
      <c r="F157" t="s">
        <v>27</v>
      </c>
      <c r="G157">
        <v>47887</v>
      </c>
      <c r="H157" s="1">
        <v>6704180</v>
      </c>
      <c r="I157">
        <v>85</v>
      </c>
      <c r="J157" s="1">
        <v>5698553</v>
      </c>
      <c r="K157" s="1">
        <f t="shared" si="2"/>
        <v>1005627</v>
      </c>
      <c r="L157">
        <v>140</v>
      </c>
    </row>
    <row r="158" spans="1:12" x14ac:dyDescent="0.25">
      <c r="A158" s="4" t="s">
        <v>56</v>
      </c>
      <c r="B158" t="s">
        <v>35</v>
      </c>
      <c r="C158" t="s">
        <v>18</v>
      </c>
      <c r="D158" t="s">
        <v>37</v>
      </c>
      <c r="E158" t="s">
        <v>53</v>
      </c>
      <c r="F158" t="s">
        <v>23</v>
      </c>
      <c r="G158">
        <v>30036</v>
      </c>
      <c r="H158" s="1">
        <v>6607920</v>
      </c>
      <c r="I158">
        <v>71</v>
      </c>
      <c r="J158" s="1">
        <v>4691623</v>
      </c>
      <c r="K158" s="1">
        <f t="shared" si="2"/>
        <v>1916297</v>
      </c>
      <c r="L158">
        <v>220</v>
      </c>
    </row>
    <row r="159" spans="1:12" x14ac:dyDescent="0.25">
      <c r="A159" s="4" t="s">
        <v>56</v>
      </c>
      <c r="B159" t="s">
        <v>21</v>
      </c>
      <c r="C159" t="s">
        <v>18</v>
      </c>
      <c r="D159" t="s">
        <v>19</v>
      </c>
      <c r="E159" t="s">
        <v>22</v>
      </c>
      <c r="F159" t="s">
        <v>16</v>
      </c>
      <c r="G159">
        <v>38877</v>
      </c>
      <c r="H159" s="1">
        <v>3498930</v>
      </c>
      <c r="I159">
        <v>59</v>
      </c>
      <c r="J159" s="1">
        <v>2064369</v>
      </c>
      <c r="K159" s="1">
        <f t="shared" si="2"/>
        <v>1434561</v>
      </c>
      <c r="L159">
        <v>90</v>
      </c>
    </row>
    <row r="160" spans="1:12" x14ac:dyDescent="0.25">
      <c r="A160" s="4" t="s">
        <v>56</v>
      </c>
      <c r="B160" t="s">
        <v>40</v>
      </c>
      <c r="C160" t="s">
        <v>28</v>
      </c>
      <c r="D160" t="s">
        <v>33</v>
      </c>
      <c r="E160" t="s">
        <v>57</v>
      </c>
      <c r="F160" t="s">
        <v>27</v>
      </c>
      <c r="G160">
        <v>9210</v>
      </c>
      <c r="H160" s="1">
        <v>2394600</v>
      </c>
      <c r="I160">
        <v>86</v>
      </c>
      <c r="J160" s="1">
        <v>2059356</v>
      </c>
      <c r="K160" s="1">
        <f t="shared" si="2"/>
        <v>335244</v>
      </c>
      <c r="L160">
        <v>260</v>
      </c>
    </row>
    <row r="161" spans="1:12" x14ac:dyDescent="0.25">
      <c r="A161" s="4" t="s">
        <v>56</v>
      </c>
      <c r="B161" t="s">
        <v>39</v>
      </c>
      <c r="C161" t="s">
        <v>28</v>
      </c>
      <c r="D161" t="s">
        <v>33</v>
      </c>
      <c r="E161" t="s">
        <v>50</v>
      </c>
      <c r="F161" t="s">
        <v>23</v>
      </c>
      <c r="G161">
        <v>11691</v>
      </c>
      <c r="H161" s="1">
        <v>1169100</v>
      </c>
      <c r="I161">
        <v>51</v>
      </c>
      <c r="J161" s="1">
        <v>596241</v>
      </c>
      <c r="K161" s="1">
        <f t="shared" si="2"/>
        <v>572859</v>
      </c>
      <c r="L161">
        <v>100</v>
      </c>
    </row>
    <row r="162" spans="1:12" x14ac:dyDescent="0.25">
      <c r="A162" s="4" t="s">
        <v>56</v>
      </c>
      <c r="B162" t="s">
        <v>21</v>
      </c>
      <c r="C162" t="s">
        <v>13</v>
      </c>
      <c r="D162" t="s">
        <v>31</v>
      </c>
      <c r="E162" t="s">
        <v>36</v>
      </c>
      <c r="F162" t="s">
        <v>23</v>
      </c>
      <c r="G162">
        <v>46554</v>
      </c>
      <c r="H162" s="1">
        <v>6983100</v>
      </c>
      <c r="I162">
        <v>77</v>
      </c>
      <c r="J162" s="1">
        <v>5376987</v>
      </c>
      <c r="K162" s="1">
        <f t="shared" si="2"/>
        <v>1606113</v>
      </c>
      <c r="L162">
        <v>150</v>
      </c>
    </row>
    <row r="163" spans="1:12" x14ac:dyDescent="0.25">
      <c r="A163" s="4" t="s">
        <v>56</v>
      </c>
      <c r="B163" t="s">
        <v>21</v>
      </c>
      <c r="C163" t="s">
        <v>13</v>
      </c>
      <c r="D163" t="s">
        <v>51</v>
      </c>
      <c r="E163" t="s">
        <v>52</v>
      </c>
      <c r="F163" t="s">
        <v>23</v>
      </c>
      <c r="G163">
        <v>16435</v>
      </c>
      <c r="H163" s="1">
        <v>3451350</v>
      </c>
      <c r="I163">
        <v>74</v>
      </c>
      <c r="J163" s="1">
        <v>2553999</v>
      </c>
      <c r="K163" s="1">
        <f t="shared" si="2"/>
        <v>897351</v>
      </c>
      <c r="L163">
        <v>210</v>
      </c>
    </row>
    <row r="164" spans="1:12" x14ac:dyDescent="0.25">
      <c r="A164" s="4" t="s">
        <v>56</v>
      </c>
      <c r="B164" t="s">
        <v>21</v>
      </c>
      <c r="C164" t="s">
        <v>28</v>
      </c>
      <c r="D164" t="s">
        <v>41</v>
      </c>
      <c r="E164" t="s">
        <v>49</v>
      </c>
      <c r="F164" t="s">
        <v>16</v>
      </c>
      <c r="G164">
        <v>28383</v>
      </c>
      <c r="H164" s="1">
        <v>5392770</v>
      </c>
      <c r="I164">
        <v>62</v>
      </c>
      <c r="J164" s="1">
        <v>3343517</v>
      </c>
      <c r="K164" s="1">
        <f t="shared" si="2"/>
        <v>2049253</v>
      </c>
      <c r="L164">
        <v>190</v>
      </c>
    </row>
    <row r="165" spans="1:12" x14ac:dyDescent="0.25">
      <c r="A165" s="4" t="s">
        <v>56</v>
      </c>
      <c r="B165" t="s">
        <v>12</v>
      </c>
      <c r="C165" t="s">
        <v>13</v>
      </c>
      <c r="D165" t="s">
        <v>14</v>
      </c>
      <c r="E165" t="s">
        <v>15</v>
      </c>
      <c r="F165" t="s">
        <v>27</v>
      </c>
      <c r="G165">
        <v>46496</v>
      </c>
      <c r="H165" s="1">
        <v>3719680</v>
      </c>
      <c r="I165">
        <v>75</v>
      </c>
      <c r="J165" s="1">
        <v>2789760</v>
      </c>
      <c r="K165" s="1">
        <f t="shared" si="2"/>
        <v>929920</v>
      </c>
      <c r="L165">
        <v>80</v>
      </c>
    </row>
    <row r="166" spans="1:12" x14ac:dyDescent="0.25">
      <c r="A166" s="4" t="s">
        <v>56</v>
      </c>
      <c r="B166" t="s">
        <v>17</v>
      </c>
      <c r="C166" t="s">
        <v>28</v>
      </c>
      <c r="D166" t="s">
        <v>41</v>
      </c>
      <c r="E166" t="s">
        <v>49</v>
      </c>
      <c r="F166" t="s">
        <v>23</v>
      </c>
      <c r="G166">
        <v>31946</v>
      </c>
      <c r="H166" s="1">
        <v>1916760</v>
      </c>
      <c r="I166">
        <v>87</v>
      </c>
      <c r="J166" s="1">
        <v>1667581</v>
      </c>
      <c r="K166" s="1">
        <f t="shared" si="2"/>
        <v>249179</v>
      </c>
      <c r="L166">
        <v>60</v>
      </c>
    </row>
    <row r="167" spans="1:12" x14ac:dyDescent="0.25">
      <c r="A167" s="4" t="s">
        <v>56</v>
      </c>
      <c r="B167" t="s">
        <v>24</v>
      </c>
      <c r="C167" t="s">
        <v>28</v>
      </c>
      <c r="D167" t="s">
        <v>47</v>
      </c>
      <c r="E167" t="s">
        <v>59</v>
      </c>
      <c r="F167" t="s">
        <v>16</v>
      </c>
      <c r="G167">
        <v>39777</v>
      </c>
      <c r="H167" s="1">
        <v>11137560</v>
      </c>
      <c r="I167">
        <v>72</v>
      </c>
      <c r="J167" s="1">
        <v>8019043</v>
      </c>
      <c r="K167" s="1">
        <f t="shared" si="2"/>
        <v>3118517</v>
      </c>
      <c r="L167">
        <v>280</v>
      </c>
    </row>
    <row r="168" spans="1:12" x14ac:dyDescent="0.25">
      <c r="A168" s="4" t="s">
        <v>56</v>
      </c>
      <c r="B168" t="s">
        <v>17</v>
      </c>
      <c r="C168" t="s">
        <v>13</v>
      </c>
      <c r="D168" t="s">
        <v>51</v>
      </c>
      <c r="E168" t="s">
        <v>55</v>
      </c>
      <c r="F168" t="s">
        <v>23</v>
      </c>
      <c r="G168">
        <v>21620</v>
      </c>
      <c r="H168" s="1">
        <v>3026800</v>
      </c>
      <c r="I168">
        <v>75</v>
      </c>
      <c r="J168" s="1">
        <v>2270100</v>
      </c>
      <c r="K168" s="1">
        <f t="shared" si="2"/>
        <v>756700</v>
      </c>
      <c r="L168">
        <v>140</v>
      </c>
    </row>
    <row r="169" spans="1:12" x14ac:dyDescent="0.25">
      <c r="A169" s="4" t="s">
        <v>56</v>
      </c>
      <c r="B169" t="s">
        <v>17</v>
      </c>
      <c r="C169" t="s">
        <v>28</v>
      </c>
      <c r="D169" t="s">
        <v>33</v>
      </c>
      <c r="E169" t="s">
        <v>57</v>
      </c>
      <c r="F169" t="s">
        <v>23</v>
      </c>
      <c r="G169">
        <v>37161</v>
      </c>
      <c r="H169" s="1">
        <v>5202540</v>
      </c>
      <c r="I169">
        <v>68</v>
      </c>
      <c r="J169" s="1">
        <v>3537727</v>
      </c>
      <c r="K169" s="1">
        <f t="shared" si="2"/>
        <v>1664813</v>
      </c>
      <c r="L169">
        <v>140</v>
      </c>
    </row>
    <row r="170" spans="1:12" x14ac:dyDescent="0.25">
      <c r="A170" s="4" t="s">
        <v>56</v>
      </c>
      <c r="B170" t="s">
        <v>40</v>
      </c>
      <c r="C170" t="s">
        <v>28</v>
      </c>
      <c r="D170" t="s">
        <v>29</v>
      </c>
      <c r="E170" t="s">
        <v>30</v>
      </c>
      <c r="F170" t="s">
        <v>16</v>
      </c>
      <c r="G170">
        <v>32822</v>
      </c>
      <c r="H170" s="1">
        <v>7877280</v>
      </c>
      <c r="I170">
        <v>55</v>
      </c>
      <c r="J170" s="1">
        <v>4332504</v>
      </c>
      <c r="K170" s="1">
        <f t="shared" si="2"/>
        <v>3544776</v>
      </c>
      <c r="L170">
        <v>240</v>
      </c>
    </row>
    <row r="171" spans="1:12" x14ac:dyDescent="0.25">
      <c r="A171" s="4" t="s">
        <v>56</v>
      </c>
      <c r="B171" t="s">
        <v>24</v>
      </c>
      <c r="C171" t="s">
        <v>28</v>
      </c>
      <c r="D171" t="s">
        <v>33</v>
      </c>
      <c r="E171" t="s">
        <v>34</v>
      </c>
      <c r="F171" t="s">
        <v>27</v>
      </c>
      <c r="G171">
        <v>20775</v>
      </c>
      <c r="H171" s="1">
        <v>3324000</v>
      </c>
      <c r="I171">
        <v>54</v>
      </c>
      <c r="J171" s="1">
        <v>1794960</v>
      </c>
      <c r="K171" s="1">
        <f t="shared" si="2"/>
        <v>1529040</v>
      </c>
      <c r="L171">
        <v>160</v>
      </c>
    </row>
    <row r="172" spans="1:12" x14ac:dyDescent="0.25">
      <c r="A172" s="4" t="s">
        <v>56</v>
      </c>
      <c r="B172" t="s">
        <v>21</v>
      </c>
      <c r="C172" t="s">
        <v>13</v>
      </c>
      <c r="D172" t="s">
        <v>14</v>
      </c>
      <c r="E172" t="s">
        <v>31</v>
      </c>
      <c r="F172" t="s">
        <v>27</v>
      </c>
      <c r="G172">
        <v>30908</v>
      </c>
      <c r="H172" s="1">
        <v>1545400</v>
      </c>
      <c r="I172">
        <v>70</v>
      </c>
      <c r="J172" s="1">
        <v>1081780</v>
      </c>
      <c r="K172" s="1">
        <f t="shared" si="2"/>
        <v>463620</v>
      </c>
      <c r="L172">
        <v>50</v>
      </c>
    </row>
    <row r="173" spans="1:12" x14ac:dyDescent="0.25">
      <c r="A173" s="4" t="s">
        <v>56</v>
      </c>
      <c r="B173" t="s">
        <v>35</v>
      </c>
      <c r="C173" t="s">
        <v>13</v>
      </c>
      <c r="D173" t="s">
        <v>14</v>
      </c>
      <c r="E173" t="s">
        <v>31</v>
      </c>
      <c r="F173" t="s">
        <v>23</v>
      </c>
      <c r="G173">
        <v>48062</v>
      </c>
      <c r="H173" s="1">
        <v>3364340</v>
      </c>
      <c r="I173">
        <v>79</v>
      </c>
      <c r="J173" s="1">
        <v>2657829</v>
      </c>
      <c r="K173" s="1">
        <f t="shared" si="2"/>
        <v>706511</v>
      </c>
      <c r="L173">
        <v>70</v>
      </c>
    </row>
    <row r="174" spans="1:12" x14ac:dyDescent="0.25">
      <c r="A174" s="4" t="s">
        <v>56</v>
      </c>
      <c r="B174" t="s">
        <v>39</v>
      </c>
      <c r="C174" t="s">
        <v>13</v>
      </c>
      <c r="D174" t="s">
        <v>51</v>
      </c>
      <c r="E174" t="s">
        <v>55</v>
      </c>
      <c r="F174" t="s">
        <v>16</v>
      </c>
      <c r="G174">
        <v>26136</v>
      </c>
      <c r="H174" s="1">
        <v>4443120</v>
      </c>
      <c r="I174">
        <v>78</v>
      </c>
      <c r="J174" s="1">
        <v>3465634</v>
      </c>
      <c r="K174" s="1">
        <f t="shared" si="2"/>
        <v>977486</v>
      </c>
      <c r="L174">
        <v>170</v>
      </c>
    </row>
    <row r="175" spans="1:12" x14ac:dyDescent="0.25">
      <c r="A175" s="4" t="s">
        <v>56</v>
      </c>
      <c r="B175" t="s">
        <v>39</v>
      </c>
      <c r="C175" t="s">
        <v>18</v>
      </c>
      <c r="D175" t="s">
        <v>25</v>
      </c>
      <c r="E175" t="s">
        <v>26</v>
      </c>
      <c r="F175" t="s">
        <v>23</v>
      </c>
      <c r="G175">
        <v>8137</v>
      </c>
      <c r="H175" s="1">
        <v>2115620</v>
      </c>
      <c r="I175">
        <v>59</v>
      </c>
      <c r="J175" s="1">
        <v>1248216</v>
      </c>
      <c r="K175" s="1">
        <f t="shared" si="2"/>
        <v>867404</v>
      </c>
      <c r="L175">
        <v>260</v>
      </c>
    </row>
    <row r="176" spans="1:12" x14ac:dyDescent="0.25">
      <c r="A176" s="4" t="s">
        <v>60</v>
      </c>
      <c r="B176" t="s">
        <v>35</v>
      </c>
      <c r="C176" t="s">
        <v>28</v>
      </c>
      <c r="D176" t="s">
        <v>47</v>
      </c>
      <c r="E176" t="s">
        <v>59</v>
      </c>
      <c r="F176" t="s">
        <v>16</v>
      </c>
      <c r="G176">
        <v>48973</v>
      </c>
      <c r="H176" s="1">
        <v>8815140</v>
      </c>
      <c r="I176">
        <v>81</v>
      </c>
      <c r="J176" s="1">
        <v>7140263</v>
      </c>
      <c r="K176" s="1">
        <f t="shared" si="2"/>
        <v>1674877</v>
      </c>
      <c r="L176">
        <v>180</v>
      </c>
    </row>
    <row r="177" spans="1:12" x14ac:dyDescent="0.25">
      <c r="A177" s="4" t="s">
        <v>60</v>
      </c>
      <c r="B177" t="s">
        <v>40</v>
      </c>
      <c r="C177" t="s">
        <v>18</v>
      </c>
      <c r="D177" t="s">
        <v>37</v>
      </c>
      <c r="E177" t="s">
        <v>53</v>
      </c>
      <c r="F177" t="s">
        <v>27</v>
      </c>
      <c r="G177">
        <v>10853</v>
      </c>
      <c r="H177" s="1">
        <v>2279130</v>
      </c>
      <c r="I177">
        <v>74</v>
      </c>
      <c r="J177" s="1">
        <v>1686556</v>
      </c>
      <c r="K177" s="1">
        <f t="shared" si="2"/>
        <v>592574</v>
      </c>
      <c r="L177">
        <v>210</v>
      </c>
    </row>
    <row r="178" spans="1:12" x14ac:dyDescent="0.25">
      <c r="A178" s="4" t="s">
        <v>60</v>
      </c>
      <c r="B178" t="s">
        <v>21</v>
      </c>
      <c r="C178" t="s">
        <v>18</v>
      </c>
      <c r="D178" t="s">
        <v>37</v>
      </c>
      <c r="E178" t="s">
        <v>53</v>
      </c>
      <c r="F178" t="s">
        <v>27</v>
      </c>
      <c r="G178">
        <v>42986</v>
      </c>
      <c r="H178" s="1">
        <v>9027060</v>
      </c>
      <c r="I178">
        <v>53</v>
      </c>
      <c r="J178" s="1">
        <v>4784342</v>
      </c>
      <c r="K178" s="1">
        <f t="shared" si="2"/>
        <v>4242718</v>
      </c>
      <c r="L178">
        <v>210</v>
      </c>
    </row>
    <row r="179" spans="1:12" x14ac:dyDescent="0.25">
      <c r="A179" s="4" t="s">
        <v>60</v>
      </c>
      <c r="B179" t="s">
        <v>12</v>
      </c>
      <c r="C179" t="s">
        <v>18</v>
      </c>
      <c r="D179" t="s">
        <v>37</v>
      </c>
      <c r="E179" t="s">
        <v>53</v>
      </c>
      <c r="F179" t="s">
        <v>16</v>
      </c>
      <c r="G179">
        <v>23608</v>
      </c>
      <c r="H179" s="1">
        <v>6846320</v>
      </c>
      <c r="I179">
        <v>69</v>
      </c>
      <c r="J179" s="1">
        <v>4723961</v>
      </c>
      <c r="K179" s="1">
        <f t="shared" si="2"/>
        <v>2122359</v>
      </c>
      <c r="L179">
        <v>290</v>
      </c>
    </row>
    <row r="180" spans="1:12" x14ac:dyDescent="0.25">
      <c r="A180" s="4" t="s">
        <v>60</v>
      </c>
      <c r="B180" t="s">
        <v>12</v>
      </c>
      <c r="C180" t="s">
        <v>18</v>
      </c>
      <c r="D180" t="s">
        <v>19</v>
      </c>
      <c r="E180" t="s">
        <v>22</v>
      </c>
      <c r="F180" t="s">
        <v>16</v>
      </c>
      <c r="G180">
        <v>12796</v>
      </c>
      <c r="H180" s="1">
        <v>1663480</v>
      </c>
      <c r="I180">
        <v>85</v>
      </c>
      <c r="J180" s="1">
        <v>1413958</v>
      </c>
      <c r="K180" s="1">
        <f t="shared" si="2"/>
        <v>249522</v>
      </c>
      <c r="L180">
        <v>130</v>
      </c>
    </row>
    <row r="181" spans="1:12" x14ac:dyDescent="0.25">
      <c r="A181" s="4" t="s">
        <v>60</v>
      </c>
      <c r="B181" t="s">
        <v>17</v>
      </c>
      <c r="C181" t="s">
        <v>28</v>
      </c>
      <c r="D181" t="s">
        <v>47</v>
      </c>
      <c r="E181" t="s">
        <v>48</v>
      </c>
      <c r="F181" t="s">
        <v>23</v>
      </c>
      <c r="G181">
        <v>37917</v>
      </c>
      <c r="H181" s="1">
        <v>7204230</v>
      </c>
      <c r="I181">
        <v>86</v>
      </c>
      <c r="J181" s="1">
        <v>6195638</v>
      </c>
      <c r="K181" s="1">
        <f t="shared" si="2"/>
        <v>1008592</v>
      </c>
      <c r="L181">
        <v>190</v>
      </c>
    </row>
    <row r="182" spans="1:12" x14ac:dyDescent="0.25">
      <c r="A182" s="4" t="s">
        <v>60</v>
      </c>
      <c r="B182" t="s">
        <v>40</v>
      </c>
      <c r="C182" t="s">
        <v>28</v>
      </c>
      <c r="D182" t="s">
        <v>47</v>
      </c>
      <c r="E182" t="s">
        <v>54</v>
      </c>
      <c r="F182" t="s">
        <v>27</v>
      </c>
      <c r="G182">
        <v>6244</v>
      </c>
      <c r="H182" s="1">
        <v>874160</v>
      </c>
      <c r="I182">
        <v>86</v>
      </c>
      <c r="J182" s="1">
        <v>751778</v>
      </c>
      <c r="K182" s="1">
        <f t="shared" si="2"/>
        <v>122382</v>
      </c>
      <c r="L182">
        <v>140</v>
      </c>
    </row>
    <row r="183" spans="1:12" x14ac:dyDescent="0.25">
      <c r="A183" s="4" t="s">
        <v>60</v>
      </c>
      <c r="B183" t="s">
        <v>40</v>
      </c>
      <c r="C183" t="s">
        <v>18</v>
      </c>
      <c r="D183" t="s">
        <v>37</v>
      </c>
      <c r="E183" t="s">
        <v>38</v>
      </c>
      <c r="F183" t="s">
        <v>23</v>
      </c>
      <c r="G183">
        <v>24860</v>
      </c>
      <c r="H183" s="1">
        <v>4723400</v>
      </c>
      <c r="I183">
        <v>63</v>
      </c>
      <c r="J183" s="1">
        <v>2975742</v>
      </c>
      <c r="K183" s="1">
        <f t="shared" si="2"/>
        <v>1747658</v>
      </c>
      <c r="L183">
        <v>190</v>
      </c>
    </row>
    <row r="184" spans="1:12" x14ac:dyDescent="0.25">
      <c r="A184" s="4" t="s">
        <v>60</v>
      </c>
      <c r="B184" t="s">
        <v>35</v>
      </c>
      <c r="C184" t="s">
        <v>13</v>
      </c>
      <c r="D184" t="s">
        <v>51</v>
      </c>
      <c r="E184" t="s">
        <v>55</v>
      </c>
      <c r="F184" t="s">
        <v>16</v>
      </c>
      <c r="G184">
        <v>37071</v>
      </c>
      <c r="H184" s="1">
        <v>10009170</v>
      </c>
      <c r="I184">
        <v>57</v>
      </c>
      <c r="J184" s="1">
        <v>5705227</v>
      </c>
      <c r="K184" s="1">
        <f t="shared" si="2"/>
        <v>4303943</v>
      </c>
      <c r="L184">
        <v>270</v>
      </c>
    </row>
    <row r="185" spans="1:12" x14ac:dyDescent="0.25">
      <c r="A185" s="4" t="s">
        <v>60</v>
      </c>
      <c r="B185" t="s">
        <v>35</v>
      </c>
      <c r="C185" t="s">
        <v>18</v>
      </c>
      <c r="D185" t="s">
        <v>19</v>
      </c>
      <c r="E185" t="s">
        <v>20</v>
      </c>
      <c r="F185" t="s">
        <v>27</v>
      </c>
      <c r="G185">
        <v>42072</v>
      </c>
      <c r="H185" s="1">
        <v>5890080</v>
      </c>
      <c r="I185">
        <v>80</v>
      </c>
      <c r="J185" s="1">
        <v>4712064</v>
      </c>
      <c r="K185" s="1">
        <f t="shared" si="2"/>
        <v>1178016</v>
      </c>
      <c r="L185">
        <v>140</v>
      </c>
    </row>
    <row r="186" spans="1:12" x14ac:dyDescent="0.25">
      <c r="A186" s="4" t="s">
        <v>60</v>
      </c>
      <c r="B186" t="s">
        <v>17</v>
      </c>
      <c r="C186" t="s">
        <v>28</v>
      </c>
      <c r="D186" t="s">
        <v>33</v>
      </c>
      <c r="E186" t="s">
        <v>57</v>
      </c>
      <c r="F186" t="s">
        <v>27</v>
      </c>
      <c r="G186">
        <v>44415</v>
      </c>
      <c r="H186" s="1">
        <v>3997350</v>
      </c>
      <c r="I186">
        <v>81</v>
      </c>
      <c r="J186" s="1">
        <v>3237854</v>
      </c>
      <c r="K186" s="1">
        <f t="shared" si="2"/>
        <v>759496</v>
      </c>
      <c r="L186">
        <v>90</v>
      </c>
    </row>
    <row r="187" spans="1:12" x14ac:dyDescent="0.25">
      <c r="A187" s="4" t="s">
        <v>60</v>
      </c>
      <c r="B187" t="s">
        <v>24</v>
      </c>
      <c r="C187" t="s">
        <v>28</v>
      </c>
      <c r="D187" t="s">
        <v>43</v>
      </c>
      <c r="E187" t="s">
        <v>44</v>
      </c>
      <c r="F187" t="s">
        <v>27</v>
      </c>
      <c r="G187">
        <v>5250</v>
      </c>
      <c r="H187" s="1">
        <v>577500</v>
      </c>
      <c r="I187">
        <v>88</v>
      </c>
      <c r="J187" s="1">
        <v>508200</v>
      </c>
      <c r="K187" s="1">
        <f t="shared" si="2"/>
        <v>69300</v>
      </c>
      <c r="L187">
        <v>110</v>
      </c>
    </row>
    <row r="188" spans="1:12" x14ac:dyDescent="0.25">
      <c r="A188" s="4" t="s">
        <v>60</v>
      </c>
      <c r="B188" t="s">
        <v>35</v>
      </c>
      <c r="C188" t="s">
        <v>28</v>
      </c>
      <c r="D188" t="s">
        <v>47</v>
      </c>
      <c r="E188" t="s">
        <v>59</v>
      </c>
      <c r="F188" t="s">
        <v>16</v>
      </c>
      <c r="G188">
        <v>16995</v>
      </c>
      <c r="H188" s="1">
        <v>2549250</v>
      </c>
      <c r="I188">
        <v>78</v>
      </c>
      <c r="J188" s="1">
        <v>1988415</v>
      </c>
      <c r="K188" s="1">
        <f t="shared" si="2"/>
        <v>560835</v>
      </c>
      <c r="L188">
        <v>150</v>
      </c>
    </row>
    <row r="189" spans="1:12" x14ac:dyDescent="0.25">
      <c r="A189" s="4" t="s">
        <v>60</v>
      </c>
      <c r="B189" t="s">
        <v>12</v>
      </c>
      <c r="C189" t="s">
        <v>28</v>
      </c>
      <c r="D189" t="s">
        <v>47</v>
      </c>
      <c r="E189" t="s">
        <v>48</v>
      </c>
      <c r="F189" t="s">
        <v>16</v>
      </c>
      <c r="G189">
        <v>24788</v>
      </c>
      <c r="H189" s="1">
        <v>3718200</v>
      </c>
      <c r="I189">
        <v>61</v>
      </c>
      <c r="J189" s="1">
        <v>2268102</v>
      </c>
      <c r="K189" s="1">
        <f t="shared" si="2"/>
        <v>1450098</v>
      </c>
      <c r="L189">
        <v>150</v>
      </c>
    </row>
    <row r="190" spans="1:12" x14ac:dyDescent="0.25">
      <c r="A190" s="4" t="s">
        <v>60</v>
      </c>
      <c r="B190" t="s">
        <v>21</v>
      </c>
      <c r="C190" t="s">
        <v>28</v>
      </c>
      <c r="D190" t="s">
        <v>47</v>
      </c>
      <c r="E190" t="s">
        <v>48</v>
      </c>
      <c r="F190" t="s">
        <v>16</v>
      </c>
      <c r="G190">
        <v>42786</v>
      </c>
      <c r="H190" s="1">
        <v>9840780</v>
      </c>
      <c r="I190">
        <v>79</v>
      </c>
      <c r="J190" s="1">
        <v>7774216</v>
      </c>
      <c r="K190" s="1">
        <f t="shared" si="2"/>
        <v>2066564</v>
      </c>
      <c r="L190">
        <v>230</v>
      </c>
    </row>
    <row r="191" spans="1:12" x14ac:dyDescent="0.25">
      <c r="A191" s="4" t="s">
        <v>60</v>
      </c>
      <c r="B191" t="s">
        <v>39</v>
      </c>
      <c r="C191" t="s">
        <v>18</v>
      </c>
      <c r="D191" t="s">
        <v>19</v>
      </c>
      <c r="E191" t="s">
        <v>20</v>
      </c>
      <c r="F191" t="s">
        <v>27</v>
      </c>
      <c r="G191">
        <v>15005</v>
      </c>
      <c r="H191" s="1">
        <v>4051350</v>
      </c>
      <c r="I191">
        <v>65</v>
      </c>
      <c r="J191" s="1">
        <v>2633378</v>
      </c>
      <c r="K191" s="1">
        <f t="shared" si="2"/>
        <v>1417972</v>
      </c>
      <c r="L191">
        <v>270</v>
      </c>
    </row>
    <row r="192" spans="1:12" x14ac:dyDescent="0.25">
      <c r="A192" s="4" t="s">
        <v>60</v>
      </c>
      <c r="B192" t="s">
        <v>21</v>
      </c>
      <c r="C192" t="s">
        <v>13</v>
      </c>
      <c r="D192" t="s">
        <v>31</v>
      </c>
      <c r="E192" t="s">
        <v>32</v>
      </c>
      <c r="F192" t="s">
        <v>16</v>
      </c>
      <c r="G192">
        <v>20261</v>
      </c>
      <c r="H192" s="1">
        <v>3444370</v>
      </c>
      <c r="I192">
        <v>71</v>
      </c>
      <c r="J192" s="1">
        <v>2445503</v>
      </c>
      <c r="K192" s="1">
        <f t="shared" si="2"/>
        <v>998867</v>
      </c>
      <c r="L192">
        <v>170</v>
      </c>
    </row>
    <row r="193" spans="1:12" x14ac:dyDescent="0.25">
      <c r="A193" s="4" t="s">
        <v>60</v>
      </c>
      <c r="B193" t="s">
        <v>39</v>
      </c>
      <c r="C193" t="s">
        <v>18</v>
      </c>
      <c r="D193" t="s">
        <v>25</v>
      </c>
      <c r="E193" t="s">
        <v>45</v>
      </c>
      <c r="F193" t="s">
        <v>27</v>
      </c>
      <c r="G193">
        <v>39623</v>
      </c>
      <c r="H193" s="1">
        <v>11886900</v>
      </c>
      <c r="I193">
        <v>60</v>
      </c>
      <c r="J193" s="1">
        <v>7132140</v>
      </c>
      <c r="K193" s="1">
        <f t="shared" si="2"/>
        <v>4754760</v>
      </c>
      <c r="L193">
        <v>300</v>
      </c>
    </row>
    <row r="194" spans="1:12" x14ac:dyDescent="0.25">
      <c r="A194" s="4" t="s">
        <v>60</v>
      </c>
      <c r="B194" t="s">
        <v>24</v>
      </c>
      <c r="C194" t="s">
        <v>18</v>
      </c>
      <c r="D194" t="s">
        <v>25</v>
      </c>
      <c r="E194" t="s">
        <v>26</v>
      </c>
      <c r="F194" t="s">
        <v>16</v>
      </c>
      <c r="G194">
        <v>21784</v>
      </c>
      <c r="H194" s="1">
        <v>2396240</v>
      </c>
      <c r="I194">
        <v>54</v>
      </c>
      <c r="J194" s="1">
        <v>1293970</v>
      </c>
      <c r="K194" s="1">
        <f t="shared" si="2"/>
        <v>1102270</v>
      </c>
      <c r="L194">
        <v>110</v>
      </c>
    </row>
    <row r="195" spans="1:12" x14ac:dyDescent="0.25">
      <c r="A195" s="4" t="s">
        <v>60</v>
      </c>
      <c r="B195" t="s">
        <v>12</v>
      </c>
      <c r="C195" t="s">
        <v>28</v>
      </c>
      <c r="D195" t="s">
        <v>33</v>
      </c>
      <c r="E195" t="s">
        <v>34</v>
      </c>
      <c r="F195" t="s">
        <v>16</v>
      </c>
      <c r="G195">
        <v>6731</v>
      </c>
      <c r="H195" s="1">
        <v>403860</v>
      </c>
      <c r="I195">
        <v>85</v>
      </c>
      <c r="J195" s="1">
        <v>343281</v>
      </c>
      <c r="K195" s="1">
        <f t="shared" ref="K195:K258" si="3">(H195-J195)</f>
        <v>60579</v>
      </c>
      <c r="L195">
        <v>60</v>
      </c>
    </row>
    <row r="196" spans="1:12" x14ac:dyDescent="0.25">
      <c r="A196" s="4" t="s">
        <v>60</v>
      </c>
      <c r="B196" t="s">
        <v>39</v>
      </c>
      <c r="C196" t="s">
        <v>18</v>
      </c>
      <c r="D196" t="s">
        <v>19</v>
      </c>
      <c r="E196" t="s">
        <v>22</v>
      </c>
      <c r="F196" t="s">
        <v>23</v>
      </c>
      <c r="G196">
        <v>17179</v>
      </c>
      <c r="H196" s="1">
        <v>4638330</v>
      </c>
      <c r="I196">
        <v>78</v>
      </c>
      <c r="J196" s="1">
        <v>3617897</v>
      </c>
      <c r="K196" s="1">
        <f t="shared" si="3"/>
        <v>1020433</v>
      </c>
      <c r="L196">
        <v>270</v>
      </c>
    </row>
    <row r="197" spans="1:12" x14ac:dyDescent="0.25">
      <c r="A197" s="4" t="s">
        <v>60</v>
      </c>
      <c r="B197" t="s">
        <v>17</v>
      </c>
      <c r="C197" t="s">
        <v>18</v>
      </c>
      <c r="D197" t="s">
        <v>19</v>
      </c>
      <c r="E197" t="s">
        <v>22</v>
      </c>
      <c r="F197" t="s">
        <v>27</v>
      </c>
      <c r="G197">
        <v>14492</v>
      </c>
      <c r="H197" s="1">
        <v>724600</v>
      </c>
      <c r="I197">
        <v>85</v>
      </c>
      <c r="J197" s="1">
        <v>615910</v>
      </c>
      <c r="K197" s="1">
        <f t="shared" si="3"/>
        <v>108690</v>
      </c>
      <c r="L197">
        <v>50</v>
      </c>
    </row>
    <row r="198" spans="1:12" x14ac:dyDescent="0.25">
      <c r="A198" s="4" t="s">
        <v>60</v>
      </c>
      <c r="B198" t="s">
        <v>40</v>
      </c>
      <c r="C198" t="s">
        <v>28</v>
      </c>
      <c r="D198" t="s">
        <v>29</v>
      </c>
      <c r="E198" t="s">
        <v>58</v>
      </c>
      <c r="F198" t="s">
        <v>16</v>
      </c>
      <c r="G198">
        <v>37977</v>
      </c>
      <c r="H198" s="1">
        <v>5316780</v>
      </c>
      <c r="I198">
        <v>63</v>
      </c>
      <c r="J198" s="1">
        <v>3349571</v>
      </c>
      <c r="K198" s="1">
        <f t="shared" si="3"/>
        <v>1967209</v>
      </c>
      <c r="L198">
        <v>140</v>
      </c>
    </row>
    <row r="199" spans="1:12" x14ac:dyDescent="0.25">
      <c r="A199" s="4" t="s">
        <v>60</v>
      </c>
      <c r="B199" t="s">
        <v>24</v>
      </c>
      <c r="C199" t="s">
        <v>18</v>
      </c>
      <c r="D199" t="s">
        <v>25</v>
      </c>
      <c r="E199" t="s">
        <v>45</v>
      </c>
      <c r="F199" t="s">
        <v>16</v>
      </c>
      <c r="G199">
        <v>42594</v>
      </c>
      <c r="H199" s="1">
        <v>5537220</v>
      </c>
      <c r="I199">
        <v>62</v>
      </c>
      <c r="J199" s="1">
        <v>3433076</v>
      </c>
      <c r="K199" s="1">
        <f t="shared" si="3"/>
        <v>2104144</v>
      </c>
      <c r="L199">
        <v>130</v>
      </c>
    </row>
    <row r="200" spans="1:12" x14ac:dyDescent="0.25">
      <c r="A200" s="4" t="s">
        <v>60</v>
      </c>
      <c r="B200" t="s">
        <v>17</v>
      </c>
      <c r="C200" t="s">
        <v>18</v>
      </c>
      <c r="D200" t="s">
        <v>37</v>
      </c>
      <c r="E200" t="s">
        <v>53</v>
      </c>
      <c r="F200" t="s">
        <v>16</v>
      </c>
      <c r="G200">
        <v>45678</v>
      </c>
      <c r="H200" s="1">
        <v>9135600</v>
      </c>
      <c r="I200">
        <v>56</v>
      </c>
      <c r="J200" s="1">
        <v>5115936</v>
      </c>
      <c r="K200" s="1">
        <f t="shared" si="3"/>
        <v>4019664</v>
      </c>
      <c r="L200">
        <v>200</v>
      </c>
    </row>
    <row r="201" spans="1:12" x14ac:dyDescent="0.25">
      <c r="A201" s="4" t="s">
        <v>60</v>
      </c>
      <c r="B201" t="s">
        <v>39</v>
      </c>
      <c r="C201" t="s">
        <v>28</v>
      </c>
      <c r="D201" t="s">
        <v>43</v>
      </c>
      <c r="E201" t="s">
        <v>44</v>
      </c>
      <c r="F201" t="s">
        <v>23</v>
      </c>
      <c r="G201">
        <v>39686</v>
      </c>
      <c r="H201" s="1">
        <v>7937200</v>
      </c>
      <c r="I201">
        <v>74</v>
      </c>
      <c r="J201" s="1">
        <v>5873528</v>
      </c>
      <c r="K201" s="1">
        <f t="shared" si="3"/>
        <v>2063672</v>
      </c>
      <c r="L201">
        <v>200</v>
      </c>
    </row>
    <row r="202" spans="1:12" x14ac:dyDescent="0.25">
      <c r="A202" s="4" t="s">
        <v>60</v>
      </c>
      <c r="B202" t="s">
        <v>24</v>
      </c>
      <c r="C202" t="s">
        <v>13</v>
      </c>
      <c r="D202" t="s">
        <v>31</v>
      </c>
      <c r="E202" t="s">
        <v>32</v>
      </c>
      <c r="F202" t="s">
        <v>23</v>
      </c>
      <c r="G202">
        <v>17306</v>
      </c>
      <c r="H202" s="1">
        <v>5018740</v>
      </c>
      <c r="I202">
        <v>84</v>
      </c>
      <c r="J202" s="1">
        <v>4215742</v>
      </c>
      <c r="K202" s="1">
        <f t="shared" si="3"/>
        <v>802998</v>
      </c>
      <c r="L202">
        <v>290</v>
      </c>
    </row>
    <row r="203" spans="1:12" x14ac:dyDescent="0.25">
      <c r="A203" s="4" t="s">
        <v>60</v>
      </c>
      <c r="B203" t="s">
        <v>24</v>
      </c>
      <c r="C203" t="s">
        <v>18</v>
      </c>
      <c r="D203" t="s">
        <v>19</v>
      </c>
      <c r="E203" t="s">
        <v>20</v>
      </c>
      <c r="F203" t="s">
        <v>23</v>
      </c>
      <c r="G203">
        <v>16444</v>
      </c>
      <c r="H203" s="1">
        <v>2795480</v>
      </c>
      <c r="I203">
        <v>67</v>
      </c>
      <c r="J203" s="1">
        <v>1872972</v>
      </c>
      <c r="K203" s="1">
        <f t="shared" si="3"/>
        <v>922508</v>
      </c>
      <c r="L203">
        <v>170</v>
      </c>
    </row>
    <row r="204" spans="1:12" x14ac:dyDescent="0.25">
      <c r="A204" s="4" t="s">
        <v>60</v>
      </c>
      <c r="B204" t="s">
        <v>24</v>
      </c>
      <c r="C204" t="s">
        <v>13</v>
      </c>
      <c r="D204" t="s">
        <v>51</v>
      </c>
      <c r="E204" t="s">
        <v>55</v>
      </c>
      <c r="F204" t="s">
        <v>23</v>
      </c>
      <c r="G204">
        <v>35346</v>
      </c>
      <c r="H204" s="1">
        <v>8836500</v>
      </c>
      <c r="I204">
        <v>56</v>
      </c>
      <c r="J204" s="1">
        <v>4948440</v>
      </c>
      <c r="K204" s="1">
        <f t="shared" si="3"/>
        <v>3888060</v>
      </c>
      <c r="L204">
        <v>250</v>
      </c>
    </row>
    <row r="205" spans="1:12" x14ac:dyDescent="0.25">
      <c r="A205" s="4" t="s">
        <v>60</v>
      </c>
      <c r="B205" t="s">
        <v>17</v>
      </c>
      <c r="C205" t="s">
        <v>18</v>
      </c>
      <c r="D205" t="s">
        <v>37</v>
      </c>
      <c r="E205" t="s">
        <v>53</v>
      </c>
      <c r="F205" t="s">
        <v>27</v>
      </c>
      <c r="G205">
        <v>30604</v>
      </c>
      <c r="H205" s="1">
        <v>7038920</v>
      </c>
      <c r="I205">
        <v>72</v>
      </c>
      <c r="J205" s="1">
        <v>5068022</v>
      </c>
      <c r="K205" s="1">
        <f t="shared" si="3"/>
        <v>1970898</v>
      </c>
      <c r="L205">
        <v>230</v>
      </c>
    </row>
    <row r="206" spans="1:12" x14ac:dyDescent="0.25">
      <c r="A206" s="4" t="s">
        <v>60</v>
      </c>
      <c r="B206" t="s">
        <v>21</v>
      </c>
      <c r="C206" t="s">
        <v>18</v>
      </c>
      <c r="D206" t="s">
        <v>25</v>
      </c>
      <c r="E206" t="s">
        <v>45</v>
      </c>
      <c r="F206" t="s">
        <v>16</v>
      </c>
      <c r="G206">
        <v>45929</v>
      </c>
      <c r="H206" s="1">
        <v>7348640</v>
      </c>
      <c r="I206">
        <v>66</v>
      </c>
      <c r="J206" s="1">
        <v>4850102</v>
      </c>
      <c r="K206" s="1">
        <f t="shared" si="3"/>
        <v>2498538</v>
      </c>
      <c r="L206">
        <v>160</v>
      </c>
    </row>
    <row r="207" spans="1:12" x14ac:dyDescent="0.25">
      <c r="A207" s="4" t="s">
        <v>60</v>
      </c>
      <c r="B207" t="s">
        <v>17</v>
      </c>
      <c r="C207" t="s">
        <v>28</v>
      </c>
      <c r="D207" t="s">
        <v>29</v>
      </c>
      <c r="E207" t="s">
        <v>30</v>
      </c>
      <c r="F207" t="s">
        <v>27</v>
      </c>
      <c r="G207">
        <v>14208</v>
      </c>
      <c r="H207" s="1">
        <v>3978240</v>
      </c>
      <c r="I207">
        <v>68</v>
      </c>
      <c r="J207" s="1">
        <v>2705203</v>
      </c>
      <c r="K207" s="1">
        <f t="shared" si="3"/>
        <v>1273037</v>
      </c>
      <c r="L207">
        <v>280</v>
      </c>
    </row>
    <row r="208" spans="1:12" x14ac:dyDescent="0.25">
      <c r="A208" s="4" t="s">
        <v>60</v>
      </c>
      <c r="B208" t="s">
        <v>40</v>
      </c>
      <c r="C208" t="s">
        <v>13</v>
      </c>
      <c r="D208" t="s">
        <v>51</v>
      </c>
      <c r="E208" t="s">
        <v>52</v>
      </c>
      <c r="F208" t="s">
        <v>23</v>
      </c>
      <c r="G208">
        <v>11050</v>
      </c>
      <c r="H208" s="1">
        <v>1768000</v>
      </c>
      <c r="I208">
        <v>90</v>
      </c>
      <c r="J208" s="1">
        <v>1591200</v>
      </c>
      <c r="K208" s="1">
        <f t="shared" si="3"/>
        <v>176800</v>
      </c>
      <c r="L208">
        <v>160</v>
      </c>
    </row>
    <row r="209" spans="1:12" x14ac:dyDescent="0.25">
      <c r="A209" s="4" t="s">
        <v>60</v>
      </c>
      <c r="B209" t="s">
        <v>24</v>
      </c>
      <c r="C209" t="s">
        <v>18</v>
      </c>
      <c r="D209" t="s">
        <v>25</v>
      </c>
      <c r="E209" t="s">
        <v>26</v>
      </c>
      <c r="F209" t="s">
        <v>27</v>
      </c>
      <c r="G209">
        <v>48694</v>
      </c>
      <c r="H209" s="1">
        <v>14608200</v>
      </c>
      <c r="I209">
        <v>53</v>
      </c>
      <c r="J209" s="1">
        <v>7742346</v>
      </c>
      <c r="K209" s="1">
        <f t="shared" si="3"/>
        <v>6865854</v>
      </c>
      <c r="L209">
        <v>300</v>
      </c>
    </row>
    <row r="210" spans="1:12" x14ac:dyDescent="0.25">
      <c r="A210" s="4" t="s">
        <v>60</v>
      </c>
      <c r="B210" t="s">
        <v>21</v>
      </c>
      <c r="C210" t="s">
        <v>18</v>
      </c>
      <c r="D210" t="s">
        <v>25</v>
      </c>
      <c r="E210" t="s">
        <v>26</v>
      </c>
      <c r="F210" t="s">
        <v>16</v>
      </c>
      <c r="G210">
        <v>29212</v>
      </c>
      <c r="H210" s="1">
        <v>5550280</v>
      </c>
      <c r="I210">
        <v>54</v>
      </c>
      <c r="J210" s="1">
        <v>2997151</v>
      </c>
      <c r="K210" s="1">
        <f t="shared" si="3"/>
        <v>2553129</v>
      </c>
      <c r="L210">
        <v>190</v>
      </c>
    </row>
    <row r="211" spans="1:12" x14ac:dyDescent="0.25">
      <c r="A211" s="4" t="s">
        <v>60</v>
      </c>
      <c r="B211" t="s">
        <v>12</v>
      </c>
      <c r="C211" t="s">
        <v>18</v>
      </c>
      <c r="D211" t="s">
        <v>25</v>
      </c>
      <c r="E211" t="s">
        <v>26</v>
      </c>
      <c r="F211" t="s">
        <v>16</v>
      </c>
      <c r="G211">
        <v>20599</v>
      </c>
      <c r="H211" s="1">
        <v>4737770</v>
      </c>
      <c r="I211">
        <v>57</v>
      </c>
      <c r="J211" s="1">
        <v>2700529</v>
      </c>
      <c r="K211" s="1">
        <f t="shared" si="3"/>
        <v>2037241</v>
      </c>
      <c r="L211">
        <v>230</v>
      </c>
    </row>
    <row r="212" spans="1:12" x14ac:dyDescent="0.25">
      <c r="A212" s="4" t="s">
        <v>60</v>
      </c>
      <c r="B212" t="s">
        <v>17</v>
      </c>
      <c r="C212" t="s">
        <v>28</v>
      </c>
      <c r="D212" t="s">
        <v>29</v>
      </c>
      <c r="E212" t="s">
        <v>30</v>
      </c>
      <c r="F212" t="s">
        <v>27</v>
      </c>
      <c r="G212">
        <v>45408</v>
      </c>
      <c r="H212" s="1">
        <v>4086720</v>
      </c>
      <c r="I212">
        <v>90</v>
      </c>
      <c r="J212" s="1">
        <v>3678048</v>
      </c>
      <c r="K212" s="1">
        <f t="shared" si="3"/>
        <v>408672</v>
      </c>
      <c r="L212">
        <v>90</v>
      </c>
    </row>
    <row r="213" spans="1:12" x14ac:dyDescent="0.25">
      <c r="A213" s="4" t="s">
        <v>60</v>
      </c>
      <c r="B213" t="s">
        <v>24</v>
      </c>
      <c r="C213" t="s">
        <v>13</v>
      </c>
      <c r="D213" t="s">
        <v>14</v>
      </c>
      <c r="E213" t="s">
        <v>31</v>
      </c>
      <c r="F213" t="s">
        <v>16</v>
      </c>
      <c r="G213">
        <v>34976</v>
      </c>
      <c r="H213" s="1">
        <v>10143040</v>
      </c>
      <c r="I213">
        <v>81</v>
      </c>
      <c r="J213" s="1">
        <v>8215862</v>
      </c>
      <c r="K213" s="1">
        <f t="shared" si="3"/>
        <v>1927178</v>
      </c>
      <c r="L213">
        <v>290</v>
      </c>
    </row>
    <row r="214" spans="1:12" x14ac:dyDescent="0.25">
      <c r="A214" s="4" t="s">
        <v>60</v>
      </c>
      <c r="B214" t="s">
        <v>17</v>
      </c>
      <c r="C214" t="s">
        <v>28</v>
      </c>
      <c r="D214" t="s">
        <v>33</v>
      </c>
      <c r="E214" t="s">
        <v>57</v>
      </c>
      <c r="F214" t="s">
        <v>23</v>
      </c>
      <c r="G214">
        <v>41534</v>
      </c>
      <c r="H214" s="1">
        <v>5814760</v>
      </c>
      <c r="I214">
        <v>56</v>
      </c>
      <c r="J214" s="1">
        <v>3256266</v>
      </c>
      <c r="K214" s="1">
        <f t="shared" si="3"/>
        <v>2558494</v>
      </c>
      <c r="L214">
        <v>140</v>
      </c>
    </row>
    <row r="215" spans="1:12" x14ac:dyDescent="0.25">
      <c r="A215" s="4" t="s">
        <v>60</v>
      </c>
      <c r="B215" t="s">
        <v>21</v>
      </c>
      <c r="C215" t="s">
        <v>13</v>
      </c>
      <c r="D215" t="s">
        <v>14</v>
      </c>
      <c r="E215" t="s">
        <v>31</v>
      </c>
      <c r="F215" t="s">
        <v>16</v>
      </c>
      <c r="G215">
        <v>19819</v>
      </c>
      <c r="H215" s="1">
        <v>2180090</v>
      </c>
      <c r="I215">
        <v>90</v>
      </c>
      <c r="J215" s="1">
        <v>1962081</v>
      </c>
      <c r="K215" s="1">
        <f t="shared" si="3"/>
        <v>218009</v>
      </c>
      <c r="L215">
        <v>110</v>
      </c>
    </row>
    <row r="216" spans="1:12" x14ac:dyDescent="0.25">
      <c r="A216" s="4" t="s">
        <v>60</v>
      </c>
      <c r="B216" t="s">
        <v>35</v>
      </c>
      <c r="C216" t="s">
        <v>18</v>
      </c>
      <c r="D216" t="s">
        <v>19</v>
      </c>
      <c r="E216" t="s">
        <v>22</v>
      </c>
      <c r="F216" t="s">
        <v>23</v>
      </c>
      <c r="G216">
        <v>5985</v>
      </c>
      <c r="H216" s="1">
        <v>1197000</v>
      </c>
      <c r="I216">
        <v>64</v>
      </c>
      <c r="J216" s="1">
        <v>766080</v>
      </c>
      <c r="K216" s="1">
        <f t="shared" si="3"/>
        <v>430920</v>
      </c>
      <c r="L216">
        <v>200</v>
      </c>
    </row>
    <row r="217" spans="1:12" x14ac:dyDescent="0.25">
      <c r="A217" s="4" t="s">
        <v>60</v>
      </c>
      <c r="B217" t="s">
        <v>24</v>
      </c>
      <c r="C217" t="s">
        <v>18</v>
      </c>
      <c r="D217" t="s">
        <v>37</v>
      </c>
      <c r="E217" t="s">
        <v>38</v>
      </c>
      <c r="F217" t="s">
        <v>27</v>
      </c>
      <c r="G217">
        <v>17951</v>
      </c>
      <c r="H217" s="1">
        <v>3590200</v>
      </c>
      <c r="I217">
        <v>57</v>
      </c>
      <c r="J217" s="1">
        <v>2046414</v>
      </c>
      <c r="K217" s="1">
        <f t="shared" si="3"/>
        <v>1543786</v>
      </c>
      <c r="L217">
        <v>200</v>
      </c>
    </row>
    <row r="218" spans="1:12" x14ac:dyDescent="0.25">
      <c r="A218" s="4" t="s">
        <v>60</v>
      </c>
      <c r="B218" t="s">
        <v>12</v>
      </c>
      <c r="C218" t="s">
        <v>13</v>
      </c>
      <c r="D218" t="s">
        <v>14</v>
      </c>
      <c r="E218" t="s">
        <v>31</v>
      </c>
      <c r="F218" t="s">
        <v>16</v>
      </c>
      <c r="G218">
        <v>35223</v>
      </c>
      <c r="H218" s="1">
        <v>4578990</v>
      </c>
      <c r="I218">
        <v>80</v>
      </c>
      <c r="J218" s="1">
        <v>3663192</v>
      </c>
      <c r="K218" s="1">
        <f t="shared" si="3"/>
        <v>915798</v>
      </c>
      <c r="L218">
        <v>130</v>
      </c>
    </row>
    <row r="219" spans="1:12" x14ac:dyDescent="0.25">
      <c r="A219" s="4" t="s">
        <v>60</v>
      </c>
      <c r="B219" t="s">
        <v>40</v>
      </c>
      <c r="C219" t="s">
        <v>28</v>
      </c>
      <c r="D219" t="s">
        <v>41</v>
      </c>
      <c r="E219" t="s">
        <v>42</v>
      </c>
      <c r="F219" t="s">
        <v>23</v>
      </c>
      <c r="G219">
        <v>32367</v>
      </c>
      <c r="H219" s="1">
        <v>9386430</v>
      </c>
      <c r="I219">
        <v>71</v>
      </c>
      <c r="J219" s="1">
        <v>6664365</v>
      </c>
      <c r="K219" s="1">
        <f t="shared" si="3"/>
        <v>2722065</v>
      </c>
      <c r="L219">
        <v>290</v>
      </c>
    </row>
    <row r="220" spans="1:12" x14ac:dyDescent="0.25">
      <c r="A220" s="4" t="s">
        <v>60</v>
      </c>
      <c r="B220" t="s">
        <v>39</v>
      </c>
      <c r="C220" t="s">
        <v>28</v>
      </c>
      <c r="D220" t="s">
        <v>43</v>
      </c>
      <c r="E220" t="s">
        <v>44</v>
      </c>
      <c r="F220" t="s">
        <v>23</v>
      </c>
      <c r="G220">
        <v>46131</v>
      </c>
      <c r="H220" s="1">
        <v>5074410</v>
      </c>
      <c r="I220">
        <v>84</v>
      </c>
      <c r="J220" s="1">
        <v>4262504</v>
      </c>
      <c r="K220" s="1">
        <f t="shared" si="3"/>
        <v>811906</v>
      </c>
      <c r="L220">
        <v>110</v>
      </c>
    </row>
    <row r="221" spans="1:12" x14ac:dyDescent="0.25">
      <c r="A221" s="4" t="s">
        <v>60</v>
      </c>
      <c r="B221" t="s">
        <v>40</v>
      </c>
      <c r="C221" t="s">
        <v>28</v>
      </c>
      <c r="D221" t="s">
        <v>29</v>
      </c>
      <c r="E221" t="s">
        <v>58</v>
      </c>
      <c r="F221" t="s">
        <v>27</v>
      </c>
      <c r="G221">
        <v>39353</v>
      </c>
      <c r="H221" s="1">
        <v>9051190</v>
      </c>
      <c r="I221">
        <v>51</v>
      </c>
      <c r="J221" s="1">
        <v>4616107</v>
      </c>
      <c r="K221" s="1">
        <f t="shared" si="3"/>
        <v>4435083</v>
      </c>
      <c r="L221">
        <v>230</v>
      </c>
    </row>
    <row r="222" spans="1:12" x14ac:dyDescent="0.25">
      <c r="A222" s="4" t="s">
        <v>60</v>
      </c>
      <c r="B222" t="s">
        <v>17</v>
      </c>
      <c r="C222" t="s">
        <v>13</v>
      </c>
      <c r="D222" t="s">
        <v>51</v>
      </c>
      <c r="E222" t="s">
        <v>52</v>
      </c>
      <c r="F222" t="s">
        <v>23</v>
      </c>
      <c r="G222">
        <v>28418</v>
      </c>
      <c r="H222" s="1">
        <v>1989260</v>
      </c>
      <c r="I222">
        <v>90</v>
      </c>
      <c r="J222" s="1">
        <v>1790334</v>
      </c>
      <c r="K222" s="1">
        <f t="shared" si="3"/>
        <v>198926</v>
      </c>
      <c r="L222">
        <v>70</v>
      </c>
    </row>
    <row r="223" spans="1:12" x14ac:dyDescent="0.25">
      <c r="A223" s="4" t="s">
        <v>60</v>
      </c>
      <c r="B223" t="s">
        <v>24</v>
      </c>
      <c r="C223" t="s">
        <v>28</v>
      </c>
      <c r="D223" t="s">
        <v>41</v>
      </c>
      <c r="E223" t="s">
        <v>46</v>
      </c>
      <c r="F223" t="s">
        <v>16</v>
      </c>
      <c r="G223">
        <v>17097</v>
      </c>
      <c r="H223" s="1">
        <v>2906490</v>
      </c>
      <c r="I223">
        <v>90</v>
      </c>
      <c r="J223" s="1">
        <v>2615841</v>
      </c>
      <c r="K223" s="1">
        <f t="shared" si="3"/>
        <v>290649</v>
      </c>
      <c r="L223">
        <v>170</v>
      </c>
    </row>
    <row r="224" spans="1:12" x14ac:dyDescent="0.25">
      <c r="A224" s="4" t="s">
        <v>60</v>
      </c>
      <c r="B224" t="s">
        <v>17</v>
      </c>
      <c r="C224" t="s">
        <v>28</v>
      </c>
      <c r="D224" t="s">
        <v>43</v>
      </c>
      <c r="E224" t="s">
        <v>44</v>
      </c>
      <c r="F224" t="s">
        <v>27</v>
      </c>
      <c r="G224">
        <v>24934</v>
      </c>
      <c r="H224" s="1">
        <v>3490760</v>
      </c>
      <c r="I224">
        <v>50</v>
      </c>
      <c r="J224" s="1">
        <v>1745380</v>
      </c>
      <c r="K224" s="1">
        <f t="shared" si="3"/>
        <v>1745380</v>
      </c>
      <c r="L224">
        <v>140</v>
      </c>
    </row>
    <row r="225" spans="1:12" x14ac:dyDescent="0.25">
      <c r="A225" s="4" t="s">
        <v>60</v>
      </c>
      <c r="B225" t="s">
        <v>40</v>
      </c>
      <c r="C225" t="s">
        <v>18</v>
      </c>
      <c r="D225" t="s">
        <v>37</v>
      </c>
      <c r="E225" t="s">
        <v>53</v>
      </c>
      <c r="F225" t="s">
        <v>27</v>
      </c>
      <c r="G225">
        <v>33184</v>
      </c>
      <c r="H225" s="1">
        <v>1659200</v>
      </c>
      <c r="I225">
        <v>78</v>
      </c>
      <c r="J225" s="1">
        <v>1294176</v>
      </c>
      <c r="K225" s="1">
        <f t="shared" si="3"/>
        <v>365024</v>
      </c>
      <c r="L225">
        <v>50</v>
      </c>
    </row>
    <row r="226" spans="1:12" x14ac:dyDescent="0.25">
      <c r="A226" s="4" t="s">
        <v>60</v>
      </c>
      <c r="B226" t="s">
        <v>21</v>
      </c>
      <c r="C226" t="s">
        <v>18</v>
      </c>
      <c r="D226" t="s">
        <v>37</v>
      </c>
      <c r="E226" t="s">
        <v>53</v>
      </c>
      <c r="F226" t="s">
        <v>27</v>
      </c>
      <c r="G226">
        <v>13667</v>
      </c>
      <c r="H226" s="1">
        <v>1230030</v>
      </c>
      <c r="I226">
        <v>84</v>
      </c>
      <c r="J226" s="1">
        <v>1033225</v>
      </c>
      <c r="K226" s="1">
        <f t="shared" si="3"/>
        <v>196805</v>
      </c>
      <c r="L226">
        <v>90</v>
      </c>
    </row>
    <row r="227" spans="1:12" x14ac:dyDescent="0.25">
      <c r="A227" s="4" t="s">
        <v>60</v>
      </c>
      <c r="B227" t="s">
        <v>21</v>
      </c>
      <c r="C227" t="s">
        <v>28</v>
      </c>
      <c r="D227" t="s">
        <v>33</v>
      </c>
      <c r="E227" t="s">
        <v>57</v>
      </c>
      <c r="F227" t="s">
        <v>16</v>
      </c>
      <c r="G227">
        <v>20902</v>
      </c>
      <c r="H227" s="1">
        <v>3135300</v>
      </c>
      <c r="I227">
        <v>70</v>
      </c>
      <c r="J227" s="1">
        <v>2194710</v>
      </c>
      <c r="K227" s="1">
        <f t="shared" si="3"/>
        <v>940590</v>
      </c>
      <c r="L227">
        <v>150</v>
      </c>
    </row>
    <row r="228" spans="1:12" x14ac:dyDescent="0.25">
      <c r="A228" s="4" t="s">
        <v>60</v>
      </c>
      <c r="B228" t="s">
        <v>40</v>
      </c>
      <c r="C228" t="s">
        <v>28</v>
      </c>
      <c r="D228" t="s">
        <v>41</v>
      </c>
      <c r="E228" t="s">
        <v>49</v>
      </c>
      <c r="F228" t="s">
        <v>16</v>
      </c>
      <c r="G228">
        <v>23185</v>
      </c>
      <c r="H228" s="1">
        <v>4405150</v>
      </c>
      <c r="I228">
        <v>84</v>
      </c>
      <c r="J228" s="1">
        <v>3700326</v>
      </c>
      <c r="K228" s="1">
        <f t="shared" si="3"/>
        <v>704824</v>
      </c>
      <c r="L228">
        <v>190</v>
      </c>
    </row>
    <row r="229" spans="1:12" x14ac:dyDescent="0.25">
      <c r="A229" s="4" t="s">
        <v>60</v>
      </c>
      <c r="B229" t="s">
        <v>17</v>
      </c>
      <c r="C229" t="s">
        <v>13</v>
      </c>
      <c r="D229" t="s">
        <v>51</v>
      </c>
      <c r="E229" t="s">
        <v>55</v>
      </c>
      <c r="F229" t="s">
        <v>27</v>
      </c>
      <c r="G229">
        <v>23576</v>
      </c>
      <c r="H229" s="1">
        <v>3064880</v>
      </c>
      <c r="I229">
        <v>78</v>
      </c>
      <c r="J229" s="1">
        <v>2390606</v>
      </c>
      <c r="K229" s="1">
        <f t="shared" si="3"/>
        <v>674274</v>
      </c>
      <c r="L229">
        <v>130</v>
      </c>
    </row>
    <row r="230" spans="1:12" x14ac:dyDescent="0.25">
      <c r="A230" s="4" t="s">
        <v>60</v>
      </c>
      <c r="B230" t="s">
        <v>39</v>
      </c>
      <c r="C230" t="s">
        <v>13</v>
      </c>
      <c r="D230" t="s">
        <v>14</v>
      </c>
      <c r="E230" t="s">
        <v>15</v>
      </c>
      <c r="F230" t="s">
        <v>27</v>
      </c>
      <c r="G230">
        <v>18869</v>
      </c>
      <c r="H230" s="1">
        <v>5660700</v>
      </c>
      <c r="I230">
        <v>60</v>
      </c>
      <c r="J230" s="1">
        <v>3396420</v>
      </c>
      <c r="K230" s="1">
        <f t="shared" si="3"/>
        <v>2264280</v>
      </c>
      <c r="L230">
        <v>300</v>
      </c>
    </row>
    <row r="231" spans="1:12" x14ac:dyDescent="0.25">
      <c r="A231" s="4" t="s">
        <v>60</v>
      </c>
      <c r="B231" t="s">
        <v>35</v>
      </c>
      <c r="C231" t="s">
        <v>28</v>
      </c>
      <c r="D231" t="s">
        <v>43</v>
      </c>
      <c r="E231" t="s">
        <v>44</v>
      </c>
      <c r="F231" t="s">
        <v>23</v>
      </c>
      <c r="G231">
        <v>28663</v>
      </c>
      <c r="H231" s="1">
        <v>2866300</v>
      </c>
      <c r="I231">
        <v>82</v>
      </c>
      <c r="J231" s="1">
        <v>2350366</v>
      </c>
      <c r="K231" s="1">
        <f t="shared" si="3"/>
        <v>515934</v>
      </c>
      <c r="L231">
        <v>100</v>
      </c>
    </row>
    <row r="232" spans="1:12" x14ac:dyDescent="0.25">
      <c r="A232" s="4" t="s">
        <v>60</v>
      </c>
      <c r="B232" t="s">
        <v>21</v>
      </c>
      <c r="C232" t="s">
        <v>13</v>
      </c>
      <c r="D232" t="s">
        <v>31</v>
      </c>
      <c r="E232" t="s">
        <v>32</v>
      </c>
      <c r="F232" t="s">
        <v>27</v>
      </c>
      <c r="G232">
        <v>26249</v>
      </c>
      <c r="H232" s="1">
        <v>7349720</v>
      </c>
      <c r="I232">
        <v>55</v>
      </c>
      <c r="J232" s="1">
        <v>4042346</v>
      </c>
      <c r="K232" s="1">
        <f t="shared" si="3"/>
        <v>3307374</v>
      </c>
      <c r="L232">
        <v>280</v>
      </c>
    </row>
    <row r="233" spans="1:12" x14ac:dyDescent="0.25">
      <c r="A233" s="4" t="s">
        <v>60</v>
      </c>
      <c r="B233" t="s">
        <v>24</v>
      </c>
      <c r="C233" t="s">
        <v>28</v>
      </c>
      <c r="D233" t="s">
        <v>43</v>
      </c>
      <c r="E233" t="s">
        <v>44</v>
      </c>
      <c r="F233" t="s">
        <v>27</v>
      </c>
      <c r="G233">
        <v>7882</v>
      </c>
      <c r="H233" s="1">
        <v>1970500</v>
      </c>
      <c r="I233">
        <v>59</v>
      </c>
      <c r="J233" s="1">
        <v>1162595</v>
      </c>
      <c r="K233" s="1">
        <f t="shared" si="3"/>
        <v>807905</v>
      </c>
      <c r="L233">
        <v>250</v>
      </c>
    </row>
    <row r="234" spans="1:12" x14ac:dyDescent="0.25">
      <c r="A234" s="4" t="s">
        <v>60</v>
      </c>
      <c r="B234" t="s">
        <v>17</v>
      </c>
      <c r="C234" t="s">
        <v>18</v>
      </c>
      <c r="D234" t="s">
        <v>25</v>
      </c>
      <c r="E234" t="s">
        <v>45</v>
      </c>
      <c r="F234" t="s">
        <v>27</v>
      </c>
      <c r="G234">
        <v>21235</v>
      </c>
      <c r="H234" s="1">
        <v>4671700</v>
      </c>
      <c r="I234">
        <v>87</v>
      </c>
      <c r="J234" s="1">
        <v>4064379</v>
      </c>
      <c r="K234" s="1">
        <f t="shared" si="3"/>
        <v>607321</v>
      </c>
      <c r="L234">
        <v>220</v>
      </c>
    </row>
    <row r="235" spans="1:12" x14ac:dyDescent="0.25">
      <c r="A235" s="4" t="s">
        <v>60</v>
      </c>
      <c r="B235" t="s">
        <v>12</v>
      </c>
      <c r="C235" t="s">
        <v>13</v>
      </c>
      <c r="D235" t="s">
        <v>14</v>
      </c>
      <c r="E235" t="s">
        <v>31</v>
      </c>
      <c r="F235" t="s">
        <v>27</v>
      </c>
      <c r="G235">
        <v>44806</v>
      </c>
      <c r="H235" s="1">
        <v>9409260</v>
      </c>
      <c r="I235">
        <v>76</v>
      </c>
      <c r="J235" s="1">
        <v>7151038</v>
      </c>
      <c r="K235" s="1">
        <f t="shared" si="3"/>
        <v>2258222</v>
      </c>
      <c r="L235">
        <v>210</v>
      </c>
    </row>
    <row r="236" spans="1:12" x14ac:dyDescent="0.25">
      <c r="A236" s="4" t="s">
        <v>60</v>
      </c>
      <c r="B236" t="s">
        <v>21</v>
      </c>
      <c r="C236" t="s">
        <v>18</v>
      </c>
      <c r="D236" t="s">
        <v>37</v>
      </c>
      <c r="E236" t="s">
        <v>53</v>
      </c>
      <c r="F236" t="s">
        <v>27</v>
      </c>
      <c r="G236">
        <v>46070</v>
      </c>
      <c r="H236" s="1">
        <v>13821000</v>
      </c>
      <c r="I236">
        <v>79</v>
      </c>
      <c r="J236" s="1">
        <v>10918590</v>
      </c>
      <c r="K236" s="1">
        <f t="shared" si="3"/>
        <v>2902410</v>
      </c>
      <c r="L236">
        <v>300</v>
      </c>
    </row>
    <row r="237" spans="1:12" x14ac:dyDescent="0.25">
      <c r="A237" s="4" t="s">
        <v>60</v>
      </c>
      <c r="B237" t="s">
        <v>17</v>
      </c>
      <c r="C237" t="s">
        <v>18</v>
      </c>
      <c r="D237" t="s">
        <v>37</v>
      </c>
      <c r="E237" t="s">
        <v>53</v>
      </c>
      <c r="F237" t="s">
        <v>23</v>
      </c>
      <c r="G237">
        <v>34400</v>
      </c>
      <c r="H237" s="1">
        <v>2408000</v>
      </c>
      <c r="I237">
        <v>62</v>
      </c>
      <c r="J237" s="1">
        <v>1492960</v>
      </c>
      <c r="K237" s="1">
        <f t="shared" si="3"/>
        <v>915040</v>
      </c>
      <c r="L237">
        <v>70</v>
      </c>
    </row>
    <row r="238" spans="1:12" x14ac:dyDescent="0.25">
      <c r="A238" s="4" t="s">
        <v>60</v>
      </c>
      <c r="B238" t="s">
        <v>35</v>
      </c>
      <c r="C238" t="s">
        <v>18</v>
      </c>
      <c r="D238" t="s">
        <v>19</v>
      </c>
      <c r="E238" t="s">
        <v>22</v>
      </c>
      <c r="F238" t="s">
        <v>16</v>
      </c>
      <c r="G238">
        <v>13384</v>
      </c>
      <c r="H238" s="1">
        <v>3747520</v>
      </c>
      <c r="I238">
        <v>50</v>
      </c>
      <c r="J238" s="1">
        <v>1873760</v>
      </c>
      <c r="K238" s="1">
        <f t="shared" si="3"/>
        <v>1873760</v>
      </c>
      <c r="L238">
        <v>280</v>
      </c>
    </row>
    <row r="239" spans="1:12" x14ac:dyDescent="0.25">
      <c r="A239" s="4" t="s">
        <v>60</v>
      </c>
      <c r="B239" t="s">
        <v>35</v>
      </c>
      <c r="C239" t="s">
        <v>18</v>
      </c>
      <c r="D239" t="s">
        <v>19</v>
      </c>
      <c r="E239" t="s">
        <v>20</v>
      </c>
      <c r="F239" t="s">
        <v>23</v>
      </c>
      <c r="G239">
        <v>48818</v>
      </c>
      <c r="H239" s="1">
        <v>8787240</v>
      </c>
      <c r="I239">
        <v>90</v>
      </c>
      <c r="J239" s="1">
        <v>7908516</v>
      </c>
      <c r="K239" s="1">
        <f t="shared" si="3"/>
        <v>878724</v>
      </c>
      <c r="L239">
        <v>180</v>
      </c>
    </row>
    <row r="240" spans="1:12" x14ac:dyDescent="0.25">
      <c r="A240" s="4" t="s">
        <v>60</v>
      </c>
      <c r="B240" t="s">
        <v>39</v>
      </c>
      <c r="C240" t="s">
        <v>18</v>
      </c>
      <c r="D240" t="s">
        <v>25</v>
      </c>
      <c r="E240" t="s">
        <v>45</v>
      </c>
      <c r="F240" t="s">
        <v>27</v>
      </c>
      <c r="G240">
        <v>30887</v>
      </c>
      <c r="H240" s="1">
        <v>8339490</v>
      </c>
      <c r="I240">
        <v>72</v>
      </c>
      <c r="J240" s="1">
        <v>6004433</v>
      </c>
      <c r="K240" s="1">
        <f t="shared" si="3"/>
        <v>2335057</v>
      </c>
      <c r="L240">
        <v>270</v>
      </c>
    </row>
    <row r="241" spans="1:12" x14ac:dyDescent="0.25">
      <c r="A241" s="4" t="s">
        <v>60</v>
      </c>
      <c r="B241" t="s">
        <v>21</v>
      </c>
      <c r="C241" t="s">
        <v>13</v>
      </c>
      <c r="D241" t="s">
        <v>31</v>
      </c>
      <c r="E241" t="s">
        <v>36</v>
      </c>
      <c r="F241" t="s">
        <v>16</v>
      </c>
      <c r="G241">
        <v>41855</v>
      </c>
      <c r="H241" s="1">
        <v>5022600</v>
      </c>
      <c r="I241">
        <v>71</v>
      </c>
      <c r="J241" s="1">
        <v>3566046</v>
      </c>
      <c r="K241" s="1">
        <f t="shared" si="3"/>
        <v>1456554</v>
      </c>
      <c r="L241">
        <v>120</v>
      </c>
    </row>
    <row r="242" spans="1:12" x14ac:dyDescent="0.25">
      <c r="A242" s="4" t="s">
        <v>60</v>
      </c>
      <c r="B242" t="s">
        <v>21</v>
      </c>
      <c r="C242" t="s">
        <v>18</v>
      </c>
      <c r="D242" t="s">
        <v>37</v>
      </c>
      <c r="E242" t="s">
        <v>53</v>
      </c>
      <c r="F242" t="s">
        <v>23</v>
      </c>
      <c r="G242">
        <v>49035</v>
      </c>
      <c r="H242" s="1">
        <v>4903500</v>
      </c>
      <c r="I242">
        <v>75</v>
      </c>
      <c r="J242" s="1">
        <v>3677625</v>
      </c>
      <c r="K242" s="1">
        <f t="shared" si="3"/>
        <v>1225875</v>
      </c>
      <c r="L242">
        <v>100</v>
      </c>
    </row>
    <row r="243" spans="1:12" x14ac:dyDescent="0.25">
      <c r="A243" s="4" t="s">
        <v>60</v>
      </c>
      <c r="B243" t="s">
        <v>39</v>
      </c>
      <c r="C243" t="s">
        <v>28</v>
      </c>
      <c r="D243" t="s">
        <v>29</v>
      </c>
      <c r="E243" t="s">
        <v>30</v>
      </c>
      <c r="F243" t="s">
        <v>16</v>
      </c>
      <c r="G243">
        <v>32814</v>
      </c>
      <c r="H243" s="1">
        <v>4922100</v>
      </c>
      <c r="I243">
        <v>53</v>
      </c>
      <c r="J243" s="1">
        <v>2608713</v>
      </c>
      <c r="K243" s="1">
        <f t="shared" si="3"/>
        <v>2313387</v>
      </c>
      <c r="L243">
        <v>150</v>
      </c>
    </row>
    <row r="244" spans="1:12" x14ac:dyDescent="0.25">
      <c r="A244" s="4" t="s">
        <v>60</v>
      </c>
      <c r="B244" t="s">
        <v>35</v>
      </c>
      <c r="C244" t="s">
        <v>13</v>
      </c>
      <c r="D244" t="s">
        <v>31</v>
      </c>
      <c r="E244" t="s">
        <v>36</v>
      </c>
      <c r="F244" t="s">
        <v>27</v>
      </c>
      <c r="G244">
        <v>20751</v>
      </c>
      <c r="H244" s="1">
        <v>3527670</v>
      </c>
      <c r="I244">
        <v>63</v>
      </c>
      <c r="J244" s="1">
        <v>2222432</v>
      </c>
      <c r="K244" s="1">
        <f t="shared" si="3"/>
        <v>1305238</v>
      </c>
      <c r="L244">
        <v>170</v>
      </c>
    </row>
    <row r="245" spans="1:12" x14ac:dyDescent="0.25">
      <c r="A245" s="4" t="s">
        <v>60</v>
      </c>
      <c r="B245" t="s">
        <v>21</v>
      </c>
      <c r="C245" t="s">
        <v>13</v>
      </c>
      <c r="D245" t="s">
        <v>31</v>
      </c>
      <c r="E245" t="s">
        <v>32</v>
      </c>
      <c r="F245" t="s">
        <v>27</v>
      </c>
      <c r="G245">
        <v>26012</v>
      </c>
      <c r="H245" s="1">
        <v>3641680</v>
      </c>
      <c r="I245">
        <v>54</v>
      </c>
      <c r="J245" s="1">
        <v>1966507</v>
      </c>
      <c r="K245" s="1">
        <f t="shared" si="3"/>
        <v>1675173</v>
      </c>
      <c r="L245">
        <v>140</v>
      </c>
    </row>
    <row r="246" spans="1:12" x14ac:dyDescent="0.25">
      <c r="A246" s="4" t="s">
        <v>60</v>
      </c>
      <c r="B246" t="s">
        <v>12</v>
      </c>
      <c r="C246" t="s">
        <v>28</v>
      </c>
      <c r="D246" t="s">
        <v>33</v>
      </c>
      <c r="E246" t="s">
        <v>50</v>
      </c>
      <c r="F246" t="s">
        <v>16</v>
      </c>
      <c r="G246">
        <v>34185</v>
      </c>
      <c r="H246" s="1">
        <v>6495150</v>
      </c>
      <c r="I246">
        <v>81</v>
      </c>
      <c r="J246" s="1">
        <v>5261072</v>
      </c>
      <c r="K246" s="1">
        <f t="shared" si="3"/>
        <v>1234078</v>
      </c>
      <c r="L246">
        <v>190</v>
      </c>
    </row>
    <row r="247" spans="1:12" x14ac:dyDescent="0.25">
      <c r="A247" s="4" t="s">
        <v>60</v>
      </c>
      <c r="B247" t="s">
        <v>21</v>
      </c>
      <c r="C247" t="s">
        <v>18</v>
      </c>
      <c r="D247" t="s">
        <v>25</v>
      </c>
      <c r="E247" t="s">
        <v>45</v>
      </c>
      <c r="F247" t="s">
        <v>23</v>
      </c>
      <c r="G247">
        <v>7242</v>
      </c>
      <c r="H247" s="1">
        <v>506940</v>
      </c>
      <c r="I247">
        <v>60</v>
      </c>
      <c r="J247" s="1">
        <v>304164</v>
      </c>
      <c r="K247" s="1">
        <f t="shared" si="3"/>
        <v>202776</v>
      </c>
      <c r="L247">
        <v>70</v>
      </c>
    </row>
    <row r="248" spans="1:12" x14ac:dyDescent="0.25">
      <c r="A248" s="4" t="s">
        <v>60</v>
      </c>
      <c r="B248" t="s">
        <v>12</v>
      </c>
      <c r="C248" t="s">
        <v>28</v>
      </c>
      <c r="D248" t="s">
        <v>43</v>
      </c>
      <c r="E248" t="s">
        <v>44</v>
      </c>
      <c r="F248" t="s">
        <v>27</v>
      </c>
      <c r="G248">
        <v>29651</v>
      </c>
      <c r="H248" s="1">
        <v>5337180</v>
      </c>
      <c r="I248">
        <v>66</v>
      </c>
      <c r="J248" s="1">
        <v>3522539</v>
      </c>
      <c r="K248" s="1">
        <f t="shared" si="3"/>
        <v>1814641</v>
      </c>
      <c r="L248">
        <v>180</v>
      </c>
    </row>
    <row r="249" spans="1:12" x14ac:dyDescent="0.25">
      <c r="A249" s="4" t="s">
        <v>61</v>
      </c>
      <c r="B249" t="s">
        <v>35</v>
      </c>
      <c r="C249" t="s">
        <v>28</v>
      </c>
      <c r="D249" t="s">
        <v>43</v>
      </c>
      <c r="E249" t="s">
        <v>44</v>
      </c>
      <c r="F249" t="s">
        <v>27</v>
      </c>
      <c r="G249">
        <v>16489</v>
      </c>
      <c r="H249" s="1">
        <v>2473350</v>
      </c>
      <c r="I249">
        <v>78</v>
      </c>
      <c r="J249" s="1">
        <v>1929213</v>
      </c>
      <c r="K249" s="1">
        <f t="shared" si="3"/>
        <v>544137</v>
      </c>
      <c r="L249">
        <v>150</v>
      </c>
    </row>
    <row r="250" spans="1:12" x14ac:dyDescent="0.25">
      <c r="A250" s="4" t="s">
        <v>61</v>
      </c>
      <c r="B250" t="s">
        <v>17</v>
      </c>
      <c r="C250" t="s">
        <v>18</v>
      </c>
      <c r="D250" t="s">
        <v>37</v>
      </c>
      <c r="E250" t="s">
        <v>38</v>
      </c>
      <c r="F250" t="s">
        <v>23</v>
      </c>
      <c r="G250">
        <v>39934</v>
      </c>
      <c r="H250" s="1">
        <v>7986800</v>
      </c>
      <c r="I250">
        <v>83</v>
      </c>
      <c r="J250" s="1">
        <v>6629044</v>
      </c>
      <c r="K250" s="1">
        <f t="shared" si="3"/>
        <v>1357756</v>
      </c>
      <c r="L250">
        <v>200</v>
      </c>
    </row>
    <row r="251" spans="1:12" x14ac:dyDescent="0.25">
      <c r="A251" s="4" t="s">
        <v>61</v>
      </c>
      <c r="B251" t="s">
        <v>24</v>
      </c>
      <c r="C251" t="s">
        <v>13</v>
      </c>
      <c r="D251" t="s">
        <v>31</v>
      </c>
      <c r="E251" t="s">
        <v>36</v>
      </c>
      <c r="F251" t="s">
        <v>23</v>
      </c>
      <c r="G251">
        <v>48873</v>
      </c>
      <c r="H251" s="1">
        <v>10752060</v>
      </c>
      <c r="I251">
        <v>80</v>
      </c>
      <c r="J251" s="1">
        <v>8601648</v>
      </c>
      <c r="K251" s="1">
        <f t="shared" si="3"/>
        <v>2150412</v>
      </c>
      <c r="L251">
        <v>220</v>
      </c>
    </row>
    <row r="252" spans="1:12" x14ac:dyDescent="0.25">
      <c r="A252" s="4" t="s">
        <v>61</v>
      </c>
      <c r="B252" t="s">
        <v>24</v>
      </c>
      <c r="C252" t="s">
        <v>28</v>
      </c>
      <c r="D252" t="s">
        <v>33</v>
      </c>
      <c r="E252" t="s">
        <v>34</v>
      </c>
      <c r="F252" t="s">
        <v>23</v>
      </c>
      <c r="G252">
        <v>44636</v>
      </c>
      <c r="H252" s="1">
        <v>5802680</v>
      </c>
      <c r="I252">
        <v>81</v>
      </c>
      <c r="J252" s="1">
        <v>4700171</v>
      </c>
      <c r="K252" s="1">
        <f t="shared" si="3"/>
        <v>1102509</v>
      </c>
      <c r="L252">
        <v>130</v>
      </c>
    </row>
    <row r="253" spans="1:12" x14ac:dyDescent="0.25">
      <c r="A253" s="4" t="s">
        <v>61</v>
      </c>
      <c r="B253" t="s">
        <v>21</v>
      </c>
      <c r="C253" t="s">
        <v>13</v>
      </c>
      <c r="D253" t="s">
        <v>14</v>
      </c>
      <c r="E253" t="s">
        <v>31</v>
      </c>
      <c r="F253" t="s">
        <v>23</v>
      </c>
      <c r="G253">
        <v>28886</v>
      </c>
      <c r="H253" s="1">
        <v>6354920</v>
      </c>
      <c r="I253">
        <v>54</v>
      </c>
      <c r="J253" s="1">
        <v>3431657</v>
      </c>
      <c r="K253" s="1">
        <f t="shared" si="3"/>
        <v>2923263</v>
      </c>
      <c r="L253">
        <v>220</v>
      </c>
    </row>
    <row r="254" spans="1:12" x14ac:dyDescent="0.25">
      <c r="A254" s="4" t="s">
        <v>61</v>
      </c>
      <c r="B254" t="s">
        <v>40</v>
      </c>
      <c r="C254" t="s">
        <v>13</v>
      </c>
      <c r="D254" t="s">
        <v>14</v>
      </c>
      <c r="E254" t="s">
        <v>31</v>
      </c>
      <c r="F254" t="s">
        <v>16</v>
      </c>
      <c r="G254">
        <v>14434</v>
      </c>
      <c r="H254" s="1">
        <v>4330200</v>
      </c>
      <c r="I254">
        <v>77</v>
      </c>
      <c r="J254" s="1">
        <v>3334254</v>
      </c>
      <c r="K254" s="1">
        <f t="shared" si="3"/>
        <v>995946</v>
      </c>
      <c r="L254">
        <v>300</v>
      </c>
    </row>
    <row r="255" spans="1:12" x14ac:dyDescent="0.25">
      <c r="A255" s="4" t="s">
        <v>61</v>
      </c>
      <c r="B255" t="s">
        <v>17</v>
      </c>
      <c r="C255" t="s">
        <v>18</v>
      </c>
      <c r="D255" t="s">
        <v>25</v>
      </c>
      <c r="E255" t="s">
        <v>26</v>
      </c>
      <c r="F255" t="s">
        <v>23</v>
      </c>
      <c r="G255">
        <v>31268</v>
      </c>
      <c r="H255" s="1">
        <v>2814120</v>
      </c>
      <c r="I255">
        <v>61</v>
      </c>
      <c r="J255" s="1">
        <v>1716613</v>
      </c>
      <c r="K255" s="1">
        <f t="shared" si="3"/>
        <v>1097507</v>
      </c>
      <c r="L255">
        <v>90</v>
      </c>
    </row>
    <row r="256" spans="1:12" x14ac:dyDescent="0.25">
      <c r="A256" s="4" t="s">
        <v>61</v>
      </c>
      <c r="B256" t="s">
        <v>24</v>
      </c>
      <c r="C256" t="s">
        <v>18</v>
      </c>
      <c r="D256" t="s">
        <v>19</v>
      </c>
      <c r="E256" t="s">
        <v>22</v>
      </c>
      <c r="F256" t="s">
        <v>27</v>
      </c>
      <c r="G256">
        <v>46124</v>
      </c>
      <c r="H256" s="1">
        <v>5073640</v>
      </c>
      <c r="I256">
        <v>76</v>
      </c>
      <c r="J256" s="1">
        <v>3855966</v>
      </c>
      <c r="K256" s="1">
        <f t="shared" si="3"/>
        <v>1217674</v>
      </c>
      <c r="L256">
        <v>110</v>
      </c>
    </row>
    <row r="257" spans="1:12" x14ac:dyDescent="0.25">
      <c r="A257" s="4" t="s">
        <v>61</v>
      </c>
      <c r="B257" t="s">
        <v>21</v>
      </c>
      <c r="C257" t="s">
        <v>13</v>
      </c>
      <c r="D257" t="s">
        <v>14</v>
      </c>
      <c r="E257" t="s">
        <v>31</v>
      </c>
      <c r="F257" t="s">
        <v>23</v>
      </c>
      <c r="G257">
        <v>45351</v>
      </c>
      <c r="H257" s="1">
        <v>7256160</v>
      </c>
      <c r="I257">
        <v>75</v>
      </c>
      <c r="J257" s="1">
        <v>5442120</v>
      </c>
      <c r="K257" s="1">
        <f t="shared" si="3"/>
        <v>1814040</v>
      </c>
      <c r="L257">
        <v>160</v>
      </c>
    </row>
    <row r="258" spans="1:12" x14ac:dyDescent="0.25">
      <c r="A258" s="4" t="s">
        <v>61</v>
      </c>
      <c r="B258" t="s">
        <v>39</v>
      </c>
      <c r="C258" t="s">
        <v>18</v>
      </c>
      <c r="D258" t="s">
        <v>37</v>
      </c>
      <c r="E258" t="s">
        <v>38</v>
      </c>
      <c r="F258" t="s">
        <v>16</v>
      </c>
      <c r="G258">
        <v>13858</v>
      </c>
      <c r="H258" s="1">
        <v>2217280</v>
      </c>
      <c r="I258">
        <v>81</v>
      </c>
      <c r="J258" s="1">
        <v>1795997</v>
      </c>
      <c r="K258" s="1">
        <f t="shared" si="3"/>
        <v>421283</v>
      </c>
      <c r="L258">
        <v>160</v>
      </c>
    </row>
    <row r="259" spans="1:12" x14ac:dyDescent="0.25">
      <c r="A259" s="4" t="s">
        <v>61</v>
      </c>
      <c r="B259" t="s">
        <v>21</v>
      </c>
      <c r="C259" t="s">
        <v>18</v>
      </c>
      <c r="D259" t="s">
        <v>37</v>
      </c>
      <c r="E259" t="s">
        <v>38</v>
      </c>
      <c r="F259" t="s">
        <v>23</v>
      </c>
      <c r="G259">
        <v>29724</v>
      </c>
      <c r="H259" s="1">
        <v>3566880</v>
      </c>
      <c r="I259">
        <v>62</v>
      </c>
      <c r="J259" s="1">
        <v>2211466</v>
      </c>
      <c r="K259" s="1">
        <f t="shared" ref="K259:K322" si="4">(H259-J259)</f>
        <v>1355414</v>
      </c>
      <c r="L259">
        <v>120</v>
      </c>
    </row>
    <row r="260" spans="1:12" x14ac:dyDescent="0.25">
      <c r="A260" s="4" t="s">
        <v>61</v>
      </c>
      <c r="B260" t="s">
        <v>40</v>
      </c>
      <c r="C260" t="s">
        <v>28</v>
      </c>
      <c r="D260" t="s">
        <v>33</v>
      </c>
      <c r="E260" t="s">
        <v>50</v>
      </c>
      <c r="F260" t="s">
        <v>16</v>
      </c>
      <c r="G260">
        <v>44272</v>
      </c>
      <c r="H260" s="1">
        <v>5312640</v>
      </c>
      <c r="I260">
        <v>54</v>
      </c>
      <c r="J260" s="1">
        <v>2868826</v>
      </c>
      <c r="K260" s="1">
        <f t="shared" si="4"/>
        <v>2443814</v>
      </c>
      <c r="L260">
        <v>120</v>
      </c>
    </row>
    <row r="261" spans="1:12" x14ac:dyDescent="0.25">
      <c r="A261" s="4" t="s">
        <v>61</v>
      </c>
      <c r="B261" t="s">
        <v>40</v>
      </c>
      <c r="C261" t="s">
        <v>13</v>
      </c>
      <c r="D261" t="s">
        <v>14</v>
      </c>
      <c r="E261" t="s">
        <v>15</v>
      </c>
      <c r="F261" t="s">
        <v>23</v>
      </c>
      <c r="G261">
        <v>20585</v>
      </c>
      <c r="H261" s="1">
        <v>4117000</v>
      </c>
      <c r="I261">
        <v>55</v>
      </c>
      <c r="J261" s="1">
        <v>2264350</v>
      </c>
      <c r="K261" s="1">
        <f t="shared" si="4"/>
        <v>1852650</v>
      </c>
      <c r="L261">
        <v>200</v>
      </c>
    </row>
    <row r="262" spans="1:12" x14ac:dyDescent="0.25">
      <c r="A262" s="4" t="s">
        <v>61</v>
      </c>
      <c r="B262" t="s">
        <v>40</v>
      </c>
      <c r="C262" t="s">
        <v>18</v>
      </c>
      <c r="D262" t="s">
        <v>19</v>
      </c>
      <c r="E262" t="s">
        <v>20</v>
      </c>
      <c r="F262" t="s">
        <v>27</v>
      </c>
      <c r="G262">
        <v>37618</v>
      </c>
      <c r="H262" s="1">
        <v>9028320</v>
      </c>
      <c r="I262">
        <v>59</v>
      </c>
      <c r="J262" s="1">
        <v>5326709</v>
      </c>
      <c r="K262" s="1">
        <f t="shared" si="4"/>
        <v>3701611</v>
      </c>
      <c r="L262">
        <v>240</v>
      </c>
    </row>
    <row r="263" spans="1:12" x14ac:dyDescent="0.25">
      <c r="A263" s="4" t="s">
        <v>61</v>
      </c>
      <c r="B263" t="s">
        <v>35</v>
      </c>
      <c r="C263" t="s">
        <v>13</v>
      </c>
      <c r="D263" t="s">
        <v>14</v>
      </c>
      <c r="E263" t="s">
        <v>15</v>
      </c>
      <c r="F263" t="s">
        <v>16</v>
      </c>
      <c r="G263">
        <v>41062</v>
      </c>
      <c r="H263" s="1">
        <v>2874340</v>
      </c>
      <c r="I263">
        <v>66</v>
      </c>
      <c r="J263" s="1">
        <v>1897064</v>
      </c>
      <c r="K263" s="1">
        <f t="shared" si="4"/>
        <v>977276</v>
      </c>
      <c r="L263">
        <v>70</v>
      </c>
    </row>
    <row r="264" spans="1:12" x14ac:dyDescent="0.25">
      <c r="A264" s="4" t="s">
        <v>61</v>
      </c>
      <c r="B264" t="s">
        <v>35</v>
      </c>
      <c r="C264" t="s">
        <v>18</v>
      </c>
      <c r="D264" t="s">
        <v>37</v>
      </c>
      <c r="E264" t="s">
        <v>38</v>
      </c>
      <c r="F264" t="s">
        <v>23</v>
      </c>
      <c r="G264">
        <v>43178</v>
      </c>
      <c r="H264" s="1">
        <v>9499160</v>
      </c>
      <c r="I264">
        <v>59</v>
      </c>
      <c r="J264" s="1">
        <v>5604504</v>
      </c>
      <c r="K264" s="1">
        <f t="shared" si="4"/>
        <v>3894656</v>
      </c>
      <c r="L264">
        <v>220</v>
      </c>
    </row>
    <row r="265" spans="1:12" x14ac:dyDescent="0.25">
      <c r="A265" s="4" t="s">
        <v>61</v>
      </c>
      <c r="B265" t="s">
        <v>24</v>
      </c>
      <c r="C265" t="s">
        <v>28</v>
      </c>
      <c r="D265" t="s">
        <v>43</v>
      </c>
      <c r="E265" t="s">
        <v>44</v>
      </c>
      <c r="F265" t="s">
        <v>23</v>
      </c>
      <c r="G265">
        <v>27108</v>
      </c>
      <c r="H265" s="1">
        <v>7590240</v>
      </c>
      <c r="I265">
        <v>56</v>
      </c>
      <c r="J265" s="1">
        <v>4250534</v>
      </c>
      <c r="K265" s="1">
        <f t="shared" si="4"/>
        <v>3339706</v>
      </c>
      <c r="L265">
        <v>280</v>
      </c>
    </row>
    <row r="266" spans="1:12" x14ac:dyDescent="0.25">
      <c r="A266" s="4" t="s">
        <v>61</v>
      </c>
      <c r="B266" t="s">
        <v>17</v>
      </c>
      <c r="C266" t="s">
        <v>13</v>
      </c>
      <c r="D266" t="s">
        <v>51</v>
      </c>
      <c r="E266" t="s">
        <v>52</v>
      </c>
      <c r="F266" t="s">
        <v>23</v>
      </c>
      <c r="G266">
        <v>10939</v>
      </c>
      <c r="H266" s="1">
        <v>2406580</v>
      </c>
      <c r="I266">
        <v>89</v>
      </c>
      <c r="J266" s="1">
        <v>2141856</v>
      </c>
      <c r="K266" s="1">
        <f t="shared" si="4"/>
        <v>264724</v>
      </c>
      <c r="L266">
        <v>220</v>
      </c>
    </row>
    <row r="267" spans="1:12" x14ac:dyDescent="0.25">
      <c r="A267" s="4" t="s">
        <v>61</v>
      </c>
      <c r="B267" t="s">
        <v>24</v>
      </c>
      <c r="C267" t="s">
        <v>13</v>
      </c>
      <c r="D267" t="s">
        <v>14</v>
      </c>
      <c r="E267" t="s">
        <v>31</v>
      </c>
      <c r="F267" t="s">
        <v>23</v>
      </c>
      <c r="G267">
        <v>11069</v>
      </c>
      <c r="H267" s="1">
        <v>1549660</v>
      </c>
      <c r="I267">
        <v>82</v>
      </c>
      <c r="J267" s="1">
        <v>1270721</v>
      </c>
      <c r="K267" s="1">
        <f t="shared" si="4"/>
        <v>278939</v>
      </c>
      <c r="L267">
        <v>140</v>
      </c>
    </row>
    <row r="268" spans="1:12" x14ac:dyDescent="0.25">
      <c r="A268" s="4" t="s">
        <v>61</v>
      </c>
      <c r="B268" t="s">
        <v>24</v>
      </c>
      <c r="C268" t="s">
        <v>18</v>
      </c>
      <c r="D268" t="s">
        <v>19</v>
      </c>
      <c r="E268" t="s">
        <v>20</v>
      </c>
      <c r="F268" t="s">
        <v>16</v>
      </c>
      <c r="G268">
        <v>14004</v>
      </c>
      <c r="H268" s="1">
        <v>1400400</v>
      </c>
      <c r="I268">
        <v>64</v>
      </c>
      <c r="J268" s="1">
        <v>896256</v>
      </c>
      <c r="K268" s="1">
        <f t="shared" si="4"/>
        <v>504144</v>
      </c>
      <c r="L268">
        <v>100</v>
      </c>
    </row>
    <row r="269" spans="1:12" x14ac:dyDescent="0.25">
      <c r="A269" s="4" t="s">
        <v>61</v>
      </c>
      <c r="B269" t="s">
        <v>39</v>
      </c>
      <c r="C269" t="s">
        <v>13</v>
      </c>
      <c r="D269" t="s">
        <v>14</v>
      </c>
      <c r="E269" t="s">
        <v>15</v>
      </c>
      <c r="F269" t="s">
        <v>27</v>
      </c>
      <c r="G269">
        <v>37570</v>
      </c>
      <c r="H269" s="1">
        <v>10519600</v>
      </c>
      <c r="I269">
        <v>68</v>
      </c>
      <c r="J269" s="1">
        <v>7153328</v>
      </c>
      <c r="K269" s="1">
        <f t="shared" si="4"/>
        <v>3366272</v>
      </c>
      <c r="L269">
        <v>280</v>
      </c>
    </row>
    <row r="270" spans="1:12" x14ac:dyDescent="0.25">
      <c r="A270" s="4" t="s">
        <v>61</v>
      </c>
      <c r="B270" t="s">
        <v>40</v>
      </c>
      <c r="C270" t="s">
        <v>28</v>
      </c>
      <c r="D270" t="s">
        <v>47</v>
      </c>
      <c r="E270" t="s">
        <v>59</v>
      </c>
      <c r="F270" t="s">
        <v>16</v>
      </c>
      <c r="G270">
        <v>27736</v>
      </c>
      <c r="H270" s="1">
        <v>4160400</v>
      </c>
      <c r="I270">
        <v>73</v>
      </c>
      <c r="J270" s="1">
        <v>3037092</v>
      </c>
      <c r="K270" s="1">
        <f t="shared" si="4"/>
        <v>1123308</v>
      </c>
      <c r="L270">
        <v>150</v>
      </c>
    </row>
    <row r="271" spans="1:12" x14ac:dyDescent="0.25">
      <c r="A271" s="4" t="s">
        <v>61</v>
      </c>
      <c r="B271" t="s">
        <v>40</v>
      </c>
      <c r="C271" t="s">
        <v>13</v>
      </c>
      <c r="D271" t="s">
        <v>31</v>
      </c>
      <c r="E271" t="s">
        <v>36</v>
      </c>
      <c r="F271" t="s">
        <v>16</v>
      </c>
      <c r="G271">
        <v>45787</v>
      </c>
      <c r="H271" s="1">
        <v>5952310</v>
      </c>
      <c r="I271">
        <v>73</v>
      </c>
      <c r="J271" s="1">
        <v>4345186</v>
      </c>
      <c r="K271" s="1">
        <f t="shared" si="4"/>
        <v>1607124</v>
      </c>
      <c r="L271">
        <v>130</v>
      </c>
    </row>
    <row r="272" spans="1:12" x14ac:dyDescent="0.25">
      <c r="A272" s="4" t="s">
        <v>61</v>
      </c>
      <c r="B272" t="s">
        <v>35</v>
      </c>
      <c r="C272" t="s">
        <v>13</v>
      </c>
      <c r="D272" t="s">
        <v>31</v>
      </c>
      <c r="E272" t="s">
        <v>32</v>
      </c>
      <c r="F272" t="s">
        <v>23</v>
      </c>
      <c r="G272">
        <v>23761</v>
      </c>
      <c r="H272" s="1">
        <v>4276980</v>
      </c>
      <c r="I272">
        <v>58</v>
      </c>
      <c r="J272" s="1">
        <v>2480648</v>
      </c>
      <c r="K272" s="1">
        <f t="shared" si="4"/>
        <v>1796332</v>
      </c>
      <c r="L272">
        <v>180</v>
      </c>
    </row>
    <row r="273" spans="1:12" x14ac:dyDescent="0.25">
      <c r="A273" s="4" t="s">
        <v>61</v>
      </c>
      <c r="B273" t="s">
        <v>24</v>
      </c>
      <c r="C273" t="s">
        <v>13</v>
      </c>
      <c r="D273" t="s">
        <v>14</v>
      </c>
      <c r="E273" t="s">
        <v>31</v>
      </c>
      <c r="F273" t="s">
        <v>23</v>
      </c>
      <c r="G273">
        <v>34149</v>
      </c>
      <c r="H273" s="1">
        <v>9220230</v>
      </c>
      <c r="I273">
        <v>66</v>
      </c>
      <c r="J273" s="1">
        <v>6085352</v>
      </c>
      <c r="K273" s="1">
        <f t="shared" si="4"/>
        <v>3134878</v>
      </c>
      <c r="L273">
        <v>270</v>
      </c>
    </row>
    <row r="274" spans="1:12" x14ac:dyDescent="0.25">
      <c r="A274" s="4" t="s">
        <v>61</v>
      </c>
      <c r="B274" t="s">
        <v>39</v>
      </c>
      <c r="C274" t="s">
        <v>18</v>
      </c>
      <c r="D274" t="s">
        <v>25</v>
      </c>
      <c r="E274" t="s">
        <v>45</v>
      </c>
      <c r="F274" t="s">
        <v>23</v>
      </c>
      <c r="G274">
        <v>23175</v>
      </c>
      <c r="H274" s="1">
        <v>5793750</v>
      </c>
      <c r="I274">
        <v>53</v>
      </c>
      <c r="J274" s="1">
        <v>3070688</v>
      </c>
      <c r="K274" s="1">
        <f t="shared" si="4"/>
        <v>2723062</v>
      </c>
      <c r="L274">
        <v>250</v>
      </c>
    </row>
    <row r="275" spans="1:12" x14ac:dyDescent="0.25">
      <c r="A275" s="4" t="s">
        <v>61</v>
      </c>
      <c r="B275" t="s">
        <v>40</v>
      </c>
      <c r="C275" t="s">
        <v>18</v>
      </c>
      <c r="D275" t="s">
        <v>37</v>
      </c>
      <c r="E275" t="s">
        <v>53</v>
      </c>
      <c r="F275" t="s">
        <v>16</v>
      </c>
      <c r="G275">
        <v>28314</v>
      </c>
      <c r="H275" s="1">
        <v>5945940</v>
      </c>
      <c r="I275">
        <v>62</v>
      </c>
      <c r="J275" s="1">
        <v>3686483</v>
      </c>
      <c r="K275" s="1">
        <f t="shared" si="4"/>
        <v>2259457</v>
      </c>
      <c r="L275">
        <v>210</v>
      </c>
    </row>
    <row r="276" spans="1:12" x14ac:dyDescent="0.25">
      <c r="A276" s="4" t="s">
        <v>61</v>
      </c>
      <c r="B276" t="s">
        <v>35</v>
      </c>
      <c r="C276" t="s">
        <v>18</v>
      </c>
      <c r="D276" t="s">
        <v>37</v>
      </c>
      <c r="E276" t="s">
        <v>38</v>
      </c>
      <c r="F276" t="s">
        <v>16</v>
      </c>
      <c r="G276">
        <v>45530</v>
      </c>
      <c r="H276" s="1">
        <v>12748400</v>
      </c>
      <c r="I276">
        <v>58</v>
      </c>
      <c r="J276" s="1">
        <v>7394072</v>
      </c>
      <c r="K276" s="1">
        <f t="shared" si="4"/>
        <v>5354328</v>
      </c>
      <c r="L276">
        <v>280</v>
      </c>
    </row>
    <row r="277" spans="1:12" x14ac:dyDescent="0.25">
      <c r="A277" s="4" t="s">
        <v>61</v>
      </c>
      <c r="B277" t="s">
        <v>21</v>
      </c>
      <c r="C277" t="s">
        <v>18</v>
      </c>
      <c r="D277" t="s">
        <v>25</v>
      </c>
      <c r="E277" t="s">
        <v>26</v>
      </c>
      <c r="F277" t="s">
        <v>23</v>
      </c>
      <c r="G277">
        <v>49510</v>
      </c>
      <c r="H277" s="1">
        <v>3465700</v>
      </c>
      <c r="I277">
        <v>54</v>
      </c>
      <c r="J277" s="1">
        <v>1871478</v>
      </c>
      <c r="K277" s="1">
        <f t="shared" si="4"/>
        <v>1594222</v>
      </c>
      <c r="L277">
        <v>70</v>
      </c>
    </row>
    <row r="278" spans="1:12" x14ac:dyDescent="0.25">
      <c r="A278" s="4" t="s">
        <v>61</v>
      </c>
      <c r="B278" t="s">
        <v>24</v>
      </c>
      <c r="C278" t="s">
        <v>18</v>
      </c>
      <c r="D278" t="s">
        <v>19</v>
      </c>
      <c r="E278" t="s">
        <v>22</v>
      </c>
      <c r="F278" t="s">
        <v>23</v>
      </c>
      <c r="G278">
        <v>31840</v>
      </c>
      <c r="H278" s="1">
        <v>3502400</v>
      </c>
      <c r="I278">
        <v>65</v>
      </c>
      <c r="J278" s="1">
        <v>2276560</v>
      </c>
      <c r="K278" s="1">
        <f t="shared" si="4"/>
        <v>1225840</v>
      </c>
      <c r="L278">
        <v>110</v>
      </c>
    </row>
    <row r="279" spans="1:12" x14ac:dyDescent="0.25">
      <c r="A279" s="4" t="s">
        <v>61</v>
      </c>
      <c r="B279" t="s">
        <v>17</v>
      </c>
      <c r="C279" t="s">
        <v>13</v>
      </c>
      <c r="D279" t="s">
        <v>31</v>
      </c>
      <c r="E279" t="s">
        <v>32</v>
      </c>
      <c r="F279" t="s">
        <v>16</v>
      </c>
      <c r="G279">
        <v>45099</v>
      </c>
      <c r="H279" s="1">
        <v>9019800</v>
      </c>
      <c r="I279">
        <v>50</v>
      </c>
      <c r="J279" s="1">
        <v>4509900</v>
      </c>
      <c r="K279" s="1">
        <f t="shared" si="4"/>
        <v>4509900</v>
      </c>
      <c r="L279">
        <v>200</v>
      </c>
    </row>
    <row r="280" spans="1:12" x14ac:dyDescent="0.25">
      <c r="A280" s="4" t="s">
        <v>61</v>
      </c>
      <c r="B280" t="s">
        <v>39</v>
      </c>
      <c r="C280" t="s">
        <v>18</v>
      </c>
      <c r="D280" t="s">
        <v>37</v>
      </c>
      <c r="E280" t="s">
        <v>53</v>
      </c>
      <c r="F280" t="s">
        <v>27</v>
      </c>
      <c r="G280">
        <v>9045</v>
      </c>
      <c r="H280" s="1">
        <v>2442150</v>
      </c>
      <c r="I280">
        <v>86</v>
      </c>
      <c r="J280" s="1">
        <v>2100249</v>
      </c>
      <c r="K280" s="1">
        <f t="shared" si="4"/>
        <v>341901</v>
      </c>
      <c r="L280">
        <v>270</v>
      </c>
    </row>
    <row r="281" spans="1:12" x14ac:dyDescent="0.25">
      <c r="A281" s="4" t="s">
        <v>61</v>
      </c>
      <c r="B281" t="s">
        <v>40</v>
      </c>
      <c r="C281" t="s">
        <v>28</v>
      </c>
      <c r="D281" t="s">
        <v>41</v>
      </c>
      <c r="E281" t="s">
        <v>46</v>
      </c>
      <c r="F281" t="s">
        <v>16</v>
      </c>
      <c r="G281">
        <v>10699</v>
      </c>
      <c r="H281" s="1">
        <v>1925820</v>
      </c>
      <c r="I281">
        <v>75</v>
      </c>
      <c r="J281" s="1">
        <v>1444365</v>
      </c>
      <c r="K281" s="1">
        <f t="shared" si="4"/>
        <v>481455</v>
      </c>
      <c r="L281">
        <v>180</v>
      </c>
    </row>
    <row r="282" spans="1:12" x14ac:dyDescent="0.25">
      <c r="A282" s="4" t="s">
        <v>61</v>
      </c>
      <c r="B282" t="s">
        <v>17</v>
      </c>
      <c r="C282" t="s">
        <v>28</v>
      </c>
      <c r="D282" t="s">
        <v>43</v>
      </c>
      <c r="E282" t="s">
        <v>44</v>
      </c>
      <c r="F282" t="s">
        <v>16</v>
      </c>
      <c r="G282">
        <v>13044</v>
      </c>
      <c r="H282" s="1">
        <v>2347920</v>
      </c>
      <c r="I282">
        <v>56</v>
      </c>
      <c r="J282" s="1">
        <v>1314835</v>
      </c>
      <c r="K282" s="1">
        <f t="shared" si="4"/>
        <v>1033085</v>
      </c>
      <c r="L282">
        <v>180</v>
      </c>
    </row>
    <row r="283" spans="1:12" x14ac:dyDescent="0.25">
      <c r="A283" s="4" t="s">
        <v>61</v>
      </c>
      <c r="B283" t="s">
        <v>12</v>
      </c>
      <c r="C283" t="s">
        <v>13</v>
      </c>
      <c r="D283" t="s">
        <v>51</v>
      </c>
      <c r="E283" t="s">
        <v>52</v>
      </c>
      <c r="F283" t="s">
        <v>23</v>
      </c>
      <c r="G283">
        <v>31752</v>
      </c>
      <c r="H283" s="1">
        <v>5080320</v>
      </c>
      <c r="I283">
        <v>89</v>
      </c>
      <c r="J283" s="1">
        <v>4521485</v>
      </c>
      <c r="K283" s="1">
        <f t="shared" si="4"/>
        <v>558835</v>
      </c>
      <c r="L283">
        <v>160</v>
      </c>
    </row>
    <row r="284" spans="1:12" x14ac:dyDescent="0.25">
      <c r="A284" s="4" t="s">
        <v>61</v>
      </c>
      <c r="B284" t="s">
        <v>35</v>
      </c>
      <c r="C284" t="s">
        <v>18</v>
      </c>
      <c r="D284" t="s">
        <v>37</v>
      </c>
      <c r="E284" t="s">
        <v>53</v>
      </c>
      <c r="F284" t="s">
        <v>23</v>
      </c>
      <c r="G284">
        <v>44154</v>
      </c>
      <c r="H284" s="1">
        <v>13246200</v>
      </c>
      <c r="I284">
        <v>50</v>
      </c>
      <c r="J284" s="1">
        <v>6623100</v>
      </c>
      <c r="K284" s="1">
        <f t="shared" si="4"/>
        <v>6623100</v>
      </c>
      <c r="L284">
        <v>300</v>
      </c>
    </row>
    <row r="285" spans="1:12" x14ac:dyDescent="0.25">
      <c r="A285" s="4" t="s">
        <v>61</v>
      </c>
      <c r="B285" t="s">
        <v>24</v>
      </c>
      <c r="C285" t="s">
        <v>13</v>
      </c>
      <c r="D285" t="s">
        <v>14</v>
      </c>
      <c r="E285" t="s">
        <v>31</v>
      </c>
      <c r="F285" t="s">
        <v>23</v>
      </c>
      <c r="G285">
        <v>40254</v>
      </c>
      <c r="H285" s="1">
        <v>10466040</v>
      </c>
      <c r="I285">
        <v>58</v>
      </c>
      <c r="J285" s="1">
        <v>6070303</v>
      </c>
      <c r="K285" s="1">
        <f t="shared" si="4"/>
        <v>4395737</v>
      </c>
      <c r="L285">
        <v>260</v>
      </c>
    </row>
    <row r="286" spans="1:12" x14ac:dyDescent="0.25">
      <c r="A286" s="4" t="s">
        <v>61</v>
      </c>
      <c r="B286" t="s">
        <v>12</v>
      </c>
      <c r="C286" t="s">
        <v>18</v>
      </c>
      <c r="D286" t="s">
        <v>19</v>
      </c>
      <c r="E286" t="s">
        <v>20</v>
      </c>
      <c r="F286" t="s">
        <v>27</v>
      </c>
      <c r="G286">
        <v>37722</v>
      </c>
      <c r="H286" s="1">
        <v>3017760</v>
      </c>
      <c r="I286">
        <v>64</v>
      </c>
      <c r="J286" s="1">
        <v>1931366</v>
      </c>
      <c r="K286" s="1">
        <f t="shared" si="4"/>
        <v>1086394</v>
      </c>
      <c r="L286">
        <v>80</v>
      </c>
    </row>
    <row r="287" spans="1:12" x14ac:dyDescent="0.25">
      <c r="A287" s="4" t="s">
        <v>61</v>
      </c>
      <c r="B287" t="s">
        <v>35</v>
      </c>
      <c r="C287" t="s">
        <v>28</v>
      </c>
      <c r="D287" t="s">
        <v>47</v>
      </c>
      <c r="E287" t="s">
        <v>48</v>
      </c>
      <c r="F287" t="s">
        <v>27</v>
      </c>
      <c r="G287">
        <v>7166</v>
      </c>
      <c r="H287" s="1">
        <v>358300</v>
      </c>
      <c r="I287">
        <v>77</v>
      </c>
      <c r="J287" s="1">
        <v>275891</v>
      </c>
      <c r="K287" s="1">
        <f t="shared" si="4"/>
        <v>82409</v>
      </c>
      <c r="L287">
        <v>50</v>
      </c>
    </row>
    <row r="288" spans="1:12" x14ac:dyDescent="0.25">
      <c r="A288" s="4" t="s">
        <v>61</v>
      </c>
      <c r="B288" t="s">
        <v>12</v>
      </c>
      <c r="C288" t="s">
        <v>13</v>
      </c>
      <c r="D288" t="s">
        <v>31</v>
      </c>
      <c r="E288" t="s">
        <v>32</v>
      </c>
      <c r="F288" t="s">
        <v>27</v>
      </c>
      <c r="G288">
        <v>7918</v>
      </c>
      <c r="H288" s="1">
        <v>1029340</v>
      </c>
      <c r="I288">
        <v>64</v>
      </c>
      <c r="J288" s="1">
        <v>658778</v>
      </c>
      <c r="K288" s="1">
        <f t="shared" si="4"/>
        <v>370562</v>
      </c>
      <c r="L288">
        <v>130</v>
      </c>
    </row>
    <row r="289" spans="1:12" x14ac:dyDescent="0.25">
      <c r="A289" s="4" t="s">
        <v>61</v>
      </c>
      <c r="B289" t="s">
        <v>12</v>
      </c>
      <c r="C289" t="s">
        <v>18</v>
      </c>
      <c r="D289" t="s">
        <v>25</v>
      </c>
      <c r="E289" t="s">
        <v>26</v>
      </c>
      <c r="F289" t="s">
        <v>27</v>
      </c>
      <c r="G289">
        <v>47144</v>
      </c>
      <c r="H289" s="1">
        <v>3300080</v>
      </c>
      <c r="I289">
        <v>79</v>
      </c>
      <c r="J289" s="1">
        <v>2607063</v>
      </c>
      <c r="K289" s="1">
        <f t="shared" si="4"/>
        <v>693017</v>
      </c>
      <c r="L289">
        <v>70</v>
      </c>
    </row>
    <row r="290" spans="1:12" x14ac:dyDescent="0.25">
      <c r="A290" s="4" t="s">
        <v>61</v>
      </c>
      <c r="B290" t="s">
        <v>21</v>
      </c>
      <c r="C290" t="s">
        <v>13</v>
      </c>
      <c r="D290" t="s">
        <v>31</v>
      </c>
      <c r="E290" t="s">
        <v>32</v>
      </c>
      <c r="F290" t="s">
        <v>23</v>
      </c>
      <c r="G290">
        <v>25935</v>
      </c>
      <c r="H290" s="1">
        <v>3112200</v>
      </c>
      <c r="I290">
        <v>62</v>
      </c>
      <c r="J290" s="1">
        <v>1929564</v>
      </c>
      <c r="K290" s="1">
        <f t="shared" si="4"/>
        <v>1182636</v>
      </c>
      <c r="L290">
        <v>120</v>
      </c>
    </row>
    <row r="291" spans="1:12" x14ac:dyDescent="0.25">
      <c r="A291" s="4" t="s">
        <v>61</v>
      </c>
      <c r="B291" t="s">
        <v>40</v>
      </c>
      <c r="C291" t="s">
        <v>13</v>
      </c>
      <c r="D291" t="s">
        <v>14</v>
      </c>
      <c r="E291" t="s">
        <v>31</v>
      </c>
      <c r="F291" t="s">
        <v>23</v>
      </c>
      <c r="G291">
        <v>42503</v>
      </c>
      <c r="H291" s="1">
        <v>8075570</v>
      </c>
      <c r="I291">
        <v>55</v>
      </c>
      <c r="J291" s="1">
        <v>4441564</v>
      </c>
      <c r="K291" s="1">
        <f t="shared" si="4"/>
        <v>3634006</v>
      </c>
      <c r="L291">
        <v>190</v>
      </c>
    </row>
    <row r="292" spans="1:12" x14ac:dyDescent="0.25">
      <c r="A292" s="4" t="s">
        <v>61</v>
      </c>
      <c r="B292" t="s">
        <v>39</v>
      </c>
      <c r="C292" t="s">
        <v>28</v>
      </c>
      <c r="D292" t="s">
        <v>29</v>
      </c>
      <c r="E292" t="s">
        <v>30</v>
      </c>
      <c r="F292" t="s">
        <v>23</v>
      </c>
      <c r="G292">
        <v>21644</v>
      </c>
      <c r="H292" s="1">
        <v>5627440</v>
      </c>
      <c r="I292">
        <v>64</v>
      </c>
      <c r="J292" s="1">
        <v>3601562</v>
      </c>
      <c r="K292" s="1">
        <f t="shared" si="4"/>
        <v>2025878</v>
      </c>
      <c r="L292">
        <v>260</v>
      </c>
    </row>
    <row r="293" spans="1:12" x14ac:dyDescent="0.25">
      <c r="A293" s="4" t="s">
        <v>61</v>
      </c>
      <c r="B293" t="s">
        <v>40</v>
      </c>
      <c r="C293" t="s">
        <v>28</v>
      </c>
      <c r="D293" t="s">
        <v>33</v>
      </c>
      <c r="E293" t="s">
        <v>50</v>
      </c>
      <c r="F293" t="s">
        <v>27</v>
      </c>
      <c r="G293">
        <v>11441</v>
      </c>
      <c r="H293" s="1">
        <v>2059380</v>
      </c>
      <c r="I293">
        <v>50</v>
      </c>
      <c r="J293" s="1">
        <v>1029690</v>
      </c>
      <c r="K293" s="1">
        <f t="shared" si="4"/>
        <v>1029690</v>
      </c>
      <c r="L293">
        <v>180</v>
      </c>
    </row>
    <row r="294" spans="1:12" x14ac:dyDescent="0.25">
      <c r="A294" s="4" t="s">
        <v>61</v>
      </c>
      <c r="B294" t="s">
        <v>40</v>
      </c>
      <c r="C294" t="s">
        <v>18</v>
      </c>
      <c r="D294" t="s">
        <v>37</v>
      </c>
      <c r="E294" t="s">
        <v>38</v>
      </c>
      <c r="F294" t="s">
        <v>16</v>
      </c>
      <c r="G294">
        <v>11929</v>
      </c>
      <c r="H294" s="1">
        <v>2027930</v>
      </c>
      <c r="I294">
        <v>55</v>
      </c>
      <c r="J294" s="1">
        <v>1115362</v>
      </c>
      <c r="K294" s="1">
        <f t="shared" si="4"/>
        <v>912568</v>
      </c>
      <c r="L294">
        <v>170</v>
      </c>
    </row>
    <row r="295" spans="1:12" x14ac:dyDescent="0.25">
      <c r="A295" s="4" t="s">
        <v>61</v>
      </c>
      <c r="B295" t="s">
        <v>35</v>
      </c>
      <c r="C295" t="s">
        <v>28</v>
      </c>
      <c r="D295" t="s">
        <v>43</v>
      </c>
      <c r="E295" t="s">
        <v>44</v>
      </c>
      <c r="F295" t="s">
        <v>27</v>
      </c>
      <c r="G295">
        <v>31306</v>
      </c>
      <c r="H295" s="1">
        <v>8452620</v>
      </c>
      <c r="I295">
        <v>79</v>
      </c>
      <c r="J295" s="1">
        <v>6677570</v>
      </c>
      <c r="K295" s="1">
        <f t="shared" si="4"/>
        <v>1775050</v>
      </c>
      <c r="L295">
        <v>270</v>
      </c>
    </row>
    <row r="296" spans="1:12" x14ac:dyDescent="0.25">
      <c r="A296" s="4" t="s">
        <v>61</v>
      </c>
      <c r="B296" t="s">
        <v>35</v>
      </c>
      <c r="C296" t="s">
        <v>18</v>
      </c>
      <c r="D296" t="s">
        <v>25</v>
      </c>
      <c r="E296" t="s">
        <v>26</v>
      </c>
      <c r="F296" t="s">
        <v>27</v>
      </c>
      <c r="G296">
        <v>37179</v>
      </c>
      <c r="H296" s="1">
        <v>5948640</v>
      </c>
      <c r="I296">
        <v>63</v>
      </c>
      <c r="J296" s="1">
        <v>3747643</v>
      </c>
      <c r="K296" s="1">
        <f t="shared" si="4"/>
        <v>2200997</v>
      </c>
      <c r="L296">
        <v>160</v>
      </c>
    </row>
    <row r="297" spans="1:12" x14ac:dyDescent="0.25">
      <c r="A297" s="4" t="s">
        <v>61</v>
      </c>
      <c r="B297" t="s">
        <v>17</v>
      </c>
      <c r="C297" t="s">
        <v>28</v>
      </c>
      <c r="D297" t="s">
        <v>43</v>
      </c>
      <c r="E297" t="s">
        <v>44</v>
      </c>
      <c r="F297" t="s">
        <v>27</v>
      </c>
      <c r="G297">
        <v>29642</v>
      </c>
      <c r="H297" s="1">
        <v>8892600</v>
      </c>
      <c r="I297">
        <v>83</v>
      </c>
      <c r="J297" s="1">
        <v>7380858</v>
      </c>
      <c r="K297" s="1">
        <f t="shared" si="4"/>
        <v>1511742</v>
      </c>
      <c r="L297">
        <v>300</v>
      </c>
    </row>
    <row r="298" spans="1:12" x14ac:dyDescent="0.25">
      <c r="A298" s="4" t="s">
        <v>61</v>
      </c>
      <c r="B298" t="s">
        <v>21</v>
      </c>
      <c r="C298" t="s">
        <v>28</v>
      </c>
      <c r="D298" t="s">
        <v>29</v>
      </c>
      <c r="E298" t="s">
        <v>58</v>
      </c>
      <c r="F298" t="s">
        <v>27</v>
      </c>
      <c r="G298">
        <v>7276</v>
      </c>
      <c r="H298" s="1">
        <v>800360</v>
      </c>
      <c r="I298">
        <v>87</v>
      </c>
      <c r="J298" s="1">
        <v>696313</v>
      </c>
      <c r="K298" s="1">
        <f t="shared" si="4"/>
        <v>104047</v>
      </c>
      <c r="L298">
        <v>110</v>
      </c>
    </row>
    <row r="299" spans="1:12" x14ac:dyDescent="0.25">
      <c r="A299" s="4" t="s">
        <v>61</v>
      </c>
      <c r="B299" t="s">
        <v>21</v>
      </c>
      <c r="C299" t="s">
        <v>13</v>
      </c>
      <c r="D299" t="s">
        <v>51</v>
      </c>
      <c r="E299" t="s">
        <v>55</v>
      </c>
      <c r="F299" t="s">
        <v>16</v>
      </c>
      <c r="G299">
        <v>29270</v>
      </c>
      <c r="H299" s="1">
        <v>3219700</v>
      </c>
      <c r="I299">
        <v>64</v>
      </c>
      <c r="J299" s="1">
        <v>2060608</v>
      </c>
      <c r="K299" s="1">
        <f t="shared" si="4"/>
        <v>1159092</v>
      </c>
      <c r="L299">
        <v>110</v>
      </c>
    </row>
    <row r="300" spans="1:12" x14ac:dyDescent="0.25">
      <c r="A300" s="4" t="s">
        <v>61</v>
      </c>
      <c r="B300" t="s">
        <v>40</v>
      </c>
      <c r="C300" t="s">
        <v>18</v>
      </c>
      <c r="D300" t="s">
        <v>37</v>
      </c>
      <c r="E300" t="s">
        <v>38</v>
      </c>
      <c r="F300" t="s">
        <v>27</v>
      </c>
      <c r="G300">
        <v>31758</v>
      </c>
      <c r="H300" s="1">
        <v>5716440</v>
      </c>
      <c r="I300">
        <v>54</v>
      </c>
      <c r="J300" s="1">
        <v>3086878</v>
      </c>
      <c r="K300" s="1">
        <f t="shared" si="4"/>
        <v>2629562</v>
      </c>
      <c r="L300">
        <v>180</v>
      </c>
    </row>
    <row r="301" spans="1:12" x14ac:dyDescent="0.25">
      <c r="A301" s="4" t="s">
        <v>61</v>
      </c>
      <c r="B301" t="s">
        <v>39</v>
      </c>
      <c r="C301" t="s">
        <v>28</v>
      </c>
      <c r="D301" t="s">
        <v>29</v>
      </c>
      <c r="E301" t="s">
        <v>30</v>
      </c>
      <c r="F301" t="s">
        <v>27</v>
      </c>
      <c r="G301">
        <v>18543</v>
      </c>
      <c r="H301" s="1">
        <v>2966880</v>
      </c>
      <c r="I301">
        <v>67</v>
      </c>
      <c r="J301" s="1">
        <v>1987810</v>
      </c>
      <c r="K301" s="1">
        <f t="shared" si="4"/>
        <v>979070</v>
      </c>
      <c r="L301">
        <v>160</v>
      </c>
    </row>
    <row r="302" spans="1:12" x14ac:dyDescent="0.25">
      <c r="A302" s="4" t="s">
        <v>61</v>
      </c>
      <c r="B302" t="s">
        <v>39</v>
      </c>
      <c r="C302" t="s">
        <v>13</v>
      </c>
      <c r="D302" t="s">
        <v>31</v>
      </c>
      <c r="E302" t="s">
        <v>36</v>
      </c>
      <c r="F302" t="s">
        <v>16</v>
      </c>
      <c r="G302">
        <v>22560</v>
      </c>
      <c r="H302" s="1">
        <v>2256000</v>
      </c>
      <c r="I302">
        <v>83</v>
      </c>
      <c r="J302" s="1">
        <v>1872480</v>
      </c>
      <c r="K302" s="1">
        <f t="shared" si="4"/>
        <v>383520</v>
      </c>
      <c r="L302">
        <v>100</v>
      </c>
    </row>
    <row r="303" spans="1:12" x14ac:dyDescent="0.25">
      <c r="A303" s="4" t="s">
        <v>61</v>
      </c>
      <c r="B303" t="s">
        <v>24</v>
      </c>
      <c r="C303" t="s">
        <v>28</v>
      </c>
      <c r="D303" t="s">
        <v>41</v>
      </c>
      <c r="E303" t="s">
        <v>46</v>
      </c>
      <c r="F303" t="s">
        <v>23</v>
      </c>
      <c r="G303">
        <v>36810</v>
      </c>
      <c r="H303" s="1">
        <v>11043000</v>
      </c>
      <c r="I303">
        <v>78</v>
      </c>
      <c r="J303" s="1">
        <v>8613540</v>
      </c>
      <c r="K303" s="1">
        <f t="shared" si="4"/>
        <v>2429460</v>
      </c>
      <c r="L303">
        <v>300</v>
      </c>
    </row>
    <row r="304" spans="1:12" x14ac:dyDescent="0.25">
      <c r="A304" s="4" t="s">
        <v>61</v>
      </c>
      <c r="B304" t="s">
        <v>40</v>
      </c>
      <c r="C304" t="s">
        <v>13</v>
      </c>
      <c r="D304" t="s">
        <v>31</v>
      </c>
      <c r="E304" t="s">
        <v>32</v>
      </c>
      <c r="F304" t="s">
        <v>23</v>
      </c>
      <c r="G304">
        <v>36747</v>
      </c>
      <c r="H304" s="1">
        <v>5879520</v>
      </c>
      <c r="I304">
        <v>56</v>
      </c>
      <c r="J304" s="1">
        <v>3292531</v>
      </c>
      <c r="K304" s="1">
        <f t="shared" si="4"/>
        <v>2586989</v>
      </c>
      <c r="L304">
        <v>160</v>
      </c>
    </row>
    <row r="305" spans="1:12" x14ac:dyDescent="0.25">
      <c r="A305" s="4" t="s">
        <v>61</v>
      </c>
      <c r="B305" t="s">
        <v>12</v>
      </c>
      <c r="C305" t="s">
        <v>18</v>
      </c>
      <c r="D305" t="s">
        <v>37</v>
      </c>
      <c r="E305" t="s">
        <v>38</v>
      </c>
      <c r="F305" t="s">
        <v>27</v>
      </c>
      <c r="G305">
        <v>31764</v>
      </c>
      <c r="H305" s="1">
        <v>5082240</v>
      </c>
      <c r="I305">
        <v>74</v>
      </c>
      <c r="J305" s="1">
        <v>3760858</v>
      </c>
      <c r="K305" s="1">
        <f t="shared" si="4"/>
        <v>1321382</v>
      </c>
      <c r="L305">
        <v>160</v>
      </c>
    </row>
    <row r="306" spans="1:12" x14ac:dyDescent="0.25">
      <c r="A306" s="4" t="s">
        <v>61</v>
      </c>
      <c r="B306" t="s">
        <v>17</v>
      </c>
      <c r="C306" t="s">
        <v>18</v>
      </c>
      <c r="D306" t="s">
        <v>19</v>
      </c>
      <c r="E306" t="s">
        <v>20</v>
      </c>
      <c r="F306" t="s">
        <v>16</v>
      </c>
      <c r="G306">
        <v>23160</v>
      </c>
      <c r="H306" s="1">
        <v>5326800</v>
      </c>
      <c r="I306">
        <v>73</v>
      </c>
      <c r="J306" s="1">
        <v>3888564</v>
      </c>
      <c r="K306" s="1">
        <f t="shared" si="4"/>
        <v>1438236</v>
      </c>
      <c r="L306">
        <v>230</v>
      </c>
    </row>
    <row r="307" spans="1:12" x14ac:dyDescent="0.25">
      <c r="A307" s="4" t="s">
        <v>61</v>
      </c>
      <c r="B307" t="s">
        <v>17</v>
      </c>
      <c r="C307" t="s">
        <v>18</v>
      </c>
      <c r="D307" t="s">
        <v>19</v>
      </c>
      <c r="E307" t="s">
        <v>22</v>
      </c>
      <c r="F307" t="s">
        <v>23</v>
      </c>
      <c r="G307">
        <v>35933</v>
      </c>
      <c r="H307" s="1">
        <v>8623920</v>
      </c>
      <c r="I307">
        <v>62</v>
      </c>
      <c r="J307" s="1">
        <v>5346830</v>
      </c>
      <c r="K307" s="1">
        <f t="shared" si="4"/>
        <v>3277090</v>
      </c>
      <c r="L307">
        <v>240</v>
      </c>
    </row>
    <row r="308" spans="1:12" x14ac:dyDescent="0.25">
      <c r="A308" s="4" t="s">
        <v>61</v>
      </c>
      <c r="B308" t="s">
        <v>12</v>
      </c>
      <c r="C308" t="s">
        <v>13</v>
      </c>
      <c r="D308" t="s">
        <v>51</v>
      </c>
      <c r="E308" t="s">
        <v>55</v>
      </c>
      <c r="F308" t="s">
        <v>23</v>
      </c>
      <c r="G308">
        <v>42179</v>
      </c>
      <c r="H308" s="1">
        <v>6748640</v>
      </c>
      <c r="I308">
        <v>73</v>
      </c>
      <c r="J308" s="1">
        <v>4926507</v>
      </c>
      <c r="K308" s="1">
        <f t="shared" si="4"/>
        <v>1822133</v>
      </c>
      <c r="L308">
        <v>160</v>
      </c>
    </row>
    <row r="309" spans="1:12" x14ac:dyDescent="0.25">
      <c r="A309" s="4" t="s">
        <v>61</v>
      </c>
      <c r="B309" t="s">
        <v>21</v>
      </c>
      <c r="C309" t="s">
        <v>18</v>
      </c>
      <c r="D309" t="s">
        <v>25</v>
      </c>
      <c r="E309" t="s">
        <v>45</v>
      </c>
      <c r="F309" t="s">
        <v>27</v>
      </c>
      <c r="G309">
        <v>19979</v>
      </c>
      <c r="H309" s="1">
        <v>2996850</v>
      </c>
      <c r="I309">
        <v>67</v>
      </c>
      <c r="J309" s="1">
        <v>2007890</v>
      </c>
      <c r="K309" s="1">
        <f t="shared" si="4"/>
        <v>988960</v>
      </c>
      <c r="L309">
        <v>150</v>
      </c>
    </row>
    <row r="310" spans="1:12" x14ac:dyDescent="0.25">
      <c r="A310" s="4" t="s">
        <v>61</v>
      </c>
      <c r="B310" t="s">
        <v>35</v>
      </c>
      <c r="C310" t="s">
        <v>28</v>
      </c>
      <c r="D310" t="s">
        <v>33</v>
      </c>
      <c r="E310" t="s">
        <v>50</v>
      </c>
      <c r="F310" t="s">
        <v>23</v>
      </c>
      <c r="G310">
        <v>45686</v>
      </c>
      <c r="H310" s="1">
        <v>10507780</v>
      </c>
      <c r="I310">
        <v>56</v>
      </c>
      <c r="J310" s="1">
        <v>5884357</v>
      </c>
      <c r="K310" s="1">
        <f t="shared" si="4"/>
        <v>4623423</v>
      </c>
      <c r="L310">
        <v>230</v>
      </c>
    </row>
    <row r="311" spans="1:12" x14ac:dyDescent="0.25">
      <c r="A311" s="4" t="s">
        <v>61</v>
      </c>
      <c r="B311" t="s">
        <v>12</v>
      </c>
      <c r="C311" t="s">
        <v>18</v>
      </c>
      <c r="D311" t="s">
        <v>19</v>
      </c>
      <c r="E311" t="s">
        <v>22</v>
      </c>
      <c r="F311" t="s">
        <v>27</v>
      </c>
      <c r="G311">
        <v>34547</v>
      </c>
      <c r="H311" s="1">
        <v>9327690</v>
      </c>
      <c r="I311">
        <v>61</v>
      </c>
      <c r="J311" s="1">
        <v>5689891</v>
      </c>
      <c r="K311" s="1">
        <f t="shared" si="4"/>
        <v>3637799</v>
      </c>
      <c r="L311">
        <v>270</v>
      </c>
    </row>
    <row r="312" spans="1:12" x14ac:dyDescent="0.25">
      <c r="A312" s="4" t="s">
        <v>61</v>
      </c>
      <c r="B312" t="s">
        <v>39</v>
      </c>
      <c r="C312" t="s">
        <v>28</v>
      </c>
      <c r="D312" t="s">
        <v>33</v>
      </c>
      <c r="E312" t="s">
        <v>57</v>
      </c>
      <c r="F312" t="s">
        <v>27</v>
      </c>
      <c r="G312">
        <v>23633</v>
      </c>
      <c r="H312" s="1">
        <v>3072290</v>
      </c>
      <c r="I312">
        <v>59</v>
      </c>
      <c r="J312" s="1">
        <v>1812651</v>
      </c>
      <c r="K312" s="1">
        <f t="shared" si="4"/>
        <v>1259639</v>
      </c>
      <c r="L312">
        <v>130</v>
      </c>
    </row>
    <row r="313" spans="1:12" x14ac:dyDescent="0.25">
      <c r="A313" s="4" t="s">
        <v>61</v>
      </c>
      <c r="B313" t="s">
        <v>17</v>
      </c>
      <c r="C313" t="s">
        <v>13</v>
      </c>
      <c r="D313" t="s">
        <v>14</v>
      </c>
      <c r="E313" t="s">
        <v>31</v>
      </c>
      <c r="F313" t="s">
        <v>16</v>
      </c>
      <c r="G313">
        <v>23104</v>
      </c>
      <c r="H313" s="1">
        <v>5082880</v>
      </c>
      <c r="I313">
        <v>85</v>
      </c>
      <c r="J313" s="1">
        <v>4320448</v>
      </c>
      <c r="K313" s="1">
        <f t="shared" si="4"/>
        <v>762432</v>
      </c>
      <c r="L313">
        <v>220</v>
      </c>
    </row>
    <row r="314" spans="1:12" x14ac:dyDescent="0.25">
      <c r="A314" s="4" t="s">
        <v>61</v>
      </c>
      <c r="B314" t="s">
        <v>24</v>
      </c>
      <c r="C314" t="s">
        <v>13</v>
      </c>
      <c r="D314" t="s">
        <v>14</v>
      </c>
      <c r="E314" t="s">
        <v>15</v>
      </c>
      <c r="F314" t="s">
        <v>23</v>
      </c>
      <c r="G314">
        <v>40542</v>
      </c>
      <c r="H314" s="1">
        <v>4865040</v>
      </c>
      <c r="I314">
        <v>55</v>
      </c>
      <c r="J314" s="1">
        <v>2675772</v>
      </c>
      <c r="K314" s="1">
        <f t="shared" si="4"/>
        <v>2189268</v>
      </c>
      <c r="L314">
        <v>120</v>
      </c>
    </row>
    <row r="315" spans="1:12" x14ac:dyDescent="0.25">
      <c r="A315" s="4" t="s">
        <v>61</v>
      </c>
      <c r="B315" t="s">
        <v>40</v>
      </c>
      <c r="C315" t="s">
        <v>13</v>
      </c>
      <c r="D315" t="s">
        <v>51</v>
      </c>
      <c r="E315" t="s">
        <v>55</v>
      </c>
      <c r="F315" t="s">
        <v>23</v>
      </c>
      <c r="G315">
        <v>9244</v>
      </c>
      <c r="H315" s="1">
        <v>1848800</v>
      </c>
      <c r="I315">
        <v>70</v>
      </c>
      <c r="J315" s="1">
        <v>1294160</v>
      </c>
      <c r="K315" s="1">
        <f t="shared" si="4"/>
        <v>554640</v>
      </c>
      <c r="L315">
        <v>200</v>
      </c>
    </row>
    <row r="316" spans="1:12" x14ac:dyDescent="0.25">
      <c r="A316" s="4" t="s">
        <v>61</v>
      </c>
      <c r="B316" t="s">
        <v>40</v>
      </c>
      <c r="C316" t="s">
        <v>13</v>
      </c>
      <c r="D316" t="s">
        <v>14</v>
      </c>
      <c r="E316" t="s">
        <v>15</v>
      </c>
      <c r="F316" t="s">
        <v>23</v>
      </c>
      <c r="G316">
        <v>18952</v>
      </c>
      <c r="H316" s="1">
        <v>3411360</v>
      </c>
      <c r="I316">
        <v>78</v>
      </c>
      <c r="J316" s="1">
        <v>2660861</v>
      </c>
      <c r="K316" s="1">
        <f t="shared" si="4"/>
        <v>750499</v>
      </c>
      <c r="L316">
        <v>180</v>
      </c>
    </row>
    <row r="317" spans="1:12" x14ac:dyDescent="0.25">
      <c r="A317" s="4" t="s">
        <v>62</v>
      </c>
      <c r="B317" t="s">
        <v>35</v>
      </c>
      <c r="C317" t="s">
        <v>13</v>
      </c>
      <c r="D317" t="s">
        <v>51</v>
      </c>
      <c r="E317" t="s">
        <v>52</v>
      </c>
      <c r="F317" t="s">
        <v>23</v>
      </c>
      <c r="G317">
        <v>33569</v>
      </c>
      <c r="H317" s="1">
        <v>5371040</v>
      </c>
      <c r="I317">
        <v>53</v>
      </c>
      <c r="J317" s="1">
        <v>2846651</v>
      </c>
      <c r="K317" s="1">
        <f t="shared" si="4"/>
        <v>2524389</v>
      </c>
      <c r="L317">
        <v>160</v>
      </c>
    </row>
    <row r="318" spans="1:12" x14ac:dyDescent="0.25">
      <c r="A318" s="4" t="s">
        <v>62</v>
      </c>
      <c r="B318" t="s">
        <v>17</v>
      </c>
      <c r="C318" t="s">
        <v>13</v>
      </c>
      <c r="D318" t="s">
        <v>51</v>
      </c>
      <c r="E318" t="s">
        <v>55</v>
      </c>
      <c r="F318" t="s">
        <v>27</v>
      </c>
      <c r="G318">
        <v>18843</v>
      </c>
      <c r="H318" s="1">
        <v>4522320</v>
      </c>
      <c r="I318">
        <v>59</v>
      </c>
      <c r="J318" s="1">
        <v>2668169</v>
      </c>
      <c r="K318" s="1">
        <f t="shared" si="4"/>
        <v>1854151</v>
      </c>
      <c r="L318">
        <v>240</v>
      </c>
    </row>
    <row r="319" spans="1:12" x14ac:dyDescent="0.25">
      <c r="A319" s="4" t="s">
        <v>62</v>
      </c>
      <c r="B319" t="s">
        <v>39</v>
      </c>
      <c r="C319" t="s">
        <v>18</v>
      </c>
      <c r="D319" t="s">
        <v>19</v>
      </c>
      <c r="E319" t="s">
        <v>22</v>
      </c>
      <c r="F319" t="s">
        <v>16</v>
      </c>
      <c r="G319">
        <v>41525</v>
      </c>
      <c r="H319" s="1">
        <v>11627000</v>
      </c>
      <c r="I319">
        <v>51</v>
      </c>
      <c r="J319" s="1">
        <v>5929770</v>
      </c>
      <c r="K319" s="1">
        <f t="shared" si="4"/>
        <v>5697230</v>
      </c>
      <c r="L319">
        <v>280</v>
      </c>
    </row>
    <row r="320" spans="1:12" x14ac:dyDescent="0.25">
      <c r="A320" s="4" t="s">
        <v>62</v>
      </c>
      <c r="B320" t="s">
        <v>21</v>
      </c>
      <c r="C320" t="s">
        <v>18</v>
      </c>
      <c r="D320" t="s">
        <v>37</v>
      </c>
      <c r="E320" t="s">
        <v>53</v>
      </c>
      <c r="F320" t="s">
        <v>27</v>
      </c>
      <c r="G320">
        <v>18692</v>
      </c>
      <c r="H320" s="1">
        <v>3364560</v>
      </c>
      <c r="I320">
        <v>83</v>
      </c>
      <c r="J320" s="1">
        <v>2792585</v>
      </c>
      <c r="K320" s="1">
        <f t="shared" si="4"/>
        <v>571975</v>
      </c>
      <c r="L320">
        <v>180</v>
      </c>
    </row>
    <row r="321" spans="1:12" x14ac:dyDescent="0.25">
      <c r="A321" s="4" t="s">
        <v>62</v>
      </c>
      <c r="B321" t="s">
        <v>35</v>
      </c>
      <c r="C321" t="s">
        <v>13</v>
      </c>
      <c r="D321" t="s">
        <v>51</v>
      </c>
      <c r="E321" t="s">
        <v>52</v>
      </c>
      <c r="F321" t="s">
        <v>23</v>
      </c>
      <c r="G321">
        <v>13232</v>
      </c>
      <c r="H321" s="1">
        <v>1852480</v>
      </c>
      <c r="I321">
        <v>53</v>
      </c>
      <c r="J321" s="1">
        <v>981814</v>
      </c>
      <c r="K321" s="1">
        <f t="shared" si="4"/>
        <v>870666</v>
      </c>
      <c r="L321">
        <v>140</v>
      </c>
    </row>
    <row r="322" spans="1:12" x14ac:dyDescent="0.25">
      <c r="A322" s="4" t="s">
        <v>62</v>
      </c>
      <c r="B322" t="s">
        <v>39</v>
      </c>
      <c r="C322" t="s">
        <v>28</v>
      </c>
      <c r="D322" t="s">
        <v>33</v>
      </c>
      <c r="E322" t="s">
        <v>34</v>
      </c>
      <c r="F322" t="s">
        <v>23</v>
      </c>
      <c r="G322">
        <v>15114</v>
      </c>
      <c r="H322" s="1">
        <v>3476220</v>
      </c>
      <c r="I322">
        <v>60</v>
      </c>
      <c r="J322" s="1">
        <v>2085732</v>
      </c>
      <c r="K322" s="1">
        <f t="shared" si="4"/>
        <v>1390488</v>
      </c>
      <c r="L322">
        <v>230</v>
      </c>
    </row>
    <row r="323" spans="1:12" x14ac:dyDescent="0.25">
      <c r="A323" s="4" t="s">
        <v>62</v>
      </c>
      <c r="B323" t="s">
        <v>17</v>
      </c>
      <c r="C323" t="s">
        <v>28</v>
      </c>
      <c r="D323" t="s">
        <v>41</v>
      </c>
      <c r="E323" t="s">
        <v>49</v>
      </c>
      <c r="F323" t="s">
        <v>27</v>
      </c>
      <c r="G323">
        <v>26398</v>
      </c>
      <c r="H323" s="1">
        <v>3167760</v>
      </c>
      <c r="I323">
        <v>68</v>
      </c>
      <c r="J323" s="1">
        <v>2154077</v>
      </c>
      <c r="K323" s="1">
        <f t="shared" ref="K323:K386" si="5">(H323-J323)</f>
        <v>1013683</v>
      </c>
      <c r="L323">
        <v>120</v>
      </c>
    </row>
    <row r="324" spans="1:12" x14ac:dyDescent="0.25">
      <c r="A324" s="4" t="s">
        <v>62</v>
      </c>
      <c r="B324" t="s">
        <v>12</v>
      </c>
      <c r="C324" t="s">
        <v>13</v>
      </c>
      <c r="D324" t="s">
        <v>14</v>
      </c>
      <c r="E324" t="s">
        <v>15</v>
      </c>
      <c r="F324" t="s">
        <v>16</v>
      </c>
      <c r="G324">
        <v>11893</v>
      </c>
      <c r="H324" s="1">
        <v>2497530</v>
      </c>
      <c r="I324">
        <v>71</v>
      </c>
      <c r="J324" s="1">
        <v>1773246</v>
      </c>
      <c r="K324" s="1">
        <f t="shared" si="5"/>
        <v>724284</v>
      </c>
      <c r="L324">
        <v>210</v>
      </c>
    </row>
    <row r="325" spans="1:12" x14ac:dyDescent="0.25">
      <c r="A325" s="4" t="s">
        <v>62</v>
      </c>
      <c r="B325" t="s">
        <v>21</v>
      </c>
      <c r="C325" t="s">
        <v>13</v>
      </c>
      <c r="D325" t="s">
        <v>31</v>
      </c>
      <c r="E325" t="s">
        <v>32</v>
      </c>
      <c r="F325" t="s">
        <v>23</v>
      </c>
      <c r="G325">
        <v>47626</v>
      </c>
      <c r="H325" s="1">
        <v>2381300</v>
      </c>
      <c r="I325">
        <v>66</v>
      </c>
      <c r="J325" s="1">
        <v>1571658</v>
      </c>
      <c r="K325" s="1">
        <f t="shared" si="5"/>
        <v>809642</v>
      </c>
      <c r="L325">
        <v>50</v>
      </c>
    </row>
    <row r="326" spans="1:12" x14ac:dyDescent="0.25">
      <c r="A326" s="4" t="s">
        <v>62</v>
      </c>
      <c r="B326" t="s">
        <v>17</v>
      </c>
      <c r="C326" t="s">
        <v>13</v>
      </c>
      <c r="D326" t="s">
        <v>31</v>
      </c>
      <c r="E326" t="s">
        <v>36</v>
      </c>
      <c r="F326" t="s">
        <v>16</v>
      </c>
      <c r="G326">
        <v>39458</v>
      </c>
      <c r="H326" s="1">
        <v>2367480</v>
      </c>
      <c r="I326">
        <v>65</v>
      </c>
      <c r="J326" s="1">
        <v>1538862</v>
      </c>
      <c r="K326" s="1">
        <f t="shared" si="5"/>
        <v>828618</v>
      </c>
      <c r="L326">
        <v>60</v>
      </c>
    </row>
    <row r="327" spans="1:12" x14ac:dyDescent="0.25">
      <c r="A327" s="4" t="s">
        <v>62</v>
      </c>
      <c r="B327" t="s">
        <v>39</v>
      </c>
      <c r="C327" t="s">
        <v>13</v>
      </c>
      <c r="D327" t="s">
        <v>14</v>
      </c>
      <c r="E327" t="s">
        <v>15</v>
      </c>
      <c r="F327" t="s">
        <v>23</v>
      </c>
      <c r="G327">
        <v>27370</v>
      </c>
      <c r="H327" s="1">
        <v>4105500</v>
      </c>
      <c r="I327">
        <v>77</v>
      </c>
      <c r="J327" s="1">
        <v>3161235</v>
      </c>
      <c r="K327" s="1">
        <f t="shared" si="5"/>
        <v>944265</v>
      </c>
      <c r="L327">
        <v>150</v>
      </c>
    </row>
    <row r="328" spans="1:12" x14ac:dyDescent="0.25">
      <c r="A328" s="4" t="s">
        <v>62</v>
      </c>
      <c r="B328" t="s">
        <v>35</v>
      </c>
      <c r="C328" t="s">
        <v>28</v>
      </c>
      <c r="D328" t="s">
        <v>43</v>
      </c>
      <c r="E328" t="s">
        <v>44</v>
      </c>
      <c r="F328" t="s">
        <v>16</v>
      </c>
      <c r="G328">
        <v>8911</v>
      </c>
      <c r="H328" s="1">
        <v>891100</v>
      </c>
      <c r="I328">
        <v>60</v>
      </c>
      <c r="J328" s="1">
        <v>534660</v>
      </c>
      <c r="K328" s="1">
        <f t="shared" si="5"/>
        <v>356440</v>
      </c>
      <c r="L328">
        <v>100</v>
      </c>
    </row>
    <row r="329" spans="1:12" x14ac:dyDescent="0.25">
      <c r="A329" s="4" t="s">
        <v>62</v>
      </c>
      <c r="B329" t="s">
        <v>40</v>
      </c>
      <c r="C329" t="s">
        <v>18</v>
      </c>
      <c r="D329" t="s">
        <v>19</v>
      </c>
      <c r="E329" t="s">
        <v>22</v>
      </c>
      <c r="F329" t="s">
        <v>27</v>
      </c>
      <c r="G329">
        <v>14474</v>
      </c>
      <c r="H329" s="1">
        <v>3039540</v>
      </c>
      <c r="I329">
        <v>71</v>
      </c>
      <c r="J329" s="1">
        <v>2158073</v>
      </c>
      <c r="K329" s="1">
        <f t="shared" si="5"/>
        <v>881467</v>
      </c>
      <c r="L329">
        <v>210</v>
      </c>
    </row>
    <row r="330" spans="1:12" x14ac:dyDescent="0.25">
      <c r="A330" s="4" t="s">
        <v>62</v>
      </c>
      <c r="B330" t="s">
        <v>39</v>
      </c>
      <c r="C330" t="s">
        <v>13</v>
      </c>
      <c r="D330" t="s">
        <v>31</v>
      </c>
      <c r="E330" t="s">
        <v>36</v>
      </c>
      <c r="F330" t="s">
        <v>27</v>
      </c>
      <c r="G330">
        <v>18456</v>
      </c>
      <c r="H330" s="1">
        <v>2214720</v>
      </c>
      <c r="I330">
        <v>82</v>
      </c>
      <c r="J330" s="1">
        <v>1816070</v>
      </c>
      <c r="K330" s="1">
        <f t="shared" si="5"/>
        <v>398650</v>
      </c>
      <c r="L330">
        <v>120</v>
      </c>
    </row>
    <row r="331" spans="1:12" x14ac:dyDescent="0.25">
      <c r="A331" s="4" t="s">
        <v>62</v>
      </c>
      <c r="B331" t="s">
        <v>35</v>
      </c>
      <c r="C331" t="s">
        <v>18</v>
      </c>
      <c r="D331" t="s">
        <v>25</v>
      </c>
      <c r="E331" t="s">
        <v>45</v>
      </c>
      <c r="F331" t="s">
        <v>16</v>
      </c>
      <c r="G331">
        <v>6123</v>
      </c>
      <c r="H331" s="1">
        <v>1775670</v>
      </c>
      <c r="I331">
        <v>55</v>
      </c>
      <c r="J331" s="1">
        <v>976619</v>
      </c>
      <c r="K331" s="1">
        <f t="shared" si="5"/>
        <v>799051</v>
      </c>
      <c r="L331">
        <v>290</v>
      </c>
    </row>
    <row r="332" spans="1:12" x14ac:dyDescent="0.25">
      <c r="A332" s="4" t="s">
        <v>62</v>
      </c>
      <c r="B332" t="s">
        <v>12</v>
      </c>
      <c r="C332" t="s">
        <v>28</v>
      </c>
      <c r="D332" t="s">
        <v>33</v>
      </c>
      <c r="E332" t="s">
        <v>57</v>
      </c>
      <c r="F332" t="s">
        <v>27</v>
      </c>
      <c r="G332">
        <v>45334</v>
      </c>
      <c r="H332" s="1">
        <v>4080060</v>
      </c>
      <c r="I332">
        <v>51</v>
      </c>
      <c r="J332" s="1">
        <v>2080831</v>
      </c>
      <c r="K332" s="1">
        <f t="shared" si="5"/>
        <v>1999229</v>
      </c>
      <c r="L332">
        <v>90</v>
      </c>
    </row>
    <row r="333" spans="1:12" x14ac:dyDescent="0.25">
      <c r="A333" s="4" t="s">
        <v>62</v>
      </c>
      <c r="B333" t="s">
        <v>24</v>
      </c>
      <c r="C333" t="s">
        <v>28</v>
      </c>
      <c r="D333" t="s">
        <v>41</v>
      </c>
      <c r="E333" t="s">
        <v>49</v>
      </c>
      <c r="F333" t="s">
        <v>27</v>
      </c>
      <c r="G333">
        <v>28850</v>
      </c>
      <c r="H333" s="1">
        <v>1731000</v>
      </c>
      <c r="I333">
        <v>87</v>
      </c>
      <c r="J333" s="1">
        <v>1505970</v>
      </c>
      <c r="K333" s="1">
        <f t="shared" si="5"/>
        <v>225030</v>
      </c>
      <c r="L333">
        <v>60</v>
      </c>
    </row>
    <row r="334" spans="1:12" x14ac:dyDescent="0.25">
      <c r="A334" s="4" t="s">
        <v>62</v>
      </c>
      <c r="B334" t="s">
        <v>35</v>
      </c>
      <c r="C334" t="s">
        <v>13</v>
      </c>
      <c r="D334" t="s">
        <v>14</v>
      </c>
      <c r="E334" t="s">
        <v>15</v>
      </c>
      <c r="F334" t="s">
        <v>16</v>
      </c>
      <c r="G334">
        <v>42633</v>
      </c>
      <c r="H334" s="1">
        <v>5968620</v>
      </c>
      <c r="I334">
        <v>52</v>
      </c>
      <c r="J334" s="1">
        <v>3103682</v>
      </c>
      <c r="K334" s="1">
        <f t="shared" si="5"/>
        <v>2864938</v>
      </c>
      <c r="L334">
        <v>140</v>
      </c>
    </row>
    <row r="335" spans="1:12" x14ac:dyDescent="0.25">
      <c r="A335" s="4" t="s">
        <v>62</v>
      </c>
      <c r="B335" t="s">
        <v>35</v>
      </c>
      <c r="C335" t="s">
        <v>28</v>
      </c>
      <c r="D335" t="s">
        <v>41</v>
      </c>
      <c r="E335" t="s">
        <v>46</v>
      </c>
      <c r="F335" t="s">
        <v>23</v>
      </c>
      <c r="G335">
        <v>47580</v>
      </c>
      <c r="H335" s="1">
        <v>5709600</v>
      </c>
      <c r="I335">
        <v>78</v>
      </c>
      <c r="J335" s="1">
        <v>4453488</v>
      </c>
      <c r="K335" s="1">
        <f t="shared" si="5"/>
        <v>1256112</v>
      </c>
      <c r="L335">
        <v>120</v>
      </c>
    </row>
    <row r="336" spans="1:12" x14ac:dyDescent="0.25">
      <c r="A336" s="4" t="s">
        <v>62</v>
      </c>
      <c r="B336" t="s">
        <v>24</v>
      </c>
      <c r="C336" t="s">
        <v>28</v>
      </c>
      <c r="D336" t="s">
        <v>43</v>
      </c>
      <c r="E336" t="s">
        <v>44</v>
      </c>
      <c r="F336" t="s">
        <v>27</v>
      </c>
      <c r="G336">
        <v>24321</v>
      </c>
      <c r="H336" s="1">
        <v>4134570</v>
      </c>
      <c r="I336">
        <v>73</v>
      </c>
      <c r="J336" s="1">
        <v>3018236</v>
      </c>
      <c r="K336" s="1">
        <f t="shared" si="5"/>
        <v>1116334</v>
      </c>
      <c r="L336">
        <v>170</v>
      </c>
    </row>
    <row r="337" spans="1:12" x14ac:dyDescent="0.25">
      <c r="A337" s="4" t="s">
        <v>62</v>
      </c>
      <c r="B337" t="s">
        <v>12</v>
      </c>
      <c r="C337" t="s">
        <v>18</v>
      </c>
      <c r="D337" t="s">
        <v>25</v>
      </c>
      <c r="E337" t="s">
        <v>26</v>
      </c>
      <c r="F337" t="s">
        <v>27</v>
      </c>
      <c r="G337">
        <v>28564</v>
      </c>
      <c r="H337" s="1">
        <v>8283560</v>
      </c>
      <c r="I337">
        <v>61</v>
      </c>
      <c r="J337" s="1">
        <v>5052972</v>
      </c>
      <c r="K337" s="1">
        <f t="shared" si="5"/>
        <v>3230588</v>
      </c>
      <c r="L337">
        <v>290</v>
      </c>
    </row>
    <row r="338" spans="1:12" x14ac:dyDescent="0.25">
      <c r="A338" s="4" t="s">
        <v>62</v>
      </c>
      <c r="B338" t="s">
        <v>35</v>
      </c>
      <c r="C338" t="s">
        <v>28</v>
      </c>
      <c r="D338" t="s">
        <v>47</v>
      </c>
      <c r="E338" t="s">
        <v>54</v>
      </c>
      <c r="F338" t="s">
        <v>16</v>
      </c>
      <c r="G338">
        <v>6327</v>
      </c>
      <c r="H338" s="1">
        <v>316350</v>
      </c>
      <c r="I338">
        <v>79</v>
      </c>
      <c r="J338" s="1">
        <v>249917</v>
      </c>
      <c r="K338" s="1">
        <f t="shared" si="5"/>
        <v>66433</v>
      </c>
      <c r="L338">
        <v>50</v>
      </c>
    </row>
    <row r="339" spans="1:12" x14ac:dyDescent="0.25">
      <c r="A339" s="4" t="s">
        <v>62</v>
      </c>
      <c r="B339" t="s">
        <v>21</v>
      </c>
      <c r="C339" t="s">
        <v>13</v>
      </c>
      <c r="D339" t="s">
        <v>51</v>
      </c>
      <c r="E339" t="s">
        <v>52</v>
      </c>
      <c r="F339" t="s">
        <v>23</v>
      </c>
      <c r="G339">
        <v>32171</v>
      </c>
      <c r="H339" s="1">
        <v>9007880</v>
      </c>
      <c r="I339">
        <v>75</v>
      </c>
      <c r="J339" s="1">
        <v>6755910</v>
      </c>
      <c r="K339" s="1">
        <f t="shared" si="5"/>
        <v>2251970</v>
      </c>
      <c r="L339">
        <v>280</v>
      </c>
    </row>
    <row r="340" spans="1:12" x14ac:dyDescent="0.25">
      <c r="A340" s="4" t="s">
        <v>62</v>
      </c>
      <c r="B340" t="s">
        <v>35</v>
      </c>
      <c r="C340" t="s">
        <v>13</v>
      </c>
      <c r="D340" t="s">
        <v>51</v>
      </c>
      <c r="E340" t="s">
        <v>52</v>
      </c>
      <c r="F340" t="s">
        <v>27</v>
      </c>
      <c r="G340">
        <v>41568</v>
      </c>
      <c r="H340" s="1">
        <v>4156800</v>
      </c>
      <c r="I340">
        <v>80</v>
      </c>
      <c r="J340" s="1">
        <v>3325440</v>
      </c>
      <c r="K340" s="1">
        <f t="shared" si="5"/>
        <v>831360</v>
      </c>
      <c r="L340">
        <v>100</v>
      </c>
    </row>
    <row r="341" spans="1:12" x14ac:dyDescent="0.25">
      <c r="A341" s="4" t="s">
        <v>62</v>
      </c>
      <c r="B341" t="s">
        <v>24</v>
      </c>
      <c r="C341" t="s">
        <v>28</v>
      </c>
      <c r="D341" t="s">
        <v>33</v>
      </c>
      <c r="E341" t="s">
        <v>57</v>
      </c>
      <c r="F341" t="s">
        <v>23</v>
      </c>
      <c r="G341">
        <v>6052</v>
      </c>
      <c r="H341" s="1">
        <v>605200</v>
      </c>
      <c r="I341">
        <v>57</v>
      </c>
      <c r="J341" s="1">
        <v>344964</v>
      </c>
      <c r="K341" s="1">
        <f t="shared" si="5"/>
        <v>260236</v>
      </c>
      <c r="L341">
        <v>100</v>
      </c>
    </row>
    <row r="342" spans="1:12" x14ac:dyDescent="0.25">
      <c r="A342" s="4" t="s">
        <v>62</v>
      </c>
      <c r="B342" t="s">
        <v>39</v>
      </c>
      <c r="C342" t="s">
        <v>18</v>
      </c>
      <c r="D342" t="s">
        <v>25</v>
      </c>
      <c r="E342" t="s">
        <v>45</v>
      </c>
      <c r="F342" t="s">
        <v>16</v>
      </c>
      <c r="G342">
        <v>39375</v>
      </c>
      <c r="H342" s="1">
        <v>7875000</v>
      </c>
      <c r="I342">
        <v>69</v>
      </c>
      <c r="J342" s="1">
        <v>5433750</v>
      </c>
      <c r="K342" s="1">
        <f t="shared" si="5"/>
        <v>2441250</v>
      </c>
      <c r="L342">
        <v>200</v>
      </c>
    </row>
    <row r="343" spans="1:12" x14ac:dyDescent="0.25">
      <c r="A343" s="4" t="s">
        <v>62</v>
      </c>
      <c r="B343" t="s">
        <v>24</v>
      </c>
      <c r="C343" t="s">
        <v>18</v>
      </c>
      <c r="D343" t="s">
        <v>37</v>
      </c>
      <c r="E343" t="s">
        <v>38</v>
      </c>
      <c r="F343" t="s">
        <v>16</v>
      </c>
      <c r="G343">
        <v>42197</v>
      </c>
      <c r="H343" s="1">
        <v>8861370</v>
      </c>
      <c r="I343">
        <v>81</v>
      </c>
      <c r="J343" s="1">
        <v>7177710</v>
      </c>
      <c r="K343" s="1">
        <f t="shared" si="5"/>
        <v>1683660</v>
      </c>
      <c r="L343">
        <v>210</v>
      </c>
    </row>
    <row r="344" spans="1:12" x14ac:dyDescent="0.25">
      <c r="A344" s="4" t="s">
        <v>62</v>
      </c>
      <c r="B344" t="s">
        <v>12</v>
      </c>
      <c r="C344" t="s">
        <v>28</v>
      </c>
      <c r="D344" t="s">
        <v>33</v>
      </c>
      <c r="E344" t="s">
        <v>34</v>
      </c>
      <c r="F344" t="s">
        <v>16</v>
      </c>
      <c r="G344">
        <v>30014</v>
      </c>
      <c r="H344" s="1">
        <v>6002800</v>
      </c>
      <c r="I344">
        <v>74</v>
      </c>
      <c r="J344" s="1">
        <v>4442072</v>
      </c>
      <c r="K344" s="1">
        <f t="shared" si="5"/>
        <v>1560728</v>
      </c>
      <c r="L344">
        <v>200</v>
      </c>
    </row>
    <row r="345" spans="1:12" x14ac:dyDescent="0.25">
      <c r="A345" s="4" t="s">
        <v>62</v>
      </c>
      <c r="B345" t="s">
        <v>17</v>
      </c>
      <c r="C345" t="s">
        <v>13</v>
      </c>
      <c r="D345" t="s">
        <v>14</v>
      </c>
      <c r="E345" t="s">
        <v>15</v>
      </c>
      <c r="F345" t="s">
        <v>23</v>
      </c>
      <c r="G345">
        <v>40125</v>
      </c>
      <c r="H345" s="1">
        <v>12037500</v>
      </c>
      <c r="I345">
        <v>89</v>
      </c>
      <c r="J345" s="1">
        <v>10713375</v>
      </c>
      <c r="K345" s="1">
        <f t="shared" si="5"/>
        <v>1324125</v>
      </c>
      <c r="L345">
        <v>300</v>
      </c>
    </row>
    <row r="346" spans="1:12" x14ac:dyDescent="0.25">
      <c r="A346" s="4" t="s">
        <v>62</v>
      </c>
      <c r="B346" t="s">
        <v>35</v>
      </c>
      <c r="C346" t="s">
        <v>18</v>
      </c>
      <c r="D346" t="s">
        <v>25</v>
      </c>
      <c r="E346" t="s">
        <v>45</v>
      </c>
      <c r="F346" t="s">
        <v>23</v>
      </c>
      <c r="G346">
        <v>6153</v>
      </c>
      <c r="H346" s="1">
        <v>676830</v>
      </c>
      <c r="I346">
        <v>70</v>
      </c>
      <c r="J346" s="1">
        <v>473781</v>
      </c>
      <c r="K346" s="1">
        <f t="shared" si="5"/>
        <v>203049</v>
      </c>
      <c r="L346">
        <v>110</v>
      </c>
    </row>
    <row r="347" spans="1:12" x14ac:dyDescent="0.25">
      <c r="A347" s="4" t="s">
        <v>62</v>
      </c>
      <c r="B347" t="s">
        <v>39</v>
      </c>
      <c r="C347" t="s">
        <v>18</v>
      </c>
      <c r="D347" t="s">
        <v>37</v>
      </c>
      <c r="E347" t="s">
        <v>38</v>
      </c>
      <c r="F347" t="s">
        <v>23</v>
      </c>
      <c r="G347">
        <v>42546</v>
      </c>
      <c r="H347" s="1">
        <v>12338340</v>
      </c>
      <c r="I347">
        <v>82</v>
      </c>
      <c r="J347" s="1">
        <v>10117439</v>
      </c>
      <c r="K347" s="1">
        <f t="shared" si="5"/>
        <v>2220901</v>
      </c>
      <c r="L347">
        <v>290</v>
      </c>
    </row>
    <row r="348" spans="1:12" x14ac:dyDescent="0.25">
      <c r="A348" s="4" t="s">
        <v>62</v>
      </c>
      <c r="B348" t="s">
        <v>39</v>
      </c>
      <c r="C348" t="s">
        <v>28</v>
      </c>
      <c r="D348" t="s">
        <v>47</v>
      </c>
      <c r="E348" t="s">
        <v>59</v>
      </c>
      <c r="F348" t="s">
        <v>23</v>
      </c>
      <c r="G348">
        <v>18939</v>
      </c>
      <c r="H348" s="1">
        <v>4355970</v>
      </c>
      <c r="I348">
        <v>78</v>
      </c>
      <c r="J348" s="1">
        <v>3397657</v>
      </c>
      <c r="K348" s="1">
        <f t="shared" si="5"/>
        <v>958313</v>
      </c>
      <c r="L348">
        <v>230</v>
      </c>
    </row>
    <row r="349" spans="1:12" x14ac:dyDescent="0.25">
      <c r="A349" s="4" t="s">
        <v>62</v>
      </c>
      <c r="B349" t="s">
        <v>35</v>
      </c>
      <c r="C349" t="s">
        <v>13</v>
      </c>
      <c r="D349" t="s">
        <v>31</v>
      </c>
      <c r="E349" t="s">
        <v>36</v>
      </c>
      <c r="F349" t="s">
        <v>16</v>
      </c>
      <c r="G349">
        <v>38906</v>
      </c>
      <c r="H349" s="1">
        <v>7392140</v>
      </c>
      <c r="I349">
        <v>68</v>
      </c>
      <c r="J349" s="1">
        <v>5026655</v>
      </c>
      <c r="K349" s="1">
        <f t="shared" si="5"/>
        <v>2365485</v>
      </c>
      <c r="L349">
        <v>190</v>
      </c>
    </row>
    <row r="350" spans="1:12" x14ac:dyDescent="0.25">
      <c r="A350" s="4" t="s">
        <v>62</v>
      </c>
      <c r="B350" t="s">
        <v>40</v>
      </c>
      <c r="C350" t="s">
        <v>18</v>
      </c>
      <c r="D350" t="s">
        <v>37</v>
      </c>
      <c r="E350" t="s">
        <v>53</v>
      </c>
      <c r="F350" t="s">
        <v>16</v>
      </c>
      <c r="G350">
        <v>15518</v>
      </c>
      <c r="H350" s="1">
        <v>4500220</v>
      </c>
      <c r="I350">
        <v>90</v>
      </c>
      <c r="J350" s="1">
        <v>4050198</v>
      </c>
      <c r="K350" s="1">
        <f t="shared" si="5"/>
        <v>450022</v>
      </c>
      <c r="L350">
        <v>290</v>
      </c>
    </row>
    <row r="351" spans="1:12" x14ac:dyDescent="0.25">
      <c r="A351" s="4" t="s">
        <v>62</v>
      </c>
      <c r="B351" t="s">
        <v>12</v>
      </c>
      <c r="C351" t="s">
        <v>13</v>
      </c>
      <c r="D351" t="s">
        <v>51</v>
      </c>
      <c r="E351" t="s">
        <v>52</v>
      </c>
      <c r="F351" t="s">
        <v>23</v>
      </c>
      <c r="G351">
        <v>6420</v>
      </c>
      <c r="H351" s="1">
        <v>642000</v>
      </c>
      <c r="I351">
        <v>56</v>
      </c>
      <c r="J351" s="1">
        <v>359520</v>
      </c>
      <c r="K351" s="1">
        <f t="shared" si="5"/>
        <v>282480</v>
      </c>
      <c r="L351">
        <v>100</v>
      </c>
    </row>
    <row r="352" spans="1:12" x14ac:dyDescent="0.25">
      <c r="A352" s="4" t="s">
        <v>62</v>
      </c>
      <c r="B352" t="s">
        <v>12</v>
      </c>
      <c r="C352" t="s">
        <v>28</v>
      </c>
      <c r="D352" t="s">
        <v>29</v>
      </c>
      <c r="E352" t="s">
        <v>30</v>
      </c>
      <c r="F352" t="s">
        <v>23</v>
      </c>
      <c r="G352">
        <v>20632</v>
      </c>
      <c r="H352" s="1">
        <v>5776960</v>
      </c>
      <c r="I352">
        <v>90</v>
      </c>
      <c r="J352" s="1">
        <v>5199264</v>
      </c>
      <c r="K352" s="1">
        <f t="shared" si="5"/>
        <v>577696</v>
      </c>
      <c r="L352">
        <v>280</v>
      </c>
    </row>
    <row r="353" spans="1:12" x14ac:dyDescent="0.25">
      <c r="A353" s="4" t="s">
        <v>62</v>
      </c>
      <c r="B353" t="s">
        <v>24</v>
      </c>
      <c r="C353" t="s">
        <v>18</v>
      </c>
      <c r="D353" t="s">
        <v>19</v>
      </c>
      <c r="E353" t="s">
        <v>22</v>
      </c>
      <c r="F353" t="s">
        <v>16</v>
      </c>
      <c r="G353">
        <v>12383</v>
      </c>
      <c r="H353" s="1">
        <v>1362130</v>
      </c>
      <c r="I353">
        <v>90</v>
      </c>
      <c r="J353" s="1">
        <v>1225917</v>
      </c>
      <c r="K353" s="1">
        <f t="shared" si="5"/>
        <v>136213</v>
      </c>
      <c r="L353">
        <v>110</v>
      </c>
    </row>
    <row r="354" spans="1:12" x14ac:dyDescent="0.25">
      <c r="A354" s="4" t="s">
        <v>62</v>
      </c>
      <c r="B354" t="s">
        <v>39</v>
      </c>
      <c r="C354" t="s">
        <v>28</v>
      </c>
      <c r="D354" t="s">
        <v>33</v>
      </c>
      <c r="E354" t="s">
        <v>34</v>
      </c>
      <c r="F354" t="s">
        <v>27</v>
      </c>
      <c r="G354">
        <v>40905</v>
      </c>
      <c r="H354" s="1">
        <v>8181000</v>
      </c>
      <c r="I354">
        <v>57</v>
      </c>
      <c r="J354" s="1">
        <v>4663170</v>
      </c>
      <c r="K354" s="1">
        <f t="shared" si="5"/>
        <v>3517830</v>
      </c>
      <c r="L354">
        <v>200</v>
      </c>
    </row>
    <row r="355" spans="1:12" x14ac:dyDescent="0.25">
      <c r="A355" s="4" t="s">
        <v>62</v>
      </c>
      <c r="B355" t="s">
        <v>24</v>
      </c>
      <c r="C355" t="s">
        <v>13</v>
      </c>
      <c r="D355" t="s">
        <v>14</v>
      </c>
      <c r="E355" t="s">
        <v>15</v>
      </c>
      <c r="F355" t="s">
        <v>23</v>
      </c>
      <c r="G355">
        <v>19861</v>
      </c>
      <c r="H355" s="1">
        <v>1588880</v>
      </c>
      <c r="I355">
        <v>84</v>
      </c>
      <c r="J355" s="1">
        <v>1334659</v>
      </c>
      <c r="K355" s="1">
        <f t="shared" si="5"/>
        <v>254221</v>
      </c>
      <c r="L355">
        <v>80</v>
      </c>
    </row>
    <row r="356" spans="1:12" x14ac:dyDescent="0.25">
      <c r="A356" s="4" t="s">
        <v>62</v>
      </c>
      <c r="B356" t="s">
        <v>35</v>
      </c>
      <c r="C356" t="s">
        <v>13</v>
      </c>
      <c r="D356" t="s">
        <v>31</v>
      </c>
      <c r="E356" t="s">
        <v>36</v>
      </c>
      <c r="F356" t="s">
        <v>16</v>
      </c>
      <c r="G356">
        <v>41079</v>
      </c>
      <c r="H356" s="1">
        <v>6161850</v>
      </c>
      <c r="I356">
        <v>84</v>
      </c>
      <c r="J356" s="1">
        <v>5175954</v>
      </c>
      <c r="K356" s="1">
        <f t="shared" si="5"/>
        <v>985896</v>
      </c>
      <c r="L356">
        <v>150</v>
      </c>
    </row>
    <row r="357" spans="1:12" x14ac:dyDescent="0.25">
      <c r="A357" s="4" t="s">
        <v>62</v>
      </c>
      <c r="B357" t="s">
        <v>21</v>
      </c>
      <c r="C357" t="s">
        <v>28</v>
      </c>
      <c r="D357" t="s">
        <v>47</v>
      </c>
      <c r="E357" t="s">
        <v>59</v>
      </c>
      <c r="F357" t="s">
        <v>23</v>
      </c>
      <c r="G357">
        <v>24535</v>
      </c>
      <c r="H357" s="1">
        <v>4170950</v>
      </c>
      <c r="I357">
        <v>71</v>
      </c>
      <c r="J357" s="1">
        <v>2961375</v>
      </c>
      <c r="K357" s="1">
        <f t="shared" si="5"/>
        <v>1209575</v>
      </c>
      <c r="L357">
        <v>170</v>
      </c>
    </row>
    <row r="358" spans="1:12" x14ac:dyDescent="0.25">
      <c r="A358" s="4" t="s">
        <v>62</v>
      </c>
      <c r="B358" t="s">
        <v>21</v>
      </c>
      <c r="C358" t="s">
        <v>13</v>
      </c>
      <c r="D358" t="s">
        <v>51</v>
      </c>
      <c r="E358" t="s">
        <v>52</v>
      </c>
      <c r="F358" t="s">
        <v>23</v>
      </c>
      <c r="G358">
        <v>49226</v>
      </c>
      <c r="H358" s="1">
        <v>6891640</v>
      </c>
      <c r="I358">
        <v>85</v>
      </c>
      <c r="J358" s="1">
        <v>5857894</v>
      </c>
      <c r="K358" s="1">
        <f t="shared" si="5"/>
        <v>1033746</v>
      </c>
      <c r="L358">
        <v>140</v>
      </c>
    </row>
    <row r="359" spans="1:12" x14ac:dyDescent="0.25">
      <c r="A359" s="4" t="s">
        <v>62</v>
      </c>
      <c r="B359" t="s">
        <v>21</v>
      </c>
      <c r="C359" t="s">
        <v>28</v>
      </c>
      <c r="D359" t="s">
        <v>29</v>
      </c>
      <c r="E359" t="s">
        <v>30</v>
      </c>
      <c r="F359" t="s">
        <v>27</v>
      </c>
      <c r="G359">
        <v>41555</v>
      </c>
      <c r="H359" s="1">
        <v>2908850</v>
      </c>
      <c r="I359">
        <v>83</v>
      </c>
      <c r="J359" s="1">
        <v>2414346</v>
      </c>
      <c r="K359" s="1">
        <f t="shared" si="5"/>
        <v>494504</v>
      </c>
      <c r="L359">
        <v>70</v>
      </c>
    </row>
    <row r="360" spans="1:12" x14ac:dyDescent="0.25">
      <c r="A360" s="4" t="s">
        <v>62</v>
      </c>
      <c r="B360" t="s">
        <v>17</v>
      </c>
      <c r="C360" t="s">
        <v>28</v>
      </c>
      <c r="D360" t="s">
        <v>47</v>
      </c>
      <c r="E360" t="s">
        <v>59</v>
      </c>
      <c r="F360" t="s">
        <v>27</v>
      </c>
      <c r="G360">
        <v>7516</v>
      </c>
      <c r="H360" s="1">
        <v>1202560</v>
      </c>
      <c r="I360">
        <v>75</v>
      </c>
      <c r="J360" s="1">
        <v>901920</v>
      </c>
      <c r="K360" s="1">
        <f t="shared" si="5"/>
        <v>300640</v>
      </c>
      <c r="L360">
        <v>160</v>
      </c>
    </row>
    <row r="361" spans="1:12" x14ac:dyDescent="0.25">
      <c r="A361" s="4" t="s">
        <v>62</v>
      </c>
      <c r="B361" t="s">
        <v>17</v>
      </c>
      <c r="C361" t="s">
        <v>13</v>
      </c>
      <c r="D361" t="s">
        <v>51</v>
      </c>
      <c r="E361" t="s">
        <v>52</v>
      </c>
      <c r="F361" t="s">
        <v>16</v>
      </c>
      <c r="G361">
        <v>39080</v>
      </c>
      <c r="H361" s="1">
        <v>2344800</v>
      </c>
      <c r="I361">
        <v>66</v>
      </c>
      <c r="J361" s="1">
        <v>1547568</v>
      </c>
      <c r="K361" s="1">
        <f t="shared" si="5"/>
        <v>797232</v>
      </c>
      <c r="L361">
        <v>60</v>
      </c>
    </row>
    <row r="362" spans="1:12" x14ac:dyDescent="0.25">
      <c r="A362" s="4" t="s">
        <v>62</v>
      </c>
      <c r="B362" t="s">
        <v>39</v>
      </c>
      <c r="C362" t="s">
        <v>18</v>
      </c>
      <c r="D362" t="s">
        <v>19</v>
      </c>
      <c r="E362" t="s">
        <v>22</v>
      </c>
      <c r="F362" t="s">
        <v>27</v>
      </c>
      <c r="G362">
        <v>17357</v>
      </c>
      <c r="H362" s="1">
        <v>1041420</v>
      </c>
      <c r="I362">
        <v>76</v>
      </c>
      <c r="J362" s="1">
        <v>791479</v>
      </c>
      <c r="K362" s="1">
        <f t="shared" si="5"/>
        <v>249941</v>
      </c>
      <c r="L362">
        <v>60</v>
      </c>
    </row>
    <row r="363" spans="1:12" x14ac:dyDescent="0.25">
      <c r="A363" s="4" t="s">
        <v>62</v>
      </c>
      <c r="B363" t="s">
        <v>21</v>
      </c>
      <c r="C363" t="s">
        <v>18</v>
      </c>
      <c r="D363" t="s">
        <v>37</v>
      </c>
      <c r="E363" t="s">
        <v>53</v>
      </c>
      <c r="F363" t="s">
        <v>27</v>
      </c>
      <c r="G363">
        <v>22115</v>
      </c>
      <c r="H363" s="1">
        <v>5749900</v>
      </c>
      <c r="I363">
        <v>81</v>
      </c>
      <c r="J363" s="1">
        <v>4657419</v>
      </c>
      <c r="K363" s="1">
        <f t="shared" si="5"/>
        <v>1092481</v>
      </c>
      <c r="L363">
        <v>260</v>
      </c>
    </row>
    <row r="364" spans="1:12" x14ac:dyDescent="0.25">
      <c r="A364" s="4" t="s">
        <v>62</v>
      </c>
      <c r="B364" t="s">
        <v>17</v>
      </c>
      <c r="C364" t="s">
        <v>18</v>
      </c>
      <c r="D364" t="s">
        <v>19</v>
      </c>
      <c r="E364" t="s">
        <v>22</v>
      </c>
      <c r="F364" t="s">
        <v>27</v>
      </c>
      <c r="G364">
        <v>22852</v>
      </c>
      <c r="H364" s="1">
        <v>6627080</v>
      </c>
      <c r="I364">
        <v>58</v>
      </c>
      <c r="J364" s="1">
        <v>3843706</v>
      </c>
      <c r="K364" s="1">
        <f t="shared" si="5"/>
        <v>2783374</v>
      </c>
      <c r="L364">
        <v>290</v>
      </c>
    </row>
    <row r="365" spans="1:12" x14ac:dyDescent="0.25">
      <c r="A365" s="4" t="s">
        <v>62</v>
      </c>
      <c r="B365" t="s">
        <v>40</v>
      </c>
      <c r="C365" t="s">
        <v>18</v>
      </c>
      <c r="D365" t="s">
        <v>37</v>
      </c>
      <c r="E365" t="s">
        <v>53</v>
      </c>
      <c r="F365" t="s">
        <v>27</v>
      </c>
      <c r="G365">
        <v>10974</v>
      </c>
      <c r="H365" s="1">
        <v>2743500</v>
      </c>
      <c r="I365">
        <v>77</v>
      </c>
      <c r="J365" s="1">
        <v>2112495</v>
      </c>
      <c r="K365" s="1">
        <f t="shared" si="5"/>
        <v>631005</v>
      </c>
      <c r="L365">
        <v>250</v>
      </c>
    </row>
    <row r="366" spans="1:12" x14ac:dyDescent="0.25">
      <c r="A366" s="4" t="s">
        <v>62</v>
      </c>
      <c r="B366" t="s">
        <v>35</v>
      </c>
      <c r="C366" t="s">
        <v>13</v>
      </c>
      <c r="D366" t="s">
        <v>14</v>
      </c>
      <c r="E366" t="s">
        <v>31</v>
      </c>
      <c r="F366" t="s">
        <v>16</v>
      </c>
      <c r="G366">
        <v>22736</v>
      </c>
      <c r="H366" s="1">
        <v>6138720</v>
      </c>
      <c r="I366">
        <v>64</v>
      </c>
      <c r="J366" s="1">
        <v>3928781</v>
      </c>
      <c r="K366" s="1">
        <f t="shared" si="5"/>
        <v>2209939</v>
      </c>
      <c r="L366">
        <v>270</v>
      </c>
    </row>
    <row r="367" spans="1:12" x14ac:dyDescent="0.25">
      <c r="A367" s="4" t="s">
        <v>62</v>
      </c>
      <c r="B367" t="s">
        <v>40</v>
      </c>
      <c r="C367" t="s">
        <v>13</v>
      </c>
      <c r="D367" t="s">
        <v>51</v>
      </c>
      <c r="E367" t="s">
        <v>55</v>
      </c>
      <c r="F367" t="s">
        <v>27</v>
      </c>
      <c r="G367">
        <v>12389</v>
      </c>
      <c r="H367" s="1">
        <v>3468920</v>
      </c>
      <c r="I367">
        <v>61</v>
      </c>
      <c r="J367" s="1">
        <v>2116041</v>
      </c>
      <c r="K367" s="1">
        <f t="shared" si="5"/>
        <v>1352879</v>
      </c>
      <c r="L367">
        <v>280</v>
      </c>
    </row>
    <row r="368" spans="1:12" x14ac:dyDescent="0.25">
      <c r="A368" s="4" t="s">
        <v>62</v>
      </c>
      <c r="B368" t="s">
        <v>35</v>
      </c>
      <c r="C368" t="s">
        <v>28</v>
      </c>
      <c r="D368" t="s">
        <v>47</v>
      </c>
      <c r="E368" t="s">
        <v>54</v>
      </c>
      <c r="F368" t="s">
        <v>23</v>
      </c>
      <c r="G368">
        <v>20719</v>
      </c>
      <c r="H368" s="1">
        <v>1864710</v>
      </c>
      <c r="I368">
        <v>65</v>
      </c>
      <c r="J368" s="1">
        <v>1212062</v>
      </c>
      <c r="K368" s="1">
        <f t="shared" si="5"/>
        <v>652648</v>
      </c>
      <c r="L368">
        <v>90</v>
      </c>
    </row>
    <row r="369" spans="1:12" x14ac:dyDescent="0.25">
      <c r="A369" s="4" t="s">
        <v>62</v>
      </c>
      <c r="B369" t="s">
        <v>35</v>
      </c>
      <c r="C369" t="s">
        <v>13</v>
      </c>
      <c r="D369" t="s">
        <v>31</v>
      </c>
      <c r="E369" t="s">
        <v>36</v>
      </c>
      <c r="F369" t="s">
        <v>16</v>
      </c>
      <c r="G369">
        <v>36767</v>
      </c>
      <c r="H369" s="1">
        <v>9559420</v>
      </c>
      <c r="I369">
        <v>52</v>
      </c>
      <c r="J369" s="1">
        <v>4970898</v>
      </c>
      <c r="K369" s="1">
        <f t="shared" si="5"/>
        <v>4588522</v>
      </c>
      <c r="L369">
        <v>260</v>
      </c>
    </row>
    <row r="370" spans="1:12" x14ac:dyDescent="0.25">
      <c r="A370" s="4" t="s">
        <v>62</v>
      </c>
      <c r="B370" t="s">
        <v>24</v>
      </c>
      <c r="C370" t="s">
        <v>28</v>
      </c>
      <c r="D370" t="s">
        <v>33</v>
      </c>
      <c r="E370" t="s">
        <v>57</v>
      </c>
      <c r="F370" t="s">
        <v>16</v>
      </c>
      <c r="G370">
        <v>40333</v>
      </c>
      <c r="H370" s="1">
        <v>3226640</v>
      </c>
      <c r="I370">
        <v>70</v>
      </c>
      <c r="J370" s="1">
        <v>2258648</v>
      </c>
      <c r="K370" s="1">
        <f t="shared" si="5"/>
        <v>967992</v>
      </c>
      <c r="L370">
        <v>80</v>
      </c>
    </row>
    <row r="371" spans="1:12" x14ac:dyDescent="0.25">
      <c r="A371" s="4" t="s">
        <v>62</v>
      </c>
      <c r="B371" t="s">
        <v>17</v>
      </c>
      <c r="C371" t="s">
        <v>13</v>
      </c>
      <c r="D371" t="s">
        <v>51</v>
      </c>
      <c r="E371" t="s">
        <v>55</v>
      </c>
      <c r="F371" t="s">
        <v>27</v>
      </c>
      <c r="G371">
        <v>47868</v>
      </c>
      <c r="H371" s="1">
        <v>12924360</v>
      </c>
      <c r="I371">
        <v>68</v>
      </c>
      <c r="J371" s="1">
        <v>8788565</v>
      </c>
      <c r="K371" s="1">
        <f t="shared" si="5"/>
        <v>4135795</v>
      </c>
      <c r="L371">
        <v>270</v>
      </c>
    </row>
    <row r="372" spans="1:12" x14ac:dyDescent="0.25">
      <c r="A372" s="4" t="s">
        <v>62</v>
      </c>
      <c r="B372" t="s">
        <v>12</v>
      </c>
      <c r="C372" t="s">
        <v>13</v>
      </c>
      <c r="D372" t="s">
        <v>31</v>
      </c>
      <c r="E372" t="s">
        <v>36</v>
      </c>
      <c r="F372" t="s">
        <v>16</v>
      </c>
      <c r="G372">
        <v>40023</v>
      </c>
      <c r="H372" s="1">
        <v>4402530</v>
      </c>
      <c r="I372">
        <v>72</v>
      </c>
      <c r="J372" s="1">
        <v>3169822</v>
      </c>
      <c r="K372" s="1">
        <f t="shared" si="5"/>
        <v>1232708</v>
      </c>
      <c r="L372">
        <v>110</v>
      </c>
    </row>
    <row r="373" spans="1:12" x14ac:dyDescent="0.25">
      <c r="A373" s="4" t="s">
        <v>62</v>
      </c>
      <c r="B373" t="s">
        <v>39</v>
      </c>
      <c r="C373" t="s">
        <v>13</v>
      </c>
      <c r="D373" t="s">
        <v>31</v>
      </c>
      <c r="E373" t="s">
        <v>32</v>
      </c>
      <c r="F373" t="s">
        <v>27</v>
      </c>
      <c r="G373">
        <v>41984</v>
      </c>
      <c r="H373" s="1">
        <v>12175360</v>
      </c>
      <c r="I373">
        <v>63</v>
      </c>
      <c r="J373" s="1">
        <v>7670477</v>
      </c>
      <c r="K373" s="1">
        <f t="shared" si="5"/>
        <v>4504883</v>
      </c>
      <c r="L373">
        <v>290</v>
      </c>
    </row>
    <row r="374" spans="1:12" x14ac:dyDescent="0.25">
      <c r="A374" s="4" t="s">
        <v>62</v>
      </c>
      <c r="B374" t="s">
        <v>24</v>
      </c>
      <c r="C374" t="s">
        <v>18</v>
      </c>
      <c r="D374" t="s">
        <v>37</v>
      </c>
      <c r="E374" t="s">
        <v>53</v>
      </c>
      <c r="F374" t="s">
        <v>23</v>
      </c>
      <c r="G374">
        <v>13242</v>
      </c>
      <c r="H374" s="1">
        <v>2648400</v>
      </c>
      <c r="I374">
        <v>89</v>
      </c>
      <c r="J374" s="1">
        <v>2357076</v>
      </c>
      <c r="K374" s="1">
        <f t="shared" si="5"/>
        <v>291324</v>
      </c>
      <c r="L374">
        <v>200</v>
      </c>
    </row>
    <row r="375" spans="1:12" x14ac:dyDescent="0.25">
      <c r="A375" s="4" t="s">
        <v>62</v>
      </c>
      <c r="B375" t="s">
        <v>24</v>
      </c>
      <c r="C375" t="s">
        <v>28</v>
      </c>
      <c r="D375" t="s">
        <v>33</v>
      </c>
      <c r="E375" t="s">
        <v>50</v>
      </c>
      <c r="F375" t="s">
        <v>16</v>
      </c>
      <c r="G375">
        <v>34267</v>
      </c>
      <c r="H375" s="1">
        <v>4112040</v>
      </c>
      <c r="I375">
        <v>54</v>
      </c>
      <c r="J375" s="1">
        <v>2220502</v>
      </c>
      <c r="K375" s="1">
        <f t="shared" si="5"/>
        <v>1891538</v>
      </c>
      <c r="L375">
        <v>120</v>
      </c>
    </row>
    <row r="376" spans="1:12" x14ac:dyDescent="0.25">
      <c r="A376" s="4" t="s">
        <v>62</v>
      </c>
      <c r="B376" t="s">
        <v>12</v>
      </c>
      <c r="C376" t="s">
        <v>13</v>
      </c>
      <c r="D376" t="s">
        <v>51</v>
      </c>
      <c r="E376" t="s">
        <v>52</v>
      </c>
      <c r="F376" t="s">
        <v>27</v>
      </c>
      <c r="G376">
        <v>31908</v>
      </c>
      <c r="H376" s="1">
        <v>6381600</v>
      </c>
      <c r="I376">
        <v>62</v>
      </c>
      <c r="J376" s="1">
        <v>3956592</v>
      </c>
      <c r="K376" s="1">
        <f t="shared" si="5"/>
        <v>2425008</v>
      </c>
      <c r="L376">
        <v>200</v>
      </c>
    </row>
    <row r="377" spans="1:12" x14ac:dyDescent="0.25">
      <c r="A377" s="4" t="s">
        <v>62</v>
      </c>
      <c r="B377" t="s">
        <v>21</v>
      </c>
      <c r="C377" t="s">
        <v>18</v>
      </c>
      <c r="D377" t="s">
        <v>37</v>
      </c>
      <c r="E377" t="s">
        <v>38</v>
      </c>
      <c r="F377" t="s">
        <v>23</v>
      </c>
      <c r="G377">
        <v>37706</v>
      </c>
      <c r="H377" s="1">
        <v>9803560</v>
      </c>
      <c r="I377">
        <v>90</v>
      </c>
      <c r="J377" s="1">
        <v>8823204</v>
      </c>
      <c r="K377" s="1">
        <f t="shared" si="5"/>
        <v>980356</v>
      </c>
      <c r="L377">
        <v>260</v>
      </c>
    </row>
    <row r="378" spans="1:12" x14ac:dyDescent="0.25">
      <c r="A378" s="4" t="s">
        <v>62</v>
      </c>
      <c r="B378" t="s">
        <v>12</v>
      </c>
      <c r="C378" t="s">
        <v>28</v>
      </c>
      <c r="D378" t="s">
        <v>29</v>
      </c>
      <c r="E378" t="s">
        <v>58</v>
      </c>
      <c r="F378" t="s">
        <v>16</v>
      </c>
      <c r="G378">
        <v>26582</v>
      </c>
      <c r="H378" s="1">
        <v>6911320</v>
      </c>
      <c r="I378">
        <v>80</v>
      </c>
      <c r="J378" s="1">
        <v>5529056</v>
      </c>
      <c r="K378" s="1">
        <f t="shared" si="5"/>
        <v>1382264</v>
      </c>
      <c r="L378">
        <v>260</v>
      </c>
    </row>
    <row r="379" spans="1:12" x14ac:dyDescent="0.25">
      <c r="A379" s="4" t="s">
        <v>62</v>
      </c>
      <c r="B379" t="s">
        <v>21</v>
      </c>
      <c r="C379" t="s">
        <v>18</v>
      </c>
      <c r="D379" t="s">
        <v>25</v>
      </c>
      <c r="E379" t="s">
        <v>26</v>
      </c>
      <c r="F379" t="s">
        <v>23</v>
      </c>
      <c r="G379">
        <v>10849</v>
      </c>
      <c r="H379" s="1">
        <v>1301880</v>
      </c>
      <c r="I379">
        <v>85</v>
      </c>
      <c r="J379" s="1">
        <v>1106598</v>
      </c>
      <c r="K379" s="1">
        <f t="shared" si="5"/>
        <v>195282</v>
      </c>
      <c r="L379">
        <v>120</v>
      </c>
    </row>
    <row r="380" spans="1:12" x14ac:dyDescent="0.25">
      <c r="A380" s="4" t="s">
        <v>62</v>
      </c>
      <c r="B380" t="s">
        <v>39</v>
      </c>
      <c r="C380" t="s">
        <v>28</v>
      </c>
      <c r="D380" t="s">
        <v>47</v>
      </c>
      <c r="E380" t="s">
        <v>59</v>
      </c>
      <c r="F380" t="s">
        <v>23</v>
      </c>
      <c r="G380">
        <v>30306</v>
      </c>
      <c r="H380" s="1">
        <v>6061200</v>
      </c>
      <c r="I380">
        <v>57</v>
      </c>
      <c r="J380" s="1">
        <v>3454884</v>
      </c>
      <c r="K380" s="1">
        <f t="shared" si="5"/>
        <v>2606316</v>
      </c>
      <c r="L380">
        <v>200</v>
      </c>
    </row>
    <row r="381" spans="1:12" x14ac:dyDescent="0.25">
      <c r="A381" s="4" t="s">
        <v>62</v>
      </c>
      <c r="B381" t="s">
        <v>17</v>
      </c>
      <c r="C381" t="s">
        <v>13</v>
      </c>
      <c r="D381" t="s">
        <v>51</v>
      </c>
      <c r="E381" t="s">
        <v>52</v>
      </c>
      <c r="F381" t="s">
        <v>23</v>
      </c>
      <c r="G381">
        <v>11269</v>
      </c>
      <c r="H381" s="1">
        <v>1915730</v>
      </c>
      <c r="I381">
        <v>68</v>
      </c>
      <c r="J381" s="1">
        <v>1302696</v>
      </c>
      <c r="K381" s="1">
        <f t="shared" si="5"/>
        <v>613034</v>
      </c>
      <c r="L381">
        <v>170</v>
      </c>
    </row>
    <row r="382" spans="1:12" x14ac:dyDescent="0.25">
      <c r="A382" s="4" t="s">
        <v>62</v>
      </c>
      <c r="B382" t="s">
        <v>24</v>
      </c>
      <c r="C382" t="s">
        <v>13</v>
      </c>
      <c r="D382" t="s">
        <v>31</v>
      </c>
      <c r="E382" t="s">
        <v>36</v>
      </c>
      <c r="F382" t="s">
        <v>23</v>
      </c>
      <c r="G382">
        <v>46989</v>
      </c>
      <c r="H382" s="1">
        <v>10807470</v>
      </c>
      <c r="I382">
        <v>59</v>
      </c>
      <c r="J382" s="1">
        <v>6376407</v>
      </c>
      <c r="K382" s="1">
        <f t="shared" si="5"/>
        <v>4431063</v>
      </c>
      <c r="L382">
        <v>230</v>
      </c>
    </row>
    <row r="383" spans="1:12" x14ac:dyDescent="0.25">
      <c r="A383" s="4" t="s">
        <v>62</v>
      </c>
      <c r="B383" t="s">
        <v>17</v>
      </c>
      <c r="C383" t="s">
        <v>28</v>
      </c>
      <c r="D383" t="s">
        <v>41</v>
      </c>
      <c r="E383" t="s">
        <v>46</v>
      </c>
      <c r="F383" t="s">
        <v>23</v>
      </c>
      <c r="G383">
        <v>18093</v>
      </c>
      <c r="H383" s="1">
        <v>1266510</v>
      </c>
      <c r="I383">
        <v>66</v>
      </c>
      <c r="J383" s="1">
        <v>835897</v>
      </c>
      <c r="K383" s="1">
        <f t="shared" si="5"/>
        <v>430613</v>
      </c>
      <c r="L383">
        <v>70</v>
      </c>
    </row>
    <row r="384" spans="1:12" x14ac:dyDescent="0.25">
      <c r="A384" s="4" t="s">
        <v>62</v>
      </c>
      <c r="B384" t="s">
        <v>17</v>
      </c>
      <c r="C384" t="s">
        <v>18</v>
      </c>
      <c r="D384" t="s">
        <v>37</v>
      </c>
      <c r="E384" t="s">
        <v>53</v>
      </c>
      <c r="F384" t="s">
        <v>23</v>
      </c>
      <c r="G384">
        <v>48177</v>
      </c>
      <c r="H384" s="1">
        <v>14453100</v>
      </c>
      <c r="I384">
        <v>53</v>
      </c>
      <c r="J384" s="1">
        <v>7660143</v>
      </c>
      <c r="K384" s="1">
        <f t="shared" si="5"/>
        <v>6792957</v>
      </c>
      <c r="L384">
        <v>300</v>
      </c>
    </row>
    <row r="385" spans="1:12" x14ac:dyDescent="0.25">
      <c r="A385" s="4" t="s">
        <v>62</v>
      </c>
      <c r="B385" t="s">
        <v>40</v>
      </c>
      <c r="C385" t="s">
        <v>28</v>
      </c>
      <c r="D385" t="s">
        <v>47</v>
      </c>
      <c r="E385" t="s">
        <v>54</v>
      </c>
      <c r="F385" t="s">
        <v>23</v>
      </c>
      <c r="G385">
        <v>44299</v>
      </c>
      <c r="H385" s="1">
        <v>11960730</v>
      </c>
      <c r="I385">
        <v>87</v>
      </c>
      <c r="J385" s="1">
        <v>10405835</v>
      </c>
      <c r="K385" s="1">
        <f t="shared" si="5"/>
        <v>1554895</v>
      </c>
      <c r="L385">
        <v>270</v>
      </c>
    </row>
    <row r="386" spans="1:12" x14ac:dyDescent="0.25">
      <c r="A386" s="4" t="s">
        <v>62</v>
      </c>
      <c r="B386" t="s">
        <v>17</v>
      </c>
      <c r="C386" t="s">
        <v>13</v>
      </c>
      <c r="D386" t="s">
        <v>51</v>
      </c>
      <c r="E386" t="s">
        <v>52</v>
      </c>
      <c r="F386" t="s">
        <v>23</v>
      </c>
      <c r="G386">
        <v>28331</v>
      </c>
      <c r="H386" s="1">
        <v>4249650</v>
      </c>
      <c r="I386">
        <v>82</v>
      </c>
      <c r="J386" s="1">
        <v>3484713</v>
      </c>
      <c r="K386" s="1">
        <f t="shared" si="5"/>
        <v>764937</v>
      </c>
      <c r="L386">
        <v>150</v>
      </c>
    </row>
    <row r="387" spans="1:12" x14ac:dyDescent="0.25">
      <c r="A387" s="4" t="s">
        <v>62</v>
      </c>
      <c r="B387" t="s">
        <v>17</v>
      </c>
      <c r="C387" t="s">
        <v>28</v>
      </c>
      <c r="D387" t="s">
        <v>43</v>
      </c>
      <c r="E387" t="s">
        <v>44</v>
      </c>
      <c r="F387" t="s">
        <v>16</v>
      </c>
      <c r="G387">
        <v>46947</v>
      </c>
      <c r="H387" s="1">
        <v>2347350</v>
      </c>
      <c r="I387">
        <v>84</v>
      </c>
      <c r="J387" s="1">
        <v>1971774</v>
      </c>
      <c r="K387" s="1">
        <f t="shared" ref="K387:K450" si="6">(H387-J387)</f>
        <v>375576</v>
      </c>
      <c r="L387">
        <v>50</v>
      </c>
    </row>
    <row r="388" spans="1:12" x14ac:dyDescent="0.25">
      <c r="A388" s="4" t="s">
        <v>62</v>
      </c>
      <c r="B388" t="s">
        <v>39</v>
      </c>
      <c r="C388" t="s">
        <v>13</v>
      </c>
      <c r="D388" t="s">
        <v>51</v>
      </c>
      <c r="E388" t="s">
        <v>55</v>
      </c>
      <c r="F388" t="s">
        <v>27</v>
      </c>
      <c r="G388">
        <v>47752</v>
      </c>
      <c r="H388" s="1">
        <v>8595360</v>
      </c>
      <c r="I388">
        <v>54</v>
      </c>
      <c r="J388" s="1">
        <v>4641494</v>
      </c>
      <c r="K388" s="1">
        <f t="shared" si="6"/>
        <v>3953866</v>
      </c>
      <c r="L388">
        <v>180</v>
      </c>
    </row>
    <row r="389" spans="1:12" x14ac:dyDescent="0.25">
      <c r="A389" s="4" t="s">
        <v>62</v>
      </c>
      <c r="B389" t="s">
        <v>35</v>
      </c>
      <c r="C389" t="s">
        <v>13</v>
      </c>
      <c r="D389" t="s">
        <v>14</v>
      </c>
      <c r="E389" t="s">
        <v>15</v>
      </c>
      <c r="F389" t="s">
        <v>27</v>
      </c>
      <c r="G389">
        <v>43332</v>
      </c>
      <c r="H389" s="1">
        <v>6499800</v>
      </c>
      <c r="I389">
        <v>52</v>
      </c>
      <c r="J389" s="1">
        <v>3379896</v>
      </c>
      <c r="K389" s="1">
        <f t="shared" si="6"/>
        <v>3119904</v>
      </c>
      <c r="L389">
        <v>150</v>
      </c>
    </row>
    <row r="390" spans="1:12" x14ac:dyDescent="0.25">
      <c r="A390" s="4" t="s">
        <v>62</v>
      </c>
      <c r="B390" t="s">
        <v>12</v>
      </c>
      <c r="C390" t="s">
        <v>18</v>
      </c>
      <c r="D390" t="s">
        <v>19</v>
      </c>
      <c r="E390" t="s">
        <v>22</v>
      </c>
      <c r="F390" t="s">
        <v>16</v>
      </c>
      <c r="G390">
        <v>24495</v>
      </c>
      <c r="H390" s="1">
        <v>1714650</v>
      </c>
      <c r="I390">
        <v>53</v>
      </c>
      <c r="J390" s="1">
        <v>908765</v>
      </c>
      <c r="K390" s="1">
        <f t="shared" si="6"/>
        <v>805885</v>
      </c>
      <c r="L390">
        <v>70</v>
      </c>
    </row>
    <row r="391" spans="1:12" x14ac:dyDescent="0.25">
      <c r="A391" s="4" t="s">
        <v>62</v>
      </c>
      <c r="B391" t="s">
        <v>17</v>
      </c>
      <c r="C391" t="s">
        <v>13</v>
      </c>
      <c r="D391" t="s">
        <v>31</v>
      </c>
      <c r="E391" t="s">
        <v>36</v>
      </c>
      <c r="F391" t="s">
        <v>16</v>
      </c>
      <c r="G391">
        <v>40117</v>
      </c>
      <c r="H391" s="1">
        <v>2407020</v>
      </c>
      <c r="I391">
        <v>66</v>
      </c>
      <c r="J391" s="1">
        <v>1588633</v>
      </c>
      <c r="K391" s="1">
        <f t="shared" si="6"/>
        <v>818387</v>
      </c>
      <c r="L391">
        <v>60</v>
      </c>
    </row>
    <row r="392" spans="1:12" x14ac:dyDescent="0.25">
      <c r="A392" s="4" t="s">
        <v>62</v>
      </c>
      <c r="B392" t="s">
        <v>40</v>
      </c>
      <c r="C392" t="s">
        <v>18</v>
      </c>
      <c r="D392" t="s">
        <v>37</v>
      </c>
      <c r="E392" t="s">
        <v>53</v>
      </c>
      <c r="F392" t="s">
        <v>23</v>
      </c>
      <c r="G392">
        <v>42278</v>
      </c>
      <c r="H392" s="1">
        <v>2536680</v>
      </c>
      <c r="I392">
        <v>62</v>
      </c>
      <c r="J392" s="1">
        <v>1572742</v>
      </c>
      <c r="K392" s="1">
        <f t="shared" si="6"/>
        <v>963938</v>
      </c>
      <c r="L392">
        <v>60</v>
      </c>
    </row>
    <row r="393" spans="1:12" x14ac:dyDescent="0.25">
      <c r="A393" s="4" t="s">
        <v>62</v>
      </c>
      <c r="B393" t="s">
        <v>21</v>
      </c>
      <c r="C393" t="s">
        <v>13</v>
      </c>
      <c r="D393" t="s">
        <v>31</v>
      </c>
      <c r="E393" t="s">
        <v>32</v>
      </c>
      <c r="F393" t="s">
        <v>16</v>
      </c>
      <c r="G393">
        <v>19094</v>
      </c>
      <c r="H393" s="1">
        <v>4200680</v>
      </c>
      <c r="I393">
        <v>62</v>
      </c>
      <c r="J393" s="1">
        <v>2604422</v>
      </c>
      <c r="K393" s="1">
        <f t="shared" si="6"/>
        <v>1596258</v>
      </c>
      <c r="L393">
        <v>220</v>
      </c>
    </row>
    <row r="394" spans="1:12" x14ac:dyDescent="0.25">
      <c r="A394" s="4" t="s">
        <v>62</v>
      </c>
      <c r="B394" t="s">
        <v>21</v>
      </c>
      <c r="C394" t="s">
        <v>13</v>
      </c>
      <c r="D394" t="s">
        <v>14</v>
      </c>
      <c r="E394" t="s">
        <v>15</v>
      </c>
      <c r="F394" t="s">
        <v>27</v>
      </c>
      <c r="G394">
        <v>45270</v>
      </c>
      <c r="H394" s="1">
        <v>9959400</v>
      </c>
      <c r="I394">
        <v>68</v>
      </c>
      <c r="J394" s="1">
        <v>6772392</v>
      </c>
      <c r="K394" s="1">
        <f t="shared" si="6"/>
        <v>3187008</v>
      </c>
      <c r="L394">
        <v>220</v>
      </c>
    </row>
    <row r="395" spans="1:12" x14ac:dyDescent="0.25">
      <c r="A395" s="4" t="s">
        <v>62</v>
      </c>
      <c r="B395" t="s">
        <v>17</v>
      </c>
      <c r="C395" t="s">
        <v>18</v>
      </c>
      <c r="D395" t="s">
        <v>25</v>
      </c>
      <c r="E395" t="s">
        <v>45</v>
      </c>
      <c r="F395" t="s">
        <v>23</v>
      </c>
      <c r="G395">
        <v>35066</v>
      </c>
      <c r="H395" s="1">
        <v>4558580</v>
      </c>
      <c r="I395">
        <v>77</v>
      </c>
      <c r="J395" s="1">
        <v>3510107</v>
      </c>
      <c r="K395" s="1">
        <f t="shared" si="6"/>
        <v>1048473</v>
      </c>
      <c r="L395">
        <v>130</v>
      </c>
    </row>
    <row r="396" spans="1:12" x14ac:dyDescent="0.25">
      <c r="A396" s="4" t="s">
        <v>62</v>
      </c>
      <c r="B396" t="s">
        <v>35</v>
      </c>
      <c r="C396" t="s">
        <v>28</v>
      </c>
      <c r="D396" t="s">
        <v>29</v>
      </c>
      <c r="E396" t="s">
        <v>30</v>
      </c>
      <c r="F396" t="s">
        <v>23</v>
      </c>
      <c r="G396">
        <v>8861</v>
      </c>
      <c r="H396" s="1">
        <v>974710</v>
      </c>
      <c r="I396">
        <v>73</v>
      </c>
      <c r="J396" s="1">
        <v>711538</v>
      </c>
      <c r="K396" s="1">
        <f t="shared" si="6"/>
        <v>263172</v>
      </c>
      <c r="L396">
        <v>110</v>
      </c>
    </row>
    <row r="397" spans="1:12" x14ac:dyDescent="0.25">
      <c r="A397" s="4" t="s">
        <v>62</v>
      </c>
      <c r="B397" t="s">
        <v>17</v>
      </c>
      <c r="C397" t="s">
        <v>28</v>
      </c>
      <c r="D397" t="s">
        <v>33</v>
      </c>
      <c r="E397" t="s">
        <v>57</v>
      </c>
      <c r="F397" t="s">
        <v>16</v>
      </c>
      <c r="G397">
        <v>32810</v>
      </c>
      <c r="H397" s="1">
        <v>9186800</v>
      </c>
      <c r="I397">
        <v>61</v>
      </c>
      <c r="J397" s="1">
        <v>5603948</v>
      </c>
      <c r="K397" s="1">
        <f t="shared" si="6"/>
        <v>3582852</v>
      </c>
      <c r="L397">
        <v>280</v>
      </c>
    </row>
    <row r="398" spans="1:12" x14ac:dyDescent="0.25">
      <c r="A398" s="4" t="s">
        <v>62</v>
      </c>
      <c r="B398" t="s">
        <v>17</v>
      </c>
      <c r="C398" t="s">
        <v>13</v>
      </c>
      <c r="D398" t="s">
        <v>14</v>
      </c>
      <c r="E398" t="s">
        <v>31</v>
      </c>
      <c r="F398" t="s">
        <v>16</v>
      </c>
      <c r="G398">
        <v>39209</v>
      </c>
      <c r="H398" s="1">
        <v>5881350</v>
      </c>
      <c r="I398">
        <v>79</v>
      </c>
      <c r="J398" s="1">
        <v>4646267</v>
      </c>
      <c r="K398" s="1">
        <f t="shared" si="6"/>
        <v>1235083</v>
      </c>
      <c r="L398">
        <v>150</v>
      </c>
    </row>
    <row r="399" spans="1:12" x14ac:dyDescent="0.25">
      <c r="A399" s="4" t="s">
        <v>62</v>
      </c>
      <c r="B399" t="s">
        <v>39</v>
      </c>
      <c r="C399" t="s">
        <v>13</v>
      </c>
      <c r="D399" t="s">
        <v>14</v>
      </c>
      <c r="E399" t="s">
        <v>15</v>
      </c>
      <c r="F399" t="s">
        <v>23</v>
      </c>
      <c r="G399">
        <v>47189</v>
      </c>
      <c r="H399" s="1">
        <v>10381580</v>
      </c>
      <c r="I399">
        <v>66</v>
      </c>
      <c r="J399" s="1">
        <v>6851843</v>
      </c>
      <c r="K399" s="1">
        <f t="shared" si="6"/>
        <v>3529737</v>
      </c>
      <c r="L399">
        <v>220</v>
      </c>
    </row>
    <row r="400" spans="1:12" x14ac:dyDescent="0.25">
      <c r="A400" s="4" t="s">
        <v>62</v>
      </c>
      <c r="B400" t="s">
        <v>12</v>
      </c>
      <c r="C400" t="s">
        <v>18</v>
      </c>
      <c r="D400" t="s">
        <v>37</v>
      </c>
      <c r="E400" t="s">
        <v>53</v>
      </c>
      <c r="F400" t="s">
        <v>27</v>
      </c>
      <c r="G400">
        <v>15046</v>
      </c>
      <c r="H400" s="1">
        <v>3761500</v>
      </c>
      <c r="I400">
        <v>88</v>
      </c>
      <c r="J400" s="1">
        <v>3310120</v>
      </c>
      <c r="K400" s="1">
        <f t="shared" si="6"/>
        <v>451380</v>
      </c>
      <c r="L400">
        <v>250</v>
      </c>
    </row>
    <row r="401" spans="1:12" x14ac:dyDescent="0.25">
      <c r="A401" s="4" t="s">
        <v>62</v>
      </c>
      <c r="B401" t="s">
        <v>21</v>
      </c>
      <c r="C401" t="s">
        <v>13</v>
      </c>
      <c r="D401" t="s">
        <v>51</v>
      </c>
      <c r="E401" t="s">
        <v>55</v>
      </c>
      <c r="F401" t="s">
        <v>23</v>
      </c>
      <c r="G401">
        <v>26242</v>
      </c>
      <c r="H401" s="1">
        <v>1312100</v>
      </c>
      <c r="I401">
        <v>52</v>
      </c>
      <c r="J401" s="1">
        <v>682292</v>
      </c>
      <c r="K401" s="1">
        <f t="shared" si="6"/>
        <v>629808</v>
      </c>
      <c r="L401">
        <v>50</v>
      </c>
    </row>
    <row r="402" spans="1:12" x14ac:dyDescent="0.25">
      <c r="A402" s="4" t="s">
        <v>63</v>
      </c>
      <c r="B402" t="s">
        <v>21</v>
      </c>
      <c r="C402" t="s">
        <v>13</v>
      </c>
      <c r="D402" t="s">
        <v>51</v>
      </c>
      <c r="E402" t="s">
        <v>52</v>
      </c>
      <c r="F402" t="s">
        <v>23</v>
      </c>
      <c r="G402">
        <v>41901</v>
      </c>
      <c r="H402" s="1">
        <v>12570300</v>
      </c>
      <c r="I402">
        <v>63</v>
      </c>
      <c r="J402" s="1">
        <v>7919289</v>
      </c>
      <c r="K402" s="1">
        <f t="shared" si="6"/>
        <v>4651011</v>
      </c>
      <c r="L402">
        <v>300</v>
      </c>
    </row>
    <row r="403" spans="1:12" x14ac:dyDescent="0.25">
      <c r="A403" s="4" t="s">
        <v>63</v>
      </c>
      <c r="B403" t="s">
        <v>17</v>
      </c>
      <c r="C403" t="s">
        <v>18</v>
      </c>
      <c r="D403" t="s">
        <v>25</v>
      </c>
      <c r="E403" t="s">
        <v>45</v>
      </c>
      <c r="F403" t="s">
        <v>27</v>
      </c>
      <c r="G403">
        <v>41641</v>
      </c>
      <c r="H403" s="1">
        <v>8744610</v>
      </c>
      <c r="I403">
        <v>61</v>
      </c>
      <c r="J403" s="1">
        <v>5334212</v>
      </c>
      <c r="K403" s="1">
        <f t="shared" si="6"/>
        <v>3410398</v>
      </c>
      <c r="L403">
        <v>210</v>
      </c>
    </row>
    <row r="404" spans="1:12" x14ac:dyDescent="0.25">
      <c r="A404" s="4" t="s">
        <v>63</v>
      </c>
      <c r="B404" t="s">
        <v>21</v>
      </c>
      <c r="C404" t="s">
        <v>13</v>
      </c>
      <c r="D404" t="s">
        <v>51</v>
      </c>
      <c r="E404" t="s">
        <v>52</v>
      </c>
      <c r="F404" t="s">
        <v>16</v>
      </c>
      <c r="G404">
        <v>16396</v>
      </c>
      <c r="H404" s="1">
        <v>3935040</v>
      </c>
      <c r="I404">
        <v>50</v>
      </c>
      <c r="J404" s="1">
        <v>1967520</v>
      </c>
      <c r="K404" s="1">
        <f t="shared" si="6"/>
        <v>1967520</v>
      </c>
      <c r="L404">
        <v>240</v>
      </c>
    </row>
    <row r="405" spans="1:12" x14ac:dyDescent="0.25">
      <c r="A405" s="4" t="s">
        <v>63</v>
      </c>
      <c r="B405" t="s">
        <v>24</v>
      </c>
      <c r="C405" t="s">
        <v>13</v>
      </c>
      <c r="D405" t="s">
        <v>51</v>
      </c>
      <c r="E405" t="s">
        <v>52</v>
      </c>
      <c r="F405" t="s">
        <v>23</v>
      </c>
      <c r="G405">
        <v>18279</v>
      </c>
      <c r="H405" s="1">
        <v>1096740</v>
      </c>
      <c r="I405">
        <v>83</v>
      </c>
      <c r="J405" s="1">
        <v>910294</v>
      </c>
      <c r="K405" s="1">
        <f t="shared" si="6"/>
        <v>186446</v>
      </c>
      <c r="L405">
        <v>60</v>
      </c>
    </row>
    <row r="406" spans="1:12" x14ac:dyDescent="0.25">
      <c r="A406" s="4" t="s">
        <v>63</v>
      </c>
      <c r="B406" t="s">
        <v>40</v>
      </c>
      <c r="C406" t="s">
        <v>13</v>
      </c>
      <c r="D406" t="s">
        <v>14</v>
      </c>
      <c r="E406" t="s">
        <v>31</v>
      </c>
      <c r="F406" t="s">
        <v>23</v>
      </c>
      <c r="G406">
        <v>21063</v>
      </c>
      <c r="H406" s="1">
        <v>5476380</v>
      </c>
      <c r="I406">
        <v>89</v>
      </c>
      <c r="J406" s="1">
        <v>4873978</v>
      </c>
      <c r="K406" s="1">
        <f t="shared" si="6"/>
        <v>602402</v>
      </c>
      <c r="L406">
        <v>260</v>
      </c>
    </row>
    <row r="407" spans="1:12" x14ac:dyDescent="0.25">
      <c r="A407" s="4" t="s">
        <v>63</v>
      </c>
      <c r="B407" t="s">
        <v>39</v>
      </c>
      <c r="C407" t="s">
        <v>18</v>
      </c>
      <c r="D407" t="s">
        <v>25</v>
      </c>
      <c r="E407" t="s">
        <v>45</v>
      </c>
      <c r="F407" t="s">
        <v>23</v>
      </c>
      <c r="G407">
        <v>21735</v>
      </c>
      <c r="H407" s="1">
        <v>3042900</v>
      </c>
      <c r="I407">
        <v>77</v>
      </c>
      <c r="J407" s="1">
        <v>2343033</v>
      </c>
      <c r="K407" s="1">
        <f t="shared" si="6"/>
        <v>699867</v>
      </c>
      <c r="L407">
        <v>140</v>
      </c>
    </row>
    <row r="408" spans="1:12" x14ac:dyDescent="0.25">
      <c r="A408" s="4" t="s">
        <v>63</v>
      </c>
      <c r="B408" t="s">
        <v>35</v>
      </c>
      <c r="C408" t="s">
        <v>28</v>
      </c>
      <c r="D408" t="s">
        <v>41</v>
      </c>
      <c r="E408" t="s">
        <v>46</v>
      </c>
      <c r="F408" t="s">
        <v>23</v>
      </c>
      <c r="G408">
        <v>33156</v>
      </c>
      <c r="H408" s="1">
        <v>8289000</v>
      </c>
      <c r="I408">
        <v>73</v>
      </c>
      <c r="J408" s="1">
        <v>6050970</v>
      </c>
      <c r="K408" s="1">
        <f t="shared" si="6"/>
        <v>2238030</v>
      </c>
      <c r="L408">
        <v>250</v>
      </c>
    </row>
    <row r="409" spans="1:12" x14ac:dyDescent="0.25">
      <c r="A409" s="4" t="s">
        <v>63</v>
      </c>
      <c r="B409" t="s">
        <v>21</v>
      </c>
      <c r="C409" t="s">
        <v>18</v>
      </c>
      <c r="D409" t="s">
        <v>25</v>
      </c>
      <c r="E409" t="s">
        <v>45</v>
      </c>
      <c r="F409" t="s">
        <v>16</v>
      </c>
      <c r="G409">
        <v>39659</v>
      </c>
      <c r="H409" s="1">
        <v>3965900</v>
      </c>
      <c r="I409">
        <v>70</v>
      </c>
      <c r="J409" s="1">
        <v>2776130</v>
      </c>
      <c r="K409" s="1">
        <f t="shared" si="6"/>
        <v>1189770</v>
      </c>
      <c r="L409">
        <v>100</v>
      </c>
    </row>
    <row r="410" spans="1:12" x14ac:dyDescent="0.25">
      <c r="A410" s="4" t="s">
        <v>63</v>
      </c>
      <c r="B410" t="s">
        <v>35</v>
      </c>
      <c r="C410" t="s">
        <v>18</v>
      </c>
      <c r="D410" t="s">
        <v>19</v>
      </c>
      <c r="E410" t="s">
        <v>20</v>
      </c>
      <c r="F410" t="s">
        <v>23</v>
      </c>
      <c r="G410">
        <v>24222</v>
      </c>
      <c r="H410" s="1">
        <v>6782160</v>
      </c>
      <c r="I410">
        <v>51</v>
      </c>
      <c r="J410" s="1">
        <v>3458902</v>
      </c>
      <c r="K410" s="1">
        <f t="shared" si="6"/>
        <v>3323258</v>
      </c>
      <c r="L410">
        <v>280</v>
      </c>
    </row>
    <row r="411" spans="1:12" x14ac:dyDescent="0.25">
      <c r="A411" s="4" t="s">
        <v>63</v>
      </c>
      <c r="B411" t="s">
        <v>39</v>
      </c>
      <c r="C411" t="s">
        <v>18</v>
      </c>
      <c r="D411" t="s">
        <v>37</v>
      </c>
      <c r="E411" t="s">
        <v>53</v>
      </c>
      <c r="F411" t="s">
        <v>27</v>
      </c>
      <c r="G411">
        <v>15114</v>
      </c>
      <c r="H411" s="1">
        <v>2267100</v>
      </c>
      <c r="I411">
        <v>73</v>
      </c>
      <c r="J411" s="1">
        <v>1654983</v>
      </c>
      <c r="K411" s="1">
        <f t="shared" si="6"/>
        <v>612117</v>
      </c>
      <c r="L411">
        <v>150</v>
      </c>
    </row>
    <row r="412" spans="1:12" x14ac:dyDescent="0.25">
      <c r="A412" s="4" t="s">
        <v>63</v>
      </c>
      <c r="B412" t="s">
        <v>21</v>
      </c>
      <c r="C412" t="s">
        <v>13</v>
      </c>
      <c r="D412" t="s">
        <v>31</v>
      </c>
      <c r="E412" t="s">
        <v>32</v>
      </c>
      <c r="F412" t="s">
        <v>16</v>
      </c>
      <c r="G412">
        <v>11346</v>
      </c>
      <c r="H412" s="1">
        <v>2269200</v>
      </c>
      <c r="I412">
        <v>64</v>
      </c>
      <c r="J412" s="1">
        <v>1452288</v>
      </c>
      <c r="K412" s="1">
        <f t="shared" si="6"/>
        <v>816912</v>
      </c>
      <c r="L412">
        <v>200</v>
      </c>
    </row>
    <row r="413" spans="1:12" x14ac:dyDescent="0.25">
      <c r="A413" s="4" t="s">
        <v>63</v>
      </c>
      <c r="B413" t="s">
        <v>17</v>
      </c>
      <c r="C413" t="s">
        <v>13</v>
      </c>
      <c r="D413" t="s">
        <v>51</v>
      </c>
      <c r="E413" t="s">
        <v>52</v>
      </c>
      <c r="F413" t="s">
        <v>27</v>
      </c>
      <c r="G413">
        <v>20285</v>
      </c>
      <c r="H413" s="1">
        <v>3448450</v>
      </c>
      <c r="I413">
        <v>77</v>
      </c>
      <c r="J413" s="1">
        <v>2655307</v>
      </c>
      <c r="K413" s="1">
        <f t="shared" si="6"/>
        <v>793143</v>
      </c>
      <c r="L413">
        <v>170</v>
      </c>
    </row>
    <row r="414" spans="1:12" x14ac:dyDescent="0.25">
      <c r="A414" s="4" t="s">
        <v>63</v>
      </c>
      <c r="B414" t="s">
        <v>17</v>
      </c>
      <c r="C414" t="s">
        <v>18</v>
      </c>
      <c r="D414" t="s">
        <v>37</v>
      </c>
      <c r="E414" t="s">
        <v>53</v>
      </c>
      <c r="F414" t="s">
        <v>27</v>
      </c>
      <c r="G414">
        <v>40284</v>
      </c>
      <c r="H414" s="1">
        <v>8862480</v>
      </c>
      <c r="I414">
        <v>56</v>
      </c>
      <c r="J414" s="1">
        <v>4962989</v>
      </c>
      <c r="K414" s="1">
        <f t="shared" si="6"/>
        <v>3899491</v>
      </c>
      <c r="L414">
        <v>220</v>
      </c>
    </row>
    <row r="415" spans="1:12" x14ac:dyDescent="0.25">
      <c r="A415" s="4" t="s">
        <v>63</v>
      </c>
      <c r="B415" t="s">
        <v>17</v>
      </c>
      <c r="C415" t="s">
        <v>18</v>
      </c>
      <c r="D415" t="s">
        <v>37</v>
      </c>
      <c r="E415" t="s">
        <v>53</v>
      </c>
      <c r="F415" t="s">
        <v>27</v>
      </c>
      <c r="G415">
        <v>45591</v>
      </c>
      <c r="H415" s="1">
        <v>13221390</v>
      </c>
      <c r="I415">
        <v>69</v>
      </c>
      <c r="J415" s="1">
        <v>9122759</v>
      </c>
      <c r="K415" s="1">
        <f t="shared" si="6"/>
        <v>4098631</v>
      </c>
      <c r="L415">
        <v>290</v>
      </c>
    </row>
    <row r="416" spans="1:12" x14ac:dyDescent="0.25">
      <c r="A416" s="4" t="s">
        <v>63</v>
      </c>
      <c r="B416" t="s">
        <v>21</v>
      </c>
      <c r="C416" t="s">
        <v>18</v>
      </c>
      <c r="D416" t="s">
        <v>37</v>
      </c>
      <c r="E416" t="s">
        <v>53</v>
      </c>
      <c r="F416" t="s">
        <v>16</v>
      </c>
      <c r="G416">
        <v>26283</v>
      </c>
      <c r="H416" s="1">
        <v>3416790</v>
      </c>
      <c r="I416">
        <v>53</v>
      </c>
      <c r="J416" s="1">
        <v>1810899</v>
      </c>
      <c r="K416" s="1">
        <f t="shared" si="6"/>
        <v>1605891</v>
      </c>
      <c r="L416">
        <v>130</v>
      </c>
    </row>
    <row r="417" spans="1:12" x14ac:dyDescent="0.25">
      <c r="A417" s="4" t="s">
        <v>63</v>
      </c>
      <c r="B417" t="s">
        <v>35</v>
      </c>
      <c r="C417" t="s">
        <v>28</v>
      </c>
      <c r="D417" t="s">
        <v>43</v>
      </c>
      <c r="E417" t="s">
        <v>44</v>
      </c>
      <c r="F417" t="s">
        <v>23</v>
      </c>
      <c r="G417">
        <v>26073</v>
      </c>
      <c r="H417" s="1">
        <v>6778980</v>
      </c>
      <c r="I417">
        <v>89</v>
      </c>
      <c r="J417" s="1">
        <v>6033292</v>
      </c>
      <c r="K417" s="1">
        <f t="shared" si="6"/>
        <v>745688</v>
      </c>
      <c r="L417">
        <v>260</v>
      </c>
    </row>
    <row r="418" spans="1:12" x14ac:dyDescent="0.25">
      <c r="A418" s="4" t="s">
        <v>63</v>
      </c>
      <c r="B418" t="s">
        <v>40</v>
      </c>
      <c r="C418" t="s">
        <v>18</v>
      </c>
      <c r="D418" t="s">
        <v>37</v>
      </c>
      <c r="E418" t="s">
        <v>53</v>
      </c>
      <c r="F418" t="s">
        <v>16</v>
      </c>
      <c r="G418">
        <v>22636</v>
      </c>
      <c r="H418" s="1">
        <v>5885360</v>
      </c>
      <c r="I418">
        <v>68</v>
      </c>
      <c r="J418" s="1">
        <v>4002045</v>
      </c>
      <c r="K418" s="1">
        <f t="shared" si="6"/>
        <v>1883315</v>
      </c>
      <c r="L418">
        <v>260</v>
      </c>
    </row>
    <row r="419" spans="1:12" x14ac:dyDescent="0.25">
      <c r="A419" s="4" t="s">
        <v>63</v>
      </c>
      <c r="B419" t="s">
        <v>17</v>
      </c>
      <c r="C419" t="s">
        <v>13</v>
      </c>
      <c r="D419" t="s">
        <v>51</v>
      </c>
      <c r="E419" t="s">
        <v>55</v>
      </c>
      <c r="F419" t="s">
        <v>23</v>
      </c>
      <c r="G419">
        <v>45139</v>
      </c>
      <c r="H419" s="1">
        <v>3159730</v>
      </c>
      <c r="I419">
        <v>72</v>
      </c>
      <c r="J419" s="1">
        <v>2275006</v>
      </c>
      <c r="K419" s="1">
        <f t="shared" si="6"/>
        <v>884724</v>
      </c>
      <c r="L419">
        <v>70</v>
      </c>
    </row>
    <row r="420" spans="1:12" x14ac:dyDescent="0.25">
      <c r="A420" s="4" t="s">
        <v>63</v>
      </c>
      <c r="B420" t="s">
        <v>21</v>
      </c>
      <c r="C420" t="s">
        <v>18</v>
      </c>
      <c r="D420" t="s">
        <v>25</v>
      </c>
      <c r="E420" t="s">
        <v>45</v>
      </c>
      <c r="F420" t="s">
        <v>16</v>
      </c>
      <c r="G420">
        <v>32581</v>
      </c>
      <c r="H420" s="1">
        <v>2280670</v>
      </c>
      <c r="I420">
        <v>69</v>
      </c>
      <c r="J420" s="1">
        <v>1573662</v>
      </c>
      <c r="K420" s="1">
        <f t="shared" si="6"/>
        <v>707008</v>
      </c>
      <c r="L420">
        <v>70</v>
      </c>
    </row>
    <row r="421" spans="1:12" x14ac:dyDescent="0.25">
      <c r="A421" s="4" t="s">
        <v>63</v>
      </c>
      <c r="B421" t="s">
        <v>40</v>
      </c>
      <c r="C421" t="s">
        <v>28</v>
      </c>
      <c r="D421" t="s">
        <v>29</v>
      </c>
      <c r="E421" t="s">
        <v>30</v>
      </c>
      <c r="F421" t="s">
        <v>27</v>
      </c>
      <c r="G421">
        <v>33407</v>
      </c>
      <c r="H421" s="1">
        <v>4342910</v>
      </c>
      <c r="I421">
        <v>70</v>
      </c>
      <c r="J421" s="1">
        <v>3040037</v>
      </c>
      <c r="K421" s="1">
        <f t="shared" si="6"/>
        <v>1302873</v>
      </c>
      <c r="L421">
        <v>130</v>
      </c>
    </row>
    <row r="422" spans="1:12" x14ac:dyDescent="0.25">
      <c r="A422" s="4" t="s">
        <v>63</v>
      </c>
      <c r="B422" t="s">
        <v>40</v>
      </c>
      <c r="C422" t="s">
        <v>13</v>
      </c>
      <c r="D422" t="s">
        <v>14</v>
      </c>
      <c r="E422" t="s">
        <v>31</v>
      </c>
      <c r="F422" t="s">
        <v>27</v>
      </c>
      <c r="G422">
        <v>40020</v>
      </c>
      <c r="H422" s="1">
        <v>4002000</v>
      </c>
      <c r="I422">
        <v>77</v>
      </c>
      <c r="J422" s="1">
        <v>3081540</v>
      </c>
      <c r="K422" s="1">
        <f t="shared" si="6"/>
        <v>920460</v>
      </c>
      <c r="L422">
        <v>100</v>
      </c>
    </row>
    <row r="423" spans="1:12" x14ac:dyDescent="0.25">
      <c r="A423" s="4" t="s">
        <v>63</v>
      </c>
      <c r="B423" t="s">
        <v>40</v>
      </c>
      <c r="C423" t="s">
        <v>18</v>
      </c>
      <c r="D423" t="s">
        <v>19</v>
      </c>
      <c r="E423" t="s">
        <v>20</v>
      </c>
      <c r="F423" t="s">
        <v>27</v>
      </c>
      <c r="G423">
        <v>14607</v>
      </c>
      <c r="H423" s="1">
        <v>1898910</v>
      </c>
      <c r="I423">
        <v>65</v>
      </c>
      <c r="J423" s="1">
        <v>1234292</v>
      </c>
      <c r="K423" s="1">
        <f t="shared" si="6"/>
        <v>664618</v>
      </c>
      <c r="L423">
        <v>130</v>
      </c>
    </row>
    <row r="424" spans="1:12" x14ac:dyDescent="0.25">
      <c r="A424" s="4" t="s">
        <v>63</v>
      </c>
      <c r="B424" t="s">
        <v>21</v>
      </c>
      <c r="C424" t="s">
        <v>18</v>
      </c>
      <c r="D424" t="s">
        <v>25</v>
      </c>
      <c r="E424" t="s">
        <v>45</v>
      </c>
      <c r="F424" t="s">
        <v>27</v>
      </c>
      <c r="G424">
        <v>36206</v>
      </c>
      <c r="H424" s="1">
        <v>8689440</v>
      </c>
      <c r="I424">
        <v>88</v>
      </c>
      <c r="J424" s="1">
        <v>7646707</v>
      </c>
      <c r="K424" s="1">
        <f t="shared" si="6"/>
        <v>1042733</v>
      </c>
      <c r="L424">
        <v>240</v>
      </c>
    </row>
    <row r="425" spans="1:12" x14ac:dyDescent="0.25">
      <c r="A425" s="4" t="s">
        <v>63</v>
      </c>
      <c r="B425" t="s">
        <v>40</v>
      </c>
      <c r="C425" t="s">
        <v>28</v>
      </c>
      <c r="D425" t="s">
        <v>29</v>
      </c>
      <c r="E425" t="s">
        <v>58</v>
      </c>
      <c r="F425" t="s">
        <v>16</v>
      </c>
      <c r="G425">
        <v>26728</v>
      </c>
      <c r="H425" s="1">
        <v>6949280</v>
      </c>
      <c r="I425">
        <v>83</v>
      </c>
      <c r="J425" s="1">
        <v>5767902</v>
      </c>
      <c r="K425" s="1">
        <f t="shared" si="6"/>
        <v>1181378</v>
      </c>
      <c r="L425">
        <v>260</v>
      </c>
    </row>
    <row r="426" spans="1:12" x14ac:dyDescent="0.25">
      <c r="A426" s="4" t="s">
        <v>63</v>
      </c>
      <c r="B426" t="s">
        <v>21</v>
      </c>
      <c r="C426" t="s">
        <v>13</v>
      </c>
      <c r="D426" t="s">
        <v>51</v>
      </c>
      <c r="E426" t="s">
        <v>52</v>
      </c>
      <c r="F426" t="s">
        <v>27</v>
      </c>
      <c r="G426">
        <v>36864</v>
      </c>
      <c r="H426" s="1">
        <v>3317760</v>
      </c>
      <c r="I426">
        <v>69</v>
      </c>
      <c r="J426" s="1">
        <v>2289254</v>
      </c>
      <c r="K426" s="1">
        <f t="shared" si="6"/>
        <v>1028506</v>
      </c>
      <c r="L426">
        <v>90</v>
      </c>
    </row>
    <row r="427" spans="1:12" x14ac:dyDescent="0.25">
      <c r="A427" s="4" t="s">
        <v>63</v>
      </c>
      <c r="B427" t="s">
        <v>40</v>
      </c>
      <c r="C427" t="s">
        <v>13</v>
      </c>
      <c r="D427" t="s">
        <v>51</v>
      </c>
      <c r="E427" t="s">
        <v>52</v>
      </c>
      <c r="F427" t="s">
        <v>23</v>
      </c>
      <c r="G427">
        <v>19496</v>
      </c>
      <c r="H427" s="1">
        <v>3509280</v>
      </c>
      <c r="I427">
        <v>83</v>
      </c>
      <c r="J427" s="1">
        <v>2912702</v>
      </c>
      <c r="K427" s="1">
        <f t="shared" si="6"/>
        <v>596578</v>
      </c>
      <c r="L427">
        <v>180</v>
      </c>
    </row>
    <row r="428" spans="1:12" x14ac:dyDescent="0.25">
      <c r="A428" s="4" t="s">
        <v>63</v>
      </c>
      <c r="B428" t="s">
        <v>39</v>
      </c>
      <c r="C428" t="s">
        <v>13</v>
      </c>
      <c r="D428" t="s">
        <v>31</v>
      </c>
      <c r="E428" t="s">
        <v>32</v>
      </c>
      <c r="F428" t="s">
        <v>16</v>
      </c>
      <c r="G428">
        <v>28407</v>
      </c>
      <c r="H428" s="1">
        <v>1988490</v>
      </c>
      <c r="I428">
        <v>71</v>
      </c>
      <c r="J428" s="1">
        <v>1411828</v>
      </c>
      <c r="K428" s="1">
        <f t="shared" si="6"/>
        <v>576662</v>
      </c>
      <c r="L428">
        <v>70</v>
      </c>
    </row>
    <row r="429" spans="1:12" x14ac:dyDescent="0.25">
      <c r="A429" s="4" t="s">
        <v>63</v>
      </c>
      <c r="B429" t="s">
        <v>17</v>
      </c>
      <c r="C429" t="s">
        <v>13</v>
      </c>
      <c r="D429" t="s">
        <v>14</v>
      </c>
      <c r="E429" t="s">
        <v>31</v>
      </c>
      <c r="F429" t="s">
        <v>27</v>
      </c>
      <c r="G429">
        <v>11095</v>
      </c>
      <c r="H429" s="1">
        <v>1886150</v>
      </c>
      <c r="I429">
        <v>55</v>
      </c>
      <c r="J429" s="1">
        <v>1037383</v>
      </c>
      <c r="K429" s="1">
        <f t="shared" si="6"/>
        <v>848767</v>
      </c>
      <c r="L429">
        <v>170</v>
      </c>
    </row>
    <row r="430" spans="1:12" x14ac:dyDescent="0.25">
      <c r="A430" s="4" t="s">
        <v>63</v>
      </c>
      <c r="B430" t="s">
        <v>21</v>
      </c>
      <c r="C430" t="s">
        <v>28</v>
      </c>
      <c r="D430" t="s">
        <v>41</v>
      </c>
      <c r="E430" t="s">
        <v>49</v>
      </c>
      <c r="F430" t="s">
        <v>16</v>
      </c>
      <c r="G430">
        <v>15441</v>
      </c>
      <c r="H430" s="1">
        <v>1389690</v>
      </c>
      <c r="I430">
        <v>69</v>
      </c>
      <c r="J430" s="1">
        <v>958886</v>
      </c>
      <c r="K430" s="1">
        <f t="shared" si="6"/>
        <v>430804</v>
      </c>
      <c r="L430">
        <v>90</v>
      </c>
    </row>
    <row r="431" spans="1:12" x14ac:dyDescent="0.25">
      <c r="A431" s="4" t="s">
        <v>63</v>
      </c>
      <c r="B431" t="s">
        <v>35</v>
      </c>
      <c r="C431" t="s">
        <v>13</v>
      </c>
      <c r="D431" t="s">
        <v>51</v>
      </c>
      <c r="E431" t="s">
        <v>52</v>
      </c>
      <c r="F431" t="s">
        <v>23</v>
      </c>
      <c r="G431">
        <v>14683</v>
      </c>
      <c r="H431" s="1">
        <v>1321470</v>
      </c>
      <c r="I431">
        <v>77</v>
      </c>
      <c r="J431" s="1">
        <v>1017532</v>
      </c>
      <c r="K431" s="1">
        <f t="shared" si="6"/>
        <v>303938</v>
      </c>
      <c r="L431">
        <v>90</v>
      </c>
    </row>
    <row r="432" spans="1:12" x14ac:dyDescent="0.25">
      <c r="A432" s="4" t="s">
        <v>63</v>
      </c>
      <c r="B432" t="s">
        <v>40</v>
      </c>
      <c r="C432" t="s">
        <v>18</v>
      </c>
      <c r="D432" t="s">
        <v>19</v>
      </c>
      <c r="E432" t="s">
        <v>20</v>
      </c>
      <c r="F432" t="s">
        <v>27</v>
      </c>
      <c r="G432">
        <v>46881</v>
      </c>
      <c r="H432" s="1">
        <v>9376200</v>
      </c>
      <c r="I432">
        <v>61</v>
      </c>
      <c r="J432" s="1">
        <v>5719482</v>
      </c>
      <c r="K432" s="1">
        <f t="shared" si="6"/>
        <v>3656718</v>
      </c>
      <c r="L432">
        <v>200</v>
      </c>
    </row>
    <row r="433" spans="1:12" x14ac:dyDescent="0.25">
      <c r="A433" s="4" t="s">
        <v>63</v>
      </c>
      <c r="B433" t="s">
        <v>12</v>
      </c>
      <c r="C433" t="s">
        <v>28</v>
      </c>
      <c r="D433" t="s">
        <v>43</v>
      </c>
      <c r="E433" t="s">
        <v>44</v>
      </c>
      <c r="F433" t="s">
        <v>23</v>
      </c>
      <c r="G433">
        <v>22074</v>
      </c>
      <c r="H433" s="1">
        <v>1986660</v>
      </c>
      <c r="I433">
        <v>87</v>
      </c>
      <c r="J433" s="1">
        <v>1728394</v>
      </c>
      <c r="K433" s="1">
        <f t="shared" si="6"/>
        <v>258266</v>
      </c>
      <c r="L433">
        <v>90</v>
      </c>
    </row>
    <row r="434" spans="1:12" x14ac:dyDescent="0.25">
      <c r="A434" s="4" t="s">
        <v>63</v>
      </c>
      <c r="B434" t="s">
        <v>39</v>
      </c>
      <c r="C434" t="s">
        <v>18</v>
      </c>
      <c r="D434" t="s">
        <v>37</v>
      </c>
      <c r="E434" t="s">
        <v>53</v>
      </c>
      <c r="F434" t="s">
        <v>23</v>
      </c>
      <c r="G434">
        <v>8847</v>
      </c>
      <c r="H434" s="1">
        <v>707760</v>
      </c>
      <c r="I434">
        <v>89</v>
      </c>
      <c r="J434" s="1">
        <v>629906</v>
      </c>
      <c r="K434" s="1">
        <f t="shared" si="6"/>
        <v>77854</v>
      </c>
      <c r="L434">
        <v>80</v>
      </c>
    </row>
    <row r="435" spans="1:12" x14ac:dyDescent="0.25">
      <c r="A435" s="4" t="s">
        <v>63</v>
      </c>
      <c r="B435" t="s">
        <v>21</v>
      </c>
      <c r="C435" t="s">
        <v>18</v>
      </c>
      <c r="D435" t="s">
        <v>19</v>
      </c>
      <c r="E435" t="s">
        <v>20</v>
      </c>
      <c r="F435" t="s">
        <v>23</v>
      </c>
      <c r="G435">
        <v>37643</v>
      </c>
      <c r="H435" s="1">
        <v>10916470</v>
      </c>
      <c r="I435">
        <v>75</v>
      </c>
      <c r="J435" s="1">
        <v>8187353</v>
      </c>
      <c r="K435" s="1">
        <f t="shared" si="6"/>
        <v>2729117</v>
      </c>
      <c r="L435">
        <v>290</v>
      </c>
    </row>
    <row r="436" spans="1:12" x14ac:dyDescent="0.25">
      <c r="A436" s="4" t="s">
        <v>63</v>
      </c>
      <c r="B436" t="s">
        <v>40</v>
      </c>
      <c r="C436" t="s">
        <v>28</v>
      </c>
      <c r="D436" t="s">
        <v>43</v>
      </c>
      <c r="E436" t="s">
        <v>44</v>
      </c>
      <c r="F436" t="s">
        <v>16</v>
      </c>
      <c r="G436">
        <v>37621</v>
      </c>
      <c r="H436" s="1">
        <v>1881050</v>
      </c>
      <c r="I436">
        <v>72</v>
      </c>
      <c r="J436" s="1">
        <v>1354356</v>
      </c>
      <c r="K436" s="1">
        <f t="shared" si="6"/>
        <v>526694</v>
      </c>
      <c r="L436">
        <v>50</v>
      </c>
    </row>
    <row r="437" spans="1:12" x14ac:dyDescent="0.25">
      <c r="A437" s="4" t="s">
        <v>63</v>
      </c>
      <c r="B437" t="s">
        <v>40</v>
      </c>
      <c r="C437" t="s">
        <v>13</v>
      </c>
      <c r="D437" t="s">
        <v>14</v>
      </c>
      <c r="E437" t="s">
        <v>31</v>
      </c>
      <c r="F437" t="s">
        <v>23</v>
      </c>
      <c r="G437">
        <v>47008</v>
      </c>
      <c r="H437" s="1">
        <v>8931520</v>
      </c>
      <c r="I437">
        <v>82</v>
      </c>
      <c r="J437" s="1">
        <v>7323846</v>
      </c>
      <c r="K437" s="1">
        <f t="shared" si="6"/>
        <v>1607674</v>
      </c>
      <c r="L437">
        <v>190</v>
      </c>
    </row>
    <row r="438" spans="1:12" x14ac:dyDescent="0.25">
      <c r="A438" s="4" t="s">
        <v>63</v>
      </c>
      <c r="B438" t="s">
        <v>35</v>
      </c>
      <c r="C438" t="s">
        <v>28</v>
      </c>
      <c r="D438" t="s">
        <v>33</v>
      </c>
      <c r="E438" t="s">
        <v>50</v>
      </c>
      <c r="F438" t="s">
        <v>23</v>
      </c>
      <c r="G438">
        <v>24607</v>
      </c>
      <c r="H438" s="1">
        <v>4429260</v>
      </c>
      <c r="I438">
        <v>72</v>
      </c>
      <c r="J438" s="1">
        <v>3189067</v>
      </c>
      <c r="K438" s="1">
        <f t="shared" si="6"/>
        <v>1240193</v>
      </c>
      <c r="L438">
        <v>180</v>
      </c>
    </row>
    <row r="439" spans="1:12" x14ac:dyDescent="0.25">
      <c r="A439" s="4" t="s">
        <v>63</v>
      </c>
      <c r="B439" t="s">
        <v>35</v>
      </c>
      <c r="C439" t="s">
        <v>28</v>
      </c>
      <c r="D439" t="s">
        <v>47</v>
      </c>
      <c r="E439" t="s">
        <v>54</v>
      </c>
      <c r="F439" t="s">
        <v>16</v>
      </c>
      <c r="G439">
        <v>42446</v>
      </c>
      <c r="H439" s="1">
        <v>3395680</v>
      </c>
      <c r="I439">
        <v>81</v>
      </c>
      <c r="J439" s="1">
        <v>2750501</v>
      </c>
      <c r="K439" s="1">
        <f t="shared" si="6"/>
        <v>645179</v>
      </c>
      <c r="L439">
        <v>80</v>
      </c>
    </row>
    <row r="440" spans="1:12" x14ac:dyDescent="0.25">
      <c r="A440" s="4" t="s">
        <v>63</v>
      </c>
      <c r="B440" t="s">
        <v>12</v>
      </c>
      <c r="C440" t="s">
        <v>18</v>
      </c>
      <c r="D440" t="s">
        <v>37</v>
      </c>
      <c r="E440" t="s">
        <v>38</v>
      </c>
      <c r="F440" t="s">
        <v>16</v>
      </c>
      <c r="G440">
        <v>19448</v>
      </c>
      <c r="H440" s="1">
        <v>2528240</v>
      </c>
      <c r="I440">
        <v>54</v>
      </c>
      <c r="J440" s="1">
        <v>1365250</v>
      </c>
      <c r="K440" s="1">
        <f t="shared" si="6"/>
        <v>1162990</v>
      </c>
      <c r="L440">
        <v>130</v>
      </c>
    </row>
    <row r="441" spans="1:12" x14ac:dyDescent="0.25">
      <c r="A441" s="4" t="s">
        <v>63</v>
      </c>
      <c r="B441" t="s">
        <v>40</v>
      </c>
      <c r="C441" t="s">
        <v>28</v>
      </c>
      <c r="D441" t="s">
        <v>41</v>
      </c>
      <c r="E441" t="s">
        <v>49</v>
      </c>
      <c r="F441" t="s">
        <v>23</v>
      </c>
      <c r="G441">
        <v>13360</v>
      </c>
      <c r="H441" s="1">
        <v>3740800</v>
      </c>
      <c r="I441">
        <v>66</v>
      </c>
      <c r="J441" s="1">
        <v>2468928</v>
      </c>
      <c r="K441" s="1">
        <f t="shared" si="6"/>
        <v>1271872</v>
      </c>
      <c r="L441">
        <v>280</v>
      </c>
    </row>
    <row r="442" spans="1:12" x14ac:dyDescent="0.25">
      <c r="A442" s="4" t="s">
        <v>63</v>
      </c>
      <c r="B442" t="s">
        <v>24</v>
      </c>
      <c r="C442" t="s">
        <v>28</v>
      </c>
      <c r="D442" t="s">
        <v>41</v>
      </c>
      <c r="E442" t="s">
        <v>49</v>
      </c>
      <c r="F442" t="s">
        <v>23</v>
      </c>
      <c r="G442">
        <v>20135</v>
      </c>
      <c r="H442" s="1">
        <v>1208100</v>
      </c>
      <c r="I442">
        <v>85</v>
      </c>
      <c r="J442" s="1">
        <v>1026885</v>
      </c>
      <c r="K442" s="1">
        <f t="shared" si="6"/>
        <v>181215</v>
      </c>
      <c r="L442">
        <v>60</v>
      </c>
    </row>
    <row r="443" spans="1:12" x14ac:dyDescent="0.25">
      <c r="A443" s="4" t="s">
        <v>63</v>
      </c>
      <c r="B443" t="s">
        <v>12</v>
      </c>
      <c r="C443" t="s">
        <v>13</v>
      </c>
      <c r="D443" t="s">
        <v>31</v>
      </c>
      <c r="E443" t="s">
        <v>32</v>
      </c>
      <c r="F443" t="s">
        <v>16</v>
      </c>
      <c r="G443">
        <v>21700</v>
      </c>
      <c r="H443" s="1">
        <v>5642000</v>
      </c>
      <c r="I443">
        <v>76</v>
      </c>
      <c r="J443" s="1">
        <v>4287920</v>
      </c>
      <c r="K443" s="1">
        <f t="shared" si="6"/>
        <v>1354080</v>
      </c>
      <c r="L443">
        <v>260</v>
      </c>
    </row>
    <row r="444" spans="1:12" x14ac:dyDescent="0.25">
      <c r="A444" s="4" t="s">
        <v>63</v>
      </c>
      <c r="B444" t="s">
        <v>12</v>
      </c>
      <c r="C444" t="s">
        <v>18</v>
      </c>
      <c r="D444" t="s">
        <v>19</v>
      </c>
      <c r="E444" t="s">
        <v>22</v>
      </c>
      <c r="F444" t="s">
        <v>27</v>
      </c>
      <c r="G444">
        <v>14939</v>
      </c>
      <c r="H444" s="1">
        <v>2987800</v>
      </c>
      <c r="I444">
        <v>58</v>
      </c>
      <c r="J444" s="1">
        <v>1732924</v>
      </c>
      <c r="K444" s="1">
        <f t="shared" si="6"/>
        <v>1254876</v>
      </c>
      <c r="L444">
        <v>200</v>
      </c>
    </row>
    <row r="445" spans="1:12" x14ac:dyDescent="0.25">
      <c r="A445" s="4" t="s">
        <v>63</v>
      </c>
      <c r="B445" t="s">
        <v>17</v>
      </c>
      <c r="C445" t="s">
        <v>18</v>
      </c>
      <c r="D445" t="s">
        <v>25</v>
      </c>
      <c r="E445" t="s">
        <v>26</v>
      </c>
      <c r="F445" t="s">
        <v>27</v>
      </c>
      <c r="G445">
        <v>10066</v>
      </c>
      <c r="H445" s="1">
        <v>1912540</v>
      </c>
      <c r="I445">
        <v>72</v>
      </c>
      <c r="J445" s="1">
        <v>1377029</v>
      </c>
      <c r="K445" s="1">
        <f t="shared" si="6"/>
        <v>535511</v>
      </c>
      <c r="L445">
        <v>190</v>
      </c>
    </row>
    <row r="446" spans="1:12" x14ac:dyDescent="0.25">
      <c r="A446" s="4" t="s">
        <v>63</v>
      </c>
      <c r="B446" t="s">
        <v>12</v>
      </c>
      <c r="C446" t="s">
        <v>18</v>
      </c>
      <c r="D446" t="s">
        <v>25</v>
      </c>
      <c r="E446" t="s">
        <v>45</v>
      </c>
      <c r="F446" t="s">
        <v>16</v>
      </c>
      <c r="G446">
        <v>30241</v>
      </c>
      <c r="H446" s="1">
        <v>7257840</v>
      </c>
      <c r="I446">
        <v>74</v>
      </c>
      <c r="J446" s="1">
        <v>5370802</v>
      </c>
      <c r="K446" s="1">
        <f t="shared" si="6"/>
        <v>1887038</v>
      </c>
      <c r="L446">
        <v>240</v>
      </c>
    </row>
    <row r="447" spans="1:12" x14ac:dyDescent="0.25">
      <c r="A447" s="4" t="s">
        <v>63</v>
      </c>
      <c r="B447" t="s">
        <v>17</v>
      </c>
      <c r="C447" t="s">
        <v>13</v>
      </c>
      <c r="D447" t="s">
        <v>51</v>
      </c>
      <c r="E447" t="s">
        <v>55</v>
      </c>
      <c r="F447" t="s">
        <v>16</v>
      </c>
      <c r="G447">
        <v>31869</v>
      </c>
      <c r="H447" s="1">
        <v>7648560</v>
      </c>
      <c r="I447">
        <v>74</v>
      </c>
      <c r="J447" s="1">
        <v>5659934</v>
      </c>
      <c r="K447" s="1">
        <f t="shared" si="6"/>
        <v>1988626</v>
      </c>
      <c r="L447">
        <v>240</v>
      </c>
    </row>
    <row r="448" spans="1:12" x14ac:dyDescent="0.25">
      <c r="A448" s="4" t="s">
        <v>63</v>
      </c>
      <c r="B448" t="s">
        <v>24</v>
      </c>
      <c r="C448" t="s">
        <v>13</v>
      </c>
      <c r="D448" t="s">
        <v>14</v>
      </c>
      <c r="E448" t="s">
        <v>31</v>
      </c>
      <c r="F448" t="s">
        <v>16</v>
      </c>
      <c r="G448">
        <v>20952</v>
      </c>
      <c r="H448" s="1">
        <v>3561840</v>
      </c>
      <c r="I448">
        <v>79</v>
      </c>
      <c r="J448" s="1">
        <v>2813854</v>
      </c>
      <c r="K448" s="1">
        <f t="shared" si="6"/>
        <v>747986</v>
      </c>
      <c r="L448">
        <v>170</v>
      </c>
    </row>
    <row r="449" spans="1:12" x14ac:dyDescent="0.25">
      <c r="A449" s="4" t="s">
        <v>63</v>
      </c>
      <c r="B449" t="s">
        <v>24</v>
      </c>
      <c r="C449" t="s">
        <v>18</v>
      </c>
      <c r="D449" t="s">
        <v>37</v>
      </c>
      <c r="E449" t="s">
        <v>53</v>
      </c>
      <c r="F449" t="s">
        <v>16</v>
      </c>
      <c r="G449">
        <v>13888</v>
      </c>
      <c r="H449" s="1">
        <v>1944320</v>
      </c>
      <c r="I449">
        <v>69</v>
      </c>
      <c r="J449" s="1">
        <v>1341581</v>
      </c>
      <c r="K449" s="1">
        <f t="shared" si="6"/>
        <v>602739</v>
      </c>
      <c r="L449">
        <v>140</v>
      </c>
    </row>
    <row r="450" spans="1:12" x14ac:dyDescent="0.25">
      <c r="A450" s="4" t="s">
        <v>63</v>
      </c>
      <c r="B450" t="s">
        <v>12</v>
      </c>
      <c r="C450" t="s">
        <v>13</v>
      </c>
      <c r="D450" t="s">
        <v>14</v>
      </c>
      <c r="E450" t="s">
        <v>15</v>
      </c>
      <c r="F450" t="s">
        <v>27</v>
      </c>
      <c r="G450">
        <v>7966</v>
      </c>
      <c r="H450" s="1">
        <v>1672860</v>
      </c>
      <c r="I450">
        <v>58</v>
      </c>
      <c r="J450" s="1">
        <v>970259</v>
      </c>
      <c r="K450" s="1">
        <f t="shared" si="6"/>
        <v>702601</v>
      </c>
      <c r="L450">
        <v>210</v>
      </c>
    </row>
    <row r="451" spans="1:12" x14ac:dyDescent="0.25">
      <c r="A451" s="4" t="s">
        <v>63</v>
      </c>
      <c r="B451" t="s">
        <v>12</v>
      </c>
      <c r="C451" t="s">
        <v>28</v>
      </c>
      <c r="D451" t="s">
        <v>43</v>
      </c>
      <c r="E451" t="s">
        <v>44</v>
      </c>
      <c r="F451" t="s">
        <v>23</v>
      </c>
      <c r="G451">
        <v>45908</v>
      </c>
      <c r="H451" s="1">
        <v>12854240</v>
      </c>
      <c r="I451">
        <v>83</v>
      </c>
      <c r="J451" s="1">
        <v>10669019</v>
      </c>
      <c r="K451" s="1">
        <f t="shared" ref="K451:K514" si="7">(H451-J451)</f>
        <v>2185221</v>
      </c>
      <c r="L451">
        <v>280</v>
      </c>
    </row>
    <row r="452" spans="1:12" x14ac:dyDescent="0.25">
      <c r="A452" s="4" t="s">
        <v>63</v>
      </c>
      <c r="B452" t="s">
        <v>24</v>
      </c>
      <c r="C452" t="s">
        <v>28</v>
      </c>
      <c r="D452" t="s">
        <v>43</v>
      </c>
      <c r="E452" t="s">
        <v>44</v>
      </c>
      <c r="F452" t="s">
        <v>16</v>
      </c>
      <c r="G452">
        <v>17105</v>
      </c>
      <c r="H452" s="1">
        <v>3763100</v>
      </c>
      <c r="I452">
        <v>52</v>
      </c>
      <c r="J452" s="1">
        <v>1956812</v>
      </c>
      <c r="K452" s="1">
        <f t="shared" si="7"/>
        <v>1806288</v>
      </c>
      <c r="L452">
        <v>220</v>
      </c>
    </row>
    <row r="453" spans="1:12" x14ac:dyDescent="0.25">
      <c r="A453" s="4" t="s">
        <v>63</v>
      </c>
      <c r="B453" t="s">
        <v>24</v>
      </c>
      <c r="C453" t="s">
        <v>13</v>
      </c>
      <c r="D453" t="s">
        <v>31</v>
      </c>
      <c r="E453" t="s">
        <v>36</v>
      </c>
      <c r="F453" t="s">
        <v>27</v>
      </c>
      <c r="G453">
        <v>35378</v>
      </c>
      <c r="H453" s="1">
        <v>3184020</v>
      </c>
      <c r="I453">
        <v>55</v>
      </c>
      <c r="J453" s="1">
        <v>1751211</v>
      </c>
      <c r="K453" s="1">
        <f t="shared" si="7"/>
        <v>1432809</v>
      </c>
      <c r="L453">
        <v>90</v>
      </c>
    </row>
    <row r="454" spans="1:12" x14ac:dyDescent="0.25">
      <c r="A454" s="4" t="s">
        <v>63</v>
      </c>
      <c r="B454" t="s">
        <v>12</v>
      </c>
      <c r="C454" t="s">
        <v>13</v>
      </c>
      <c r="D454" t="s">
        <v>31</v>
      </c>
      <c r="E454" t="s">
        <v>32</v>
      </c>
      <c r="F454" t="s">
        <v>16</v>
      </c>
      <c r="G454">
        <v>18421</v>
      </c>
      <c r="H454" s="1">
        <v>4421040</v>
      </c>
      <c r="I454">
        <v>63</v>
      </c>
      <c r="J454" s="1">
        <v>2785255</v>
      </c>
      <c r="K454" s="1">
        <f t="shared" si="7"/>
        <v>1635785</v>
      </c>
      <c r="L454">
        <v>240</v>
      </c>
    </row>
    <row r="455" spans="1:12" x14ac:dyDescent="0.25">
      <c r="A455" s="4" t="s">
        <v>63</v>
      </c>
      <c r="B455" t="s">
        <v>17</v>
      </c>
      <c r="C455" t="s">
        <v>28</v>
      </c>
      <c r="D455" t="s">
        <v>41</v>
      </c>
      <c r="E455" t="s">
        <v>46</v>
      </c>
      <c r="F455" t="s">
        <v>27</v>
      </c>
      <c r="G455">
        <v>28729</v>
      </c>
      <c r="H455" s="1">
        <v>3447480</v>
      </c>
      <c r="I455">
        <v>89</v>
      </c>
      <c r="J455" s="1">
        <v>3068257</v>
      </c>
      <c r="K455" s="1">
        <f t="shared" si="7"/>
        <v>379223</v>
      </c>
      <c r="L455">
        <v>120</v>
      </c>
    </row>
    <row r="456" spans="1:12" x14ac:dyDescent="0.25">
      <c r="A456" s="4" t="s">
        <v>63</v>
      </c>
      <c r="B456" t="s">
        <v>39</v>
      </c>
      <c r="C456" t="s">
        <v>28</v>
      </c>
      <c r="D456" t="s">
        <v>43</v>
      </c>
      <c r="E456" t="s">
        <v>44</v>
      </c>
      <c r="F456" t="s">
        <v>16</v>
      </c>
      <c r="G456">
        <v>46617</v>
      </c>
      <c r="H456" s="1">
        <v>5594040</v>
      </c>
      <c r="I456">
        <v>57</v>
      </c>
      <c r="J456" s="1">
        <v>3188603</v>
      </c>
      <c r="K456" s="1">
        <f t="shared" si="7"/>
        <v>2405437</v>
      </c>
      <c r="L456">
        <v>120</v>
      </c>
    </row>
    <row r="457" spans="1:12" x14ac:dyDescent="0.25">
      <c r="A457" s="4" t="s">
        <v>63</v>
      </c>
      <c r="B457" t="s">
        <v>24</v>
      </c>
      <c r="C457" t="s">
        <v>13</v>
      </c>
      <c r="D457" t="s">
        <v>31</v>
      </c>
      <c r="E457" t="s">
        <v>36</v>
      </c>
      <c r="F457" t="s">
        <v>16</v>
      </c>
      <c r="G457">
        <v>14871</v>
      </c>
      <c r="H457" s="1">
        <v>3717750</v>
      </c>
      <c r="I457">
        <v>76</v>
      </c>
      <c r="J457" s="1">
        <v>2825490</v>
      </c>
      <c r="K457" s="1">
        <f t="shared" si="7"/>
        <v>892260</v>
      </c>
      <c r="L457">
        <v>250</v>
      </c>
    </row>
    <row r="458" spans="1:12" x14ac:dyDescent="0.25">
      <c r="A458" s="4" t="s">
        <v>63</v>
      </c>
      <c r="B458" t="s">
        <v>24</v>
      </c>
      <c r="C458" t="s">
        <v>13</v>
      </c>
      <c r="D458" t="s">
        <v>51</v>
      </c>
      <c r="E458" t="s">
        <v>55</v>
      </c>
      <c r="F458" t="s">
        <v>23</v>
      </c>
      <c r="G458">
        <v>6685</v>
      </c>
      <c r="H458" s="1">
        <v>2005500</v>
      </c>
      <c r="I458">
        <v>52</v>
      </c>
      <c r="J458" s="1">
        <v>1042860</v>
      </c>
      <c r="K458" s="1">
        <f t="shared" si="7"/>
        <v>962640</v>
      </c>
      <c r="L458">
        <v>300</v>
      </c>
    </row>
    <row r="459" spans="1:12" x14ac:dyDescent="0.25">
      <c r="A459" s="4" t="s">
        <v>63</v>
      </c>
      <c r="B459" t="s">
        <v>35</v>
      </c>
      <c r="C459" t="s">
        <v>28</v>
      </c>
      <c r="D459" t="s">
        <v>33</v>
      </c>
      <c r="E459" t="s">
        <v>34</v>
      </c>
      <c r="F459" t="s">
        <v>23</v>
      </c>
      <c r="G459">
        <v>15574</v>
      </c>
      <c r="H459" s="1">
        <v>2803320</v>
      </c>
      <c r="I459">
        <v>63</v>
      </c>
      <c r="J459" s="1">
        <v>1766092</v>
      </c>
      <c r="K459" s="1">
        <f t="shared" si="7"/>
        <v>1037228</v>
      </c>
      <c r="L459">
        <v>180</v>
      </c>
    </row>
    <row r="460" spans="1:12" x14ac:dyDescent="0.25">
      <c r="A460" s="4" t="s">
        <v>63</v>
      </c>
      <c r="B460" t="s">
        <v>39</v>
      </c>
      <c r="C460" t="s">
        <v>18</v>
      </c>
      <c r="D460" t="s">
        <v>37</v>
      </c>
      <c r="E460" t="s">
        <v>38</v>
      </c>
      <c r="F460" t="s">
        <v>23</v>
      </c>
      <c r="G460">
        <v>20702</v>
      </c>
      <c r="H460" s="1">
        <v>4347420</v>
      </c>
      <c r="I460">
        <v>64</v>
      </c>
      <c r="J460" s="1">
        <v>2782349</v>
      </c>
      <c r="K460" s="1">
        <f t="shared" si="7"/>
        <v>1565071</v>
      </c>
      <c r="L460">
        <v>210</v>
      </c>
    </row>
    <row r="461" spans="1:12" x14ac:dyDescent="0.25">
      <c r="A461" s="4" t="s">
        <v>63</v>
      </c>
      <c r="B461" t="s">
        <v>39</v>
      </c>
      <c r="C461" t="s">
        <v>18</v>
      </c>
      <c r="D461" t="s">
        <v>19</v>
      </c>
      <c r="E461" t="s">
        <v>22</v>
      </c>
      <c r="F461" t="s">
        <v>23</v>
      </c>
      <c r="G461">
        <v>9759</v>
      </c>
      <c r="H461" s="1">
        <v>1854210</v>
      </c>
      <c r="I461">
        <v>63</v>
      </c>
      <c r="J461" s="1">
        <v>1168152</v>
      </c>
      <c r="K461" s="1">
        <f t="shared" si="7"/>
        <v>686058</v>
      </c>
      <c r="L461">
        <v>190</v>
      </c>
    </row>
    <row r="462" spans="1:12" x14ac:dyDescent="0.25">
      <c r="A462" s="4" t="s">
        <v>63</v>
      </c>
      <c r="B462" t="s">
        <v>12</v>
      </c>
      <c r="C462" t="s">
        <v>13</v>
      </c>
      <c r="D462" t="s">
        <v>31</v>
      </c>
      <c r="E462" t="s">
        <v>36</v>
      </c>
      <c r="F462" t="s">
        <v>23</v>
      </c>
      <c r="G462">
        <v>13901</v>
      </c>
      <c r="H462" s="1">
        <v>2085150</v>
      </c>
      <c r="I462">
        <v>89</v>
      </c>
      <c r="J462" s="1">
        <v>1855784</v>
      </c>
      <c r="K462" s="1">
        <f t="shared" si="7"/>
        <v>229366</v>
      </c>
      <c r="L462">
        <v>150</v>
      </c>
    </row>
    <row r="463" spans="1:12" x14ac:dyDescent="0.25">
      <c r="A463" s="4" t="s">
        <v>63</v>
      </c>
      <c r="B463" t="s">
        <v>12</v>
      </c>
      <c r="C463" t="s">
        <v>28</v>
      </c>
      <c r="D463" t="s">
        <v>43</v>
      </c>
      <c r="E463" t="s">
        <v>44</v>
      </c>
      <c r="F463" t="s">
        <v>23</v>
      </c>
      <c r="G463">
        <v>28438</v>
      </c>
      <c r="H463" s="1">
        <v>8247020</v>
      </c>
      <c r="I463">
        <v>61</v>
      </c>
      <c r="J463" s="1">
        <v>5030682</v>
      </c>
      <c r="K463" s="1">
        <f t="shared" si="7"/>
        <v>3216338</v>
      </c>
      <c r="L463">
        <v>290</v>
      </c>
    </row>
    <row r="464" spans="1:12" x14ac:dyDescent="0.25">
      <c r="A464" s="4" t="s">
        <v>63</v>
      </c>
      <c r="B464" t="s">
        <v>35</v>
      </c>
      <c r="C464" t="s">
        <v>28</v>
      </c>
      <c r="D464" t="s">
        <v>29</v>
      </c>
      <c r="E464" t="s">
        <v>30</v>
      </c>
      <c r="F464" t="s">
        <v>23</v>
      </c>
      <c r="G464">
        <v>47260</v>
      </c>
      <c r="H464" s="1">
        <v>8034200</v>
      </c>
      <c r="I464">
        <v>50</v>
      </c>
      <c r="J464" s="1">
        <v>4017100</v>
      </c>
      <c r="K464" s="1">
        <f t="shared" si="7"/>
        <v>4017100</v>
      </c>
      <c r="L464">
        <v>170</v>
      </c>
    </row>
    <row r="465" spans="1:12" x14ac:dyDescent="0.25">
      <c r="A465" s="4" t="s">
        <v>63</v>
      </c>
      <c r="B465" t="s">
        <v>35</v>
      </c>
      <c r="C465" t="s">
        <v>18</v>
      </c>
      <c r="D465" t="s">
        <v>19</v>
      </c>
      <c r="E465" t="s">
        <v>20</v>
      </c>
      <c r="F465" t="s">
        <v>16</v>
      </c>
      <c r="G465">
        <v>38295</v>
      </c>
      <c r="H465" s="1">
        <v>8807850</v>
      </c>
      <c r="I465">
        <v>88</v>
      </c>
      <c r="J465" s="1">
        <v>7750908</v>
      </c>
      <c r="K465" s="1">
        <f t="shared" si="7"/>
        <v>1056942</v>
      </c>
      <c r="L465">
        <v>230</v>
      </c>
    </row>
    <row r="466" spans="1:12" x14ac:dyDescent="0.25">
      <c r="A466" s="4" t="s">
        <v>63</v>
      </c>
      <c r="B466" t="s">
        <v>40</v>
      </c>
      <c r="C466" t="s">
        <v>13</v>
      </c>
      <c r="D466" t="s">
        <v>51</v>
      </c>
      <c r="E466" t="s">
        <v>55</v>
      </c>
      <c r="F466" t="s">
        <v>16</v>
      </c>
      <c r="G466">
        <v>31632</v>
      </c>
      <c r="H466" s="1">
        <v>9173280</v>
      </c>
      <c r="I466">
        <v>56</v>
      </c>
      <c r="J466" s="1">
        <v>5137037</v>
      </c>
      <c r="K466" s="1">
        <f t="shared" si="7"/>
        <v>4036243</v>
      </c>
      <c r="L466">
        <v>290</v>
      </c>
    </row>
    <row r="467" spans="1:12" x14ac:dyDescent="0.25">
      <c r="A467" s="4" t="s">
        <v>63</v>
      </c>
      <c r="B467" t="s">
        <v>40</v>
      </c>
      <c r="C467" t="s">
        <v>28</v>
      </c>
      <c r="D467" t="s">
        <v>41</v>
      </c>
      <c r="E467" t="s">
        <v>42</v>
      </c>
      <c r="F467" t="s">
        <v>16</v>
      </c>
      <c r="G467">
        <v>43304</v>
      </c>
      <c r="H467" s="1">
        <v>6928640</v>
      </c>
      <c r="I467">
        <v>64</v>
      </c>
      <c r="J467" s="1">
        <v>4434330</v>
      </c>
      <c r="K467" s="1">
        <f t="shared" si="7"/>
        <v>2494310</v>
      </c>
      <c r="L467">
        <v>160</v>
      </c>
    </row>
    <row r="468" spans="1:12" x14ac:dyDescent="0.25">
      <c r="A468" s="4" t="s">
        <v>63</v>
      </c>
      <c r="B468" t="s">
        <v>24</v>
      </c>
      <c r="C468" t="s">
        <v>18</v>
      </c>
      <c r="D468" t="s">
        <v>37</v>
      </c>
      <c r="E468" t="s">
        <v>53</v>
      </c>
      <c r="F468" t="s">
        <v>23</v>
      </c>
      <c r="G468">
        <v>47663</v>
      </c>
      <c r="H468" s="1">
        <v>2859780</v>
      </c>
      <c r="I468">
        <v>71</v>
      </c>
      <c r="J468" s="1">
        <v>2030444</v>
      </c>
      <c r="K468" s="1">
        <f t="shared" si="7"/>
        <v>829336</v>
      </c>
      <c r="L468">
        <v>60</v>
      </c>
    </row>
    <row r="469" spans="1:12" x14ac:dyDescent="0.25">
      <c r="A469" s="4" t="s">
        <v>63</v>
      </c>
      <c r="B469" t="s">
        <v>21</v>
      </c>
      <c r="C469" t="s">
        <v>13</v>
      </c>
      <c r="D469" t="s">
        <v>14</v>
      </c>
      <c r="E469" t="s">
        <v>15</v>
      </c>
      <c r="F469" t="s">
        <v>16</v>
      </c>
      <c r="G469">
        <v>28707</v>
      </c>
      <c r="H469" s="1">
        <v>4018980</v>
      </c>
      <c r="I469">
        <v>60</v>
      </c>
      <c r="J469" s="1">
        <v>2411388</v>
      </c>
      <c r="K469" s="1">
        <f t="shared" si="7"/>
        <v>1607592</v>
      </c>
      <c r="L469">
        <v>140</v>
      </c>
    </row>
    <row r="470" spans="1:12" x14ac:dyDescent="0.25">
      <c r="A470" s="4" t="s">
        <v>63</v>
      </c>
      <c r="B470" t="s">
        <v>12</v>
      </c>
      <c r="C470" t="s">
        <v>28</v>
      </c>
      <c r="D470" t="s">
        <v>33</v>
      </c>
      <c r="E470" t="s">
        <v>57</v>
      </c>
      <c r="F470" t="s">
        <v>27</v>
      </c>
      <c r="G470">
        <v>33490</v>
      </c>
      <c r="H470" s="1">
        <v>2344300</v>
      </c>
      <c r="I470">
        <v>80</v>
      </c>
      <c r="J470" s="1">
        <v>1875440</v>
      </c>
      <c r="K470" s="1">
        <f t="shared" si="7"/>
        <v>468860</v>
      </c>
      <c r="L470">
        <v>70</v>
      </c>
    </row>
    <row r="471" spans="1:12" x14ac:dyDescent="0.25">
      <c r="A471" s="4" t="s">
        <v>63</v>
      </c>
      <c r="B471" t="s">
        <v>21</v>
      </c>
      <c r="C471" t="s">
        <v>18</v>
      </c>
      <c r="D471" t="s">
        <v>19</v>
      </c>
      <c r="E471" t="s">
        <v>20</v>
      </c>
      <c r="F471" t="s">
        <v>23</v>
      </c>
      <c r="G471">
        <v>16136</v>
      </c>
      <c r="H471" s="1">
        <v>4840800</v>
      </c>
      <c r="I471">
        <v>71</v>
      </c>
      <c r="J471" s="1">
        <v>3436968</v>
      </c>
      <c r="K471" s="1">
        <f t="shared" si="7"/>
        <v>1403832</v>
      </c>
      <c r="L471">
        <v>300</v>
      </c>
    </row>
    <row r="472" spans="1:12" x14ac:dyDescent="0.25">
      <c r="A472" s="4" t="s">
        <v>63</v>
      </c>
      <c r="B472" t="s">
        <v>17</v>
      </c>
      <c r="C472" t="s">
        <v>13</v>
      </c>
      <c r="D472" t="s">
        <v>14</v>
      </c>
      <c r="E472" t="s">
        <v>31</v>
      </c>
      <c r="F472" t="s">
        <v>27</v>
      </c>
      <c r="G472">
        <v>39529</v>
      </c>
      <c r="H472" s="1">
        <v>7510510</v>
      </c>
      <c r="I472">
        <v>58</v>
      </c>
      <c r="J472" s="1">
        <v>4356096</v>
      </c>
      <c r="K472" s="1">
        <f t="shared" si="7"/>
        <v>3154414</v>
      </c>
      <c r="L472">
        <v>190</v>
      </c>
    </row>
    <row r="473" spans="1:12" x14ac:dyDescent="0.25">
      <c r="A473" s="4" t="s">
        <v>63</v>
      </c>
      <c r="B473" t="s">
        <v>35</v>
      </c>
      <c r="C473" t="s">
        <v>18</v>
      </c>
      <c r="D473" t="s">
        <v>37</v>
      </c>
      <c r="E473" t="s">
        <v>53</v>
      </c>
      <c r="F473" t="s">
        <v>16</v>
      </c>
      <c r="G473">
        <v>40981</v>
      </c>
      <c r="H473" s="1">
        <v>4098100</v>
      </c>
      <c r="I473">
        <v>76</v>
      </c>
      <c r="J473" s="1">
        <v>3114556</v>
      </c>
      <c r="K473" s="1">
        <f t="shared" si="7"/>
        <v>983544</v>
      </c>
      <c r="L473">
        <v>100</v>
      </c>
    </row>
    <row r="474" spans="1:12" x14ac:dyDescent="0.25">
      <c r="A474" s="4" t="s">
        <v>63</v>
      </c>
      <c r="B474" t="s">
        <v>35</v>
      </c>
      <c r="C474" t="s">
        <v>18</v>
      </c>
      <c r="D474" t="s">
        <v>37</v>
      </c>
      <c r="E474" t="s">
        <v>53</v>
      </c>
      <c r="F474" t="s">
        <v>23</v>
      </c>
      <c r="G474">
        <v>23621</v>
      </c>
      <c r="H474" s="1">
        <v>7086300</v>
      </c>
      <c r="I474">
        <v>68</v>
      </c>
      <c r="J474" s="1">
        <v>4818684</v>
      </c>
      <c r="K474" s="1">
        <f t="shared" si="7"/>
        <v>2267616</v>
      </c>
      <c r="L474">
        <v>300</v>
      </c>
    </row>
    <row r="475" spans="1:12" x14ac:dyDescent="0.25">
      <c r="A475" s="4" t="s">
        <v>63</v>
      </c>
      <c r="B475" t="s">
        <v>17</v>
      </c>
      <c r="C475" t="s">
        <v>18</v>
      </c>
      <c r="D475" t="s">
        <v>25</v>
      </c>
      <c r="E475" t="s">
        <v>26</v>
      </c>
      <c r="F475" t="s">
        <v>23</v>
      </c>
      <c r="G475">
        <v>46707</v>
      </c>
      <c r="H475" s="1">
        <v>7006050</v>
      </c>
      <c r="I475">
        <v>61</v>
      </c>
      <c r="J475" s="1">
        <v>4273691</v>
      </c>
      <c r="K475" s="1">
        <f t="shared" si="7"/>
        <v>2732359</v>
      </c>
      <c r="L475">
        <v>150</v>
      </c>
    </row>
    <row r="476" spans="1:12" x14ac:dyDescent="0.25">
      <c r="A476" s="4" t="s">
        <v>63</v>
      </c>
      <c r="B476" t="s">
        <v>39</v>
      </c>
      <c r="C476" t="s">
        <v>18</v>
      </c>
      <c r="D476" t="s">
        <v>37</v>
      </c>
      <c r="E476" t="s">
        <v>38</v>
      </c>
      <c r="F476" t="s">
        <v>23</v>
      </c>
      <c r="G476">
        <v>48710</v>
      </c>
      <c r="H476" s="1">
        <v>13151700</v>
      </c>
      <c r="I476">
        <v>77</v>
      </c>
      <c r="J476" s="1">
        <v>10126809</v>
      </c>
      <c r="K476" s="1">
        <f t="shared" si="7"/>
        <v>3024891</v>
      </c>
      <c r="L476">
        <v>270</v>
      </c>
    </row>
    <row r="477" spans="1:12" x14ac:dyDescent="0.25">
      <c r="A477" s="4" t="s">
        <v>63</v>
      </c>
      <c r="B477" t="s">
        <v>12</v>
      </c>
      <c r="C477" t="s">
        <v>18</v>
      </c>
      <c r="D477" t="s">
        <v>37</v>
      </c>
      <c r="E477" t="s">
        <v>38</v>
      </c>
      <c r="F477" t="s">
        <v>23</v>
      </c>
      <c r="G477">
        <v>14102</v>
      </c>
      <c r="H477" s="1">
        <v>1410200</v>
      </c>
      <c r="I477">
        <v>88</v>
      </c>
      <c r="J477" s="1">
        <v>1240976</v>
      </c>
      <c r="K477" s="1">
        <f t="shared" si="7"/>
        <v>169224</v>
      </c>
      <c r="L477">
        <v>100</v>
      </c>
    </row>
    <row r="478" spans="1:12" x14ac:dyDescent="0.25">
      <c r="A478" s="4" t="s">
        <v>63</v>
      </c>
      <c r="B478" t="s">
        <v>35</v>
      </c>
      <c r="C478" t="s">
        <v>28</v>
      </c>
      <c r="D478" t="s">
        <v>47</v>
      </c>
      <c r="E478" t="s">
        <v>59</v>
      </c>
      <c r="F478" t="s">
        <v>27</v>
      </c>
      <c r="G478">
        <v>7535</v>
      </c>
      <c r="H478" s="1">
        <v>2185150</v>
      </c>
      <c r="I478">
        <v>52</v>
      </c>
      <c r="J478" s="1">
        <v>1136278</v>
      </c>
      <c r="K478" s="1">
        <f t="shared" si="7"/>
        <v>1048872</v>
      </c>
      <c r="L478">
        <v>290</v>
      </c>
    </row>
    <row r="479" spans="1:12" x14ac:dyDescent="0.25">
      <c r="A479" s="4" t="s">
        <v>63</v>
      </c>
      <c r="B479" t="s">
        <v>12</v>
      </c>
      <c r="C479" t="s">
        <v>13</v>
      </c>
      <c r="D479" t="s">
        <v>51</v>
      </c>
      <c r="E479" t="s">
        <v>52</v>
      </c>
      <c r="F479" t="s">
        <v>16</v>
      </c>
      <c r="G479">
        <v>33002</v>
      </c>
      <c r="H479" s="1">
        <v>2970180</v>
      </c>
      <c r="I479">
        <v>55</v>
      </c>
      <c r="J479" s="1">
        <v>1633599</v>
      </c>
      <c r="K479" s="1">
        <f t="shared" si="7"/>
        <v>1336581</v>
      </c>
      <c r="L479">
        <v>90</v>
      </c>
    </row>
    <row r="480" spans="1:12" x14ac:dyDescent="0.25">
      <c r="A480" s="4" t="s">
        <v>63</v>
      </c>
      <c r="B480" t="s">
        <v>24</v>
      </c>
      <c r="C480" t="s">
        <v>18</v>
      </c>
      <c r="D480" t="s">
        <v>25</v>
      </c>
      <c r="E480" t="s">
        <v>26</v>
      </c>
      <c r="F480" t="s">
        <v>27</v>
      </c>
      <c r="G480">
        <v>19823</v>
      </c>
      <c r="H480" s="1">
        <v>2775220</v>
      </c>
      <c r="I480">
        <v>75</v>
      </c>
      <c r="J480" s="1">
        <v>2081415</v>
      </c>
      <c r="K480" s="1">
        <f t="shared" si="7"/>
        <v>693805</v>
      </c>
      <c r="L480">
        <v>140</v>
      </c>
    </row>
    <row r="481" spans="1:12" x14ac:dyDescent="0.25">
      <c r="A481" s="4" t="s">
        <v>63</v>
      </c>
      <c r="B481" t="s">
        <v>17</v>
      </c>
      <c r="C481" t="s">
        <v>13</v>
      </c>
      <c r="D481" t="s">
        <v>14</v>
      </c>
      <c r="E481" t="s">
        <v>31</v>
      </c>
      <c r="F481" t="s">
        <v>23</v>
      </c>
      <c r="G481">
        <v>38431</v>
      </c>
      <c r="H481" s="1">
        <v>3843100</v>
      </c>
      <c r="I481">
        <v>74</v>
      </c>
      <c r="J481" s="1">
        <v>2843894</v>
      </c>
      <c r="K481" s="1">
        <f t="shared" si="7"/>
        <v>999206</v>
      </c>
      <c r="L481">
        <v>100</v>
      </c>
    </row>
    <row r="482" spans="1:12" x14ac:dyDescent="0.25">
      <c r="A482" s="4" t="s">
        <v>63</v>
      </c>
      <c r="B482" t="s">
        <v>17</v>
      </c>
      <c r="C482" t="s">
        <v>13</v>
      </c>
      <c r="D482" t="s">
        <v>31</v>
      </c>
      <c r="E482" t="s">
        <v>36</v>
      </c>
      <c r="F482" t="s">
        <v>27</v>
      </c>
      <c r="G482">
        <v>28120</v>
      </c>
      <c r="H482" s="1">
        <v>7873600</v>
      </c>
      <c r="I482">
        <v>77</v>
      </c>
      <c r="J482" s="1">
        <v>6062672</v>
      </c>
      <c r="K482" s="1">
        <f t="shared" si="7"/>
        <v>1810928</v>
      </c>
      <c r="L482">
        <v>280</v>
      </c>
    </row>
    <row r="483" spans="1:12" x14ac:dyDescent="0.25">
      <c r="A483" s="4" t="s">
        <v>63</v>
      </c>
      <c r="B483" t="s">
        <v>39</v>
      </c>
      <c r="C483" t="s">
        <v>18</v>
      </c>
      <c r="D483" t="s">
        <v>37</v>
      </c>
      <c r="E483" t="s">
        <v>38</v>
      </c>
      <c r="F483" t="s">
        <v>16</v>
      </c>
      <c r="G483">
        <v>19807</v>
      </c>
      <c r="H483" s="1">
        <v>4357540</v>
      </c>
      <c r="I483">
        <v>73</v>
      </c>
      <c r="J483" s="1">
        <v>3181004</v>
      </c>
      <c r="K483" s="1">
        <f t="shared" si="7"/>
        <v>1176536</v>
      </c>
      <c r="L483">
        <v>220</v>
      </c>
    </row>
    <row r="484" spans="1:12" x14ac:dyDescent="0.25">
      <c r="A484" s="4" t="s">
        <v>63</v>
      </c>
      <c r="B484" t="s">
        <v>21</v>
      </c>
      <c r="C484" t="s">
        <v>13</v>
      </c>
      <c r="D484" t="s">
        <v>14</v>
      </c>
      <c r="E484" t="s">
        <v>31</v>
      </c>
      <c r="F484" t="s">
        <v>23</v>
      </c>
      <c r="G484">
        <v>40467</v>
      </c>
      <c r="H484" s="1">
        <v>6070050</v>
      </c>
      <c r="I484">
        <v>78</v>
      </c>
      <c r="J484" s="1">
        <v>4734639</v>
      </c>
      <c r="K484" s="1">
        <f t="shared" si="7"/>
        <v>1335411</v>
      </c>
      <c r="L484">
        <v>150</v>
      </c>
    </row>
    <row r="485" spans="1:12" x14ac:dyDescent="0.25">
      <c r="A485" s="4" t="s">
        <v>63</v>
      </c>
      <c r="B485" t="s">
        <v>39</v>
      </c>
      <c r="C485" t="s">
        <v>13</v>
      </c>
      <c r="D485" t="s">
        <v>31</v>
      </c>
      <c r="E485" t="s">
        <v>32</v>
      </c>
      <c r="F485" t="s">
        <v>16</v>
      </c>
      <c r="G485">
        <v>5204</v>
      </c>
      <c r="H485" s="1">
        <v>1092840</v>
      </c>
      <c r="I485">
        <v>86</v>
      </c>
      <c r="J485" s="1">
        <v>939842</v>
      </c>
      <c r="K485" s="1">
        <f t="shared" si="7"/>
        <v>152998</v>
      </c>
      <c r="L485">
        <v>210</v>
      </c>
    </row>
    <row r="486" spans="1:12" x14ac:dyDescent="0.25">
      <c r="A486" s="4" t="s">
        <v>63</v>
      </c>
      <c r="B486" t="s">
        <v>40</v>
      </c>
      <c r="C486" t="s">
        <v>13</v>
      </c>
      <c r="D486" t="s">
        <v>31</v>
      </c>
      <c r="E486" t="s">
        <v>36</v>
      </c>
      <c r="F486" t="s">
        <v>27</v>
      </c>
      <c r="G486">
        <v>21383</v>
      </c>
      <c r="H486" s="1">
        <v>4918090</v>
      </c>
      <c r="I486">
        <v>60</v>
      </c>
      <c r="J486" s="1">
        <v>2950854</v>
      </c>
      <c r="K486" s="1">
        <f t="shared" si="7"/>
        <v>1967236</v>
      </c>
      <c r="L486">
        <v>230</v>
      </c>
    </row>
    <row r="487" spans="1:12" x14ac:dyDescent="0.25">
      <c r="A487" s="4" t="s">
        <v>63</v>
      </c>
      <c r="B487" t="s">
        <v>12</v>
      </c>
      <c r="C487" t="s">
        <v>18</v>
      </c>
      <c r="D487" t="s">
        <v>37</v>
      </c>
      <c r="E487" t="s">
        <v>38</v>
      </c>
      <c r="F487" t="s">
        <v>16</v>
      </c>
      <c r="G487">
        <v>12056</v>
      </c>
      <c r="H487" s="1">
        <v>2411200</v>
      </c>
      <c r="I487">
        <v>55</v>
      </c>
      <c r="J487" s="1">
        <v>1326160</v>
      </c>
      <c r="K487" s="1">
        <f t="shared" si="7"/>
        <v>1085040</v>
      </c>
      <c r="L487">
        <v>200</v>
      </c>
    </row>
    <row r="488" spans="1:12" x14ac:dyDescent="0.25">
      <c r="A488" s="4" t="s">
        <v>63</v>
      </c>
      <c r="B488" t="s">
        <v>24</v>
      </c>
      <c r="C488" t="s">
        <v>18</v>
      </c>
      <c r="D488" t="s">
        <v>25</v>
      </c>
      <c r="E488" t="s">
        <v>26</v>
      </c>
      <c r="F488" t="s">
        <v>23</v>
      </c>
      <c r="G488">
        <v>15815</v>
      </c>
      <c r="H488" s="1">
        <v>1107050</v>
      </c>
      <c r="I488">
        <v>71</v>
      </c>
      <c r="J488" s="1">
        <v>786006</v>
      </c>
      <c r="K488" s="1">
        <f t="shared" si="7"/>
        <v>321044</v>
      </c>
      <c r="L488">
        <v>70</v>
      </c>
    </row>
    <row r="489" spans="1:12" x14ac:dyDescent="0.25">
      <c r="A489" s="4" t="s">
        <v>63</v>
      </c>
      <c r="B489" t="s">
        <v>12</v>
      </c>
      <c r="C489" t="s">
        <v>28</v>
      </c>
      <c r="D489" t="s">
        <v>33</v>
      </c>
      <c r="E489" t="s">
        <v>34</v>
      </c>
      <c r="F489" t="s">
        <v>27</v>
      </c>
      <c r="G489">
        <v>19144</v>
      </c>
      <c r="H489" s="1">
        <v>3828800</v>
      </c>
      <c r="I489">
        <v>71</v>
      </c>
      <c r="J489" s="1">
        <v>2718448</v>
      </c>
      <c r="K489" s="1">
        <f t="shared" si="7"/>
        <v>1110352</v>
      </c>
      <c r="L489">
        <v>200</v>
      </c>
    </row>
    <row r="490" spans="1:12" x14ac:dyDescent="0.25">
      <c r="A490" s="4" t="s">
        <v>63</v>
      </c>
      <c r="B490" t="s">
        <v>40</v>
      </c>
      <c r="C490" t="s">
        <v>18</v>
      </c>
      <c r="D490" t="s">
        <v>37</v>
      </c>
      <c r="E490" t="s">
        <v>53</v>
      </c>
      <c r="F490" t="s">
        <v>16</v>
      </c>
      <c r="G490">
        <v>31376</v>
      </c>
      <c r="H490" s="1">
        <v>7844000</v>
      </c>
      <c r="I490">
        <v>54</v>
      </c>
      <c r="J490" s="1">
        <v>4235760</v>
      </c>
      <c r="K490" s="1">
        <f t="shared" si="7"/>
        <v>3608240</v>
      </c>
      <c r="L490">
        <v>250</v>
      </c>
    </row>
    <row r="491" spans="1:12" x14ac:dyDescent="0.25">
      <c r="A491" s="4" t="s">
        <v>63</v>
      </c>
      <c r="B491" t="s">
        <v>24</v>
      </c>
      <c r="C491" t="s">
        <v>28</v>
      </c>
      <c r="D491" t="s">
        <v>47</v>
      </c>
      <c r="E491" t="s">
        <v>54</v>
      </c>
      <c r="F491" t="s">
        <v>27</v>
      </c>
      <c r="G491">
        <v>47243</v>
      </c>
      <c r="H491" s="1">
        <v>3307010</v>
      </c>
      <c r="I491">
        <v>87</v>
      </c>
      <c r="J491" s="1">
        <v>2877099</v>
      </c>
      <c r="K491" s="1">
        <f t="shared" si="7"/>
        <v>429911</v>
      </c>
      <c r="L491">
        <v>70</v>
      </c>
    </row>
    <row r="492" spans="1:12" x14ac:dyDescent="0.25">
      <c r="A492" s="4" t="s">
        <v>63</v>
      </c>
      <c r="B492" t="s">
        <v>40</v>
      </c>
      <c r="C492" t="s">
        <v>28</v>
      </c>
      <c r="D492" t="s">
        <v>29</v>
      </c>
      <c r="E492" t="s">
        <v>30</v>
      </c>
      <c r="F492" t="s">
        <v>16</v>
      </c>
      <c r="G492">
        <v>23927</v>
      </c>
      <c r="H492" s="1">
        <v>2153430</v>
      </c>
      <c r="I492">
        <v>54</v>
      </c>
      <c r="J492" s="1">
        <v>1162852</v>
      </c>
      <c r="K492" s="1">
        <f t="shared" si="7"/>
        <v>990578</v>
      </c>
      <c r="L492">
        <v>90</v>
      </c>
    </row>
    <row r="493" spans="1:12" x14ac:dyDescent="0.25">
      <c r="A493" s="4" t="s">
        <v>64</v>
      </c>
      <c r="B493" t="s">
        <v>35</v>
      </c>
      <c r="C493" t="s">
        <v>18</v>
      </c>
      <c r="D493" t="s">
        <v>25</v>
      </c>
      <c r="E493" t="s">
        <v>26</v>
      </c>
      <c r="F493" t="s">
        <v>27</v>
      </c>
      <c r="G493">
        <v>42814</v>
      </c>
      <c r="H493" s="1">
        <v>6422100</v>
      </c>
      <c r="I493">
        <v>55</v>
      </c>
      <c r="J493" s="1">
        <v>3532155</v>
      </c>
      <c r="K493" s="1">
        <f t="shared" si="7"/>
        <v>2889945</v>
      </c>
      <c r="L493">
        <v>150</v>
      </c>
    </row>
    <row r="494" spans="1:12" x14ac:dyDescent="0.25">
      <c r="A494" s="4" t="s">
        <v>64</v>
      </c>
      <c r="B494" t="s">
        <v>12</v>
      </c>
      <c r="C494" t="s">
        <v>13</v>
      </c>
      <c r="D494" t="s">
        <v>14</v>
      </c>
      <c r="E494" t="s">
        <v>31</v>
      </c>
      <c r="F494" t="s">
        <v>16</v>
      </c>
      <c r="G494">
        <v>46622</v>
      </c>
      <c r="H494" s="1">
        <v>10723060</v>
      </c>
      <c r="I494">
        <v>62</v>
      </c>
      <c r="J494" s="1">
        <v>6648297</v>
      </c>
      <c r="K494" s="1">
        <f t="shared" si="7"/>
        <v>4074763</v>
      </c>
      <c r="L494">
        <v>230</v>
      </c>
    </row>
    <row r="495" spans="1:12" x14ac:dyDescent="0.25">
      <c r="A495" s="4" t="s">
        <v>64</v>
      </c>
      <c r="B495" t="s">
        <v>17</v>
      </c>
      <c r="C495" t="s">
        <v>18</v>
      </c>
      <c r="D495" t="s">
        <v>37</v>
      </c>
      <c r="E495" t="s">
        <v>53</v>
      </c>
      <c r="F495" t="s">
        <v>27</v>
      </c>
      <c r="G495">
        <v>16670</v>
      </c>
      <c r="H495" s="1">
        <v>4834300</v>
      </c>
      <c r="I495">
        <v>81</v>
      </c>
      <c r="J495" s="1">
        <v>3915783</v>
      </c>
      <c r="K495" s="1">
        <f t="shared" si="7"/>
        <v>918517</v>
      </c>
      <c r="L495">
        <v>290</v>
      </c>
    </row>
    <row r="496" spans="1:12" x14ac:dyDescent="0.25">
      <c r="A496" s="4" t="s">
        <v>64</v>
      </c>
      <c r="B496" t="s">
        <v>35</v>
      </c>
      <c r="C496" t="s">
        <v>18</v>
      </c>
      <c r="D496" t="s">
        <v>19</v>
      </c>
      <c r="E496" t="s">
        <v>20</v>
      </c>
      <c r="F496" t="s">
        <v>23</v>
      </c>
      <c r="G496">
        <v>47805</v>
      </c>
      <c r="H496" s="1">
        <v>2390250</v>
      </c>
      <c r="I496">
        <v>52</v>
      </c>
      <c r="J496" s="1">
        <v>1242930</v>
      </c>
      <c r="K496" s="1">
        <f t="shared" si="7"/>
        <v>1147320</v>
      </c>
      <c r="L496">
        <v>50</v>
      </c>
    </row>
    <row r="497" spans="1:12" x14ac:dyDescent="0.25">
      <c r="A497" s="4" t="s">
        <v>64</v>
      </c>
      <c r="B497" t="s">
        <v>12</v>
      </c>
      <c r="C497" t="s">
        <v>13</v>
      </c>
      <c r="D497" t="s">
        <v>31</v>
      </c>
      <c r="E497" t="s">
        <v>36</v>
      </c>
      <c r="F497" t="s">
        <v>27</v>
      </c>
      <c r="G497">
        <v>8478</v>
      </c>
      <c r="H497" s="1">
        <v>423900</v>
      </c>
      <c r="I497">
        <v>57</v>
      </c>
      <c r="J497" s="1">
        <v>241623</v>
      </c>
      <c r="K497" s="1">
        <f t="shared" si="7"/>
        <v>182277</v>
      </c>
      <c r="L497">
        <v>50</v>
      </c>
    </row>
    <row r="498" spans="1:12" x14ac:dyDescent="0.25">
      <c r="A498" s="4" t="s">
        <v>64</v>
      </c>
      <c r="B498" t="s">
        <v>35</v>
      </c>
      <c r="C498" t="s">
        <v>18</v>
      </c>
      <c r="D498" t="s">
        <v>37</v>
      </c>
      <c r="E498" t="s">
        <v>53</v>
      </c>
      <c r="F498" t="s">
        <v>27</v>
      </c>
      <c r="G498">
        <v>19958</v>
      </c>
      <c r="H498" s="1">
        <v>3792020</v>
      </c>
      <c r="I498">
        <v>78</v>
      </c>
      <c r="J498" s="1">
        <v>2957776</v>
      </c>
      <c r="K498" s="1">
        <f t="shared" si="7"/>
        <v>834244</v>
      </c>
      <c r="L498">
        <v>190</v>
      </c>
    </row>
    <row r="499" spans="1:12" x14ac:dyDescent="0.25">
      <c r="A499" s="4" t="s">
        <v>64</v>
      </c>
      <c r="B499" t="s">
        <v>21</v>
      </c>
      <c r="C499" t="s">
        <v>28</v>
      </c>
      <c r="D499" t="s">
        <v>29</v>
      </c>
      <c r="E499" t="s">
        <v>58</v>
      </c>
      <c r="F499" t="s">
        <v>16</v>
      </c>
      <c r="G499">
        <v>19956</v>
      </c>
      <c r="H499" s="1">
        <v>3791640</v>
      </c>
      <c r="I499">
        <v>60</v>
      </c>
      <c r="J499" s="1">
        <v>2274984</v>
      </c>
      <c r="K499" s="1">
        <f t="shared" si="7"/>
        <v>1516656</v>
      </c>
      <c r="L499">
        <v>190</v>
      </c>
    </row>
    <row r="500" spans="1:12" x14ac:dyDescent="0.25">
      <c r="A500" s="4" t="s">
        <v>64</v>
      </c>
      <c r="B500" t="s">
        <v>24</v>
      </c>
      <c r="C500" t="s">
        <v>13</v>
      </c>
      <c r="D500" t="s">
        <v>31</v>
      </c>
      <c r="E500" t="s">
        <v>32</v>
      </c>
      <c r="F500" t="s">
        <v>27</v>
      </c>
      <c r="G500">
        <v>20670</v>
      </c>
      <c r="H500" s="1">
        <v>3513900</v>
      </c>
      <c r="I500">
        <v>89</v>
      </c>
      <c r="J500" s="1">
        <v>3127371</v>
      </c>
      <c r="K500" s="1">
        <f t="shared" si="7"/>
        <v>386529</v>
      </c>
      <c r="L500">
        <v>170</v>
      </c>
    </row>
    <row r="501" spans="1:12" x14ac:dyDescent="0.25">
      <c r="A501" s="4" t="s">
        <v>64</v>
      </c>
      <c r="B501" t="s">
        <v>40</v>
      </c>
      <c r="C501" t="s">
        <v>18</v>
      </c>
      <c r="D501" t="s">
        <v>19</v>
      </c>
      <c r="E501" t="s">
        <v>20</v>
      </c>
      <c r="F501" t="s">
        <v>27</v>
      </c>
      <c r="G501">
        <v>15402</v>
      </c>
      <c r="H501" s="1">
        <v>4312560</v>
      </c>
      <c r="I501">
        <v>85</v>
      </c>
      <c r="J501" s="1">
        <v>3665676</v>
      </c>
      <c r="K501" s="1">
        <f t="shared" si="7"/>
        <v>646884</v>
      </c>
      <c r="L501">
        <v>280</v>
      </c>
    </row>
    <row r="502" spans="1:12" x14ac:dyDescent="0.25">
      <c r="A502" s="4" t="s">
        <v>64</v>
      </c>
      <c r="B502" t="s">
        <v>21</v>
      </c>
      <c r="C502" t="s">
        <v>13</v>
      </c>
      <c r="D502" t="s">
        <v>31</v>
      </c>
      <c r="E502" t="s">
        <v>32</v>
      </c>
      <c r="F502" t="s">
        <v>16</v>
      </c>
      <c r="G502">
        <v>23385</v>
      </c>
      <c r="H502" s="1">
        <v>6781650</v>
      </c>
      <c r="I502">
        <v>57</v>
      </c>
      <c r="J502" s="1">
        <v>3865541</v>
      </c>
      <c r="K502" s="1">
        <f t="shared" si="7"/>
        <v>2916109</v>
      </c>
      <c r="L502">
        <v>290</v>
      </c>
    </row>
    <row r="503" spans="1:12" x14ac:dyDescent="0.25">
      <c r="A503" s="4" t="s">
        <v>64</v>
      </c>
      <c r="B503" t="s">
        <v>12</v>
      </c>
      <c r="C503" t="s">
        <v>28</v>
      </c>
      <c r="D503" t="s">
        <v>41</v>
      </c>
      <c r="E503" t="s">
        <v>42</v>
      </c>
      <c r="F503" t="s">
        <v>16</v>
      </c>
      <c r="G503">
        <v>12692</v>
      </c>
      <c r="H503" s="1">
        <v>2157640</v>
      </c>
      <c r="I503">
        <v>56</v>
      </c>
      <c r="J503" s="1">
        <v>1208278</v>
      </c>
      <c r="K503" s="1">
        <f t="shared" si="7"/>
        <v>949362</v>
      </c>
      <c r="L503">
        <v>170</v>
      </c>
    </row>
    <row r="504" spans="1:12" x14ac:dyDescent="0.25">
      <c r="A504" s="4" t="s">
        <v>64</v>
      </c>
      <c r="B504" t="s">
        <v>21</v>
      </c>
      <c r="C504" t="s">
        <v>13</v>
      </c>
      <c r="D504" t="s">
        <v>31</v>
      </c>
      <c r="E504" t="s">
        <v>36</v>
      </c>
      <c r="F504" t="s">
        <v>27</v>
      </c>
      <c r="G504">
        <v>30671</v>
      </c>
      <c r="H504" s="1">
        <v>8587880</v>
      </c>
      <c r="I504">
        <v>50</v>
      </c>
      <c r="J504" s="1">
        <v>4293940</v>
      </c>
      <c r="K504" s="1">
        <f t="shared" si="7"/>
        <v>4293940</v>
      </c>
      <c r="L504">
        <v>280</v>
      </c>
    </row>
    <row r="505" spans="1:12" x14ac:dyDescent="0.25">
      <c r="A505" s="4" t="s">
        <v>64</v>
      </c>
      <c r="B505" t="s">
        <v>12</v>
      </c>
      <c r="C505" t="s">
        <v>28</v>
      </c>
      <c r="D505" t="s">
        <v>43</v>
      </c>
      <c r="E505" t="s">
        <v>44</v>
      </c>
      <c r="F505" t="s">
        <v>27</v>
      </c>
      <c r="G505">
        <v>41898</v>
      </c>
      <c r="H505" s="1">
        <v>12150420</v>
      </c>
      <c r="I505">
        <v>53</v>
      </c>
      <c r="J505" s="1">
        <v>6439723</v>
      </c>
      <c r="K505" s="1">
        <f t="shared" si="7"/>
        <v>5710697</v>
      </c>
      <c r="L505">
        <v>290</v>
      </c>
    </row>
    <row r="506" spans="1:12" x14ac:dyDescent="0.25">
      <c r="A506" s="4" t="s">
        <v>64</v>
      </c>
      <c r="B506" t="s">
        <v>12</v>
      </c>
      <c r="C506" t="s">
        <v>13</v>
      </c>
      <c r="D506" t="s">
        <v>31</v>
      </c>
      <c r="E506" t="s">
        <v>32</v>
      </c>
      <c r="F506" t="s">
        <v>23</v>
      </c>
      <c r="G506">
        <v>46169</v>
      </c>
      <c r="H506" s="1">
        <v>3693520</v>
      </c>
      <c r="I506">
        <v>77</v>
      </c>
      <c r="J506" s="1">
        <v>2844010</v>
      </c>
      <c r="K506" s="1">
        <f t="shared" si="7"/>
        <v>849510</v>
      </c>
      <c r="L506">
        <v>80</v>
      </c>
    </row>
    <row r="507" spans="1:12" x14ac:dyDescent="0.25">
      <c r="A507" s="4" t="s">
        <v>64</v>
      </c>
      <c r="B507" t="s">
        <v>17</v>
      </c>
      <c r="C507" t="s">
        <v>18</v>
      </c>
      <c r="D507" t="s">
        <v>37</v>
      </c>
      <c r="E507" t="s">
        <v>38</v>
      </c>
      <c r="F507" t="s">
        <v>27</v>
      </c>
      <c r="G507">
        <v>11907</v>
      </c>
      <c r="H507" s="1">
        <v>833490</v>
      </c>
      <c r="I507">
        <v>75</v>
      </c>
      <c r="J507" s="1">
        <v>625118</v>
      </c>
      <c r="K507" s="1">
        <f t="shared" si="7"/>
        <v>208372</v>
      </c>
      <c r="L507">
        <v>70</v>
      </c>
    </row>
    <row r="508" spans="1:12" x14ac:dyDescent="0.25">
      <c r="A508" s="4" t="s">
        <v>64</v>
      </c>
      <c r="B508" t="s">
        <v>17</v>
      </c>
      <c r="C508" t="s">
        <v>18</v>
      </c>
      <c r="D508" t="s">
        <v>19</v>
      </c>
      <c r="E508" t="s">
        <v>20</v>
      </c>
      <c r="F508" t="s">
        <v>16</v>
      </c>
      <c r="G508">
        <v>16989</v>
      </c>
      <c r="H508" s="1">
        <v>5096700</v>
      </c>
      <c r="I508">
        <v>83</v>
      </c>
      <c r="J508" s="1">
        <v>4230261</v>
      </c>
      <c r="K508" s="1">
        <f t="shared" si="7"/>
        <v>866439</v>
      </c>
      <c r="L508">
        <v>300</v>
      </c>
    </row>
    <row r="509" spans="1:12" x14ac:dyDescent="0.25">
      <c r="A509" s="4" t="s">
        <v>64</v>
      </c>
      <c r="B509" t="s">
        <v>24</v>
      </c>
      <c r="C509" t="s">
        <v>13</v>
      </c>
      <c r="D509" t="s">
        <v>14</v>
      </c>
      <c r="E509" t="s">
        <v>15</v>
      </c>
      <c r="F509" t="s">
        <v>16</v>
      </c>
      <c r="G509">
        <v>42383</v>
      </c>
      <c r="H509" s="1">
        <v>8052770</v>
      </c>
      <c r="I509">
        <v>90</v>
      </c>
      <c r="J509" s="1">
        <v>7247493</v>
      </c>
      <c r="K509" s="1">
        <f t="shared" si="7"/>
        <v>805277</v>
      </c>
      <c r="L509">
        <v>190</v>
      </c>
    </row>
    <row r="510" spans="1:12" x14ac:dyDescent="0.25">
      <c r="A510" s="4" t="s">
        <v>64</v>
      </c>
      <c r="B510" t="s">
        <v>24</v>
      </c>
      <c r="C510" t="s">
        <v>28</v>
      </c>
      <c r="D510" t="s">
        <v>41</v>
      </c>
      <c r="E510" t="s">
        <v>46</v>
      </c>
      <c r="F510" t="s">
        <v>23</v>
      </c>
      <c r="G510">
        <v>40904</v>
      </c>
      <c r="H510" s="1">
        <v>10226000</v>
      </c>
      <c r="I510">
        <v>87</v>
      </c>
      <c r="J510" s="1">
        <v>8896620</v>
      </c>
      <c r="K510" s="1">
        <f t="shared" si="7"/>
        <v>1329380</v>
      </c>
      <c r="L510">
        <v>250</v>
      </c>
    </row>
    <row r="511" spans="1:12" x14ac:dyDescent="0.25">
      <c r="A511" s="4" t="s">
        <v>64</v>
      </c>
      <c r="B511" t="s">
        <v>24</v>
      </c>
      <c r="C511" t="s">
        <v>28</v>
      </c>
      <c r="D511" t="s">
        <v>33</v>
      </c>
      <c r="E511" t="s">
        <v>50</v>
      </c>
      <c r="F511" t="s">
        <v>16</v>
      </c>
      <c r="G511">
        <v>9495</v>
      </c>
      <c r="H511" s="1">
        <v>854550</v>
      </c>
      <c r="I511">
        <v>79</v>
      </c>
      <c r="J511" s="1">
        <v>675095</v>
      </c>
      <c r="K511" s="1">
        <f t="shared" si="7"/>
        <v>179455</v>
      </c>
      <c r="L511">
        <v>90</v>
      </c>
    </row>
    <row r="512" spans="1:12" x14ac:dyDescent="0.25">
      <c r="A512" s="4" t="s">
        <v>64</v>
      </c>
      <c r="B512" t="s">
        <v>35</v>
      </c>
      <c r="C512" t="s">
        <v>28</v>
      </c>
      <c r="D512" t="s">
        <v>41</v>
      </c>
      <c r="E512" t="s">
        <v>42</v>
      </c>
      <c r="F512" t="s">
        <v>23</v>
      </c>
      <c r="G512">
        <v>28660</v>
      </c>
      <c r="H512" s="1">
        <v>2006200</v>
      </c>
      <c r="I512">
        <v>80</v>
      </c>
      <c r="J512" s="1">
        <v>1604960</v>
      </c>
      <c r="K512" s="1">
        <f t="shared" si="7"/>
        <v>401240</v>
      </c>
      <c r="L512">
        <v>70</v>
      </c>
    </row>
    <row r="513" spans="1:12" x14ac:dyDescent="0.25">
      <c r="A513" s="4" t="s">
        <v>64</v>
      </c>
      <c r="B513" t="s">
        <v>12</v>
      </c>
      <c r="C513" t="s">
        <v>28</v>
      </c>
      <c r="D513" t="s">
        <v>41</v>
      </c>
      <c r="E513" t="s">
        <v>42</v>
      </c>
      <c r="F513" t="s">
        <v>27</v>
      </c>
      <c r="G513">
        <v>23503</v>
      </c>
      <c r="H513" s="1">
        <v>4700600</v>
      </c>
      <c r="I513">
        <v>76</v>
      </c>
      <c r="J513" s="1">
        <v>3572456</v>
      </c>
      <c r="K513" s="1">
        <f t="shared" si="7"/>
        <v>1128144</v>
      </c>
      <c r="L513">
        <v>200</v>
      </c>
    </row>
    <row r="514" spans="1:12" x14ac:dyDescent="0.25">
      <c r="A514" s="4" t="s">
        <v>64</v>
      </c>
      <c r="B514" t="s">
        <v>17</v>
      </c>
      <c r="C514" t="s">
        <v>13</v>
      </c>
      <c r="D514" t="s">
        <v>31</v>
      </c>
      <c r="E514" t="s">
        <v>32</v>
      </c>
      <c r="F514" t="s">
        <v>16</v>
      </c>
      <c r="G514">
        <v>8291</v>
      </c>
      <c r="H514" s="1">
        <v>663280</v>
      </c>
      <c r="I514">
        <v>66</v>
      </c>
      <c r="J514" s="1">
        <v>437765</v>
      </c>
      <c r="K514" s="1">
        <f t="shared" si="7"/>
        <v>225515</v>
      </c>
      <c r="L514">
        <v>80</v>
      </c>
    </row>
    <row r="515" spans="1:12" x14ac:dyDescent="0.25">
      <c r="A515" s="4" t="s">
        <v>64</v>
      </c>
      <c r="B515" t="s">
        <v>12</v>
      </c>
      <c r="C515" t="s">
        <v>13</v>
      </c>
      <c r="D515" t="s">
        <v>14</v>
      </c>
      <c r="E515" t="s">
        <v>31</v>
      </c>
      <c r="F515" t="s">
        <v>16</v>
      </c>
      <c r="G515">
        <v>8891</v>
      </c>
      <c r="H515" s="1">
        <v>2044930</v>
      </c>
      <c r="I515">
        <v>82</v>
      </c>
      <c r="J515" s="1">
        <v>1676843</v>
      </c>
      <c r="K515" s="1">
        <f t="shared" ref="K515:K578" si="8">(H515-J515)</f>
        <v>368087</v>
      </c>
      <c r="L515">
        <v>230</v>
      </c>
    </row>
    <row r="516" spans="1:12" x14ac:dyDescent="0.25">
      <c r="A516" s="4" t="s">
        <v>64</v>
      </c>
      <c r="B516" t="s">
        <v>21</v>
      </c>
      <c r="C516" t="s">
        <v>28</v>
      </c>
      <c r="D516" t="s">
        <v>47</v>
      </c>
      <c r="E516" t="s">
        <v>59</v>
      </c>
      <c r="F516" t="s">
        <v>27</v>
      </c>
      <c r="G516">
        <v>23339</v>
      </c>
      <c r="H516" s="1">
        <v>7001700</v>
      </c>
      <c r="I516">
        <v>84</v>
      </c>
      <c r="J516" s="1">
        <v>5881428</v>
      </c>
      <c r="K516" s="1">
        <f t="shared" si="8"/>
        <v>1120272</v>
      </c>
      <c r="L516">
        <v>300</v>
      </c>
    </row>
    <row r="517" spans="1:12" x14ac:dyDescent="0.25">
      <c r="A517" s="4" t="s">
        <v>64</v>
      </c>
      <c r="B517" t="s">
        <v>35</v>
      </c>
      <c r="C517" t="s">
        <v>28</v>
      </c>
      <c r="D517" t="s">
        <v>41</v>
      </c>
      <c r="E517" t="s">
        <v>42</v>
      </c>
      <c r="F517" t="s">
        <v>27</v>
      </c>
      <c r="G517">
        <v>8970</v>
      </c>
      <c r="H517" s="1">
        <v>627900</v>
      </c>
      <c r="I517">
        <v>69</v>
      </c>
      <c r="J517" s="1">
        <v>433251</v>
      </c>
      <c r="K517" s="1">
        <f t="shared" si="8"/>
        <v>194649</v>
      </c>
      <c r="L517">
        <v>70</v>
      </c>
    </row>
    <row r="518" spans="1:12" x14ac:dyDescent="0.25">
      <c r="A518" s="4" t="s">
        <v>64</v>
      </c>
      <c r="B518" t="s">
        <v>24</v>
      </c>
      <c r="C518" t="s">
        <v>28</v>
      </c>
      <c r="D518" t="s">
        <v>47</v>
      </c>
      <c r="E518" t="s">
        <v>59</v>
      </c>
      <c r="F518" t="s">
        <v>23</v>
      </c>
      <c r="G518">
        <v>5233</v>
      </c>
      <c r="H518" s="1">
        <v>313980</v>
      </c>
      <c r="I518">
        <v>55</v>
      </c>
      <c r="J518" s="1">
        <v>172689</v>
      </c>
      <c r="K518" s="1">
        <f t="shared" si="8"/>
        <v>141291</v>
      </c>
      <c r="L518">
        <v>60</v>
      </c>
    </row>
    <row r="519" spans="1:12" x14ac:dyDescent="0.25">
      <c r="A519" s="4" t="s">
        <v>64</v>
      </c>
      <c r="B519" t="s">
        <v>21</v>
      </c>
      <c r="C519" t="s">
        <v>13</v>
      </c>
      <c r="D519" t="s">
        <v>31</v>
      </c>
      <c r="E519" t="s">
        <v>36</v>
      </c>
      <c r="F519" t="s">
        <v>27</v>
      </c>
      <c r="G519">
        <v>17561</v>
      </c>
      <c r="H519" s="1">
        <v>1580490</v>
      </c>
      <c r="I519">
        <v>54</v>
      </c>
      <c r="J519" s="1">
        <v>853465</v>
      </c>
      <c r="K519" s="1">
        <f t="shared" si="8"/>
        <v>727025</v>
      </c>
      <c r="L519">
        <v>90</v>
      </c>
    </row>
    <row r="520" spans="1:12" x14ac:dyDescent="0.25">
      <c r="A520" s="4" t="s">
        <v>64</v>
      </c>
      <c r="B520" t="s">
        <v>24</v>
      </c>
      <c r="C520" t="s">
        <v>18</v>
      </c>
      <c r="D520" t="s">
        <v>25</v>
      </c>
      <c r="E520" t="s">
        <v>26</v>
      </c>
      <c r="F520" t="s">
        <v>27</v>
      </c>
      <c r="G520">
        <v>21699</v>
      </c>
      <c r="H520" s="1">
        <v>1518930</v>
      </c>
      <c r="I520">
        <v>75</v>
      </c>
      <c r="J520" s="1">
        <v>1139198</v>
      </c>
      <c r="K520" s="1">
        <f t="shared" si="8"/>
        <v>379732</v>
      </c>
      <c r="L520">
        <v>70</v>
      </c>
    </row>
    <row r="521" spans="1:12" x14ac:dyDescent="0.25">
      <c r="A521" s="4" t="s">
        <v>64</v>
      </c>
      <c r="B521" t="s">
        <v>40</v>
      </c>
      <c r="C521" t="s">
        <v>18</v>
      </c>
      <c r="D521" t="s">
        <v>19</v>
      </c>
      <c r="E521" t="s">
        <v>22</v>
      </c>
      <c r="F521" t="s">
        <v>16</v>
      </c>
      <c r="G521">
        <v>44925</v>
      </c>
      <c r="H521" s="1">
        <v>9434250</v>
      </c>
      <c r="I521">
        <v>86</v>
      </c>
      <c r="J521" s="1">
        <v>8113455</v>
      </c>
      <c r="K521" s="1">
        <f t="shared" si="8"/>
        <v>1320795</v>
      </c>
      <c r="L521">
        <v>210</v>
      </c>
    </row>
    <row r="522" spans="1:12" x14ac:dyDescent="0.25">
      <c r="A522" s="4" t="s">
        <v>64</v>
      </c>
      <c r="B522" t="s">
        <v>17</v>
      </c>
      <c r="C522" t="s">
        <v>28</v>
      </c>
      <c r="D522" t="s">
        <v>43</v>
      </c>
      <c r="E522" t="s">
        <v>44</v>
      </c>
      <c r="F522" t="s">
        <v>27</v>
      </c>
      <c r="G522">
        <v>31559</v>
      </c>
      <c r="H522" s="1">
        <v>4102670</v>
      </c>
      <c r="I522">
        <v>84</v>
      </c>
      <c r="J522" s="1">
        <v>3446243</v>
      </c>
      <c r="K522" s="1">
        <f t="shared" si="8"/>
        <v>656427</v>
      </c>
      <c r="L522">
        <v>130</v>
      </c>
    </row>
    <row r="523" spans="1:12" x14ac:dyDescent="0.25">
      <c r="A523" s="4" t="s">
        <v>64</v>
      </c>
      <c r="B523" t="s">
        <v>35</v>
      </c>
      <c r="C523" t="s">
        <v>18</v>
      </c>
      <c r="D523" t="s">
        <v>25</v>
      </c>
      <c r="E523" t="s">
        <v>45</v>
      </c>
      <c r="F523" t="s">
        <v>27</v>
      </c>
      <c r="G523">
        <v>48881</v>
      </c>
      <c r="H523" s="1">
        <v>6843340</v>
      </c>
      <c r="I523">
        <v>54</v>
      </c>
      <c r="J523" s="1">
        <v>3695404</v>
      </c>
      <c r="K523" s="1">
        <f t="shared" si="8"/>
        <v>3147936</v>
      </c>
      <c r="L523">
        <v>140</v>
      </c>
    </row>
    <row r="524" spans="1:12" x14ac:dyDescent="0.25">
      <c r="A524" s="4" t="s">
        <v>64</v>
      </c>
      <c r="B524" t="s">
        <v>12</v>
      </c>
      <c r="C524" t="s">
        <v>13</v>
      </c>
      <c r="D524" t="s">
        <v>51</v>
      </c>
      <c r="E524" t="s">
        <v>55</v>
      </c>
      <c r="F524" t="s">
        <v>16</v>
      </c>
      <c r="G524">
        <v>31357</v>
      </c>
      <c r="H524" s="1">
        <v>6584970</v>
      </c>
      <c r="I524">
        <v>70</v>
      </c>
      <c r="J524" s="1">
        <v>4609479</v>
      </c>
      <c r="K524" s="1">
        <f t="shared" si="8"/>
        <v>1975491</v>
      </c>
      <c r="L524">
        <v>210</v>
      </c>
    </row>
    <row r="525" spans="1:12" x14ac:dyDescent="0.25">
      <c r="A525" s="4" t="s">
        <v>64</v>
      </c>
      <c r="B525" t="s">
        <v>24</v>
      </c>
      <c r="C525" t="s">
        <v>18</v>
      </c>
      <c r="D525" t="s">
        <v>19</v>
      </c>
      <c r="E525" t="s">
        <v>22</v>
      </c>
      <c r="F525" t="s">
        <v>27</v>
      </c>
      <c r="G525">
        <v>35304</v>
      </c>
      <c r="H525" s="1">
        <v>5648640</v>
      </c>
      <c r="I525">
        <v>86</v>
      </c>
      <c r="J525" s="1">
        <v>4857830</v>
      </c>
      <c r="K525" s="1">
        <f t="shared" si="8"/>
        <v>790810</v>
      </c>
      <c r="L525">
        <v>160</v>
      </c>
    </row>
    <row r="526" spans="1:12" x14ac:dyDescent="0.25">
      <c r="A526" s="4" t="s">
        <v>64</v>
      </c>
      <c r="B526" t="s">
        <v>39</v>
      </c>
      <c r="C526" t="s">
        <v>18</v>
      </c>
      <c r="D526" t="s">
        <v>37</v>
      </c>
      <c r="E526" t="s">
        <v>38</v>
      </c>
      <c r="F526" t="s">
        <v>23</v>
      </c>
      <c r="G526">
        <v>44025</v>
      </c>
      <c r="H526" s="1">
        <v>4842750</v>
      </c>
      <c r="I526">
        <v>83</v>
      </c>
      <c r="J526" s="1">
        <v>4019483</v>
      </c>
      <c r="K526" s="1">
        <f t="shared" si="8"/>
        <v>823267</v>
      </c>
      <c r="L526">
        <v>110</v>
      </c>
    </row>
    <row r="527" spans="1:12" x14ac:dyDescent="0.25">
      <c r="A527" s="4" t="s">
        <v>64</v>
      </c>
      <c r="B527" t="s">
        <v>40</v>
      </c>
      <c r="C527" t="s">
        <v>28</v>
      </c>
      <c r="D527" t="s">
        <v>33</v>
      </c>
      <c r="E527" t="s">
        <v>57</v>
      </c>
      <c r="F527" t="s">
        <v>23</v>
      </c>
      <c r="G527">
        <v>23375</v>
      </c>
      <c r="H527" s="1">
        <v>5610000</v>
      </c>
      <c r="I527">
        <v>64</v>
      </c>
      <c r="J527" s="1">
        <v>3590400</v>
      </c>
      <c r="K527" s="1">
        <f t="shared" si="8"/>
        <v>2019600</v>
      </c>
      <c r="L527">
        <v>240</v>
      </c>
    </row>
    <row r="528" spans="1:12" x14ac:dyDescent="0.25">
      <c r="A528" s="4" t="s">
        <v>64</v>
      </c>
      <c r="B528" t="s">
        <v>40</v>
      </c>
      <c r="C528" t="s">
        <v>28</v>
      </c>
      <c r="D528" t="s">
        <v>47</v>
      </c>
      <c r="E528" t="s">
        <v>59</v>
      </c>
      <c r="F528" t="s">
        <v>23</v>
      </c>
      <c r="G528">
        <v>32062</v>
      </c>
      <c r="H528" s="1">
        <v>4809300</v>
      </c>
      <c r="I528">
        <v>52</v>
      </c>
      <c r="J528" s="1">
        <v>2500836</v>
      </c>
      <c r="K528" s="1">
        <f t="shared" si="8"/>
        <v>2308464</v>
      </c>
      <c r="L528">
        <v>150</v>
      </c>
    </row>
    <row r="529" spans="1:12" x14ac:dyDescent="0.25">
      <c r="A529" s="4" t="s">
        <v>64</v>
      </c>
      <c r="B529" t="s">
        <v>17</v>
      </c>
      <c r="C529" t="s">
        <v>13</v>
      </c>
      <c r="D529" t="s">
        <v>14</v>
      </c>
      <c r="E529" t="s">
        <v>15</v>
      </c>
      <c r="F529" t="s">
        <v>23</v>
      </c>
      <c r="G529">
        <v>35610</v>
      </c>
      <c r="H529" s="1">
        <v>8190300</v>
      </c>
      <c r="I529">
        <v>82</v>
      </c>
      <c r="J529" s="1">
        <v>6716046</v>
      </c>
      <c r="K529" s="1">
        <f t="shared" si="8"/>
        <v>1474254</v>
      </c>
      <c r="L529">
        <v>230</v>
      </c>
    </row>
    <row r="530" spans="1:12" x14ac:dyDescent="0.25">
      <c r="A530" s="4" t="s">
        <v>64</v>
      </c>
      <c r="B530" t="s">
        <v>24</v>
      </c>
      <c r="C530" t="s">
        <v>18</v>
      </c>
      <c r="D530" t="s">
        <v>19</v>
      </c>
      <c r="E530" t="s">
        <v>20</v>
      </c>
      <c r="F530" t="s">
        <v>27</v>
      </c>
      <c r="G530">
        <v>42975</v>
      </c>
      <c r="H530" s="1">
        <v>8165250</v>
      </c>
      <c r="I530">
        <v>51</v>
      </c>
      <c r="J530" s="1">
        <v>4164278</v>
      </c>
      <c r="K530" s="1">
        <f t="shared" si="8"/>
        <v>4000972</v>
      </c>
      <c r="L530">
        <v>190</v>
      </c>
    </row>
    <row r="531" spans="1:12" x14ac:dyDescent="0.25">
      <c r="A531" s="4" t="s">
        <v>64</v>
      </c>
      <c r="B531" t="s">
        <v>21</v>
      </c>
      <c r="C531" t="s">
        <v>13</v>
      </c>
      <c r="D531" t="s">
        <v>51</v>
      </c>
      <c r="E531" t="s">
        <v>55</v>
      </c>
      <c r="F531" t="s">
        <v>23</v>
      </c>
      <c r="G531">
        <v>27507</v>
      </c>
      <c r="H531" s="1">
        <v>5226330</v>
      </c>
      <c r="I531">
        <v>81</v>
      </c>
      <c r="J531" s="1">
        <v>4233327</v>
      </c>
      <c r="K531" s="1">
        <f t="shared" si="8"/>
        <v>993003</v>
      </c>
      <c r="L531">
        <v>190</v>
      </c>
    </row>
    <row r="532" spans="1:12" x14ac:dyDescent="0.25">
      <c r="A532" s="4" t="s">
        <v>64</v>
      </c>
      <c r="B532" t="s">
        <v>12</v>
      </c>
      <c r="C532" t="s">
        <v>28</v>
      </c>
      <c r="D532" t="s">
        <v>43</v>
      </c>
      <c r="E532" t="s">
        <v>44</v>
      </c>
      <c r="F532" t="s">
        <v>23</v>
      </c>
      <c r="G532">
        <v>46453</v>
      </c>
      <c r="H532" s="1">
        <v>12542310</v>
      </c>
      <c r="I532">
        <v>88</v>
      </c>
      <c r="J532" s="1">
        <v>11037233</v>
      </c>
      <c r="K532" s="1">
        <f t="shared" si="8"/>
        <v>1505077</v>
      </c>
      <c r="L532">
        <v>270</v>
      </c>
    </row>
    <row r="533" spans="1:12" x14ac:dyDescent="0.25">
      <c r="A533" s="4" t="s">
        <v>64</v>
      </c>
      <c r="B533" t="s">
        <v>35</v>
      </c>
      <c r="C533" t="s">
        <v>13</v>
      </c>
      <c r="D533" t="s">
        <v>31</v>
      </c>
      <c r="E533" t="s">
        <v>36</v>
      </c>
      <c r="F533" t="s">
        <v>27</v>
      </c>
      <c r="G533">
        <v>33968</v>
      </c>
      <c r="H533" s="1">
        <v>10190400</v>
      </c>
      <c r="I533">
        <v>83</v>
      </c>
      <c r="J533" s="1">
        <v>8458032</v>
      </c>
      <c r="K533" s="1">
        <f t="shared" si="8"/>
        <v>1732368</v>
      </c>
      <c r="L533">
        <v>300</v>
      </c>
    </row>
    <row r="534" spans="1:12" x14ac:dyDescent="0.25">
      <c r="A534" s="4" t="s">
        <v>64</v>
      </c>
      <c r="B534" t="s">
        <v>40</v>
      </c>
      <c r="C534" t="s">
        <v>18</v>
      </c>
      <c r="D534" t="s">
        <v>19</v>
      </c>
      <c r="E534" t="s">
        <v>22</v>
      </c>
      <c r="F534" t="s">
        <v>27</v>
      </c>
      <c r="G534">
        <v>16592</v>
      </c>
      <c r="H534" s="1">
        <v>4148000</v>
      </c>
      <c r="I534">
        <v>75</v>
      </c>
      <c r="J534" s="1">
        <v>3111000</v>
      </c>
      <c r="K534" s="1">
        <f t="shared" si="8"/>
        <v>1037000</v>
      </c>
      <c r="L534">
        <v>250</v>
      </c>
    </row>
    <row r="535" spans="1:12" x14ac:dyDescent="0.25">
      <c r="A535" s="4" t="s">
        <v>64</v>
      </c>
      <c r="B535" t="s">
        <v>24</v>
      </c>
      <c r="C535" t="s">
        <v>28</v>
      </c>
      <c r="D535" t="s">
        <v>29</v>
      </c>
      <c r="E535" t="s">
        <v>30</v>
      </c>
      <c r="F535" t="s">
        <v>23</v>
      </c>
      <c r="G535">
        <v>8844</v>
      </c>
      <c r="H535" s="1">
        <v>1503480</v>
      </c>
      <c r="I535">
        <v>54</v>
      </c>
      <c r="J535" s="1">
        <v>811879</v>
      </c>
      <c r="K535" s="1">
        <f t="shared" si="8"/>
        <v>691601</v>
      </c>
      <c r="L535">
        <v>170</v>
      </c>
    </row>
    <row r="536" spans="1:12" x14ac:dyDescent="0.25">
      <c r="A536" s="4" t="s">
        <v>64</v>
      </c>
      <c r="B536" t="s">
        <v>12</v>
      </c>
      <c r="C536" t="s">
        <v>18</v>
      </c>
      <c r="D536" t="s">
        <v>25</v>
      </c>
      <c r="E536" t="s">
        <v>26</v>
      </c>
      <c r="F536" t="s">
        <v>27</v>
      </c>
      <c r="G536">
        <v>12534</v>
      </c>
      <c r="H536" s="1">
        <v>1253400</v>
      </c>
      <c r="I536">
        <v>71</v>
      </c>
      <c r="J536" s="1">
        <v>889914</v>
      </c>
      <c r="K536" s="1">
        <f t="shared" si="8"/>
        <v>363486</v>
      </c>
      <c r="L536">
        <v>100</v>
      </c>
    </row>
    <row r="537" spans="1:12" x14ac:dyDescent="0.25">
      <c r="A537" s="4" t="s">
        <v>64</v>
      </c>
      <c r="B537" t="s">
        <v>17</v>
      </c>
      <c r="C537" t="s">
        <v>18</v>
      </c>
      <c r="D537" t="s">
        <v>37</v>
      </c>
      <c r="E537" t="s">
        <v>53</v>
      </c>
      <c r="F537" t="s">
        <v>27</v>
      </c>
      <c r="G537">
        <v>45702</v>
      </c>
      <c r="H537" s="1">
        <v>10054440</v>
      </c>
      <c r="I537">
        <v>85</v>
      </c>
      <c r="J537" s="1">
        <v>8546274</v>
      </c>
      <c r="K537" s="1">
        <f t="shared" si="8"/>
        <v>1508166</v>
      </c>
      <c r="L537">
        <v>220</v>
      </c>
    </row>
    <row r="538" spans="1:12" x14ac:dyDescent="0.25">
      <c r="A538" s="4" t="s">
        <v>64</v>
      </c>
      <c r="B538" t="s">
        <v>39</v>
      </c>
      <c r="C538" t="s">
        <v>13</v>
      </c>
      <c r="D538" t="s">
        <v>14</v>
      </c>
      <c r="E538" t="s">
        <v>15</v>
      </c>
      <c r="F538" t="s">
        <v>27</v>
      </c>
      <c r="G538">
        <v>31264</v>
      </c>
      <c r="H538" s="1">
        <v>2188480</v>
      </c>
      <c r="I538">
        <v>70</v>
      </c>
      <c r="J538" s="1">
        <v>1531936</v>
      </c>
      <c r="K538" s="1">
        <f t="shared" si="8"/>
        <v>656544</v>
      </c>
      <c r="L538">
        <v>70</v>
      </c>
    </row>
    <row r="539" spans="1:12" x14ac:dyDescent="0.25">
      <c r="A539" s="4" t="s">
        <v>64</v>
      </c>
      <c r="B539" t="s">
        <v>17</v>
      </c>
      <c r="C539" t="s">
        <v>18</v>
      </c>
      <c r="D539" t="s">
        <v>37</v>
      </c>
      <c r="E539" t="s">
        <v>53</v>
      </c>
      <c r="F539" t="s">
        <v>27</v>
      </c>
      <c r="G539">
        <v>8524</v>
      </c>
      <c r="H539" s="1">
        <v>1363840</v>
      </c>
      <c r="I539">
        <v>59</v>
      </c>
      <c r="J539" s="1">
        <v>804666</v>
      </c>
      <c r="K539" s="1">
        <f t="shared" si="8"/>
        <v>559174</v>
      </c>
      <c r="L539">
        <v>160</v>
      </c>
    </row>
    <row r="540" spans="1:12" x14ac:dyDescent="0.25">
      <c r="A540" s="4" t="s">
        <v>64</v>
      </c>
      <c r="B540" t="s">
        <v>39</v>
      </c>
      <c r="C540" t="s">
        <v>13</v>
      </c>
      <c r="D540" t="s">
        <v>14</v>
      </c>
      <c r="E540" t="s">
        <v>31</v>
      </c>
      <c r="F540" t="s">
        <v>16</v>
      </c>
      <c r="G540">
        <v>7218</v>
      </c>
      <c r="H540" s="1">
        <v>938340</v>
      </c>
      <c r="I540">
        <v>90</v>
      </c>
      <c r="J540" s="1">
        <v>844506</v>
      </c>
      <c r="K540" s="1">
        <f t="shared" si="8"/>
        <v>93834</v>
      </c>
      <c r="L540">
        <v>130</v>
      </c>
    </row>
    <row r="541" spans="1:12" x14ac:dyDescent="0.25">
      <c r="A541" s="4" t="s">
        <v>64</v>
      </c>
      <c r="B541" t="s">
        <v>24</v>
      </c>
      <c r="C541" t="s">
        <v>18</v>
      </c>
      <c r="D541" t="s">
        <v>19</v>
      </c>
      <c r="E541" t="s">
        <v>22</v>
      </c>
      <c r="F541" t="s">
        <v>16</v>
      </c>
      <c r="G541">
        <v>9612</v>
      </c>
      <c r="H541" s="1">
        <v>1441800</v>
      </c>
      <c r="I541">
        <v>79</v>
      </c>
      <c r="J541" s="1">
        <v>1139022</v>
      </c>
      <c r="K541" s="1">
        <f t="shared" si="8"/>
        <v>302778</v>
      </c>
      <c r="L541">
        <v>150</v>
      </c>
    </row>
    <row r="542" spans="1:12" x14ac:dyDescent="0.25">
      <c r="A542" s="4" t="s">
        <v>64</v>
      </c>
      <c r="B542" t="s">
        <v>39</v>
      </c>
      <c r="C542" t="s">
        <v>13</v>
      </c>
      <c r="D542" t="s">
        <v>14</v>
      </c>
      <c r="E542" t="s">
        <v>15</v>
      </c>
      <c r="F542" t="s">
        <v>23</v>
      </c>
      <c r="G542">
        <v>19271</v>
      </c>
      <c r="H542" s="1">
        <v>1348970</v>
      </c>
      <c r="I542">
        <v>78</v>
      </c>
      <c r="J542" s="1">
        <v>1052197</v>
      </c>
      <c r="K542" s="1">
        <f t="shared" si="8"/>
        <v>296773</v>
      </c>
      <c r="L542">
        <v>70</v>
      </c>
    </row>
    <row r="543" spans="1:12" x14ac:dyDescent="0.25">
      <c r="A543" s="4" t="s">
        <v>64</v>
      </c>
      <c r="B543" t="s">
        <v>40</v>
      </c>
      <c r="C543" t="s">
        <v>18</v>
      </c>
      <c r="D543" t="s">
        <v>25</v>
      </c>
      <c r="E543" t="s">
        <v>45</v>
      </c>
      <c r="F543" t="s">
        <v>27</v>
      </c>
      <c r="G543">
        <v>30406</v>
      </c>
      <c r="H543" s="1">
        <v>6081200</v>
      </c>
      <c r="I543">
        <v>87</v>
      </c>
      <c r="J543" s="1">
        <v>5290644</v>
      </c>
      <c r="K543" s="1">
        <f t="shared" si="8"/>
        <v>790556</v>
      </c>
      <c r="L543">
        <v>200</v>
      </c>
    </row>
    <row r="544" spans="1:12" x14ac:dyDescent="0.25">
      <c r="A544" s="4" t="s">
        <v>64</v>
      </c>
      <c r="B544" t="s">
        <v>35</v>
      </c>
      <c r="C544" t="s">
        <v>28</v>
      </c>
      <c r="D544" t="s">
        <v>29</v>
      </c>
      <c r="E544" t="s">
        <v>58</v>
      </c>
      <c r="F544" t="s">
        <v>16</v>
      </c>
      <c r="G544">
        <v>14436</v>
      </c>
      <c r="H544" s="1">
        <v>1443600</v>
      </c>
      <c r="I544">
        <v>54</v>
      </c>
      <c r="J544" s="1">
        <v>779544</v>
      </c>
      <c r="K544" s="1">
        <f t="shared" si="8"/>
        <v>664056</v>
      </c>
      <c r="L544">
        <v>100</v>
      </c>
    </row>
    <row r="545" spans="1:12" x14ac:dyDescent="0.25">
      <c r="A545" s="4" t="s">
        <v>64</v>
      </c>
      <c r="B545" t="s">
        <v>12</v>
      </c>
      <c r="C545" t="s">
        <v>18</v>
      </c>
      <c r="D545" t="s">
        <v>25</v>
      </c>
      <c r="E545" t="s">
        <v>45</v>
      </c>
      <c r="F545" t="s">
        <v>27</v>
      </c>
      <c r="G545">
        <v>18488</v>
      </c>
      <c r="H545" s="1">
        <v>2218560</v>
      </c>
      <c r="I545">
        <v>59</v>
      </c>
      <c r="J545" s="1">
        <v>1308950</v>
      </c>
      <c r="K545" s="1">
        <f t="shared" si="8"/>
        <v>909610</v>
      </c>
      <c r="L545">
        <v>120</v>
      </c>
    </row>
    <row r="546" spans="1:12" x14ac:dyDescent="0.25">
      <c r="A546" s="4" t="s">
        <v>64</v>
      </c>
      <c r="B546" t="s">
        <v>21</v>
      </c>
      <c r="C546" t="s">
        <v>13</v>
      </c>
      <c r="D546" t="s">
        <v>31</v>
      </c>
      <c r="E546" t="s">
        <v>32</v>
      </c>
      <c r="F546" t="s">
        <v>27</v>
      </c>
      <c r="G546">
        <v>39059</v>
      </c>
      <c r="H546" s="1">
        <v>5858850</v>
      </c>
      <c r="I546">
        <v>61</v>
      </c>
      <c r="J546" s="1">
        <v>3573899</v>
      </c>
      <c r="K546" s="1">
        <f t="shared" si="8"/>
        <v>2284951</v>
      </c>
      <c r="L546">
        <v>150</v>
      </c>
    </row>
    <row r="547" spans="1:12" x14ac:dyDescent="0.25">
      <c r="A547" s="4" t="s">
        <v>64</v>
      </c>
      <c r="B547" t="s">
        <v>40</v>
      </c>
      <c r="C547" t="s">
        <v>18</v>
      </c>
      <c r="D547" t="s">
        <v>19</v>
      </c>
      <c r="E547" t="s">
        <v>20</v>
      </c>
      <c r="F547" t="s">
        <v>23</v>
      </c>
      <c r="G547">
        <v>36813</v>
      </c>
      <c r="H547" s="1">
        <v>9571380</v>
      </c>
      <c r="I547">
        <v>90</v>
      </c>
      <c r="J547" s="1">
        <v>8614242</v>
      </c>
      <c r="K547" s="1">
        <f t="shared" si="8"/>
        <v>957138</v>
      </c>
      <c r="L547">
        <v>260</v>
      </c>
    </row>
    <row r="548" spans="1:12" x14ac:dyDescent="0.25">
      <c r="A548" s="4" t="s">
        <v>64</v>
      </c>
      <c r="B548" t="s">
        <v>12</v>
      </c>
      <c r="C548" t="s">
        <v>18</v>
      </c>
      <c r="D548" t="s">
        <v>37</v>
      </c>
      <c r="E548" t="s">
        <v>38</v>
      </c>
      <c r="F548" t="s">
        <v>16</v>
      </c>
      <c r="G548">
        <v>22371</v>
      </c>
      <c r="H548" s="1">
        <v>4921620</v>
      </c>
      <c r="I548">
        <v>50</v>
      </c>
      <c r="J548" s="1">
        <v>2460810</v>
      </c>
      <c r="K548" s="1">
        <f t="shared" si="8"/>
        <v>2460810</v>
      </c>
      <c r="L548">
        <v>220</v>
      </c>
    </row>
    <row r="549" spans="1:12" x14ac:dyDescent="0.25">
      <c r="A549" s="4" t="s">
        <v>64</v>
      </c>
      <c r="B549" t="s">
        <v>39</v>
      </c>
      <c r="C549" t="s">
        <v>18</v>
      </c>
      <c r="D549" t="s">
        <v>25</v>
      </c>
      <c r="E549" t="s">
        <v>26</v>
      </c>
      <c r="F549" t="s">
        <v>16</v>
      </c>
      <c r="G549">
        <v>29472</v>
      </c>
      <c r="H549" s="1">
        <v>7662720</v>
      </c>
      <c r="I549">
        <v>58</v>
      </c>
      <c r="J549" s="1">
        <v>4444378</v>
      </c>
      <c r="K549" s="1">
        <f t="shared" si="8"/>
        <v>3218342</v>
      </c>
      <c r="L549">
        <v>260</v>
      </c>
    </row>
    <row r="550" spans="1:12" x14ac:dyDescent="0.25">
      <c r="A550" s="4" t="s">
        <v>64</v>
      </c>
      <c r="B550" t="s">
        <v>12</v>
      </c>
      <c r="C550" t="s">
        <v>28</v>
      </c>
      <c r="D550" t="s">
        <v>41</v>
      </c>
      <c r="E550" t="s">
        <v>49</v>
      </c>
      <c r="F550" t="s">
        <v>16</v>
      </c>
      <c r="G550">
        <v>9468</v>
      </c>
      <c r="H550" s="1">
        <v>1136160</v>
      </c>
      <c r="I550">
        <v>51</v>
      </c>
      <c r="J550" s="1">
        <v>579442</v>
      </c>
      <c r="K550" s="1">
        <f t="shared" si="8"/>
        <v>556718</v>
      </c>
      <c r="L550">
        <v>120</v>
      </c>
    </row>
    <row r="551" spans="1:12" x14ac:dyDescent="0.25">
      <c r="A551" s="4" t="s">
        <v>64</v>
      </c>
      <c r="B551" t="s">
        <v>35</v>
      </c>
      <c r="C551" t="s">
        <v>18</v>
      </c>
      <c r="D551" t="s">
        <v>37</v>
      </c>
      <c r="E551" t="s">
        <v>38</v>
      </c>
      <c r="F551" t="s">
        <v>16</v>
      </c>
      <c r="G551">
        <v>22720</v>
      </c>
      <c r="H551" s="1">
        <v>6134400</v>
      </c>
      <c r="I551">
        <v>62</v>
      </c>
      <c r="J551" s="1">
        <v>3803328</v>
      </c>
      <c r="K551" s="1">
        <f t="shared" si="8"/>
        <v>2331072</v>
      </c>
      <c r="L551">
        <v>270</v>
      </c>
    </row>
    <row r="552" spans="1:12" x14ac:dyDescent="0.25">
      <c r="A552" s="4" t="s">
        <v>64</v>
      </c>
      <c r="B552" t="s">
        <v>12</v>
      </c>
      <c r="C552" t="s">
        <v>18</v>
      </c>
      <c r="D552" t="s">
        <v>37</v>
      </c>
      <c r="E552" t="s">
        <v>38</v>
      </c>
      <c r="F552" t="s">
        <v>23</v>
      </c>
      <c r="G552">
        <v>24791</v>
      </c>
      <c r="H552" s="1">
        <v>6693570</v>
      </c>
      <c r="I552">
        <v>64</v>
      </c>
      <c r="J552" s="1">
        <v>4283885</v>
      </c>
      <c r="K552" s="1">
        <f t="shared" si="8"/>
        <v>2409685</v>
      </c>
      <c r="L552">
        <v>270</v>
      </c>
    </row>
    <row r="553" spans="1:12" x14ac:dyDescent="0.25">
      <c r="A553" s="4" t="s">
        <v>64</v>
      </c>
      <c r="B553" t="s">
        <v>17</v>
      </c>
      <c r="C553" t="s">
        <v>28</v>
      </c>
      <c r="D553" t="s">
        <v>29</v>
      </c>
      <c r="E553" t="s">
        <v>30</v>
      </c>
      <c r="F553" t="s">
        <v>16</v>
      </c>
      <c r="G553">
        <v>7886</v>
      </c>
      <c r="H553" s="1">
        <v>1656060</v>
      </c>
      <c r="I553">
        <v>84</v>
      </c>
      <c r="J553" s="1">
        <v>1391090</v>
      </c>
      <c r="K553" s="1">
        <f t="shared" si="8"/>
        <v>264970</v>
      </c>
      <c r="L553">
        <v>210</v>
      </c>
    </row>
    <row r="554" spans="1:12" x14ac:dyDescent="0.25">
      <c r="A554" s="4" t="s">
        <v>64</v>
      </c>
      <c r="B554" t="s">
        <v>21</v>
      </c>
      <c r="C554" t="s">
        <v>13</v>
      </c>
      <c r="D554" t="s">
        <v>51</v>
      </c>
      <c r="E554" t="s">
        <v>52</v>
      </c>
      <c r="F554" t="s">
        <v>23</v>
      </c>
      <c r="G554">
        <v>8582</v>
      </c>
      <c r="H554" s="1">
        <v>1630580</v>
      </c>
      <c r="I554">
        <v>88</v>
      </c>
      <c r="J554" s="1">
        <v>1434910</v>
      </c>
      <c r="K554" s="1">
        <f t="shared" si="8"/>
        <v>195670</v>
      </c>
      <c r="L554">
        <v>190</v>
      </c>
    </row>
    <row r="555" spans="1:12" x14ac:dyDescent="0.25">
      <c r="A555" s="4" t="s">
        <v>64</v>
      </c>
      <c r="B555" t="s">
        <v>24</v>
      </c>
      <c r="C555" t="s">
        <v>28</v>
      </c>
      <c r="D555" t="s">
        <v>47</v>
      </c>
      <c r="E555" t="s">
        <v>59</v>
      </c>
      <c r="F555" t="s">
        <v>23</v>
      </c>
      <c r="G555">
        <v>24571</v>
      </c>
      <c r="H555" s="1">
        <v>4668490</v>
      </c>
      <c r="I555">
        <v>76</v>
      </c>
      <c r="J555" s="1">
        <v>3548052</v>
      </c>
      <c r="K555" s="1">
        <f t="shared" si="8"/>
        <v>1120438</v>
      </c>
      <c r="L555">
        <v>190</v>
      </c>
    </row>
    <row r="556" spans="1:12" x14ac:dyDescent="0.25">
      <c r="A556" s="4" t="s">
        <v>64</v>
      </c>
      <c r="B556" t="s">
        <v>24</v>
      </c>
      <c r="C556" t="s">
        <v>28</v>
      </c>
      <c r="D556" t="s">
        <v>47</v>
      </c>
      <c r="E556" t="s">
        <v>59</v>
      </c>
      <c r="F556" t="s">
        <v>27</v>
      </c>
      <c r="G556">
        <v>48935</v>
      </c>
      <c r="H556" s="1">
        <v>11255050</v>
      </c>
      <c r="I556">
        <v>75</v>
      </c>
      <c r="J556" s="1">
        <v>8441288</v>
      </c>
      <c r="K556" s="1">
        <f t="shared" si="8"/>
        <v>2813762</v>
      </c>
      <c r="L556">
        <v>230</v>
      </c>
    </row>
    <row r="557" spans="1:12" x14ac:dyDescent="0.25">
      <c r="A557" s="4" t="s">
        <v>64</v>
      </c>
      <c r="B557" t="s">
        <v>21</v>
      </c>
      <c r="C557" t="s">
        <v>18</v>
      </c>
      <c r="D557" t="s">
        <v>37</v>
      </c>
      <c r="E557" t="s">
        <v>38</v>
      </c>
      <c r="F557" t="s">
        <v>27</v>
      </c>
      <c r="G557">
        <v>9218</v>
      </c>
      <c r="H557" s="1">
        <v>1659240</v>
      </c>
      <c r="I557">
        <v>88</v>
      </c>
      <c r="J557" s="1">
        <v>1460131</v>
      </c>
      <c r="K557" s="1">
        <f t="shared" si="8"/>
        <v>199109</v>
      </c>
      <c r="L557">
        <v>180</v>
      </c>
    </row>
    <row r="558" spans="1:12" x14ac:dyDescent="0.25">
      <c r="A558" s="4" t="s">
        <v>64</v>
      </c>
      <c r="B558" t="s">
        <v>12</v>
      </c>
      <c r="C558" t="s">
        <v>28</v>
      </c>
      <c r="D558" t="s">
        <v>47</v>
      </c>
      <c r="E558" t="s">
        <v>54</v>
      </c>
      <c r="F558" t="s">
        <v>16</v>
      </c>
      <c r="G558">
        <v>31163</v>
      </c>
      <c r="H558" s="1">
        <v>6544230</v>
      </c>
      <c r="I558">
        <v>76</v>
      </c>
      <c r="J558" s="1">
        <v>4973615</v>
      </c>
      <c r="K558" s="1">
        <f t="shared" si="8"/>
        <v>1570615</v>
      </c>
      <c r="L558">
        <v>210</v>
      </c>
    </row>
    <row r="559" spans="1:12" x14ac:dyDescent="0.25">
      <c r="A559" s="4" t="s">
        <v>64</v>
      </c>
      <c r="B559" t="s">
        <v>40</v>
      </c>
      <c r="C559" t="s">
        <v>18</v>
      </c>
      <c r="D559" t="s">
        <v>37</v>
      </c>
      <c r="E559" t="s">
        <v>38</v>
      </c>
      <c r="F559" t="s">
        <v>16</v>
      </c>
      <c r="G559">
        <v>19804</v>
      </c>
      <c r="H559" s="1">
        <v>3366680</v>
      </c>
      <c r="I559">
        <v>64</v>
      </c>
      <c r="J559" s="1">
        <v>2154675</v>
      </c>
      <c r="K559" s="1">
        <f t="shared" si="8"/>
        <v>1212005</v>
      </c>
      <c r="L559">
        <v>170</v>
      </c>
    </row>
    <row r="560" spans="1:12" x14ac:dyDescent="0.25">
      <c r="A560" s="4" t="s">
        <v>64</v>
      </c>
      <c r="B560" t="s">
        <v>35</v>
      </c>
      <c r="C560" t="s">
        <v>18</v>
      </c>
      <c r="D560" t="s">
        <v>37</v>
      </c>
      <c r="E560" t="s">
        <v>38</v>
      </c>
      <c r="F560" t="s">
        <v>16</v>
      </c>
      <c r="G560">
        <v>35570</v>
      </c>
      <c r="H560" s="1">
        <v>2845600</v>
      </c>
      <c r="I560">
        <v>53</v>
      </c>
      <c r="J560" s="1">
        <v>1508168</v>
      </c>
      <c r="K560" s="1">
        <f t="shared" si="8"/>
        <v>1337432</v>
      </c>
      <c r="L560">
        <v>80</v>
      </c>
    </row>
    <row r="561" spans="1:12" x14ac:dyDescent="0.25">
      <c r="A561" s="4" t="s">
        <v>64</v>
      </c>
      <c r="B561" t="s">
        <v>17</v>
      </c>
      <c r="C561" t="s">
        <v>13</v>
      </c>
      <c r="D561" t="s">
        <v>14</v>
      </c>
      <c r="E561" t="s">
        <v>15</v>
      </c>
      <c r="F561" t="s">
        <v>16</v>
      </c>
      <c r="G561">
        <v>49315</v>
      </c>
      <c r="H561" s="1">
        <v>9369850</v>
      </c>
      <c r="I561">
        <v>50</v>
      </c>
      <c r="J561" s="1">
        <v>4684925</v>
      </c>
      <c r="K561" s="1">
        <f t="shared" si="8"/>
        <v>4684925</v>
      </c>
      <c r="L561">
        <v>190</v>
      </c>
    </row>
    <row r="562" spans="1:12" x14ac:dyDescent="0.25">
      <c r="A562" s="4" t="s">
        <v>64</v>
      </c>
      <c r="B562" t="s">
        <v>17</v>
      </c>
      <c r="C562" t="s">
        <v>18</v>
      </c>
      <c r="D562" t="s">
        <v>25</v>
      </c>
      <c r="E562" t="s">
        <v>26</v>
      </c>
      <c r="F562" t="s">
        <v>16</v>
      </c>
      <c r="G562">
        <v>34623</v>
      </c>
      <c r="H562" s="1">
        <v>2769840</v>
      </c>
      <c r="I562">
        <v>74</v>
      </c>
      <c r="J562" s="1">
        <v>2049682</v>
      </c>
      <c r="K562" s="1">
        <f t="shared" si="8"/>
        <v>720158</v>
      </c>
      <c r="L562">
        <v>80</v>
      </c>
    </row>
    <row r="563" spans="1:12" x14ac:dyDescent="0.25">
      <c r="A563" s="4" t="s">
        <v>64</v>
      </c>
      <c r="B563" t="s">
        <v>40</v>
      </c>
      <c r="C563" t="s">
        <v>13</v>
      </c>
      <c r="D563" t="s">
        <v>51</v>
      </c>
      <c r="E563" t="s">
        <v>52</v>
      </c>
      <c r="F563" t="s">
        <v>23</v>
      </c>
      <c r="G563">
        <v>17245</v>
      </c>
      <c r="H563" s="1">
        <v>4828600</v>
      </c>
      <c r="I563">
        <v>51</v>
      </c>
      <c r="J563" s="1">
        <v>2462586</v>
      </c>
      <c r="K563" s="1">
        <f t="shared" si="8"/>
        <v>2366014</v>
      </c>
      <c r="L563">
        <v>280</v>
      </c>
    </row>
    <row r="564" spans="1:12" x14ac:dyDescent="0.25">
      <c r="A564" s="4" t="s">
        <v>64</v>
      </c>
      <c r="B564" t="s">
        <v>39</v>
      </c>
      <c r="C564" t="s">
        <v>28</v>
      </c>
      <c r="D564" t="s">
        <v>41</v>
      </c>
      <c r="E564" t="s">
        <v>42</v>
      </c>
      <c r="F564" t="s">
        <v>16</v>
      </c>
      <c r="G564">
        <v>48598</v>
      </c>
      <c r="H564" s="1">
        <v>2915880</v>
      </c>
      <c r="I564">
        <v>77</v>
      </c>
      <c r="J564" s="1">
        <v>2245228</v>
      </c>
      <c r="K564" s="1">
        <f t="shared" si="8"/>
        <v>670652</v>
      </c>
      <c r="L564">
        <v>60</v>
      </c>
    </row>
    <row r="565" spans="1:12" x14ac:dyDescent="0.25">
      <c r="A565" s="4" t="s">
        <v>64</v>
      </c>
      <c r="B565" t="s">
        <v>40</v>
      </c>
      <c r="C565" t="s">
        <v>18</v>
      </c>
      <c r="D565" t="s">
        <v>19</v>
      </c>
      <c r="E565" t="s">
        <v>22</v>
      </c>
      <c r="F565" t="s">
        <v>23</v>
      </c>
      <c r="G565">
        <v>12945</v>
      </c>
      <c r="H565" s="1">
        <v>3106800</v>
      </c>
      <c r="I565">
        <v>66</v>
      </c>
      <c r="J565" s="1">
        <v>2050488</v>
      </c>
      <c r="K565" s="1">
        <f t="shared" si="8"/>
        <v>1056312</v>
      </c>
      <c r="L565">
        <v>240</v>
      </c>
    </row>
    <row r="566" spans="1:12" x14ac:dyDescent="0.25">
      <c r="A566" s="4" t="s">
        <v>64</v>
      </c>
      <c r="B566" t="s">
        <v>39</v>
      </c>
      <c r="C566" t="s">
        <v>28</v>
      </c>
      <c r="D566" t="s">
        <v>33</v>
      </c>
      <c r="E566" t="s">
        <v>50</v>
      </c>
      <c r="F566" t="s">
        <v>27</v>
      </c>
      <c r="G566">
        <v>6668</v>
      </c>
      <c r="H566" s="1">
        <v>866840</v>
      </c>
      <c r="I566">
        <v>74</v>
      </c>
      <c r="J566" s="1">
        <v>641462</v>
      </c>
      <c r="K566" s="1">
        <f t="shared" si="8"/>
        <v>225378</v>
      </c>
      <c r="L566">
        <v>130</v>
      </c>
    </row>
    <row r="567" spans="1:12" x14ac:dyDescent="0.25">
      <c r="A567" s="4" t="s">
        <v>64</v>
      </c>
      <c r="B567" t="s">
        <v>24</v>
      </c>
      <c r="C567" t="s">
        <v>18</v>
      </c>
      <c r="D567" t="s">
        <v>37</v>
      </c>
      <c r="E567" t="s">
        <v>53</v>
      </c>
      <c r="F567" t="s">
        <v>23</v>
      </c>
      <c r="G567">
        <v>36096</v>
      </c>
      <c r="H567" s="1">
        <v>6136320</v>
      </c>
      <c r="I567">
        <v>50</v>
      </c>
      <c r="J567" s="1">
        <v>3068160</v>
      </c>
      <c r="K567" s="1">
        <f t="shared" si="8"/>
        <v>3068160</v>
      </c>
      <c r="L567">
        <v>170</v>
      </c>
    </row>
    <row r="568" spans="1:12" x14ac:dyDescent="0.25">
      <c r="A568" s="4" t="s">
        <v>64</v>
      </c>
      <c r="B568" t="s">
        <v>12</v>
      </c>
      <c r="C568" t="s">
        <v>28</v>
      </c>
      <c r="D568" t="s">
        <v>29</v>
      </c>
      <c r="E568" t="s">
        <v>30</v>
      </c>
      <c r="F568" t="s">
        <v>16</v>
      </c>
      <c r="G568">
        <v>32558</v>
      </c>
      <c r="H568" s="1">
        <v>5209280</v>
      </c>
      <c r="I568">
        <v>82</v>
      </c>
      <c r="J568" s="1">
        <v>4271610</v>
      </c>
      <c r="K568" s="1">
        <f t="shared" si="8"/>
        <v>937670</v>
      </c>
      <c r="L568">
        <v>160</v>
      </c>
    </row>
    <row r="569" spans="1:12" x14ac:dyDescent="0.25">
      <c r="A569" s="4" t="s">
        <v>64</v>
      </c>
      <c r="B569" t="s">
        <v>40</v>
      </c>
      <c r="C569" t="s">
        <v>18</v>
      </c>
      <c r="D569" t="s">
        <v>37</v>
      </c>
      <c r="E569" t="s">
        <v>53</v>
      </c>
      <c r="F569" t="s">
        <v>23</v>
      </c>
      <c r="G569">
        <v>30645</v>
      </c>
      <c r="H569" s="1">
        <v>5516100</v>
      </c>
      <c r="I569">
        <v>75</v>
      </c>
      <c r="J569" s="1">
        <v>4137075</v>
      </c>
      <c r="K569" s="1">
        <f t="shared" si="8"/>
        <v>1379025</v>
      </c>
      <c r="L569">
        <v>180</v>
      </c>
    </row>
    <row r="570" spans="1:12" x14ac:dyDescent="0.25">
      <c r="A570" s="4" t="s">
        <v>64</v>
      </c>
      <c r="B570" t="s">
        <v>17</v>
      </c>
      <c r="C570" t="s">
        <v>18</v>
      </c>
      <c r="D570" t="s">
        <v>19</v>
      </c>
      <c r="E570" t="s">
        <v>20</v>
      </c>
      <c r="F570" t="s">
        <v>16</v>
      </c>
      <c r="G570">
        <v>24373</v>
      </c>
      <c r="H570" s="1">
        <v>3655950</v>
      </c>
      <c r="I570">
        <v>84</v>
      </c>
      <c r="J570" s="1">
        <v>3070998</v>
      </c>
      <c r="K570" s="1">
        <f t="shared" si="8"/>
        <v>584952</v>
      </c>
      <c r="L570">
        <v>150</v>
      </c>
    </row>
    <row r="571" spans="1:12" x14ac:dyDescent="0.25">
      <c r="A571" s="4" t="s">
        <v>64</v>
      </c>
      <c r="B571" t="s">
        <v>17</v>
      </c>
      <c r="C571" t="s">
        <v>28</v>
      </c>
      <c r="D571" t="s">
        <v>29</v>
      </c>
      <c r="E571" t="s">
        <v>58</v>
      </c>
      <c r="F571" t="s">
        <v>23</v>
      </c>
      <c r="G571">
        <v>48966</v>
      </c>
      <c r="H571" s="1">
        <v>10282860</v>
      </c>
      <c r="I571">
        <v>51</v>
      </c>
      <c r="J571" s="1">
        <v>5244259</v>
      </c>
      <c r="K571" s="1">
        <f t="shared" si="8"/>
        <v>5038601</v>
      </c>
      <c r="L571">
        <v>210</v>
      </c>
    </row>
    <row r="572" spans="1:12" x14ac:dyDescent="0.25">
      <c r="A572" s="4" t="s">
        <v>64</v>
      </c>
      <c r="B572" t="s">
        <v>12</v>
      </c>
      <c r="C572" t="s">
        <v>13</v>
      </c>
      <c r="D572" t="s">
        <v>31</v>
      </c>
      <c r="E572" t="s">
        <v>32</v>
      </c>
      <c r="F572" t="s">
        <v>16</v>
      </c>
      <c r="G572">
        <v>16921</v>
      </c>
      <c r="H572" s="1">
        <v>3553410</v>
      </c>
      <c r="I572">
        <v>65</v>
      </c>
      <c r="J572" s="1">
        <v>2309717</v>
      </c>
      <c r="K572" s="1">
        <f t="shared" si="8"/>
        <v>1243693</v>
      </c>
      <c r="L572">
        <v>210</v>
      </c>
    </row>
    <row r="573" spans="1:12" x14ac:dyDescent="0.25">
      <c r="A573" s="4" t="s">
        <v>64</v>
      </c>
      <c r="B573" t="s">
        <v>39</v>
      </c>
      <c r="C573" t="s">
        <v>28</v>
      </c>
      <c r="D573" t="s">
        <v>29</v>
      </c>
      <c r="E573" t="s">
        <v>58</v>
      </c>
      <c r="F573" t="s">
        <v>27</v>
      </c>
      <c r="G573">
        <v>21874</v>
      </c>
      <c r="H573" s="1">
        <v>5905980</v>
      </c>
      <c r="I573">
        <v>84</v>
      </c>
      <c r="J573" s="1">
        <v>4961023</v>
      </c>
      <c r="K573" s="1">
        <f t="shared" si="8"/>
        <v>944957</v>
      </c>
      <c r="L573">
        <v>270</v>
      </c>
    </row>
    <row r="574" spans="1:12" x14ac:dyDescent="0.25">
      <c r="A574" s="4" t="s">
        <v>64</v>
      </c>
      <c r="B574" t="s">
        <v>39</v>
      </c>
      <c r="C574" t="s">
        <v>18</v>
      </c>
      <c r="D574" t="s">
        <v>19</v>
      </c>
      <c r="E574" t="s">
        <v>20</v>
      </c>
      <c r="F574" t="s">
        <v>23</v>
      </c>
      <c r="G574">
        <v>7001</v>
      </c>
      <c r="H574" s="1">
        <v>700100</v>
      </c>
      <c r="I574">
        <v>90</v>
      </c>
      <c r="J574" s="1">
        <v>630090</v>
      </c>
      <c r="K574" s="1">
        <f t="shared" si="8"/>
        <v>70010</v>
      </c>
      <c r="L574">
        <v>100</v>
      </c>
    </row>
    <row r="575" spans="1:12" x14ac:dyDescent="0.25">
      <c r="A575" s="4" t="s">
        <v>64</v>
      </c>
      <c r="B575" t="s">
        <v>40</v>
      </c>
      <c r="C575" t="s">
        <v>28</v>
      </c>
      <c r="D575" t="s">
        <v>43</v>
      </c>
      <c r="E575" t="s">
        <v>44</v>
      </c>
      <c r="F575" t="s">
        <v>27</v>
      </c>
      <c r="G575">
        <v>36808</v>
      </c>
      <c r="H575" s="1">
        <v>10306240</v>
      </c>
      <c r="I575">
        <v>74</v>
      </c>
      <c r="J575" s="1">
        <v>7626618</v>
      </c>
      <c r="K575" s="1">
        <f t="shared" si="8"/>
        <v>2679622</v>
      </c>
      <c r="L575">
        <v>280</v>
      </c>
    </row>
    <row r="576" spans="1:12" x14ac:dyDescent="0.25">
      <c r="A576" s="4" t="s">
        <v>64</v>
      </c>
      <c r="B576" t="s">
        <v>21</v>
      </c>
      <c r="C576" t="s">
        <v>28</v>
      </c>
      <c r="D576" t="s">
        <v>47</v>
      </c>
      <c r="E576" t="s">
        <v>59</v>
      </c>
      <c r="F576" t="s">
        <v>27</v>
      </c>
      <c r="G576">
        <v>42093</v>
      </c>
      <c r="H576" s="1">
        <v>5472090</v>
      </c>
      <c r="I576">
        <v>53</v>
      </c>
      <c r="J576" s="1">
        <v>2900208</v>
      </c>
      <c r="K576" s="1">
        <f t="shared" si="8"/>
        <v>2571882</v>
      </c>
      <c r="L576">
        <v>130</v>
      </c>
    </row>
    <row r="577" spans="1:12" x14ac:dyDescent="0.25">
      <c r="A577" s="4" t="s">
        <v>64</v>
      </c>
      <c r="B577" t="s">
        <v>17</v>
      </c>
      <c r="C577" t="s">
        <v>28</v>
      </c>
      <c r="D577" t="s">
        <v>29</v>
      </c>
      <c r="E577" t="s">
        <v>58</v>
      </c>
      <c r="F577" t="s">
        <v>27</v>
      </c>
      <c r="G577">
        <v>39446</v>
      </c>
      <c r="H577" s="1">
        <v>10255960</v>
      </c>
      <c r="I577">
        <v>73</v>
      </c>
      <c r="J577" s="1">
        <v>7486851</v>
      </c>
      <c r="K577" s="1">
        <f t="shared" si="8"/>
        <v>2769109</v>
      </c>
      <c r="L577">
        <v>260</v>
      </c>
    </row>
    <row r="578" spans="1:12" x14ac:dyDescent="0.25">
      <c r="A578" s="4" t="s">
        <v>64</v>
      </c>
      <c r="B578" t="s">
        <v>40</v>
      </c>
      <c r="C578" t="s">
        <v>28</v>
      </c>
      <c r="D578" t="s">
        <v>43</v>
      </c>
      <c r="E578" t="s">
        <v>44</v>
      </c>
      <c r="F578" t="s">
        <v>23</v>
      </c>
      <c r="G578">
        <v>49214</v>
      </c>
      <c r="H578" s="1">
        <v>5905680</v>
      </c>
      <c r="I578">
        <v>87</v>
      </c>
      <c r="J578" s="1">
        <v>5137942</v>
      </c>
      <c r="K578" s="1">
        <f t="shared" si="8"/>
        <v>767738</v>
      </c>
      <c r="L578">
        <v>120</v>
      </c>
    </row>
    <row r="579" spans="1:12" x14ac:dyDescent="0.25">
      <c r="A579" s="4" t="s">
        <v>64</v>
      </c>
      <c r="B579" t="s">
        <v>12</v>
      </c>
      <c r="C579" t="s">
        <v>13</v>
      </c>
      <c r="D579" t="s">
        <v>51</v>
      </c>
      <c r="E579" t="s">
        <v>52</v>
      </c>
      <c r="F579" t="s">
        <v>23</v>
      </c>
      <c r="G579">
        <v>39083</v>
      </c>
      <c r="H579" s="1">
        <v>10943240</v>
      </c>
      <c r="I579">
        <v>76</v>
      </c>
      <c r="J579" s="1">
        <v>8316862</v>
      </c>
      <c r="K579" s="1">
        <f t="shared" ref="K579:K642" si="9">(H579-J579)</f>
        <v>2626378</v>
      </c>
      <c r="L579">
        <v>280</v>
      </c>
    </row>
    <row r="580" spans="1:12" x14ac:dyDescent="0.25">
      <c r="A580" s="4" t="s">
        <v>64</v>
      </c>
      <c r="B580" t="s">
        <v>21</v>
      </c>
      <c r="C580" t="s">
        <v>18</v>
      </c>
      <c r="D580" t="s">
        <v>19</v>
      </c>
      <c r="E580" t="s">
        <v>20</v>
      </c>
      <c r="F580" t="s">
        <v>23</v>
      </c>
      <c r="G580">
        <v>27633</v>
      </c>
      <c r="H580" s="1">
        <v>1934310</v>
      </c>
      <c r="I580">
        <v>63</v>
      </c>
      <c r="J580" s="1">
        <v>1218615</v>
      </c>
      <c r="K580" s="1">
        <f t="shared" si="9"/>
        <v>715695</v>
      </c>
      <c r="L580">
        <v>70</v>
      </c>
    </row>
    <row r="581" spans="1:12" x14ac:dyDescent="0.25">
      <c r="A581" s="4" t="s">
        <v>64</v>
      </c>
      <c r="B581" t="s">
        <v>21</v>
      </c>
      <c r="C581" t="s">
        <v>18</v>
      </c>
      <c r="D581" t="s">
        <v>37</v>
      </c>
      <c r="E581" t="s">
        <v>53</v>
      </c>
      <c r="F581" t="s">
        <v>23</v>
      </c>
      <c r="G581">
        <v>15989</v>
      </c>
      <c r="H581" s="1">
        <v>2558240</v>
      </c>
      <c r="I581">
        <v>61</v>
      </c>
      <c r="J581" s="1">
        <v>1560526</v>
      </c>
      <c r="K581" s="1">
        <f t="shared" si="9"/>
        <v>997714</v>
      </c>
      <c r="L581">
        <v>160</v>
      </c>
    </row>
    <row r="582" spans="1:12" x14ac:dyDescent="0.25">
      <c r="A582" s="4" t="s">
        <v>64</v>
      </c>
      <c r="B582" t="s">
        <v>39</v>
      </c>
      <c r="C582" t="s">
        <v>13</v>
      </c>
      <c r="D582" t="s">
        <v>51</v>
      </c>
      <c r="E582" t="s">
        <v>52</v>
      </c>
      <c r="F582" t="s">
        <v>27</v>
      </c>
      <c r="G582">
        <v>14668</v>
      </c>
      <c r="H582" s="1">
        <v>2640240</v>
      </c>
      <c r="I582">
        <v>88</v>
      </c>
      <c r="J582" s="1">
        <v>2323411</v>
      </c>
      <c r="K582" s="1">
        <f t="shared" si="9"/>
        <v>316829</v>
      </c>
      <c r="L582">
        <v>180</v>
      </c>
    </row>
    <row r="583" spans="1:12" x14ac:dyDescent="0.25">
      <c r="A583" s="4" t="s">
        <v>65</v>
      </c>
      <c r="B583" t="s">
        <v>35</v>
      </c>
      <c r="C583" t="s">
        <v>28</v>
      </c>
      <c r="D583" t="s">
        <v>41</v>
      </c>
      <c r="E583" t="s">
        <v>49</v>
      </c>
      <c r="F583" t="s">
        <v>16</v>
      </c>
      <c r="G583">
        <v>30262</v>
      </c>
      <c r="H583" s="1">
        <v>4539300</v>
      </c>
      <c r="I583">
        <v>51</v>
      </c>
      <c r="J583" s="1">
        <v>2315043</v>
      </c>
      <c r="K583" s="1">
        <f t="shared" si="9"/>
        <v>2224257</v>
      </c>
      <c r="L583">
        <v>150</v>
      </c>
    </row>
    <row r="584" spans="1:12" x14ac:dyDescent="0.25">
      <c r="A584" s="4" t="s">
        <v>65</v>
      </c>
      <c r="B584" t="s">
        <v>39</v>
      </c>
      <c r="C584" t="s">
        <v>18</v>
      </c>
      <c r="D584" t="s">
        <v>25</v>
      </c>
      <c r="E584" t="s">
        <v>26</v>
      </c>
      <c r="F584" t="s">
        <v>16</v>
      </c>
      <c r="G584">
        <v>44274</v>
      </c>
      <c r="H584" s="1">
        <v>7969320</v>
      </c>
      <c r="I584">
        <v>82</v>
      </c>
      <c r="J584" s="1">
        <v>6534842</v>
      </c>
      <c r="K584" s="1">
        <f t="shared" si="9"/>
        <v>1434478</v>
      </c>
      <c r="L584">
        <v>180</v>
      </c>
    </row>
    <row r="585" spans="1:12" x14ac:dyDescent="0.25">
      <c r="A585" s="4" t="s">
        <v>65</v>
      </c>
      <c r="B585" t="s">
        <v>35</v>
      </c>
      <c r="C585" t="s">
        <v>28</v>
      </c>
      <c r="D585" t="s">
        <v>43</v>
      </c>
      <c r="E585" t="s">
        <v>44</v>
      </c>
      <c r="F585" t="s">
        <v>27</v>
      </c>
      <c r="G585">
        <v>48747</v>
      </c>
      <c r="H585" s="1">
        <v>12186750</v>
      </c>
      <c r="I585">
        <v>77</v>
      </c>
      <c r="J585" s="1">
        <v>9383798</v>
      </c>
      <c r="K585" s="1">
        <f t="shared" si="9"/>
        <v>2802952</v>
      </c>
      <c r="L585">
        <v>250</v>
      </c>
    </row>
    <row r="586" spans="1:12" x14ac:dyDescent="0.25">
      <c r="A586" s="4" t="s">
        <v>65</v>
      </c>
      <c r="B586" t="s">
        <v>12</v>
      </c>
      <c r="C586" t="s">
        <v>18</v>
      </c>
      <c r="D586" t="s">
        <v>25</v>
      </c>
      <c r="E586" t="s">
        <v>26</v>
      </c>
      <c r="F586" t="s">
        <v>23</v>
      </c>
      <c r="G586">
        <v>29827</v>
      </c>
      <c r="H586" s="1">
        <v>1491350</v>
      </c>
      <c r="I586">
        <v>79</v>
      </c>
      <c r="J586" s="1">
        <v>1178167</v>
      </c>
      <c r="K586" s="1">
        <f t="shared" si="9"/>
        <v>313183</v>
      </c>
      <c r="L586">
        <v>50</v>
      </c>
    </row>
    <row r="587" spans="1:12" x14ac:dyDescent="0.25">
      <c r="A587" s="4" t="s">
        <v>65</v>
      </c>
      <c r="B587" t="s">
        <v>12</v>
      </c>
      <c r="C587" t="s">
        <v>28</v>
      </c>
      <c r="D587" t="s">
        <v>29</v>
      </c>
      <c r="E587" t="s">
        <v>30</v>
      </c>
      <c r="F587" t="s">
        <v>16</v>
      </c>
      <c r="G587">
        <v>10546</v>
      </c>
      <c r="H587" s="1">
        <v>2636500</v>
      </c>
      <c r="I587">
        <v>55</v>
      </c>
      <c r="J587" s="1">
        <v>1450075</v>
      </c>
      <c r="K587" s="1">
        <f t="shared" si="9"/>
        <v>1186425</v>
      </c>
      <c r="L587">
        <v>250</v>
      </c>
    </row>
    <row r="588" spans="1:12" x14ac:dyDescent="0.25">
      <c r="A588" s="4" t="s">
        <v>65</v>
      </c>
      <c r="B588" t="s">
        <v>21</v>
      </c>
      <c r="C588" t="s">
        <v>28</v>
      </c>
      <c r="D588" t="s">
        <v>33</v>
      </c>
      <c r="E588" t="s">
        <v>34</v>
      </c>
      <c r="F588" t="s">
        <v>16</v>
      </c>
      <c r="G588">
        <v>35303</v>
      </c>
      <c r="H588" s="1">
        <v>7413630</v>
      </c>
      <c r="I588">
        <v>81</v>
      </c>
      <c r="J588" s="1">
        <v>6005040</v>
      </c>
      <c r="K588" s="1">
        <f t="shared" si="9"/>
        <v>1408590</v>
      </c>
      <c r="L588">
        <v>210</v>
      </c>
    </row>
    <row r="589" spans="1:12" x14ac:dyDescent="0.25">
      <c r="A589" s="4" t="s">
        <v>65</v>
      </c>
      <c r="B589" t="s">
        <v>21</v>
      </c>
      <c r="C589" t="s">
        <v>13</v>
      </c>
      <c r="D589" t="s">
        <v>14</v>
      </c>
      <c r="E589" t="s">
        <v>15</v>
      </c>
      <c r="F589" t="s">
        <v>23</v>
      </c>
      <c r="G589">
        <v>10225</v>
      </c>
      <c r="H589" s="1">
        <v>2760750</v>
      </c>
      <c r="I589">
        <v>88</v>
      </c>
      <c r="J589" s="1">
        <v>2429460</v>
      </c>
      <c r="K589" s="1">
        <f t="shared" si="9"/>
        <v>331290</v>
      </c>
      <c r="L589">
        <v>270</v>
      </c>
    </row>
    <row r="590" spans="1:12" x14ac:dyDescent="0.25">
      <c r="A590" s="4" t="s">
        <v>65</v>
      </c>
      <c r="B590" t="s">
        <v>39</v>
      </c>
      <c r="C590" t="s">
        <v>13</v>
      </c>
      <c r="D590" t="s">
        <v>14</v>
      </c>
      <c r="E590" t="s">
        <v>31</v>
      </c>
      <c r="F590" t="s">
        <v>23</v>
      </c>
      <c r="G590">
        <v>21473</v>
      </c>
      <c r="H590" s="1">
        <v>2147300</v>
      </c>
      <c r="I590">
        <v>81</v>
      </c>
      <c r="J590" s="1">
        <v>1739313</v>
      </c>
      <c r="K590" s="1">
        <f t="shared" si="9"/>
        <v>407987</v>
      </c>
      <c r="L590">
        <v>100</v>
      </c>
    </row>
    <row r="591" spans="1:12" x14ac:dyDescent="0.25">
      <c r="A591" s="4" t="s">
        <v>65</v>
      </c>
      <c r="B591" t="s">
        <v>40</v>
      </c>
      <c r="C591" t="s">
        <v>28</v>
      </c>
      <c r="D591" t="s">
        <v>29</v>
      </c>
      <c r="E591" t="s">
        <v>30</v>
      </c>
      <c r="F591" t="s">
        <v>16</v>
      </c>
      <c r="G591">
        <v>39856</v>
      </c>
      <c r="H591" s="1">
        <v>5181280</v>
      </c>
      <c r="I591">
        <v>90</v>
      </c>
      <c r="J591" s="1">
        <v>4663152</v>
      </c>
      <c r="K591" s="1">
        <f t="shared" si="9"/>
        <v>518128</v>
      </c>
      <c r="L591">
        <v>130</v>
      </c>
    </row>
    <row r="592" spans="1:12" x14ac:dyDescent="0.25">
      <c r="A592" s="4" t="s">
        <v>65</v>
      </c>
      <c r="B592" t="s">
        <v>12</v>
      </c>
      <c r="C592" t="s">
        <v>28</v>
      </c>
      <c r="D592" t="s">
        <v>41</v>
      </c>
      <c r="E592" t="s">
        <v>49</v>
      </c>
      <c r="F592" t="s">
        <v>27</v>
      </c>
      <c r="G592">
        <v>16191</v>
      </c>
      <c r="H592" s="1">
        <v>2428650</v>
      </c>
      <c r="I592">
        <v>83</v>
      </c>
      <c r="J592" s="1">
        <v>2015780</v>
      </c>
      <c r="K592" s="1">
        <f t="shared" si="9"/>
        <v>412870</v>
      </c>
      <c r="L592">
        <v>150</v>
      </c>
    </row>
    <row r="593" spans="1:12" x14ac:dyDescent="0.25">
      <c r="A593" s="4" t="s">
        <v>65</v>
      </c>
      <c r="B593" t="s">
        <v>17</v>
      </c>
      <c r="C593" t="s">
        <v>18</v>
      </c>
      <c r="D593" t="s">
        <v>25</v>
      </c>
      <c r="E593" t="s">
        <v>45</v>
      </c>
      <c r="F593" t="s">
        <v>23</v>
      </c>
      <c r="G593">
        <v>25560</v>
      </c>
      <c r="H593" s="1">
        <v>4345200</v>
      </c>
      <c r="I593">
        <v>59</v>
      </c>
      <c r="J593" s="1">
        <v>2563668</v>
      </c>
      <c r="K593" s="1">
        <f t="shared" si="9"/>
        <v>1781532</v>
      </c>
      <c r="L593">
        <v>170</v>
      </c>
    </row>
    <row r="594" spans="1:12" x14ac:dyDescent="0.25">
      <c r="A594" s="4" t="s">
        <v>65</v>
      </c>
      <c r="B594" t="s">
        <v>21</v>
      </c>
      <c r="C594" t="s">
        <v>28</v>
      </c>
      <c r="D594" t="s">
        <v>47</v>
      </c>
      <c r="E594" t="s">
        <v>59</v>
      </c>
      <c r="F594" t="s">
        <v>23</v>
      </c>
      <c r="G594">
        <v>5580</v>
      </c>
      <c r="H594" s="1">
        <v>1339200</v>
      </c>
      <c r="I594">
        <v>66</v>
      </c>
      <c r="J594" s="1">
        <v>883872</v>
      </c>
      <c r="K594" s="1">
        <f t="shared" si="9"/>
        <v>455328</v>
      </c>
      <c r="L594">
        <v>240</v>
      </c>
    </row>
    <row r="595" spans="1:12" x14ac:dyDescent="0.25">
      <c r="A595" s="4" t="s">
        <v>65</v>
      </c>
      <c r="B595" t="s">
        <v>35</v>
      </c>
      <c r="C595" t="s">
        <v>18</v>
      </c>
      <c r="D595" t="s">
        <v>19</v>
      </c>
      <c r="E595" t="s">
        <v>20</v>
      </c>
      <c r="F595" t="s">
        <v>16</v>
      </c>
      <c r="G595">
        <v>37151</v>
      </c>
      <c r="H595" s="1">
        <v>7058690</v>
      </c>
      <c r="I595">
        <v>70</v>
      </c>
      <c r="J595" s="1">
        <v>4941083</v>
      </c>
      <c r="K595" s="1">
        <f t="shared" si="9"/>
        <v>2117607</v>
      </c>
      <c r="L595">
        <v>190</v>
      </c>
    </row>
    <row r="596" spans="1:12" x14ac:dyDescent="0.25">
      <c r="A596" s="4" t="s">
        <v>65</v>
      </c>
      <c r="B596" t="s">
        <v>39</v>
      </c>
      <c r="C596" t="s">
        <v>18</v>
      </c>
      <c r="D596" t="s">
        <v>37</v>
      </c>
      <c r="E596" t="s">
        <v>53</v>
      </c>
      <c r="F596" t="s">
        <v>27</v>
      </c>
      <c r="G596">
        <v>19216</v>
      </c>
      <c r="H596" s="1">
        <v>1921600</v>
      </c>
      <c r="I596">
        <v>54</v>
      </c>
      <c r="J596" s="1">
        <v>1037664</v>
      </c>
      <c r="K596" s="1">
        <f t="shared" si="9"/>
        <v>883936</v>
      </c>
      <c r="L596">
        <v>100</v>
      </c>
    </row>
    <row r="597" spans="1:12" x14ac:dyDescent="0.25">
      <c r="A597" s="4" t="s">
        <v>65</v>
      </c>
      <c r="B597" t="s">
        <v>12</v>
      </c>
      <c r="C597" t="s">
        <v>13</v>
      </c>
      <c r="D597" t="s">
        <v>14</v>
      </c>
      <c r="E597" t="s">
        <v>15</v>
      </c>
      <c r="F597" t="s">
        <v>16</v>
      </c>
      <c r="G597">
        <v>18192</v>
      </c>
      <c r="H597" s="1">
        <v>5093760</v>
      </c>
      <c r="I597">
        <v>74</v>
      </c>
      <c r="J597" s="1">
        <v>3769382</v>
      </c>
      <c r="K597" s="1">
        <f t="shared" si="9"/>
        <v>1324378</v>
      </c>
      <c r="L597">
        <v>280</v>
      </c>
    </row>
    <row r="598" spans="1:12" x14ac:dyDescent="0.25">
      <c r="A598" s="4" t="s">
        <v>65</v>
      </c>
      <c r="B598" t="s">
        <v>39</v>
      </c>
      <c r="C598" t="s">
        <v>13</v>
      </c>
      <c r="D598" t="s">
        <v>14</v>
      </c>
      <c r="E598" t="s">
        <v>15</v>
      </c>
      <c r="F598" t="s">
        <v>27</v>
      </c>
      <c r="G598">
        <v>24322</v>
      </c>
      <c r="H598" s="1">
        <v>1702540</v>
      </c>
      <c r="I598">
        <v>90</v>
      </c>
      <c r="J598" s="1">
        <v>1532286</v>
      </c>
      <c r="K598" s="1">
        <f t="shared" si="9"/>
        <v>170254</v>
      </c>
      <c r="L598">
        <v>70</v>
      </c>
    </row>
    <row r="599" spans="1:12" x14ac:dyDescent="0.25">
      <c r="A599" s="4" t="s">
        <v>65</v>
      </c>
      <c r="B599" t="s">
        <v>24</v>
      </c>
      <c r="C599" t="s">
        <v>18</v>
      </c>
      <c r="D599" t="s">
        <v>19</v>
      </c>
      <c r="E599" t="s">
        <v>20</v>
      </c>
      <c r="F599" t="s">
        <v>16</v>
      </c>
      <c r="G599">
        <v>22754</v>
      </c>
      <c r="H599" s="1">
        <v>1592780</v>
      </c>
      <c r="I599">
        <v>50</v>
      </c>
      <c r="J599" s="1">
        <v>796390</v>
      </c>
      <c r="K599" s="1">
        <f t="shared" si="9"/>
        <v>796390</v>
      </c>
      <c r="L599">
        <v>70</v>
      </c>
    </row>
    <row r="600" spans="1:12" x14ac:dyDescent="0.25">
      <c r="A600" s="4" t="s">
        <v>65</v>
      </c>
      <c r="B600" t="s">
        <v>24</v>
      </c>
      <c r="C600" t="s">
        <v>13</v>
      </c>
      <c r="D600" t="s">
        <v>51</v>
      </c>
      <c r="E600" t="s">
        <v>52</v>
      </c>
      <c r="F600" t="s">
        <v>16</v>
      </c>
      <c r="G600">
        <v>45014</v>
      </c>
      <c r="H600" s="1">
        <v>9903080</v>
      </c>
      <c r="I600">
        <v>73</v>
      </c>
      <c r="J600" s="1">
        <v>7229248</v>
      </c>
      <c r="K600" s="1">
        <f t="shared" si="9"/>
        <v>2673832</v>
      </c>
      <c r="L600">
        <v>220</v>
      </c>
    </row>
    <row r="601" spans="1:12" x14ac:dyDescent="0.25">
      <c r="A601" s="4" t="s">
        <v>65</v>
      </c>
      <c r="B601" t="s">
        <v>17</v>
      </c>
      <c r="C601" t="s">
        <v>13</v>
      </c>
      <c r="D601" t="s">
        <v>31</v>
      </c>
      <c r="E601" t="s">
        <v>36</v>
      </c>
      <c r="F601" t="s">
        <v>27</v>
      </c>
      <c r="G601">
        <v>22727</v>
      </c>
      <c r="H601" s="1">
        <v>4999940</v>
      </c>
      <c r="I601">
        <v>70</v>
      </c>
      <c r="J601" s="1">
        <v>3499958</v>
      </c>
      <c r="K601" s="1">
        <f t="shared" si="9"/>
        <v>1499982</v>
      </c>
      <c r="L601">
        <v>220</v>
      </c>
    </row>
    <row r="602" spans="1:12" x14ac:dyDescent="0.25">
      <c r="A602" s="4" t="s">
        <v>65</v>
      </c>
      <c r="B602" t="s">
        <v>17</v>
      </c>
      <c r="C602" t="s">
        <v>28</v>
      </c>
      <c r="D602" t="s">
        <v>41</v>
      </c>
      <c r="E602" t="s">
        <v>49</v>
      </c>
      <c r="F602" t="s">
        <v>16</v>
      </c>
      <c r="G602">
        <v>22851</v>
      </c>
      <c r="H602" s="1">
        <v>3199140</v>
      </c>
      <c r="I602">
        <v>50</v>
      </c>
      <c r="J602" s="1">
        <v>1599570</v>
      </c>
      <c r="K602" s="1">
        <f t="shared" si="9"/>
        <v>1599570</v>
      </c>
      <c r="L602">
        <v>140</v>
      </c>
    </row>
    <row r="603" spans="1:12" x14ac:dyDescent="0.25">
      <c r="A603" s="4" t="s">
        <v>65</v>
      </c>
      <c r="B603" t="s">
        <v>35</v>
      </c>
      <c r="C603" t="s">
        <v>18</v>
      </c>
      <c r="D603" t="s">
        <v>19</v>
      </c>
      <c r="E603" t="s">
        <v>20</v>
      </c>
      <c r="F603" t="s">
        <v>16</v>
      </c>
      <c r="G603">
        <v>7317</v>
      </c>
      <c r="H603" s="1">
        <v>585360</v>
      </c>
      <c r="I603">
        <v>87</v>
      </c>
      <c r="J603" s="1">
        <v>509263</v>
      </c>
      <c r="K603" s="1">
        <f t="shared" si="9"/>
        <v>76097</v>
      </c>
      <c r="L603">
        <v>80</v>
      </c>
    </row>
    <row r="604" spans="1:12" x14ac:dyDescent="0.25">
      <c r="A604" s="4" t="s">
        <v>65</v>
      </c>
      <c r="B604" t="s">
        <v>21</v>
      </c>
      <c r="C604" t="s">
        <v>18</v>
      </c>
      <c r="D604" t="s">
        <v>25</v>
      </c>
      <c r="E604" t="s">
        <v>26</v>
      </c>
      <c r="F604" t="s">
        <v>27</v>
      </c>
      <c r="G604">
        <v>31132</v>
      </c>
      <c r="H604" s="1">
        <v>9339600</v>
      </c>
      <c r="I604">
        <v>72</v>
      </c>
      <c r="J604" s="1">
        <v>6724512</v>
      </c>
      <c r="K604" s="1">
        <f t="shared" si="9"/>
        <v>2615088</v>
      </c>
      <c r="L604">
        <v>300</v>
      </c>
    </row>
    <row r="605" spans="1:12" x14ac:dyDescent="0.25">
      <c r="A605" s="4" t="s">
        <v>65</v>
      </c>
      <c r="B605" t="s">
        <v>35</v>
      </c>
      <c r="C605" t="s">
        <v>18</v>
      </c>
      <c r="D605" t="s">
        <v>19</v>
      </c>
      <c r="E605" t="s">
        <v>22</v>
      </c>
      <c r="F605" t="s">
        <v>23</v>
      </c>
      <c r="G605">
        <v>33233</v>
      </c>
      <c r="H605" s="1">
        <v>1993980</v>
      </c>
      <c r="I605">
        <v>79</v>
      </c>
      <c r="J605" s="1">
        <v>1575244</v>
      </c>
      <c r="K605" s="1">
        <f t="shared" si="9"/>
        <v>418736</v>
      </c>
      <c r="L605">
        <v>60</v>
      </c>
    </row>
    <row r="606" spans="1:12" x14ac:dyDescent="0.25">
      <c r="A606" s="4" t="s">
        <v>65</v>
      </c>
      <c r="B606" t="s">
        <v>39</v>
      </c>
      <c r="C606" t="s">
        <v>18</v>
      </c>
      <c r="D606" t="s">
        <v>19</v>
      </c>
      <c r="E606" t="s">
        <v>22</v>
      </c>
      <c r="F606" t="s">
        <v>23</v>
      </c>
      <c r="G606">
        <v>21220</v>
      </c>
      <c r="H606" s="1">
        <v>2970800</v>
      </c>
      <c r="I606">
        <v>66</v>
      </c>
      <c r="J606" s="1">
        <v>1960728</v>
      </c>
      <c r="K606" s="1">
        <f t="shared" si="9"/>
        <v>1010072</v>
      </c>
      <c r="L606">
        <v>140</v>
      </c>
    </row>
    <row r="607" spans="1:12" x14ac:dyDescent="0.25">
      <c r="A607" s="4" t="s">
        <v>65</v>
      </c>
      <c r="B607" t="s">
        <v>21</v>
      </c>
      <c r="C607" t="s">
        <v>18</v>
      </c>
      <c r="D607" t="s">
        <v>19</v>
      </c>
      <c r="E607" t="s">
        <v>20</v>
      </c>
      <c r="F607" t="s">
        <v>16</v>
      </c>
      <c r="G607">
        <v>27540</v>
      </c>
      <c r="H607" s="1">
        <v>4681800</v>
      </c>
      <c r="I607">
        <v>57</v>
      </c>
      <c r="J607" s="1">
        <v>2668626</v>
      </c>
      <c r="K607" s="1">
        <f t="shared" si="9"/>
        <v>2013174</v>
      </c>
      <c r="L607">
        <v>170</v>
      </c>
    </row>
    <row r="608" spans="1:12" x14ac:dyDescent="0.25">
      <c r="A608" s="4" t="s">
        <v>65</v>
      </c>
      <c r="B608" t="s">
        <v>39</v>
      </c>
      <c r="C608" t="s">
        <v>18</v>
      </c>
      <c r="D608" t="s">
        <v>25</v>
      </c>
      <c r="E608" t="s">
        <v>45</v>
      </c>
      <c r="F608" t="s">
        <v>27</v>
      </c>
      <c r="G608">
        <v>13998</v>
      </c>
      <c r="H608" s="1">
        <v>3219540</v>
      </c>
      <c r="I608">
        <v>54</v>
      </c>
      <c r="J608" s="1">
        <v>1738552</v>
      </c>
      <c r="K608" s="1">
        <f t="shared" si="9"/>
        <v>1480988</v>
      </c>
      <c r="L608">
        <v>230</v>
      </c>
    </row>
    <row r="609" spans="1:12" x14ac:dyDescent="0.25">
      <c r="A609" s="4" t="s">
        <v>65</v>
      </c>
      <c r="B609" t="s">
        <v>12</v>
      </c>
      <c r="C609" t="s">
        <v>13</v>
      </c>
      <c r="D609" t="s">
        <v>14</v>
      </c>
      <c r="E609" t="s">
        <v>15</v>
      </c>
      <c r="F609" t="s">
        <v>16</v>
      </c>
      <c r="G609">
        <v>14433</v>
      </c>
      <c r="H609" s="1">
        <v>3896910</v>
      </c>
      <c r="I609">
        <v>76</v>
      </c>
      <c r="J609" s="1">
        <v>2961652</v>
      </c>
      <c r="K609" s="1">
        <f t="shared" si="9"/>
        <v>935258</v>
      </c>
      <c r="L609">
        <v>270</v>
      </c>
    </row>
    <row r="610" spans="1:12" x14ac:dyDescent="0.25">
      <c r="A610" s="4" t="s">
        <v>65</v>
      </c>
      <c r="B610" t="s">
        <v>24</v>
      </c>
      <c r="C610" t="s">
        <v>18</v>
      </c>
      <c r="D610" t="s">
        <v>25</v>
      </c>
      <c r="E610" t="s">
        <v>26</v>
      </c>
      <c r="F610" t="s">
        <v>23</v>
      </c>
      <c r="G610">
        <v>33352</v>
      </c>
      <c r="H610" s="1">
        <v>7003920</v>
      </c>
      <c r="I610">
        <v>86</v>
      </c>
      <c r="J610" s="1">
        <v>6023371</v>
      </c>
      <c r="K610" s="1">
        <f t="shared" si="9"/>
        <v>980549</v>
      </c>
      <c r="L610">
        <v>210</v>
      </c>
    </row>
    <row r="611" spans="1:12" x14ac:dyDescent="0.25">
      <c r="A611" s="4" t="s">
        <v>65</v>
      </c>
      <c r="B611" t="s">
        <v>12</v>
      </c>
      <c r="C611" t="s">
        <v>13</v>
      </c>
      <c r="D611" t="s">
        <v>51</v>
      </c>
      <c r="E611" t="s">
        <v>55</v>
      </c>
      <c r="F611" t="s">
        <v>27</v>
      </c>
      <c r="G611">
        <v>33377</v>
      </c>
      <c r="H611" s="1">
        <v>9679330</v>
      </c>
      <c r="I611">
        <v>76</v>
      </c>
      <c r="J611" s="1">
        <v>7356291</v>
      </c>
      <c r="K611" s="1">
        <f t="shared" si="9"/>
        <v>2323039</v>
      </c>
      <c r="L611">
        <v>290</v>
      </c>
    </row>
    <row r="612" spans="1:12" x14ac:dyDescent="0.25">
      <c r="A612" s="4" t="s">
        <v>65</v>
      </c>
      <c r="B612" t="s">
        <v>39</v>
      </c>
      <c r="C612" t="s">
        <v>28</v>
      </c>
      <c r="D612" t="s">
        <v>47</v>
      </c>
      <c r="E612" t="s">
        <v>59</v>
      </c>
      <c r="F612" t="s">
        <v>16</v>
      </c>
      <c r="G612">
        <v>33205</v>
      </c>
      <c r="H612" s="1">
        <v>8301250</v>
      </c>
      <c r="I612">
        <v>62</v>
      </c>
      <c r="J612" s="1">
        <v>5146775</v>
      </c>
      <c r="K612" s="1">
        <f t="shared" si="9"/>
        <v>3154475</v>
      </c>
      <c r="L612">
        <v>250</v>
      </c>
    </row>
    <row r="613" spans="1:12" x14ac:dyDescent="0.25">
      <c r="A613" s="4" t="s">
        <v>65</v>
      </c>
      <c r="B613" t="s">
        <v>17</v>
      </c>
      <c r="C613" t="s">
        <v>13</v>
      </c>
      <c r="D613" t="s">
        <v>14</v>
      </c>
      <c r="E613" t="s">
        <v>15</v>
      </c>
      <c r="F613" t="s">
        <v>23</v>
      </c>
      <c r="G613">
        <v>16469</v>
      </c>
      <c r="H613" s="1">
        <v>1646900</v>
      </c>
      <c r="I613">
        <v>54</v>
      </c>
      <c r="J613" s="1">
        <v>889326</v>
      </c>
      <c r="K613" s="1">
        <f t="shared" si="9"/>
        <v>757574</v>
      </c>
      <c r="L613">
        <v>100</v>
      </c>
    </row>
    <row r="614" spans="1:12" x14ac:dyDescent="0.25">
      <c r="A614" s="4" t="s">
        <v>65</v>
      </c>
      <c r="B614" t="s">
        <v>40</v>
      </c>
      <c r="C614" t="s">
        <v>13</v>
      </c>
      <c r="D614" t="s">
        <v>51</v>
      </c>
      <c r="E614" t="s">
        <v>52</v>
      </c>
      <c r="F614" t="s">
        <v>27</v>
      </c>
      <c r="G614">
        <v>20899</v>
      </c>
      <c r="H614" s="1">
        <v>3970810</v>
      </c>
      <c r="I614">
        <v>88</v>
      </c>
      <c r="J614" s="1">
        <v>3494313</v>
      </c>
      <c r="K614" s="1">
        <f t="shared" si="9"/>
        <v>476497</v>
      </c>
      <c r="L614">
        <v>190</v>
      </c>
    </row>
    <row r="615" spans="1:12" x14ac:dyDescent="0.25">
      <c r="A615" s="4" t="s">
        <v>65</v>
      </c>
      <c r="B615" t="s">
        <v>39</v>
      </c>
      <c r="C615" t="s">
        <v>18</v>
      </c>
      <c r="D615" t="s">
        <v>19</v>
      </c>
      <c r="E615" t="s">
        <v>20</v>
      </c>
      <c r="F615" t="s">
        <v>16</v>
      </c>
      <c r="G615">
        <v>23432</v>
      </c>
      <c r="H615" s="1">
        <v>7029600</v>
      </c>
      <c r="I615">
        <v>80</v>
      </c>
      <c r="J615" s="1">
        <v>5623680</v>
      </c>
      <c r="K615" s="1">
        <f t="shared" si="9"/>
        <v>1405920</v>
      </c>
      <c r="L615">
        <v>300</v>
      </c>
    </row>
    <row r="616" spans="1:12" x14ac:dyDescent="0.25">
      <c r="A616" s="4" t="s">
        <v>65</v>
      </c>
      <c r="B616" t="s">
        <v>21</v>
      </c>
      <c r="C616" t="s">
        <v>13</v>
      </c>
      <c r="D616" t="s">
        <v>31</v>
      </c>
      <c r="E616" t="s">
        <v>36</v>
      </c>
      <c r="F616" t="s">
        <v>16</v>
      </c>
      <c r="G616">
        <v>7095</v>
      </c>
      <c r="H616" s="1">
        <v>1206150</v>
      </c>
      <c r="I616">
        <v>83</v>
      </c>
      <c r="J616" s="1">
        <v>1001105</v>
      </c>
      <c r="K616" s="1">
        <f t="shared" si="9"/>
        <v>205045</v>
      </c>
      <c r="L616">
        <v>170</v>
      </c>
    </row>
    <row r="617" spans="1:12" x14ac:dyDescent="0.25">
      <c r="A617" s="4" t="s">
        <v>65</v>
      </c>
      <c r="B617" t="s">
        <v>40</v>
      </c>
      <c r="C617" t="s">
        <v>18</v>
      </c>
      <c r="D617" t="s">
        <v>37</v>
      </c>
      <c r="E617" t="s">
        <v>53</v>
      </c>
      <c r="F617" t="s">
        <v>27</v>
      </c>
      <c r="G617">
        <v>46249</v>
      </c>
      <c r="H617" s="1">
        <v>9249800</v>
      </c>
      <c r="I617">
        <v>53</v>
      </c>
      <c r="J617" s="1">
        <v>4902394</v>
      </c>
      <c r="K617" s="1">
        <f t="shared" si="9"/>
        <v>4347406</v>
      </c>
      <c r="L617">
        <v>200</v>
      </c>
    </row>
    <row r="618" spans="1:12" x14ac:dyDescent="0.25">
      <c r="A618" s="4" t="s">
        <v>65</v>
      </c>
      <c r="B618" t="s">
        <v>17</v>
      </c>
      <c r="C618" t="s">
        <v>13</v>
      </c>
      <c r="D618" t="s">
        <v>51</v>
      </c>
      <c r="E618" t="s">
        <v>55</v>
      </c>
      <c r="F618" t="s">
        <v>23</v>
      </c>
      <c r="G618">
        <v>28395</v>
      </c>
      <c r="H618" s="1">
        <v>6530850</v>
      </c>
      <c r="I618">
        <v>57</v>
      </c>
      <c r="J618" s="1">
        <v>3722585</v>
      </c>
      <c r="K618" s="1">
        <f t="shared" si="9"/>
        <v>2808265</v>
      </c>
      <c r="L618">
        <v>230</v>
      </c>
    </row>
    <row r="619" spans="1:12" x14ac:dyDescent="0.25">
      <c r="A619" s="4" t="s">
        <v>65</v>
      </c>
      <c r="B619" t="s">
        <v>40</v>
      </c>
      <c r="C619" t="s">
        <v>18</v>
      </c>
      <c r="D619" t="s">
        <v>19</v>
      </c>
      <c r="E619" t="s">
        <v>20</v>
      </c>
      <c r="F619" t="s">
        <v>27</v>
      </c>
      <c r="G619">
        <v>31674</v>
      </c>
      <c r="H619" s="1">
        <v>9502200</v>
      </c>
      <c r="I619">
        <v>86</v>
      </c>
      <c r="J619" s="1">
        <v>8171892</v>
      </c>
      <c r="K619" s="1">
        <f t="shared" si="9"/>
        <v>1330308</v>
      </c>
      <c r="L619">
        <v>300</v>
      </c>
    </row>
    <row r="620" spans="1:12" x14ac:dyDescent="0.25">
      <c r="A620" s="4" t="s">
        <v>65</v>
      </c>
      <c r="B620" t="s">
        <v>40</v>
      </c>
      <c r="C620" t="s">
        <v>13</v>
      </c>
      <c r="D620" t="s">
        <v>51</v>
      </c>
      <c r="E620" t="s">
        <v>52</v>
      </c>
      <c r="F620" t="s">
        <v>23</v>
      </c>
      <c r="G620">
        <v>49808</v>
      </c>
      <c r="H620" s="1">
        <v>6973120</v>
      </c>
      <c r="I620">
        <v>53</v>
      </c>
      <c r="J620" s="1">
        <v>3695754</v>
      </c>
      <c r="K620" s="1">
        <f t="shared" si="9"/>
        <v>3277366</v>
      </c>
      <c r="L620">
        <v>140</v>
      </c>
    </row>
    <row r="621" spans="1:12" x14ac:dyDescent="0.25">
      <c r="A621" s="4" t="s">
        <v>65</v>
      </c>
      <c r="B621" t="s">
        <v>24</v>
      </c>
      <c r="C621" t="s">
        <v>18</v>
      </c>
      <c r="D621" t="s">
        <v>37</v>
      </c>
      <c r="E621" t="s">
        <v>38</v>
      </c>
      <c r="F621" t="s">
        <v>23</v>
      </c>
      <c r="G621">
        <v>24716</v>
      </c>
      <c r="H621" s="1">
        <v>3707400</v>
      </c>
      <c r="I621">
        <v>56</v>
      </c>
      <c r="J621" s="1">
        <v>2076144</v>
      </c>
      <c r="K621" s="1">
        <f t="shared" si="9"/>
        <v>1631256</v>
      </c>
      <c r="L621">
        <v>150</v>
      </c>
    </row>
    <row r="622" spans="1:12" x14ac:dyDescent="0.25">
      <c r="A622" s="4" t="s">
        <v>65</v>
      </c>
      <c r="B622" t="s">
        <v>17</v>
      </c>
      <c r="C622" t="s">
        <v>13</v>
      </c>
      <c r="D622" t="s">
        <v>31</v>
      </c>
      <c r="E622" t="s">
        <v>32</v>
      </c>
      <c r="F622" t="s">
        <v>27</v>
      </c>
      <c r="G622">
        <v>26258</v>
      </c>
      <c r="H622" s="1">
        <v>4726440</v>
      </c>
      <c r="I622">
        <v>55</v>
      </c>
      <c r="J622" s="1">
        <v>2599542</v>
      </c>
      <c r="K622" s="1">
        <f t="shared" si="9"/>
        <v>2126898</v>
      </c>
      <c r="L622">
        <v>180</v>
      </c>
    </row>
    <row r="623" spans="1:12" x14ac:dyDescent="0.25">
      <c r="A623" s="4" t="s">
        <v>65</v>
      </c>
      <c r="B623" t="s">
        <v>35</v>
      </c>
      <c r="C623" t="s">
        <v>13</v>
      </c>
      <c r="D623" t="s">
        <v>31</v>
      </c>
      <c r="E623" t="s">
        <v>36</v>
      </c>
      <c r="F623" t="s">
        <v>16</v>
      </c>
      <c r="G623">
        <v>14684</v>
      </c>
      <c r="H623" s="1">
        <v>2055760</v>
      </c>
      <c r="I623">
        <v>81</v>
      </c>
      <c r="J623" s="1">
        <v>1665166</v>
      </c>
      <c r="K623" s="1">
        <f t="shared" si="9"/>
        <v>390594</v>
      </c>
      <c r="L623">
        <v>140</v>
      </c>
    </row>
    <row r="624" spans="1:12" x14ac:dyDescent="0.25">
      <c r="A624" s="4" t="s">
        <v>65</v>
      </c>
      <c r="B624" t="s">
        <v>40</v>
      </c>
      <c r="C624" t="s">
        <v>13</v>
      </c>
      <c r="D624" t="s">
        <v>14</v>
      </c>
      <c r="E624" t="s">
        <v>15</v>
      </c>
      <c r="F624" t="s">
        <v>16</v>
      </c>
      <c r="G624">
        <v>46727</v>
      </c>
      <c r="H624" s="1">
        <v>3738160</v>
      </c>
      <c r="I624">
        <v>76</v>
      </c>
      <c r="J624" s="1">
        <v>2841002</v>
      </c>
      <c r="K624" s="1">
        <f t="shared" si="9"/>
        <v>897158</v>
      </c>
      <c r="L624">
        <v>80</v>
      </c>
    </row>
    <row r="625" spans="1:12" x14ac:dyDescent="0.25">
      <c r="A625" s="4" t="s">
        <v>65</v>
      </c>
      <c r="B625" t="s">
        <v>12</v>
      </c>
      <c r="C625" t="s">
        <v>13</v>
      </c>
      <c r="D625" t="s">
        <v>51</v>
      </c>
      <c r="E625" t="s">
        <v>52</v>
      </c>
      <c r="F625" t="s">
        <v>23</v>
      </c>
      <c r="G625">
        <v>29723</v>
      </c>
      <c r="H625" s="1">
        <v>8025210</v>
      </c>
      <c r="I625">
        <v>71</v>
      </c>
      <c r="J625" s="1">
        <v>5697899</v>
      </c>
      <c r="K625" s="1">
        <f t="shared" si="9"/>
        <v>2327311</v>
      </c>
      <c r="L625">
        <v>270</v>
      </c>
    </row>
    <row r="626" spans="1:12" x14ac:dyDescent="0.25">
      <c r="A626" s="4" t="s">
        <v>65</v>
      </c>
      <c r="B626" t="s">
        <v>35</v>
      </c>
      <c r="C626" t="s">
        <v>13</v>
      </c>
      <c r="D626" t="s">
        <v>51</v>
      </c>
      <c r="E626" t="s">
        <v>55</v>
      </c>
      <c r="F626" t="s">
        <v>16</v>
      </c>
      <c r="G626">
        <v>13150</v>
      </c>
      <c r="H626" s="1">
        <v>3024500</v>
      </c>
      <c r="I626">
        <v>73</v>
      </c>
      <c r="J626" s="1">
        <v>2207885</v>
      </c>
      <c r="K626" s="1">
        <f t="shared" si="9"/>
        <v>816615</v>
      </c>
      <c r="L626">
        <v>230</v>
      </c>
    </row>
    <row r="627" spans="1:12" x14ac:dyDescent="0.25">
      <c r="A627" s="4" t="s">
        <v>65</v>
      </c>
      <c r="B627" t="s">
        <v>17</v>
      </c>
      <c r="C627" t="s">
        <v>18</v>
      </c>
      <c r="D627" t="s">
        <v>37</v>
      </c>
      <c r="E627" t="s">
        <v>38</v>
      </c>
      <c r="F627" t="s">
        <v>27</v>
      </c>
      <c r="G627">
        <v>41476</v>
      </c>
      <c r="H627" s="1">
        <v>11198520</v>
      </c>
      <c r="I627">
        <v>77</v>
      </c>
      <c r="J627" s="1">
        <v>8622860</v>
      </c>
      <c r="K627" s="1">
        <f t="shared" si="9"/>
        <v>2575660</v>
      </c>
      <c r="L627">
        <v>270</v>
      </c>
    </row>
    <row r="628" spans="1:12" x14ac:dyDescent="0.25">
      <c r="A628" s="4" t="s">
        <v>65</v>
      </c>
      <c r="B628" t="s">
        <v>17</v>
      </c>
      <c r="C628" t="s">
        <v>28</v>
      </c>
      <c r="D628" t="s">
        <v>41</v>
      </c>
      <c r="E628" t="s">
        <v>49</v>
      </c>
      <c r="F628" t="s">
        <v>16</v>
      </c>
      <c r="G628">
        <v>13144</v>
      </c>
      <c r="H628" s="1">
        <v>920080</v>
      </c>
      <c r="I628">
        <v>73</v>
      </c>
      <c r="J628" s="1">
        <v>671658</v>
      </c>
      <c r="K628" s="1">
        <f t="shared" si="9"/>
        <v>248422</v>
      </c>
      <c r="L628">
        <v>70</v>
      </c>
    </row>
    <row r="629" spans="1:12" x14ac:dyDescent="0.25">
      <c r="A629" s="4" t="s">
        <v>65</v>
      </c>
      <c r="B629" t="s">
        <v>21</v>
      </c>
      <c r="C629" t="s">
        <v>13</v>
      </c>
      <c r="D629" t="s">
        <v>31</v>
      </c>
      <c r="E629" t="s">
        <v>32</v>
      </c>
      <c r="F629" t="s">
        <v>23</v>
      </c>
      <c r="G629">
        <v>39481</v>
      </c>
      <c r="H629" s="1">
        <v>4342910</v>
      </c>
      <c r="I629">
        <v>55</v>
      </c>
      <c r="J629" s="1">
        <v>2388601</v>
      </c>
      <c r="K629" s="1">
        <f t="shared" si="9"/>
        <v>1954309</v>
      </c>
      <c r="L629">
        <v>110</v>
      </c>
    </row>
    <row r="630" spans="1:12" x14ac:dyDescent="0.25">
      <c r="A630" s="4" t="s">
        <v>65</v>
      </c>
      <c r="B630" t="s">
        <v>40</v>
      </c>
      <c r="C630" t="s">
        <v>28</v>
      </c>
      <c r="D630" t="s">
        <v>47</v>
      </c>
      <c r="E630" t="s">
        <v>54</v>
      </c>
      <c r="F630" t="s">
        <v>23</v>
      </c>
      <c r="G630">
        <v>39447</v>
      </c>
      <c r="H630" s="1">
        <v>8678340</v>
      </c>
      <c r="I630">
        <v>59</v>
      </c>
      <c r="J630" s="1">
        <v>5120221</v>
      </c>
      <c r="K630" s="1">
        <f t="shared" si="9"/>
        <v>3558119</v>
      </c>
      <c r="L630">
        <v>220</v>
      </c>
    </row>
    <row r="631" spans="1:12" x14ac:dyDescent="0.25">
      <c r="A631" s="4" t="s">
        <v>65</v>
      </c>
      <c r="B631" t="s">
        <v>40</v>
      </c>
      <c r="C631" t="s">
        <v>28</v>
      </c>
      <c r="D631" t="s">
        <v>33</v>
      </c>
      <c r="E631" t="s">
        <v>50</v>
      </c>
      <c r="F631" t="s">
        <v>23</v>
      </c>
      <c r="G631">
        <v>21319</v>
      </c>
      <c r="H631" s="1">
        <v>5116560</v>
      </c>
      <c r="I631">
        <v>77</v>
      </c>
      <c r="J631" s="1">
        <v>3939751</v>
      </c>
      <c r="K631" s="1">
        <f t="shared" si="9"/>
        <v>1176809</v>
      </c>
      <c r="L631">
        <v>240</v>
      </c>
    </row>
    <row r="632" spans="1:12" x14ac:dyDescent="0.25">
      <c r="A632" s="4" t="s">
        <v>65</v>
      </c>
      <c r="B632" t="s">
        <v>12</v>
      </c>
      <c r="C632" t="s">
        <v>13</v>
      </c>
      <c r="D632" t="s">
        <v>14</v>
      </c>
      <c r="E632" t="s">
        <v>31</v>
      </c>
      <c r="F632" t="s">
        <v>27</v>
      </c>
      <c r="G632">
        <v>18855</v>
      </c>
      <c r="H632" s="1">
        <v>3205350</v>
      </c>
      <c r="I632">
        <v>59</v>
      </c>
      <c r="J632" s="1">
        <v>1891157</v>
      </c>
      <c r="K632" s="1">
        <f t="shared" si="9"/>
        <v>1314193</v>
      </c>
      <c r="L632">
        <v>170</v>
      </c>
    </row>
    <row r="633" spans="1:12" x14ac:dyDescent="0.25">
      <c r="A633" s="4" t="s">
        <v>65</v>
      </c>
      <c r="B633" t="s">
        <v>21</v>
      </c>
      <c r="C633" t="s">
        <v>18</v>
      </c>
      <c r="D633" t="s">
        <v>25</v>
      </c>
      <c r="E633" t="s">
        <v>26</v>
      </c>
      <c r="F633" t="s">
        <v>23</v>
      </c>
      <c r="G633">
        <v>38300</v>
      </c>
      <c r="H633" s="1">
        <v>8043000</v>
      </c>
      <c r="I633">
        <v>77</v>
      </c>
      <c r="J633" s="1">
        <v>6193110</v>
      </c>
      <c r="K633" s="1">
        <f t="shared" si="9"/>
        <v>1849890</v>
      </c>
      <c r="L633">
        <v>210</v>
      </c>
    </row>
    <row r="634" spans="1:12" x14ac:dyDescent="0.25">
      <c r="A634" s="4" t="s">
        <v>65</v>
      </c>
      <c r="B634" t="s">
        <v>21</v>
      </c>
      <c r="C634" t="s">
        <v>28</v>
      </c>
      <c r="D634" t="s">
        <v>33</v>
      </c>
      <c r="E634" t="s">
        <v>57</v>
      </c>
      <c r="F634" t="s">
        <v>16</v>
      </c>
      <c r="G634">
        <v>25822</v>
      </c>
      <c r="H634" s="1">
        <v>1549320</v>
      </c>
      <c r="I634">
        <v>83</v>
      </c>
      <c r="J634" s="1">
        <v>1285936</v>
      </c>
      <c r="K634" s="1">
        <f t="shared" si="9"/>
        <v>263384</v>
      </c>
      <c r="L634">
        <v>60</v>
      </c>
    </row>
    <row r="635" spans="1:12" x14ac:dyDescent="0.25">
      <c r="A635" s="4" t="s">
        <v>65</v>
      </c>
      <c r="B635" t="s">
        <v>17</v>
      </c>
      <c r="C635" t="s">
        <v>28</v>
      </c>
      <c r="D635" t="s">
        <v>47</v>
      </c>
      <c r="E635" t="s">
        <v>59</v>
      </c>
      <c r="F635" t="s">
        <v>27</v>
      </c>
      <c r="G635">
        <v>20762</v>
      </c>
      <c r="H635" s="1">
        <v>3944780</v>
      </c>
      <c r="I635">
        <v>59</v>
      </c>
      <c r="J635" s="1">
        <v>2327420</v>
      </c>
      <c r="K635" s="1">
        <f t="shared" si="9"/>
        <v>1617360</v>
      </c>
      <c r="L635">
        <v>190</v>
      </c>
    </row>
    <row r="636" spans="1:12" x14ac:dyDescent="0.25">
      <c r="A636" s="4" t="s">
        <v>65</v>
      </c>
      <c r="B636" t="s">
        <v>24</v>
      </c>
      <c r="C636" t="s">
        <v>18</v>
      </c>
      <c r="D636" t="s">
        <v>19</v>
      </c>
      <c r="E636" t="s">
        <v>22</v>
      </c>
      <c r="F636" t="s">
        <v>27</v>
      </c>
      <c r="G636">
        <v>12203</v>
      </c>
      <c r="H636" s="1">
        <v>2440600</v>
      </c>
      <c r="I636">
        <v>66</v>
      </c>
      <c r="J636" s="1">
        <v>1610796</v>
      </c>
      <c r="K636" s="1">
        <f t="shared" si="9"/>
        <v>829804</v>
      </c>
      <c r="L636">
        <v>200</v>
      </c>
    </row>
    <row r="637" spans="1:12" x14ac:dyDescent="0.25">
      <c r="A637" s="4" t="s">
        <v>65</v>
      </c>
      <c r="B637" t="s">
        <v>39</v>
      </c>
      <c r="C637" t="s">
        <v>28</v>
      </c>
      <c r="D637" t="s">
        <v>33</v>
      </c>
      <c r="E637" t="s">
        <v>34</v>
      </c>
      <c r="F637" t="s">
        <v>16</v>
      </c>
      <c r="G637">
        <v>48951</v>
      </c>
      <c r="H637" s="1">
        <v>5384610</v>
      </c>
      <c r="I637">
        <v>74</v>
      </c>
      <c r="J637" s="1">
        <v>3984611</v>
      </c>
      <c r="K637" s="1">
        <f t="shared" si="9"/>
        <v>1399999</v>
      </c>
      <c r="L637">
        <v>110</v>
      </c>
    </row>
    <row r="638" spans="1:12" x14ac:dyDescent="0.25">
      <c r="A638" s="4" t="s">
        <v>65</v>
      </c>
      <c r="B638" t="s">
        <v>21</v>
      </c>
      <c r="C638" t="s">
        <v>18</v>
      </c>
      <c r="D638" t="s">
        <v>25</v>
      </c>
      <c r="E638" t="s">
        <v>45</v>
      </c>
      <c r="F638" t="s">
        <v>23</v>
      </c>
      <c r="G638">
        <v>26006</v>
      </c>
      <c r="H638" s="1">
        <v>1300300</v>
      </c>
      <c r="I638">
        <v>79</v>
      </c>
      <c r="J638" s="1">
        <v>1027237</v>
      </c>
      <c r="K638" s="1">
        <f t="shared" si="9"/>
        <v>273063</v>
      </c>
      <c r="L638">
        <v>50</v>
      </c>
    </row>
    <row r="639" spans="1:12" x14ac:dyDescent="0.25">
      <c r="A639" s="4" t="s">
        <v>65</v>
      </c>
      <c r="B639" t="s">
        <v>40</v>
      </c>
      <c r="C639" t="s">
        <v>28</v>
      </c>
      <c r="D639" t="s">
        <v>47</v>
      </c>
      <c r="E639" t="s">
        <v>48</v>
      </c>
      <c r="F639" t="s">
        <v>27</v>
      </c>
      <c r="G639">
        <v>12727</v>
      </c>
      <c r="H639" s="1">
        <v>3054480</v>
      </c>
      <c r="I639">
        <v>73</v>
      </c>
      <c r="J639" s="1">
        <v>2229770</v>
      </c>
      <c r="K639" s="1">
        <f t="shared" si="9"/>
        <v>824710</v>
      </c>
      <c r="L639">
        <v>240</v>
      </c>
    </row>
    <row r="640" spans="1:12" x14ac:dyDescent="0.25">
      <c r="A640" s="4" t="s">
        <v>65</v>
      </c>
      <c r="B640" t="s">
        <v>12</v>
      </c>
      <c r="C640" t="s">
        <v>28</v>
      </c>
      <c r="D640" t="s">
        <v>29</v>
      </c>
      <c r="E640" t="s">
        <v>30</v>
      </c>
      <c r="F640" t="s">
        <v>16</v>
      </c>
      <c r="G640">
        <v>46338</v>
      </c>
      <c r="H640" s="1">
        <v>6950700</v>
      </c>
      <c r="I640">
        <v>64</v>
      </c>
      <c r="J640" s="1">
        <v>4448448</v>
      </c>
      <c r="K640" s="1">
        <f t="shared" si="9"/>
        <v>2502252</v>
      </c>
      <c r="L640">
        <v>150</v>
      </c>
    </row>
    <row r="641" spans="1:12" x14ac:dyDescent="0.25">
      <c r="A641" s="4" t="s">
        <v>65</v>
      </c>
      <c r="B641" t="s">
        <v>17</v>
      </c>
      <c r="C641" t="s">
        <v>13</v>
      </c>
      <c r="D641" t="s">
        <v>51</v>
      </c>
      <c r="E641" t="s">
        <v>55</v>
      </c>
      <c r="F641" t="s">
        <v>23</v>
      </c>
      <c r="G641">
        <v>46693</v>
      </c>
      <c r="H641" s="1">
        <v>12140180</v>
      </c>
      <c r="I641">
        <v>59</v>
      </c>
      <c r="J641" s="1">
        <v>7162706</v>
      </c>
      <c r="K641" s="1">
        <f t="shared" si="9"/>
        <v>4977474</v>
      </c>
      <c r="L641">
        <v>260</v>
      </c>
    </row>
    <row r="642" spans="1:12" x14ac:dyDescent="0.25">
      <c r="A642" s="4" t="s">
        <v>65</v>
      </c>
      <c r="B642" t="s">
        <v>21</v>
      </c>
      <c r="C642" t="s">
        <v>28</v>
      </c>
      <c r="D642" t="s">
        <v>41</v>
      </c>
      <c r="E642" t="s">
        <v>42</v>
      </c>
      <c r="F642" t="s">
        <v>16</v>
      </c>
      <c r="G642">
        <v>37890</v>
      </c>
      <c r="H642" s="1">
        <v>10988100</v>
      </c>
      <c r="I642">
        <v>62</v>
      </c>
      <c r="J642" s="1">
        <v>6812622</v>
      </c>
      <c r="K642" s="1">
        <f t="shared" si="9"/>
        <v>4175478</v>
      </c>
      <c r="L642">
        <v>290</v>
      </c>
    </row>
    <row r="643" spans="1:12" x14ac:dyDescent="0.25">
      <c r="A643" s="4" t="s">
        <v>65</v>
      </c>
      <c r="B643" t="s">
        <v>21</v>
      </c>
      <c r="C643" t="s">
        <v>13</v>
      </c>
      <c r="D643" t="s">
        <v>14</v>
      </c>
      <c r="E643" t="s">
        <v>15</v>
      </c>
      <c r="F643" t="s">
        <v>23</v>
      </c>
      <c r="G643">
        <v>45238</v>
      </c>
      <c r="H643" s="1">
        <v>5880940</v>
      </c>
      <c r="I643">
        <v>75</v>
      </c>
      <c r="J643" s="1">
        <v>4410705</v>
      </c>
      <c r="K643" s="1">
        <f t="shared" ref="K643:K706" si="10">(H643-J643)</f>
        <v>1470235</v>
      </c>
      <c r="L643">
        <v>130</v>
      </c>
    </row>
    <row r="644" spans="1:12" x14ac:dyDescent="0.25">
      <c r="A644" s="4" t="s">
        <v>65</v>
      </c>
      <c r="B644" t="s">
        <v>17</v>
      </c>
      <c r="C644" t="s">
        <v>18</v>
      </c>
      <c r="D644" t="s">
        <v>25</v>
      </c>
      <c r="E644" t="s">
        <v>45</v>
      </c>
      <c r="F644" t="s">
        <v>27</v>
      </c>
      <c r="G644">
        <v>13477</v>
      </c>
      <c r="H644" s="1">
        <v>673850</v>
      </c>
      <c r="I644">
        <v>62</v>
      </c>
      <c r="J644" s="1">
        <v>417787</v>
      </c>
      <c r="K644" s="1">
        <f t="shared" si="10"/>
        <v>256063</v>
      </c>
      <c r="L644">
        <v>50</v>
      </c>
    </row>
    <row r="645" spans="1:12" x14ac:dyDescent="0.25">
      <c r="A645" s="4" t="s">
        <v>65</v>
      </c>
      <c r="B645" t="s">
        <v>39</v>
      </c>
      <c r="C645" t="s">
        <v>18</v>
      </c>
      <c r="D645" t="s">
        <v>37</v>
      </c>
      <c r="E645" t="s">
        <v>53</v>
      </c>
      <c r="F645" t="s">
        <v>27</v>
      </c>
      <c r="G645">
        <v>35554</v>
      </c>
      <c r="H645" s="1">
        <v>2133240</v>
      </c>
      <c r="I645">
        <v>90</v>
      </c>
      <c r="J645" s="1">
        <v>1919916</v>
      </c>
      <c r="K645" s="1">
        <f t="shared" si="10"/>
        <v>213324</v>
      </c>
      <c r="L645">
        <v>60</v>
      </c>
    </row>
    <row r="646" spans="1:12" x14ac:dyDescent="0.25">
      <c r="A646" s="4" t="s">
        <v>65</v>
      </c>
      <c r="B646" t="s">
        <v>21</v>
      </c>
      <c r="C646" t="s">
        <v>28</v>
      </c>
      <c r="D646" t="s">
        <v>41</v>
      </c>
      <c r="E646" t="s">
        <v>46</v>
      </c>
      <c r="F646" t="s">
        <v>16</v>
      </c>
      <c r="G646">
        <v>17385</v>
      </c>
      <c r="H646" s="1">
        <v>869250</v>
      </c>
      <c r="I646">
        <v>87</v>
      </c>
      <c r="J646" s="1">
        <v>756248</v>
      </c>
      <c r="K646" s="1">
        <f t="shared" si="10"/>
        <v>113002</v>
      </c>
      <c r="L646">
        <v>50</v>
      </c>
    </row>
    <row r="647" spans="1:12" x14ac:dyDescent="0.25">
      <c r="A647" s="4" t="s">
        <v>65</v>
      </c>
      <c r="B647" t="s">
        <v>12</v>
      </c>
      <c r="C647" t="s">
        <v>13</v>
      </c>
      <c r="D647" t="s">
        <v>51</v>
      </c>
      <c r="E647" t="s">
        <v>52</v>
      </c>
      <c r="F647" t="s">
        <v>27</v>
      </c>
      <c r="G647">
        <v>48701</v>
      </c>
      <c r="H647" s="1">
        <v>7792160</v>
      </c>
      <c r="I647">
        <v>55</v>
      </c>
      <c r="J647" s="1">
        <v>4285688</v>
      </c>
      <c r="K647" s="1">
        <f t="shared" si="10"/>
        <v>3506472</v>
      </c>
      <c r="L647">
        <v>160</v>
      </c>
    </row>
    <row r="648" spans="1:12" x14ac:dyDescent="0.25">
      <c r="A648" s="4" t="s">
        <v>65</v>
      </c>
      <c r="B648" t="s">
        <v>17</v>
      </c>
      <c r="C648" t="s">
        <v>18</v>
      </c>
      <c r="D648" t="s">
        <v>25</v>
      </c>
      <c r="E648" t="s">
        <v>26</v>
      </c>
      <c r="F648" t="s">
        <v>16</v>
      </c>
      <c r="G648">
        <v>32897</v>
      </c>
      <c r="H648" s="1">
        <v>3947640</v>
      </c>
      <c r="I648">
        <v>65</v>
      </c>
      <c r="J648" s="1">
        <v>2565966</v>
      </c>
      <c r="K648" s="1">
        <f t="shared" si="10"/>
        <v>1381674</v>
      </c>
      <c r="L648">
        <v>120</v>
      </c>
    </row>
    <row r="649" spans="1:12" x14ac:dyDescent="0.25">
      <c r="A649" s="4" t="s">
        <v>65</v>
      </c>
      <c r="B649" t="s">
        <v>12</v>
      </c>
      <c r="C649" t="s">
        <v>18</v>
      </c>
      <c r="D649" t="s">
        <v>19</v>
      </c>
      <c r="E649" t="s">
        <v>20</v>
      </c>
      <c r="F649" t="s">
        <v>16</v>
      </c>
      <c r="G649">
        <v>44803</v>
      </c>
      <c r="H649" s="1">
        <v>2688180</v>
      </c>
      <c r="I649">
        <v>89</v>
      </c>
      <c r="J649" s="1">
        <v>2392480</v>
      </c>
      <c r="K649" s="1">
        <f t="shared" si="10"/>
        <v>295700</v>
      </c>
      <c r="L649">
        <v>60</v>
      </c>
    </row>
    <row r="650" spans="1:12" x14ac:dyDescent="0.25">
      <c r="A650" s="4" t="s">
        <v>65</v>
      </c>
      <c r="B650" t="s">
        <v>39</v>
      </c>
      <c r="C650" t="s">
        <v>13</v>
      </c>
      <c r="D650" t="s">
        <v>51</v>
      </c>
      <c r="E650" t="s">
        <v>55</v>
      </c>
      <c r="F650" t="s">
        <v>23</v>
      </c>
      <c r="G650">
        <v>7360</v>
      </c>
      <c r="H650" s="1">
        <v>1766400</v>
      </c>
      <c r="I650">
        <v>70</v>
      </c>
      <c r="J650" s="1">
        <v>1236480</v>
      </c>
      <c r="K650" s="1">
        <f t="shared" si="10"/>
        <v>529920</v>
      </c>
      <c r="L650">
        <v>240</v>
      </c>
    </row>
    <row r="651" spans="1:12" x14ac:dyDescent="0.25">
      <c r="A651" s="4" t="s">
        <v>65</v>
      </c>
      <c r="B651" t="s">
        <v>21</v>
      </c>
      <c r="C651" t="s">
        <v>13</v>
      </c>
      <c r="D651" t="s">
        <v>31</v>
      </c>
      <c r="E651" t="s">
        <v>36</v>
      </c>
      <c r="F651" t="s">
        <v>23</v>
      </c>
      <c r="G651">
        <v>32930</v>
      </c>
      <c r="H651" s="1">
        <v>7573900</v>
      </c>
      <c r="I651">
        <v>65</v>
      </c>
      <c r="J651" s="1">
        <v>4923035</v>
      </c>
      <c r="K651" s="1">
        <f t="shared" si="10"/>
        <v>2650865</v>
      </c>
      <c r="L651">
        <v>230</v>
      </c>
    </row>
    <row r="652" spans="1:12" x14ac:dyDescent="0.25">
      <c r="A652" s="4" t="s">
        <v>65</v>
      </c>
      <c r="B652" t="s">
        <v>17</v>
      </c>
      <c r="C652" t="s">
        <v>13</v>
      </c>
      <c r="D652" t="s">
        <v>51</v>
      </c>
      <c r="E652" t="s">
        <v>52</v>
      </c>
      <c r="F652" t="s">
        <v>16</v>
      </c>
      <c r="G652">
        <v>45111</v>
      </c>
      <c r="H652" s="1">
        <v>12631080</v>
      </c>
      <c r="I652">
        <v>89</v>
      </c>
      <c r="J652" s="1">
        <v>11241661</v>
      </c>
      <c r="K652" s="1">
        <f t="shared" si="10"/>
        <v>1389419</v>
      </c>
      <c r="L652">
        <v>280</v>
      </c>
    </row>
    <row r="653" spans="1:12" x14ac:dyDescent="0.25">
      <c r="A653" s="4" t="s">
        <v>65</v>
      </c>
      <c r="B653" t="s">
        <v>12</v>
      </c>
      <c r="C653" t="s">
        <v>13</v>
      </c>
      <c r="D653" t="s">
        <v>14</v>
      </c>
      <c r="E653" t="s">
        <v>15</v>
      </c>
      <c r="F653" t="s">
        <v>16</v>
      </c>
      <c r="G653">
        <v>27074</v>
      </c>
      <c r="H653" s="1">
        <v>5414800</v>
      </c>
      <c r="I653">
        <v>86</v>
      </c>
      <c r="J653" s="1">
        <v>4656728</v>
      </c>
      <c r="K653" s="1">
        <f t="shared" si="10"/>
        <v>758072</v>
      </c>
      <c r="L653">
        <v>200</v>
      </c>
    </row>
    <row r="654" spans="1:12" x14ac:dyDescent="0.25">
      <c r="A654" s="4" t="s">
        <v>65</v>
      </c>
      <c r="B654" t="s">
        <v>40</v>
      </c>
      <c r="C654" t="s">
        <v>18</v>
      </c>
      <c r="D654" t="s">
        <v>37</v>
      </c>
      <c r="E654" t="s">
        <v>38</v>
      </c>
      <c r="F654" t="s">
        <v>16</v>
      </c>
      <c r="G654">
        <v>27739</v>
      </c>
      <c r="H654" s="1">
        <v>1664340</v>
      </c>
      <c r="I654">
        <v>50</v>
      </c>
      <c r="J654" s="1">
        <v>832170</v>
      </c>
      <c r="K654" s="1">
        <f t="shared" si="10"/>
        <v>832170</v>
      </c>
      <c r="L654">
        <v>60</v>
      </c>
    </row>
    <row r="655" spans="1:12" x14ac:dyDescent="0.25">
      <c r="A655" s="4" t="s">
        <v>65</v>
      </c>
      <c r="B655" t="s">
        <v>17</v>
      </c>
      <c r="C655" t="s">
        <v>28</v>
      </c>
      <c r="D655" t="s">
        <v>29</v>
      </c>
      <c r="E655" t="s">
        <v>30</v>
      </c>
      <c r="F655" t="s">
        <v>23</v>
      </c>
      <c r="G655">
        <v>21248</v>
      </c>
      <c r="H655" s="1">
        <v>5099520</v>
      </c>
      <c r="I655">
        <v>53</v>
      </c>
      <c r="J655" s="1">
        <v>2702746</v>
      </c>
      <c r="K655" s="1">
        <f t="shared" si="10"/>
        <v>2396774</v>
      </c>
      <c r="L655">
        <v>240</v>
      </c>
    </row>
    <row r="656" spans="1:12" x14ac:dyDescent="0.25">
      <c r="A656" s="4" t="s">
        <v>65</v>
      </c>
      <c r="B656" t="s">
        <v>12</v>
      </c>
      <c r="C656" t="s">
        <v>13</v>
      </c>
      <c r="D656" t="s">
        <v>51</v>
      </c>
      <c r="E656" t="s">
        <v>52</v>
      </c>
      <c r="F656" t="s">
        <v>16</v>
      </c>
      <c r="G656">
        <v>19369</v>
      </c>
      <c r="H656" s="1">
        <v>5423320</v>
      </c>
      <c r="I656">
        <v>64</v>
      </c>
      <c r="J656" s="1">
        <v>3470925</v>
      </c>
      <c r="K656" s="1">
        <f t="shared" si="10"/>
        <v>1952395</v>
      </c>
      <c r="L656">
        <v>280</v>
      </c>
    </row>
    <row r="657" spans="1:12" x14ac:dyDescent="0.25">
      <c r="A657" s="4" t="s">
        <v>65</v>
      </c>
      <c r="B657" t="s">
        <v>40</v>
      </c>
      <c r="C657" t="s">
        <v>28</v>
      </c>
      <c r="D657" t="s">
        <v>29</v>
      </c>
      <c r="E657" t="s">
        <v>58</v>
      </c>
      <c r="F657" t="s">
        <v>23</v>
      </c>
      <c r="G657">
        <v>15078</v>
      </c>
      <c r="H657" s="1">
        <v>2261700</v>
      </c>
      <c r="I657">
        <v>74</v>
      </c>
      <c r="J657" s="1">
        <v>1673658</v>
      </c>
      <c r="K657" s="1">
        <f t="shared" si="10"/>
        <v>588042</v>
      </c>
      <c r="L657">
        <v>150</v>
      </c>
    </row>
    <row r="658" spans="1:12" x14ac:dyDescent="0.25">
      <c r="A658" s="4" t="s">
        <v>66</v>
      </c>
      <c r="B658" t="s">
        <v>35</v>
      </c>
      <c r="C658" t="s">
        <v>13</v>
      </c>
      <c r="D658" t="s">
        <v>14</v>
      </c>
      <c r="E658" t="s">
        <v>31</v>
      </c>
      <c r="F658" t="s">
        <v>27</v>
      </c>
      <c r="G658">
        <v>41006</v>
      </c>
      <c r="H658" s="1">
        <v>5330780</v>
      </c>
      <c r="I658">
        <v>75</v>
      </c>
      <c r="J658" s="1">
        <v>3998085</v>
      </c>
      <c r="K658" s="1">
        <f t="shared" si="10"/>
        <v>1332695</v>
      </c>
      <c r="L658">
        <v>130</v>
      </c>
    </row>
    <row r="659" spans="1:12" x14ac:dyDescent="0.25">
      <c r="A659" s="4" t="s">
        <v>66</v>
      </c>
      <c r="B659" t="s">
        <v>40</v>
      </c>
      <c r="C659" t="s">
        <v>28</v>
      </c>
      <c r="D659" t="s">
        <v>33</v>
      </c>
      <c r="E659" t="s">
        <v>50</v>
      </c>
      <c r="F659" t="s">
        <v>16</v>
      </c>
      <c r="G659">
        <v>46314</v>
      </c>
      <c r="H659" s="1">
        <v>10652220</v>
      </c>
      <c r="I659">
        <v>55</v>
      </c>
      <c r="J659" s="1">
        <v>5858721</v>
      </c>
      <c r="K659" s="1">
        <f t="shared" si="10"/>
        <v>4793499</v>
      </c>
      <c r="L659">
        <v>230</v>
      </c>
    </row>
    <row r="660" spans="1:12" x14ac:dyDescent="0.25">
      <c r="A660" s="4" t="s">
        <v>66</v>
      </c>
      <c r="B660" t="s">
        <v>39</v>
      </c>
      <c r="C660" t="s">
        <v>13</v>
      </c>
      <c r="D660" t="s">
        <v>14</v>
      </c>
      <c r="E660" t="s">
        <v>15</v>
      </c>
      <c r="F660" t="s">
        <v>23</v>
      </c>
      <c r="G660">
        <v>33895</v>
      </c>
      <c r="H660" s="1">
        <v>8473750</v>
      </c>
      <c r="I660">
        <v>74</v>
      </c>
      <c r="J660" s="1">
        <v>6270575</v>
      </c>
      <c r="K660" s="1">
        <f t="shared" si="10"/>
        <v>2203175</v>
      </c>
      <c r="L660">
        <v>250</v>
      </c>
    </row>
    <row r="661" spans="1:12" x14ac:dyDescent="0.25">
      <c r="A661" s="4" t="s">
        <v>66</v>
      </c>
      <c r="B661" t="s">
        <v>17</v>
      </c>
      <c r="C661" t="s">
        <v>18</v>
      </c>
      <c r="D661" t="s">
        <v>37</v>
      </c>
      <c r="E661" t="s">
        <v>53</v>
      </c>
      <c r="F661" t="s">
        <v>16</v>
      </c>
      <c r="G661">
        <v>33577</v>
      </c>
      <c r="H661" s="1">
        <v>8730020</v>
      </c>
      <c r="I661">
        <v>56</v>
      </c>
      <c r="J661" s="1">
        <v>4888811</v>
      </c>
      <c r="K661" s="1">
        <f t="shared" si="10"/>
        <v>3841209</v>
      </c>
      <c r="L661">
        <v>260</v>
      </c>
    </row>
    <row r="662" spans="1:12" x14ac:dyDescent="0.25">
      <c r="A662" s="4" t="s">
        <v>66</v>
      </c>
      <c r="B662" t="s">
        <v>24</v>
      </c>
      <c r="C662" t="s">
        <v>13</v>
      </c>
      <c r="D662" t="s">
        <v>51</v>
      </c>
      <c r="E662" t="s">
        <v>55</v>
      </c>
      <c r="F662" t="s">
        <v>16</v>
      </c>
      <c r="G662">
        <v>7956</v>
      </c>
      <c r="H662" s="1">
        <v>1113840</v>
      </c>
      <c r="I662">
        <v>56</v>
      </c>
      <c r="J662" s="1">
        <v>623750</v>
      </c>
      <c r="K662" s="1">
        <f t="shared" si="10"/>
        <v>490090</v>
      </c>
      <c r="L662">
        <v>140</v>
      </c>
    </row>
    <row r="663" spans="1:12" x14ac:dyDescent="0.25">
      <c r="A663" s="4" t="s">
        <v>66</v>
      </c>
      <c r="B663" t="s">
        <v>17</v>
      </c>
      <c r="C663" t="s">
        <v>28</v>
      </c>
      <c r="D663" t="s">
        <v>41</v>
      </c>
      <c r="E663" t="s">
        <v>42</v>
      </c>
      <c r="F663" t="s">
        <v>23</v>
      </c>
      <c r="G663">
        <v>26396</v>
      </c>
      <c r="H663" s="1">
        <v>6862960</v>
      </c>
      <c r="I663">
        <v>50</v>
      </c>
      <c r="J663" s="1">
        <v>3431480</v>
      </c>
      <c r="K663" s="1">
        <f t="shared" si="10"/>
        <v>3431480</v>
      </c>
      <c r="L663">
        <v>260</v>
      </c>
    </row>
    <row r="664" spans="1:12" x14ac:dyDescent="0.25">
      <c r="A664" s="4" t="s">
        <v>66</v>
      </c>
      <c r="B664" t="s">
        <v>24</v>
      </c>
      <c r="C664" t="s">
        <v>13</v>
      </c>
      <c r="D664" t="s">
        <v>31</v>
      </c>
      <c r="E664" t="s">
        <v>36</v>
      </c>
      <c r="F664" t="s">
        <v>16</v>
      </c>
      <c r="G664">
        <v>27448</v>
      </c>
      <c r="H664" s="1">
        <v>3568240</v>
      </c>
      <c r="I664">
        <v>51</v>
      </c>
      <c r="J664" s="1">
        <v>1819802</v>
      </c>
      <c r="K664" s="1">
        <f t="shared" si="10"/>
        <v>1748438</v>
      </c>
      <c r="L664">
        <v>130</v>
      </c>
    </row>
    <row r="665" spans="1:12" x14ac:dyDescent="0.25">
      <c r="A665" s="4" t="s">
        <v>66</v>
      </c>
      <c r="B665" t="s">
        <v>21</v>
      </c>
      <c r="C665" t="s">
        <v>28</v>
      </c>
      <c r="D665" t="s">
        <v>41</v>
      </c>
      <c r="E665" t="s">
        <v>49</v>
      </c>
      <c r="F665" t="s">
        <v>23</v>
      </c>
      <c r="G665">
        <v>16375</v>
      </c>
      <c r="H665" s="1">
        <v>1637500</v>
      </c>
      <c r="I665">
        <v>71</v>
      </c>
      <c r="J665" s="1">
        <v>1162625</v>
      </c>
      <c r="K665" s="1">
        <f t="shared" si="10"/>
        <v>474875</v>
      </c>
      <c r="L665">
        <v>100</v>
      </c>
    </row>
    <row r="666" spans="1:12" x14ac:dyDescent="0.25">
      <c r="A666" s="4" t="s">
        <v>66</v>
      </c>
      <c r="B666" t="s">
        <v>40</v>
      </c>
      <c r="C666" t="s">
        <v>13</v>
      </c>
      <c r="D666" t="s">
        <v>51</v>
      </c>
      <c r="E666" t="s">
        <v>52</v>
      </c>
      <c r="F666" t="s">
        <v>16</v>
      </c>
      <c r="G666">
        <v>41336</v>
      </c>
      <c r="H666" s="1">
        <v>9507280</v>
      </c>
      <c r="I666">
        <v>66</v>
      </c>
      <c r="J666" s="1">
        <v>6274805</v>
      </c>
      <c r="K666" s="1">
        <f t="shared" si="10"/>
        <v>3232475</v>
      </c>
      <c r="L666">
        <v>230</v>
      </c>
    </row>
    <row r="667" spans="1:12" x14ac:dyDescent="0.25">
      <c r="A667" s="4" t="s">
        <v>66</v>
      </c>
      <c r="B667" t="s">
        <v>12</v>
      </c>
      <c r="C667" t="s">
        <v>13</v>
      </c>
      <c r="D667" t="s">
        <v>31</v>
      </c>
      <c r="E667" t="s">
        <v>32</v>
      </c>
      <c r="F667" t="s">
        <v>27</v>
      </c>
      <c r="G667">
        <v>31768</v>
      </c>
      <c r="H667" s="1">
        <v>2859120</v>
      </c>
      <c r="I667">
        <v>58</v>
      </c>
      <c r="J667" s="1">
        <v>1658290</v>
      </c>
      <c r="K667" s="1">
        <f t="shared" si="10"/>
        <v>1200830</v>
      </c>
      <c r="L667">
        <v>90</v>
      </c>
    </row>
    <row r="668" spans="1:12" x14ac:dyDescent="0.25">
      <c r="A668" s="4" t="s">
        <v>66</v>
      </c>
      <c r="B668" t="s">
        <v>21</v>
      </c>
      <c r="C668" t="s">
        <v>28</v>
      </c>
      <c r="D668" t="s">
        <v>43</v>
      </c>
      <c r="E668" t="s">
        <v>44</v>
      </c>
      <c r="F668" t="s">
        <v>23</v>
      </c>
      <c r="G668">
        <v>29252</v>
      </c>
      <c r="H668" s="1">
        <v>8190560</v>
      </c>
      <c r="I668">
        <v>61</v>
      </c>
      <c r="J668" s="1">
        <v>4996242</v>
      </c>
      <c r="K668" s="1">
        <f t="shared" si="10"/>
        <v>3194318</v>
      </c>
      <c r="L668">
        <v>280</v>
      </c>
    </row>
    <row r="669" spans="1:12" x14ac:dyDescent="0.25">
      <c r="A669" s="4" t="s">
        <v>66</v>
      </c>
      <c r="B669" t="s">
        <v>24</v>
      </c>
      <c r="C669" t="s">
        <v>13</v>
      </c>
      <c r="D669" t="s">
        <v>31</v>
      </c>
      <c r="E669" t="s">
        <v>36</v>
      </c>
      <c r="F669" t="s">
        <v>27</v>
      </c>
      <c r="G669">
        <v>47338</v>
      </c>
      <c r="H669" s="1">
        <v>3313660</v>
      </c>
      <c r="I669">
        <v>50</v>
      </c>
      <c r="J669" s="1">
        <v>1656830</v>
      </c>
      <c r="K669" s="1">
        <f t="shared" si="10"/>
        <v>1656830</v>
      </c>
      <c r="L669">
        <v>70</v>
      </c>
    </row>
    <row r="670" spans="1:12" x14ac:dyDescent="0.25">
      <c r="A670" s="4" t="s">
        <v>66</v>
      </c>
      <c r="B670" t="s">
        <v>40</v>
      </c>
      <c r="C670" t="s">
        <v>28</v>
      </c>
      <c r="D670" t="s">
        <v>41</v>
      </c>
      <c r="E670" t="s">
        <v>49</v>
      </c>
      <c r="F670" t="s">
        <v>16</v>
      </c>
      <c r="G670">
        <v>37824</v>
      </c>
      <c r="H670" s="1">
        <v>6808320</v>
      </c>
      <c r="I670">
        <v>51</v>
      </c>
      <c r="J670" s="1">
        <v>3472243</v>
      </c>
      <c r="K670" s="1">
        <f t="shared" si="10"/>
        <v>3336077</v>
      </c>
      <c r="L670">
        <v>180</v>
      </c>
    </row>
    <row r="671" spans="1:12" x14ac:dyDescent="0.25">
      <c r="A671" s="4" t="s">
        <v>66</v>
      </c>
      <c r="B671" t="s">
        <v>35</v>
      </c>
      <c r="C671" t="s">
        <v>13</v>
      </c>
      <c r="D671" t="s">
        <v>51</v>
      </c>
      <c r="E671" t="s">
        <v>55</v>
      </c>
      <c r="F671" t="s">
        <v>16</v>
      </c>
      <c r="G671">
        <v>18610</v>
      </c>
      <c r="H671" s="1">
        <v>1488800</v>
      </c>
      <c r="I671">
        <v>83</v>
      </c>
      <c r="J671" s="1">
        <v>1235704</v>
      </c>
      <c r="K671" s="1">
        <f t="shared" si="10"/>
        <v>253096</v>
      </c>
      <c r="L671">
        <v>80</v>
      </c>
    </row>
    <row r="672" spans="1:12" x14ac:dyDescent="0.25">
      <c r="A672" s="4" t="s">
        <v>66</v>
      </c>
      <c r="B672" t="s">
        <v>39</v>
      </c>
      <c r="C672" t="s">
        <v>13</v>
      </c>
      <c r="D672" t="s">
        <v>31</v>
      </c>
      <c r="E672" t="s">
        <v>32</v>
      </c>
      <c r="F672" t="s">
        <v>23</v>
      </c>
      <c r="G672">
        <v>30892</v>
      </c>
      <c r="H672" s="1">
        <v>1544600</v>
      </c>
      <c r="I672">
        <v>65</v>
      </c>
      <c r="J672" s="1">
        <v>1003990</v>
      </c>
      <c r="K672" s="1">
        <f t="shared" si="10"/>
        <v>540610</v>
      </c>
      <c r="L672">
        <v>50</v>
      </c>
    </row>
    <row r="673" spans="1:12" x14ac:dyDescent="0.25">
      <c r="A673" s="4" t="s">
        <v>66</v>
      </c>
      <c r="B673" t="s">
        <v>24</v>
      </c>
      <c r="C673" t="s">
        <v>28</v>
      </c>
      <c r="D673" t="s">
        <v>47</v>
      </c>
      <c r="E673" t="s">
        <v>48</v>
      </c>
      <c r="F673" t="s">
        <v>23</v>
      </c>
      <c r="G673">
        <v>26971</v>
      </c>
      <c r="H673" s="1">
        <v>6203330</v>
      </c>
      <c r="I673">
        <v>64</v>
      </c>
      <c r="J673" s="1">
        <v>3970131</v>
      </c>
      <c r="K673" s="1">
        <f t="shared" si="10"/>
        <v>2233199</v>
      </c>
      <c r="L673">
        <v>230</v>
      </c>
    </row>
    <row r="674" spans="1:12" x14ac:dyDescent="0.25">
      <c r="A674" s="4" t="s">
        <v>66</v>
      </c>
      <c r="B674" t="s">
        <v>39</v>
      </c>
      <c r="C674" t="s">
        <v>18</v>
      </c>
      <c r="D674" t="s">
        <v>19</v>
      </c>
      <c r="E674" t="s">
        <v>20</v>
      </c>
      <c r="F674" t="s">
        <v>23</v>
      </c>
      <c r="G674">
        <v>40029</v>
      </c>
      <c r="H674" s="1">
        <v>2001450</v>
      </c>
      <c r="I674">
        <v>71</v>
      </c>
      <c r="J674" s="1">
        <v>1421030</v>
      </c>
      <c r="K674" s="1">
        <f t="shared" si="10"/>
        <v>580420</v>
      </c>
      <c r="L674">
        <v>50</v>
      </c>
    </row>
    <row r="675" spans="1:12" x14ac:dyDescent="0.25">
      <c r="A675" s="4" t="s">
        <v>66</v>
      </c>
      <c r="B675" t="s">
        <v>35</v>
      </c>
      <c r="C675" t="s">
        <v>13</v>
      </c>
      <c r="D675" t="s">
        <v>31</v>
      </c>
      <c r="E675" t="s">
        <v>32</v>
      </c>
      <c r="F675" t="s">
        <v>23</v>
      </c>
      <c r="G675">
        <v>39670</v>
      </c>
      <c r="H675" s="1">
        <v>3967000</v>
      </c>
      <c r="I675">
        <v>90</v>
      </c>
      <c r="J675" s="1">
        <v>3570300</v>
      </c>
      <c r="K675" s="1">
        <f t="shared" si="10"/>
        <v>396700</v>
      </c>
      <c r="L675">
        <v>100</v>
      </c>
    </row>
    <row r="676" spans="1:12" x14ac:dyDescent="0.25">
      <c r="A676" s="4" t="s">
        <v>66</v>
      </c>
      <c r="B676" t="s">
        <v>21</v>
      </c>
      <c r="C676" t="s">
        <v>18</v>
      </c>
      <c r="D676" t="s">
        <v>25</v>
      </c>
      <c r="E676" t="s">
        <v>45</v>
      </c>
      <c r="F676" t="s">
        <v>16</v>
      </c>
      <c r="G676">
        <v>23137</v>
      </c>
      <c r="H676" s="1">
        <v>3239180</v>
      </c>
      <c r="I676">
        <v>54</v>
      </c>
      <c r="J676" s="1">
        <v>1749157</v>
      </c>
      <c r="K676" s="1">
        <f t="shared" si="10"/>
        <v>1490023</v>
      </c>
      <c r="L676">
        <v>140</v>
      </c>
    </row>
    <row r="677" spans="1:12" x14ac:dyDescent="0.25">
      <c r="A677" s="4" t="s">
        <v>66</v>
      </c>
      <c r="B677" t="s">
        <v>17</v>
      </c>
      <c r="C677" t="s">
        <v>18</v>
      </c>
      <c r="D677" t="s">
        <v>19</v>
      </c>
      <c r="E677" t="s">
        <v>22</v>
      </c>
      <c r="F677" t="s">
        <v>16</v>
      </c>
      <c r="G677">
        <v>20663</v>
      </c>
      <c r="H677" s="1">
        <v>3719340</v>
      </c>
      <c r="I677">
        <v>76</v>
      </c>
      <c r="J677" s="1">
        <v>2826698</v>
      </c>
      <c r="K677" s="1">
        <f t="shared" si="10"/>
        <v>892642</v>
      </c>
      <c r="L677">
        <v>180</v>
      </c>
    </row>
    <row r="678" spans="1:12" x14ac:dyDescent="0.25">
      <c r="A678" s="4" t="s">
        <v>66</v>
      </c>
      <c r="B678" t="s">
        <v>40</v>
      </c>
      <c r="C678" t="s">
        <v>18</v>
      </c>
      <c r="D678" t="s">
        <v>25</v>
      </c>
      <c r="E678" t="s">
        <v>26</v>
      </c>
      <c r="F678" t="s">
        <v>27</v>
      </c>
      <c r="G678">
        <v>41932</v>
      </c>
      <c r="H678" s="1">
        <v>9225040</v>
      </c>
      <c r="I678">
        <v>85</v>
      </c>
      <c r="J678" s="1">
        <v>7841284</v>
      </c>
      <c r="K678" s="1">
        <f t="shared" si="10"/>
        <v>1383756</v>
      </c>
      <c r="L678">
        <v>220</v>
      </c>
    </row>
    <row r="679" spans="1:12" x14ac:dyDescent="0.25">
      <c r="A679" s="4" t="s">
        <v>66</v>
      </c>
      <c r="B679" t="s">
        <v>40</v>
      </c>
      <c r="C679" t="s">
        <v>13</v>
      </c>
      <c r="D679" t="s">
        <v>51</v>
      </c>
      <c r="E679" t="s">
        <v>55</v>
      </c>
      <c r="F679" t="s">
        <v>16</v>
      </c>
      <c r="G679">
        <v>37822</v>
      </c>
      <c r="H679" s="1">
        <v>9455500</v>
      </c>
      <c r="I679">
        <v>55</v>
      </c>
      <c r="J679" s="1">
        <v>5200525</v>
      </c>
      <c r="K679" s="1">
        <f t="shared" si="10"/>
        <v>4254975</v>
      </c>
      <c r="L679">
        <v>250</v>
      </c>
    </row>
    <row r="680" spans="1:12" x14ac:dyDescent="0.25">
      <c r="A680" s="4" t="s">
        <v>66</v>
      </c>
      <c r="B680" t="s">
        <v>12</v>
      </c>
      <c r="C680" t="s">
        <v>18</v>
      </c>
      <c r="D680" t="s">
        <v>19</v>
      </c>
      <c r="E680" t="s">
        <v>22</v>
      </c>
      <c r="F680" t="s">
        <v>23</v>
      </c>
      <c r="G680">
        <v>11727</v>
      </c>
      <c r="H680" s="1">
        <v>2110860</v>
      </c>
      <c r="I680">
        <v>60</v>
      </c>
      <c r="J680" s="1">
        <v>1266516</v>
      </c>
      <c r="K680" s="1">
        <f t="shared" si="10"/>
        <v>844344</v>
      </c>
      <c r="L680">
        <v>180</v>
      </c>
    </row>
    <row r="681" spans="1:12" x14ac:dyDescent="0.25">
      <c r="A681" s="4" t="s">
        <v>66</v>
      </c>
      <c r="B681" t="s">
        <v>21</v>
      </c>
      <c r="C681" t="s">
        <v>13</v>
      </c>
      <c r="D681" t="s">
        <v>14</v>
      </c>
      <c r="E681" t="s">
        <v>15</v>
      </c>
      <c r="F681" t="s">
        <v>16</v>
      </c>
      <c r="G681">
        <v>25161</v>
      </c>
      <c r="H681" s="1">
        <v>4277370</v>
      </c>
      <c r="I681">
        <v>73</v>
      </c>
      <c r="J681" s="1">
        <v>3122480</v>
      </c>
      <c r="K681" s="1">
        <f t="shared" si="10"/>
        <v>1154890</v>
      </c>
      <c r="L681">
        <v>170</v>
      </c>
    </row>
    <row r="682" spans="1:12" x14ac:dyDescent="0.25">
      <c r="A682" s="4" t="s">
        <v>66</v>
      </c>
      <c r="B682" t="s">
        <v>39</v>
      </c>
      <c r="C682" t="s">
        <v>18</v>
      </c>
      <c r="D682" t="s">
        <v>19</v>
      </c>
      <c r="E682" t="s">
        <v>20</v>
      </c>
      <c r="F682" t="s">
        <v>23</v>
      </c>
      <c r="G682">
        <v>24247</v>
      </c>
      <c r="H682" s="1">
        <v>1212350</v>
      </c>
      <c r="I682">
        <v>60</v>
      </c>
      <c r="J682" s="1">
        <v>727410</v>
      </c>
      <c r="K682" s="1">
        <f t="shared" si="10"/>
        <v>484940</v>
      </c>
      <c r="L682">
        <v>50</v>
      </c>
    </row>
    <row r="683" spans="1:12" x14ac:dyDescent="0.25">
      <c r="A683" s="4" t="s">
        <v>66</v>
      </c>
      <c r="B683" t="s">
        <v>12</v>
      </c>
      <c r="C683" t="s">
        <v>18</v>
      </c>
      <c r="D683" t="s">
        <v>19</v>
      </c>
      <c r="E683" t="s">
        <v>22</v>
      </c>
      <c r="F683" t="s">
        <v>16</v>
      </c>
      <c r="G683">
        <v>22409</v>
      </c>
      <c r="H683" s="1">
        <v>2240900</v>
      </c>
      <c r="I683">
        <v>88</v>
      </c>
      <c r="J683" s="1">
        <v>1971992</v>
      </c>
      <c r="K683" s="1">
        <f t="shared" si="10"/>
        <v>268908</v>
      </c>
      <c r="L683">
        <v>100</v>
      </c>
    </row>
    <row r="684" spans="1:12" x14ac:dyDescent="0.25">
      <c r="A684" s="4" t="s">
        <v>66</v>
      </c>
      <c r="B684" t="s">
        <v>35</v>
      </c>
      <c r="C684" t="s">
        <v>28</v>
      </c>
      <c r="D684" t="s">
        <v>41</v>
      </c>
      <c r="E684" t="s">
        <v>42</v>
      </c>
      <c r="F684" t="s">
        <v>27</v>
      </c>
      <c r="G684">
        <v>22363</v>
      </c>
      <c r="H684" s="1">
        <v>2236300</v>
      </c>
      <c r="I684">
        <v>56</v>
      </c>
      <c r="J684" s="1">
        <v>1252328</v>
      </c>
      <c r="K684" s="1">
        <f t="shared" si="10"/>
        <v>983972</v>
      </c>
      <c r="L684">
        <v>100</v>
      </c>
    </row>
    <row r="685" spans="1:12" x14ac:dyDescent="0.25">
      <c r="A685" s="4" t="s">
        <v>66</v>
      </c>
      <c r="B685" t="s">
        <v>39</v>
      </c>
      <c r="C685" t="s">
        <v>18</v>
      </c>
      <c r="D685" t="s">
        <v>19</v>
      </c>
      <c r="E685" t="s">
        <v>20</v>
      </c>
      <c r="F685" t="s">
        <v>23</v>
      </c>
      <c r="G685">
        <v>19422</v>
      </c>
      <c r="H685" s="1">
        <v>1747980</v>
      </c>
      <c r="I685">
        <v>67</v>
      </c>
      <c r="J685" s="1">
        <v>1171147</v>
      </c>
      <c r="K685" s="1">
        <f t="shared" si="10"/>
        <v>576833</v>
      </c>
      <c r="L685">
        <v>90</v>
      </c>
    </row>
    <row r="686" spans="1:12" x14ac:dyDescent="0.25">
      <c r="A686" s="4" t="s">
        <v>66</v>
      </c>
      <c r="B686" t="s">
        <v>21</v>
      </c>
      <c r="C686" t="s">
        <v>28</v>
      </c>
      <c r="D686" t="s">
        <v>29</v>
      </c>
      <c r="E686" t="s">
        <v>30</v>
      </c>
      <c r="F686" t="s">
        <v>27</v>
      </c>
      <c r="G686">
        <v>43362</v>
      </c>
      <c r="H686" s="1">
        <v>12574980</v>
      </c>
      <c r="I686">
        <v>73</v>
      </c>
      <c r="J686" s="1">
        <v>9179735</v>
      </c>
      <c r="K686" s="1">
        <f t="shared" si="10"/>
        <v>3395245</v>
      </c>
      <c r="L686">
        <v>290</v>
      </c>
    </row>
    <row r="687" spans="1:12" x14ac:dyDescent="0.25">
      <c r="A687" s="4" t="s">
        <v>66</v>
      </c>
      <c r="B687" t="s">
        <v>35</v>
      </c>
      <c r="C687" t="s">
        <v>28</v>
      </c>
      <c r="D687" t="s">
        <v>47</v>
      </c>
      <c r="E687" t="s">
        <v>48</v>
      </c>
      <c r="F687" t="s">
        <v>16</v>
      </c>
      <c r="G687">
        <v>25365</v>
      </c>
      <c r="H687" s="1">
        <v>2790150</v>
      </c>
      <c r="I687">
        <v>79</v>
      </c>
      <c r="J687" s="1">
        <v>2204219</v>
      </c>
      <c r="K687" s="1">
        <f t="shared" si="10"/>
        <v>585931</v>
      </c>
      <c r="L687">
        <v>110</v>
      </c>
    </row>
    <row r="688" spans="1:12" x14ac:dyDescent="0.25">
      <c r="A688" s="4" t="s">
        <v>66</v>
      </c>
      <c r="B688" t="s">
        <v>35</v>
      </c>
      <c r="C688" t="s">
        <v>18</v>
      </c>
      <c r="D688" t="s">
        <v>19</v>
      </c>
      <c r="E688" t="s">
        <v>22</v>
      </c>
      <c r="F688" t="s">
        <v>23</v>
      </c>
      <c r="G688">
        <v>25267</v>
      </c>
      <c r="H688" s="1">
        <v>2526700</v>
      </c>
      <c r="I688">
        <v>79</v>
      </c>
      <c r="J688" s="1">
        <v>1996093</v>
      </c>
      <c r="K688" s="1">
        <f t="shared" si="10"/>
        <v>530607</v>
      </c>
      <c r="L688">
        <v>100</v>
      </c>
    </row>
    <row r="689" spans="1:12" x14ac:dyDescent="0.25">
      <c r="A689" s="4" t="s">
        <v>66</v>
      </c>
      <c r="B689" t="s">
        <v>39</v>
      </c>
      <c r="C689" t="s">
        <v>28</v>
      </c>
      <c r="D689" t="s">
        <v>33</v>
      </c>
      <c r="E689" t="s">
        <v>57</v>
      </c>
      <c r="F689" t="s">
        <v>16</v>
      </c>
      <c r="G689">
        <v>37183</v>
      </c>
      <c r="H689" s="1">
        <v>8923920</v>
      </c>
      <c r="I689">
        <v>62</v>
      </c>
      <c r="J689" s="1">
        <v>5532830</v>
      </c>
      <c r="K689" s="1">
        <f t="shared" si="10"/>
        <v>3391090</v>
      </c>
      <c r="L689">
        <v>240</v>
      </c>
    </row>
    <row r="690" spans="1:12" x14ac:dyDescent="0.25">
      <c r="A690" s="4" t="s">
        <v>66</v>
      </c>
      <c r="B690" t="s">
        <v>24</v>
      </c>
      <c r="C690" t="s">
        <v>28</v>
      </c>
      <c r="D690" t="s">
        <v>29</v>
      </c>
      <c r="E690" t="s">
        <v>58</v>
      </c>
      <c r="F690" t="s">
        <v>27</v>
      </c>
      <c r="G690">
        <v>15743</v>
      </c>
      <c r="H690" s="1">
        <v>2833740</v>
      </c>
      <c r="I690">
        <v>73</v>
      </c>
      <c r="J690" s="1">
        <v>2068630</v>
      </c>
      <c r="K690" s="1">
        <f t="shared" si="10"/>
        <v>765110</v>
      </c>
      <c r="L690">
        <v>180</v>
      </c>
    </row>
    <row r="691" spans="1:12" x14ac:dyDescent="0.25">
      <c r="A691" s="4" t="s">
        <v>66</v>
      </c>
      <c r="B691" t="s">
        <v>35</v>
      </c>
      <c r="C691" t="s">
        <v>13</v>
      </c>
      <c r="D691" t="s">
        <v>14</v>
      </c>
      <c r="E691" t="s">
        <v>15</v>
      </c>
      <c r="F691" t="s">
        <v>27</v>
      </c>
      <c r="G691">
        <v>47675</v>
      </c>
      <c r="H691" s="1">
        <v>9058250</v>
      </c>
      <c r="I691">
        <v>66</v>
      </c>
      <c r="J691" s="1">
        <v>5978445</v>
      </c>
      <c r="K691" s="1">
        <f t="shared" si="10"/>
        <v>3079805</v>
      </c>
      <c r="L691">
        <v>190</v>
      </c>
    </row>
    <row r="692" spans="1:12" x14ac:dyDescent="0.25">
      <c r="A692" s="4" t="s">
        <v>66</v>
      </c>
      <c r="B692" t="s">
        <v>40</v>
      </c>
      <c r="C692" t="s">
        <v>13</v>
      </c>
      <c r="D692" t="s">
        <v>51</v>
      </c>
      <c r="E692" t="s">
        <v>55</v>
      </c>
      <c r="F692" t="s">
        <v>23</v>
      </c>
      <c r="G692">
        <v>25606</v>
      </c>
      <c r="H692" s="1">
        <v>5889380</v>
      </c>
      <c r="I692">
        <v>72</v>
      </c>
      <c r="J692" s="1">
        <v>4240354</v>
      </c>
      <c r="K692" s="1">
        <f t="shared" si="10"/>
        <v>1649026</v>
      </c>
      <c r="L692">
        <v>230</v>
      </c>
    </row>
    <row r="693" spans="1:12" x14ac:dyDescent="0.25">
      <c r="A693" s="4" t="s">
        <v>66</v>
      </c>
      <c r="B693" t="s">
        <v>39</v>
      </c>
      <c r="C693" t="s">
        <v>18</v>
      </c>
      <c r="D693" t="s">
        <v>25</v>
      </c>
      <c r="E693" t="s">
        <v>45</v>
      </c>
      <c r="F693" t="s">
        <v>16</v>
      </c>
      <c r="G693">
        <v>34475</v>
      </c>
      <c r="H693" s="1">
        <v>5171250</v>
      </c>
      <c r="I693">
        <v>71</v>
      </c>
      <c r="J693" s="1">
        <v>3671588</v>
      </c>
      <c r="K693" s="1">
        <f t="shared" si="10"/>
        <v>1499662</v>
      </c>
      <c r="L693">
        <v>150</v>
      </c>
    </row>
    <row r="694" spans="1:12" x14ac:dyDescent="0.25">
      <c r="A694" s="4" t="s">
        <v>66</v>
      </c>
      <c r="B694" t="s">
        <v>21</v>
      </c>
      <c r="C694" t="s">
        <v>13</v>
      </c>
      <c r="D694" t="s">
        <v>31</v>
      </c>
      <c r="E694" t="s">
        <v>32</v>
      </c>
      <c r="F694" t="s">
        <v>27</v>
      </c>
      <c r="G694">
        <v>11286</v>
      </c>
      <c r="H694" s="1">
        <v>1467180</v>
      </c>
      <c r="I694">
        <v>88</v>
      </c>
      <c r="J694" s="1">
        <v>1291118</v>
      </c>
      <c r="K694" s="1">
        <f t="shared" si="10"/>
        <v>176062</v>
      </c>
      <c r="L694">
        <v>130</v>
      </c>
    </row>
    <row r="695" spans="1:12" x14ac:dyDescent="0.25">
      <c r="A695" s="4" t="s">
        <v>66</v>
      </c>
      <c r="B695" t="s">
        <v>12</v>
      </c>
      <c r="C695" t="s">
        <v>18</v>
      </c>
      <c r="D695" t="s">
        <v>25</v>
      </c>
      <c r="E695" t="s">
        <v>26</v>
      </c>
      <c r="F695" t="s">
        <v>27</v>
      </c>
      <c r="G695">
        <v>49772</v>
      </c>
      <c r="H695" s="1">
        <v>6968080</v>
      </c>
      <c r="I695">
        <v>83</v>
      </c>
      <c r="J695" s="1">
        <v>5783506</v>
      </c>
      <c r="K695" s="1">
        <f t="shared" si="10"/>
        <v>1184574</v>
      </c>
      <c r="L695">
        <v>140</v>
      </c>
    </row>
    <row r="696" spans="1:12" x14ac:dyDescent="0.25">
      <c r="A696" s="4" t="s">
        <v>66</v>
      </c>
      <c r="B696" t="s">
        <v>35</v>
      </c>
      <c r="C696" t="s">
        <v>13</v>
      </c>
      <c r="D696" t="s">
        <v>51</v>
      </c>
      <c r="E696" t="s">
        <v>55</v>
      </c>
      <c r="F696" t="s">
        <v>23</v>
      </c>
      <c r="G696">
        <v>20657</v>
      </c>
      <c r="H696" s="1">
        <v>1239420</v>
      </c>
      <c r="I696">
        <v>72</v>
      </c>
      <c r="J696" s="1">
        <v>892382</v>
      </c>
      <c r="K696" s="1">
        <f t="shared" si="10"/>
        <v>347038</v>
      </c>
      <c r="L696">
        <v>60</v>
      </c>
    </row>
    <row r="697" spans="1:12" x14ac:dyDescent="0.25">
      <c r="A697" s="4" t="s">
        <v>66</v>
      </c>
      <c r="B697" t="s">
        <v>24</v>
      </c>
      <c r="C697" t="s">
        <v>13</v>
      </c>
      <c r="D697" t="s">
        <v>31</v>
      </c>
      <c r="E697" t="s">
        <v>32</v>
      </c>
      <c r="F697" t="s">
        <v>16</v>
      </c>
      <c r="G697">
        <v>9556</v>
      </c>
      <c r="H697" s="1">
        <v>2006760</v>
      </c>
      <c r="I697">
        <v>81</v>
      </c>
      <c r="J697" s="1">
        <v>1625476</v>
      </c>
      <c r="K697" s="1">
        <f t="shared" si="10"/>
        <v>381284</v>
      </c>
      <c r="L697">
        <v>210</v>
      </c>
    </row>
    <row r="698" spans="1:12" x14ac:dyDescent="0.25">
      <c r="A698" s="4" t="s">
        <v>66</v>
      </c>
      <c r="B698" t="s">
        <v>12</v>
      </c>
      <c r="C698" t="s">
        <v>18</v>
      </c>
      <c r="D698" t="s">
        <v>37</v>
      </c>
      <c r="E698" t="s">
        <v>38</v>
      </c>
      <c r="F698" t="s">
        <v>27</v>
      </c>
      <c r="G698">
        <v>25307</v>
      </c>
      <c r="H698" s="1">
        <v>4555260</v>
      </c>
      <c r="I698">
        <v>63</v>
      </c>
      <c r="J698" s="1">
        <v>2869814</v>
      </c>
      <c r="K698" s="1">
        <f t="shared" si="10"/>
        <v>1685446</v>
      </c>
      <c r="L698">
        <v>180</v>
      </c>
    </row>
    <row r="699" spans="1:12" x14ac:dyDescent="0.25">
      <c r="A699" s="4" t="s">
        <v>66</v>
      </c>
      <c r="B699" t="s">
        <v>12</v>
      </c>
      <c r="C699" t="s">
        <v>13</v>
      </c>
      <c r="D699" t="s">
        <v>14</v>
      </c>
      <c r="E699" t="s">
        <v>15</v>
      </c>
      <c r="F699" t="s">
        <v>16</v>
      </c>
      <c r="G699">
        <v>42842</v>
      </c>
      <c r="H699" s="1">
        <v>9425240</v>
      </c>
      <c r="I699">
        <v>62</v>
      </c>
      <c r="J699" s="1">
        <v>5843649</v>
      </c>
      <c r="K699" s="1">
        <f t="shared" si="10"/>
        <v>3581591</v>
      </c>
      <c r="L699">
        <v>220</v>
      </c>
    </row>
    <row r="700" spans="1:12" x14ac:dyDescent="0.25">
      <c r="A700" s="4" t="s">
        <v>66</v>
      </c>
      <c r="B700" t="s">
        <v>35</v>
      </c>
      <c r="C700" t="s">
        <v>18</v>
      </c>
      <c r="D700" t="s">
        <v>25</v>
      </c>
      <c r="E700" t="s">
        <v>45</v>
      </c>
      <c r="F700" t="s">
        <v>16</v>
      </c>
      <c r="G700">
        <v>26433</v>
      </c>
      <c r="H700" s="1">
        <v>4493610</v>
      </c>
      <c r="I700">
        <v>77</v>
      </c>
      <c r="J700" s="1">
        <v>3460080</v>
      </c>
      <c r="K700" s="1">
        <f t="shared" si="10"/>
        <v>1033530</v>
      </c>
      <c r="L700">
        <v>170</v>
      </c>
    </row>
    <row r="701" spans="1:12" x14ac:dyDescent="0.25">
      <c r="A701" s="4" t="s">
        <v>66</v>
      </c>
      <c r="B701" t="s">
        <v>39</v>
      </c>
      <c r="C701" t="s">
        <v>13</v>
      </c>
      <c r="D701" t="s">
        <v>14</v>
      </c>
      <c r="E701" t="s">
        <v>15</v>
      </c>
      <c r="F701" t="s">
        <v>27</v>
      </c>
      <c r="G701">
        <v>29332</v>
      </c>
      <c r="H701" s="1">
        <v>8506280</v>
      </c>
      <c r="I701">
        <v>63</v>
      </c>
      <c r="J701" s="1">
        <v>5358956</v>
      </c>
      <c r="K701" s="1">
        <f t="shared" si="10"/>
        <v>3147324</v>
      </c>
      <c r="L701">
        <v>290</v>
      </c>
    </row>
    <row r="702" spans="1:12" x14ac:dyDescent="0.25">
      <c r="A702" s="4" t="s">
        <v>66</v>
      </c>
      <c r="B702" t="s">
        <v>39</v>
      </c>
      <c r="C702" t="s">
        <v>18</v>
      </c>
      <c r="D702" t="s">
        <v>25</v>
      </c>
      <c r="E702" t="s">
        <v>26</v>
      </c>
      <c r="F702" t="s">
        <v>27</v>
      </c>
      <c r="G702">
        <v>37325</v>
      </c>
      <c r="H702" s="1">
        <v>2612750</v>
      </c>
      <c r="I702">
        <v>59</v>
      </c>
      <c r="J702" s="1">
        <v>1541523</v>
      </c>
      <c r="K702" s="1">
        <f t="shared" si="10"/>
        <v>1071227</v>
      </c>
      <c r="L702">
        <v>70</v>
      </c>
    </row>
    <row r="703" spans="1:12" x14ac:dyDescent="0.25">
      <c r="A703" s="4" t="s">
        <v>66</v>
      </c>
      <c r="B703" t="s">
        <v>12</v>
      </c>
      <c r="C703" t="s">
        <v>13</v>
      </c>
      <c r="D703" t="s">
        <v>14</v>
      </c>
      <c r="E703" t="s">
        <v>15</v>
      </c>
      <c r="F703" t="s">
        <v>23</v>
      </c>
      <c r="G703">
        <v>45895</v>
      </c>
      <c r="H703" s="1">
        <v>12850600</v>
      </c>
      <c r="I703">
        <v>56</v>
      </c>
      <c r="J703" s="1">
        <v>7196336</v>
      </c>
      <c r="K703" s="1">
        <f t="shared" si="10"/>
        <v>5654264</v>
      </c>
      <c r="L703">
        <v>280</v>
      </c>
    </row>
    <row r="704" spans="1:12" x14ac:dyDescent="0.25">
      <c r="A704" s="4" t="s">
        <v>66</v>
      </c>
      <c r="B704" t="s">
        <v>12</v>
      </c>
      <c r="C704" t="s">
        <v>13</v>
      </c>
      <c r="D704" t="s">
        <v>51</v>
      </c>
      <c r="E704" t="s">
        <v>52</v>
      </c>
      <c r="F704" t="s">
        <v>16</v>
      </c>
      <c r="G704">
        <v>6482</v>
      </c>
      <c r="H704" s="1">
        <v>972300</v>
      </c>
      <c r="I704">
        <v>65</v>
      </c>
      <c r="J704" s="1">
        <v>631995</v>
      </c>
      <c r="K704" s="1">
        <f t="shared" si="10"/>
        <v>340305</v>
      </c>
      <c r="L704">
        <v>150</v>
      </c>
    </row>
    <row r="705" spans="1:12" x14ac:dyDescent="0.25">
      <c r="A705" s="4" t="s">
        <v>66</v>
      </c>
      <c r="B705" t="s">
        <v>39</v>
      </c>
      <c r="C705" t="s">
        <v>28</v>
      </c>
      <c r="D705" t="s">
        <v>33</v>
      </c>
      <c r="E705" t="s">
        <v>34</v>
      </c>
      <c r="F705" t="s">
        <v>23</v>
      </c>
      <c r="G705">
        <v>18476</v>
      </c>
      <c r="H705" s="1">
        <v>3879960</v>
      </c>
      <c r="I705">
        <v>70</v>
      </c>
      <c r="J705" s="1">
        <v>2715972</v>
      </c>
      <c r="K705" s="1">
        <f t="shared" si="10"/>
        <v>1163988</v>
      </c>
      <c r="L705">
        <v>210</v>
      </c>
    </row>
    <row r="706" spans="1:12" x14ac:dyDescent="0.25">
      <c r="A706" s="4" t="s">
        <v>66</v>
      </c>
      <c r="B706" t="s">
        <v>24</v>
      </c>
      <c r="C706" t="s">
        <v>13</v>
      </c>
      <c r="D706" t="s">
        <v>31</v>
      </c>
      <c r="E706" t="s">
        <v>32</v>
      </c>
      <c r="F706" t="s">
        <v>16</v>
      </c>
      <c r="G706">
        <v>43727</v>
      </c>
      <c r="H706" s="1">
        <v>6121780</v>
      </c>
      <c r="I706">
        <v>72</v>
      </c>
      <c r="J706" s="1">
        <v>4407682</v>
      </c>
      <c r="K706" s="1">
        <f t="shared" si="10"/>
        <v>1714098</v>
      </c>
      <c r="L706">
        <v>140</v>
      </c>
    </row>
    <row r="707" spans="1:12" x14ac:dyDescent="0.25">
      <c r="A707" s="4" t="s">
        <v>66</v>
      </c>
      <c r="B707" t="s">
        <v>40</v>
      </c>
      <c r="C707" t="s">
        <v>28</v>
      </c>
      <c r="D707" t="s">
        <v>47</v>
      </c>
      <c r="E707" t="s">
        <v>59</v>
      </c>
      <c r="F707" t="s">
        <v>27</v>
      </c>
      <c r="G707">
        <v>17902</v>
      </c>
      <c r="H707" s="1">
        <v>1611180</v>
      </c>
      <c r="I707">
        <v>65</v>
      </c>
      <c r="J707" s="1">
        <v>1047267</v>
      </c>
      <c r="K707" s="1">
        <f t="shared" ref="K707:K770" si="11">(H707-J707)</f>
        <v>563913</v>
      </c>
      <c r="L707">
        <v>90</v>
      </c>
    </row>
    <row r="708" spans="1:12" x14ac:dyDescent="0.25">
      <c r="A708" s="4" t="s">
        <v>66</v>
      </c>
      <c r="B708" t="s">
        <v>12</v>
      </c>
      <c r="C708" t="s">
        <v>28</v>
      </c>
      <c r="D708" t="s">
        <v>29</v>
      </c>
      <c r="E708" t="s">
        <v>30</v>
      </c>
      <c r="F708" t="s">
        <v>16</v>
      </c>
      <c r="G708">
        <v>9310</v>
      </c>
      <c r="H708" s="1">
        <v>2234400</v>
      </c>
      <c r="I708">
        <v>77</v>
      </c>
      <c r="J708" s="1">
        <v>1720488</v>
      </c>
      <c r="K708" s="1">
        <f t="shared" si="11"/>
        <v>513912</v>
      </c>
      <c r="L708">
        <v>240</v>
      </c>
    </row>
    <row r="709" spans="1:12" x14ac:dyDescent="0.25">
      <c r="A709" s="4" t="s">
        <v>66</v>
      </c>
      <c r="B709" t="s">
        <v>17</v>
      </c>
      <c r="C709" t="s">
        <v>28</v>
      </c>
      <c r="D709" t="s">
        <v>43</v>
      </c>
      <c r="E709" t="s">
        <v>44</v>
      </c>
      <c r="F709" t="s">
        <v>16</v>
      </c>
      <c r="G709">
        <v>16306</v>
      </c>
      <c r="H709" s="1">
        <v>4239560</v>
      </c>
      <c r="I709">
        <v>65</v>
      </c>
      <c r="J709" s="1">
        <v>2755714</v>
      </c>
      <c r="K709" s="1">
        <f t="shared" si="11"/>
        <v>1483846</v>
      </c>
      <c r="L709">
        <v>260</v>
      </c>
    </row>
    <row r="710" spans="1:12" x14ac:dyDescent="0.25">
      <c r="A710" s="4" t="s">
        <v>66</v>
      </c>
      <c r="B710" t="s">
        <v>40</v>
      </c>
      <c r="C710" t="s">
        <v>28</v>
      </c>
      <c r="D710" t="s">
        <v>41</v>
      </c>
      <c r="E710" t="s">
        <v>42</v>
      </c>
      <c r="F710" t="s">
        <v>16</v>
      </c>
      <c r="G710">
        <v>17475</v>
      </c>
      <c r="H710" s="1">
        <v>5242500</v>
      </c>
      <c r="I710">
        <v>66</v>
      </c>
      <c r="J710" s="1">
        <v>3460050</v>
      </c>
      <c r="K710" s="1">
        <f t="shared" si="11"/>
        <v>1782450</v>
      </c>
      <c r="L710">
        <v>300</v>
      </c>
    </row>
    <row r="711" spans="1:12" x14ac:dyDescent="0.25">
      <c r="A711" s="4" t="s">
        <v>66</v>
      </c>
      <c r="B711" t="s">
        <v>40</v>
      </c>
      <c r="C711" t="s">
        <v>28</v>
      </c>
      <c r="D711" t="s">
        <v>29</v>
      </c>
      <c r="E711" t="s">
        <v>30</v>
      </c>
      <c r="F711" t="s">
        <v>16</v>
      </c>
      <c r="G711">
        <v>31557</v>
      </c>
      <c r="H711" s="1">
        <v>3786840</v>
      </c>
      <c r="I711">
        <v>82</v>
      </c>
      <c r="J711" s="1">
        <v>3105209</v>
      </c>
      <c r="K711" s="1">
        <f t="shared" si="11"/>
        <v>681631</v>
      </c>
      <c r="L711">
        <v>120</v>
      </c>
    </row>
    <row r="712" spans="1:12" x14ac:dyDescent="0.25">
      <c r="A712" s="4" t="s">
        <v>66</v>
      </c>
      <c r="B712" t="s">
        <v>24</v>
      </c>
      <c r="C712" t="s">
        <v>13</v>
      </c>
      <c r="D712" t="s">
        <v>51</v>
      </c>
      <c r="E712" t="s">
        <v>52</v>
      </c>
      <c r="F712" t="s">
        <v>16</v>
      </c>
      <c r="G712">
        <v>31434</v>
      </c>
      <c r="H712" s="1">
        <v>5029440</v>
      </c>
      <c r="I712">
        <v>81</v>
      </c>
      <c r="J712" s="1">
        <v>4073846</v>
      </c>
      <c r="K712" s="1">
        <f t="shared" si="11"/>
        <v>955594</v>
      </c>
      <c r="L712">
        <v>160</v>
      </c>
    </row>
    <row r="713" spans="1:12" x14ac:dyDescent="0.25">
      <c r="A713" s="4" t="s">
        <v>66</v>
      </c>
      <c r="B713" t="s">
        <v>21</v>
      </c>
      <c r="C713" t="s">
        <v>13</v>
      </c>
      <c r="D713" t="s">
        <v>31</v>
      </c>
      <c r="E713" t="s">
        <v>36</v>
      </c>
      <c r="F713" t="s">
        <v>16</v>
      </c>
      <c r="G713">
        <v>7510</v>
      </c>
      <c r="H713" s="1">
        <v>826100</v>
      </c>
      <c r="I713">
        <v>52</v>
      </c>
      <c r="J713" s="1">
        <v>429572</v>
      </c>
      <c r="K713" s="1">
        <f t="shared" si="11"/>
        <v>396528</v>
      </c>
      <c r="L713">
        <v>110</v>
      </c>
    </row>
    <row r="714" spans="1:12" x14ac:dyDescent="0.25">
      <c r="A714" s="4" t="s">
        <v>66</v>
      </c>
      <c r="B714" t="s">
        <v>35</v>
      </c>
      <c r="C714" t="s">
        <v>18</v>
      </c>
      <c r="D714" t="s">
        <v>19</v>
      </c>
      <c r="E714" t="s">
        <v>22</v>
      </c>
      <c r="F714" t="s">
        <v>16</v>
      </c>
      <c r="G714">
        <v>16048</v>
      </c>
      <c r="H714" s="1">
        <v>2567680</v>
      </c>
      <c r="I714">
        <v>55</v>
      </c>
      <c r="J714" s="1">
        <v>1412224</v>
      </c>
      <c r="K714" s="1">
        <f t="shared" si="11"/>
        <v>1155456</v>
      </c>
      <c r="L714">
        <v>160</v>
      </c>
    </row>
    <row r="715" spans="1:12" x14ac:dyDescent="0.25">
      <c r="A715" s="4" t="s">
        <v>66</v>
      </c>
      <c r="B715" t="s">
        <v>40</v>
      </c>
      <c r="C715" t="s">
        <v>13</v>
      </c>
      <c r="D715" t="s">
        <v>14</v>
      </c>
      <c r="E715" t="s">
        <v>31</v>
      </c>
      <c r="F715" t="s">
        <v>23</v>
      </c>
      <c r="G715">
        <v>18012</v>
      </c>
      <c r="H715" s="1">
        <v>2161440</v>
      </c>
      <c r="I715">
        <v>89</v>
      </c>
      <c r="J715" s="1">
        <v>1923682</v>
      </c>
      <c r="K715" s="1">
        <f t="shared" si="11"/>
        <v>237758</v>
      </c>
      <c r="L715">
        <v>120</v>
      </c>
    </row>
    <row r="716" spans="1:12" x14ac:dyDescent="0.25">
      <c r="A716" s="4" t="s">
        <v>66</v>
      </c>
      <c r="B716" t="s">
        <v>17</v>
      </c>
      <c r="C716" t="s">
        <v>13</v>
      </c>
      <c r="D716" t="s">
        <v>31</v>
      </c>
      <c r="E716" t="s">
        <v>36</v>
      </c>
      <c r="F716" t="s">
        <v>27</v>
      </c>
      <c r="G716">
        <v>33938</v>
      </c>
      <c r="H716" s="1">
        <v>3054420</v>
      </c>
      <c r="I716">
        <v>72</v>
      </c>
      <c r="J716" s="1">
        <v>2199182</v>
      </c>
      <c r="K716" s="1">
        <f t="shared" si="11"/>
        <v>855238</v>
      </c>
      <c r="L716">
        <v>90</v>
      </c>
    </row>
    <row r="717" spans="1:12" x14ac:dyDescent="0.25">
      <c r="A717" s="4" t="s">
        <v>66</v>
      </c>
      <c r="B717" t="s">
        <v>17</v>
      </c>
      <c r="C717" t="s">
        <v>13</v>
      </c>
      <c r="D717" t="s">
        <v>51</v>
      </c>
      <c r="E717" t="s">
        <v>55</v>
      </c>
      <c r="F717" t="s">
        <v>27</v>
      </c>
      <c r="G717">
        <v>36001</v>
      </c>
      <c r="H717" s="1">
        <v>4320120</v>
      </c>
      <c r="I717">
        <v>77</v>
      </c>
      <c r="J717" s="1">
        <v>3326492</v>
      </c>
      <c r="K717" s="1">
        <f t="shared" si="11"/>
        <v>993628</v>
      </c>
      <c r="L717">
        <v>120</v>
      </c>
    </row>
    <row r="718" spans="1:12" x14ac:dyDescent="0.25">
      <c r="A718" s="4" t="s">
        <v>66</v>
      </c>
      <c r="B718" t="s">
        <v>21</v>
      </c>
      <c r="C718" t="s">
        <v>28</v>
      </c>
      <c r="D718" t="s">
        <v>47</v>
      </c>
      <c r="E718" t="s">
        <v>59</v>
      </c>
      <c r="F718" t="s">
        <v>27</v>
      </c>
      <c r="G718">
        <v>45981</v>
      </c>
      <c r="H718" s="1">
        <v>7816770</v>
      </c>
      <c r="I718">
        <v>69</v>
      </c>
      <c r="J718" s="1">
        <v>5393571</v>
      </c>
      <c r="K718" s="1">
        <f t="shared" si="11"/>
        <v>2423199</v>
      </c>
      <c r="L718">
        <v>170</v>
      </c>
    </row>
    <row r="719" spans="1:12" x14ac:dyDescent="0.25">
      <c r="A719" s="4" t="s">
        <v>66</v>
      </c>
      <c r="B719" t="s">
        <v>39</v>
      </c>
      <c r="C719" t="s">
        <v>28</v>
      </c>
      <c r="D719" t="s">
        <v>33</v>
      </c>
      <c r="E719" t="s">
        <v>50</v>
      </c>
      <c r="F719" t="s">
        <v>23</v>
      </c>
      <c r="G719">
        <v>47844</v>
      </c>
      <c r="H719" s="1">
        <v>5262840</v>
      </c>
      <c r="I719">
        <v>89</v>
      </c>
      <c r="J719" s="1">
        <v>4683928</v>
      </c>
      <c r="K719" s="1">
        <f t="shared" si="11"/>
        <v>578912</v>
      </c>
      <c r="L719">
        <v>110</v>
      </c>
    </row>
    <row r="720" spans="1:12" x14ac:dyDescent="0.25">
      <c r="A720" s="4" t="s">
        <v>66</v>
      </c>
      <c r="B720" t="s">
        <v>35</v>
      </c>
      <c r="C720" t="s">
        <v>18</v>
      </c>
      <c r="D720" t="s">
        <v>25</v>
      </c>
      <c r="E720" t="s">
        <v>26</v>
      </c>
      <c r="F720" t="s">
        <v>23</v>
      </c>
      <c r="G720">
        <v>13352</v>
      </c>
      <c r="H720" s="1">
        <v>667600</v>
      </c>
      <c r="I720">
        <v>57</v>
      </c>
      <c r="J720" s="1">
        <v>380532</v>
      </c>
      <c r="K720" s="1">
        <f t="shared" si="11"/>
        <v>287068</v>
      </c>
      <c r="L720">
        <v>50</v>
      </c>
    </row>
    <row r="721" spans="1:12" x14ac:dyDescent="0.25">
      <c r="A721" s="4" t="s">
        <v>66</v>
      </c>
      <c r="B721" t="s">
        <v>35</v>
      </c>
      <c r="C721" t="s">
        <v>28</v>
      </c>
      <c r="D721" t="s">
        <v>47</v>
      </c>
      <c r="E721" t="s">
        <v>48</v>
      </c>
      <c r="F721" t="s">
        <v>16</v>
      </c>
      <c r="G721">
        <v>33989</v>
      </c>
      <c r="H721" s="1">
        <v>4418570</v>
      </c>
      <c r="I721">
        <v>51</v>
      </c>
      <c r="J721" s="1">
        <v>2253471</v>
      </c>
      <c r="K721" s="1">
        <f t="shared" si="11"/>
        <v>2165099</v>
      </c>
      <c r="L721">
        <v>130</v>
      </c>
    </row>
    <row r="722" spans="1:12" x14ac:dyDescent="0.25">
      <c r="A722" s="4" t="s">
        <v>66</v>
      </c>
      <c r="B722" t="s">
        <v>35</v>
      </c>
      <c r="C722" t="s">
        <v>18</v>
      </c>
      <c r="D722" t="s">
        <v>37</v>
      </c>
      <c r="E722" t="s">
        <v>53</v>
      </c>
      <c r="F722" t="s">
        <v>23</v>
      </c>
      <c r="G722">
        <v>41665</v>
      </c>
      <c r="H722" s="1">
        <v>10832900</v>
      </c>
      <c r="I722">
        <v>60</v>
      </c>
      <c r="J722" s="1">
        <v>6499740</v>
      </c>
      <c r="K722" s="1">
        <f t="shared" si="11"/>
        <v>4333160</v>
      </c>
      <c r="L722">
        <v>260</v>
      </c>
    </row>
    <row r="723" spans="1:12" x14ac:dyDescent="0.25">
      <c r="A723" s="4" t="s">
        <v>66</v>
      </c>
      <c r="B723" t="s">
        <v>35</v>
      </c>
      <c r="C723" t="s">
        <v>28</v>
      </c>
      <c r="D723" t="s">
        <v>33</v>
      </c>
      <c r="E723" t="s">
        <v>57</v>
      </c>
      <c r="F723" t="s">
        <v>16</v>
      </c>
      <c r="G723">
        <v>12456</v>
      </c>
      <c r="H723" s="1">
        <v>996480</v>
      </c>
      <c r="I723">
        <v>80</v>
      </c>
      <c r="J723" s="1">
        <v>797184</v>
      </c>
      <c r="K723" s="1">
        <f t="shared" si="11"/>
        <v>199296</v>
      </c>
      <c r="L723">
        <v>80</v>
      </c>
    </row>
    <row r="724" spans="1:12" x14ac:dyDescent="0.25">
      <c r="A724" s="4" t="s">
        <v>66</v>
      </c>
      <c r="B724" t="s">
        <v>40</v>
      </c>
      <c r="C724" t="s">
        <v>18</v>
      </c>
      <c r="D724" t="s">
        <v>19</v>
      </c>
      <c r="E724" t="s">
        <v>22</v>
      </c>
      <c r="F724" t="s">
        <v>27</v>
      </c>
      <c r="G724">
        <v>35777</v>
      </c>
      <c r="H724" s="1">
        <v>7513170</v>
      </c>
      <c r="I724">
        <v>87</v>
      </c>
      <c r="J724" s="1">
        <v>6536458</v>
      </c>
      <c r="K724" s="1">
        <f t="shared" si="11"/>
        <v>976712</v>
      </c>
      <c r="L724">
        <v>210</v>
      </c>
    </row>
    <row r="725" spans="1:12" x14ac:dyDescent="0.25">
      <c r="A725" s="4" t="s">
        <v>66</v>
      </c>
      <c r="B725" t="s">
        <v>35</v>
      </c>
      <c r="C725" t="s">
        <v>28</v>
      </c>
      <c r="D725" t="s">
        <v>47</v>
      </c>
      <c r="E725" t="s">
        <v>59</v>
      </c>
      <c r="F725" t="s">
        <v>16</v>
      </c>
      <c r="G725">
        <v>19589</v>
      </c>
      <c r="H725" s="1">
        <v>3721910</v>
      </c>
      <c r="I725">
        <v>74</v>
      </c>
      <c r="J725" s="1">
        <v>2754213</v>
      </c>
      <c r="K725" s="1">
        <f t="shared" si="11"/>
        <v>967697</v>
      </c>
      <c r="L725">
        <v>190</v>
      </c>
    </row>
    <row r="726" spans="1:12" x14ac:dyDescent="0.25">
      <c r="A726" s="4" t="s">
        <v>66</v>
      </c>
      <c r="B726" t="s">
        <v>35</v>
      </c>
      <c r="C726" t="s">
        <v>28</v>
      </c>
      <c r="D726" t="s">
        <v>43</v>
      </c>
      <c r="E726" t="s">
        <v>44</v>
      </c>
      <c r="F726" t="s">
        <v>27</v>
      </c>
      <c r="G726">
        <v>46497</v>
      </c>
      <c r="H726" s="1">
        <v>13019160</v>
      </c>
      <c r="I726">
        <v>55</v>
      </c>
      <c r="J726" s="1">
        <v>7160538</v>
      </c>
      <c r="K726" s="1">
        <f t="shared" si="11"/>
        <v>5858622</v>
      </c>
      <c r="L726">
        <v>280</v>
      </c>
    </row>
    <row r="727" spans="1:12" x14ac:dyDescent="0.25">
      <c r="A727" s="4" t="s">
        <v>66</v>
      </c>
      <c r="B727" t="s">
        <v>35</v>
      </c>
      <c r="C727" t="s">
        <v>18</v>
      </c>
      <c r="D727" t="s">
        <v>37</v>
      </c>
      <c r="E727" t="s">
        <v>38</v>
      </c>
      <c r="F727" t="s">
        <v>16</v>
      </c>
      <c r="G727">
        <v>48498</v>
      </c>
      <c r="H727" s="1">
        <v>4849800</v>
      </c>
      <c r="I727">
        <v>71</v>
      </c>
      <c r="J727" s="1">
        <v>3443358</v>
      </c>
      <c r="K727" s="1">
        <f t="shared" si="11"/>
        <v>1406442</v>
      </c>
      <c r="L727">
        <v>100</v>
      </c>
    </row>
    <row r="728" spans="1:12" x14ac:dyDescent="0.25">
      <c r="A728" s="4" t="s">
        <v>66</v>
      </c>
      <c r="B728" t="s">
        <v>21</v>
      </c>
      <c r="C728" t="s">
        <v>28</v>
      </c>
      <c r="D728" t="s">
        <v>41</v>
      </c>
      <c r="E728" t="s">
        <v>49</v>
      </c>
      <c r="F728" t="s">
        <v>27</v>
      </c>
      <c r="G728">
        <v>18569</v>
      </c>
      <c r="H728" s="1">
        <v>1485520</v>
      </c>
      <c r="I728">
        <v>52</v>
      </c>
      <c r="J728" s="1">
        <v>772470</v>
      </c>
      <c r="K728" s="1">
        <f t="shared" si="11"/>
        <v>713050</v>
      </c>
      <c r="L728">
        <v>80</v>
      </c>
    </row>
    <row r="729" spans="1:12" x14ac:dyDescent="0.25">
      <c r="A729" s="4" t="s">
        <v>66</v>
      </c>
      <c r="B729" t="s">
        <v>35</v>
      </c>
      <c r="C729" t="s">
        <v>13</v>
      </c>
      <c r="D729" t="s">
        <v>14</v>
      </c>
      <c r="E729" t="s">
        <v>15</v>
      </c>
      <c r="F729" t="s">
        <v>16</v>
      </c>
      <c r="G729">
        <v>31498</v>
      </c>
      <c r="H729" s="1">
        <v>5669640</v>
      </c>
      <c r="I729">
        <v>74</v>
      </c>
      <c r="J729" s="1">
        <v>4195534</v>
      </c>
      <c r="K729" s="1">
        <f t="shared" si="11"/>
        <v>1474106</v>
      </c>
      <c r="L729">
        <v>180</v>
      </c>
    </row>
    <row r="730" spans="1:12" x14ac:dyDescent="0.25">
      <c r="A730" s="4" t="s">
        <v>66</v>
      </c>
      <c r="B730" t="s">
        <v>40</v>
      </c>
      <c r="C730" t="s">
        <v>18</v>
      </c>
      <c r="D730" t="s">
        <v>25</v>
      </c>
      <c r="E730" t="s">
        <v>45</v>
      </c>
      <c r="F730" t="s">
        <v>23</v>
      </c>
      <c r="G730">
        <v>11159</v>
      </c>
      <c r="H730" s="1">
        <v>1004310</v>
      </c>
      <c r="I730">
        <v>90</v>
      </c>
      <c r="J730" s="1">
        <v>903879</v>
      </c>
      <c r="K730" s="1">
        <f t="shared" si="11"/>
        <v>100431</v>
      </c>
      <c r="L730">
        <v>90</v>
      </c>
    </row>
    <row r="731" spans="1:12" x14ac:dyDescent="0.25">
      <c r="A731" s="4" t="s">
        <v>66</v>
      </c>
      <c r="B731" t="s">
        <v>35</v>
      </c>
      <c r="C731" t="s">
        <v>28</v>
      </c>
      <c r="D731" t="s">
        <v>33</v>
      </c>
      <c r="E731" t="s">
        <v>34</v>
      </c>
      <c r="F731" t="s">
        <v>16</v>
      </c>
      <c r="G731">
        <v>29145</v>
      </c>
      <c r="H731" s="1">
        <v>7286250</v>
      </c>
      <c r="I731">
        <v>87</v>
      </c>
      <c r="J731" s="1">
        <v>6339038</v>
      </c>
      <c r="K731" s="1">
        <f t="shared" si="11"/>
        <v>947212</v>
      </c>
      <c r="L731">
        <v>250</v>
      </c>
    </row>
    <row r="732" spans="1:12" x14ac:dyDescent="0.25">
      <c r="A732" s="4" t="s">
        <v>66</v>
      </c>
      <c r="B732" t="s">
        <v>40</v>
      </c>
      <c r="C732" t="s">
        <v>28</v>
      </c>
      <c r="D732" t="s">
        <v>47</v>
      </c>
      <c r="E732" t="s">
        <v>59</v>
      </c>
      <c r="F732" t="s">
        <v>27</v>
      </c>
      <c r="G732">
        <v>20109</v>
      </c>
      <c r="H732" s="1">
        <v>1005450</v>
      </c>
      <c r="I732">
        <v>74</v>
      </c>
      <c r="J732" s="1">
        <v>744033</v>
      </c>
      <c r="K732" s="1">
        <f t="shared" si="11"/>
        <v>261417</v>
      </c>
      <c r="L732">
        <v>50</v>
      </c>
    </row>
    <row r="733" spans="1:12" x14ac:dyDescent="0.25">
      <c r="A733" s="4" t="s">
        <v>66</v>
      </c>
      <c r="B733" t="s">
        <v>24</v>
      </c>
      <c r="C733" t="s">
        <v>18</v>
      </c>
      <c r="D733" t="s">
        <v>25</v>
      </c>
      <c r="E733" t="s">
        <v>45</v>
      </c>
      <c r="F733" t="s">
        <v>16</v>
      </c>
      <c r="G733">
        <v>16258</v>
      </c>
      <c r="H733" s="1">
        <v>1300640</v>
      </c>
      <c r="I733">
        <v>60</v>
      </c>
      <c r="J733" s="1">
        <v>780384</v>
      </c>
      <c r="K733" s="1">
        <f t="shared" si="11"/>
        <v>520256</v>
      </c>
      <c r="L733">
        <v>80</v>
      </c>
    </row>
    <row r="734" spans="1:12" x14ac:dyDescent="0.25">
      <c r="A734" s="4" t="s">
        <v>66</v>
      </c>
      <c r="B734" t="s">
        <v>24</v>
      </c>
      <c r="C734" t="s">
        <v>18</v>
      </c>
      <c r="D734" t="s">
        <v>37</v>
      </c>
      <c r="E734" t="s">
        <v>38</v>
      </c>
      <c r="F734" t="s">
        <v>27</v>
      </c>
      <c r="G734">
        <v>14191</v>
      </c>
      <c r="H734" s="1">
        <v>993370</v>
      </c>
      <c r="I734">
        <v>85</v>
      </c>
      <c r="J734" s="1">
        <v>844365</v>
      </c>
      <c r="K734" s="1">
        <f t="shared" si="11"/>
        <v>149005</v>
      </c>
      <c r="L734">
        <v>70</v>
      </c>
    </row>
    <row r="735" spans="1:12" x14ac:dyDescent="0.25">
      <c r="A735" s="4" t="s">
        <v>66</v>
      </c>
      <c r="B735" t="s">
        <v>17</v>
      </c>
      <c r="C735" t="s">
        <v>13</v>
      </c>
      <c r="D735" t="s">
        <v>14</v>
      </c>
      <c r="E735" t="s">
        <v>31</v>
      </c>
      <c r="F735" t="s">
        <v>16</v>
      </c>
      <c r="G735">
        <v>13249</v>
      </c>
      <c r="H735" s="1">
        <v>2914780</v>
      </c>
      <c r="I735">
        <v>78</v>
      </c>
      <c r="J735" s="1">
        <v>2273528</v>
      </c>
      <c r="K735" s="1">
        <f t="shared" si="11"/>
        <v>641252</v>
      </c>
      <c r="L735">
        <v>220</v>
      </c>
    </row>
    <row r="736" spans="1:12" x14ac:dyDescent="0.25">
      <c r="A736" s="4" t="s">
        <v>66</v>
      </c>
      <c r="B736" t="s">
        <v>40</v>
      </c>
      <c r="C736" t="s">
        <v>13</v>
      </c>
      <c r="D736" t="s">
        <v>51</v>
      </c>
      <c r="E736" t="s">
        <v>52</v>
      </c>
      <c r="F736" t="s">
        <v>23</v>
      </c>
      <c r="G736">
        <v>45125</v>
      </c>
      <c r="H736" s="1">
        <v>6768750</v>
      </c>
      <c r="I736">
        <v>53</v>
      </c>
      <c r="J736" s="1">
        <v>3587438</v>
      </c>
      <c r="K736" s="1">
        <f t="shared" si="11"/>
        <v>3181312</v>
      </c>
      <c r="L736">
        <v>150</v>
      </c>
    </row>
    <row r="737" spans="1:12" x14ac:dyDescent="0.25">
      <c r="A737" s="4" t="s">
        <v>66</v>
      </c>
      <c r="B737" t="s">
        <v>12</v>
      </c>
      <c r="C737" t="s">
        <v>18</v>
      </c>
      <c r="D737" t="s">
        <v>25</v>
      </c>
      <c r="E737" t="s">
        <v>45</v>
      </c>
      <c r="F737" t="s">
        <v>23</v>
      </c>
      <c r="G737">
        <v>32020</v>
      </c>
      <c r="H737" s="1">
        <v>8325200</v>
      </c>
      <c r="I737">
        <v>62</v>
      </c>
      <c r="J737" s="1">
        <v>5161624</v>
      </c>
      <c r="K737" s="1">
        <f t="shared" si="11"/>
        <v>3163576</v>
      </c>
      <c r="L737">
        <v>260</v>
      </c>
    </row>
    <row r="738" spans="1:12" x14ac:dyDescent="0.25">
      <c r="A738" s="4" t="s">
        <v>66</v>
      </c>
      <c r="B738" t="s">
        <v>17</v>
      </c>
      <c r="C738" t="s">
        <v>28</v>
      </c>
      <c r="D738" t="s">
        <v>29</v>
      </c>
      <c r="E738" t="s">
        <v>30</v>
      </c>
      <c r="F738" t="s">
        <v>23</v>
      </c>
      <c r="G738">
        <v>44300</v>
      </c>
      <c r="H738" s="1">
        <v>6202000</v>
      </c>
      <c r="I738">
        <v>71</v>
      </c>
      <c r="J738" s="1">
        <v>4403420</v>
      </c>
      <c r="K738" s="1">
        <f t="shared" si="11"/>
        <v>1798580</v>
      </c>
      <c r="L738">
        <v>140</v>
      </c>
    </row>
    <row r="739" spans="1:12" x14ac:dyDescent="0.25">
      <c r="A739" s="4" t="s">
        <v>66</v>
      </c>
      <c r="B739" t="s">
        <v>12</v>
      </c>
      <c r="C739" t="s">
        <v>13</v>
      </c>
      <c r="D739" t="s">
        <v>51</v>
      </c>
      <c r="E739" t="s">
        <v>52</v>
      </c>
      <c r="F739" t="s">
        <v>23</v>
      </c>
      <c r="G739">
        <v>20419</v>
      </c>
      <c r="H739" s="1">
        <v>6125700</v>
      </c>
      <c r="I739">
        <v>54</v>
      </c>
      <c r="J739" s="1">
        <v>3307878</v>
      </c>
      <c r="K739" s="1">
        <f t="shared" si="11"/>
        <v>2817822</v>
      </c>
      <c r="L739">
        <v>300</v>
      </c>
    </row>
    <row r="740" spans="1:12" x14ac:dyDescent="0.25">
      <c r="A740" s="4" t="s">
        <v>66</v>
      </c>
      <c r="B740" t="s">
        <v>35</v>
      </c>
      <c r="C740" t="s">
        <v>13</v>
      </c>
      <c r="D740" t="s">
        <v>51</v>
      </c>
      <c r="E740" t="s">
        <v>52</v>
      </c>
      <c r="F740" t="s">
        <v>27</v>
      </c>
      <c r="G740">
        <v>45500</v>
      </c>
      <c r="H740" s="1">
        <v>6370000</v>
      </c>
      <c r="I740">
        <v>60</v>
      </c>
      <c r="J740" s="1">
        <v>3822000</v>
      </c>
      <c r="K740" s="1">
        <f t="shared" si="11"/>
        <v>2548000</v>
      </c>
      <c r="L740">
        <v>140</v>
      </c>
    </row>
    <row r="741" spans="1:12" x14ac:dyDescent="0.25">
      <c r="A741" s="4" t="s">
        <v>66</v>
      </c>
      <c r="B741" t="s">
        <v>39</v>
      </c>
      <c r="C741" t="s">
        <v>18</v>
      </c>
      <c r="D741" t="s">
        <v>37</v>
      </c>
      <c r="E741" t="s">
        <v>53</v>
      </c>
      <c r="F741" t="s">
        <v>16</v>
      </c>
      <c r="G741">
        <v>43225</v>
      </c>
      <c r="H741" s="1">
        <v>2593500</v>
      </c>
      <c r="I741">
        <v>81</v>
      </c>
      <c r="J741" s="1">
        <v>2100735</v>
      </c>
      <c r="K741" s="1">
        <f t="shared" si="11"/>
        <v>492765</v>
      </c>
      <c r="L741">
        <v>60</v>
      </c>
    </row>
    <row r="742" spans="1:12" x14ac:dyDescent="0.25">
      <c r="A742" s="4" t="s">
        <v>66</v>
      </c>
      <c r="B742" t="s">
        <v>17</v>
      </c>
      <c r="C742" t="s">
        <v>28</v>
      </c>
      <c r="D742" t="s">
        <v>29</v>
      </c>
      <c r="E742" t="s">
        <v>58</v>
      </c>
      <c r="F742" t="s">
        <v>16</v>
      </c>
      <c r="G742">
        <v>24032</v>
      </c>
      <c r="H742" s="1">
        <v>6969280</v>
      </c>
      <c r="I742">
        <v>77</v>
      </c>
      <c r="J742" s="1">
        <v>5366346</v>
      </c>
      <c r="K742" s="1">
        <f t="shared" si="11"/>
        <v>1602934</v>
      </c>
      <c r="L742">
        <v>290</v>
      </c>
    </row>
    <row r="743" spans="1:12" x14ac:dyDescent="0.25">
      <c r="A743" s="4" t="s">
        <v>66</v>
      </c>
      <c r="B743" t="s">
        <v>35</v>
      </c>
      <c r="C743" t="s">
        <v>18</v>
      </c>
      <c r="D743" t="s">
        <v>37</v>
      </c>
      <c r="E743" t="s">
        <v>38</v>
      </c>
      <c r="F743" t="s">
        <v>23</v>
      </c>
      <c r="G743">
        <v>31506</v>
      </c>
      <c r="H743" s="1">
        <v>3465660</v>
      </c>
      <c r="I743">
        <v>89</v>
      </c>
      <c r="J743" s="1">
        <v>3084437</v>
      </c>
      <c r="K743" s="1">
        <f t="shared" si="11"/>
        <v>381223</v>
      </c>
      <c r="L743">
        <v>110</v>
      </c>
    </row>
    <row r="744" spans="1:12" x14ac:dyDescent="0.25">
      <c r="A744" s="4" t="s">
        <v>66</v>
      </c>
      <c r="B744" t="s">
        <v>40</v>
      </c>
      <c r="C744" t="s">
        <v>13</v>
      </c>
      <c r="D744" t="s">
        <v>51</v>
      </c>
      <c r="E744" t="s">
        <v>55</v>
      </c>
      <c r="F744" t="s">
        <v>27</v>
      </c>
      <c r="G744">
        <v>9146</v>
      </c>
      <c r="H744" s="1">
        <v>2560880</v>
      </c>
      <c r="I744">
        <v>58</v>
      </c>
      <c r="J744" s="1">
        <v>1485310</v>
      </c>
      <c r="K744" s="1">
        <f t="shared" si="11"/>
        <v>1075570</v>
      </c>
      <c r="L744">
        <v>280</v>
      </c>
    </row>
    <row r="745" spans="1:12" x14ac:dyDescent="0.25">
      <c r="A745" s="4" t="s">
        <v>66</v>
      </c>
      <c r="B745" t="s">
        <v>40</v>
      </c>
      <c r="C745" t="s">
        <v>28</v>
      </c>
      <c r="D745" t="s">
        <v>43</v>
      </c>
      <c r="E745" t="s">
        <v>44</v>
      </c>
      <c r="F745" t="s">
        <v>27</v>
      </c>
      <c r="G745">
        <v>43743</v>
      </c>
      <c r="H745" s="1">
        <v>11810610</v>
      </c>
      <c r="I745">
        <v>62</v>
      </c>
      <c r="J745" s="1">
        <v>7322578</v>
      </c>
      <c r="K745" s="1">
        <f t="shared" si="11"/>
        <v>4488032</v>
      </c>
      <c r="L745">
        <v>270</v>
      </c>
    </row>
    <row r="746" spans="1:12" x14ac:dyDescent="0.25">
      <c r="A746" s="4" t="s">
        <v>66</v>
      </c>
      <c r="B746" t="s">
        <v>17</v>
      </c>
      <c r="C746" t="s">
        <v>13</v>
      </c>
      <c r="D746" t="s">
        <v>14</v>
      </c>
      <c r="E746" t="s">
        <v>15</v>
      </c>
      <c r="F746" t="s">
        <v>16</v>
      </c>
      <c r="G746">
        <v>13429</v>
      </c>
      <c r="H746" s="1">
        <v>671450</v>
      </c>
      <c r="I746">
        <v>57</v>
      </c>
      <c r="J746" s="1">
        <v>382727</v>
      </c>
      <c r="K746" s="1">
        <f t="shared" si="11"/>
        <v>288723</v>
      </c>
      <c r="L746">
        <v>50</v>
      </c>
    </row>
    <row r="747" spans="1:12" x14ac:dyDescent="0.25">
      <c r="A747" s="4" t="s">
        <v>66</v>
      </c>
      <c r="B747" t="s">
        <v>21</v>
      </c>
      <c r="C747" t="s">
        <v>13</v>
      </c>
      <c r="D747" t="s">
        <v>31</v>
      </c>
      <c r="E747" t="s">
        <v>32</v>
      </c>
      <c r="F747" t="s">
        <v>27</v>
      </c>
      <c r="G747">
        <v>8166</v>
      </c>
      <c r="H747" s="1">
        <v>2123160</v>
      </c>
      <c r="I747">
        <v>50</v>
      </c>
      <c r="J747" s="1">
        <v>1061580</v>
      </c>
      <c r="K747" s="1">
        <f t="shared" si="11"/>
        <v>1061580</v>
      </c>
      <c r="L747">
        <v>260</v>
      </c>
    </row>
    <row r="748" spans="1:12" x14ac:dyDescent="0.25">
      <c r="A748" s="4" t="s">
        <v>66</v>
      </c>
      <c r="B748" t="s">
        <v>40</v>
      </c>
      <c r="C748" t="s">
        <v>18</v>
      </c>
      <c r="D748" t="s">
        <v>25</v>
      </c>
      <c r="E748" t="s">
        <v>45</v>
      </c>
      <c r="F748" t="s">
        <v>23</v>
      </c>
      <c r="G748">
        <v>42516</v>
      </c>
      <c r="H748" s="1">
        <v>8928360</v>
      </c>
      <c r="I748">
        <v>78</v>
      </c>
      <c r="J748" s="1">
        <v>6964121</v>
      </c>
      <c r="K748" s="1">
        <f t="shared" si="11"/>
        <v>1964239</v>
      </c>
      <c r="L748">
        <v>210</v>
      </c>
    </row>
    <row r="749" spans="1:12" x14ac:dyDescent="0.25">
      <c r="A749" s="4" t="s">
        <v>67</v>
      </c>
      <c r="B749" t="s">
        <v>12</v>
      </c>
      <c r="C749" t="s">
        <v>18</v>
      </c>
      <c r="D749" t="s">
        <v>25</v>
      </c>
      <c r="E749" t="s">
        <v>45</v>
      </c>
      <c r="F749" t="s">
        <v>27</v>
      </c>
      <c r="G749">
        <v>25079</v>
      </c>
      <c r="H749" s="1">
        <v>1755530</v>
      </c>
      <c r="I749">
        <v>90</v>
      </c>
      <c r="J749" s="1">
        <v>1579977</v>
      </c>
      <c r="K749" s="1">
        <f t="shared" si="11"/>
        <v>175553</v>
      </c>
      <c r="L749">
        <v>70</v>
      </c>
    </row>
    <row r="750" spans="1:12" x14ac:dyDescent="0.25">
      <c r="A750" s="4" t="s">
        <v>67</v>
      </c>
      <c r="B750" t="s">
        <v>40</v>
      </c>
      <c r="C750" t="s">
        <v>18</v>
      </c>
      <c r="D750" t="s">
        <v>19</v>
      </c>
      <c r="E750" t="s">
        <v>20</v>
      </c>
      <c r="F750" t="s">
        <v>23</v>
      </c>
      <c r="G750">
        <v>39344</v>
      </c>
      <c r="H750" s="1">
        <v>5508160</v>
      </c>
      <c r="I750">
        <v>73</v>
      </c>
      <c r="J750" s="1">
        <v>4020957</v>
      </c>
      <c r="K750" s="1">
        <f t="shared" si="11"/>
        <v>1487203</v>
      </c>
      <c r="L750">
        <v>140</v>
      </c>
    </row>
    <row r="751" spans="1:12" x14ac:dyDescent="0.25">
      <c r="A751" s="4" t="s">
        <v>67</v>
      </c>
      <c r="B751" t="s">
        <v>17</v>
      </c>
      <c r="C751" t="s">
        <v>13</v>
      </c>
      <c r="D751" t="s">
        <v>51</v>
      </c>
      <c r="E751" t="s">
        <v>55</v>
      </c>
      <c r="F751" t="s">
        <v>23</v>
      </c>
      <c r="G751">
        <v>33059</v>
      </c>
      <c r="H751" s="1">
        <v>4297670</v>
      </c>
      <c r="I751">
        <v>59</v>
      </c>
      <c r="J751" s="1">
        <v>2535625</v>
      </c>
      <c r="K751" s="1">
        <f t="shared" si="11"/>
        <v>1762045</v>
      </c>
      <c r="L751">
        <v>130</v>
      </c>
    </row>
    <row r="752" spans="1:12" x14ac:dyDescent="0.25">
      <c r="A752" s="4" t="s">
        <v>67</v>
      </c>
      <c r="B752" t="s">
        <v>40</v>
      </c>
      <c r="C752" t="s">
        <v>13</v>
      </c>
      <c r="D752" t="s">
        <v>31</v>
      </c>
      <c r="E752" t="s">
        <v>32</v>
      </c>
      <c r="F752" t="s">
        <v>23</v>
      </c>
      <c r="G752">
        <v>31834</v>
      </c>
      <c r="H752" s="1">
        <v>7003480</v>
      </c>
      <c r="I752">
        <v>71</v>
      </c>
      <c r="J752" s="1">
        <v>4972471</v>
      </c>
      <c r="K752" s="1">
        <f t="shared" si="11"/>
        <v>2031009</v>
      </c>
      <c r="L752">
        <v>220</v>
      </c>
    </row>
    <row r="753" spans="1:12" x14ac:dyDescent="0.25">
      <c r="A753" s="4" t="s">
        <v>67</v>
      </c>
      <c r="B753" t="s">
        <v>24</v>
      </c>
      <c r="C753" t="s">
        <v>18</v>
      </c>
      <c r="D753" t="s">
        <v>25</v>
      </c>
      <c r="E753" t="s">
        <v>26</v>
      </c>
      <c r="F753" t="s">
        <v>16</v>
      </c>
      <c r="G753">
        <v>23473</v>
      </c>
      <c r="H753" s="1">
        <v>4459870</v>
      </c>
      <c r="I753">
        <v>74</v>
      </c>
      <c r="J753" s="1">
        <v>3300304</v>
      </c>
      <c r="K753" s="1">
        <f t="shared" si="11"/>
        <v>1159566</v>
      </c>
      <c r="L753">
        <v>190</v>
      </c>
    </row>
    <row r="754" spans="1:12" x14ac:dyDescent="0.25">
      <c r="A754" s="4" t="s">
        <v>67</v>
      </c>
      <c r="B754" t="s">
        <v>40</v>
      </c>
      <c r="C754" t="s">
        <v>28</v>
      </c>
      <c r="D754" t="s">
        <v>41</v>
      </c>
      <c r="E754" t="s">
        <v>42</v>
      </c>
      <c r="F754" t="s">
        <v>16</v>
      </c>
      <c r="G754">
        <v>24432</v>
      </c>
      <c r="H754" s="1">
        <v>2687520</v>
      </c>
      <c r="I754">
        <v>54</v>
      </c>
      <c r="J754" s="1">
        <v>1451261</v>
      </c>
      <c r="K754" s="1">
        <f t="shared" si="11"/>
        <v>1236259</v>
      </c>
      <c r="L754">
        <v>110</v>
      </c>
    </row>
    <row r="755" spans="1:12" x14ac:dyDescent="0.25">
      <c r="A755" s="4" t="s">
        <v>67</v>
      </c>
      <c r="B755" t="s">
        <v>17</v>
      </c>
      <c r="C755" t="s">
        <v>28</v>
      </c>
      <c r="D755" t="s">
        <v>47</v>
      </c>
      <c r="E755" t="s">
        <v>48</v>
      </c>
      <c r="F755" t="s">
        <v>23</v>
      </c>
      <c r="G755">
        <v>43122</v>
      </c>
      <c r="H755" s="1">
        <v>7330740</v>
      </c>
      <c r="I755">
        <v>76</v>
      </c>
      <c r="J755" s="1">
        <v>5571362</v>
      </c>
      <c r="K755" s="1">
        <f t="shared" si="11"/>
        <v>1759378</v>
      </c>
      <c r="L755">
        <v>170</v>
      </c>
    </row>
    <row r="756" spans="1:12" x14ac:dyDescent="0.25">
      <c r="A756" s="4" t="s">
        <v>67</v>
      </c>
      <c r="B756" t="s">
        <v>21</v>
      </c>
      <c r="C756" t="s">
        <v>28</v>
      </c>
      <c r="D756" t="s">
        <v>43</v>
      </c>
      <c r="E756" t="s">
        <v>44</v>
      </c>
      <c r="F756" t="s">
        <v>16</v>
      </c>
      <c r="G756">
        <v>36845</v>
      </c>
      <c r="H756" s="1">
        <v>4421400</v>
      </c>
      <c r="I756">
        <v>72</v>
      </c>
      <c r="J756" s="1">
        <v>3183408</v>
      </c>
      <c r="K756" s="1">
        <f t="shared" si="11"/>
        <v>1237992</v>
      </c>
      <c r="L756">
        <v>120</v>
      </c>
    </row>
    <row r="757" spans="1:12" x14ac:dyDescent="0.25">
      <c r="A757" s="4" t="s">
        <v>67</v>
      </c>
      <c r="B757" t="s">
        <v>40</v>
      </c>
      <c r="C757" t="s">
        <v>18</v>
      </c>
      <c r="D757" t="s">
        <v>19</v>
      </c>
      <c r="E757" t="s">
        <v>20</v>
      </c>
      <c r="F757" t="s">
        <v>23</v>
      </c>
      <c r="G757">
        <v>29308</v>
      </c>
      <c r="H757" s="1">
        <v>4396200</v>
      </c>
      <c r="I757">
        <v>77</v>
      </c>
      <c r="J757" s="1">
        <v>3385074</v>
      </c>
      <c r="K757" s="1">
        <f t="shared" si="11"/>
        <v>1011126</v>
      </c>
      <c r="L757">
        <v>150</v>
      </c>
    </row>
    <row r="758" spans="1:12" x14ac:dyDescent="0.25">
      <c r="A758" s="4" t="s">
        <v>67</v>
      </c>
      <c r="B758" t="s">
        <v>35</v>
      </c>
      <c r="C758" t="s">
        <v>18</v>
      </c>
      <c r="D758" t="s">
        <v>37</v>
      </c>
      <c r="E758" t="s">
        <v>53</v>
      </c>
      <c r="F758" t="s">
        <v>23</v>
      </c>
      <c r="G758">
        <v>46766</v>
      </c>
      <c r="H758" s="1">
        <v>9820860</v>
      </c>
      <c r="I758">
        <v>60</v>
      </c>
      <c r="J758" s="1">
        <v>5892516</v>
      </c>
      <c r="K758" s="1">
        <f t="shared" si="11"/>
        <v>3928344</v>
      </c>
      <c r="L758">
        <v>210</v>
      </c>
    </row>
    <row r="759" spans="1:12" x14ac:dyDescent="0.25">
      <c r="A759" s="4" t="s">
        <v>67</v>
      </c>
      <c r="B759" t="s">
        <v>12</v>
      </c>
      <c r="C759" t="s">
        <v>18</v>
      </c>
      <c r="D759" t="s">
        <v>37</v>
      </c>
      <c r="E759" t="s">
        <v>38</v>
      </c>
      <c r="F759" t="s">
        <v>27</v>
      </c>
      <c r="G759">
        <v>42110</v>
      </c>
      <c r="H759" s="1">
        <v>3789900</v>
      </c>
      <c r="I759">
        <v>78</v>
      </c>
      <c r="J759" s="1">
        <v>2956122</v>
      </c>
      <c r="K759" s="1">
        <f t="shared" si="11"/>
        <v>833778</v>
      </c>
      <c r="L759">
        <v>90</v>
      </c>
    </row>
    <row r="760" spans="1:12" x14ac:dyDescent="0.25">
      <c r="A760" s="4" t="s">
        <v>67</v>
      </c>
      <c r="B760" t="s">
        <v>17</v>
      </c>
      <c r="C760" t="s">
        <v>13</v>
      </c>
      <c r="D760" t="s">
        <v>14</v>
      </c>
      <c r="E760" t="s">
        <v>15</v>
      </c>
      <c r="F760" t="s">
        <v>23</v>
      </c>
      <c r="G760">
        <v>43980</v>
      </c>
      <c r="H760" s="1">
        <v>9235800</v>
      </c>
      <c r="I760">
        <v>52</v>
      </c>
      <c r="J760" s="1">
        <v>4802616</v>
      </c>
      <c r="K760" s="1">
        <f t="shared" si="11"/>
        <v>4433184</v>
      </c>
      <c r="L760">
        <v>210</v>
      </c>
    </row>
    <row r="761" spans="1:12" x14ac:dyDescent="0.25">
      <c r="A761" s="4" t="s">
        <v>67</v>
      </c>
      <c r="B761" t="s">
        <v>39</v>
      </c>
      <c r="C761" t="s">
        <v>13</v>
      </c>
      <c r="D761" t="s">
        <v>51</v>
      </c>
      <c r="E761" t="s">
        <v>52</v>
      </c>
      <c r="F761" t="s">
        <v>16</v>
      </c>
      <c r="G761">
        <v>49804</v>
      </c>
      <c r="H761" s="1">
        <v>12949040</v>
      </c>
      <c r="I761">
        <v>77</v>
      </c>
      <c r="J761" s="1">
        <v>9970761</v>
      </c>
      <c r="K761" s="1">
        <f t="shared" si="11"/>
        <v>2978279</v>
      </c>
      <c r="L761">
        <v>260</v>
      </c>
    </row>
    <row r="762" spans="1:12" x14ac:dyDescent="0.25">
      <c r="A762" s="4" t="s">
        <v>67</v>
      </c>
      <c r="B762" t="s">
        <v>24</v>
      </c>
      <c r="C762" t="s">
        <v>13</v>
      </c>
      <c r="D762" t="s">
        <v>31</v>
      </c>
      <c r="E762" t="s">
        <v>36</v>
      </c>
      <c r="F762" t="s">
        <v>16</v>
      </c>
      <c r="G762">
        <v>18808</v>
      </c>
      <c r="H762" s="1">
        <v>4325840</v>
      </c>
      <c r="I762">
        <v>52</v>
      </c>
      <c r="J762" s="1">
        <v>2249437</v>
      </c>
      <c r="K762" s="1">
        <f t="shared" si="11"/>
        <v>2076403</v>
      </c>
      <c r="L762">
        <v>230</v>
      </c>
    </row>
    <row r="763" spans="1:12" x14ac:dyDescent="0.25">
      <c r="A763" s="4" t="s">
        <v>67</v>
      </c>
      <c r="B763" t="s">
        <v>24</v>
      </c>
      <c r="C763" t="s">
        <v>13</v>
      </c>
      <c r="D763" t="s">
        <v>31</v>
      </c>
      <c r="E763" t="s">
        <v>32</v>
      </c>
      <c r="F763" t="s">
        <v>27</v>
      </c>
      <c r="G763">
        <v>12640</v>
      </c>
      <c r="H763" s="1">
        <v>2022400</v>
      </c>
      <c r="I763">
        <v>51</v>
      </c>
      <c r="J763" s="1">
        <v>1031424</v>
      </c>
      <c r="K763" s="1">
        <f t="shared" si="11"/>
        <v>990976</v>
      </c>
      <c r="L763">
        <v>160</v>
      </c>
    </row>
    <row r="764" spans="1:12" x14ac:dyDescent="0.25">
      <c r="A764" s="4" t="s">
        <v>67</v>
      </c>
      <c r="B764" t="s">
        <v>35</v>
      </c>
      <c r="C764" t="s">
        <v>28</v>
      </c>
      <c r="D764" t="s">
        <v>33</v>
      </c>
      <c r="E764" t="s">
        <v>50</v>
      </c>
      <c r="F764" t="s">
        <v>16</v>
      </c>
      <c r="G764">
        <v>11147</v>
      </c>
      <c r="H764" s="1">
        <v>2117930</v>
      </c>
      <c r="I764">
        <v>56</v>
      </c>
      <c r="J764" s="1">
        <v>1186041</v>
      </c>
      <c r="K764" s="1">
        <f t="shared" si="11"/>
        <v>931889</v>
      </c>
      <c r="L764">
        <v>190</v>
      </c>
    </row>
    <row r="765" spans="1:12" x14ac:dyDescent="0.25">
      <c r="A765" s="4" t="s">
        <v>67</v>
      </c>
      <c r="B765" t="s">
        <v>21</v>
      </c>
      <c r="C765" t="s">
        <v>28</v>
      </c>
      <c r="D765" t="s">
        <v>33</v>
      </c>
      <c r="E765" t="s">
        <v>57</v>
      </c>
      <c r="F765" t="s">
        <v>27</v>
      </c>
      <c r="G765">
        <v>27232</v>
      </c>
      <c r="H765" s="1">
        <v>1361600</v>
      </c>
      <c r="I765">
        <v>60</v>
      </c>
      <c r="J765" s="1">
        <v>816960</v>
      </c>
      <c r="K765" s="1">
        <f t="shared" si="11"/>
        <v>544640</v>
      </c>
      <c r="L765">
        <v>50</v>
      </c>
    </row>
    <row r="766" spans="1:12" x14ac:dyDescent="0.25">
      <c r="A766" s="4" t="s">
        <v>67</v>
      </c>
      <c r="B766" t="s">
        <v>39</v>
      </c>
      <c r="C766" t="s">
        <v>18</v>
      </c>
      <c r="D766" t="s">
        <v>37</v>
      </c>
      <c r="E766" t="s">
        <v>38</v>
      </c>
      <c r="F766" t="s">
        <v>27</v>
      </c>
      <c r="G766">
        <v>12825</v>
      </c>
      <c r="H766" s="1">
        <v>1410750</v>
      </c>
      <c r="I766">
        <v>78</v>
      </c>
      <c r="J766" s="1">
        <v>1100385</v>
      </c>
      <c r="K766" s="1">
        <f t="shared" si="11"/>
        <v>310365</v>
      </c>
      <c r="L766">
        <v>110</v>
      </c>
    </row>
    <row r="767" spans="1:12" x14ac:dyDescent="0.25">
      <c r="A767" s="4" t="s">
        <v>67</v>
      </c>
      <c r="B767" t="s">
        <v>35</v>
      </c>
      <c r="C767" t="s">
        <v>28</v>
      </c>
      <c r="D767" t="s">
        <v>29</v>
      </c>
      <c r="E767" t="s">
        <v>30</v>
      </c>
      <c r="F767" t="s">
        <v>27</v>
      </c>
      <c r="G767">
        <v>21269</v>
      </c>
      <c r="H767" s="1">
        <v>6168010</v>
      </c>
      <c r="I767">
        <v>75</v>
      </c>
      <c r="J767" s="1">
        <v>4626008</v>
      </c>
      <c r="K767" s="1">
        <f t="shared" si="11"/>
        <v>1542002</v>
      </c>
      <c r="L767">
        <v>290</v>
      </c>
    </row>
    <row r="768" spans="1:12" x14ac:dyDescent="0.25">
      <c r="A768" s="4" t="s">
        <v>67</v>
      </c>
      <c r="B768" t="s">
        <v>35</v>
      </c>
      <c r="C768" t="s">
        <v>13</v>
      </c>
      <c r="D768" t="s">
        <v>51</v>
      </c>
      <c r="E768" t="s">
        <v>55</v>
      </c>
      <c r="F768" t="s">
        <v>23</v>
      </c>
      <c r="G768">
        <v>24125</v>
      </c>
      <c r="H768" s="1">
        <v>1206250</v>
      </c>
      <c r="I768">
        <v>69</v>
      </c>
      <c r="J768" s="1">
        <v>832313</v>
      </c>
      <c r="K768" s="1">
        <f t="shared" si="11"/>
        <v>373937</v>
      </c>
      <c r="L768">
        <v>50</v>
      </c>
    </row>
    <row r="769" spans="1:12" x14ac:dyDescent="0.25">
      <c r="A769" s="4" t="s">
        <v>67</v>
      </c>
      <c r="B769" t="s">
        <v>40</v>
      </c>
      <c r="C769" t="s">
        <v>18</v>
      </c>
      <c r="D769" t="s">
        <v>19</v>
      </c>
      <c r="E769" t="s">
        <v>22</v>
      </c>
      <c r="F769" t="s">
        <v>16</v>
      </c>
      <c r="G769">
        <v>25828</v>
      </c>
      <c r="H769" s="1">
        <v>2582800</v>
      </c>
      <c r="I769">
        <v>60</v>
      </c>
      <c r="J769" s="1">
        <v>1549680</v>
      </c>
      <c r="K769" s="1">
        <f t="shared" si="11"/>
        <v>1033120</v>
      </c>
      <c r="L769">
        <v>100</v>
      </c>
    </row>
    <row r="770" spans="1:12" x14ac:dyDescent="0.25">
      <c r="A770" s="4" t="s">
        <v>67</v>
      </c>
      <c r="B770" t="s">
        <v>21</v>
      </c>
      <c r="C770" t="s">
        <v>28</v>
      </c>
      <c r="D770" t="s">
        <v>29</v>
      </c>
      <c r="E770" t="s">
        <v>30</v>
      </c>
      <c r="F770" t="s">
        <v>27</v>
      </c>
      <c r="G770">
        <v>30270</v>
      </c>
      <c r="H770" s="1">
        <v>1513500</v>
      </c>
      <c r="I770">
        <v>85</v>
      </c>
      <c r="J770" s="1">
        <v>1286475</v>
      </c>
      <c r="K770" s="1">
        <f t="shared" si="11"/>
        <v>227025</v>
      </c>
      <c r="L770">
        <v>50</v>
      </c>
    </row>
    <row r="771" spans="1:12" x14ac:dyDescent="0.25">
      <c r="A771" s="4" t="s">
        <v>67</v>
      </c>
      <c r="B771" t="s">
        <v>17</v>
      </c>
      <c r="C771" t="s">
        <v>13</v>
      </c>
      <c r="D771" t="s">
        <v>14</v>
      </c>
      <c r="E771" t="s">
        <v>31</v>
      </c>
      <c r="F771" t="s">
        <v>23</v>
      </c>
      <c r="G771">
        <v>44384</v>
      </c>
      <c r="H771" s="1">
        <v>2219200</v>
      </c>
      <c r="I771">
        <v>73</v>
      </c>
      <c r="J771" s="1">
        <v>1620016</v>
      </c>
      <c r="K771" s="1">
        <f t="shared" ref="K771:K834" si="12">(H771-J771)</f>
        <v>599184</v>
      </c>
      <c r="L771">
        <v>50</v>
      </c>
    </row>
    <row r="772" spans="1:12" x14ac:dyDescent="0.25">
      <c r="A772" s="4" t="s">
        <v>67</v>
      </c>
      <c r="B772" t="s">
        <v>21</v>
      </c>
      <c r="C772" t="s">
        <v>13</v>
      </c>
      <c r="D772" t="s">
        <v>14</v>
      </c>
      <c r="E772" t="s">
        <v>15</v>
      </c>
      <c r="F772" t="s">
        <v>27</v>
      </c>
      <c r="G772">
        <v>9054</v>
      </c>
      <c r="H772" s="1">
        <v>1810800</v>
      </c>
      <c r="I772">
        <v>66</v>
      </c>
      <c r="J772" s="1">
        <v>1195128</v>
      </c>
      <c r="K772" s="1">
        <f t="shared" si="12"/>
        <v>615672</v>
      </c>
      <c r="L772">
        <v>200</v>
      </c>
    </row>
    <row r="773" spans="1:12" x14ac:dyDescent="0.25">
      <c r="A773" s="4" t="s">
        <v>67</v>
      </c>
      <c r="B773" t="s">
        <v>21</v>
      </c>
      <c r="C773" t="s">
        <v>28</v>
      </c>
      <c r="D773" t="s">
        <v>29</v>
      </c>
      <c r="E773" t="s">
        <v>30</v>
      </c>
      <c r="F773" t="s">
        <v>16</v>
      </c>
      <c r="G773">
        <v>30338</v>
      </c>
      <c r="H773" s="1">
        <v>2730420</v>
      </c>
      <c r="I773">
        <v>67</v>
      </c>
      <c r="J773" s="1">
        <v>1829381</v>
      </c>
      <c r="K773" s="1">
        <f t="shared" si="12"/>
        <v>901039</v>
      </c>
      <c r="L773">
        <v>90</v>
      </c>
    </row>
    <row r="774" spans="1:12" x14ac:dyDescent="0.25">
      <c r="A774" s="4" t="s">
        <v>67</v>
      </c>
      <c r="B774" t="s">
        <v>12</v>
      </c>
      <c r="C774" t="s">
        <v>13</v>
      </c>
      <c r="D774" t="s">
        <v>14</v>
      </c>
      <c r="E774" t="s">
        <v>31</v>
      </c>
      <c r="F774" t="s">
        <v>16</v>
      </c>
      <c r="G774">
        <v>6248</v>
      </c>
      <c r="H774" s="1">
        <v>1437040</v>
      </c>
      <c r="I774">
        <v>86</v>
      </c>
      <c r="J774" s="1">
        <v>1235854</v>
      </c>
      <c r="K774" s="1">
        <f t="shared" si="12"/>
        <v>201186</v>
      </c>
      <c r="L774">
        <v>230</v>
      </c>
    </row>
    <row r="775" spans="1:12" x14ac:dyDescent="0.25">
      <c r="A775" s="4" t="s">
        <v>67</v>
      </c>
      <c r="B775" t="s">
        <v>40</v>
      </c>
      <c r="C775" t="s">
        <v>18</v>
      </c>
      <c r="D775" t="s">
        <v>37</v>
      </c>
      <c r="E775" t="s">
        <v>38</v>
      </c>
      <c r="F775" t="s">
        <v>23</v>
      </c>
      <c r="G775">
        <v>42937</v>
      </c>
      <c r="H775" s="1">
        <v>9875510</v>
      </c>
      <c r="I775">
        <v>78</v>
      </c>
      <c r="J775" s="1">
        <v>7702898</v>
      </c>
      <c r="K775" s="1">
        <f t="shared" si="12"/>
        <v>2172612</v>
      </c>
      <c r="L775">
        <v>230</v>
      </c>
    </row>
    <row r="776" spans="1:12" x14ac:dyDescent="0.25">
      <c r="A776" s="4" t="s">
        <v>67</v>
      </c>
      <c r="B776" t="s">
        <v>39</v>
      </c>
      <c r="C776" t="s">
        <v>18</v>
      </c>
      <c r="D776" t="s">
        <v>37</v>
      </c>
      <c r="E776" t="s">
        <v>38</v>
      </c>
      <c r="F776" t="s">
        <v>16</v>
      </c>
      <c r="G776">
        <v>43390</v>
      </c>
      <c r="H776" s="1">
        <v>5206800</v>
      </c>
      <c r="I776">
        <v>73</v>
      </c>
      <c r="J776" s="1">
        <v>3800964</v>
      </c>
      <c r="K776" s="1">
        <f t="shared" si="12"/>
        <v>1405836</v>
      </c>
      <c r="L776">
        <v>120</v>
      </c>
    </row>
    <row r="777" spans="1:12" x14ac:dyDescent="0.25">
      <c r="A777" s="4" t="s">
        <v>67</v>
      </c>
      <c r="B777" t="s">
        <v>40</v>
      </c>
      <c r="C777" t="s">
        <v>28</v>
      </c>
      <c r="D777" t="s">
        <v>47</v>
      </c>
      <c r="E777" t="s">
        <v>54</v>
      </c>
      <c r="F777" t="s">
        <v>23</v>
      </c>
      <c r="G777">
        <v>30124</v>
      </c>
      <c r="H777" s="1">
        <v>4518600</v>
      </c>
      <c r="I777">
        <v>64</v>
      </c>
      <c r="J777" s="1">
        <v>2891904</v>
      </c>
      <c r="K777" s="1">
        <f t="shared" si="12"/>
        <v>1626696</v>
      </c>
      <c r="L777">
        <v>150</v>
      </c>
    </row>
    <row r="778" spans="1:12" x14ac:dyDescent="0.25">
      <c r="A778" s="4" t="s">
        <v>67</v>
      </c>
      <c r="B778" t="s">
        <v>17</v>
      </c>
      <c r="C778" t="s">
        <v>13</v>
      </c>
      <c r="D778" t="s">
        <v>51</v>
      </c>
      <c r="E778" t="s">
        <v>55</v>
      </c>
      <c r="F778" t="s">
        <v>27</v>
      </c>
      <c r="G778">
        <v>22124</v>
      </c>
      <c r="H778" s="1">
        <v>4203560</v>
      </c>
      <c r="I778">
        <v>66</v>
      </c>
      <c r="J778" s="1">
        <v>2774350</v>
      </c>
      <c r="K778" s="1">
        <f t="shared" si="12"/>
        <v>1429210</v>
      </c>
      <c r="L778">
        <v>190</v>
      </c>
    </row>
    <row r="779" spans="1:12" x14ac:dyDescent="0.25">
      <c r="A779" s="4" t="s">
        <v>67</v>
      </c>
      <c r="B779" t="s">
        <v>35</v>
      </c>
      <c r="C779" t="s">
        <v>13</v>
      </c>
      <c r="D779" t="s">
        <v>51</v>
      </c>
      <c r="E779" t="s">
        <v>55</v>
      </c>
      <c r="F779" t="s">
        <v>16</v>
      </c>
      <c r="G779">
        <v>10283</v>
      </c>
      <c r="H779" s="1">
        <v>1748110</v>
      </c>
      <c r="I779">
        <v>90</v>
      </c>
      <c r="J779" s="1">
        <v>1573299</v>
      </c>
      <c r="K779" s="1">
        <f t="shared" si="12"/>
        <v>174811</v>
      </c>
      <c r="L779">
        <v>170</v>
      </c>
    </row>
    <row r="780" spans="1:12" x14ac:dyDescent="0.25">
      <c r="A780" s="4" t="s">
        <v>67</v>
      </c>
      <c r="B780" t="s">
        <v>35</v>
      </c>
      <c r="C780" t="s">
        <v>18</v>
      </c>
      <c r="D780" t="s">
        <v>25</v>
      </c>
      <c r="E780" t="s">
        <v>26</v>
      </c>
      <c r="F780" t="s">
        <v>23</v>
      </c>
      <c r="G780">
        <v>36093</v>
      </c>
      <c r="H780" s="1">
        <v>3248370</v>
      </c>
      <c r="I780">
        <v>80</v>
      </c>
      <c r="J780" s="1">
        <v>2598696</v>
      </c>
      <c r="K780" s="1">
        <f t="shared" si="12"/>
        <v>649674</v>
      </c>
      <c r="L780">
        <v>90</v>
      </c>
    </row>
    <row r="781" spans="1:12" x14ac:dyDescent="0.25">
      <c r="A781" s="4" t="s">
        <v>67</v>
      </c>
      <c r="B781" t="s">
        <v>39</v>
      </c>
      <c r="C781" t="s">
        <v>18</v>
      </c>
      <c r="D781" t="s">
        <v>25</v>
      </c>
      <c r="E781" t="s">
        <v>45</v>
      </c>
      <c r="F781" t="s">
        <v>16</v>
      </c>
      <c r="G781">
        <v>32693</v>
      </c>
      <c r="H781" s="1">
        <v>9480970</v>
      </c>
      <c r="I781">
        <v>80</v>
      </c>
      <c r="J781" s="1">
        <v>7584776</v>
      </c>
      <c r="K781" s="1">
        <f t="shared" si="12"/>
        <v>1896194</v>
      </c>
      <c r="L781">
        <v>290</v>
      </c>
    </row>
    <row r="782" spans="1:12" x14ac:dyDescent="0.25">
      <c r="A782" s="4" t="s">
        <v>67</v>
      </c>
      <c r="B782" t="s">
        <v>40</v>
      </c>
      <c r="C782" t="s">
        <v>28</v>
      </c>
      <c r="D782" t="s">
        <v>33</v>
      </c>
      <c r="E782" t="s">
        <v>57</v>
      </c>
      <c r="F782" t="s">
        <v>23</v>
      </c>
      <c r="G782">
        <v>33902</v>
      </c>
      <c r="H782" s="1">
        <v>4746280</v>
      </c>
      <c r="I782">
        <v>85</v>
      </c>
      <c r="J782" s="1">
        <v>4034338</v>
      </c>
      <c r="K782" s="1">
        <f t="shared" si="12"/>
        <v>711942</v>
      </c>
      <c r="L782">
        <v>140</v>
      </c>
    </row>
    <row r="783" spans="1:12" x14ac:dyDescent="0.25">
      <c r="A783" s="4" t="s">
        <v>67</v>
      </c>
      <c r="B783" t="s">
        <v>35</v>
      </c>
      <c r="C783" t="s">
        <v>28</v>
      </c>
      <c r="D783" t="s">
        <v>29</v>
      </c>
      <c r="E783" t="s">
        <v>58</v>
      </c>
      <c r="F783" t="s">
        <v>23</v>
      </c>
      <c r="G783">
        <v>6574</v>
      </c>
      <c r="H783" s="1">
        <v>1314800</v>
      </c>
      <c r="I783">
        <v>68</v>
      </c>
      <c r="J783" s="1">
        <v>894064</v>
      </c>
      <c r="K783" s="1">
        <f t="shared" si="12"/>
        <v>420736</v>
      </c>
      <c r="L783">
        <v>200</v>
      </c>
    </row>
    <row r="784" spans="1:12" x14ac:dyDescent="0.25">
      <c r="A784" s="4" t="s">
        <v>67</v>
      </c>
      <c r="B784" t="s">
        <v>17</v>
      </c>
      <c r="C784" t="s">
        <v>28</v>
      </c>
      <c r="D784" t="s">
        <v>47</v>
      </c>
      <c r="E784" t="s">
        <v>59</v>
      </c>
      <c r="F784" t="s">
        <v>16</v>
      </c>
      <c r="G784">
        <v>14744</v>
      </c>
      <c r="H784" s="1">
        <v>4275760</v>
      </c>
      <c r="I784">
        <v>54</v>
      </c>
      <c r="J784" s="1">
        <v>2308910</v>
      </c>
      <c r="K784" s="1">
        <f t="shared" si="12"/>
        <v>1966850</v>
      </c>
      <c r="L784">
        <v>290</v>
      </c>
    </row>
    <row r="785" spans="1:12" x14ac:dyDescent="0.25">
      <c r="A785" s="4" t="s">
        <v>67</v>
      </c>
      <c r="B785" t="s">
        <v>17</v>
      </c>
      <c r="C785" t="s">
        <v>18</v>
      </c>
      <c r="D785" t="s">
        <v>37</v>
      </c>
      <c r="E785" t="s">
        <v>38</v>
      </c>
      <c r="F785" t="s">
        <v>27</v>
      </c>
      <c r="G785">
        <v>9049</v>
      </c>
      <c r="H785" s="1">
        <v>814410</v>
      </c>
      <c r="I785">
        <v>76</v>
      </c>
      <c r="J785" s="1">
        <v>618952</v>
      </c>
      <c r="K785" s="1">
        <f t="shared" si="12"/>
        <v>195458</v>
      </c>
      <c r="L785">
        <v>90</v>
      </c>
    </row>
    <row r="786" spans="1:12" x14ac:dyDescent="0.25">
      <c r="A786" s="4" t="s">
        <v>67</v>
      </c>
      <c r="B786" t="s">
        <v>24</v>
      </c>
      <c r="C786" t="s">
        <v>28</v>
      </c>
      <c r="D786" t="s">
        <v>43</v>
      </c>
      <c r="E786" t="s">
        <v>44</v>
      </c>
      <c r="F786" t="s">
        <v>16</v>
      </c>
      <c r="G786">
        <v>26778</v>
      </c>
      <c r="H786" s="1">
        <v>4552260</v>
      </c>
      <c r="I786">
        <v>60</v>
      </c>
      <c r="J786" s="1">
        <v>2731356</v>
      </c>
      <c r="K786" s="1">
        <f t="shared" si="12"/>
        <v>1820904</v>
      </c>
      <c r="L786">
        <v>170</v>
      </c>
    </row>
    <row r="787" spans="1:12" x14ac:dyDescent="0.25">
      <c r="A787" s="4" t="s">
        <v>67</v>
      </c>
      <c r="B787" t="s">
        <v>35</v>
      </c>
      <c r="C787" t="s">
        <v>28</v>
      </c>
      <c r="D787" t="s">
        <v>29</v>
      </c>
      <c r="E787" t="s">
        <v>30</v>
      </c>
      <c r="F787" t="s">
        <v>23</v>
      </c>
      <c r="G787">
        <v>46670</v>
      </c>
      <c r="H787" s="1">
        <v>10734100</v>
      </c>
      <c r="I787">
        <v>62</v>
      </c>
      <c r="J787" s="1">
        <v>6655142</v>
      </c>
      <c r="K787" s="1">
        <f t="shared" si="12"/>
        <v>4078958</v>
      </c>
      <c r="L787">
        <v>230</v>
      </c>
    </row>
    <row r="788" spans="1:12" x14ac:dyDescent="0.25">
      <c r="A788" s="4" t="s">
        <v>67</v>
      </c>
      <c r="B788" t="s">
        <v>35</v>
      </c>
      <c r="C788" t="s">
        <v>28</v>
      </c>
      <c r="D788" t="s">
        <v>43</v>
      </c>
      <c r="E788" t="s">
        <v>44</v>
      </c>
      <c r="F788" t="s">
        <v>23</v>
      </c>
      <c r="G788">
        <v>37169</v>
      </c>
      <c r="H788" s="1">
        <v>1858450</v>
      </c>
      <c r="I788">
        <v>74</v>
      </c>
      <c r="J788" s="1">
        <v>1375253</v>
      </c>
      <c r="K788" s="1">
        <f t="shared" si="12"/>
        <v>483197</v>
      </c>
      <c r="L788">
        <v>50</v>
      </c>
    </row>
    <row r="789" spans="1:12" x14ac:dyDescent="0.25">
      <c r="A789" s="4" t="s">
        <v>67</v>
      </c>
      <c r="B789" t="s">
        <v>39</v>
      </c>
      <c r="C789" t="s">
        <v>13</v>
      </c>
      <c r="D789" t="s">
        <v>51</v>
      </c>
      <c r="E789" t="s">
        <v>55</v>
      </c>
      <c r="F789" t="s">
        <v>27</v>
      </c>
      <c r="G789">
        <v>22460</v>
      </c>
      <c r="H789" s="1">
        <v>1347600</v>
      </c>
      <c r="I789">
        <v>67</v>
      </c>
      <c r="J789" s="1">
        <v>902892</v>
      </c>
      <c r="K789" s="1">
        <f t="shared" si="12"/>
        <v>444708</v>
      </c>
      <c r="L789">
        <v>60</v>
      </c>
    </row>
    <row r="790" spans="1:12" x14ac:dyDescent="0.25">
      <c r="A790" s="4" t="s">
        <v>67</v>
      </c>
      <c r="B790" t="s">
        <v>40</v>
      </c>
      <c r="C790" t="s">
        <v>18</v>
      </c>
      <c r="D790" t="s">
        <v>19</v>
      </c>
      <c r="E790" t="s">
        <v>22</v>
      </c>
      <c r="F790" t="s">
        <v>16</v>
      </c>
      <c r="G790">
        <v>43439</v>
      </c>
      <c r="H790" s="1">
        <v>3475120</v>
      </c>
      <c r="I790">
        <v>59</v>
      </c>
      <c r="J790" s="1">
        <v>2050321</v>
      </c>
      <c r="K790" s="1">
        <f t="shared" si="12"/>
        <v>1424799</v>
      </c>
      <c r="L790">
        <v>80</v>
      </c>
    </row>
    <row r="791" spans="1:12" x14ac:dyDescent="0.25">
      <c r="A791" s="4" t="s">
        <v>67</v>
      </c>
      <c r="B791" t="s">
        <v>24</v>
      </c>
      <c r="C791" t="s">
        <v>28</v>
      </c>
      <c r="D791" t="s">
        <v>41</v>
      </c>
      <c r="E791" t="s">
        <v>46</v>
      </c>
      <c r="F791" t="s">
        <v>27</v>
      </c>
      <c r="G791">
        <v>21146</v>
      </c>
      <c r="H791" s="1">
        <v>5709420</v>
      </c>
      <c r="I791">
        <v>70</v>
      </c>
      <c r="J791" s="1">
        <v>3996594</v>
      </c>
      <c r="K791" s="1">
        <f t="shared" si="12"/>
        <v>1712826</v>
      </c>
      <c r="L791">
        <v>270</v>
      </c>
    </row>
    <row r="792" spans="1:12" x14ac:dyDescent="0.25">
      <c r="A792" s="4" t="s">
        <v>67</v>
      </c>
      <c r="B792" t="s">
        <v>21</v>
      </c>
      <c r="C792" t="s">
        <v>13</v>
      </c>
      <c r="D792" t="s">
        <v>31</v>
      </c>
      <c r="E792" t="s">
        <v>32</v>
      </c>
      <c r="F792" t="s">
        <v>16</v>
      </c>
      <c r="G792">
        <v>38088</v>
      </c>
      <c r="H792" s="1">
        <v>11045520</v>
      </c>
      <c r="I792">
        <v>70</v>
      </c>
      <c r="J792" s="1">
        <v>7731864</v>
      </c>
      <c r="K792" s="1">
        <f t="shared" si="12"/>
        <v>3313656</v>
      </c>
      <c r="L792">
        <v>290</v>
      </c>
    </row>
    <row r="793" spans="1:12" x14ac:dyDescent="0.25">
      <c r="A793" s="4" t="s">
        <v>67</v>
      </c>
      <c r="B793" t="s">
        <v>35</v>
      </c>
      <c r="C793" t="s">
        <v>28</v>
      </c>
      <c r="D793" t="s">
        <v>43</v>
      </c>
      <c r="E793" t="s">
        <v>44</v>
      </c>
      <c r="F793" t="s">
        <v>23</v>
      </c>
      <c r="G793">
        <v>18106</v>
      </c>
      <c r="H793" s="1">
        <v>4164380</v>
      </c>
      <c r="I793">
        <v>68</v>
      </c>
      <c r="J793" s="1">
        <v>2831778</v>
      </c>
      <c r="K793" s="1">
        <f t="shared" si="12"/>
        <v>1332602</v>
      </c>
      <c r="L793">
        <v>230</v>
      </c>
    </row>
    <row r="794" spans="1:12" x14ac:dyDescent="0.25">
      <c r="A794" s="4" t="s">
        <v>67</v>
      </c>
      <c r="B794" t="s">
        <v>35</v>
      </c>
      <c r="C794" t="s">
        <v>13</v>
      </c>
      <c r="D794" t="s">
        <v>31</v>
      </c>
      <c r="E794" t="s">
        <v>32</v>
      </c>
      <c r="F794" t="s">
        <v>27</v>
      </c>
      <c r="G794">
        <v>9831</v>
      </c>
      <c r="H794" s="1">
        <v>2949300</v>
      </c>
      <c r="I794">
        <v>68</v>
      </c>
      <c r="J794" s="1">
        <v>2005524</v>
      </c>
      <c r="K794" s="1">
        <f t="shared" si="12"/>
        <v>943776</v>
      </c>
      <c r="L794">
        <v>300</v>
      </c>
    </row>
    <row r="795" spans="1:12" x14ac:dyDescent="0.25">
      <c r="A795" s="4" t="s">
        <v>67</v>
      </c>
      <c r="B795" t="s">
        <v>35</v>
      </c>
      <c r="C795" t="s">
        <v>18</v>
      </c>
      <c r="D795" t="s">
        <v>37</v>
      </c>
      <c r="E795" t="s">
        <v>53</v>
      </c>
      <c r="F795" t="s">
        <v>23</v>
      </c>
      <c r="G795">
        <v>36648</v>
      </c>
      <c r="H795" s="1">
        <v>6230160</v>
      </c>
      <c r="I795">
        <v>68</v>
      </c>
      <c r="J795" s="1">
        <v>4236509</v>
      </c>
      <c r="K795" s="1">
        <f t="shared" si="12"/>
        <v>1993651</v>
      </c>
      <c r="L795">
        <v>170</v>
      </c>
    </row>
    <row r="796" spans="1:12" x14ac:dyDescent="0.25">
      <c r="A796" s="4" t="s">
        <v>67</v>
      </c>
      <c r="B796" t="s">
        <v>12</v>
      </c>
      <c r="C796" t="s">
        <v>18</v>
      </c>
      <c r="D796" t="s">
        <v>19</v>
      </c>
      <c r="E796" t="s">
        <v>22</v>
      </c>
      <c r="F796" t="s">
        <v>27</v>
      </c>
      <c r="G796">
        <v>32295</v>
      </c>
      <c r="H796" s="1">
        <v>6459000</v>
      </c>
      <c r="I796">
        <v>82</v>
      </c>
      <c r="J796" s="1">
        <v>5296380</v>
      </c>
      <c r="K796" s="1">
        <f t="shared" si="12"/>
        <v>1162620</v>
      </c>
      <c r="L796">
        <v>200</v>
      </c>
    </row>
    <row r="797" spans="1:12" x14ac:dyDescent="0.25">
      <c r="A797" s="4" t="s">
        <v>67</v>
      </c>
      <c r="B797" t="s">
        <v>21</v>
      </c>
      <c r="C797" t="s">
        <v>18</v>
      </c>
      <c r="D797" t="s">
        <v>25</v>
      </c>
      <c r="E797" t="s">
        <v>26</v>
      </c>
      <c r="F797" t="s">
        <v>16</v>
      </c>
      <c r="G797">
        <v>9299</v>
      </c>
      <c r="H797" s="1">
        <v>464950</v>
      </c>
      <c r="I797">
        <v>59</v>
      </c>
      <c r="J797" s="1">
        <v>274321</v>
      </c>
      <c r="K797" s="1">
        <f t="shared" si="12"/>
        <v>190629</v>
      </c>
      <c r="L797">
        <v>50</v>
      </c>
    </row>
    <row r="798" spans="1:12" x14ac:dyDescent="0.25">
      <c r="A798" s="4" t="s">
        <v>67</v>
      </c>
      <c r="B798" t="s">
        <v>39</v>
      </c>
      <c r="C798" t="s">
        <v>28</v>
      </c>
      <c r="D798" t="s">
        <v>33</v>
      </c>
      <c r="E798" t="s">
        <v>57</v>
      </c>
      <c r="F798" t="s">
        <v>16</v>
      </c>
      <c r="G798">
        <v>14646</v>
      </c>
      <c r="H798" s="1">
        <v>2489820</v>
      </c>
      <c r="I798">
        <v>77</v>
      </c>
      <c r="J798" s="1">
        <v>1917161</v>
      </c>
      <c r="K798" s="1">
        <f t="shared" si="12"/>
        <v>572659</v>
      </c>
      <c r="L798">
        <v>170</v>
      </c>
    </row>
    <row r="799" spans="1:12" x14ac:dyDescent="0.25">
      <c r="A799" s="4" t="s">
        <v>67</v>
      </c>
      <c r="B799" t="s">
        <v>17</v>
      </c>
      <c r="C799" t="s">
        <v>18</v>
      </c>
      <c r="D799" t="s">
        <v>19</v>
      </c>
      <c r="E799" t="s">
        <v>22</v>
      </c>
      <c r="F799" t="s">
        <v>16</v>
      </c>
      <c r="G799">
        <v>12917</v>
      </c>
      <c r="H799" s="1">
        <v>1937550</v>
      </c>
      <c r="I799">
        <v>75</v>
      </c>
      <c r="J799" s="1">
        <v>1453163</v>
      </c>
      <c r="K799" s="1">
        <f t="shared" si="12"/>
        <v>484387</v>
      </c>
      <c r="L799">
        <v>150</v>
      </c>
    </row>
    <row r="800" spans="1:12" x14ac:dyDescent="0.25">
      <c r="A800" s="4" t="s">
        <v>67</v>
      </c>
      <c r="B800" t="s">
        <v>35</v>
      </c>
      <c r="C800" t="s">
        <v>18</v>
      </c>
      <c r="D800" t="s">
        <v>25</v>
      </c>
      <c r="E800" t="s">
        <v>45</v>
      </c>
      <c r="F800" t="s">
        <v>16</v>
      </c>
      <c r="G800">
        <v>49105</v>
      </c>
      <c r="H800" s="1">
        <v>7365750</v>
      </c>
      <c r="I800">
        <v>84</v>
      </c>
      <c r="J800" s="1">
        <v>6187230</v>
      </c>
      <c r="K800" s="1">
        <f t="shared" si="12"/>
        <v>1178520</v>
      </c>
      <c r="L800">
        <v>150</v>
      </c>
    </row>
    <row r="801" spans="1:12" x14ac:dyDescent="0.25">
      <c r="A801" s="4" t="s">
        <v>67</v>
      </c>
      <c r="B801" t="s">
        <v>21</v>
      </c>
      <c r="C801" t="s">
        <v>18</v>
      </c>
      <c r="D801" t="s">
        <v>25</v>
      </c>
      <c r="E801" t="s">
        <v>45</v>
      </c>
      <c r="F801" t="s">
        <v>27</v>
      </c>
      <c r="G801">
        <v>22174</v>
      </c>
      <c r="H801" s="1">
        <v>3104360</v>
      </c>
      <c r="I801">
        <v>60</v>
      </c>
      <c r="J801" s="1">
        <v>1862616</v>
      </c>
      <c r="K801" s="1">
        <f t="shared" si="12"/>
        <v>1241744</v>
      </c>
      <c r="L801">
        <v>140</v>
      </c>
    </row>
    <row r="802" spans="1:12" x14ac:dyDescent="0.25">
      <c r="A802" s="4" t="s">
        <v>67</v>
      </c>
      <c r="B802" t="s">
        <v>17</v>
      </c>
      <c r="C802" t="s">
        <v>13</v>
      </c>
      <c r="D802" t="s">
        <v>31</v>
      </c>
      <c r="E802" t="s">
        <v>32</v>
      </c>
      <c r="F802" t="s">
        <v>23</v>
      </c>
      <c r="G802">
        <v>15693</v>
      </c>
      <c r="H802" s="1">
        <v>4237110</v>
      </c>
      <c r="I802">
        <v>61</v>
      </c>
      <c r="J802" s="1">
        <v>2584637</v>
      </c>
      <c r="K802" s="1">
        <f t="shared" si="12"/>
        <v>1652473</v>
      </c>
      <c r="L802">
        <v>270</v>
      </c>
    </row>
    <row r="803" spans="1:12" x14ac:dyDescent="0.25">
      <c r="A803" s="4" t="s">
        <v>67</v>
      </c>
      <c r="B803" t="s">
        <v>40</v>
      </c>
      <c r="C803" t="s">
        <v>18</v>
      </c>
      <c r="D803" t="s">
        <v>19</v>
      </c>
      <c r="E803" t="s">
        <v>22</v>
      </c>
      <c r="F803" t="s">
        <v>27</v>
      </c>
      <c r="G803">
        <v>23265</v>
      </c>
      <c r="H803" s="1">
        <v>2791800</v>
      </c>
      <c r="I803">
        <v>68</v>
      </c>
      <c r="J803" s="1">
        <v>1898424</v>
      </c>
      <c r="K803" s="1">
        <f t="shared" si="12"/>
        <v>893376</v>
      </c>
      <c r="L803">
        <v>120</v>
      </c>
    </row>
    <row r="804" spans="1:12" x14ac:dyDescent="0.25">
      <c r="A804" s="4" t="s">
        <v>67</v>
      </c>
      <c r="B804" t="s">
        <v>21</v>
      </c>
      <c r="C804" t="s">
        <v>13</v>
      </c>
      <c r="D804" t="s">
        <v>31</v>
      </c>
      <c r="E804" t="s">
        <v>32</v>
      </c>
      <c r="F804" t="s">
        <v>23</v>
      </c>
      <c r="G804">
        <v>35801</v>
      </c>
      <c r="H804" s="1">
        <v>3938110</v>
      </c>
      <c r="I804">
        <v>63</v>
      </c>
      <c r="J804" s="1">
        <v>2481009</v>
      </c>
      <c r="K804" s="1">
        <f t="shared" si="12"/>
        <v>1457101</v>
      </c>
      <c r="L804">
        <v>110</v>
      </c>
    </row>
    <row r="805" spans="1:12" x14ac:dyDescent="0.25">
      <c r="A805" s="4" t="s">
        <v>67</v>
      </c>
      <c r="B805" t="s">
        <v>39</v>
      </c>
      <c r="C805" t="s">
        <v>18</v>
      </c>
      <c r="D805" t="s">
        <v>37</v>
      </c>
      <c r="E805" t="s">
        <v>53</v>
      </c>
      <c r="F805" t="s">
        <v>27</v>
      </c>
      <c r="G805">
        <v>40882</v>
      </c>
      <c r="H805" s="1">
        <v>6132300</v>
      </c>
      <c r="I805">
        <v>62</v>
      </c>
      <c r="J805" s="1">
        <v>3802026</v>
      </c>
      <c r="K805" s="1">
        <f t="shared" si="12"/>
        <v>2330274</v>
      </c>
      <c r="L805">
        <v>150</v>
      </c>
    </row>
    <row r="806" spans="1:12" x14ac:dyDescent="0.25">
      <c r="A806" s="4" t="s">
        <v>67</v>
      </c>
      <c r="B806" t="s">
        <v>12</v>
      </c>
      <c r="C806" t="s">
        <v>28</v>
      </c>
      <c r="D806" t="s">
        <v>47</v>
      </c>
      <c r="E806" t="s">
        <v>59</v>
      </c>
      <c r="F806" t="s">
        <v>27</v>
      </c>
      <c r="G806">
        <v>48761</v>
      </c>
      <c r="H806" s="1">
        <v>6826540</v>
      </c>
      <c r="I806">
        <v>86</v>
      </c>
      <c r="J806" s="1">
        <v>5870824</v>
      </c>
      <c r="K806" s="1">
        <f t="shared" si="12"/>
        <v>955716</v>
      </c>
      <c r="L806">
        <v>140</v>
      </c>
    </row>
    <row r="807" spans="1:12" x14ac:dyDescent="0.25">
      <c r="A807" s="4" t="s">
        <v>67</v>
      </c>
      <c r="B807" t="s">
        <v>35</v>
      </c>
      <c r="C807" t="s">
        <v>18</v>
      </c>
      <c r="D807" t="s">
        <v>37</v>
      </c>
      <c r="E807" t="s">
        <v>38</v>
      </c>
      <c r="F807" t="s">
        <v>16</v>
      </c>
      <c r="G807">
        <v>47459</v>
      </c>
      <c r="H807" s="1">
        <v>8542620</v>
      </c>
      <c r="I807">
        <v>72</v>
      </c>
      <c r="J807" s="1">
        <v>6150686</v>
      </c>
      <c r="K807" s="1">
        <f t="shared" si="12"/>
        <v>2391934</v>
      </c>
      <c r="L807">
        <v>180</v>
      </c>
    </row>
    <row r="808" spans="1:12" x14ac:dyDescent="0.25">
      <c r="A808" s="4" t="s">
        <v>67</v>
      </c>
      <c r="B808" t="s">
        <v>39</v>
      </c>
      <c r="C808" t="s">
        <v>28</v>
      </c>
      <c r="D808" t="s">
        <v>41</v>
      </c>
      <c r="E808" t="s">
        <v>46</v>
      </c>
      <c r="F808" t="s">
        <v>27</v>
      </c>
      <c r="G808">
        <v>27118</v>
      </c>
      <c r="H808" s="1">
        <v>7864220</v>
      </c>
      <c r="I808">
        <v>72</v>
      </c>
      <c r="J808" s="1">
        <v>5662238</v>
      </c>
      <c r="K808" s="1">
        <f t="shared" si="12"/>
        <v>2201982</v>
      </c>
      <c r="L808">
        <v>290</v>
      </c>
    </row>
    <row r="809" spans="1:12" x14ac:dyDescent="0.25">
      <c r="A809" s="4" t="s">
        <v>67</v>
      </c>
      <c r="B809" t="s">
        <v>39</v>
      </c>
      <c r="C809" t="s">
        <v>18</v>
      </c>
      <c r="D809" t="s">
        <v>19</v>
      </c>
      <c r="E809" t="s">
        <v>20</v>
      </c>
      <c r="F809" t="s">
        <v>16</v>
      </c>
      <c r="G809">
        <v>15167</v>
      </c>
      <c r="H809" s="1">
        <v>4550100</v>
      </c>
      <c r="I809">
        <v>85</v>
      </c>
      <c r="J809" s="1">
        <v>3867585</v>
      </c>
      <c r="K809" s="1">
        <f t="shared" si="12"/>
        <v>682515</v>
      </c>
      <c r="L809">
        <v>300</v>
      </c>
    </row>
    <row r="810" spans="1:12" x14ac:dyDescent="0.25">
      <c r="A810" s="4" t="s">
        <v>67</v>
      </c>
      <c r="B810" t="s">
        <v>21</v>
      </c>
      <c r="C810" t="s">
        <v>13</v>
      </c>
      <c r="D810" t="s">
        <v>51</v>
      </c>
      <c r="E810" t="s">
        <v>52</v>
      </c>
      <c r="F810" t="s">
        <v>27</v>
      </c>
      <c r="G810">
        <v>25199</v>
      </c>
      <c r="H810" s="1">
        <v>3275870</v>
      </c>
      <c r="I810">
        <v>52</v>
      </c>
      <c r="J810" s="1">
        <v>1703452</v>
      </c>
      <c r="K810" s="1">
        <f t="shared" si="12"/>
        <v>1572418</v>
      </c>
      <c r="L810">
        <v>130</v>
      </c>
    </row>
    <row r="811" spans="1:12" x14ac:dyDescent="0.25">
      <c r="A811" s="4" t="s">
        <v>67</v>
      </c>
      <c r="B811" t="s">
        <v>12</v>
      </c>
      <c r="C811" t="s">
        <v>18</v>
      </c>
      <c r="D811" t="s">
        <v>25</v>
      </c>
      <c r="E811" t="s">
        <v>45</v>
      </c>
      <c r="F811" t="s">
        <v>16</v>
      </c>
      <c r="G811">
        <v>42709</v>
      </c>
      <c r="H811" s="1">
        <v>3843810</v>
      </c>
      <c r="I811">
        <v>55</v>
      </c>
      <c r="J811" s="1">
        <v>2114096</v>
      </c>
      <c r="K811" s="1">
        <f t="shared" si="12"/>
        <v>1729714</v>
      </c>
      <c r="L811">
        <v>90</v>
      </c>
    </row>
    <row r="812" spans="1:12" x14ac:dyDescent="0.25">
      <c r="A812" s="4" t="s">
        <v>67</v>
      </c>
      <c r="B812" t="s">
        <v>24</v>
      </c>
      <c r="C812" t="s">
        <v>13</v>
      </c>
      <c r="D812" t="s">
        <v>51</v>
      </c>
      <c r="E812" t="s">
        <v>55</v>
      </c>
      <c r="F812" t="s">
        <v>16</v>
      </c>
      <c r="G812">
        <v>23709</v>
      </c>
      <c r="H812" s="1">
        <v>6875610</v>
      </c>
      <c r="I812">
        <v>76</v>
      </c>
      <c r="J812" s="1">
        <v>5225464</v>
      </c>
      <c r="K812" s="1">
        <f t="shared" si="12"/>
        <v>1650146</v>
      </c>
      <c r="L812">
        <v>290</v>
      </c>
    </row>
    <row r="813" spans="1:12" x14ac:dyDescent="0.25">
      <c r="A813" s="4" t="s">
        <v>67</v>
      </c>
      <c r="B813" t="s">
        <v>21</v>
      </c>
      <c r="C813" t="s">
        <v>18</v>
      </c>
      <c r="D813" t="s">
        <v>19</v>
      </c>
      <c r="E813" t="s">
        <v>20</v>
      </c>
      <c r="F813" t="s">
        <v>23</v>
      </c>
      <c r="G813">
        <v>40620</v>
      </c>
      <c r="H813" s="1">
        <v>11779800</v>
      </c>
      <c r="I813">
        <v>52</v>
      </c>
      <c r="J813" s="1">
        <v>6125496</v>
      </c>
      <c r="K813" s="1">
        <f t="shared" si="12"/>
        <v>5654304</v>
      </c>
      <c r="L813">
        <v>290</v>
      </c>
    </row>
    <row r="814" spans="1:12" x14ac:dyDescent="0.25">
      <c r="A814" s="4" t="s">
        <v>67</v>
      </c>
      <c r="B814" t="s">
        <v>17</v>
      </c>
      <c r="C814" t="s">
        <v>18</v>
      </c>
      <c r="D814" t="s">
        <v>19</v>
      </c>
      <c r="E814" t="s">
        <v>22</v>
      </c>
      <c r="F814" t="s">
        <v>16</v>
      </c>
      <c r="G814">
        <v>23527</v>
      </c>
      <c r="H814" s="1">
        <v>6352290</v>
      </c>
      <c r="I814">
        <v>67</v>
      </c>
      <c r="J814" s="1">
        <v>4256034</v>
      </c>
      <c r="K814" s="1">
        <f t="shared" si="12"/>
        <v>2096256</v>
      </c>
      <c r="L814">
        <v>270</v>
      </c>
    </row>
    <row r="815" spans="1:12" x14ac:dyDescent="0.25">
      <c r="A815" s="4" t="s">
        <v>67</v>
      </c>
      <c r="B815" t="s">
        <v>21</v>
      </c>
      <c r="C815" t="s">
        <v>13</v>
      </c>
      <c r="D815" t="s">
        <v>31</v>
      </c>
      <c r="E815" t="s">
        <v>36</v>
      </c>
      <c r="F815" t="s">
        <v>23</v>
      </c>
      <c r="G815">
        <v>48978</v>
      </c>
      <c r="H815" s="1">
        <v>8326260</v>
      </c>
      <c r="I815">
        <v>73</v>
      </c>
      <c r="J815" s="1">
        <v>6078170</v>
      </c>
      <c r="K815" s="1">
        <f t="shared" si="12"/>
        <v>2248090</v>
      </c>
      <c r="L815">
        <v>170</v>
      </c>
    </row>
    <row r="816" spans="1:12" x14ac:dyDescent="0.25">
      <c r="A816" s="4" t="s">
        <v>67</v>
      </c>
      <c r="B816" t="s">
        <v>17</v>
      </c>
      <c r="C816" t="s">
        <v>18</v>
      </c>
      <c r="D816" t="s">
        <v>19</v>
      </c>
      <c r="E816" t="s">
        <v>20</v>
      </c>
      <c r="F816" t="s">
        <v>16</v>
      </c>
      <c r="G816">
        <v>42409</v>
      </c>
      <c r="H816" s="1">
        <v>4240900</v>
      </c>
      <c r="I816">
        <v>77</v>
      </c>
      <c r="J816" s="1">
        <v>3265493</v>
      </c>
      <c r="K816" s="1">
        <f t="shared" si="12"/>
        <v>975407</v>
      </c>
      <c r="L816">
        <v>100</v>
      </c>
    </row>
    <row r="817" spans="1:12" x14ac:dyDescent="0.25">
      <c r="A817" s="4" t="s">
        <v>67</v>
      </c>
      <c r="B817" t="s">
        <v>35</v>
      </c>
      <c r="C817" t="s">
        <v>13</v>
      </c>
      <c r="D817" t="s">
        <v>31</v>
      </c>
      <c r="E817" t="s">
        <v>32</v>
      </c>
      <c r="F817" t="s">
        <v>23</v>
      </c>
      <c r="G817">
        <v>38457</v>
      </c>
      <c r="H817" s="1">
        <v>2307420</v>
      </c>
      <c r="I817">
        <v>53</v>
      </c>
      <c r="J817" s="1">
        <v>1222933</v>
      </c>
      <c r="K817" s="1">
        <f t="shared" si="12"/>
        <v>1084487</v>
      </c>
      <c r="L817">
        <v>60</v>
      </c>
    </row>
    <row r="818" spans="1:12" x14ac:dyDescent="0.25">
      <c r="A818" s="4" t="s">
        <v>67</v>
      </c>
      <c r="B818" t="s">
        <v>39</v>
      </c>
      <c r="C818" t="s">
        <v>13</v>
      </c>
      <c r="D818" t="s">
        <v>31</v>
      </c>
      <c r="E818" t="s">
        <v>32</v>
      </c>
      <c r="F818" t="s">
        <v>16</v>
      </c>
      <c r="G818">
        <v>5248</v>
      </c>
      <c r="H818" s="1">
        <v>1574400</v>
      </c>
      <c r="I818">
        <v>73</v>
      </c>
      <c r="J818" s="1">
        <v>1149312</v>
      </c>
      <c r="K818" s="1">
        <f t="shared" si="12"/>
        <v>425088</v>
      </c>
      <c r="L818">
        <v>300</v>
      </c>
    </row>
    <row r="819" spans="1:12" x14ac:dyDescent="0.25">
      <c r="A819" s="4" t="s">
        <v>67</v>
      </c>
      <c r="B819" t="s">
        <v>40</v>
      </c>
      <c r="C819" t="s">
        <v>13</v>
      </c>
      <c r="D819" t="s">
        <v>14</v>
      </c>
      <c r="E819" t="s">
        <v>31</v>
      </c>
      <c r="F819" t="s">
        <v>16</v>
      </c>
      <c r="G819">
        <v>43425</v>
      </c>
      <c r="H819" s="1">
        <v>8685000</v>
      </c>
      <c r="I819">
        <v>60</v>
      </c>
      <c r="J819" s="1">
        <v>5211000</v>
      </c>
      <c r="K819" s="1">
        <f t="shared" si="12"/>
        <v>3474000</v>
      </c>
      <c r="L819">
        <v>200</v>
      </c>
    </row>
    <row r="820" spans="1:12" x14ac:dyDescent="0.25">
      <c r="A820" s="4" t="s">
        <v>67</v>
      </c>
      <c r="B820" t="s">
        <v>40</v>
      </c>
      <c r="C820" t="s">
        <v>13</v>
      </c>
      <c r="D820" t="s">
        <v>31</v>
      </c>
      <c r="E820" t="s">
        <v>36</v>
      </c>
      <c r="F820" t="s">
        <v>16</v>
      </c>
      <c r="G820">
        <v>46000</v>
      </c>
      <c r="H820" s="1">
        <v>11960000</v>
      </c>
      <c r="I820">
        <v>88</v>
      </c>
      <c r="J820" s="1">
        <v>10524800</v>
      </c>
      <c r="K820" s="1">
        <f t="shared" si="12"/>
        <v>1435200</v>
      </c>
      <c r="L820">
        <v>260</v>
      </c>
    </row>
    <row r="821" spans="1:12" x14ac:dyDescent="0.25">
      <c r="A821" s="4" t="s">
        <v>67</v>
      </c>
      <c r="B821" t="s">
        <v>39</v>
      </c>
      <c r="C821" t="s">
        <v>28</v>
      </c>
      <c r="D821" t="s">
        <v>47</v>
      </c>
      <c r="E821" t="s">
        <v>48</v>
      </c>
      <c r="F821" t="s">
        <v>23</v>
      </c>
      <c r="G821">
        <v>29114</v>
      </c>
      <c r="H821" s="1">
        <v>1746840</v>
      </c>
      <c r="I821">
        <v>58</v>
      </c>
      <c r="J821" s="1">
        <v>1013167</v>
      </c>
      <c r="K821" s="1">
        <f t="shared" si="12"/>
        <v>733673</v>
      </c>
      <c r="L821">
        <v>60</v>
      </c>
    </row>
    <row r="822" spans="1:12" x14ac:dyDescent="0.25">
      <c r="A822" s="4" t="s">
        <v>67</v>
      </c>
      <c r="B822" t="s">
        <v>17</v>
      </c>
      <c r="C822" t="s">
        <v>28</v>
      </c>
      <c r="D822" t="s">
        <v>33</v>
      </c>
      <c r="E822" t="s">
        <v>50</v>
      </c>
      <c r="F822" t="s">
        <v>27</v>
      </c>
      <c r="G822">
        <v>48698</v>
      </c>
      <c r="H822" s="1">
        <v>5843760</v>
      </c>
      <c r="I822">
        <v>88</v>
      </c>
      <c r="J822" s="1">
        <v>5142509</v>
      </c>
      <c r="K822" s="1">
        <f t="shared" si="12"/>
        <v>701251</v>
      </c>
      <c r="L822">
        <v>120</v>
      </c>
    </row>
    <row r="823" spans="1:12" x14ac:dyDescent="0.25">
      <c r="A823" s="4" t="s">
        <v>67</v>
      </c>
      <c r="B823" t="s">
        <v>35</v>
      </c>
      <c r="C823" t="s">
        <v>13</v>
      </c>
      <c r="D823" t="s">
        <v>31</v>
      </c>
      <c r="E823" t="s">
        <v>32</v>
      </c>
      <c r="F823" t="s">
        <v>16</v>
      </c>
      <c r="G823">
        <v>10701</v>
      </c>
      <c r="H823" s="1">
        <v>2033190</v>
      </c>
      <c r="I823">
        <v>65</v>
      </c>
      <c r="J823" s="1">
        <v>1321574</v>
      </c>
      <c r="K823" s="1">
        <f t="shared" si="12"/>
        <v>711616</v>
      </c>
      <c r="L823">
        <v>190</v>
      </c>
    </row>
    <row r="824" spans="1:12" x14ac:dyDescent="0.25">
      <c r="A824" s="4" t="s">
        <v>67</v>
      </c>
      <c r="B824" t="s">
        <v>35</v>
      </c>
      <c r="C824" t="s">
        <v>18</v>
      </c>
      <c r="D824" t="s">
        <v>37</v>
      </c>
      <c r="E824" t="s">
        <v>38</v>
      </c>
      <c r="F824" t="s">
        <v>23</v>
      </c>
      <c r="G824">
        <v>15851</v>
      </c>
      <c r="H824" s="1">
        <v>2219140</v>
      </c>
      <c r="I824">
        <v>79</v>
      </c>
      <c r="J824" s="1">
        <v>1753121</v>
      </c>
      <c r="K824" s="1">
        <f t="shared" si="12"/>
        <v>466019</v>
      </c>
      <c r="L824">
        <v>140</v>
      </c>
    </row>
    <row r="825" spans="1:12" x14ac:dyDescent="0.25">
      <c r="A825" s="4" t="s">
        <v>67</v>
      </c>
      <c r="B825" t="s">
        <v>39</v>
      </c>
      <c r="C825" t="s">
        <v>13</v>
      </c>
      <c r="D825" t="s">
        <v>51</v>
      </c>
      <c r="E825" t="s">
        <v>52</v>
      </c>
      <c r="F825" t="s">
        <v>27</v>
      </c>
      <c r="G825">
        <v>48555</v>
      </c>
      <c r="H825" s="1">
        <v>4369950</v>
      </c>
      <c r="I825">
        <v>61</v>
      </c>
      <c r="J825" s="1">
        <v>2665670</v>
      </c>
      <c r="K825" s="1">
        <f t="shared" si="12"/>
        <v>1704280</v>
      </c>
      <c r="L825">
        <v>90</v>
      </c>
    </row>
    <row r="826" spans="1:12" x14ac:dyDescent="0.25">
      <c r="A826" s="4" t="s">
        <v>67</v>
      </c>
      <c r="B826" t="s">
        <v>40</v>
      </c>
      <c r="C826" t="s">
        <v>18</v>
      </c>
      <c r="D826" t="s">
        <v>19</v>
      </c>
      <c r="E826" t="s">
        <v>22</v>
      </c>
      <c r="F826" t="s">
        <v>23</v>
      </c>
      <c r="G826">
        <v>18365</v>
      </c>
      <c r="H826" s="1">
        <v>2571100</v>
      </c>
      <c r="I826">
        <v>69</v>
      </c>
      <c r="J826" s="1">
        <v>1774059</v>
      </c>
      <c r="K826" s="1">
        <f t="shared" si="12"/>
        <v>797041</v>
      </c>
      <c r="L826">
        <v>140</v>
      </c>
    </row>
    <row r="827" spans="1:12" x14ac:dyDescent="0.25">
      <c r="A827" s="4" t="s">
        <v>67</v>
      </c>
      <c r="B827" t="s">
        <v>21</v>
      </c>
      <c r="C827" t="s">
        <v>28</v>
      </c>
      <c r="D827" t="s">
        <v>47</v>
      </c>
      <c r="E827" t="s">
        <v>54</v>
      </c>
      <c r="F827" t="s">
        <v>23</v>
      </c>
      <c r="G827">
        <v>5918</v>
      </c>
      <c r="H827" s="1">
        <v>591800</v>
      </c>
      <c r="I827">
        <v>69</v>
      </c>
      <c r="J827" s="1">
        <v>408342</v>
      </c>
      <c r="K827" s="1">
        <f t="shared" si="12"/>
        <v>183458</v>
      </c>
      <c r="L827">
        <v>100</v>
      </c>
    </row>
    <row r="828" spans="1:12" x14ac:dyDescent="0.25">
      <c r="A828" s="4" t="s">
        <v>67</v>
      </c>
      <c r="B828" t="s">
        <v>12</v>
      </c>
      <c r="C828" t="s">
        <v>13</v>
      </c>
      <c r="D828" t="s">
        <v>51</v>
      </c>
      <c r="E828" t="s">
        <v>55</v>
      </c>
      <c r="F828" t="s">
        <v>27</v>
      </c>
      <c r="G828">
        <v>25544</v>
      </c>
      <c r="H828" s="1">
        <v>5619680</v>
      </c>
      <c r="I828">
        <v>72</v>
      </c>
      <c r="J828" s="1">
        <v>4046170</v>
      </c>
      <c r="K828" s="1">
        <f t="shared" si="12"/>
        <v>1573510</v>
      </c>
      <c r="L828">
        <v>220</v>
      </c>
    </row>
    <row r="829" spans="1:12" x14ac:dyDescent="0.25">
      <c r="A829" s="4" t="s">
        <v>67</v>
      </c>
      <c r="B829" t="s">
        <v>35</v>
      </c>
      <c r="C829" t="s">
        <v>28</v>
      </c>
      <c r="D829" t="s">
        <v>47</v>
      </c>
      <c r="E829" t="s">
        <v>59</v>
      </c>
      <c r="F829" t="s">
        <v>23</v>
      </c>
      <c r="G829">
        <v>32471</v>
      </c>
      <c r="H829" s="1">
        <v>7468330</v>
      </c>
      <c r="I829">
        <v>87</v>
      </c>
      <c r="J829" s="1">
        <v>6497447</v>
      </c>
      <c r="K829" s="1">
        <f t="shared" si="12"/>
        <v>970883</v>
      </c>
      <c r="L829">
        <v>230</v>
      </c>
    </row>
    <row r="830" spans="1:12" x14ac:dyDescent="0.25">
      <c r="A830" s="4" t="s">
        <v>67</v>
      </c>
      <c r="B830" t="s">
        <v>24</v>
      </c>
      <c r="C830" t="s">
        <v>18</v>
      </c>
      <c r="D830" t="s">
        <v>25</v>
      </c>
      <c r="E830" t="s">
        <v>45</v>
      </c>
      <c r="F830" t="s">
        <v>16</v>
      </c>
      <c r="G830">
        <v>11789</v>
      </c>
      <c r="H830" s="1">
        <v>1178900</v>
      </c>
      <c r="I830">
        <v>65</v>
      </c>
      <c r="J830" s="1">
        <v>766285</v>
      </c>
      <c r="K830" s="1">
        <f t="shared" si="12"/>
        <v>412615</v>
      </c>
      <c r="L830">
        <v>100</v>
      </c>
    </row>
    <row r="831" spans="1:12" x14ac:dyDescent="0.25">
      <c r="A831" s="4" t="s">
        <v>67</v>
      </c>
      <c r="B831" t="s">
        <v>39</v>
      </c>
      <c r="C831" t="s">
        <v>13</v>
      </c>
      <c r="D831" t="s">
        <v>51</v>
      </c>
      <c r="E831" t="s">
        <v>55</v>
      </c>
      <c r="F831" t="s">
        <v>23</v>
      </c>
      <c r="G831">
        <v>9312</v>
      </c>
      <c r="H831" s="1">
        <v>1862400</v>
      </c>
      <c r="I831">
        <v>60</v>
      </c>
      <c r="J831" s="1">
        <v>1117440</v>
      </c>
      <c r="K831" s="1">
        <f t="shared" si="12"/>
        <v>744960</v>
      </c>
      <c r="L831">
        <v>200</v>
      </c>
    </row>
    <row r="832" spans="1:12" x14ac:dyDescent="0.25">
      <c r="A832" s="4" t="s">
        <v>67</v>
      </c>
      <c r="B832" t="s">
        <v>24</v>
      </c>
      <c r="C832" t="s">
        <v>18</v>
      </c>
      <c r="D832" t="s">
        <v>19</v>
      </c>
      <c r="E832" t="s">
        <v>22</v>
      </c>
      <c r="F832" t="s">
        <v>27</v>
      </c>
      <c r="G832">
        <v>10017</v>
      </c>
      <c r="H832" s="1">
        <v>1001700</v>
      </c>
      <c r="I832">
        <v>88</v>
      </c>
      <c r="J832" s="1">
        <v>881496</v>
      </c>
      <c r="K832" s="1">
        <f t="shared" si="12"/>
        <v>120204</v>
      </c>
      <c r="L832">
        <v>100</v>
      </c>
    </row>
    <row r="833" spans="1:12" x14ac:dyDescent="0.25">
      <c r="A833" s="4" t="s">
        <v>67</v>
      </c>
      <c r="B833" t="s">
        <v>12</v>
      </c>
      <c r="C833" t="s">
        <v>13</v>
      </c>
      <c r="D833" t="s">
        <v>14</v>
      </c>
      <c r="E833" t="s">
        <v>15</v>
      </c>
      <c r="F833" t="s">
        <v>27</v>
      </c>
      <c r="G833">
        <v>9870</v>
      </c>
      <c r="H833" s="1">
        <v>987000</v>
      </c>
      <c r="I833">
        <v>82</v>
      </c>
      <c r="J833" s="1">
        <v>809340</v>
      </c>
      <c r="K833" s="1">
        <f t="shared" si="12"/>
        <v>177660</v>
      </c>
      <c r="L833">
        <v>100</v>
      </c>
    </row>
    <row r="834" spans="1:12" x14ac:dyDescent="0.25">
      <c r="A834" s="4" t="s">
        <v>68</v>
      </c>
      <c r="B834" t="s">
        <v>12</v>
      </c>
      <c r="C834" t="s">
        <v>13</v>
      </c>
      <c r="D834" t="s">
        <v>31</v>
      </c>
      <c r="E834" t="s">
        <v>36</v>
      </c>
      <c r="F834" t="s">
        <v>16</v>
      </c>
      <c r="G834">
        <v>48356</v>
      </c>
      <c r="H834" s="1">
        <v>14506800</v>
      </c>
      <c r="I834">
        <v>73</v>
      </c>
      <c r="J834" s="1">
        <v>10589964</v>
      </c>
      <c r="K834" s="1">
        <f t="shared" si="12"/>
        <v>3916836</v>
      </c>
      <c r="L834">
        <v>300</v>
      </c>
    </row>
    <row r="835" spans="1:12" x14ac:dyDescent="0.25">
      <c r="A835" s="4" t="s">
        <v>68</v>
      </c>
      <c r="B835" t="s">
        <v>12</v>
      </c>
      <c r="C835" t="s">
        <v>13</v>
      </c>
      <c r="D835" t="s">
        <v>31</v>
      </c>
      <c r="E835" t="s">
        <v>32</v>
      </c>
      <c r="F835" t="s">
        <v>16</v>
      </c>
      <c r="G835">
        <v>35160</v>
      </c>
      <c r="H835" s="1">
        <v>7032000</v>
      </c>
      <c r="I835">
        <v>86</v>
      </c>
      <c r="J835" s="1">
        <v>6047520</v>
      </c>
      <c r="K835" s="1">
        <f t="shared" ref="K835:K898" si="13">(H835-J835)</f>
        <v>984480</v>
      </c>
      <c r="L835">
        <v>200</v>
      </c>
    </row>
    <row r="836" spans="1:12" x14ac:dyDescent="0.25">
      <c r="A836" s="4" t="s">
        <v>68</v>
      </c>
      <c r="B836" t="s">
        <v>39</v>
      </c>
      <c r="C836" t="s">
        <v>18</v>
      </c>
      <c r="D836" t="s">
        <v>19</v>
      </c>
      <c r="E836" t="s">
        <v>22</v>
      </c>
      <c r="F836" t="s">
        <v>16</v>
      </c>
      <c r="G836">
        <v>44734</v>
      </c>
      <c r="H836" s="1">
        <v>10736160</v>
      </c>
      <c r="I836">
        <v>75</v>
      </c>
      <c r="J836" s="1">
        <v>8052120</v>
      </c>
      <c r="K836" s="1">
        <f t="shared" si="13"/>
        <v>2684040</v>
      </c>
      <c r="L836">
        <v>240</v>
      </c>
    </row>
    <row r="837" spans="1:12" x14ac:dyDescent="0.25">
      <c r="A837" s="4" t="s">
        <v>68</v>
      </c>
      <c r="B837" t="s">
        <v>35</v>
      </c>
      <c r="C837" t="s">
        <v>13</v>
      </c>
      <c r="D837" t="s">
        <v>14</v>
      </c>
      <c r="E837" t="s">
        <v>31</v>
      </c>
      <c r="F837" t="s">
        <v>27</v>
      </c>
      <c r="G837">
        <v>42942</v>
      </c>
      <c r="H837" s="1">
        <v>6441300</v>
      </c>
      <c r="I837">
        <v>60</v>
      </c>
      <c r="J837" s="1">
        <v>3864780</v>
      </c>
      <c r="K837" s="1">
        <f t="shared" si="13"/>
        <v>2576520</v>
      </c>
      <c r="L837">
        <v>150</v>
      </c>
    </row>
    <row r="838" spans="1:12" x14ac:dyDescent="0.25">
      <c r="A838" s="4" t="s">
        <v>68</v>
      </c>
      <c r="B838" t="s">
        <v>24</v>
      </c>
      <c r="C838" t="s">
        <v>18</v>
      </c>
      <c r="D838" t="s">
        <v>25</v>
      </c>
      <c r="E838" t="s">
        <v>45</v>
      </c>
      <c r="F838" t="s">
        <v>23</v>
      </c>
      <c r="G838">
        <v>10473</v>
      </c>
      <c r="H838" s="1">
        <v>2513520</v>
      </c>
      <c r="I838">
        <v>65</v>
      </c>
      <c r="J838" s="1">
        <v>1633788</v>
      </c>
      <c r="K838" s="1">
        <f t="shared" si="13"/>
        <v>879732</v>
      </c>
      <c r="L838">
        <v>240</v>
      </c>
    </row>
    <row r="839" spans="1:12" x14ac:dyDescent="0.25">
      <c r="A839" s="4" t="s">
        <v>68</v>
      </c>
      <c r="B839" t="s">
        <v>35</v>
      </c>
      <c r="C839" t="s">
        <v>18</v>
      </c>
      <c r="D839" t="s">
        <v>37</v>
      </c>
      <c r="E839" t="s">
        <v>38</v>
      </c>
      <c r="F839" t="s">
        <v>23</v>
      </c>
      <c r="G839">
        <v>27420</v>
      </c>
      <c r="H839" s="1">
        <v>7403400</v>
      </c>
      <c r="I839">
        <v>50</v>
      </c>
      <c r="J839" s="1">
        <v>3701700</v>
      </c>
      <c r="K839" s="1">
        <f t="shared" si="13"/>
        <v>3701700</v>
      </c>
      <c r="L839">
        <v>270</v>
      </c>
    </row>
    <row r="840" spans="1:12" x14ac:dyDescent="0.25">
      <c r="A840" s="4" t="s">
        <v>68</v>
      </c>
      <c r="B840" t="s">
        <v>24</v>
      </c>
      <c r="C840" t="s">
        <v>18</v>
      </c>
      <c r="D840" t="s">
        <v>19</v>
      </c>
      <c r="E840" t="s">
        <v>20</v>
      </c>
      <c r="F840" t="s">
        <v>16</v>
      </c>
      <c r="G840">
        <v>38355</v>
      </c>
      <c r="H840" s="1">
        <v>4219050</v>
      </c>
      <c r="I840">
        <v>74</v>
      </c>
      <c r="J840" s="1">
        <v>3122097</v>
      </c>
      <c r="K840" s="1">
        <f t="shared" si="13"/>
        <v>1096953</v>
      </c>
      <c r="L840">
        <v>110</v>
      </c>
    </row>
    <row r="841" spans="1:12" x14ac:dyDescent="0.25">
      <c r="A841" s="4" t="s">
        <v>68</v>
      </c>
      <c r="B841" t="s">
        <v>40</v>
      </c>
      <c r="C841" t="s">
        <v>28</v>
      </c>
      <c r="D841" t="s">
        <v>43</v>
      </c>
      <c r="E841" t="s">
        <v>44</v>
      </c>
      <c r="F841" t="s">
        <v>16</v>
      </c>
      <c r="G841">
        <v>29193</v>
      </c>
      <c r="H841" s="1">
        <v>5838600</v>
      </c>
      <c r="I841">
        <v>89</v>
      </c>
      <c r="J841" s="1">
        <v>5196354</v>
      </c>
      <c r="K841" s="1">
        <f t="shared" si="13"/>
        <v>642246</v>
      </c>
      <c r="L841">
        <v>200</v>
      </c>
    </row>
    <row r="842" spans="1:12" x14ac:dyDescent="0.25">
      <c r="A842" s="4" t="s">
        <v>68</v>
      </c>
      <c r="B842" t="s">
        <v>40</v>
      </c>
      <c r="C842" t="s">
        <v>13</v>
      </c>
      <c r="D842" t="s">
        <v>31</v>
      </c>
      <c r="E842" t="s">
        <v>36</v>
      </c>
      <c r="F842" t="s">
        <v>23</v>
      </c>
      <c r="G842">
        <v>34384</v>
      </c>
      <c r="H842" s="1">
        <v>8939840</v>
      </c>
      <c r="I842">
        <v>87</v>
      </c>
      <c r="J842" s="1">
        <v>7777661</v>
      </c>
      <c r="K842" s="1">
        <f t="shared" si="13"/>
        <v>1162179</v>
      </c>
      <c r="L842">
        <v>260</v>
      </c>
    </row>
    <row r="843" spans="1:12" x14ac:dyDescent="0.25">
      <c r="A843" s="4" t="s">
        <v>68</v>
      </c>
      <c r="B843" t="s">
        <v>17</v>
      </c>
      <c r="C843" t="s">
        <v>18</v>
      </c>
      <c r="D843" t="s">
        <v>19</v>
      </c>
      <c r="E843" t="s">
        <v>20</v>
      </c>
      <c r="F843" t="s">
        <v>23</v>
      </c>
      <c r="G843">
        <v>28721</v>
      </c>
      <c r="H843" s="1">
        <v>8329090</v>
      </c>
      <c r="I843">
        <v>61</v>
      </c>
      <c r="J843" s="1">
        <v>5080745</v>
      </c>
      <c r="K843" s="1">
        <f t="shared" si="13"/>
        <v>3248345</v>
      </c>
      <c r="L843">
        <v>290</v>
      </c>
    </row>
    <row r="844" spans="1:12" x14ac:dyDescent="0.25">
      <c r="A844" s="4" t="s">
        <v>68</v>
      </c>
      <c r="B844" t="s">
        <v>21</v>
      </c>
      <c r="C844" t="s">
        <v>28</v>
      </c>
      <c r="D844" t="s">
        <v>47</v>
      </c>
      <c r="E844" t="s">
        <v>48</v>
      </c>
      <c r="F844" t="s">
        <v>23</v>
      </c>
      <c r="G844">
        <v>10605</v>
      </c>
      <c r="H844" s="1">
        <v>848400</v>
      </c>
      <c r="I844">
        <v>87</v>
      </c>
      <c r="J844" s="1">
        <v>738108</v>
      </c>
      <c r="K844" s="1">
        <f t="shared" si="13"/>
        <v>110292</v>
      </c>
      <c r="L844">
        <v>80</v>
      </c>
    </row>
    <row r="845" spans="1:12" x14ac:dyDescent="0.25">
      <c r="A845" s="4" t="s">
        <v>68</v>
      </c>
      <c r="B845" t="s">
        <v>35</v>
      </c>
      <c r="C845" t="s">
        <v>13</v>
      </c>
      <c r="D845" t="s">
        <v>14</v>
      </c>
      <c r="E845" t="s">
        <v>31</v>
      </c>
      <c r="F845" t="s">
        <v>23</v>
      </c>
      <c r="G845">
        <v>42901</v>
      </c>
      <c r="H845" s="1">
        <v>9867230</v>
      </c>
      <c r="I845">
        <v>85</v>
      </c>
      <c r="J845" s="1">
        <v>8387146</v>
      </c>
      <c r="K845" s="1">
        <f t="shared" si="13"/>
        <v>1480084</v>
      </c>
      <c r="L845">
        <v>230</v>
      </c>
    </row>
    <row r="846" spans="1:12" x14ac:dyDescent="0.25">
      <c r="A846" s="4" t="s">
        <v>68</v>
      </c>
      <c r="B846" t="s">
        <v>40</v>
      </c>
      <c r="C846" t="s">
        <v>13</v>
      </c>
      <c r="D846" t="s">
        <v>14</v>
      </c>
      <c r="E846" t="s">
        <v>31</v>
      </c>
      <c r="F846" t="s">
        <v>23</v>
      </c>
      <c r="G846">
        <v>30797</v>
      </c>
      <c r="H846" s="1">
        <v>5235490</v>
      </c>
      <c r="I846">
        <v>65</v>
      </c>
      <c r="J846" s="1">
        <v>3403069</v>
      </c>
      <c r="K846" s="1">
        <f t="shared" si="13"/>
        <v>1832421</v>
      </c>
      <c r="L846">
        <v>170</v>
      </c>
    </row>
    <row r="847" spans="1:12" x14ac:dyDescent="0.25">
      <c r="A847" s="4" t="s">
        <v>68</v>
      </c>
      <c r="B847" t="s">
        <v>35</v>
      </c>
      <c r="C847" t="s">
        <v>13</v>
      </c>
      <c r="D847" t="s">
        <v>51</v>
      </c>
      <c r="E847" t="s">
        <v>55</v>
      </c>
      <c r="F847" t="s">
        <v>23</v>
      </c>
      <c r="G847">
        <v>30282</v>
      </c>
      <c r="H847" s="1">
        <v>3633840</v>
      </c>
      <c r="I847">
        <v>70</v>
      </c>
      <c r="J847" s="1">
        <v>2543688</v>
      </c>
      <c r="K847" s="1">
        <f t="shared" si="13"/>
        <v>1090152</v>
      </c>
      <c r="L847">
        <v>120</v>
      </c>
    </row>
    <row r="848" spans="1:12" x14ac:dyDescent="0.25">
      <c r="A848" s="4" t="s">
        <v>68</v>
      </c>
      <c r="B848" t="s">
        <v>39</v>
      </c>
      <c r="C848" t="s">
        <v>13</v>
      </c>
      <c r="D848" t="s">
        <v>14</v>
      </c>
      <c r="E848" t="s">
        <v>31</v>
      </c>
      <c r="F848" t="s">
        <v>23</v>
      </c>
      <c r="G848">
        <v>35528</v>
      </c>
      <c r="H848" s="1">
        <v>5684480</v>
      </c>
      <c r="I848">
        <v>68</v>
      </c>
      <c r="J848" s="1">
        <v>3865446</v>
      </c>
      <c r="K848" s="1">
        <f t="shared" si="13"/>
        <v>1819034</v>
      </c>
      <c r="L848">
        <v>160</v>
      </c>
    </row>
    <row r="849" spans="1:12" x14ac:dyDescent="0.25">
      <c r="A849" s="4" t="s">
        <v>68</v>
      </c>
      <c r="B849" t="s">
        <v>21</v>
      </c>
      <c r="C849" t="s">
        <v>28</v>
      </c>
      <c r="D849" t="s">
        <v>47</v>
      </c>
      <c r="E849" t="s">
        <v>54</v>
      </c>
      <c r="F849" t="s">
        <v>16</v>
      </c>
      <c r="G849">
        <v>11440</v>
      </c>
      <c r="H849" s="1">
        <v>2288000</v>
      </c>
      <c r="I849">
        <v>88</v>
      </c>
      <c r="J849" s="1">
        <v>2013440</v>
      </c>
      <c r="K849" s="1">
        <f t="shared" si="13"/>
        <v>274560</v>
      </c>
      <c r="L849">
        <v>200</v>
      </c>
    </row>
    <row r="850" spans="1:12" x14ac:dyDescent="0.25">
      <c r="A850" s="4" t="s">
        <v>68</v>
      </c>
      <c r="B850" t="s">
        <v>39</v>
      </c>
      <c r="C850" t="s">
        <v>28</v>
      </c>
      <c r="D850" t="s">
        <v>43</v>
      </c>
      <c r="E850" t="s">
        <v>44</v>
      </c>
      <c r="F850" t="s">
        <v>16</v>
      </c>
      <c r="G850">
        <v>19555</v>
      </c>
      <c r="H850" s="1">
        <v>977750</v>
      </c>
      <c r="I850">
        <v>90</v>
      </c>
      <c r="J850" s="1">
        <v>879975</v>
      </c>
      <c r="K850" s="1">
        <f t="shared" si="13"/>
        <v>97775</v>
      </c>
      <c r="L850">
        <v>50</v>
      </c>
    </row>
    <row r="851" spans="1:12" x14ac:dyDescent="0.25">
      <c r="A851" s="4" t="s">
        <v>68</v>
      </c>
      <c r="B851" t="s">
        <v>12</v>
      </c>
      <c r="C851" t="s">
        <v>13</v>
      </c>
      <c r="D851" t="s">
        <v>14</v>
      </c>
      <c r="E851" t="s">
        <v>15</v>
      </c>
      <c r="F851" t="s">
        <v>16</v>
      </c>
      <c r="G851">
        <v>48229</v>
      </c>
      <c r="H851" s="1">
        <v>13504120</v>
      </c>
      <c r="I851">
        <v>62</v>
      </c>
      <c r="J851" s="1">
        <v>8372554</v>
      </c>
      <c r="K851" s="1">
        <f t="shared" si="13"/>
        <v>5131566</v>
      </c>
      <c r="L851">
        <v>280</v>
      </c>
    </row>
    <row r="852" spans="1:12" x14ac:dyDescent="0.25">
      <c r="A852" s="4" t="s">
        <v>68</v>
      </c>
      <c r="B852" t="s">
        <v>40</v>
      </c>
      <c r="C852" t="s">
        <v>28</v>
      </c>
      <c r="D852" t="s">
        <v>47</v>
      </c>
      <c r="E852" t="s">
        <v>59</v>
      </c>
      <c r="F852" t="s">
        <v>16</v>
      </c>
      <c r="G852">
        <v>24267</v>
      </c>
      <c r="H852" s="1">
        <v>5338740</v>
      </c>
      <c r="I852">
        <v>58</v>
      </c>
      <c r="J852" s="1">
        <v>3096469</v>
      </c>
      <c r="K852" s="1">
        <f t="shared" si="13"/>
        <v>2242271</v>
      </c>
      <c r="L852">
        <v>220</v>
      </c>
    </row>
    <row r="853" spans="1:12" x14ac:dyDescent="0.25">
      <c r="A853" s="4" t="s">
        <v>68</v>
      </c>
      <c r="B853" t="s">
        <v>35</v>
      </c>
      <c r="C853" t="s">
        <v>13</v>
      </c>
      <c r="D853" t="s">
        <v>31</v>
      </c>
      <c r="E853" t="s">
        <v>36</v>
      </c>
      <c r="F853" t="s">
        <v>16</v>
      </c>
      <c r="G853">
        <v>49992</v>
      </c>
      <c r="H853" s="1">
        <v>13997760</v>
      </c>
      <c r="I853">
        <v>64</v>
      </c>
      <c r="J853" s="1">
        <v>8958566</v>
      </c>
      <c r="K853" s="1">
        <f t="shared" si="13"/>
        <v>5039194</v>
      </c>
      <c r="L853">
        <v>280</v>
      </c>
    </row>
    <row r="854" spans="1:12" x14ac:dyDescent="0.25">
      <c r="A854" s="4" t="s">
        <v>68</v>
      </c>
      <c r="B854" t="s">
        <v>35</v>
      </c>
      <c r="C854" t="s">
        <v>28</v>
      </c>
      <c r="D854" t="s">
        <v>41</v>
      </c>
      <c r="E854" t="s">
        <v>49</v>
      </c>
      <c r="F854" t="s">
        <v>27</v>
      </c>
      <c r="G854">
        <v>49696</v>
      </c>
      <c r="H854" s="1">
        <v>12424000</v>
      </c>
      <c r="I854">
        <v>68</v>
      </c>
      <c r="J854" s="1">
        <v>8448320</v>
      </c>
      <c r="K854" s="1">
        <f t="shared" si="13"/>
        <v>3975680</v>
      </c>
      <c r="L854">
        <v>250</v>
      </c>
    </row>
    <row r="855" spans="1:12" x14ac:dyDescent="0.25">
      <c r="A855" s="4" t="s">
        <v>68</v>
      </c>
      <c r="B855" t="s">
        <v>12</v>
      </c>
      <c r="C855" t="s">
        <v>13</v>
      </c>
      <c r="D855" t="s">
        <v>51</v>
      </c>
      <c r="E855" t="s">
        <v>55</v>
      </c>
      <c r="F855" t="s">
        <v>27</v>
      </c>
      <c r="G855">
        <v>17729</v>
      </c>
      <c r="H855" s="1">
        <v>4964120</v>
      </c>
      <c r="I855">
        <v>90</v>
      </c>
      <c r="J855" s="1">
        <v>4467708</v>
      </c>
      <c r="K855" s="1">
        <f t="shared" si="13"/>
        <v>496412</v>
      </c>
      <c r="L855">
        <v>280</v>
      </c>
    </row>
    <row r="856" spans="1:12" x14ac:dyDescent="0.25">
      <c r="A856" s="4" t="s">
        <v>68</v>
      </c>
      <c r="B856" t="s">
        <v>24</v>
      </c>
      <c r="C856" t="s">
        <v>18</v>
      </c>
      <c r="D856" t="s">
        <v>19</v>
      </c>
      <c r="E856" t="s">
        <v>20</v>
      </c>
      <c r="F856" t="s">
        <v>27</v>
      </c>
      <c r="G856">
        <v>41529</v>
      </c>
      <c r="H856" s="1">
        <v>2491740</v>
      </c>
      <c r="I856">
        <v>88</v>
      </c>
      <c r="J856" s="1">
        <v>2192731</v>
      </c>
      <c r="K856" s="1">
        <f t="shared" si="13"/>
        <v>299009</v>
      </c>
      <c r="L856">
        <v>60</v>
      </c>
    </row>
    <row r="857" spans="1:12" x14ac:dyDescent="0.25">
      <c r="A857" s="4" t="s">
        <v>68</v>
      </c>
      <c r="B857" t="s">
        <v>17</v>
      </c>
      <c r="C857" t="s">
        <v>13</v>
      </c>
      <c r="D857" t="s">
        <v>51</v>
      </c>
      <c r="E857" t="s">
        <v>52</v>
      </c>
      <c r="F857" t="s">
        <v>16</v>
      </c>
      <c r="G857">
        <v>10147</v>
      </c>
      <c r="H857" s="1">
        <v>710290</v>
      </c>
      <c r="I857">
        <v>64</v>
      </c>
      <c r="J857" s="1">
        <v>454586</v>
      </c>
      <c r="K857" s="1">
        <f t="shared" si="13"/>
        <v>255704</v>
      </c>
      <c r="L857">
        <v>70</v>
      </c>
    </row>
    <row r="858" spans="1:12" x14ac:dyDescent="0.25">
      <c r="A858" s="4" t="s">
        <v>68</v>
      </c>
      <c r="B858" t="s">
        <v>40</v>
      </c>
      <c r="C858" t="s">
        <v>18</v>
      </c>
      <c r="D858" t="s">
        <v>37</v>
      </c>
      <c r="E858" t="s">
        <v>38</v>
      </c>
      <c r="F858" t="s">
        <v>23</v>
      </c>
      <c r="G858">
        <v>44606</v>
      </c>
      <c r="H858" s="1">
        <v>8475140</v>
      </c>
      <c r="I858">
        <v>72</v>
      </c>
      <c r="J858" s="1">
        <v>6102101</v>
      </c>
      <c r="K858" s="1">
        <f t="shared" si="13"/>
        <v>2373039</v>
      </c>
      <c r="L858">
        <v>190</v>
      </c>
    </row>
    <row r="859" spans="1:12" x14ac:dyDescent="0.25">
      <c r="A859" s="4" t="s">
        <v>68</v>
      </c>
      <c r="B859" t="s">
        <v>21</v>
      </c>
      <c r="C859" t="s">
        <v>13</v>
      </c>
      <c r="D859" t="s">
        <v>51</v>
      </c>
      <c r="E859" t="s">
        <v>55</v>
      </c>
      <c r="F859" t="s">
        <v>23</v>
      </c>
      <c r="G859">
        <v>37209</v>
      </c>
      <c r="H859" s="1">
        <v>5953440</v>
      </c>
      <c r="I859">
        <v>57</v>
      </c>
      <c r="J859" s="1">
        <v>3393461</v>
      </c>
      <c r="K859" s="1">
        <f t="shared" si="13"/>
        <v>2559979</v>
      </c>
      <c r="L859">
        <v>160</v>
      </c>
    </row>
    <row r="860" spans="1:12" x14ac:dyDescent="0.25">
      <c r="A860" s="4" t="s">
        <v>68</v>
      </c>
      <c r="B860" t="s">
        <v>12</v>
      </c>
      <c r="C860" t="s">
        <v>18</v>
      </c>
      <c r="D860" t="s">
        <v>37</v>
      </c>
      <c r="E860" t="s">
        <v>53</v>
      </c>
      <c r="F860" t="s">
        <v>23</v>
      </c>
      <c r="G860">
        <v>28203</v>
      </c>
      <c r="H860" s="1">
        <v>2538270</v>
      </c>
      <c r="I860">
        <v>72</v>
      </c>
      <c r="J860" s="1">
        <v>1827554</v>
      </c>
      <c r="K860" s="1">
        <f t="shared" si="13"/>
        <v>710716</v>
      </c>
      <c r="L860">
        <v>90</v>
      </c>
    </row>
    <row r="861" spans="1:12" x14ac:dyDescent="0.25">
      <c r="A861" s="4" t="s">
        <v>68</v>
      </c>
      <c r="B861" t="s">
        <v>17</v>
      </c>
      <c r="C861" t="s">
        <v>13</v>
      </c>
      <c r="D861" t="s">
        <v>14</v>
      </c>
      <c r="E861" t="s">
        <v>31</v>
      </c>
      <c r="F861" t="s">
        <v>23</v>
      </c>
      <c r="G861">
        <v>38234</v>
      </c>
      <c r="H861" s="1">
        <v>9176160</v>
      </c>
      <c r="I861">
        <v>89</v>
      </c>
      <c r="J861" s="1">
        <v>8166782</v>
      </c>
      <c r="K861" s="1">
        <f t="shared" si="13"/>
        <v>1009378</v>
      </c>
      <c r="L861">
        <v>240</v>
      </c>
    </row>
    <row r="862" spans="1:12" x14ac:dyDescent="0.25">
      <c r="A862" s="4" t="s">
        <v>68</v>
      </c>
      <c r="B862" t="s">
        <v>39</v>
      </c>
      <c r="C862" t="s">
        <v>28</v>
      </c>
      <c r="D862" t="s">
        <v>47</v>
      </c>
      <c r="E862" t="s">
        <v>54</v>
      </c>
      <c r="F862" t="s">
        <v>23</v>
      </c>
      <c r="G862">
        <v>11602</v>
      </c>
      <c r="H862" s="1">
        <v>3016520</v>
      </c>
      <c r="I862">
        <v>72</v>
      </c>
      <c r="J862" s="1">
        <v>2171894</v>
      </c>
      <c r="K862" s="1">
        <f t="shared" si="13"/>
        <v>844626</v>
      </c>
      <c r="L862">
        <v>260</v>
      </c>
    </row>
    <row r="863" spans="1:12" x14ac:dyDescent="0.25">
      <c r="A863" s="4" t="s">
        <v>68</v>
      </c>
      <c r="B863" t="s">
        <v>17</v>
      </c>
      <c r="C863" t="s">
        <v>18</v>
      </c>
      <c r="D863" t="s">
        <v>19</v>
      </c>
      <c r="E863" t="s">
        <v>22</v>
      </c>
      <c r="F863" t="s">
        <v>27</v>
      </c>
      <c r="G863">
        <v>41786</v>
      </c>
      <c r="H863" s="1">
        <v>9192920</v>
      </c>
      <c r="I863">
        <v>55</v>
      </c>
      <c r="J863" s="1">
        <v>5056106</v>
      </c>
      <c r="K863" s="1">
        <f t="shared" si="13"/>
        <v>4136814</v>
      </c>
      <c r="L863">
        <v>220</v>
      </c>
    </row>
    <row r="864" spans="1:12" x14ac:dyDescent="0.25">
      <c r="A864" s="4" t="s">
        <v>68</v>
      </c>
      <c r="B864" t="s">
        <v>17</v>
      </c>
      <c r="C864" t="s">
        <v>18</v>
      </c>
      <c r="D864" t="s">
        <v>37</v>
      </c>
      <c r="E864" t="s">
        <v>38</v>
      </c>
      <c r="F864" t="s">
        <v>27</v>
      </c>
      <c r="G864">
        <v>49607</v>
      </c>
      <c r="H864" s="1">
        <v>7937120</v>
      </c>
      <c r="I864">
        <v>66</v>
      </c>
      <c r="J864" s="1">
        <v>5238499</v>
      </c>
      <c r="K864" s="1">
        <f t="shared" si="13"/>
        <v>2698621</v>
      </c>
      <c r="L864">
        <v>160</v>
      </c>
    </row>
    <row r="865" spans="1:12" x14ac:dyDescent="0.25">
      <c r="A865" s="4" t="s">
        <v>68</v>
      </c>
      <c r="B865" t="s">
        <v>12</v>
      </c>
      <c r="C865" t="s">
        <v>13</v>
      </c>
      <c r="D865" t="s">
        <v>31</v>
      </c>
      <c r="E865" t="s">
        <v>36</v>
      </c>
      <c r="F865" t="s">
        <v>16</v>
      </c>
      <c r="G865">
        <v>40146</v>
      </c>
      <c r="H865" s="1">
        <v>7627740</v>
      </c>
      <c r="I865">
        <v>58</v>
      </c>
      <c r="J865" s="1">
        <v>4424089</v>
      </c>
      <c r="K865" s="1">
        <f t="shared" si="13"/>
        <v>3203651</v>
      </c>
      <c r="L865">
        <v>190</v>
      </c>
    </row>
    <row r="866" spans="1:12" x14ac:dyDescent="0.25">
      <c r="A866" s="4" t="s">
        <v>68</v>
      </c>
      <c r="B866" t="s">
        <v>35</v>
      </c>
      <c r="C866" t="s">
        <v>18</v>
      </c>
      <c r="D866" t="s">
        <v>37</v>
      </c>
      <c r="E866" t="s">
        <v>38</v>
      </c>
      <c r="F866" t="s">
        <v>16</v>
      </c>
      <c r="G866">
        <v>47036</v>
      </c>
      <c r="H866" s="1">
        <v>7525760</v>
      </c>
      <c r="I866">
        <v>90</v>
      </c>
      <c r="J866" s="1">
        <v>6773184</v>
      </c>
      <c r="K866" s="1">
        <f t="shared" si="13"/>
        <v>752576</v>
      </c>
      <c r="L866">
        <v>160</v>
      </c>
    </row>
    <row r="867" spans="1:12" x14ac:dyDescent="0.25">
      <c r="A867" s="4" t="s">
        <v>68</v>
      </c>
      <c r="B867" t="s">
        <v>40</v>
      </c>
      <c r="C867" t="s">
        <v>28</v>
      </c>
      <c r="D867" t="s">
        <v>29</v>
      </c>
      <c r="E867" t="s">
        <v>58</v>
      </c>
      <c r="F867" t="s">
        <v>27</v>
      </c>
      <c r="G867">
        <v>37697</v>
      </c>
      <c r="H867" s="1">
        <v>10932130</v>
      </c>
      <c r="I867">
        <v>56</v>
      </c>
      <c r="J867" s="1">
        <v>6121993</v>
      </c>
      <c r="K867" s="1">
        <f t="shared" si="13"/>
        <v>4810137</v>
      </c>
      <c r="L867">
        <v>290</v>
      </c>
    </row>
    <row r="868" spans="1:12" x14ac:dyDescent="0.25">
      <c r="A868" s="4" t="s">
        <v>68</v>
      </c>
      <c r="B868" t="s">
        <v>12</v>
      </c>
      <c r="C868" t="s">
        <v>18</v>
      </c>
      <c r="D868" t="s">
        <v>19</v>
      </c>
      <c r="E868" t="s">
        <v>20</v>
      </c>
      <c r="F868" t="s">
        <v>16</v>
      </c>
      <c r="G868">
        <v>35001</v>
      </c>
      <c r="H868" s="1">
        <v>9450270</v>
      </c>
      <c r="I868">
        <v>89</v>
      </c>
      <c r="J868" s="1">
        <v>8410740</v>
      </c>
      <c r="K868" s="1">
        <f t="shared" si="13"/>
        <v>1039530</v>
      </c>
      <c r="L868">
        <v>270</v>
      </c>
    </row>
    <row r="869" spans="1:12" x14ac:dyDescent="0.25">
      <c r="A869" s="4" t="s">
        <v>68</v>
      </c>
      <c r="B869" t="s">
        <v>21</v>
      </c>
      <c r="C869" t="s">
        <v>13</v>
      </c>
      <c r="D869" t="s">
        <v>51</v>
      </c>
      <c r="E869" t="s">
        <v>52</v>
      </c>
      <c r="F869" t="s">
        <v>27</v>
      </c>
      <c r="G869">
        <v>24849</v>
      </c>
      <c r="H869" s="1">
        <v>2484900</v>
      </c>
      <c r="I869">
        <v>58</v>
      </c>
      <c r="J869" s="1">
        <v>1441242</v>
      </c>
      <c r="K869" s="1">
        <f t="shared" si="13"/>
        <v>1043658</v>
      </c>
      <c r="L869">
        <v>100</v>
      </c>
    </row>
    <row r="870" spans="1:12" x14ac:dyDescent="0.25">
      <c r="A870" s="4" t="s">
        <v>68</v>
      </c>
      <c r="B870" t="s">
        <v>35</v>
      </c>
      <c r="C870" t="s">
        <v>13</v>
      </c>
      <c r="D870" t="s">
        <v>14</v>
      </c>
      <c r="E870" t="s">
        <v>31</v>
      </c>
      <c r="F870" t="s">
        <v>16</v>
      </c>
      <c r="G870">
        <v>32418</v>
      </c>
      <c r="H870" s="1">
        <v>4214340</v>
      </c>
      <c r="I870">
        <v>71</v>
      </c>
      <c r="J870" s="1">
        <v>2992181</v>
      </c>
      <c r="K870" s="1">
        <f t="shared" si="13"/>
        <v>1222159</v>
      </c>
      <c r="L870">
        <v>130</v>
      </c>
    </row>
    <row r="871" spans="1:12" x14ac:dyDescent="0.25">
      <c r="A871" s="4" t="s">
        <v>68</v>
      </c>
      <c r="B871" t="s">
        <v>12</v>
      </c>
      <c r="C871" t="s">
        <v>13</v>
      </c>
      <c r="D871" t="s">
        <v>51</v>
      </c>
      <c r="E871" t="s">
        <v>55</v>
      </c>
      <c r="F871" t="s">
        <v>23</v>
      </c>
      <c r="G871">
        <v>39891</v>
      </c>
      <c r="H871" s="1">
        <v>11568390</v>
      </c>
      <c r="I871">
        <v>64</v>
      </c>
      <c r="J871" s="1">
        <v>7403770</v>
      </c>
      <c r="K871" s="1">
        <f t="shared" si="13"/>
        <v>4164620</v>
      </c>
      <c r="L871">
        <v>290</v>
      </c>
    </row>
    <row r="872" spans="1:12" x14ac:dyDescent="0.25">
      <c r="A872" s="4" t="s">
        <v>68</v>
      </c>
      <c r="B872" t="s">
        <v>24</v>
      </c>
      <c r="C872" t="s">
        <v>28</v>
      </c>
      <c r="D872" t="s">
        <v>29</v>
      </c>
      <c r="E872" t="s">
        <v>30</v>
      </c>
      <c r="F872" t="s">
        <v>27</v>
      </c>
      <c r="G872">
        <v>10346</v>
      </c>
      <c r="H872" s="1">
        <v>1862280</v>
      </c>
      <c r="I872">
        <v>79</v>
      </c>
      <c r="J872" s="1">
        <v>1471201</v>
      </c>
      <c r="K872" s="1">
        <f t="shared" si="13"/>
        <v>391079</v>
      </c>
      <c r="L872">
        <v>180</v>
      </c>
    </row>
    <row r="873" spans="1:12" x14ac:dyDescent="0.25">
      <c r="A873" s="4" t="s">
        <v>68</v>
      </c>
      <c r="B873" t="s">
        <v>12</v>
      </c>
      <c r="C873" t="s">
        <v>18</v>
      </c>
      <c r="D873" t="s">
        <v>19</v>
      </c>
      <c r="E873" t="s">
        <v>20</v>
      </c>
      <c r="F873" t="s">
        <v>27</v>
      </c>
      <c r="G873">
        <v>49315</v>
      </c>
      <c r="H873" s="1">
        <v>9369850</v>
      </c>
      <c r="I873">
        <v>70</v>
      </c>
      <c r="J873" s="1">
        <v>6558895</v>
      </c>
      <c r="K873" s="1">
        <f t="shared" si="13"/>
        <v>2810955</v>
      </c>
      <c r="L873">
        <v>190</v>
      </c>
    </row>
    <row r="874" spans="1:12" x14ac:dyDescent="0.25">
      <c r="A874" s="4" t="s">
        <v>68</v>
      </c>
      <c r="B874" t="s">
        <v>17</v>
      </c>
      <c r="C874" t="s">
        <v>13</v>
      </c>
      <c r="D874" t="s">
        <v>14</v>
      </c>
      <c r="E874" t="s">
        <v>15</v>
      </c>
      <c r="F874" t="s">
        <v>23</v>
      </c>
      <c r="G874">
        <v>5398</v>
      </c>
      <c r="H874" s="1">
        <v>1403480</v>
      </c>
      <c r="I874">
        <v>89</v>
      </c>
      <c r="J874" s="1">
        <v>1249097</v>
      </c>
      <c r="K874" s="1">
        <f t="shared" si="13"/>
        <v>154383</v>
      </c>
      <c r="L874">
        <v>260</v>
      </c>
    </row>
    <row r="875" spans="1:12" x14ac:dyDescent="0.25">
      <c r="A875" s="4" t="s">
        <v>68</v>
      </c>
      <c r="B875" t="s">
        <v>12</v>
      </c>
      <c r="C875" t="s">
        <v>13</v>
      </c>
      <c r="D875" t="s">
        <v>51</v>
      </c>
      <c r="E875" t="s">
        <v>55</v>
      </c>
      <c r="F875" t="s">
        <v>23</v>
      </c>
      <c r="G875">
        <v>30607</v>
      </c>
      <c r="H875" s="1">
        <v>1530350</v>
      </c>
      <c r="I875">
        <v>67</v>
      </c>
      <c r="J875" s="1">
        <v>1025335</v>
      </c>
      <c r="K875" s="1">
        <f t="shared" si="13"/>
        <v>505015</v>
      </c>
      <c r="L875">
        <v>50</v>
      </c>
    </row>
    <row r="876" spans="1:12" x14ac:dyDescent="0.25">
      <c r="A876" s="4" t="s">
        <v>68</v>
      </c>
      <c r="B876" t="s">
        <v>40</v>
      </c>
      <c r="C876" t="s">
        <v>28</v>
      </c>
      <c r="D876" t="s">
        <v>41</v>
      </c>
      <c r="E876" t="s">
        <v>46</v>
      </c>
      <c r="F876" t="s">
        <v>27</v>
      </c>
      <c r="G876">
        <v>11072</v>
      </c>
      <c r="H876" s="1">
        <v>775040</v>
      </c>
      <c r="I876">
        <v>54</v>
      </c>
      <c r="J876" s="1">
        <v>418522</v>
      </c>
      <c r="K876" s="1">
        <f t="shared" si="13"/>
        <v>356518</v>
      </c>
      <c r="L876">
        <v>70</v>
      </c>
    </row>
    <row r="877" spans="1:12" x14ac:dyDescent="0.25">
      <c r="A877" s="4" t="s">
        <v>68</v>
      </c>
      <c r="B877" t="s">
        <v>17</v>
      </c>
      <c r="C877" t="s">
        <v>28</v>
      </c>
      <c r="D877" t="s">
        <v>41</v>
      </c>
      <c r="E877" t="s">
        <v>46</v>
      </c>
      <c r="F877" t="s">
        <v>27</v>
      </c>
      <c r="G877">
        <v>29941</v>
      </c>
      <c r="H877" s="1">
        <v>2395280</v>
      </c>
      <c r="I877">
        <v>60</v>
      </c>
      <c r="J877" s="1">
        <v>1437168</v>
      </c>
      <c r="K877" s="1">
        <f t="shared" si="13"/>
        <v>958112</v>
      </c>
      <c r="L877">
        <v>80</v>
      </c>
    </row>
    <row r="878" spans="1:12" x14ac:dyDescent="0.25">
      <c r="A878" s="4" t="s">
        <v>68</v>
      </c>
      <c r="B878" t="s">
        <v>24</v>
      </c>
      <c r="C878" t="s">
        <v>13</v>
      </c>
      <c r="D878" t="s">
        <v>51</v>
      </c>
      <c r="E878" t="s">
        <v>55</v>
      </c>
      <c r="F878" t="s">
        <v>23</v>
      </c>
      <c r="G878">
        <v>36635</v>
      </c>
      <c r="H878" s="1">
        <v>3663500</v>
      </c>
      <c r="I878">
        <v>71</v>
      </c>
      <c r="J878" s="1">
        <v>2601085</v>
      </c>
      <c r="K878" s="1">
        <f t="shared" si="13"/>
        <v>1062415</v>
      </c>
      <c r="L878">
        <v>100</v>
      </c>
    </row>
    <row r="879" spans="1:12" x14ac:dyDescent="0.25">
      <c r="A879" s="4" t="s">
        <v>68</v>
      </c>
      <c r="B879" t="s">
        <v>12</v>
      </c>
      <c r="C879" t="s">
        <v>13</v>
      </c>
      <c r="D879" t="s">
        <v>14</v>
      </c>
      <c r="E879" t="s">
        <v>15</v>
      </c>
      <c r="F879" t="s">
        <v>16</v>
      </c>
      <c r="G879">
        <v>19905</v>
      </c>
      <c r="H879" s="1">
        <v>1592400</v>
      </c>
      <c r="I879">
        <v>72</v>
      </c>
      <c r="J879" s="1">
        <v>1146528</v>
      </c>
      <c r="K879" s="1">
        <f t="shared" si="13"/>
        <v>445872</v>
      </c>
      <c r="L879">
        <v>80</v>
      </c>
    </row>
    <row r="880" spans="1:12" x14ac:dyDescent="0.25">
      <c r="A880" s="4" t="s">
        <v>68</v>
      </c>
      <c r="B880" t="s">
        <v>12</v>
      </c>
      <c r="C880" t="s">
        <v>13</v>
      </c>
      <c r="D880" t="s">
        <v>14</v>
      </c>
      <c r="E880" t="s">
        <v>31</v>
      </c>
      <c r="F880" t="s">
        <v>27</v>
      </c>
      <c r="G880">
        <v>41655</v>
      </c>
      <c r="H880" s="1">
        <v>7914450</v>
      </c>
      <c r="I880">
        <v>89</v>
      </c>
      <c r="J880" s="1">
        <v>7043861</v>
      </c>
      <c r="K880" s="1">
        <f t="shared" si="13"/>
        <v>870589</v>
      </c>
      <c r="L880">
        <v>190</v>
      </c>
    </row>
    <row r="881" spans="1:12" x14ac:dyDescent="0.25">
      <c r="A881" s="4" t="s">
        <v>68</v>
      </c>
      <c r="B881" t="s">
        <v>39</v>
      </c>
      <c r="C881" t="s">
        <v>13</v>
      </c>
      <c r="D881" t="s">
        <v>14</v>
      </c>
      <c r="E881" t="s">
        <v>15</v>
      </c>
      <c r="F881" t="s">
        <v>23</v>
      </c>
      <c r="G881">
        <v>42755</v>
      </c>
      <c r="H881" s="1">
        <v>8123450</v>
      </c>
      <c r="I881">
        <v>56</v>
      </c>
      <c r="J881" s="1">
        <v>4549132</v>
      </c>
      <c r="K881" s="1">
        <f t="shared" si="13"/>
        <v>3574318</v>
      </c>
      <c r="L881">
        <v>190</v>
      </c>
    </row>
    <row r="882" spans="1:12" x14ac:dyDescent="0.25">
      <c r="A882" s="4" t="s">
        <v>68</v>
      </c>
      <c r="B882" t="s">
        <v>35</v>
      </c>
      <c r="C882" t="s">
        <v>13</v>
      </c>
      <c r="D882" t="s">
        <v>51</v>
      </c>
      <c r="E882" t="s">
        <v>52</v>
      </c>
      <c r="F882" t="s">
        <v>16</v>
      </c>
      <c r="G882">
        <v>28857</v>
      </c>
      <c r="H882" s="1">
        <v>6925680</v>
      </c>
      <c r="I882">
        <v>54</v>
      </c>
      <c r="J882" s="1">
        <v>3739867</v>
      </c>
      <c r="K882" s="1">
        <f t="shared" si="13"/>
        <v>3185813</v>
      </c>
      <c r="L882">
        <v>240</v>
      </c>
    </row>
    <row r="883" spans="1:12" x14ac:dyDescent="0.25">
      <c r="A883" s="4" t="s">
        <v>68</v>
      </c>
      <c r="B883" t="s">
        <v>40</v>
      </c>
      <c r="C883" t="s">
        <v>18</v>
      </c>
      <c r="D883" t="s">
        <v>37</v>
      </c>
      <c r="E883" t="s">
        <v>38</v>
      </c>
      <c r="F883" t="s">
        <v>27</v>
      </c>
      <c r="G883">
        <v>42813</v>
      </c>
      <c r="H883" s="1">
        <v>10703250</v>
      </c>
      <c r="I883">
        <v>78</v>
      </c>
      <c r="J883" s="1">
        <v>8348535</v>
      </c>
      <c r="K883" s="1">
        <f t="shared" si="13"/>
        <v>2354715</v>
      </c>
      <c r="L883">
        <v>250</v>
      </c>
    </row>
    <row r="884" spans="1:12" x14ac:dyDescent="0.25">
      <c r="A884" s="4" t="s">
        <v>68</v>
      </c>
      <c r="B884" t="s">
        <v>21</v>
      </c>
      <c r="C884" t="s">
        <v>18</v>
      </c>
      <c r="D884" t="s">
        <v>37</v>
      </c>
      <c r="E884" t="s">
        <v>38</v>
      </c>
      <c r="F884" t="s">
        <v>16</v>
      </c>
      <c r="G884">
        <v>9668</v>
      </c>
      <c r="H884" s="1">
        <v>773440</v>
      </c>
      <c r="I884">
        <v>50</v>
      </c>
      <c r="J884" s="1">
        <v>386720</v>
      </c>
      <c r="K884" s="1">
        <f t="shared" si="13"/>
        <v>386720</v>
      </c>
      <c r="L884">
        <v>80</v>
      </c>
    </row>
    <row r="885" spans="1:12" x14ac:dyDescent="0.25">
      <c r="A885" s="4" t="s">
        <v>68</v>
      </c>
      <c r="B885" t="s">
        <v>21</v>
      </c>
      <c r="C885" t="s">
        <v>18</v>
      </c>
      <c r="D885" t="s">
        <v>19</v>
      </c>
      <c r="E885" t="s">
        <v>20</v>
      </c>
      <c r="F885" t="s">
        <v>27</v>
      </c>
      <c r="G885">
        <v>20895</v>
      </c>
      <c r="H885" s="1">
        <v>5014800</v>
      </c>
      <c r="I885">
        <v>71</v>
      </c>
      <c r="J885" s="1">
        <v>3560508</v>
      </c>
      <c r="K885" s="1">
        <f t="shared" si="13"/>
        <v>1454292</v>
      </c>
      <c r="L885">
        <v>240</v>
      </c>
    </row>
    <row r="886" spans="1:12" x14ac:dyDescent="0.25">
      <c r="A886" s="4" t="s">
        <v>68</v>
      </c>
      <c r="B886" t="s">
        <v>24</v>
      </c>
      <c r="C886" t="s">
        <v>18</v>
      </c>
      <c r="D886" t="s">
        <v>19</v>
      </c>
      <c r="E886" t="s">
        <v>22</v>
      </c>
      <c r="F886" t="s">
        <v>16</v>
      </c>
      <c r="G886">
        <v>34614</v>
      </c>
      <c r="H886" s="1">
        <v>4153680</v>
      </c>
      <c r="I886">
        <v>89</v>
      </c>
      <c r="J886" s="1">
        <v>3696775</v>
      </c>
      <c r="K886" s="1">
        <f t="shared" si="13"/>
        <v>456905</v>
      </c>
      <c r="L886">
        <v>120</v>
      </c>
    </row>
    <row r="887" spans="1:12" x14ac:dyDescent="0.25">
      <c r="A887" s="4" t="s">
        <v>68</v>
      </c>
      <c r="B887" t="s">
        <v>24</v>
      </c>
      <c r="C887" t="s">
        <v>18</v>
      </c>
      <c r="D887" t="s">
        <v>19</v>
      </c>
      <c r="E887" t="s">
        <v>20</v>
      </c>
      <c r="F887" t="s">
        <v>27</v>
      </c>
      <c r="G887">
        <v>20355</v>
      </c>
      <c r="H887" s="1">
        <v>2239050</v>
      </c>
      <c r="I887">
        <v>70</v>
      </c>
      <c r="J887" s="1">
        <v>1567335</v>
      </c>
      <c r="K887" s="1">
        <f t="shared" si="13"/>
        <v>671715</v>
      </c>
      <c r="L887">
        <v>110</v>
      </c>
    </row>
    <row r="888" spans="1:12" x14ac:dyDescent="0.25">
      <c r="A888" s="4" t="s">
        <v>68</v>
      </c>
      <c r="B888" t="s">
        <v>40</v>
      </c>
      <c r="C888" t="s">
        <v>18</v>
      </c>
      <c r="D888" t="s">
        <v>25</v>
      </c>
      <c r="E888" t="s">
        <v>26</v>
      </c>
      <c r="F888" t="s">
        <v>27</v>
      </c>
      <c r="G888">
        <v>14576</v>
      </c>
      <c r="H888" s="1">
        <v>3060960</v>
      </c>
      <c r="I888">
        <v>81</v>
      </c>
      <c r="J888" s="1">
        <v>2479378</v>
      </c>
      <c r="K888" s="1">
        <f t="shared" si="13"/>
        <v>581582</v>
      </c>
      <c r="L888">
        <v>210</v>
      </c>
    </row>
    <row r="889" spans="1:12" x14ac:dyDescent="0.25">
      <c r="A889" s="4" t="s">
        <v>68</v>
      </c>
      <c r="B889" t="s">
        <v>21</v>
      </c>
      <c r="C889" t="s">
        <v>28</v>
      </c>
      <c r="D889" t="s">
        <v>43</v>
      </c>
      <c r="E889" t="s">
        <v>44</v>
      </c>
      <c r="F889" t="s">
        <v>16</v>
      </c>
      <c r="G889">
        <v>49867</v>
      </c>
      <c r="H889" s="1">
        <v>11968080</v>
      </c>
      <c r="I889">
        <v>66</v>
      </c>
      <c r="J889" s="1">
        <v>7898933</v>
      </c>
      <c r="K889" s="1">
        <f t="shared" si="13"/>
        <v>4069147</v>
      </c>
      <c r="L889">
        <v>240</v>
      </c>
    </row>
    <row r="890" spans="1:12" x14ac:dyDescent="0.25">
      <c r="A890" s="4" t="s">
        <v>68</v>
      </c>
      <c r="B890" t="s">
        <v>24</v>
      </c>
      <c r="C890" t="s">
        <v>13</v>
      </c>
      <c r="D890" t="s">
        <v>51</v>
      </c>
      <c r="E890" t="s">
        <v>52</v>
      </c>
      <c r="F890" t="s">
        <v>16</v>
      </c>
      <c r="G890">
        <v>27222</v>
      </c>
      <c r="H890" s="1">
        <v>7894380</v>
      </c>
      <c r="I890">
        <v>88</v>
      </c>
      <c r="J890" s="1">
        <v>6947054</v>
      </c>
      <c r="K890" s="1">
        <f t="shared" si="13"/>
        <v>947326</v>
      </c>
      <c r="L890">
        <v>290</v>
      </c>
    </row>
    <row r="891" spans="1:12" x14ac:dyDescent="0.25">
      <c r="A891" s="4" t="s">
        <v>68</v>
      </c>
      <c r="B891" t="s">
        <v>40</v>
      </c>
      <c r="C891" t="s">
        <v>13</v>
      </c>
      <c r="D891" t="s">
        <v>14</v>
      </c>
      <c r="E891" t="s">
        <v>15</v>
      </c>
      <c r="F891" t="s">
        <v>16</v>
      </c>
      <c r="G891">
        <v>32047</v>
      </c>
      <c r="H891" s="1">
        <v>7370810</v>
      </c>
      <c r="I891">
        <v>76</v>
      </c>
      <c r="J891" s="1">
        <v>5601816</v>
      </c>
      <c r="K891" s="1">
        <f t="shared" si="13"/>
        <v>1768994</v>
      </c>
      <c r="L891">
        <v>230</v>
      </c>
    </row>
    <row r="892" spans="1:12" x14ac:dyDescent="0.25">
      <c r="A892" s="4" t="s">
        <v>68</v>
      </c>
      <c r="B892" t="s">
        <v>24</v>
      </c>
      <c r="C892" t="s">
        <v>28</v>
      </c>
      <c r="D892" t="s">
        <v>33</v>
      </c>
      <c r="E892" t="s">
        <v>50</v>
      </c>
      <c r="F892" t="s">
        <v>23</v>
      </c>
      <c r="G892">
        <v>25327</v>
      </c>
      <c r="H892" s="1">
        <v>5571940</v>
      </c>
      <c r="I892">
        <v>73</v>
      </c>
      <c r="J892" s="1">
        <v>4067516</v>
      </c>
      <c r="K892" s="1">
        <f t="shared" si="13"/>
        <v>1504424</v>
      </c>
      <c r="L892">
        <v>220</v>
      </c>
    </row>
    <row r="893" spans="1:12" x14ac:dyDescent="0.25">
      <c r="A893" s="4" t="s">
        <v>68</v>
      </c>
      <c r="B893" t="s">
        <v>21</v>
      </c>
      <c r="C893" t="s">
        <v>18</v>
      </c>
      <c r="D893" t="s">
        <v>37</v>
      </c>
      <c r="E893" t="s">
        <v>53</v>
      </c>
      <c r="F893" t="s">
        <v>23</v>
      </c>
      <c r="G893">
        <v>34752</v>
      </c>
      <c r="H893" s="1">
        <v>9730560</v>
      </c>
      <c r="I893">
        <v>64</v>
      </c>
      <c r="J893" s="1">
        <v>6227558</v>
      </c>
      <c r="K893" s="1">
        <f t="shared" si="13"/>
        <v>3503002</v>
      </c>
      <c r="L893">
        <v>280</v>
      </c>
    </row>
    <row r="894" spans="1:12" x14ac:dyDescent="0.25">
      <c r="A894" s="4" t="s">
        <v>68</v>
      </c>
      <c r="B894" t="s">
        <v>17</v>
      </c>
      <c r="C894" t="s">
        <v>28</v>
      </c>
      <c r="D894" t="s">
        <v>41</v>
      </c>
      <c r="E894" t="s">
        <v>46</v>
      </c>
      <c r="F894" t="s">
        <v>27</v>
      </c>
      <c r="G894">
        <v>21022</v>
      </c>
      <c r="H894" s="1">
        <v>1681760</v>
      </c>
      <c r="I894">
        <v>51</v>
      </c>
      <c r="J894" s="1">
        <v>857698</v>
      </c>
      <c r="K894" s="1">
        <f t="shared" si="13"/>
        <v>824062</v>
      </c>
      <c r="L894">
        <v>80</v>
      </c>
    </row>
    <row r="895" spans="1:12" x14ac:dyDescent="0.25">
      <c r="A895" s="4" t="s">
        <v>68</v>
      </c>
      <c r="B895" t="s">
        <v>17</v>
      </c>
      <c r="C895" t="s">
        <v>28</v>
      </c>
      <c r="D895" t="s">
        <v>47</v>
      </c>
      <c r="E895" t="s">
        <v>48</v>
      </c>
      <c r="F895" t="s">
        <v>27</v>
      </c>
      <c r="G895">
        <v>20526</v>
      </c>
      <c r="H895" s="1">
        <v>5336760</v>
      </c>
      <c r="I895">
        <v>55</v>
      </c>
      <c r="J895" s="1">
        <v>2935218</v>
      </c>
      <c r="K895" s="1">
        <f t="shared" si="13"/>
        <v>2401542</v>
      </c>
      <c r="L895">
        <v>260</v>
      </c>
    </row>
    <row r="896" spans="1:12" x14ac:dyDescent="0.25">
      <c r="A896" s="4" t="s">
        <v>68</v>
      </c>
      <c r="B896" t="s">
        <v>39</v>
      </c>
      <c r="C896" t="s">
        <v>28</v>
      </c>
      <c r="D896" t="s">
        <v>41</v>
      </c>
      <c r="E896" t="s">
        <v>42</v>
      </c>
      <c r="F896" t="s">
        <v>27</v>
      </c>
      <c r="G896">
        <v>13131</v>
      </c>
      <c r="H896" s="1">
        <v>1313100</v>
      </c>
      <c r="I896">
        <v>66</v>
      </c>
      <c r="J896" s="1">
        <v>866646</v>
      </c>
      <c r="K896" s="1">
        <f t="shared" si="13"/>
        <v>446454</v>
      </c>
      <c r="L896">
        <v>100</v>
      </c>
    </row>
    <row r="897" spans="1:12" x14ac:dyDescent="0.25">
      <c r="A897" s="4" t="s">
        <v>68</v>
      </c>
      <c r="B897" t="s">
        <v>39</v>
      </c>
      <c r="C897" t="s">
        <v>18</v>
      </c>
      <c r="D897" t="s">
        <v>25</v>
      </c>
      <c r="E897" t="s">
        <v>26</v>
      </c>
      <c r="F897" t="s">
        <v>16</v>
      </c>
      <c r="G897">
        <v>13551</v>
      </c>
      <c r="H897" s="1">
        <v>813060</v>
      </c>
      <c r="I897">
        <v>61</v>
      </c>
      <c r="J897" s="1">
        <v>495967</v>
      </c>
      <c r="K897" s="1">
        <f t="shared" si="13"/>
        <v>317093</v>
      </c>
      <c r="L897">
        <v>60</v>
      </c>
    </row>
    <row r="898" spans="1:12" x14ac:dyDescent="0.25">
      <c r="A898" s="4" t="s">
        <v>68</v>
      </c>
      <c r="B898" t="s">
        <v>17</v>
      </c>
      <c r="C898" t="s">
        <v>28</v>
      </c>
      <c r="D898" t="s">
        <v>43</v>
      </c>
      <c r="E898" t="s">
        <v>44</v>
      </c>
      <c r="F898" t="s">
        <v>16</v>
      </c>
      <c r="G898">
        <v>14199</v>
      </c>
      <c r="H898" s="1">
        <v>3265770</v>
      </c>
      <c r="I898">
        <v>72</v>
      </c>
      <c r="J898" s="1">
        <v>2351354</v>
      </c>
      <c r="K898" s="1">
        <f t="shared" si="13"/>
        <v>914416</v>
      </c>
      <c r="L898">
        <v>230</v>
      </c>
    </row>
    <row r="899" spans="1:12" x14ac:dyDescent="0.25">
      <c r="A899" s="4" t="s">
        <v>68</v>
      </c>
      <c r="B899" t="s">
        <v>39</v>
      </c>
      <c r="C899" t="s">
        <v>13</v>
      </c>
      <c r="D899" t="s">
        <v>14</v>
      </c>
      <c r="E899" t="s">
        <v>31</v>
      </c>
      <c r="F899" t="s">
        <v>16</v>
      </c>
      <c r="G899">
        <v>16821</v>
      </c>
      <c r="H899" s="1">
        <v>1513890</v>
      </c>
      <c r="I899">
        <v>77</v>
      </c>
      <c r="J899" s="1">
        <v>1165695</v>
      </c>
      <c r="K899" s="1">
        <f t="shared" ref="K899:K962" si="14">(H899-J899)</f>
        <v>348195</v>
      </c>
      <c r="L899">
        <v>90</v>
      </c>
    </row>
    <row r="900" spans="1:12" x14ac:dyDescent="0.25">
      <c r="A900" s="4" t="s">
        <v>68</v>
      </c>
      <c r="B900" t="s">
        <v>35</v>
      </c>
      <c r="C900" t="s">
        <v>28</v>
      </c>
      <c r="D900" t="s">
        <v>47</v>
      </c>
      <c r="E900" t="s">
        <v>59</v>
      </c>
      <c r="F900" t="s">
        <v>16</v>
      </c>
      <c r="G900">
        <v>6167</v>
      </c>
      <c r="H900" s="1">
        <v>1788430</v>
      </c>
      <c r="I900">
        <v>80</v>
      </c>
      <c r="J900" s="1">
        <v>1430744</v>
      </c>
      <c r="K900" s="1">
        <f t="shared" si="14"/>
        <v>357686</v>
      </c>
      <c r="L900">
        <v>290</v>
      </c>
    </row>
    <row r="901" spans="1:12" x14ac:dyDescent="0.25">
      <c r="A901" s="4" t="s">
        <v>68</v>
      </c>
      <c r="B901" t="s">
        <v>40</v>
      </c>
      <c r="C901" t="s">
        <v>18</v>
      </c>
      <c r="D901" t="s">
        <v>37</v>
      </c>
      <c r="E901" t="s">
        <v>53</v>
      </c>
      <c r="F901" t="s">
        <v>23</v>
      </c>
      <c r="G901">
        <v>24397</v>
      </c>
      <c r="H901" s="1">
        <v>5611310</v>
      </c>
      <c r="I901">
        <v>62</v>
      </c>
      <c r="J901" s="1">
        <v>3479012</v>
      </c>
      <c r="K901" s="1">
        <f t="shared" si="14"/>
        <v>2132298</v>
      </c>
      <c r="L901">
        <v>230</v>
      </c>
    </row>
    <row r="902" spans="1:12" x14ac:dyDescent="0.25">
      <c r="A902" s="4" t="s">
        <v>68</v>
      </c>
      <c r="B902" t="s">
        <v>24</v>
      </c>
      <c r="C902" t="s">
        <v>18</v>
      </c>
      <c r="D902" t="s">
        <v>25</v>
      </c>
      <c r="E902" t="s">
        <v>26</v>
      </c>
      <c r="F902" t="s">
        <v>16</v>
      </c>
      <c r="G902">
        <v>37241</v>
      </c>
      <c r="H902" s="1">
        <v>7820610</v>
      </c>
      <c r="I902">
        <v>73</v>
      </c>
      <c r="J902" s="1">
        <v>5709045</v>
      </c>
      <c r="K902" s="1">
        <f t="shared" si="14"/>
        <v>2111565</v>
      </c>
      <c r="L902">
        <v>210</v>
      </c>
    </row>
    <row r="903" spans="1:12" x14ac:dyDescent="0.25">
      <c r="A903" s="4" t="s">
        <v>68</v>
      </c>
      <c r="B903" t="s">
        <v>17</v>
      </c>
      <c r="C903" t="s">
        <v>18</v>
      </c>
      <c r="D903" t="s">
        <v>25</v>
      </c>
      <c r="E903" t="s">
        <v>45</v>
      </c>
      <c r="F903" t="s">
        <v>27</v>
      </c>
      <c r="G903">
        <v>14181</v>
      </c>
      <c r="H903" s="1">
        <v>3687060</v>
      </c>
      <c r="I903">
        <v>64</v>
      </c>
      <c r="J903" s="1">
        <v>2359718</v>
      </c>
      <c r="K903" s="1">
        <f t="shared" si="14"/>
        <v>1327342</v>
      </c>
      <c r="L903">
        <v>260</v>
      </c>
    </row>
    <row r="904" spans="1:12" x14ac:dyDescent="0.25">
      <c r="A904" s="4" t="s">
        <v>68</v>
      </c>
      <c r="B904" t="s">
        <v>21</v>
      </c>
      <c r="C904" t="s">
        <v>18</v>
      </c>
      <c r="D904" t="s">
        <v>37</v>
      </c>
      <c r="E904" t="s">
        <v>53</v>
      </c>
      <c r="F904" t="s">
        <v>16</v>
      </c>
      <c r="G904">
        <v>21072</v>
      </c>
      <c r="H904" s="1">
        <v>1685760</v>
      </c>
      <c r="I904">
        <v>89</v>
      </c>
      <c r="J904" s="1">
        <v>1500326</v>
      </c>
      <c r="K904" s="1">
        <f t="shared" si="14"/>
        <v>185434</v>
      </c>
      <c r="L904">
        <v>80</v>
      </c>
    </row>
    <row r="905" spans="1:12" x14ac:dyDescent="0.25">
      <c r="A905" s="4" t="s">
        <v>68</v>
      </c>
      <c r="B905" t="s">
        <v>17</v>
      </c>
      <c r="C905" t="s">
        <v>28</v>
      </c>
      <c r="D905" t="s">
        <v>43</v>
      </c>
      <c r="E905" t="s">
        <v>44</v>
      </c>
      <c r="F905" t="s">
        <v>16</v>
      </c>
      <c r="G905">
        <v>22761</v>
      </c>
      <c r="H905" s="1">
        <v>6828300</v>
      </c>
      <c r="I905">
        <v>74</v>
      </c>
      <c r="J905" s="1">
        <v>5052942</v>
      </c>
      <c r="K905" s="1">
        <f t="shared" si="14"/>
        <v>1775358</v>
      </c>
      <c r="L905">
        <v>300</v>
      </c>
    </row>
    <row r="906" spans="1:12" x14ac:dyDescent="0.25">
      <c r="A906" s="4" t="s">
        <v>69</v>
      </c>
      <c r="B906" t="s">
        <v>35</v>
      </c>
      <c r="C906" t="s">
        <v>28</v>
      </c>
      <c r="D906" t="s">
        <v>43</v>
      </c>
      <c r="E906" t="s">
        <v>44</v>
      </c>
      <c r="F906" t="s">
        <v>23</v>
      </c>
      <c r="G906">
        <v>41404</v>
      </c>
      <c r="H906" s="1">
        <v>8694840</v>
      </c>
      <c r="I906">
        <v>58</v>
      </c>
      <c r="J906" s="1">
        <v>5043007</v>
      </c>
      <c r="K906" s="1">
        <f t="shared" si="14"/>
        <v>3651833</v>
      </c>
      <c r="L906">
        <v>210</v>
      </c>
    </row>
    <row r="907" spans="1:12" x14ac:dyDescent="0.25">
      <c r="A907" s="4" t="s">
        <v>69</v>
      </c>
      <c r="B907" t="s">
        <v>40</v>
      </c>
      <c r="C907" t="s">
        <v>28</v>
      </c>
      <c r="D907" t="s">
        <v>43</v>
      </c>
      <c r="E907" t="s">
        <v>44</v>
      </c>
      <c r="F907" t="s">
        <v>16</v>
      </c>
      <c r="G907">
        <v>30197</v>
      </c>
      <c r="H907" s="1">
        <v>6945310</v>
      </c>
      <c r="I907">
        <v>50</v>
      </c>
      <c r="J907" s="1">
        <v>3472655</v>
      </c>
      <c r="K907" s="1">
        <f t="shared" si="14"/>
        <v>3472655</v>
      </c>
      <c r="L907">
        <v>230</v>
      </c>
    </row>
    <row r="908" spans="1:12" x14ac:dyDescent="0.25">
      <c r="A908" s="4" t="s">
        <v>69</v>
      </c>
      <c r="B908" t="s">
        <v>35</v>
      </c>
      <c r="C908" t="s">
        <v>13</v>
      </c>
      <c r="D908" t="s">
        <v>51</v>
      </c>
      <c r="E908" t="s">
        <v>52</v>
      </c>
      <c r="F908" t="s">
        <v>27</v>
      </c>
      <c r="G908">
        <v>33581</v>
      </c>
      <c r="H908" s="1">
        <v>6716200</v>
      </c>
      <c r="I908">
        <v>73</v>
      </c>
      <c r="J908" s="1">
        <v>4902826</v>
      </c>
      <c r="K908" s="1">
        <f t="shared" si="14"/>
        <v>1813374</v>
      </c>
      <c r="L908">
        <v>200</v>
      </c>
    </row>
    <row r="909" spans="1:12" x14ac:dyDescent="0.25">
      <c r="A909" s="4" t="s">
        <v>69</v>
      </c>
      <c r="B909" t="s">
        <v>17</v>
      </c>
      <c r="C909" t="s">
        <v>18</v>
      </c>
      <c r="D909" t="s">
        <v>19</v>
      </c>
      <c r="E909" t="s">
        <v>20</v>
      </c>
      <c r="F909" t="s">
        <v>16</v>
      </c>
      <c r="G909">
        <v>41744</v>
      </c>
      <c r="H909" s="1">
        <v>8348800</v>
      </c>
      <c r="I909">
        <v>65</v>
      </c>
      <c r="J909" s="1">
        <v>5426720</v>
      </c>
      <c r="K909" s="1">
        <f t="shared" si="14"/>
        <v>2922080</v>
      </c>
      <c r="L909">
        <v>200</v>
      </c>
    </row>
    <row r="910" spans="1:12" x14ac:dyDescent="0.25">
      <c r="A910" s="4" t="s">
        <v>69</v>
      </c>
      <c r="B910" t="s">
        <v>12</v>
      </c>
      <c r="C910" t="s">
        <v>28</v>
      </c>
      <c r="D910" t="s">
        <v>29</v>
      </c>
      <c r="E910" t="s">
        <v>30</v>
      </c>
      <c r="F910" t="s">
        <v>27</v>
      </c>
      <c r="G910">
        <v>48740</v>
      </c>
      <c r="H910" s="1">
        <v>5848800</v>
      </c>
      <c r="I910">
        <v>83</v>
      </c>
      <c r="J910" s="1">
        <v>4854504</v>
      </c>
      <c r="K910" s="1">
        <f t="shared" si="14"/>
        <v>994296</v>
      </c>
      <c r="L910">
        <v>120</v>
      </c>
    </row>
    <row r="911" spans="1:12" x14ac:dyDescent="0.25">
      <c r="A911" s="4" t="s">
        <v>69</v>
      </c>
      <c r="B911" t="s">
        <v>35</v>
      </c>
      <c r="C911" t="s">
        <v>18</v>
      </c>
      <c r="D911" t="s">
        <v>25</v>
      </c>
      <c r="E911" t="s">
        <v>45</v>
      </c>
      <c r="F911" t="s">
        <v>23</v>
      </c>
      <c r="G911">
        <v>38854</v>
      </c>
      <c r="H911" s="1">
        <v>4662480</v>
      </c>
      <c r="I911">
        <v>86</v>
      </c>
      <c r="J911" s="1">
        <v>4009733</v>
      </c>
      <c r="K911" s="1">
        <f t="shared" si="14"/>
        <v>652747</v>
      </c>
      <c r="L911">
        <v>120</v>
      </c>
    </row>
    <row r="912" spans="1:12" x14ac:dyDescent="0.25">
      <c r="A912" s="4" t="s">
        <v>69</v>
      </c>
      <c r="B912" t="s">
        <v>17</v>
      </c>
      <c r="C912" t="s">
        <v>28</v>
      </c>
      <c r="D912" t="s">
        <v>43</v>
      </c>
      <c r="E912" t="s">
        <v>44</v>
      </c>
      <c r="F912" t="s">
        <v>23</v>
      </c>
      <c r="G912">
        <v>45961</v>
      </c>
      <c r="H912" s="1">
        <v>6434540</v>
      </c>
      <c r="I912">
        <v>58</v>
      </c>
      <c r="J912" s="1">
        <v>3732033</v>
      </c>
      <c r="K912" s="1">
        <f t="shared" si="14"/>
        <v>2702507</v>
      </c>
      <c r="L912">
        <v>140</v>
      </c>
    </row>
    <row r="913" spans="1:12" x14ac:dyDescent="0.25">
      <c r="A913" s="4" t="s">
        <v>69</v>
      </c>
      <c r="B913" t="s">
        <v>12</v>
      </c>
      <c r="C913" t="s">
        <v>18</v>
      </c>
      <c r="D913" t="s">
        <v>37</v>
      </c>
      <c r="E913" t="s">
        <v>38</v>
      </c>
      <c r="F913" t="s">
        <v>16</v>
      </c>
      <c r="G913">
        <v>46682</v>
      </c>
      <c r="H913" s="1">
        <v>12604140</v>
      </c>
      <c r="I913">
        <v>62</v>
      </c>
      <c r="J913" s="1">
        <v>7814567</v>
      </c>
      <c r="K913" s="1">
        <f t="shared" si="14"/>
        <v>4789573</v>
      </c>
      <c r="L913">
        <v>270</v>
      </c>
    </row>
    <row r="914" spans="1:12" x14ac:dyDescent="0.25">
      <c r="A914" s="4" t="s">
        <v>69</v>
      </c>
      <c r="B914" t="s">
        <v>35</v>
      </c>
      <c r="C914" t="s">
        <v>13</v>
      </c>
      <c r="D914" t="s">
        <v>51</v>
      </c>
      <c r="E914" t="s">
        <v>52</v>
      </c>
      <c r="F914" t="s">
        <v>23</v>
      </c>
      <c r="G914">
        <v>5713</v>
      </c>
      <c r="H914" s="1">
        <v>628430</v>
      </c>
      <c r="I914">
        <v>82</v>
      </c>
      <c r="J914" s="1">
        <v>515313</v>
      </c>
      <c r="K914" s="1">
        <f t="shared" si="14"/>
        <v>113117</v>
      </c>
      <c r="L914">
        <v>110</v>
      </c>
    </row>
    <row r="915" spans="1:12" x14ac:dyDescent="0.25">
      <c r="A915" s="4" t="s">
        <v>69</v>
      </c>
      <c r="B915" t="s">
        <v>17</v>
      </c>
      <c r="C915" t="s">
        <v>13</v>
      </c>
      <c r="D915" t="s">
        <v>31</v>
      </c>
      <c r="E915" t="s">
        <v>36</v>
      </c>
      <c r="F915" t="s">
        <v>27</v>
      </c>
      <c r="G915">
        <v>45569</v>
      </c>
      <c r="H915" s="1">
        <v>11392250</v>
      </c>
      <c r="I915">
        <v>55</v>
      </c>
      <c r="J915" s="1">
        <v>6265738</v>
      </c>
      <c r="K915" s="1">
        <f t="shared" si="14"/>
        <v>5126512</v>
      </c>
      <c r="L915">
        <v>250</v>
      </c>
    </row>
    <row r="916" spans="1:12" x14ac:dyDescent="0.25">
      <c r="A916" s="4" t="s">
        <v>69</v>
      </c>
      <c r="B916" t="s">
        <v>12</v>
      </c>
      <c r="C916" t="s">
        <v>28</v>
      </c>
      <c r="D916" t="s">
        <v>47</v>
      </c>
      <c r="E916" t="s">
        <v>59</v>
      </c>
      <c r="F916" t="s">
        <v>27</v>
      </c>
      <c r="G916">
        <v>28038</v>
      </c>
      <c r="H916" s="1">
        <v>1401900</v>
      </c>
      <c r="I916">
        <v>63</v>
      </c>
      <c r="J916" s="1">
        <v>883197</v>
      </c>
      <c r="K916" s="1">
        <f t="shared" si="14"/>
        <v>518703</v>
      </c>
      <c r="L916">
        <v>50</v>
      </c>
    </row>
    <row r="917" spans="1:12" x14ac:dyDescent="0.25">
      <c r="A917" s="4" t="s">
        <v>69</v>
      </c>
      <c r="B917" t="s">
        <v>39</v>
      </c>
      <c r="C917" t="s">
        <v>28</v>
      </c>
      <c r="D917" t="s">
        <v>47</v>
      </c>
      <c r="E917" t="s">
        <v>59</v>
      </c>
      <c r="F917" t="s">
        <v>27</v>
      </c>
      <c r="G917">
        <v>49565</v>
      </c>
      <c r="H917" s="1">
        <v>9417350</v>
      </c>
      <c r="I917">
        <v>90</v>
      </c>
      <c r="J917" s="1">
        <v>8475615</v>
      </c>
      <c r="K917" s="1">
        <f t="shared" si="14"/>
        <v>941735</v>
      </c>
      <c r="L917">
        <v>190</v>
      </c>
    </row>
    <row r="918" spans="1:12" x14ac:dyDescent="0.25">
      <c r="A918" s="4" t="s">
        <v>69</v>
      </c>
      <c r="B918" t="s">
        <v>35</v>
      </c>
      <c r="C918" t="s">
        <v>13</v>
      </c>
      <c r="D918" t="s">
        <v>14</v>
      </c>
      <c r="E918" t="s">
        <v>15</v>
      </c>
      <c r="F918" t="s">
        <v>23</v>
      </c>
      <c r="G918">
        <v>44238</v>
      </c>
      <c r="H918" s="1">
        <v>3539040</v>
      </c>
      <c r="I918">
        <v>54</v>
      </c>
      <c r="J918" s="1">
        <v>1911082</v>
      </c>
      <c r="K918" s="1">
        <f t="shared" si="14"/>
        <v>1627958</v>
      </c>
      <c r="L918">
        <v>80</v>
      </c>
    </row>
    <row r="919" spans="1:12" x14ac:dyDescent="0.25">
      <c r="A919" s="4" t="s">
        <v>69</v>
      </c>
      <c r="B919" t="s">
        <v>40</v>
      </c>
      <c r="C919" t="s">
        <v>28</v>
      </c>
      <c r="D919" t="s">
        <v>33</v>
      </c>
      <c r="E919" t="s">
        <v>34</v>
      </c>
      <c r="F919" t="s">
        <v>23</v>
      </c>
      <c r="G919">
        <v>27680</v>
      </c>
      <c r="H919" s="1">
        <v>8304000</v>
      </c>
      <c r="I919">
        <v>68</v>
      </c>
      <c r="J919" s="1">
        <v>5646720</v>
      </c>
      <c r="K919" s="1">
        <f t="shared" si="14"/>
        <v>2657280</v>
      </c>
      <c r="L919">
        <v>300</v>
      </c>
    </row>
    <row r="920" spans="1:12" x14ac:dyDescent="0.25">
      <c r="A920" s="4" t="s">
        <v>69</v>
      </c>
      <c r="B920" t="s">
        <v>21</v>
      </c>
      <c r="C920" t="s">
        <v>18</v>
      </c>
      <c r="D920" t="s">
        <v>37</v>
      </c>
      <c r="E920" t="s">
        <v>53</v>
      </c>
      <c r="F920" t="s">
        <v>16</v>
      </c>
      <c r="G920">
        <v>15325</v>
      </c>
      <c r="H920" s="1">
        <v>766250</v>
      </c>
      <c r="I920">
        <v>70</v>
      </c>
      <c r="J920" s="1">
        <v>536375</v>
      </c>
      <c r="K920" s="1">
        <f t="shared" si="14"/>
        <v>229875</v>
      </c>
      <c r="L920">
        <v>50</v>
      </c>
    </row>
    <row r="921" spans="1:12" x14ac:dyDescent="0.25">
      <c r="A921" s="4" t="s">
        <v>69</v>
      </c>
      <c r="B921" t="s">
        <v>12</v>
      </c>
      <c r="C921" t="s">
        <v>13</v>
      </c>
      <c r="D921" t="s">
        <v>51</v>
      </c>
      <c r="E921" t="s">
        <v>55</v>
      </c>
      <c r="F921" t="s">
        <v>16</v>
      </c>
      <c r="G921">
        <v>13549</v>
      </c>
      <c r="H921" s="1">
        <v>2845290</v>
      </c>
      <c r="I921">
        <v>87</v>
      </c>
      <c r="J921" s="1">
        <v>2475402</v>
      </c>
      <c r="K921" s="1">
        <f t="shared" si="14"/>
        <v>369888</v>
      </c>
      <c r="L921">
        <v>210</v>
      </c>
    </row>
    <row r="922" spans="1:12" x14ac:dyDescent="0.25">
      <c r="A922" s="4" t="s">
        <v>69</v>
      </c>
      <c r="B922" t="s">
        <v>35</v>
      </c>
      <c r="C922" t="s">
        <v>18</v>
      </c>
      <c r="D922" t="s">
        <v>37</v>
      </c>
      <c r="E922" t="s">
        <v>38</v>
      </c>
      <c r="F922" t="s">
        <v>16</v>
      </c>
      <c r="G922">
        <v>33222</v>
      </c>
      <c r="H922" s="1">
        <v>3654420</v>
      </c>
      <c r="I922">
        <v>56</v>
      </c>
      <c r="J922" s="1">
        <v>2046475</v>
      </c>
      <c r="K922" s="1">
        <f t="shared" si="14"/>
        <v>1607945</v>
      </c>
      <c r="L922">
        <v>110</v>
      </c>
    </row>
    <row r="923" spans="1:12" x14ac:dyDescent="0.25">
      <c r="A923" s="4" t="s">
        <v>69</v>
      </c>
      <c r="B923" t="s">
        <v>35</v>
      </c>
      <c r="C923" t="s">
        <v>28</v>
      </c>
      <c r="D923" t="s">
        <v>33</v>
      </c>
      <c r="E923" t="s">
        <v>34</v>
      </c>
      <c r="F923" t="s">
        <v>23</v>
      </c>
      <c r="G923">
        <v>34245</v>
      </c>
      <c r="H923" s="1">
        <v>9931050</v>
      </c>
      <c r="I923">
        <v>65</v>
      </c>
      <c r="J923" s="1">
        <v>6455183</v>
      </c>
      <c r="K923" s="1">
        <f t="shared" si="14"/>
        <v>3475867</v>
      </c>
      <c r="L923">
        <v>290</v>
      </c>
    </row>
    <row r="924" spans="1:12" x14ac:dyDescent="0.25">
      <c r="A924" s="4" t="s">
        <v>69</v>
      </c>
      <c r="B924" t="s">
        <v>12</v>
      </c>
      <c r="C924" t="s">
        <v>13</v>
      </c>
      <c r="D924" t="s">
        <v>31</v>
      </c>
      <c r="E924" t="s">
        <v>32</v>
      </c>
      <c r="F924" t="s">
        <v>16</v>
      </c>
      <c r="G924">
        <v>24771</v>
      </c>
      <c r="H924" s="1">
        <v>5697330</v>
      </c>
      <c r="I924">
        <v>59</v>
      </c>
      <c r="J924" s="1">
        <v>3361425</v>
      </c>
      <c r="K924" s="1">
        <f t="shared" si="14"/>
        <v>2335905</v>
      </c>
      <c r="L924">
        <v>230</v>
      </c>
    </row>
    <row r="925" spans="1:12" x14ac:dyDescent="0.25">
      <c r="A925" s="4" t="s">
        <v>69</v>
      </c>
      <c r="B925" t="s">
        <v>24</v>
      </c>
      <c r="C925" t="s">
        <v>28</v>
      </c>
      <c r="D925" t="s">
        <v>41</v>
      </c>
      <c r="E925" t="s">
        <v>49</v>
      </c>
      <c r="F925" t="s">
        <v>27</v>
      </c>
      <c r="G925">
        <v>48540</v>
      </c>
      <c r="H925" s="1">
        <v>10193400</v>
      </c>
      <c r="I925">
        <v>63</v>
      </c>
      <c r="J925" s="1">
        <v>6421842</v>
      </c>
      <c r="K925" s="1">
        <f t="shared" si="14"/>
        <v>3771558</v>
      </c>
      <c r="L925">
        <v>210</v>
      </c>
    </row>
    <row r="926" spans="1:12" x14ac:dyDescent="0.25">
      <c r="A926" s="4" t="s">
        <v>69</v>
      </c>
      <c r="B926" t="s">
        <v>40</v>
      </c>
      <c r="C926" t="s">
        <v>28</v>
      </c>
      <c r="D926" t="s">
        <v>29</v>
      </c>
      <c r="E926" t="s">
        <v>58</v>
      </c>
      <c r="F926" t="s">
        <v>16</v>
      </c>
      <c r="G926">
        <v>18898</v>
      </c>
      <c r="H926" s="1">
        <v>3968580</v>
      </c>
      <c r="I926">
        <v>55</v>
      </c>
      <c r="J926" s="1">
        <v>2182719</v>
      </c>
      <c r="K926" s="1">
        <f t="shared" si="14"/>
        <v>1785861</v>
      </c>
      <c r="L926">
        <v>210</v>
      </c>
    </row>
    <row r="927" spans="1:12" x14ac:dyDescent="0.25">
      <c r="A927" s="4" t="s">
        <v>69</v>
      </c>
      <c r="B927" t="s">
        <v>35</v>
      </c>
      <c r="C927" t="s">
        <v>18</v>
      </c>
      <c r="D927" t="s">
        <v>25</v>
      </c>
      <c r="E927" t="s">
        <v>26</v>
      </c>
      <c r="F927" t="s">
        <v>27</v>
      </c>
      <c r="G927">
        <v>46062</v>
      </c>
      <c r="H927" s="1">
        <v>9212400</v>
      </c>
      <c r="I927">
        <v>75</v>
      </c>
      <c r="J927" s="1">
        <v>6909300</v>
      </c>
      <c r="K927" s="1">
        <f t="shared" si="14"/>
        <v>2303100</v>
      </c>
      <c r="L927">
        <v>200</v>
      </c>
    </row>
    <row r="928" spans="1:12" x14ac:dyDescent="0.25">
      <c r="A928" s="4" t="s">
        <v>69</v>
      </c>
      <c r="B928" t="s">
        <v>17</v>
      </c>
      <c r="C928" t="s">
        <v>13</v>
      </c>
      <c r="D928" t="s">
        <v>14</v>
      </c>
      <c r="E928" t="s">
        <v>31</v>
      </c>
      <c r="F928" t="s">
        <v>16</v>
      </c>
      <c r="G928">
        <v>23802</v>
      </c>
      <c r="H928" s="1">
        <v>1428120</v>
      </c>
      <c r="I928">
        <v>67</v>
      </c>
      <c r="J928" s="1">
        <v>956840</v>
      </c>
      <c r="K928" s="1">
        <f t="shared" si="14"/>
        <v>471280</v>
      </c>
      <c r="L928">
        <v>60</v>
      </c>
    </row>
    <row r="929" spans="1:12" x14ac:dyDescent="0.25">
      <c r="A929" s="4" t="s">
        <v>69</v>
      </c>
      <c r="B929" t="s">
        <v>24</v>
      </c>
      <c r="C929" t="s">
        <v>18</v>
      </c>
      <c r="D929" t="s">
        <v>37</v>
      </c>
      <c r="E929" t="s">
        <v>53</v>
      </c>
      <c r="F929" t="s">
        <v>23</v>
      </c>
      <c r="G929">
        <v>6257</v>
      </c>
      <c r="H929" s="1">
        <v>938550</v>
      </c>
      <c r="I929">
        <v>53</v>
      </c>
      <c r="J929" s="1">
        <v>497432</v>
      </c>
      <c r="K929" s="1">
        <f t="shared" si="14"/>
        <v>441118</v>
      </c>
      <c r="L929">
        <v>150</v>
      </c>
    </row>
    <row r="930" spans="1:12" x14ac:dyDescent="0.25">
      <c r="A930" s="4" t="s">
        <v>69</v>
      </c>
      <c r="B930" t="s">
        <v>24</v>
      </c>
      <c r="C930" t="s">
        <v>28</v>
      </c>
      <c r="D930" t="s">
        <v>33</v>
      </c>
      <c r="E930" t="s">
        <v>34</v>
      </c>
      <c r="F930" t="s">
        <v>27</v>
      </c>
      <c r="G930">
        <v>46991</v>
      </c>
      <c r="H930" s="1">
        <v>7988470</v>
      </c>
      <c r="I930">
        <v>84</v>
      </c>
      <c r="J930" s="1">
        <v>6710315</v>
      </c>
      <c r="K930" s="1">
        <f t="shared" si="14"/>
        <v>1278155</v>
      </c>
      <c r="L930">
        <v>170</v>
      </c>
    </row>
    <row r="931" spans="1:12" x14ac:dyDescent="0.25">
      <c r="A931" s="4" t="s">
        <v>69</v>
      </c>
      <c r="B931" t="s">
        <v>40</v>
      </c>
      <c r="C931" t="s">
        <v>18</v>
      </c>
      <c r="D931" t="s">
        <v>25</v>
      </c>
      <c r="E931" t="s">
        <v>26</v>
      </c>
      <c r="F931" t="s">
        <v>23</v>
      </c>
      <c r="G931">
        <v>5564</v>
      </c>
      <c r="H931" s="1">
        <v>1613560</v>
      </c>
      <c r="I931">
        <v>76</v>
      </c>
      <c r="J931" s="1">
        <v>1226306</v>
      </c>
      <c r="K931" s="1">
        <f t="shared" si="14"/>
        <v>387254</v>
      </c>
      <c r="L931">
        <v>290</v>
      </c>
    </row>
    <row r="932" spans="1:12" x14ac:dyDescent="0.25">
      <c r="A932" s="4" t="s">
        <v>69</v>
      </c>
      <c r="B932" t="s">
        <v>39</v>
      </c>
      <c r="C932" t="s">
        <v>13</v>
      </c>
      <c r="D932" t="s">
        <v>14</v>
      </c>
      <c r="E932" t="s">
        <v>31</v>
      </c>
      <c r="F932" t="s">
        <v>23</v>
      </c>
      <c r="G932">
        <v>27059</v>
      </c>
      <c r="H932" s="1">
        <v>6223570</v>
      </c>
      <c r="I932">
        <v>76</v>
      </c>
      <c r="J932" s="1">
        <v>4729913</v>
      </c>
      <c r="K932" s="1">
        <f t="shared" si="14"/>
        <v>1493657</v>
      </c>
      <c r="L932">
        <v>230</v>
      </c>
    </row>
    <row r="933" spans="1:12" x14ac:dyDescent="0.25">
      <c r="A933" s="4" t="s">
        <v>69</v>
      </c>
      <c r="B933" t="s">
        <v>40</v>
      </c>
      <c r="C933" t="s">
        <v>28</v>
      </c>
      <c r="D933" t="s">
        <v>33</v>
      </c>
      <c r="E933" t="s">
        <v>57</v>
      </c>
      <c r="F933" t="s">
        <v>27</v>
      </c>
      <c r="G933">
        <v>42082</v>
      </c>
      <c r="H933" s="1">
        <v>5049840</v>
      </c>
      <c r="I933">
        <v>72</v>
      </c>
      <c r="J933" s="1">
        <v>3635885</v>
      </c>
      <c r="K933" s="1">
        <f t="shared" si="14"/>
        <v>1413955</v>
      </c>
      <c r="L933">
        <v>120</v>
      </c>
    </row>
    <row r="934" spans="1:12" x14ac:dyDescent="0.25">
      <c r="A934" s="4" t="s">
        <v>69</v>
      </c>
      <c r="B934" t="s">
        <v>35</v>
      </c>
      <c r="C934" t="s">
        <v>13</v>
      </c>
      <c r="D934" t="s">
        <v>14</v>
      </c>
      <c r="E934" t="s">
        <v>31</v>
      </c>
      <c r="F934" t="s">
        <v>27</v>
      </c>
      <c r="G934">
        <v>5748</v>
      </c>
      <c r="H934" s="1">
        <v>287400</v>
      </c>
      <c r="I934">
        <v>77</v>
      </c>
      <c r="J934" s="1">
        <v>221298</v>
      </c>
      <c r="K934" s="1">
        <f t="shared" si="14"/>
        <v>66102</v>
      </c>
      <c r="L934">
        <v>50</v>
      </c>
    </row>
    <row r="935" spans="1:12" x14ac:dyDescent="0.25">
      <c r="A935" s="4" t="s">
        <v>69</v>
      </c>
      <c r="B935" t="s">
        <v>39</v>
      </c>
      <c r="C935" t="s">
        <v>13</v>
      </c>
      <c r="D935" t="s">
        <v>31</v>
      </c>
      <c r="E935" t="s">
        <v>32</v>
      </c>
      <c r="F935" t="s">
        <v>27</v>
      </c>
      <c r="G935">
        <v>47159</v>
      </c>
      <c r="H935" s="1">
        <v>8488620</v>
      </c>
      <c r="I935">
        <v>63</v>
      </c>
      <c r="J935" s="1">
        <v>5347831</v>
      </c>
      <c r="K935" s="1">
        <f t="shared" si="14"/>
        <v>3140789</v>
      </c>
      <c r="L935">
        <v>180</v>
      </c>
    </row>
    <row r="936" spans="1:12" x14ac:dyDescent="0.25">
      <c r="A936" s="4" t="s">
        <v>69</v>
      </c>
      <c r="B936" t="s">
        <v>40</v>
      </c>
      <c r="C936" t="s">
        <v>28</v>
      </c>
      <c r="D936" t="s">
        <v>43</v>
      </c>
      <c r="E936" t="s">
        <v>44</v>
      </c>
      <c r="F936" t="s">
        <v>23</v>
      </c>
      <c r="G936">
        <v>6901</v>
      </c>
      <c r="H936" s="1">
        <v>1311190</v>
      </c>
      <c r="I936">
        <v>85</v>
      </c>
      <c r="J936" s="1">
        <v>1114512</v>
      </c>
      <c r="K936" s="1">
        <f t="shared" si="14"/>
        <v>196678</v>
      </c>
      <c r="L936">
        <v>190</v>
      </c>
    </row>
    <row r="937" spans="1:12" x14ac:dyDescent="0.25">
      <c r="A937" s="4" t="s">
        <v>69</v>
      </c>
      <c r="B937" t="s">
        <v>39</v>
      </c>
      <c r="C937" t="s">
        <v>18</v>
      </c>
      <c r="D937" t="s">
        <v>25</v>
      </c>
      <c r="E937" t="s">
        <v>26</v>
      </c>
      <c r="F937" t="s">
        <v>27</v>
      </c>
      <c r="G937">
        <v>29938</v>
      </c>
      <c r="H937" s="1">
        <v>4191320</v>
      </c>
      <c r="I937">
        <v>82</v>
      </c>
      <c r="J937" s="1">
        <v>3436882</v>
      </c>
      <c r="K937" s="1">
        <f t="shared" si="14"/>
        <v>754438</v>
      </c>
      <c r="L937">
        <v>140</v>
      </c>
    </row>
    <row r="938" spans="1:12" x14ac:dyDescent="0.25">
      <c r="A938" s="4" t="s">
        <v>69</v>
      </c>
      <c r="B938" t="s">
        <v>12</v>
      </c>
      <c r="C938" t="s">
        <v>28</v>
      </c>
      <c r="D938" t="s">
        <v>29</v>
      </c>
      <c r="E938" t="s">
        <v>58</v>
      </c>
      <c r="F938" t="s">
        <v>16</v>
      </c>
      <c r="G938">
        <v>29603</v>
      </c>
      <c r="H938" s="1">
        <v>3552360</v>
      </c>
      <c r="I938">
        <v>86</v>
      </c>
      <c r="J938" s="1">
        <v>3055030</v>
      </c>
      <c r="K938" s="1">
        <f t="shared" si="14"/>
        <v>497330</v>
      </c>
      <c r="L938">
        <v>120</v>
      </c>
    </row>
    <row r="939" spans="1:12" x14ac:dyDescent="0.25">
      <c r="A939" s="4" t="s">
        <v>69</v>
      </c>
      <c r="B939" t="s">
        <v>39</v>
      </c>
      <c r="C939" t="s">
        <v>13</v>
      </c>
      <c r="D939" t="s">
        <v>14</v>
      </c>
      <c r="E939" t="s">
        <v>15</v>
      </c>
      <c r="F939" t="s">
        <v>27</v>
      </c>
      <c r="G939">
        <v>32757</v>
      </c>
      <c r="H939" s="1">
        <v>3603270</v>
      </c>
      <c r="I939">
        <v>73</v>
      </c>
      <c r="J939" s="1">
        <v>2630387</v>
      </c>
      <c r="K939" s="1">
        <f t="shared" si="14"/>
        <v>972883</v>
      </c>
      <c r="L939">
        <v>110</v>
      </c>
    </row>
    <row r="940" spans="1:12" x14ac:dyDescent="0.25">
      <c r="A940" s="4" t="s">
        <v>69</v>
      </c>
      <c r="B940" t="s">
        <v>24</v>
      </c>
      <c r="C940" t="s">
        <v>28</v>
      </c>
      <c r="D940" t="s">
        <v>47</v>
      </c>
      <c r="E940" t="s">
        <v>59</v>
      </c>
      <c r="F940" t="s">
        <v>16</v>
      </c>
      <c r="G940">
        <v>25467</v>
      </c>
      <c r="H940" s="1">
        <v>7640100</v>
      </c>
      <c r="I940">
        <v>50</v>
      </c>
      <c r="J940" s="1">
        <v>3820050</v>
      </c>
      <c r="K940" s="1">
        <f t="shared" si="14"/>
        <v>3820050</v>
      </c>
      <c r="L940">
        <v>300</v>
      </c>
    </row>
    <row r="941" spans="1:12" x14ac:dyDescent="0.25">
      <c r="A941" s="4" t="s">
        <v>69</v>
      </c>
      <c r="B941" t="s">
        <v>35</v>
      </c>
      <c r="C941" t="s">
        <v>18</v>
      </c>
      <c r="D941" t="s">
        <v>19</v>
      </c>
      <c r="E941" t="s">
        <v>20</v>
      </c>
      <c r="F941" t="s">
        <v>23</v>
      </c>
      <c r="G941">
        <v>32321</v>
      </c>
      <c r="H941" s="1">
        <v>1616050</v>
      </c>
      <c r="I941">
        <v>60</v>
      </c>
      <c r="J941" s="1">
        <v>969630</v>
      </c>
      <c r="K941" s="1">
        <f t="shared" si="14"/>
        <v>646420</v>
      </c>
      <c r="L941">
        <v>50</v>
      </c>
    </row>
    <row r="942" spans="1:12" x14ac:dyDescent="0.25">
      <c r="A942" s="4" t="s">
        <v>69</v>
      </c>
      <c r="B942" t="s">
        <v>40</v>
      </c>
      <c r="C942" t="s">
        <v>18</v>
      </c>
      <c r="D942" t="s">
        <v>19</v>
      </c>
      <c r="E942" t="s">
        <v>20</v>
      </c>
      <c r="F942" t="s">
        <v>16</v>
      </c>
      <c r="G942">
        <v>32475</v>
      </c>
      <c r="H942" s="1">
        <v>1948500</v>
      </c>
      <c r="I942">
        <v>65</v>
      </c>
      <c r="J942" s="1">
        <v>1266525</v>
      </c>
      <c r="K942" s="1">
        <f t="shared" si="14"/>
        <v>681975</v>
      </c>
      <c r="L942">
        <v>60</v>
      </c>
    </row>
    <row r="943" spans="1:12" x14ac:dyDescent="0.25">
      <c r="A943" s="4" t="s">
        <v>69</v>
      </c>
      <c r="B943" t="s">
        <v>21</v>
      </c>
      <c r="C943" t="s">
        <v>18</v>
      </c>
      <c r="D943" t="s">
        <v>25</v>
      </c>
      <c r="E943" t="s">
        <v>26</v>
      </c>
      <c r="F943" t="s">
        <v>16</v>
      </c>
      <c r="G943">
        <v>49440</v>
      </c>
      <c r="H943" s="1">
        <v>7910400</v>
      </c>
      <c r="I943">
        <v>51</v>
      </c>
      <c r="J943" s="1">
        <v>4034304</v>
      </c>
      <c r="K943" s="1">
        <f t="shared" si="14"/>
        <v>3876096</v>
      </c>
      <c r="L943">
        <v>160</v>
      </c>
    </row>
    <row r="944" spans="1:12" x14ac:dyDescent="0.25">
      <c r="A944" s="4" t="s">
        <v>69</v>
      </c>
      <c r="B944" t="s">
        <v>12</v>
      </c>
      <c r="C944" t="s">
        <v>28</v>
      </c>
      <c r="D944" t="s">
        <v>43</v>
      </c>
      <c r="E944" t="s">
        <v>44</v>
      </c>
      <c r="F944" t="s">
        <v>16</v>
      </c>
      <c r="G944">
        <v>14969</v>
      </c>
      <c r="H944" s="1">
        <v>1945970</v>
      </c>
      <c r="I944">
        <v>69</v>
      </c>
      <c r="J944" s="1">
        <v>1342719</v>
      </c>
      <c r="K944" s="1">
        <f t="shared" si="14"/>
        <v>603251</v>
      </c>
      <c r="L944">
        <v>130</v>
      </c>
    </row>
    <row r="945" spans="1:12" x14ac:dyDescent="0.25">
      <c r="A945" s="4" t="s">
        <v>69</v>
      </c>
      <c r="B945" t="s">
        <v>12</v>
      </c>
      <c r="C945" t="s">
        <v>28</v>
      </c>
      <c r="D945" t="s">
        <v>43</v>
      </c>
      <c r="E945" t="s">
        <v>44</v>
      </c>
      <c r="F945" t="s">
        <v>16</v>
      </c>
      <c r="G945">
        <v>44252</v>
      </c>
      <c r="H945" s="1">
        <v>6195280</v>
      </c>
      <c r="I945">
        <v>62</v>
      </c>
      <c r="J945" s="1">
        <v>3841074</v>
      </c>
      <c r="K945" s="1">
        <f t="shared" si="14"/>
        <v>2354206</v>
      </c>
      <c r="L945">
        <v>140</v>
      </c>
    </row>
    <row r="946" spans="1:12" x14ac:dyDescent="0.25">
      <c r="A946" s="4" t="s">
        <v>69</v>
      </c>
      <c r="B946" t="s">
        <v>12</v>
      </c>
      <c r="C946" t="s">
        <v>18</v>
      </c>
      <c r="D946" t="s">
        <v>19</v>
      </c>
      <c r="E946" t="s">
        <v>20</v>
      </c>
      <c r="F946" t="s">
        <v>27</v>
      </c>
      <c r="G946">
        <v>40025</v>
      </c>
      <c r="H946" s="1">
        <v>4402750</v>
      </c>
      <c r="I946">
        <v>85</v>
      </c>
      <c r="J946" s="1">
        <v>3742338</v>
      </c>
      <c r="K946" s="1">
        <f t="shared" si="14"/>
        <v>660412</v>
      </c>
      <c r="L946">
        <v>110</v>
      </c>
    </row>
    <row r="947" spans="1:12" x14ac:dyDescent="0.25">
      <c r="A947" s="4" t="s">
        <v>69</v>
      </c>
      <c r="B947" t="s">
        <v>12</v>
      </c>
      <c r="C947" t="s">
        <v>28</v>
      </c>
      <c r="D947" t="s">
        <v>29</v>
      </c>
      <c r="E947" t="s">
        <v>30</v>
      </c>
      <c r="F947" t="s">
        <v>27</v>
      </c>
      <c r="G947">
        <v>27618</v>
      </c>
      <c r="H947" s="1">
        <v>4971240</v>
      </c>
      <c r="I947">
        <v>86</v>
      </c>
      <c r="J947" s="1">
        <v>4275266</v>
      </c>
      <c r="K947" s="1">
        <f t="shared" si="14"/>
        <v>695974</v>
      </c>
      <c r="L947">
        <v>180</v>
      </c>
    </row>
    <row r="948" spans="1:12" x14ac:dyDescent="0.25">
      <c r="A948" s="4" t="s">
        <v>69</v>
      </c>
      <c r="B948" t="s">
        <v>24</v>
      </c>
      <c r="C948" t="s">
        <v>13</v>
      </c>
      <c r="D948" t="s">
        <v>14</v>
      </c>
      <c r="E948" t="s">
        <v>15</v>
      </c>
      <c r="F948" t="s">
        <v>23</v>
      </c>
      <c r="G948">
        <v>6354</v>
      </c>
      <c r="H948" s="1">
        <v>1461420</v>
      </c>
      <c r="I948">
        <v>88</v>
      </c>
      <c r="J948" s="1">
        <v>1286050</v>
      </c>
      <c r="K948" s="1">
        <f t="shared" si="14"/>
        <v>175370</v>
      </c>
      <c r="L948">
        <v>230</v>
      </c>
    </row>
    <row r="949" spans="1:12" x14ac:dyDescent="0.25">
      <c r="A949" s="4" t="s">
        <v>69</v>
      </c>
      <c r="B949" t="s">
        <v>12</v>
      </c>
      <c r="C949" t="s">
        <v>13</v>
      </c>
      <c r="D949" t="s">
        <v>31</v>
      </c>
      <c r="E949" t="s">
        <v>36</v>
      </c>
      <c r="F949" t="s">
        <v>23</v>
      </c>
      <c r="G949">
        <v>20868</v>
      </c>
      <c r="H949" s="1">
        <v>1878120</v>
      </c>
      <c r="I949">
        <v>87</v>
      </c>
      <c r="J949" s="1">
        <v>1633964</v>
      </c>
      <c r="K949" s="1">
        <f t="shared" si="14"/>
        <v>244156</v>
      </c>
      <c r="L949">
        <v>90</v>
      </c>
    </row>
    <row r="950" spans="1:12" x14ac:dyDescent="0.25">
      <c r="A950" s="4" t="s">
        <v>69</v>
      </c>
      <c r="B950" t="s">
        <v>40</v>
      </c>
      <c r="C950" t="s">
        <v>18</v>
      </c>
      <c r="D950" t="s">
        <v>19</v>
      </c>
      <c r="E950" t="s">
        <v>22</v>
      </c>
      <c r="F950" t="s">
        <v>16</v>
      </c>
      <c r="G950">
        <v>37396</v>
      </c>
      <c r="H950" s="1">
        <v>5609400</v>
      </c>
      <c r="I950">
        <v>59</v>
      </c>
      <c r="J950" s="1">
        <v>3309546</v>
      </c>
      <c r="K950" s="1">
        <f t="shared" si="14"/>
        <v>2299854</v>
      </c>
      <c r="L950">
        <v>150</v>
      </c>
    </row>
    <row r="951" spans="1:12" x14ac:dyDescent="0.25">
      <c r="A951" s="4" t="s">
        <v>69</v>
      </c>
      <c r="B951" t="s">
        <v>39</v>
      </c>
      <c r="C951" t="s">
        <v>13</v>
      </c>
      <c r="D951" t="s">
        <v>51</v>
      </c>
      <c r="E951" t="s">
        <v>52</v>
      </c>
      <c r="F951" t="s">
        <v>27</v>
      </c>
      <c r="G951">
        <v>20448</v>
      </c>
      <c r="H951" s="1">
        <v>5725440</v>
      </c>
      <c r="I951">
        <v>60</v>
      </c>
      <c r="J951" s="1">
        <v>3435264</v>
      </c>
      <c r="K951" s="1">
        <f t="shared" si="14"/>
        <v>2290176</v>
      </c>
      <c r="L951">
        <v>280</v>
      </c>
    </row>
    <row r="952" spans="1:12" x14ac:dyDescent="0.25">
      <c r="A952" s="4" t="s">
        <v>69</v>
      </c>
      <c r="B952" t="s">
        <v>12</v>
      </c>
      <c r="C952" t="s">
        <v>13</v>
      </c>
      <c r="D952" t="s">
        <v>14</v>
      </c>
      <c r="E952" t="s">
        <v>15</v>
      </c>
      <c r="F952" t="s">
        <v>23</v>
      </c>
      <c r="G952">
        <v>11839</v>
      </c>
      <c r="H952" s="1">
        <v>828730</v>
      </c>
      <c r="I952">
        <v>64</v>
      </c>
      <c r="J952" s="1">
        <v>530387</v>
      </c>
      <c r="K952" s="1">
        <f t="shared" si="14"/>
        <v>298343</v>
      </c>
      <c r="L952">
        <v>70</v>
      </c>
    </row>
    <row r="953" spans="1:12" x14ac:dyDescent="0.25">
      <c r="A953" s="4" t="s">
        <v>69</v>
      </c>
      <c r="B953" t="s">
        <v>12</v>
      </c>
      <c r="C953" t="s">
        <v>13</v>
      </c>
      <c r="D953" t="s">
        <v>14</v>
      </c>
      <c r="E953" t="s">
        <v>31</v>
      </c>
      <c r="F953" t="s">
        <v>16</v>
      </c>
      <c r="G953">
        <v>35804</v>
      </c>
      <c r="H953" s="1">
        <v>5370600</v>
      </c>
      <c r="I953">
        <v>71</v>
      </c>
      <c r="J953" s="1">
        <v>3813126</v>
      </c>
      <c r="K953" s="1">
        <f t="shared" si="14"/>
        <v>1557474</v>
      </c>
      <c r="L953">
        <v>150</v>
      </c>
    </row>
    <row r="954" spans="1:12" x14ac:dyDescent="0.25">
      <c r="A954" s="4" t="s">
        <v>69</v>
      </c>
      <c r="B954" t="s">
        <v>24</v>
      </c>
      <c r="C954" t="s">
        <v>28</v>
      </c>
      <c r="D954" t="s">
        <v>33</v>
      </c>
      <c r="E954" t="s">
        <v>57</v>
      </c>
      <c r="F954" t="s">
        <v>23</v>
      </c>
      <c r="G954">
        <v>41927</v>
      </c>
      <c r="H954" s="1">
        <v>8804670</v>
      </c>
      <c r="I954">
        <v>69</v>
      </c>
      <c r="J954" s="1">
        <v>6075222</v>
      </c>
      <c r="K954" s="1">
        <f t="shared" si="14"/>
        <v>2729448</v>
      </c>
      <c r="L954">
        <v>210</v>
      </c>
    </row>
    <row r="955" spans="1:12" x14ac:dyDescent="0.25">
      <c r="A955" s="4" t="s">
        <v>69</v>
      </c>
      <c r="B955" t="s">
        <v>12</v>
      </c>
      <c r="C955" t="s">
        <v>18</v>
      </c>
      <c r="D955" t="s">
        <v>19</v>
      </c>
      <c r="E955" t="s">
        <v>20</v>
      </c>
      <c r="F955" t="s">
        <v>27</v>
      </c>
      <c r="G955">
        <v>41095</v>
      </c>
      <c r="H955" s="1">
        <v>3698550</v>
      </c>
      <c r="I955">
        <v>81</v>
      </c>
      <c r="J955" s="1">
        <v>2995826</v>
      </c>
      <c r="K955" s="1">
        <f t="shared" si="14"/>
        <v>702724</v>
      </c>
      <c r="L955">
        <v>90</v>
      </c>
    </row>
    <row r="956" spans="1:12" x14ac:dyDescent="0.25">
      <c r="A956" s="4" t="s">
        <v>69</v>
      </c>
      <c r="B956" t="s">
        <v>12</v>
      </c>
      <c r="C956" t="s">
        <v>28</v>
      </c>
      <c r="D956" t="s">
        <v>29</v>
      </c>
      <c r="E956" t="s">
        <v>30</v>
      </c>
      <c r="F956" t="s">
        <v>27</v>
      </c>
      <c r="G956">
        <v>43215</v>
      </c>
      <c r="H956" s="1">
        <v>10371600</v>
      </c>
      <c r="I956">
        <v>72</v>
      </c>
      <c r="J956" s="1">
        <v>7467552</v>
      </c>
      <c r="K956" s="1">
        <f t="shared" si="14"/>
        <v>2904048</v>
      </c>
      <c r="L956">
        <v>240</v>
      </c>
    </row>
    <row r="957" spans="1:12" x14ac:dyDescent="0.25">
      <c r="A957" s="4" t="s">
        <v>69</v>
      </c>
      <c r="B957" t="s">
        <v>12</v>
      </c>
      <c r="C957" t="s">
        <v>28</v>
      </c>
      <c r="D957" t="s">
        <v>43</v>
      </c>
      <c r="E957" t="s">
        <v>44</v>
      </c>
      <c r="F957" t="s">
        <v>23</v>
      </c>
      <c r="G957">
        <v>27087</v>
      </c>
      <c r="H957" s="1">
        <v>7584360</v>
      </c>
      <c r="I957">
        <v>75</v>
      </c>
      <c r="J957" s="1">
        <v>5688270</v>
      </c>
      <c r="K957" s="1">
        <f t="shared" si="14"/>
        <v>1896090</v>
      </c>
      <c r="L957">
        <v>280</v>
      </c>
    </row>
    <row r="958" spans="1:12" x14ac:dyDescent="0.25">
      <c r="A958" s="4" t="s">
        <v>69</v>
      </c>
      <c r="B958" t="s">
        <v>39</v>
      </c>
      <c r="C958" t="s">
        <v>18</v>
      </c>
      <c r="D958" t="s">
        <v>25</v>
      </c>
      <c r="E958" t="s">
        <v>26</v>
      </c>
      <c r="F958" t="s">
        <v>16</v>
      </c>
      <c r="G958">
        <v>32012</v>
      </c>
      <c r="H958" s="1">
        <v>9603600</v>
      </c>
      <c r="I958">
        <v>68</v>
      </c>
      <c r="J958" s="1">
        <v>6530448</v>
      </c>
      <c r="K958" s="1">
        <f t="shared" si="14"/>
        <v>3073152</v>
      </c>
      <c r="L958">
        <v>300</v>
      </c>
    </row>
    <row r="959" spans="1:12" x14ac:dyDescent="0.25">
      <c r="A959" s="4" t="s">
        <v>69</v>
      </c>
      <c r="B959" t="s">
        <v>39</v>
      </c>
      <c r="C959" t="s">
        <v>13</v>
      </c>
      <c r="D959" t="s">
        <v>31</v>
      </c>
      <c r="E959" t="s">
        <v>32</v>
      </c>
      <c r="F959" t="s">
        <v>27</v>
      </c>
      <c r="G959">
        <v>32488</v>
      </c>
      <c r="H959" s="1">
        <v>9421520</v>
      </c>
      <c r="I959">
        <v>77</v>
      </c>
      <c r="J959" s="1">
        <v>7254570</v>
      </c>
      <c r="K959" s="1">
        <f t="shared" si="14"/>
        <v>2166950</v>
      </c>
      <c r="L959">
        <v>290</v>
      </c>
    </row>
    <row r="960" spans="1:12" x14ac:dyDescent="0.25">
      <c r="A960" s="4" t="s">
        <v>69</v>
      </c>
      <c r="B960" t="s">
        <v>21</v>
      </c>
      <c r="C960" t="s">
        <v>18</v>
      </c>
      <c r="D960" t="s">
        <v>19</v>
      </c>
      <c r="E960" t="s">
        <v>22</v>
      </c>
      <c r="F960" t="s">
        <v>16</v>
      </c>
      <c r="G960">
        <v>5301</v>
      </c>
      <c r="H960" s="1">
        <v>1484280</v>
      </c>
      <c r="I960">
        <v>89</v>
      </c>
      <c r="J960" s="1">
        <v>1321009</v>
      </c>
      <c r="K960" s="1">
        <f t="shared" si="14"/>
        <v>163271</v>
      </c>
      <c r="L960">
        <v>280</v>
      </c>
    </row>
    <row r="961" spans="1:12" x14ac:dyDescent="0.25">
      <c r="A961" s="4" t="s">
        <v>69</v>
      </c>
      <c r="B961" t="s">
        <v>35</v>
      </c>
      <c r="C961" t="s">
        <v>13</v>
      </c>
      <c r="D961" t="s">
        <v>14</v>
      </c>
      <c r="E961" t="s">
        <v>15</v>
      </c>
      <c r="F961" t="s">
        <v>23</v>
      </c>
      <c r="G961">
        <v>25857</v>
      </c>
      <c r="H961" s="1">
        <v>4654260</v>
      </c>
      <c r="I961">
        <v>79</v>
      </c>
      <c r="J961" s="1">
        <v>3676865</v>
      </c>
      <c r="K961" s="1">
        <f t="shared" si="14"/>
        <v>977395</v>
      </c>
      <c r="L961">
        <v>180</v>
      </c>
    </row>
    <row r="962" spans="1:12" x14ac:dyDescent="0.25">
      <c r="A962" s="4" t="s">
        <v>69</v>
      </c>
      <c r="B962" t="s">
        <v>35</v>
      </c>
      <c r="C962" t="s">
        <v>28</v>
      </c>
      <c r="D962" t="s">
        <v>29</v>
      </c>
      <c r="E962" t="s">
        <v>58</v>
      </c>
      <c r="F962" t="s">
        <v>27</v>
      </c>
      <c r="G962">
        <v>44234</v>
      </c>
      <c r="H962" s="1">
        <v>9731480</v>
      </c>
      <c r="I962">
        <v>56</v>
      </c>
      <c r="J962" s="1">
        <v>5449629</v>
      </c>
      <c r="K962" s="1">
        <f t="shared" si="14"/>
        <v>4281851</v>
      </c>
      <c r="L962">
        <v>220</v>
      </c>
    </row>
    <row r="963" spans="1:12" x14ac:dyDescent="0.25">
      <c r="A963" s="4" t="s">
        <v>69</v>
      </c>
      <c r="B963" t="s">
        <v>17</v>
      </c>
      <c r="C963" t="s">
        <v>28</v>
      </c>
      <c r="D963" t="s">
        <v>47</v>
      </c>
      <c r="E963" t="s">
        <v>48</v>
      </c>
      <c r="F963" t="s">
        <v>16</v>
      </c>
      <c r="G963">
        <v>24291</v>
      </c>
      <c r="H963" s="1">
        <v>6558570</v>
      </c>
      <c r="I963">
        <v>76</v>
      </c>
      <c r="J963" s="1">
        <v>4984513</v>
      </c>
      <c r="K963" s="1">
        <f t="shared" ref="K963:K1001" si="15">(H963-J963)</f>
        <v>1574057</v>
      </c>
      <c r="L963">
        <v>270</v>
      </c>
    </row>
    <row r="964" spans="1:12" x14ac:dyDescent="0.25">
      <c r="A964" s="4" t="s">
        <v>69</v>
      </c>
      <c r="B964" t="s">
        <v>35</v>
      </c>
      <c r="C964" t="s">
        <v>18</v>
      </c>
      <c r="D964" t="s">
        <v>37</v>
      </c>
      <c r="E964" t="s">
        <v>53</v>
      </c>
      <c r="F964" t="s">
        <v>27</v>
      </c>
      <c r="G964">
        <v>18093</v>
      </c>
      <c r="H964" s="1">
        <v>4342320</v>
      </c>
      <c r="I964">
        <v>60</v>
      </c>
      <c r="J964" s="1">
        <v>2605392</v>
      </c>
      <c r="K964" s="1">
        <f t="shared" si="15"/>
        <v>1736928</v>
      </c>
      <c r="L964">
        <v>240</v>
      </c>
    </row>
    <row r="965" spans="1:12" x14ac:dyDescent="0.25">
      <c r="A965" s="4" t="s">
        <v>69</v>
      </c>
      <c r="B965" t="s">
        <v>17</v>
      </c>
      <c r="C965" t="s">
        <v>18</v>
      </c>
      <c r="D965" t="s">
        <v>19</v>
      </c>
      <c r="E965" t="s">
        <v>20</v>
      </c>
      <c r="F965" t="s">
        <v>23</v>
      </c>
      <c r="G965">
        <v>21823</v>
      </c>
      <c r="H965" s="1">
        <v>6546900</v>
      </c>
      <c r="I965">
        <v>55</v>
      </c>
      <c r="J965" s="1">
        <v>3600795</v>
      </c>
      <c r="K965" s="1">
        <f t="shared" si="15"/>
        <v>2946105</v>
      </c>
      <c r="L965">
        <v>300</v>
      </c>
    </row>
    <row r="966" spans="1:12" x14ac:dyDescent="0.25">
      <c r="A966" s="4" t="s">
        <v>69</v>
      </c>
      <c r="B966" t="s">
        <v>35</v>
      </c>
      <c r="C966" t="s">
        <v>18</v>
      </c>
      <c r="D966" t="s">
        <v>19</v>
      </c>
      <c r="E966" t="s">
        <v>20</v>
      </c>
      <c r="F966" t="s">
        <v>16</v>
      </c>
      <c r="G966">
        <v>17534</v>
      </c>
      <c r="H966" s="1">
        <v>2630100</v>
      </c>
      <c r="I966">
        <v>68</v>
      </c>
      <c r="J966" s="1">
        <v>1788468</v>
      </c>
      <c r="K966" s="1">
        <f t="shared" si="15"/>
        <v>841632</v>
      </c>
      <c r="L966">
        <v>150</v>
      </c>
    </row>
    <row r="967" spans="1:12" x14ac:dyDescent="0.25">
      <c r="A967" s="4" t="s">
        <v>69</v>
      </c>
      <c r="B967" t="s">
        <v>40</v>
      </c>
      <c r="C967" t="s">
        <v>28</v>
      </c>
      <c r="D967" t="s">
        <v>43</v>
      </c>
      <c r="E967" t="s">
        <v>44</v>
      </c>
      <c r="F967" t="s">
        <v>27</v>
      </c>
      <c r="G967">
        <v>48239</v>
      </c>
      <c r="H967" s="1">
        <v>13989310</v>
      </c>
      <c r="I967">
        <v>55</v>
      </c>
      <c r="J967" s="1">
        <v>7694121</v>
      </c>
      <c r="K967" s="1">
        <f t="shared" si="15"/>
        <v>6295189</v>
      </c>
      <c r="L967">
        <v>290</v>
      </c>
    </row>
    <row r="968" spans="1:12" x14ac:dyDescent="0.25">
      <c r="A968" s="4" t="s">
        <v>69</v>
      </c>
      <c r="B968" t="s">
        <v>21</v>
      </c>
      <c r="C968" t="s">
        <v>13</v>
      </c>
      <c r="D968" t="s">
        <v>14</v>
      </c>
      <c r="E968" t="s">
        <v>31</v>
      </c>
      <c r="F968" t="s">
        <v>23</v>
      </c>
      <c r="G968">
        <v>38527</v>
      </c>
      <c r="H968" s="1">
        <v>2311620</v>
      </c>
      <c r="I968">
        <v>73</v>
      </c>
      <c r="J968" s="1">
        <v>1687483</v>
      </c>
      <c r="K968" s="1">
        <f t="shared" si="15"/>
        <v>624137</v>
      </c>
      <c r="L968">
        <v>60</v>
      </c>
    </row>
    <row r="969" spans="1:12" x14ac:dyDescent="0.25">
      <c r="A969" s="4" t="s">
        <v>69</v>
      </c>
      <c r="B969" t="s">
        <v>24</v>
      </c>
      <c r="C969" t="s">
        <v>13</v>
      </c>
      <c r="D969" t="s">
        <v>51</v>
      </c>
      <c r="E969" t="s">
        <v>55</v>
      </c>
      <c r="F969" t="s">
        <v>23</v>
      </c>
      <c r="G969">
        <v>35535</v>
      </c>
      <c r="H969" s="1">
        <v>7107000</v>
      </c>
      <c r="I969">
        <v>84</v>
      </c>
      <c r="J969" s="1">
        <v>5969880</v>
      </c>
      <c r="K969" s="1">
        <f t="shared" si="15"/>
        <v>1137120</v>
      </c>
      <c r="L969">
        <v>200</v>
      </c>
    </row>
    <row r="970" spans="1:12" x14ac:dyDescent="0.25">
      <c r="A970" s="4" t="s">
        <v>69</v>
      </c>
      <c r="B970" t="s">
        <v>12</v>
      </c>
      <c r="C970" t="s">
        <v>28</v>
      </c>
      <c r="D970" t="s">
        <v>47</v>
      </c>
      <c r="E970" t="s">
        <v>48</v>
      </c>
      <c r="F970" t="s">
        <v>16</v>
      </c>
      <c r="G970">
        <v>28409</v>
      </c>
      <c r="H970" s="1">
        <v>4545440</v>
      </c>
      <c r="I970">
        <v>60</v>
      </c>
      <c r="J970" s="1">
        <v>2727264</v>
      </c>
      <c r="K970" s="1">
        <f t="shared" si="15"/>
        <v>1818176</v>
      </c>
      <c r="L970">
        <v>160</v>
      </c>
    </row>
    <row r="971" spans="1:12" x14ac:dyDescent="0.25">
      <c r="A971" s="4" t="s">
        <v>69</v>
      </c>
      <c r="B971" t="s">
        <v>21</v>
      </c>
      <c r="C971" t="s">
        <v>13</v>
      </c>
      <c r="D971" t="s">
        <v>31</v>
      </c>
      <c r="E971" t="s">
        <v>32</v>
      </c>
      <c r="F971" t="s">
        <v>27</v>
      </c>
      <c r="G971">
        <v>49542</v>
      </c>
      <c r="H971" s="1">
        <v>13871760</v>
      </c>
      <c r="I971">
        <v>61</v>
      </c>
      <c r="J971" s="1">
        <v>8461774</v>
      </c>
      <c r="K971" s="1">
        <f t="shared" si="15"/>
        <v>5409986</v>
      </c>
      <c r="L971">
        <v>280</v>
      </c>
    </row>
    <row r="972" spans="1:12" x14ac:dyDescent="0.25">
      <c r="A972" s="4" t="s">
        <v>69</v>
      </c>
      <c r="B972" t="s">
        <v>39</v>
      </c>
      <c r="C972" t="s">
        <v>13</v>
      </c>
      <c r="D972" t="s">
        <v>31</v>
      </c>
      <c r="E972" t="s">
        <v>36</v>
      </c>
      <c r="F972" t="s">
        <v>23</v>
      </c>
      <c r="G972">
        <v>13770</v>
      </c>
      <c r="H972" s="1">
        <v>1101600</v>
      </c>
      <c r="I972">
        <v>75</v>
      </c>
      <c r="J972" s="1">
        <v>826200</v>
      </c>
      <c r="K972" s="1">
        <f t="shared" si="15"/>
        <v>275400</v>
      </c>
      <c r="L972">
        <v>80</v>
      </c>
    </row>
    <row r="973" spans="1:12" x14ac:dyDescent="0.25">
      <c r="A973" s="4" t="s">
        <v>69</v>
      </c>
      <c r="B973" t="s">
        <v>39</v>
      </c>
      <c r="C973" t="s">
        <v>13</v>
      </c>
      <c r="D973" t="s">
        <v>51</v>
      </c>
      <c r="E973" t="s">
        <v>55</v>
      </c>
      <c r="F973" t="s">
        <v>27</v>
      </c>
      <c r="G973">
        <v>49189</v>
      </c>
      <c r="H973" s="1">
        <v>14264810</v>
      </c>
      <c r="I973">
        <v>61</v>
      </c>
      <c r="J973" s="1">
        <v>8701534</v>
      </c>
      <c r="K973" s="1">
        <f t="shared" si="15"/>
        <v>5563276</v>
      </c>
      <c r="L973">
        <v>290</v>
      </c>
    </row>
    <row r="974" spans="1:12" x14ac:dyDescent="0.25">
      <c r="A974" s="4" t="s">
        <v>69</v>
      </c>
      <c r="B974" t="s">
        <v>17</v>
      </c>
      <c r="C974" t="s">
        <v>18</v>
      </c>
      <c r="D974" t="s">
        <v>25</v>
      </c>
      <c r="E974" t="s">
        <v>26</v>
      </c>
      <c r="F974" t="s">
        <v>27</v>
      </c>
      <c r="G974">
        <v>48156</v>
      </c>
      <c r="H974" s="1">
        <v>4815600</v>
      </c>
      <c r="I974">
        <v>77</v>
      </c>
      <c r="J974" s="1">
        <v>3708012</v>
      </c>
      <c r="K974" s="1">
        <f t="shared" si="15"/>
        <v>1107588</v>
      </c>
      <c r="L974">
        <v>100</v>
      </c>
    </row>
    <row r="975" spans="1:12" x14ac:dyDescent="0.25">
      <c r="A975" s="4" t="s">
        <v>69</v>
      </c>
      <c r="B975" t="s">
        <v>39</v>
      </c>
      <c r="C975" t="s">
        <v>28</v>
      </c>
      <c r="D975" t="s">
        <v>41</v>
      </c>
      <c r="E975" t="s">
        <v>46</v>
      </c>
      <c r="F975" t="s">
        <v>23</v>
      </c>
      <c r="G975">
        <v>46870</v>
      </c>
      <c r="H975" s="1">
        <v>5155700</v>
      </c>
      <c r="I975">
        <v>66</v>
      </c>
      <c r="J975" s="1">
        <v>3402762</v>
      </c>
      <c r="K975" s="1">
        <f t="shared" si="15"/>
        <v>1752938</v>
      </c>
      <c r="L975">
        <v>110</v>
      </c>
    </row>
    <row r="976" spans="1:12" x14ac:dyDescent="0.25">
      <c r="A976" s="4" t="s">
        <v>69</v>
      </c>
      <c r="B976" t="s">
        <v>17</v>
      </c>
      <c r="C976" t="s">
        <v>18</v>
      </c>
      <c r="D976" t="s">
        <v>25</v>
      </c>
      <c r="E976" t="s">
        <v>26</v>
      </c>
      <c r="F976" t="s">
        <v>16</v>
      </c>
      <c r="G976">
        <v>14998</v>
      </c>
      <c r="H976" s="1">
        <v>3149580</v>
      </c>
      <c r="I976">
        <v>59</v>
      </c>
      <c r="J976" s="1">
        <v>1858252</v>
      </c>
      <c r="K976" s="1">
        <f t="shared" si="15"/>
        <v>1291328</v>
      </c>
      <c r="L976">
        <v>210</v>
      </c>
    </row>
    <row r="977" spans="1:12" x14ac:dyDescent="0.25">
      <c r="A977" s="4" t="s">
        <v>69</v>
      </c>
      <c r="B977" t="s">
        <v>21</v>
      </c>
      <c r="C977" t="s">
        <v>18</v>
      </c>
      <c r="D977" t="s">
        <v>37</v>
      </c>
      <c r="E977" t="s">
        <v>53</v>
      </c>
      <c r="F977" t="s">
        <v>27</v>
      </c>
      <c r="G977">
        <v>38275</v>
      </c>
      <c r="H977" s="1">
        <v>8803250</v>
      </c>
      <c r="I977">
        <v>66</v>
      </c>
      <c r="J977" s="1">
        <v>5810145</v>
      </c>
      <c r="K977" s="1">
        <f t="shared" si="15"/>
        <v>2993105</v>
      </c>
      <c r="L977">
        <v>230</v>
      </c>
    </row>
    <row r="978" spans="1:12" x14ac:dyDescent="0.25">
      <c r="A978" s="4" t="s">
        <v>69</v>
      </c>
      <c r="B978" t="s">
        <v>17</v>
      </c>
      <c r="C978" t="s">
        <v>13</v>
      </c>
      <c r="D978" t="s">
        <v>31</v>
      </c>
      <c r="E978" t="s">
        <v>32</v>
      </c>
      <c r="F978" t="s">
        <v>27</v>
      </c>
      <c r="G978">
        <v>28350</v>
      </c>
      <c r="H978" s="1">
        <v>7654500</v>
      </c>
      <c r="I978">
        <v>63</v>
      </c>
      <c r="J978" s="1">
        <v>4822335</v>
      </c>
      <c r="K978" s="1">
        <f t="shared" si="15"/>
        <v>2832165</v>
      </c>
      <c r="L978">
        <v>270</v>
      </c>
    </row>
    <row r="979" spans="1:12" x14ac:dyDescent="0.25">
      <c r="A979" s="4" t="s">
        <v>69</v>
      </c>
      <c r="B979" t="s">
        <v>39</v>
      </c>
      <c r="C979" t="s">
        <v>28</v>
      </c>
      <c r="D979" t="s">
        <v>33</v>
      </c>
      <c r="E979" t="s">
        <v>57</v>
      </c>
      <c r="F979" t="s">
        <v>23</v>
      </c>
      <c r="G979">
        <v>44791</v>
      </c>
      <c r="H979" s="1">
        <v>3135370</v>
      </c>
      <c r="I979">
        <v>66</v>
      </c>
      <c r="J979" s="1">
        <v>2069344</v>
      </c>
      <c r="K979" s="1">
        <f t="shared" si="15"/>
        <v>1066026</v>
      </c>
      <c r="L979">
        <v>70</v>
      </c>
    </row>
    <row r="980" spans="1:12" x14ac:dyDescent="0.25">
      <c r="A980" s="4" t="s">
        <v>69</v>
      </c>
      <c r="B980" t="s">
        <v>21</v>
      </c>
      <c r="C980" t="s">
        <v>28</v>
      </c>
      <c r="D980" t="s">
        <v>43</v>
      </c>
      <c r="E980" t="s">
        <v>44</v>
      </c>
      <c r="F980" t="s">
        <v>27</v>
      </c>
      <c r="G980">
        <v>25039</v>
      </c>
      <c r="H980" s="1">
        <v>5758970</v>
      </c>
      <c r="I980">
        <v>85</v>
      </c>
      <c r="J980" s="1">
        <v>4895125</v>
      </c>
      <c r="K980" s="1">
        <f t="shared" si="15"/>
        <v>863845</v>
      </c>
      <c r="L980">
        <v>230</v>
      </c>
    </row>
    <row r="981" spans="1:12" x14ac:dyDescent="0.25">
      <c r="A981" s="4" t="s">
        <v>69</v>
      </c>
      <c r="B981" t="s">
        <v>21</v>
      </c>
      <c r="C981" t="s">
        <v>18</v>
      </c>
      <c r="D981" t="s">
        <v>25</v>
      </c>
      <c r="E981" t="s">
        <v>26</v>
      </c>
      <c r="F981" t="s">
        <v>27</v>
      </c>
      <c r="G981">
        <v>26534</v>
      </c>
      <c r="H981" s="1">
        <v>5306800</v>
      </c>
      <c r="I981">
        <v>73</v>
      </c>
      <c r="J981" s="1">
        <v>3873964</v>
      </c>
      <c r="K981" s="1">
        <f t="shared" si="15"/>
        <v>1432836</v>
      </c>
      <c r="L981">
        <v>200</v>
      </c>
    </row>
    <row r="982" spans="1:12" x14ac:dyDescent="0.25">
      <c r="A982" s="4" t="s">
        <v>69</v>
      </c>
      <c r="B982" t="s">
        <v>24</v>
      </c>
      <c r="C982" t="s">
        <v>13</v>
      </c>
      <c r="D982" t="s">
        <v>51</v>
      </c>
      <c r="E982" t="s">
        <v>55</v>
      </c>
      <c r="F982" t="s">
        <v>23</v>
      </c>
      <c r="G982">
        <v>43906</v>
      </c>
      <c r="H982" s="1">
        <v>9220260</v>
      </c>
      <c r="I982">
        <v>50</v>
      </c>
      <c r="J982" s="1">
        <v>4610130</v>
      </c>
      <c r="K982" s="1">
        <f t="shared" si="15"/>
        <v>4610130</v>
      </c>
      <c r="L982">
        <v>210</v>
      </c>
    </row>
    <row r="983" spans="1:12" x14ac:dyDescent="0.25">
      <c r="A983" s="4" t="s">
        <v>69</v>
      </c>
      <c r="B983" t="s">
        <v>39</v>
      </c>
      <c r="C983" t="s">
        <v>13</v>
      </c>
      <c r="D983" t="s">
        <v>14</v>
      </c>
      <c r="E983" t="s">
        <v>15</v>
      </c>
      <c r="F983" t="s">
        <v>27</v>
      </c>
      <c r="G983">
        <v>26797</v>
      </c>
      <c r="H983" s="1">
        <v>8039100</v>
      </c>
      <c r="I983">
        <v>55</v>
      </c>
      <c r="J983" s="1">
        <v>4421505</v>
      </c>
      <c r="K983" s="1">
        <f t="shared" si="15"/>
        <v>3617595</v>
      </c>
      <c r="L983">
        <v>300</v>
      </c>
    </row>
    <row r="984" spans="1:12" x14ac:dyDescent="0.25">
      <c r="A984" s="4" t="s">
        <v>69</v>
      </c>
      <c r="B984" t="s">
        <v>35</v>
      </c>
      <c r="C984" t="s">
        <v>28</v>
      </c>
      <c r="D984" t="s">
        <v>43</v>
      </c>
      <c r="E984" t="s">
        <v>44</v>
      </c>
      <c r="F984" t="s">
        <v>27</v>
      </c>
      <c r="G984">
        <v>43220</v>
      </c>
      <c r="H984" s="1">
        <v>11669400</v>
      </c>
      <c r="I984">
        <v>82</v>
      </c>
      <c r="J984" s="1">
        <v>9568908</v>
      </c>
      <c r="K984" s="1">
        <f t="shared" si="15"/>
        <v>2100492</v>
      </c>
      <c r="L984">
        <v>270</v>
      </c>
    </row>
    <row r="985" spans="1:12" x14ac:dyDescent="0.25">
      <c r="A985" s="4" t="s">
        <v>69</v>
      </c>
      <c r="B985" t="s">
        <v>24</v>
      </c>
      <c r="C985" t="s">
        <v>13</v>
      </c>
      <c r="D985" t="s">
        <v>31</v>
      </c>
      <c r="E985" t="s">
        <v>36</v>
      </c>
      <c r="F985" t="s">
        <v>23</v>
      </c>
      <c r="G985">
        <v>34732</v>
      </c>
      <c r="H985" s="1">
        <v>6599080</v>
      </c>
      <c r="I985">
        <v>84</v>
      </c>
      <c r="J985" s="1">
        <v>5543227</v>
      </c>
      <c r="K985" s="1">
        <f t="shared" si="15"/>
        <v>1055853</v>
      </c>
      <c r="L985">
        <v>190</v>
      </c>
    </row>
    <row r="986" spans="1:12" x14ac:dyDescent="0.25">
      <c r="A986" s="4" t="s">
        <v>69</v>
      </c>
      <c r="B986" t="s">
        <v>40</v>
      </c>
      <c r="C986" t="s">
        <v>28</v>
      </c>
      <c r="D986" t="s">
        <v>43</v>
      </c>
      <c r="E986" t="s">
        <v>44</v>
      </c>
      <c r="F986" t="s">
        <v>16</v>
      </c>
      <c r="G986">
        <v>48785</v>
      </c>
      <c r="H986" s="1">
        <v>3902800</v>
      </c>
      <c r="I986">
        <v>75</v>
      </c>
      <c r="J986" s="1">
        <v>2927100</v>
      </c>
      <c r="K986" s="1">
        <f t="shared" si="15"/>
        <v>975700</v>
      </c>
      <c r="L986">
        <v>80</v>
      </c>
    </row>
    <row r="987" spans="1:12" x14ac:dyDescent="0.25">
      <c r="A987" s="4" t="s">
        <v>69</v>
      </c>
      <c r="B987" t="s">
        <v>35</v>
      </c>
      <c r="C987" t="s">
        <v>28</v>
      </c>
      <c r="D987" t="s">
        <v>29</v>
      </c>
      <c r="E987" t="s">
        <v>30</v>
      </c>
      <c r="F987" t="s">
        <v>27</v>
      </c>
      <c r="G987">
        <v>6196</v>
      </c>
      <c r="H987" s="1">
        <v>867440</v>
      </c>
      <c r="I987">
        <v>82</v>
      </c>
      <c r="J987" s="1">
        <v>711301</v>
      </c>
      <c r="K987" s="1">
        <f t="shared" si="15"/>
        <v>156139</v>
      </c>
      <c r="L987">
        <v>140</v>
      </c>
    </row>
    <row r="988" spans="1:12" x14ac:dyDescent="0.25">
      <c r="A988" s="4" t="s">
        <v>69</v>
      </c>
      <c r="B988" t="s">
        <v>12</v>
      </c>
      <c r="C988" t="s">
        <v>13</v>
      </c>
      <c r="D988" t="s">
        <v>14</v>
      </c>
      <c r="E988" t="s">
        <v>31</v>
      </c>
      <c r="F988" t="s">
        <v>23</v>
      </c>
      <c r="G988">
        <v>45317</v>
      </c>
      <c r="H988" s="1">
        <v>5438040</v>
      </c>
      <c r="I988">
        <v>90</v>
      </c>
      <c r="J988" s="1">
        <v>4894236</v>
      </c>
      <c r="K988" s="1">
        <f t="shared" si="15"/>
        <v>543804</v>
      </c>
      <c r="L988">
        <v>120</v>
      </c>
    </row>
    <row r="989" spans="1:12" x14ac:dyDescent="0.25">
      <c r="A989" s="4" t="s">
        <v>69</v>
      </c>
      <c r="B989" t="s">
        <v>40</v>
      </c>
      <c r="C989" t="s">
        <v>18</v>
      </c>
      <c r="D989" t="s">
        <v>37</v>
      </c>
      <c r="E989" t="s">
        <v>38</v>
      </c>
      <c r="F989" t="s">
        <v>23</v>
      </c>
      <c r="G989">
        <v>35978</v>
      </c>
      <c r="H989" s="1">
        <v>9714060</v>
      </c>
      <c r="I989">
        <v>80</v>
      </c>
      <c r="J989" s="1">
        <v>7771248</v>
      </c>
      <c r="K989" s="1">
        <f t="shared" si="15"/>
        <v>1942812</v>
      </c>
      <c r="L989">
        <v>270</v>
      </c>
    </row>
    <row r="990" spans="1:12" x14ac:dyDescent="0.25">
      <c r="A990" s="4" t="s">
        <v>69</v>
      </c>
      <c r="B990" t="s">
        <v>12</v>
      </c>
      <c r="C990" t="s">
        <v>13</v>
      </c>
      <c r="D990" t="s">
        <v>51</v>
      </c>
      <c r="E990" t="s">
        <v>52</v>
      </c>
      <c r="F990" t="s">
        <v>23</v>
      </c>
      <c r="G990">
        <v>11499</v>
      </c>
      <c r="H990" s="1">
        <v>1149900</v>
      </c>
      <c r="I990">
        <v>71</v>
      </c>
      <c r="J990" s="1">
        <v>816429</v>
      </c>
      <c r="K990" s="1">
        <f t="shared" si="15"/>
        <v>333471</v>
      </c>
      <c r="L990">
        <v>100</v>
      </c>
    </row>
    <row r="991" spans="1:12" x14ac:dyDescent="0.25">
      <c r="A991" s="4" t="s">
        <v>69</v>
      </c>
      <c r="B991" t="s">
        <v>40</v>
      </c>
      <c r="C991" t="s">
        <v>13</v>
      </c>
      <c r="D991" t="s">
        <v>31</v>
      </c>
      <c r="E991" t="s">
        <v>36</v>
      </c>
      <c r="F991" t="s">
        <v>16</v>
      </c>
      <c r="G991">
        <v>39321</v>
      </c>
      <c r="H991" s="1">
        <v>10223460</v>
      </c>
      <c r="I991">
        <v>58</v>
      </c>
      <c r="J991" s="1">
        <v>5929607</v>
      </c>
      <c r="K991" s="1">
        <f t="shared" si="15"/>
        <v>4293853</v>
      </c>
      <c r="L991">
        <v>260</v>
      </c>
    </row>
    <row r="992" spans="1:12" x14ac:dyDescent="0.25">
      <c r="A992" s="4" t="s">
        <v>69</v>
      </c>
      <c r="B992" t="s">
        <v>17</v>
      </c>
      <c r="C992" t="s">
        <v>13</v>
      </c>
      <c r="D992" t="s">
        <v>31</v>
      </c>
      <c r="E992" t="s">
        <v>32</v>
      </c>
      <c r="F992" t="s">
        <v>23</v>
      </c>
      <c r="G992">
        <v>8529</v>
      </c>
      <c r="H992" s="1">
        <v>767610</v>
      </c>
      <c r="I992">
        <v>65</v>
      </c>
      <c r="J992" s="1">
        <v>498947</v>
      </c>
      <c r="K992" s="1">
        <f t="shared" si="15"/>
        <v>268663</v>
      </c>
      <c r="L992">
        <v>90</v>
      </c>
    </row>
    <row r="993" spans="1:12" x14ac:dyDescent="0.25">
      <c r="A993" s="4" t="s">
        <v>69</v>
      </c>
      <c r="B993" t="s">
        <v>40</v>
      </c>
      <c r="C993" t="s">
        <v>28</v>
      </c>
      <c r="D993" t="s">
        <v>33</v>
      </c>
      <c r="E993" t="s">
        <v>57</v>
      </c>
      <c r="F993" t="s">
        <v>23</v>
      </c>
      <c r="G993">
        <v>33549</v>
      </c>
      <c r="H993" s="1">
        <v>4025880</v>
      </c>
      <c r="I993">
        <v>73</v>
      </c>
      <c r="J993" s="1">
        <v>2938892</v>
      </c>
      <c r="K993" s="1">
        <f t="shared" si="15"/>
        <v>1086988</v>
      </c>
      <c r="L993">
        <v>120</v>
      </c>
    </row>
    <row r="994" spans="1:12" x14ac:dyDescent="0.25">
      <c r="A994" s="4" t="s">
        <v>69</v>
      </c>
      <c r="B994" t="s">
        <v>35</v>
      </c>
      <c r="C994" t="s">
        <v>28</v>
      </c>
      <c r="D994" t="s">
        <v>29</v>
      </c>
      <c r="E994" t="s">
        <v>30</v>
      </c>
      <c r="F994" t="s">
        <v>27</v>
      </c>
      <c r="G994">
        <v>13935</v>
      </c>
      <c r="H994" s="1">
        <v>2508300</v>
      </c>
      <c r="I994">
        <v>80</v>
      </c>
      <c r="J994" s="1">
        <v>2006640</v>
      </c>
      <c r="K994" s="1">
        <f t="shared" si="15"/>
        <v>501660</v>
      </c>
      <c r="L994">
        <v>180</v>
      </c>
    </row>
    <row r="995" spans="1:12" x14ac:dyDescent="0.25">
      <c r="A995" s="4" t="s">
        <v>69</v>
      </c>
      <c r="B995" t="s">
        <v>12</v>
      </c>
      <c r="C995" t="s">
        <v>13</v>
      </c>
      <c r="D995" t="s">
        <v>14</v>
      </c>
      <c r="E995" t="s">
        <v>15</v>
      </c>
      <c r="F995" t="s">
        <v>23</v>
      </c>
      <c r="G995">
        <v>13576</v>
      </c>
      <c r="H995" s="1">
        <v>2579440</v>
      </c>
      <c r="I995">
        <v>70</v>
      </c>
      <c r="J995" s="1">
        <v>1805608</v>
      </c>
      <c r="K995" s="1">
        <f t="shared" si="15"/>
        <v>773832</v>
      </c>
      <c r="L995">
        <v>190</v>
      </c>
    </row>
    <row r="996" spans="1:12" x14ac:dyDescent="0.25">
      <c r="A996" s="4" t="s">
        <v>69</v>
      </c>
      <c r="B996" t="s">
        <v>17</v>
      </c>
      <c r="C996" t="s">
        <v>18</v>
      </c>
      <c r="D996" t="s">
        <v>37</v>
      </c>
      <c r="E996" t="s">
        <v>53</v>
      </c>
      <c r="F996" t="s">
        <v>27</v>
      </c>
      <c r="G996">
        <v>40694</v>
      </c>
      <c r="H996" s="1">
        <v>11801260</v>
      </c>
      <c r="I996">
        <v>68</v>
      </c>
      <c r="J996" s="1">
        <v>8024857</v>
      </c>
      <c r="K996" s="1">
        <f t="shared" si="15"/>
        <v>3776403</v>
      </c>
      <c r="L996">
        <v>290</v>
      </c>
    </row>
    <row r="997" spans="1:12" x14ac:dyDescent="0.25">
      <c r="A997" s="4" t="s">
        <v>69</v>
      </c>
      <c r="B997" t="s">
        <v>21</v>
      </c>
      <c r="C997" t="s">
        <v>18</v>
      </c>
      <c r="D997" t="s">
        <v>37</v>
      </c>
      <c r="E997" t="s">
        <v>53</v>
      </c>
      <c r="F997" t="s">
        <v>23</v>
      </c>
      <c r="G997">
        <v>20586</v>
      </c>
      <c r="H997" s="1">
        <v>1029300</v>
      </c>
      <c r="I997">
        <v>78</v>
      </c>
      <c r="J997" s="1">
        <v>802854</v>
      </c>
      <c r="K997" s="1">
        <f t="shared" si="15"/>
        <v>226446</v>
      </c>
      <c r="L997">
        <v>50</v>
      </c>
    </row>
    <row r="998" spans="1:12" x14ac:dyDescent="0.25">
      <c r="A998" s="4" t="s">
        <v>69</v>
      </c>
      <c r="B998" t="s">
        <v>40</v>
      </c>
      <c r="C998" t="s">
        <v>13</v>
      </c>
      <c r="D998" t="s">
        <v>31</v>
      </c>
      <c r="E998" t="s">
        <v>32</v>
      </c>
      <c r="F998" t="s">
        <v>27</v>
      </c>
      <c r="G998">
        <v>41202</v>
      </c>
      <c r="H998" s="1">
        <v>2060100</v>
      </c>
      <c r="I998">
        <v>89</v>
      </c>
      <c r="J998" s="1">
        <v>1833489</v>
      </c>
      <c r="K998" s="1">
        <f t="shared" si="15"/>
        <v>226611</v>
      </c>
      <c r="L998">
        <v>50</v>
      </c>
    </row>
    <row r="999" spans="1:12" x14ac:dyDescent="0.25">
      <c r="A999" s="4" t="s">
        <v>69</v>
      </c>
      <c r="B999" t="s">
        <v>17</v>
      </c>
      <c r="C999" t="s">
        <v>18</v>
      </c>
      <c r="D999" t="s">
        <v>25</v>
      </c>
      <c r="E999" t="s">
        <v>45</v>
      </c>
      <c r="F999" t="s">
        <v>16</v>
      </c>
      <c r="G999">
        <v>28738</v>
      </c>
      <c r="H999" s="1">
        <v>1436900</v>
      </c>
      <c r="I999">
        <v>88</v>
      </c>
      <c r="J999" s="1">
        <v>1264472</v>
      </c>
      <c r="K999" s="1">
        <f t="shared" si="15"/>
        <v>172428</v>
      </c>
      <c r="L999">
        <v>50</v>
      </c>
    </row>
    <row r="1000" spans="1:12" x14ac:dyDescent="0.25">
      <c r="A1000" s="4" t="s">
        <v>69</v>
      </c>
      <c r="B1000" t="s">
        <v>35</v>
      </c>
      <c r="C1000" t="s">
        <v>28</v>
      </c>
      <c r="D1000" t="s">
        <v>29</v>
      </c>
      <c r="E1000" t="s">
        <v>58</v>
      </c>
      <c r="F1000" t="s">
        <v>16</v>
      </c>
      <c r="G1000">
        <v>6270</v>
      </c>
      <c r="H1000" s="1">
        <v>313500</v>
      </c>
      <c r="I1000">
        <v>67</v>
      </c>
      <c r="J1000" s="1">
        <v>210045</v>
      </c>
      <c r="K1000" s="1">
        <f t="shared" si="15"/>
        <v>103455</v>
      </c>
      <c r="L1000">
        <v>50</v>
      </c>
    </row>
    <row r="1001" spans="1:12" x14ac:dyDescent="0.25">
      <c r="A1001" s="4" t="s">
        <v>69</v>
      </c>
      <c r="B1001" t="s">
        <v>40</v>
      </c>
      <c r="C1001" t="s">
        <v>28</v>
      </c>
      <c r="D1001" t="s">
        <v>43</v>
      </c>
      <c r="E1001" t="s">
        <v>44</v>
      </c>
      <c r="F1001" t="s">
        <v>27</v>
      </c>
      <c r="G1001">
        <v>18133</v>
      </c>
      <c r="H1001" s="1">
        <v>5077240</v>
      </c>
      <c r="I1001">
        <v>68</v>
      </c>
      <c r="J1001" s="1">
        <v>3452523</v>
      </c>
      <c r="K1001" s="1">
        <f t="shared" si="15"/>
        <v>1624717</v>
      </c>
      <c r="L1001">
        <v>280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62D76-B7DD-4ECB-9601-838872BD4181}">
  <dimension ref="A1:N9"/>
  <sheetViews>
    <sheetView zoomScale="85" zoomScaleNormal="85" workbookViewId="0">
      <selection activeCell="R6" sqref="R6"/>
    </sheetView>
  </sheetViews>
  <sheetFormatPr defaultRowHeight="15" x14ac:dyDescent="0.25"/>
  <cols>
    <col min="1" max="1" width="14.140625" bestFit="1" customWidth="1"/>
    <col min="2" max="2" width="16.42578125" bestFit="1" customWidth="1"/>
    <col min="3" max="9" width="9.28515625" bestFit="1" customWidth="1"/>
    <col min="10" max="10" width="10.28515625" bestFit="1" customWidth="1"/>
    <col min="11" max="11" width="9.28515625" bestFit="1" customWidth="1"/>
    <col min="12" max="12" width="10" bestFit="1" customWidth="1"/>
    <col min="13" max="13" width="9.85546875" bestFit="1" customWidth="1"/>
    <col min="14" max="15" width="11.28515625" bestFit="1" customWidth="1"/>
    <col min="17" max="18" width="10" bestFit="1" customWidth="1"/>
    <col min="19" max="19" width="10.42578125" bestFit="1" customWidth="1"/>
    <col min="20" max="22" width="10" bestFit="1" customWidth="1"/>
    <col min="23" max="23" width="10.42578125" bestFit="1" customWidth="1"/>
    <col min="24" max="26" width="10" bestFit="1" customWidth="1"/>
    <col min="27" max="27" width="10.42578125" bestFit="1" customWidth="1"/>
    <col min="28" max="30" width="10" bestFit="1" customWidth="1"/>
    <col min="31" max="31" width="10.42578125" bestFit="1" customWidth="1"/>
    <col min="32" max="32" width="10" bestFit="1" customWidth="1"/>
    <col min="33" max="33" width="11.85546875" bestFit="1" customWidth="1"/>
    <col min="34" max="34" width="12.140625" bestFit="1" customWidth="1"/>
    <col min="35" max="35" width="10.42578125" bestFit="1" customWidth="1"/>
    <col min="36" max="36" width="10" bestFit="1" customWidth="1"/>
    <col min="37" max="37" width="15.28515625" bestFit="1" customWidth="1"/>
    <col min="38" max="38" width="10" bestFit="1" customWidth="1"/>
    <col min="39" max="39" width="10.42578125" bestFit="1" customWidth="1"/>
    <col min="40" max="40" width="10" bestFit="1" customWidth="1"/>
    <col min="41" max="41" width="12.85546875" bestFit="1" customWidth="1"/>
    <col min="42" max="42" width="11.85546875" bestFit="1" customWidth="1"/>
    <col min="43" max="43" width="10.42578125" bestFit="1" customWidth="1"/>
    <col min="45" max="45" width="15" bestFit="1" customWidth="1"/>
    <col min="46" max="46" width="11.7109375" bestFit="1" customWidth="1"/>
    <col min="47" max="47" width="10.42578125" bestFit="1" customWidth="1"/>
    <col min="48" max="48" width="10" bestFit="1" customWidth="1"/>
    <col min="49" max="49" width="14.85546875" bestFit="1" customWidth="1"/>
    <col min="50" max="50" width="11.28515625" bestFit="1" customWidth="1"/>
  </cols>
  <sheetData>
    <row r="1" spans="1:14" x14ac:dyDescent="0.25">
      <c r="A1" s="5" t="s">
        <v>79</v>
      </c>
      <c r="B1" s="5" t="s">
        <v>71</v>
      </c>
    </row>
    <row r="2" spans="1:14" x14ac:dyDescent="0.25">
      <c r="A2" s="5" t="s">
        <v>73</v>
      </c>
      <c r="B2" t="s">
        <v>11</v>
      </c>
      <c r="C2" t="s">
        <v>56</v>
      </c>
      <c r="D2" t="s">
        <v>60</v>
      </c>
      <c r="E2" t="s">
        <v>61</v>
      </c>
      <c r="F2" t="s">
        <v>62</v>
      </c>
      <c r="G2" t="s">
        <v>63</v>
      </c>
      <c r="H2" t="s">
        <v>64</v>
      </c>
      <c r="I2" t="s">
        <v>65</v>
      </c>
      <c r="J2" t="s">
        <v>66</v>
      </c>
      <c r="K2" t="s">
        <v>67</v>
      </c>
      <c r="L2" t="s">
        <v>68</v>
      </c>
      <c r="M2" t="s">
        <v>69</v>
      </c>
      <c r="N2" t="s">
        <v>72</v>
      </c>
    </row>
    <row r="3" spans="1:14" x14ac:dyDescent="0.25">
      <c r="A3" s="6" t="s">
        <v>17</v>
      </c>
      <c r="B3">
        <v>44998210</v>
      </c>
      <c r="C3">
        <v>77426340</v>
      </c>
      <c r="D3">
        <v>57605020</v>
      </c>
      <c r="E3">
        <v>52501420</v>
      </c>
      <c r="F3">
        <v>91459950</v>
      </c>
      <c r="G3">
        <v>78564650</v>
      </c>
      <c r="H3">
        <v>73129540</v>
      </c>
      <c r="I3">
        <v>76004120</v>
      </c>
      <c r="J3">
        <v>47683930</v>
      </c>
      <c r="K3">
        <v>54988750</v>
      </c>
      <c r="L3">
        <v>59943990</v>
      </c>
      <c r="M3">
        <v>70334630</v>
      </c>
      <c r="N3">
        <v>784640550</v>
      </c>
    </row>
    <row r="4" spans="1:14" x14ac:dyDescent="0.25">
      <c r="A4" s="6" t="s">
        <v>39</v>
      </c>
      <c r="B4">
        <v>51160120</v>
      </c>
      <c r="C4">
        <v>62570480</v>
      </c>
      <c r="D4">
        <v>52510480</v>
      </c>
      <c r="E4">
        <v>34895390</v>
      </c>
      <c r="F4">
        <v>92428670</v>
      </c>
      <c r="G4">
        <v>38404000</v>
      </c>
      <c r="H4">
        <v>30010300</v>
      </c>
      <c r="I4">
        <v>44546200</v>
      </c>
      <c r="J4">
        <v>51930630</v>
      </c>
      <c r="K4">
        <v>60985190</v>
      </c>
      <c r="L4">
        <v>32178410</v>
      </c>
      <c r="M4">
        <v>88371270</v>
      </c>
      <c r="N4">
        <v>639991140</v>
      </c>
    </row>
    <row r="5" spans="1:14" x14ac:dyDescent="0.25">
      <c r="A5" s="6" t="s">
        <v>35</v>
      </c>
      <c r="B5">
        <v>74566960</v>
      </c>
      <c r="C5">
        <v>70365390</v>
      </c>
      <c r="D5">
        <v>47389370</v>
      </c>
      <c r="E5">
        <v>70385770</v>
      </c>
      <c r="F5">
        <v>65309840</v>
      </c>
      <c r="G5">
        <v>64011470</v>
      </c>
      <c r="H5">
        <v>42695810</v>
      </c>
      <c r="I5">
        <v>31444340</v>
      </c>
      <c r="J5">
        <v>96996660</v>
      </c>
      <c r="K5">
        <v>81497170</v>
      </c>
      <c r="L5">
        <v>74221740</v>
      </c>
      <c r="M5">
        <v>85659110</v>
      </c>
      <c r="N5">
        <v>804543630</v>
      </c>
    </row>
    <row r="6" spans="1:14" x14ac:dyDescent="0.25">
      <c r="A6" s="6" t="s">
        <v>12</v>
      </c>
      <c r="B6">
        <v>49740870</v>
      </c>
      <c r="C6">
        <v>67294340</v>
      </c>
      <c r="D6">
        <v>43190210</v>
      </c>
      <c r="E6">
        <v>33586070</v>
      </c>
      <c r="F6">
        <v>50454510</v>
      </c>
      <c r="G6">
        <v>62647530</v>
      </c>
      <c r="H6">
        <v>97494820</v>
      </c>
      <c r="I6">
        <v>64726220</v>
      </c>
      <c r="J6">
        <v>58667660</v>
      </c>
      <c r="K6">
        <v>30718500</v>
      </c>
      <c r="L6">
        <v>91598760</v>
      </c>
      <c r="M6">
        <v>92909840</v>
      </c>
      <c r="N6">
        <v>743029330</v>
      </c>
    </row>
    <row r="7" spans="1:14" x14ac:dyDescent="0.25">
      <c r="A7" s="6" t="s">
        <v>40</v>
      </c>
      <c r="B7">
        <v>25110960</v>
      </c>
      <c r="C7">
        <v>71464740</v>
      </c>
      <c r="D7">
        <v>39463440</v>
      </c>
      <c r="E7">
        <v>69791630</v>
      </c>
      <c r="F7">
        <v>28249590</v>
      </c>
      <c r="G7">
        <v>87011130</v>
      </c>
      <c r="H7">
        <v>76996790</v>
      </c>
      <c r="I7">
        <v>59390790</v>
      </c>
      <c r="J7">
        <v>103931230</v>
      </c>
      <c r="K7">
        <v>70801570</v>
      </c>
      <c r="L7">
        <v>72281310</v>
      </c>
      <c r="M7">
        <v>83743230</v>
      </c>
      <c r="N7">
        <v>788236410</v>
      </c>
    </row>
    <row r="8" spans="1:14" x14ac:dyDescent="0.25">
      <c r="A8" s="6" t="s">
        <v>21</v>
      </c>
      <c r="B8">
        <v>75533080</v>
      </c>
      <c r="C8">
        <v>81613060</v>
      </c>
      <c r="D8">
        <v>77001990</v>
      </c>
      <c r="E8">
        <v>30772770</v>
      </c>
      <c r="F8">
        <v>61052700</v>
      </c>
      <c r="G8">
        <v>67681090</v>
      </c>
      <c r="H8">
        <v>52083000</v>
      </c>
      <c r="I8">
        <v>67288850</v>
      </c>
      <c r="J8">
        <v>43638320</v>
      </c>
      <c r="K8">
        <v>54364390</v>
      </c>
      <c r="L8">
        <v>40747380</v>
      </c>
      <c r="M8">
        <v>47242630</v>
      </c>
      <c r="N8">
        <v>699019260</v>
      </c>
    </row>
    <row r="9" spans="1:14" x14ac:dyDescent="0.25">
      <c r="A9" s="6" t="s">
        <v>24</v>
      </c>
      <c r="B9">
        <v>70524390</v>
      </c>
      <c r="C9">
        <v>57397630</v>
      </c>
      <c r="D9">
        <v>58380110</v>
      </c>
      <c r="E9">
        <v>71265390</v>
      </c>
      <c r="F9">
        <v>39077700</v>
      </c>
      <c r="G9">
        <v>30530430</v>
      </c>
      <c r="H9">
        <v>63299160</v>
      </c>
      <c r="I9">
        <v>24647780</v>
      </c>
      <c r="J9">
        <v>32484800</v>
      </c>
      <c r="K9">
        <v>30126000</v>
      </c>
      <c r="L9">
        <v>42429750</v>
      </c>
      <c r="M9">
        <v>59952950</v>
      </c>
      <c r="N9">
        <v>580116090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054EE-F1A1-496C-B884-9FD1F106F9CF}">
  <dimension ref="A1:C7"/>
  <sheetViews>
    <sheetView workbookViewId="0">
      <selection activeCell="N2" sqref="N2"/>
    </sheetView>
  </sheetViews>
  <sheetFormatPr defaultRowHeight="15" x14ac:dyDescent="0.25"/>
  <cols>
    <col min="1" max="1" width="14" bestFit="1" customWidth="1"/>
    <col min="2" max="2" width="15.42578125" bestFit="1" customWidth="1"/>
    <col min="3" max="3" width="14.85546875" bestFit="1" customWidth="1"/>
  </cols>
  <sheetData>
    <row r="1" spans="1:3" x14ac:dyDescent="0.25">
      <c r="A1" s="5" t="s">
        <v>1</v>
      </c>
      <c r="B1" t="s">
        <v>35</v>
      </c>
    </row>
    <row r="2" spans="1:3" x14ac:dyDescent="0.25">
      <c r="A2" s="5" t="s">
        <v>2</v>
      </c>
      <c r="B2" t="s">
        <v>74</v>
      </c>
    </row>
    <row r="4" spans="1:3" x14ac:dyDescent="0.25">
      <c r="A4" s="5" t="s">
        <v>73</v>
      </c>
      <c r="B4" t="s">
        <v>79</v>
      </c>
      <c r="C4" t="s">
        <v>80</v>
      </c>
    </row>
    <row r="5" spans="1:3" x14ac:dyDescent="0.25">
      <c r="A5" s="6" t="s">
        <v>16</v>
      </c>
      <c r="B5">
        <v>246710320</v>
      </c>
      <c r="C5">
        <v>1437841</v>
      </c>
    </row>
    <row r="6" spans="1:3" x14ac:dyDescent="0.25">
      <c r="A6" s="6" t="s">
        <v>27</v>
      </c>
      <c r="B6">
        <v>250052900</v>
      </c>
      <c r="C6">
        <v>1365170</v>
      </c>
    </row>
    <row r="7" spans="1:3" x14ac:dyDescent="0.25">
      <c r="A7" s="6" t="s">
        <v>23</v>
      </c>
      <c r="B7">
        <v>307780410</v>
      </c>
      <c r="C7">
        <v>1879352</v>
      </c>
    </row>
  </sheetData>
  <conditionalFormatting pivot="1" sqref="B5:B7">
    <cfRule type="aboveAverage" dxfId="3" priority="2"/>
  </conditionalFormatting>
  <conditionalFormatting pivot="1" sqref="C5:C7">
    <cfRule type="aboveAverage" dxfId="2" priority="1"/>
  </conditionalFormatting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B6C69-FA86-4576-A57E-48E33C84E249}">
  <dimension ref="A1:C13"/>
  <sheetViews>
    <sheetView workbookViewId="0">
      <selection activeCell="D13" sqref="D13"/>
    </sheetView>
  </sheetViews>
  <sheetFormatPr defaultRowHeight="15" x14ac:dyDescent="0.25"/>
  <cols>
    <col min="1" max="1" width="13.140625" bestFit="1" customWidth="1"/>
    <col min="2" max="2" width="13.7109375" bestFit="1" customWidth="1"/>
    <col min="3" max="3" width="19.28515625" style="8" bestFit="1" customWidth="1"/>
    <col min="4" max="9" width="10" bestFit="1" customWidth="1"/>
    <col min="10" max="10" width="11" bestFit="1" customWidth="1"/>
    <col min="11" max="11" width="10" bestFit="1" customWidth="1"/>
    <col min="12" max="13" width="10.42578125" bestFit="1" customWidth="1"/>
    <col min="14" max="14" width="11.28515625" bestFit="1" customWidth="1"/>
  </cols>
  <sheetData>
    <row r="1" spans="1:3" x14ac:dyDescent="0.25">
      <c r="A1" s="5" t="s">
        <v>73</v>
      </c>
      <c r="B1" t="s">
        <v>78</v>
      </c>
      <c r="C1" s="9" t="s">
        <v>75</v>
      </c>
    </row>
    <row r="2" spans="1:3" x14ac:dyDescent="0.25">
      <c r="A2" s="6" t="s">
        <v>11</v>
      </c>
      <c r="B2">
        <v>391634590</v>
      </c>
    </row>
    <row r="3" spans="1:3" x14ac:dyDescent="0.25">
      <c r="A3" s="6" t="s">
        <v>56</v>
      </c>
      <c r="B3">
        <v>488131980</v>
      </c>
      <c r="C3" s="8">
        <f>((GETPIVOTDATA("Revenue_USD",A1,"Month","February")-GETPIVOTDATA("Revenue_USD",A1,"Month","January"))/GETPIVOTDATA("Revenue_USD",A1,"Month","January"))*100</f>
        <v>24.639649424224761</v>
      </c>
    </row>
    <row r="4" spans="1:3" x14ac:dyDescent="0.25">
      <c r="A4" s="6" t="s">
        <v>60</v>
      </c>
      <c r="B4">
        <v>375540620</v>
      </c>
      <c r="C4" s="8">
        <f>((GETPIVOTDATA("Revenue_USD",$A$1,"Month","March")-GETPIVOTDATA("Revenue_USD",$A$1,"Month","February"))/GETPIVOTDATA("Revenue_USD",$A$1,"Month","February")*100)</f>
        <v>-23.065761845802442</v>
      </c>
    </row>
    <row r="5" spans="1:3" x14ac:dyDescent="0.25">
      <c r="A5" s="6" t="s">
        <v>61</v>
      </c>
      <c r="B5">
        <v>363198440</v>
      </c>
      <c r="C5" s="8">
        <f>((GETPIVOTDATA("Revenue_USD",A1,"Month","April")-GETPIVOTDATA("Revenue_USD",A1,"Month","March"))/GETPIVOTDATA("Revenue_USD",A1,"Month","March"))*100</f>
        <v>-3.2865099919151222</v>
      </c>
    </row>
    <row r="6" spans="1:3" x14ac:dyDescent="0.25">
      <c r="A6" s="6" t="s">
        <v>62</v>
      </c>
      <c r="B6">
        <v>428032960</v>
      </c>
      <c r="C6" s="8">
        <f>((GETPIVOTDATA("Revenue_USD",$A$1,"Month","May")-GETPIVOTDATA("Revenue_USD",$A$1,"Month","April"))/GETPIVOTDATA("Revenue_USD",$A$1,"Month","April"))*100</f>
        <v>17.850990769674009</v>
      </c>
    </row>
    <row r="7" spans="1:3" x14ac:dyDescent="0.25">
      <c r="A7" s="6" t="s">
        <v>63</v>
      </c>
      <c r="B7">
        <v>428850300</v>
      </c>
      <c r="C7" s="8">
        <f>((GETPIVOTDATA("Revenue_USD",$A$1,"Month","June")-GETPIVOTDATA("Revenue_USD",$A$1,"Month","May"))/GETPIVOTDATA("Revenue_USD",$A$1,"Month","May"))*100</f>
        <v>0.19095258458600944</v>
      </c>
    </row>
    <row r="8" spans="1:3" x14ac:dyDescent="0.25">
      <c r="A8" s="6" t="s">
        <v>64</v>
      </c>
      <c r="B8">
        <v>435709420</v>
      </c>
      <c r="C8" s="8">
        <f>((GETPIVOTDATA("Revenue_USD",$A$1,"Month","July")-GETPIVOTDATA("Revenue_USD",$A$1,"Month","June"))/GETPIVOTDATA("Revenue_USD",$A$1,"Month","June"))*100</f>
        <v>1.599420590355189</v>
      </c>
    </row>
    <row r="9" spans="1:3" x14ac:dyDescent="0.25">
      <c r="A9" s="6" t="s">
        <v>65</v>
      </c>
      <c r="B9">
        <v>368048300</v>
      </c>
      <c r="C9" s="8">
        <f>((GETPIVOTDATA("Revenue_USD",$A$1,"Month","August")-GETPIVOTDATA("Revenue_USD",$A$1,"Month","July"))/GETPIVOTDATA("Revenue_USD",$A$1,"Month","July"))*100</f>
        <v>-15.528955054494805</v>
      </c>
    </row>
    <row r="10" spans="1:3" x14ac:dyDescent="0.25">
      <c r="A10" s="6" t="s">
        <v>66</v>
      </c>
      <c r="B10">
        <v>435333230</v>
      </c>
      <c r="C10" s="8">
        <f>((GETPIVOTDATA("Revenue_USD",$A$1,"Month","September")-GETPIVOTDATA("Revenue_USD",$A$1,"Month","August"))/GETPIVOTDATA("Revenue_USD",$A$1,"Month","August"))*100</f>
        <v>18.281548916269958</v>
      </c>
    </row>
    <row r="11" spans="1:3" x14ac:dyDescent="0.25">
      <c r="A11" s="6" t="s">
        <v>67</v>
      </c>
      <c r="B11">
        <v>383481570</v>
      </c>
      <c r="C11" s="8">
        <f>((GETPIVOTDATA("Revenue_USD",$A$1,"Month","October")-GETPIVOTDATA("Revenue_USD",$A$1,"Month","September"))/GETPIVOTDATA("Revenue_USD",$A$1,"Month","September"))*100</f>
        <v>-11.910797620480293</v>
      </c>
    </row>
    <row r="12" spans="1:3" x14ac:dyDescent="0.25">
      <c r="A12" s="6" t="s">
        <v>68</v>
      </c>
      <c r="B12">
        <v>413401340</v>
      </c>
      <c r="C12" s="8">
        <f>((GETPIVOTDATA("Revenue_USD",$A$1,"Month","November")-GETPIVOTDATA("Revenue_USD",$A$1,"Month","October"))/GETPIVOTDATA("Revenue_USD",$A$1,"Month","October"))*100</f>
        <v>7.8021402697396907</v>
      </c>
    </row>
    <row r="13" spans="1:3" x14ac:dyDescent="0.25">
      <c r="A13" s="6" t="s">
        <v>69</v>
      </c>
      <c r="B13">
        <v>528213660</v>
      </c>
      <c r="C13" s="8">
        <f>((GETPIVOTDATA("Revenue_USD",$A$1,"Month","December")-GETPIVOTDATA("Revenue_USD",$A$1,"Month","November"))/GETPIVOTDATA("Revenue_USD",$A$1,"Month","November"))*100</f>
        <v>27.772604704184072</v>
      </c>
    </row>
  </sheetData>
  <conditionalFormatting sqref="C3:C1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2:B13">
    <cfRule type="top10" priority="2" rank="3"/>
  </conditionalFormatting>
  <conditionalFormatting pivot="1" sqref="B2:B13">
    <cfRule type="top10" dxfId="1" priority="1" rank="3"/>
  </conditionalFormatting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00660-B06D-4C5F-B494-EC1962A79883}">
  <dimension ref="B1:D11"/>
  <sheetViews>
    <sheetView workbookViewId="0">
      <selection activeCell="Q14" sqref="Q14"/>
    </sheetView>
  </sheetViews>
  <sheetFormatPr defaultRowHeight="15" x14ac:dyDescent="0.25"/>
  <cols>
    <col min="2" max="2" width="14.140625" bestFit="1" customWidth="1"/>
    <col min="3" max="3" width="12.42578125" bestFit="1" customWidth="1"/>
    <col min="4" max="4" width="11.5703125" bestFit="1" customWidth="1"/>
  </cols>
  <sheetData>
    <row r="1" spans="2:4" x14ac:dyDescent="0.25">
      <c r="B1" s="5" t="s">
        <v>2</v>
      </c>
      <c r="C1" t="s">
        <v>74</v>
      </c>
    </row>
    <row r="2" spans="2:4" x14ac:dyDescent="0.25">
      <c r="B2" s="5" t="s">
        <v>0</v>
      </c>
      <c r="C2" t="s">
        <v>74</v>
      </c>
    </row>
    <row r="4" spans="2:4" x14ac:dyDescent="0.25">
      <c r="B4" s="5" t="s">
        <v>73</v>
      </c>
      <c r="C4" t="s">
        <v>76</v>
      </c>
      <c r="D4" t="s">
        <v>77</v>
      </c>
    </row>
    <row r="5" spans="2:4" x14ac:dyDescent="0.25">
      <c r="B5" s="6" t="s">
        <v>17</v>
      </c>
      <c r="C5">
        <v>536441494</v>
      </c>
      <c r="D5">
        <v>248199056</v>
      </c>
    </row>
    <row r="6" spans="2:4" x14ac:dyDescent="0.25">
      <c r="B6" s="6" t="s">
        <v>39</v>
      </c>
      <c r="C6">
        <v>454427968</v>
      </c>
      <c r="D6">
        <v>185563172</v>
      </c>
    </row>
    <row r="7" spans="2:4" x14ac:dyDescent="0.25">
      <c r="B7" s="6" t="s">
        <v>35</v>
      </c>
      <c r="C7">
        <v>550824045</v>
      </c>
      <c r="D7">
        <v>253719585</v>
      </c>
    </row>
    <row r="8" spans="2:4" x14ac:dyDescent="0.25">
      <c r="B8" s="6" t="s">
        <v>12</v>
      </c>
      <c r="C8">
        <v>532168170</v>
      </c>
      <c r="D8">
        <v>210861160</v>
      </c>
    </row>
    <row r="9" spans="2:4" x14ac:dyDescent="0.25">
      <c r="B9" s="6" t="s">
        <v>40</v>
      </c>
      <c r="C9">
        <v>542093553</v>
      </c>
      <c r="D9">
        <v>246142857</v>
      </c>
    </row>
    <row r="10" spans="2:4" x14ac:dyDescent="0.25">
      <c r="B10" s="6" t="s">
        <v>21</v>
      </c>
      <c r="C10">
        <v>481150713</v>
      </c>
      <c r="D10">
        <v>217868547</v>
      </c>
    </row>
    <row r="11" spans="2:4" x14ac:dyDescent="0.25">
      <c r="B11" s="6" t="s">
        <v>24</v>
      </c>
      <c r="C11">
        <v>411258875</v>
      </c>
      <c r="D11">
        <v>168857215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521353-B128-44CA-8A92-709794942F6F}">
  <dimension ref="B2:C29"/>
  <sheetViews>
    <sheetView tabSelected="1" zoomScale="70" zoomScaleNormal="70" workbookViewId="0">
      <selection activeCell="U9" sqref="U9"/>
    </sheetView>
  </sheetViews>
  <sheetFormatPr defaultRowHeight="15" x14ac:dyDescent="0.25"/>
  <cols>
    <col min="2" max="2" width="21.85546875" bestFit="1" customWidth="1"/>
    <col min="3" max="3" width="21.7109375" bestFit="1" customWidth="1"/>
  </cols>
  <sheetData>
    <row r="2" spans="2:3" x14ac:dyDescent="0.25">
      <c r="B2" s="5" t="s">
        <v>73</v>
      </c>
      <c r="C2" t="s">
        <v>81</v>
      </c>
    </row>
    <row r="3" spans="2:3" x14ac:dyDescent="0.25">
      <c r="B3" s="6" t="s">
        <v>18</v>
      </c>
      <c r="C3">
        <v>174.44105352511789</v>
      </c>
    </row>
    <row r="4" spans="2:3" x14ac:dyDescent="0.25">
      <c r="B4" s="7" t="s">
        <v>22</v>
      </c>
      <c r="C4">
        <v>162.43857716810393</v>
      </c>
    </row>
    <row r="5" spans="2:3" x14ac:dyDescent="0.25">
      <c r="B5" s="7" t="s">
        <v>20</v>
      </c>
      <c r="C5">
        <v>167.19939923460177</v>
      </c>
    </row>
    <row r="6" spans="2:3" x14ac:dyDescent="0.25">
      <c r="B6" s="7" t="s">
        <v>38</v>
      </c>
      <c r="C6">
        <v>195.97063591827455</v>
      </c>
    </row>
    <row r="7" spans="2:3" x14ac:dyDescent="0.25">
      <c r="B7" s="7" t="s">
        <v>45</v>
      </c>
      <c r="C7">
        <v>159.74156240586788</v>
      </c>
    </row>
    <row r="8" spans="2:3" x14ac:dyDescent="0.25">
      <c r="B8" s="7" t="s">
        <v>26</v>
      </c>
      <c r="C8">
        <v>164.45794263504976</v>
      </c>
    </row>
    <row r="9" spans="2:3" x14ac:dyDescent="0.25">
      <c r="B9" s="7" t="s">
        <v>53</v>
      </c>
      <c r="C9">
        <v>188.89121103191593</v>
      </c>
    </row>
    <row r="10" spans="2:3" x14ac:dyDescent="0.25">
      <c r="B10" s="6" t="s">
        <v>13</v>
      </c>
      <c r="C10">
        <v>177.87752697223507</v>
      </c>
    </row>
    <row r="11" spans="2:3" x14ac:dyDescent="0.25">
      <c r="B11" s="7" t="s">
        <v>32</v>
      </c>
      <c r="C11">
        <v>172.39722507870115</v>
      </c>
    </row>
    <row r="12" spans="2:3" x14ac:dyDescent="0.25">
      <c r="B12" s="7" t="s">
        <v>31</v>
      </c>
      <c r="C12">
        <v>169.00888442525775</v>
      </c>
    </row>
    <row r="13" spans="2:3" x14ac:dyDescent="0.25">
      <c r="B13" s="7" t="s">
        <v>55</v>
      </c>
      <c r="C13">
        <v>188.53706575175227</v>
      </c>
    </row>
    <row r="14" spans="2:3" x14ac:dyDescent="0.25">
      <c r="B14" s="7" t="s">
        <v>36</v>
      </c>
      <c r="C14">
        <v>180.94927124846762</v>
      </c>
    </row>
    <row r="15" spans="2:3" x14ac:dyDescent="0.25">
      <c r="B15" s="7" t="s">
        <v>15</v>
      </c>
      <c r="C15">
        <v>177.0568781577048</v>
      </c>
    </row>
    <row r="16" spans="2:3" x14ac:dyDescent="0.25">
      <c r="B16" s="7" t="s">
        <v>52</v>
      </c>
      <c r="C16">
        <v>181.54053801624877</v>
      </c>
    </row>
    <row r="17" spans="2:3" x14ac:dyDescent="0.25">
      <c r="B17" s="6" t="s">
        <v>28</v>
      </c>
      <c r="C17">
        <v>178.37969435281502</v>
      </c>
    </row>
    <row r="18" spans="2:3" x14ac:dyDescent="0.25">
      <c r="B18" s="7" t="s">
        <v>59</v>
      </c>
      <c r="C18">
        <v>189.33528635615929</v>
      </c>
    </row>
    <row r="19" spans="2:3" x14ac:dyDescent="0.25">
      <c r="B19" s="7" t="s">
        <v>50</v>
      </c>
      <c r="C19">
        <v>160.17502390412446</v>
      </c>
    </row>
    <row r="20" spans="2:3" x14ac:dyDescent="0.25">
      <c r="B20" s="7" t="s">
        <v>48</v>
      </c>
      <c r="C20">
        <v>148.74140754998948</v>
      </c>
    </row>
    <row r="21" spans="2:3" x14ac:dyDescent="0.25">
      <c r="B21" s="7" t="s">
        <v>42</v>
      </c>
      <c r="C21">
        <v>188.01392496235022</v>
      </c>
    </row>
    <row r="22" spans="2:3" x14ac:dyDescent="0.25">
      <c r="B22" s="7" t="s">
        <v>54</v>
      </c>
      <c r="C22">
        <v>188.08538305159246</v>
      </c>
    </row>
    <row r="23" spans="2:3" x14ac:dyDescent="0.25">
      <c r="B23" s="7" t="s">
        <v>34</v>
      </c>
      <c r="C23">
        <v>199.46925280214475</v>
      </c>
    </row>
    <row r="24" spans="2:3" x14ac:dyDescent="0.25">
      <c r="B24" s="7" t="s">
        <v>57</v>
      </c>
      <c r="C24">
        <v>132.71299246742871</v>
      </c>
    </row>
    <row r="25" spans="2:3" x14ac:dyDescent="0.25">
      <c r="B25" s="7" t="s">
        <v>30</v>
      </c>
      <c r="C25">
        <v>164.10892973773457</v>
      </c>
    </row>
    <row r="26" spans="2:3" x14ac:dyDescent="0.25">
      <c r="B26" s="7" t="s">
        <v>46</v>
      </c>
      <c r="C26">
        <v>170.52171485074518</v>
      </c>
    </row>
    <row r="27" spans="2:3" x14ac:dyDescent="0.25">
      <c r="B27" s="7" t="s">
        <v>58</v>
      </c>
      <c r="C27">
        <v>206.06018275898458</v>
      </c>
    </row>
    <row r="28" spans="2:3" x14ac:dyDescent="0.25">
      <c r="B28" s="7" t="s">
        <v>49</v>
      </c>
      <c r="C28">
        <v>158.50345417437524</v>
      </c>
    </row>
    <row r="29" spans="2:3" x14ac:dyDescent="0.25">
      <c r="B29" s="7" t="s">
        <v>44</v>
      </c>
      <c r="C29">
        <v>202.51461803437095</v>
      </c>
    </row>
  </sheetData>
  <conditionalFormatting pivot="1" sqref="C18:C29 C11:C16 C6:C9 C5 C4 C3">
    <cfRule type="top10" dxfId="0" priority="1" rank="10"/>
  </conditionalFormatting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nike_sales_2024</vt:lpstr>
      <vt:lpstr>Working Sheet</vt:lpstr>
      <vt:lpstr> Sales_Performance_Analysis </vt:lpstr>
      <vt:lpstr>Price_Tier_Analysis</vt:lpstr>
      <vt:lpstr>Sales_Growth_and_Seasonal_Trend</vt:lpstr>
      <vt:lpstr>Online_vs_Retail_Sales_Analysi</vt:lpstr>
      <vt:lpstr>Profitability_and_Revenue_Per_U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Bhupal</dc:creator>
  <cp:lastModifiedBy>Bhupal Rai</cp:lastModifiedBy>
  <dcterms:created xsi:type="dcterms:W3CDTF">2025-02-13T23:46:54Z</dcterms:created>
  <dcterms:modified xsi:type="dcterms:W3CDTF">2025-02-14T04:53:43Z</dcterms:modified>
</cp:coreProperties>
</file>