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codeName="ThisWorkbook"/>
  <mc:AlternateContent xmlns:mc="http://schemas.openxmlformats.org/markup-compatibility/2006">
    <mc:Choice Requires="x15">
      <x15ac:absPath xmlns:x15ac="http://schemas.microsoft.com/office/spreadsheetml/2010/11/ac" url="C:\Users\singh\Desktop\Project 1.2\"/>
    </mc:Choice>
  </mc:AlternateContent>
  <xr:revisionPtr revIDLastSave="0" documentId="8_{F80B3458-D94B-4E6C-BEB0-851B5449F563}" xr6:coauthVersionLast="45" xr6:coauthVersionMax="45" xr10:uidLastSave="{00000000-0000-0000-0000-000000000000}"/>
  <bookViews>
    <workbookView xWindow="735" yWindow="735" windowWidth="15375" windowHeight="7875" xr2:uid="{00000000-000D-0000-FFFF-FFFF00000000}"/>
  </bookViews>
  <sheets>
    <sheet name="Gantt Chart" sheetId="11" r:id="rId1"/>
    <sheet name="About" sheetId="12" state="hidden" r:id="rId2"/>
  </sheets>
  <definedNames>
    <definedName name="_xlnm.Print_Area" localSheetId="0">'Gantt Chart'!$1:$83</definedName>
    <definedName name="_xlnm.Print_Titles" localSheetId="0">'Gantt Chart'!$4:$6</definedName>
    <definedName name="task_end" localSheetId="0">'Gantt Chart'!$F1</definedName>
    <definedName name="task_progress" localSheetId="0">'Gantt Chart'!$D1</definedName>
    <definedName name="task_start" localSheetId="0">'Gantt Chart'!$E1</definedName>
    <definedName name="today" localSheetId="0">'Gantt Chart'!$E$3</definedName>
    <definedName name="valuevx">42.314159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0" i="11" l="1"/>
  <c r="B13" i="12" l="1"/>
  <c r="H23" i="11" l="1"/>
  <c r="H22" i="11"/>
  <c r="H21" i="11"/>
  <c r="H20" i="11"/>
  <c r="H19" i="11"/>
  <c r="H18" i="11"/>
  <c r="H17" i="11"/>
  <c r="H16" i="11"/>
  <c r="H14" i="11"/>
  <c r="H13" i="11"/>
  <c r="H12" i="11"/>
  <c r="H11" i="11"/>
  <c r="H9" i="11"/>
  <c r="H8" i="11"/>
  <c r="H7" i="11"/>
  <c r="I5" i="11" l="1"/>
  <c r="I6" i="11" l="1"/>
  <c r="J5" i="11" l="1"/>
  <c r="K5" i="11" s="1"/>
  <c r="L5" i="11" s="1"/>
  <c r="M5" i="11" s="1"/>
  <c r="N5" i="11" s="1"/>
  <c r="O5" i="11" s="1"/>
  <c r="P5" i="11" s="1"/>
  <c r="I4" i="11"/>
  <c r="P4" i="11" l="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K5" i="11" s="1"/>
  <c r="AD4" i="11"/>
  <c r="L6" i="11"/>
  <c r="AK6" i="11" l="1"/>
  <c r="AK4" i="11"/>
  <c r="AL5" i="11"/>
  <c r="M6" i="11"/>
  <c r="AL6" i="11" l="1"/>
  <c r="AM5" i="11"/>
  <c r="N6" i="11"/>
  <c r="AM6" i="11" l="1"/>
  <c r="AN5" i="11"/>
  <c r="O6" i="11"/>
  <c r="AN6" i="11" l="1"/>
  <c r="AO5" i="11"/>
  <c r="P6" i="11"/>
  <c r="Q6" i="11"/>
  <c r="AO6" i="11" l="1"/>
  <c r="AP5" i="11"/>
  <c r="R6" i="11"/>
  <c r="AP6" i="11" l="1"/>
  <c r="AQ5" i="11"/>
  <c r="AR5" i="11" s="1"/>
  <c r="S6" i="11"/>
  <c r="AR6" i="11" l="1"/>
  <c r="AR4" i="11"/>
  <c r="AS5" i="11"/>
  <c r="AQ6" i="11"/>
  <c r="T6" i="11"/>
  <c r="AS6" i="11" l="1"/>
  <c r="AT5" i="11"/>
  <c r="U6" i="11"/>
  <c r="AT6" i="11" l="1"/>
  <c r="AU5" i="11"/>
  <c r="V6" i="11"/>
  <c r="AU6" i="11" l="1"/>
  <c r="AV5" i="11"/>
  <c r="W6" i="11"/>
  <c r="AV6" i="11" l="1"/>
  <c r="AW5" i="11"/>
  <c r="X6" i="11"/>
  <c r="AW6" i="11" l="1"/>
  <c r="AX5" i="11"/>
  <c r="Y6" i="11"/>
  <c r="AX6" i="11" l="1"/>
  <c r="AY5" i="11"/>
  <c r="Z6" i="11"/>
  <c r="AY6" i="11" l="1"/>
  <c r="AY4" i="11"/>
  <c r="AZ5" i="11"/>
  <c r="AA6" i="11"/>
  <c r="AZ6" i="11" l="1"/>
  <c r="BA5" i="11"/>
  <c r="AB6" i="11"/>
  <c r="BA6" i="11" l="1"/>
  <c r="BB5" i="11"/>
  <c r="AC6" i="11"/>
  <c r="BB6" i="11" l="1"/>
  <c r="BC5" i="11"/>
  <c r="AD6" i="11"/>
  <c r="BC6" i="11" l="1"/>
  <c r="BD5" i="11"/>
  <c r="AE6" i="11"/>
  <c r="BD6" i="11" l="1"/>
  <c r="BE5" i="11"/>
  <c r="BE6" i="11" s="1"/>
  <c r="AF6" i="11"/>
  <c r="AG6" i="11" l="1"/>
  <c r="AH6" i="11" l="1"/>
  <c r="AI6" i="11" l="1"/>
  <c r="AJ6" i="1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H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<sst xmlns="http://schemas.openxmlformats.org/spreadsheetml/2006/main" count="188" uniqueCount="119">
  <si>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</si>
  <si>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</si>
  <si>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</si>
  <si>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</si>
  <si>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</si>
  <si>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</si>
  <si>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</si>
  <si>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</si>
  <si>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</si>
  <si>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</si>
  <si>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</si>
  <si>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</si>
  <si>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</si>
  <si>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</si>
  <si>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</si>
  <si>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</si>
  <si>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</si>
  <si>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</si>
  <si>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</si>
  <si>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</si>
  <si>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</si>
  <si>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Today:</t>
  </si>
  <si>
    <t>© 2018-2019 Vertex42 LLC</t>
  </si>
  <si>
    <t>Conestoga Design Limited</t>
  </si>
  <si>
    <t>History of CDL</t>
  </si>
  <si>
    <t>Cover Letter</t>
  </si>
  <si>
    <t>Team 2</t>
  </si>
  <si>
    <t>First Point of Contact / Website</t>
  </si>
  <si>
    <t xml:space="preserve">Develop overall Project Management Plan </t>
  </si>
  <si>
    <t>Prepare Project Planning Document</t>
  </si>
  <si>
    <t>Develop RACL Version 1 Chart Spreadsheet</t>
  </si>
  <si>
    <t>Develop RACL Version 1 Content</t>
  </si>
  <si>
    <t xml:space="preserve">Develop Team Contract Content </t>
  </si>
  <si>
    <t>Prepare Team Contract Document</t>
  </si>
  <si>
    <t>Develop Project Scope Content</t>
  </si>
  <si>
    <t>Prepare Project Scope Document</t>
  </si>
  <si>
    <t>CDL Background &amp; History</t>
  </si>
  <si>
    <t>Element 1: Client Background</t>
  </si>
  <si>
    <t>Stakeholder List and description</t>
  </si>
  <si>
    <t>Current CDL business challenges</t>
  </si>
  <si>
    <t>List of Brands Involved</t>
  </si>
  <si>
    <t>Element 2: Scope</t>
  </si>
  <si>
    <t>Element 3: Tools and Techniques</t>
  </si>
  <si>
    <t>Work breakdown structure</t>
  </si>
  <si>
    <t>Element 4: Considerations</t>
  </si>
  <si>
    <t>Risk List</t>
  </si>
  <si>
    <t>Style Guide for Application</t>
  </si>
  <si>
    <t>Project Team Performance</t>
  </si>
  <si>
    <t>Assumptions</t>
  </si>
  <si>
    <t>Element 5: Report Components Content</t>
  </si>
  <si>
    <t>Cover Page</t>
  </si>
  <si>
    <t>Document History Chart</t>
  </si>
  <si>
    <t>TOC</t>
  </si>
  <si>
    <t>Document Formatting</t>
  </si>
  <si>
    <t>Element 6: Submission Quality</t>
  </si>
  <si>
    <t>List and descriptions of actors/ stakeholders</t>
  </si>
  <si>
    <t>As-Is Principles of CDL</t>
  </si>
  <si>
    <t>Update project scope</t>
  </si>
  <si>
    <t>Metrics to determine website success or failure</t>
  </si>
  <si>
    <t>Brief list of risks and benefits associated with the website creation</t>
  </si>
  <si>
    <t>End users and customers- definition</t>
  </si>
  <si>
    <t>Project budget</t>
  </si>
  <si>
    <t>Job descriptions of Website devlopers</t>
  </si>
  <si>
    <t>To-be process flow</t>
  </si>
  <si>
    <t>As-Is process flow</t>
  </si>
  <si>
    <t>Functional documentation</t>
  </si>
  <si>
    <t>Menumap creation</t>
  </si>
  <si>
    <t>Annotating prototype</t>
  </si>
  <si>
    <t>Prototype content</t>
  </si>
  <si>
    <t>The known client requirements</t>
  </si>
  <si>
    <t>Identified flaws or issues</t>
  </si>
  <si>
    <t>Current website screens and its functional documentation</t>
  </si>
  <si>
    <t>Cockburn template for each interaction</t>
  </si>
  <si>
    <t>Prepare Use Case diagram</t>
  </si>
  <si>
    <t>Develop Use Cases Contents</t>
  </si>
  <si>
    <t>Agile methodology</t>
  </si>
  <si>
    <t>Implementation strategy</t>
  </si>
  <si>
    <t>Gifts, skills,attitudes of actors/stakeholders</t>
  </si>
  <si>
    <t>Current business challenges of CDL</t>
  </si>
  <si>
    <t>Prepare presentation content</t>
  </si>
  <si>
    <t>Create Powerpoint presentation</t>
  </si>
  <si>
    <t>Deliver Final Presentation</t>
  </si>
  <si>
    <t>A. Project Management Plan</t>
  </si>
  <si>
    <t>B. Tools</t>
  </si>
  <si>
    <t>D. Submission Element</t>
  </si>
  <si>
    <t>C. Project Management Documents</t>
  </si>
  <si>
    <t>Devangi, Harjot</t>
  </si>
  <si>
    <t>Harjot</t>
  </si>
  <si>
    <t>All Team members</t>
  </si>
  <si>
    <t>Harjot, Suneel</t>
  </si>
  <si>
    <t>Suneel</t>
  </si>
  <si>
    <t>Bhupinder</t>
  </si>
  <si>
    <t>Akshay</t>
  </si>
  <si>
    <t>Devangi</t>
  </si>
  <si>
    <t>Build prototype and navigation</t>
  </si>
  <si>
    <t>F. Presentation Elements</t>
  </si>
  <si>
    <t>E. Requests For Information from Client</t>
  </si>
  <si>
    <t>Develop Initial RFI Content</t>
  </si>
  <si>
    <t>Prepare RFI #1 Document and Submit</t>
  </si>
  <si>
    <t>Review and Process Received Answers</t>
  </si>
  <si>
    <t>Create pseudocode</t>
  </si>
  <si>
    <t>Valiate and update changes in pseudocode</t>
  </si>
  <si>
    <t>Devangi, Bhupinder</t>
  </si>
  <si>
    <t>Risk analysis and Impact analysis</t>
  </si>
  <si>
    <t>RFQ Training and planning</t>
  </si>
  <si>
    <t>Website elements</t>
  </si>
  <si>
    <t>Maintenance cost structure</t>
  </si>
  <si>
    <t>Medical Imaging Marketing Group's Website ideas.</t>
  </si>
  <si>
    <t>TrackR App Upgrade Team Website Ideas</t>
  </si>
  <si>
    <t>ITBA Team Website Suggestions</t>
  </si>
  <si>
    <t>First draft of a Corporate Website</t>
  </si>
  <si>
    <t>Annotated List of Elements in Excel Sheet</t>
  </si>
  <si>
    <t>User Interface and Other Standards</t>
  </si>
  <si>
    <t>Website Elements Cost Estimating Excel Worksheet(s) and Workbook</t>
  </si>
  <si>
    <t>Request for Quotation for Website Developer Services</t>
  </si>
  <si>
    <t>Detailed Project Plan</t>
  </si>
  <si>
    <t>Training plan for 3 executives on Website Tech and uses</t>
  </si>
  <si>
    <t>Risks of Using Website to sell or support TrackRs.</t>
  </si>
  <si>
    <t>Metric(s) to determine the impact of the website.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</si>
</sst>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mmm\ d\,\ yyyy"/>
    <numFmt numFmtId="165" formatCode="d"/>
    <numFmt numFmtId="166" formatCode="[$-409]d/mmm/yy;@"/>
    <numFmt numFmtId="167" formatCode="[$-409]dd/mmm/yy;@"/>
    <numFmt numFmtId="168" formatCode="0.0"/>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0"/>
      <color theme="0" tint="-0.499984740745262"/>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0"/>
      <color theme="1" tint="0.34998626667073579"/>
      <name val="Calibri"/>
      <family val="2"/>
      <scheme val="minor"/>
    </font>
    <font>
      <u/>
      <sz val="9"/>
      <color theme="4" tint="-0.249977111117893"/>
      <name val="Arial"/>
      <family val="2"/>
    </font>
  </fonts>
  <fills count="1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s>
  <cellStyleXfs count="3">
    <xf numFmtId="0" fontId="0" fillId="0" borderId="0"/>
    <xf numFmtId="0" fontId="3" fillId="0" borderId="0" applyNumberFormat="0" applyFill="0" applyBorder="0" applyAlignment="0" applyProtection="0">
      <alignment vertical="top"/>
      <protection locked="0"/>
    </xf>
    <xf numFmtId="9" fontId="8" fillId="0" borderId="0" applyFont="0" applyFill="0" applyBorder="0" applyAlignment="0" applyProtection="0"/>
  </cellStyleXfs>
  <cellXfs count="8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0" fillId="0" borderId="0" xfId="0" applyAlignment="1">
      <alignment horizontal="right" vertical="center"/>
    </xf>
    <xf numFmtId="0" fontId="7" fillId="0" borderId="0" xfId="0" applyFont="1" applyAlignment="1">
      <alignment vertical="center"/>
    </xf>
    <xf numFmtId="0" fontId="9" fillId="0" borderId="0" xfId="0" applyFont="1"/>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165" fontId="10" fillId="7" borderId="0" xfId="0" applyNumberFormat="1" applyFont="1" applyFill="1" applyBorder="1" applyAlignment="1">
      <alignment horizontal="center" vertical="center"/>
    </xf>
    <xf numFmtId="165" fontId="10" fillId="7" borderId="8" xfId="0" applyNumberFormat="1" applyFont="1" applyFill="1" applyBorder="1" applyAlignment="1">
      <alignment horizontal="center" vertical="center"/>
    </xf>
    <xf numFmtId="165" fontId="10" fillId="7" borderId="9" xfId="0" applyNumberFormat="1" applyFont="1" applyFill="1" applyBorder="1" applyAlignment="1">
      <alignment horizontal="center" vertical="center"/>
    </xf>
    <xf numFmtId="0" fontId="13" fillId="12" borderId="10" xfId="0" applyFont="1" applyFill="1" applyBorder="1" applyAlignment="1">
      <alignment horizontal="center" vertical="center" shrinkToFit="1"/>
    </xf>
    <xf numFmtId="0" fontId="14" fillId="0" borderId="0" xfId="0" applyFont="1" applyAlignment="1">
      <alignment horizontal="left"/>
    </xf>
    <xf numFmtId="0" fontId="0" fillId="0" borderId="2" xfId="0" applyFont="1" applyFill="1" applyBorder="1" applyAlignment="1">
      <alignment horizontal="left" vertical="center" indent="1"/>
    </xf>
    <xf numFmtId="0" fontId="0" fillId="0" borderId="2" xfId="0" applyFont="1" applyFill="1" applyBorder="1" applyAlignment="1">
      <alignment horizontal="center" vertical="center"/>
    </xf>
    <xf numFmtId="9" fontId="4" fillId="0" borderId="2" xfId="2" applyFont="1" applyFill="1" applyBorder="1" applyAlignment="1">
      <alignment horizontal="center" vertical="center"/>
    </xf>
    <xf numFmtId="0" fontId="4" fillId="0" borderId="2" xfId="0" applyNumberFormat="1" applyFont="1" applyFill="1" applyBorder="1" applyAlignment="1">
      <alignment horizontal="center" vertical="center"/>
    </xf>
    <xf numFmtId="0" fontId="5" fillId="8" borderId="2" xfId="0" applyFont="1" applyFill="1" applyBorder="1" applyAlignment="1">
      <alignment horizontal="left" vertical="center" indent="1"/>
    </xf>
    <xf numFmtId="0" fontId="5" fillId="8" borderId="2" xfId="0" applyFont="1" applyFill="1" applyBorder="1" applyAlignment="1">
      <alignment horizontal="center" vertical="center"/>
    </xf>
    <xf numFmtId="9" fontId="4" fillId="8" borderId="2" xfId="2" applyFont="1" applyFill="1" applyBorder="1" applyAlignment="1">
      <alignment horizontal="center" vertical="center"/>
    </xf>
    <xf numFmtId="0" fontId="0" fillId="3" borderId="2" xfId="0" applyFont="1" applyFill="1" applyBorder="1" applyAlignment="1">
      <alignment horizontal="left" vertical="center" indent="2"/>
    </xf>
    <xf numFmtId="0" fontId="0" fillId="3" borderId="2" xfId="0"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0" fontId="5" fillId="5" borderId="2" xfId="0" applyFont="1" applyFill="1" applyBorder="1" applyAlignment="1">
      <alignment horizontal="center" vertical="center"/>
    </xf>
    <xf numFmtId="9" fontId="4" fillId="5" borderId="2" xfId="2" applyFont="1" applyFill="1" applyBorder="1" applyAlignment="1">
      <alignment horizontal="center" vertical="center"/>
    </xf>
    <xf numFmtId="0" fontId="0" fillId="11" borderId="2" xfId="0" applyFont="1" applyFill="1" applyBorder="1" applyAlignment="1">
      <alignment horizontal="left" vertical="center" indent="2"/>
    </xf>
    <xf numFmtId="0" fontId="0" fillId="11" borderId="2" xfId="0" applyFont="1" applyFill="1" applyBorder="1" applyAlignment="1">
      <alignment horizontal="center" vertical="center"/>
    </xf>
    <xf numFmtId="0" fontId="5" fillId="4" borderId="2" xfId="0" applyFont="1" applyFill="1" applyBorder="1" applyAlignment="1">
      <alignment horizontal="left" vertical="center" indent="1"/>
    </xf>
    <xf numFmtId="0" fontId="5" fillId="4" borderId="2" xfId="0" applyFont="1" applyFill="1" applyBorder="1" applyAlignment="1">
      <alignment horizontal="center" vertical="center"/>
    </xf>
    <xf numFmtId="9" fontId="4" fillId="4" borderId="2" xfId="2" applyFont="1" applyFill="1" applyBorder="1" applyAlignment="1">
      <alignment horizontal="center" vertical="center"/>
    </xf>
    <xf numFmtId="0" fontId="0" fillId="9" borderId="2" xfId="0" applyFont="1" applyFill="1" applyBorder="1" applyAlignment="1">
      <alignment horizontal="left" vertical="center" indent="2"/>
    </xf>
    <xf numFmtId="0" fontId="0" fillId="9" borderId="2" xfId="0"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0" fontId="0" fillId="10" borderId="2" xfId="0" applyFont="1" applyFill="1" applyBorder="1" applyAlignment="1">
      <alignment horizontal="left" vertical="center" indent="2"/>
    </xf>
    <xf numFmtId="0" fontId="0" fillId="10" borderId="2" xfId="0" applyFont="1" applyFill="1" applyBorder="1" applyAlignment="1">
      <alignment horizontal="center" vertical="center"/>
    </xf>
    <xf numFmtId="0" fontId="0" fillId="0" borderId="11" xfId="0" applyBorder="1" applyAlignment="1">
      <alignment vertical="center"/>
    </xf>
    <xf numFmtId="0" fontId="0" fillId="0" borderId="11" xfId="0" applyBorder="1" applyAlignment="1">
      <alignment horizontal="right" vertical="center"/>
    </xf>
    <xf numFmtId="0" fontId="2" fillId="0" borderId="0" xfId="0" applyFont="1" applyAlignment="1" applyProtection="1">
      <alignment vertical="top"/>
    </xf>
    <xf numFmtId="0" fontId="2" fillId="0" borderId="0" xfId="0" applyFont="1"/>
    <xf numFmtId="0" fontId="15" fillId="0" borderId="0" xfId="0" applyFont="1" applyAlignment="1" applyProtection="1">
      <alignment horizontal="left" vertical="center"/>
    </xf>
    <xf numFmtId="0" fontId="16" fillId="0" borderId="0" xfId="0" applyFont="1" applyAlignment="1">
      <alignment horizontal="left" vertical="center"/>
    </xf>
    <xf numFmtId="0" fontId="17" fillId="0" borderId="0" xfId="0" applyFont="1" applyAlignment="1">
      <alignment vertical="center"/>
    </xf>
    <xf numFmtId="0" fontId="2" fillId="0" borderId="0" xfId="0" applyFont="1" applyAlignment="1">
      <alignment horizontal="left" vertical="center"/>
    </xf>
    <xf numFmtId="0" fontId="18" fillId="0" borderId="0" xfId="0" applyFont="1"/>
    <xf numFmtId="0" fontId="19" fillId="0" borderId="0" xfId="0" applyFont="1" applyAlignment="1">
      <alignment vertical="top" wrapText="1"/>
    </xf>
    <xf numFmtId="0" fontId="2" fillId="0" borderId="0" xfId="0" applyFont="1" applyAlignment="1">
      <alignment vertical="top"/>
    </xf>
    <xf numFmtId="0" fontId="20" fillId="0" borderId="0" xfId="0" applyFont="1" applyAlignment="1">
      <alignment vertical="center"/>
    </xf>
    <xf numFmtId="0" fontId="19" fillId="0" borderId="0" xfId="0" applyFont="1" applyAlignment="1">
      <alignment horizontal="left" vertical="top" wrapText="1" indent="1"/>
    </xf>
    <xf numFmtId="0" fontId="3" fillId="0" borderId="0" xfId="1" applyAlignment="1" applyProtection="1">
      <alignment horizontal="left" indent="1"/>
    </xf>
    <xf numFmtId="0" fontId="21" fillId="0" borderId="0" xfId="0" applyFont="1" applyAlignment="1" applyProtection="1">
      <alignment vertical="top"/>
    </xf>
    <xf numFmtId="0" fontId="3" fillId="0" borderId="0" xfId="1" applyFill="1" applyAlignment="1" applyProtection="1">
      <alignment horizontal="left" indent="1"/>
    </xf>
    <xf numFmtId="166" fontId="6" fillId="13" borderId="1" xfId="0" applyNumberFormat="1" applyFont="1" applyFill="1" applyBorder="1" applyAlignment="1">
      <alignment horizontal="center" vertical="center" wrapText="1"/>
    </xf>
    <xf numFmtId="166" fontId="2" fillId="0" borderId="0" xfId="0" applyNumberFormat="1" applyFont="1" applyAlignment="1">
      <alignment horizontal="center"/>
    </xf>
    <xf numFmtId="166" fontId="0" fillId="0" borderId="0" xfId="0" applyNumberFormat="1" applyAlignment="1">
      <alignment horizontal="center"/>
    </xf>
    <xf numFmtId="166" fontId="0" fillId="0" borderId="2" xfId="0" applyNumberFormat="1" applyFont="1" applyFill="1" applyBorder="1" applyAlignment="1">
      <alignment horizontal="center" vertical="center"/>
    </xf>
    <xf numFmtId="166" fontId="0" fillId="8" borderId="2" xfId="0" applyNumberFormat="1" applyFont="1" applyFill="1" applyBorder="1" applyAlignment="1">
      <alignment horizontal="center" vertical="center"/>
    </xf>
    <xf numFmtId="166" fontId="0" fillId="5" borderId="2" xfId="0" applyNumberFormat="1" applyFont="1" applyFill="1" applyBorder="1" applyAlignment="1">
      <alignment horizontal="center" vertical="center"/>
    </xf>
    <xf numFmtId="166" fontId="0" fillId="4" borderId="2" xfId="0" applyNumberFormat="1" applyFont="1" applyFill="1" applyBorder="1" applyAlignment="1">
      <alignment horizontal="center" vertical="center"/>
    </xf>
    <xf numFmtId="166" fontId="0" fillId="9" borderId="2" xfId="0" applyNumberFormat="1" applyFont="1" applyFill="1" applyBorder="1" applyAlignment="1">
      <alignment horizontal="center" vertical="center"/>
    </xf>
    <xf numFmtId="167" fontId="2" fillId="0" borderId="0" xfId="0" applyNumberFormat="1" applyFont="1" applyAlignment="1">
      <alignment horizontal="right" vertical="center"/>
    </xf>
    <xf numFmtId="167" fontId="0" fillId="0" borderId="0" xfId="0" applyNumberFormat="1"/>
    <xf numFmtId="167" fontId="6" fillId="13" borderId="1" xfId="0" applyNumberFormat="1" applyFont="1" applyFill="1" applyBorder="1" applyAlignment="1">
      <alignment horizontal="center" vertical="center" wrapText="1"/>
    </xf>
    <xf numFmtId="167" fontId="4" fillId="0" borderId="2" xfId="0" applyNumberFormat="1" applyFont="1" applyFill="1" applyBorder="1" applyAlignment="1">
      <alignment horizontal="center" vertical="center"/>
    </xf>
    <xf numFmtId="167" fontId="4" fillId="8" borderId="2" xfId="0" applyNumberFormat="1" applyFont="1" applyFill="1" applyBorder="1" applyAlignment="1">
      <alignment horizontal="center" vertical="center"/>
    </xf>
    <xf numFmtId="167" fontId="0" fillId="2" borderId="2" xfId="0" applyNumberFormat="1" applyFont="1" applyFill="1" applyBorder="1" applyAlignment="1">
      <alignment horizontal="center" vertical="center"/>
    </xf>
    <xf numFmtId="167" fontId="4" fillId="5" borderId="2" xfId="0" applyNumberFormat="1" applyFont="1" applyFill="1" applyBorder="1" applyAlignment="1">
      <alignment horizontal="center" vertical="center"/>
    </xf>
    <xf numFmtId="167" fontId="4" fillId="4" borderId="2" xfId="0" applyNumberFormat="1" applyFont="1" applyFill="1" applyBorder="1" applyAlignment="1">
      <alignment horizontal="center" vertical="center"/>
    </xf>
    <xf numFmtId="1" fontId="0" fillId="0" borderId="3" xfId="0" applyNumberFormat="1" applyBorder="1" applyAlignment="1">
      <alignment horizontal="center" vertical="center"/>
    </xf>
    <xf numFmtId="0" fontId="0" fillId="3" borderId="2" xfId="0" applyFont="1" applyFill="1" applyBorder="1" applyAlignment="1">
      <alignment horizontal="left" vertical="center" wrapText="1" indent="2"/>
    </xf>
    <xf numFmtId="0" fontId="0" fillId="9" borderId="2" xfId="0" applyFont="1" applyFill="1" applyBorder="1" applyAlignment="1">
      <alignment horizontal="left" vertical="center" wrapText="1" indent="2"/>
    </xf>
    <xf numFmtId="168" fontId="0" fillId="0" borderId="0" xfId="0" applyNumberFormat="1" applyFont="1" applyAlignment="1">
      <alignment horizontal="right" vertical="center"/>
    </xf>
    <xf numFmtId="168" fontId="0" fillId="0" borderId="0" xfId="0" applyNumberFormat="1" applyFont="1"/>
    <xf numFmtId="0" fontId="0" fillId="6" borderId="2" xfId="0" applyFont="1" applyFill="1" applyBorder="1" applyAlignment="1">
      <alignment horizontal="center" vertical="center"/>
    </xf>
    <xf numFmtId="0" fontId="0" fillId="8" borderId="2" xfId="0" applyFont="1" applyFill="1" applyBorder="1" applyAlignment="1">
      <alignment horizontal="center" vertical="center"/>
    </xf>
    <xf numFmtId="0" fontId="0" fillId="4" borderId="2" xfId="0" applyFont="1" applyFill="1" applyBorder="1" applyAlignment="1">
      <alignment horizontal="center" vertical="center"/>
    </xf>
    <xf numFmtId="0" fontId="0" fillId="9" borderId="2" xfId="0" applyFont="1" applyFill="1" applyBorder="1" applyAlignment="1">
      <alignment horizontal="center" vertical="center" wrapText="1"/>
    </xf>
    <xf numFmtId="0" fontId="3" fillId="0" borderId="0" xfId="1" applyAlignment="1" applyProtection="1">
      <alignment horizontal="left" vertical="center"/>
    </xf>
    <xf numFmtId="0" fontId="22" fillId="0" borderId="0" xfId="1" applyFont="1" applyAlignment="1" applyProtection="1">
      <alignment horizontal="left" vertical="center"/>
    </xf>
    <xf numFmtId="167" fontId="0" fillId="0" borderId="4" xfId="0" applyNumberFormat="1" applyBorder="1" applyAlignment="1">
      <alignment horizontal="center" vertical="center"/>
    </xf>
    <xf numFmtId="167" fontId="0" fillId="0" borderId="5" xfId="0" applyNumberFormat="1" applyBorder="1" applyAlignment="1">
      <alignment horizontal="center" vertical="center"/>
    </xf>
    <xf numFmtId="164" fontId="0" fillId="7" borderId="6" xfId="0" applyNumberFormat="1" applyFont="1" applyFill="1" applyBorder="1" applyAlignment="1">
      <alignment horizontal="left" vertical="center" wrapText="1" indent="1"/>
    </xf>
    <xf numFmtId="164" fontId="0" fillId="7" borderId="1" xfId="0" applyNumberFormat="1" applyFont="1" applyFill="1" applyBorder="1" applyAlignment="1">
      <alignment horizontal="left" vertical="center" wrapText="1" indent="1"/>
    </xf>
    <xf numFmtId="164" fontId="0" fillId="7" borderId="7" xfId="0" applyNumberFormat="1" applyFont="1" applyFill="1" applyBorder="1" applyAlignment="1">
      <alignment horizontal="left" vertical="center" wrapText="1" indent="1"/>
    </xf>
  </cellXfs>
  <cellStyles count="3">
    <cellStyle name="Hyperlink" xfId="1" builtinId="8" customBuiltin="1"/>
    <cellStyle name="Normal" xfId="0" builtinId="0"/>
    <cellStyle name="Percent" xfId="2" builtinId="5"/>
  </cellStyles>
  <dxfs count="42">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41"/>
      <tableStyleElement type="headerRow" dxfId="40"/>
      <tableStyleElement type="totalRow" dxfId="39"/>
      <tableStyleElement type="firstColumn" dxfId="38"/>
      <tableStyleElement type="lastColumn" dxfId="37"/>
      <tableStyleElement type="firstRowStripe" dxfId="36"/>
      <tableStyleElement type="secondRowStripe" dxfId="35"/>
      <tableStyleElement type="firstColumnStripe" dxfId="34"/>
      <tableStyleElement type="secondColumnStripe" dxfId="3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v42&amp;utm_medium=file&amp;utm_campaign=templates&amp;utm_term=simple-gantt-chart_ms&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v42&amp;utm_medium=file&amp;utm_campaign=templates&amp;utm_term=simple-gantt-chart_ms&amp;utm_content=url" TargetMode="External"/><Relationship Id="rId2" Type="http://schemas.openxmlformats.org/officeDocument/2006/relationships/hyperlink" Target="https://www.vertex42.com/ExcelTemplates/simple-gantt-chart.html?utm_source=v42&amp;utm_medium=file&amp;utm_campaign=templates&amp;utm_term=simple-gantt-chart_ms&amp;utm_content=help" TargetMode="External"/><Relationship Id="rId1" Type="http://schemas.openxmlformats.org/officeDocument/2006/relationships/hyperlink" Target="https://www.vertex42.com/ExcelTemplates/excel-project-management.html?utm_source=v42&amp;utm_medium=file&amp;utm_campaign=templates&amp;utm_term=simple-gantt-chart_ms&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v42&amp;utm_medium=file&amp;utm_campaign=templates&amp;utm_term=simple-gantt-chart_ms&amp;utm_content=titl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E91"/>
  <sheetViews>
    <sheetView showGridLines="0" tabSelected="1" showRuler="0" topLeftCell="B1" zoomScale="90" zoomScaleNormal="90" zoomScalePageLayoutView="70" workbookViewId="0">
      <pane ySplit="6" topLeftCell="A75" activePane="bottomLeft" state="frozen"/>
      <selection pane="bottomLeft" activeCell="B80" sqref="B80"/>
    </sheetView>
  </sheetViews>
  <sheetFormatPr defaultRowHeight="15" x14ac:dyDescent="0.25"/>
  <cols>
    <col min="1" max="1" width="4.5703125" style="74" bestFit="1" customWidth="1"/>
    <col min="2" max="2" width="44.42578125" customWidth="1"/>
    <col min="3" max="3" width="24.85546875" customWidth="1"/>
    <col min="4" max="4" width="10.7109375" customWidth="1"/>
    <col min="5" max="5" width="10.42578125" style="56" customWidth="1"/>
    <col min="6" max="6" width="10.42578125" style="63" customWidth="1"/>
    <col min="7" max="7" width="2.7109375" customWidth="1"/>
    <col min="8" max="8" width="6.140625" hidden="1" customWidth="1"/>
    <col min="9" max="28" width="2.7109375" bestFit="1" customWidth="1"/>
    <col min="29" max="29" width="1.85546875" bestFit="1" customWidth="1"/>
    <col min="30" max="30" width="2.28515625" bestFit="1" customWidth="1"/>
    <col min="31" max="31" width="1.85546875" bestFit="1" customWidth="1"/>
    <col min="32" max="32" width="2.42578125" bestFit="1" customWidth="1"/>
    <col min="33" max="36" width="1.85546875" bestFit="1" customWidth="1"/>
    <col min="37" max="37" width="2.28515625" bestFit="1" customWidth="1"/>
    <col min="38" max="43" width="2.7109375" bestFit="1" customWidth="1"/>
    <col min="44" max="57" width="3" bestFit="1" customWidth="1"/>
  </cols>
  <sheetData>
    <row r="1" spans="1:57" ht="28.5" x14ac:dyDescent="0.45">
      <c r="B1" s="13" t="s">
        <v>27</v>
      </c>
      <c r="C1" s="1"/>
      <c r="D1" s="2"/>
      <c r="E1" s="55"/>
      <c r="F1" s="62"/>
      <c r="H1" s="2"/>
      <c r="I1" s="5"/>
      <c r="J1" s="79"/>
      <c r="K1" s="80"/>
      <c r="L1" s="80"/>
      <c r="M1" s="80"/>
      <c r="N1" s="80"/>
      <c r="O1" s="80"/>
      <c r="P1" s="80"/>
      <c r="Q1" s="80"/>
      <c r="R1" s="80"/>
      <c r="S1" s="80"/>
      <c r="T1" s="80"/>
      <c r="U1" s="80"/>
      <c r="V1" s="80"/>
      <c r="W1" s="80"/>
      <c r="X1" s="80"/>
      <c r="Y1" s="80"/>
      <c r="Z1" s="80"/>
      <c r="AA1" s="80"/>
    </row>
    <row r="2" spans="1:57" ht="19.5" customHeight="1" x14ac:dyDescent="0.3">
      <c r="B2" s="6" t="s">
        <v>23</v>
      </c>
      <c r="D2" s="4" t="s">
        <v>0</v>
      </c>
      <c r="E2" s="81">
        <v>43874</v>
      </c>
      <c r="F2" s="82"/>
    </row>
    <row r="3" spans="1:57" ht="19.5" customHeight="1" x14ac:dyDescent="0.3">
      <c r="B3" s="6" t="s">
        <v>26</v>
      </c>
      <c r="D3" s="4" t="s">
        <v>21</v>
      </c>
      <c r="E3" s="81">
        <v>43910</v>
      </c>
      <c r="F3" s="82"/>
    </row>
    <row r="4" spans="1:57" ht="19.5" customHeight="1" x14ac:dyDescent="0.25">
      <c r="D4" s="4" t="s">
        <v>7</v>
      </c>
      <c r="E4" s="70">
        <v>1</v>
      </c>
      <c r="I4" s="83">
        <f>I5</f>
        <v>43871</v>
      </c>
      <c r="J4" s="84"/>
      <c r="K4" s="84"/>
      <c r="L4" s="84"/>
      <c r="M4" s="84"/>
      <c r="N4" s="84"/>
      <c r="O4" s="85"/>
      <c r="P4" s="83">
        <f>P5</f>
        <v>43878</v>
      </c>
      <c r="Q4" s="84"/>
      <c r="R4" s="84"/>
      <c r="S4" s="84"/>
      <c r="T4" s="84"/>
      <c r="U4" s="84"/>
      <c r="V4" s="85"/>
      <c r="W4" s="83">
        <f>W5</f>
        <v>43885</v>
      </c>
      <c r="X4" s="84"/>
      <c r="Y4" s="84"/>
      <c r="Z4" s="84"/>
      <c r="AA4" s="84"/>
      <c r="AB4" s="84"/>
      <c r="AC4" s="85"/>
      <c r="AD4" s="83">
        <f>AD5</f>
        <v>43892</v>
      </c>
      <c r="AE4" s="84"/>
      <c r="AF4" s="84"/>
      <c r="AG4" s="84"/>
      <c r="AH4" s="84"/>
      <c r="AI4" s="84"/>
      <c r="AJ4" s="85"/>
      <c r="AK4" s="83">
        <f>AK5</f>
        <v>43899</v>
      </c>
      <c r="AL4" s="84"/>
      <c r="AM4" s="84"/>
      <c r="AN4" s="84"/>
      <c r="AO4" s="84"/>
      <c r="AP4" s="84"/>
      <c r="AQ4" s="85"/>
      <c r="AR4" s="83">
        <f>AR5</f>
        <v>43906</v>
      </c>
      <c r="AS4" s="84"/>
      <c r="AT4" s="84"/>
      <c r="AU4" s="84"/>
      <c r="AV4" s="84"/>
      <c r="AW4" s="84"/>
      <c r="AX4" s="85"/>
      <c r="AY4" s="83">
        <f>AY5</f>
        <v>43913</v>
      </c>
      <c r="AZ4" s="84"/>
      <c r="BA4" s="84"/>
      <c r="BB4" s="84"/>
      <c r="BC4" s="84"/>
      <c r="BD4" s="84"/>
      <c r="BE4" s="85"/>
    </row>
    <row r="5" spans="1:57" x14ac:dyDescent="0.25">
      <c r="A5" s="73"/>
      <c r="G5" s="4"/>
      <c r="I5" s="10">
        <f>E2-WEEKDAY(E2,1)+2+7*(E4-1)</f>
        <v>43871</v>
      </c>
      <c r="J5" s="9">
        <f>I5+1</f>
        <v>43872</v>
      </c>
      <c r="K5" s="9">
        <f t="shared" ref="K5:AJ5" si="0">J5+1</f>
        <v>43873</v>
      </c>
      <c r="L5" s="9">
        <f t="shared" si="0"/>
        <v>43874</v>
      </c>
      <c r="M5" s="9">
        <f t="shared" si="0"/>
        <v>43875</v>
      </c>
      <c r="N5" s="9">
        <f t="shared" si="0"/>
        <v>43876</v>
      </c>
      <c r="O5" s="11">
        <f t="shared" si="0"/>
        <v>43877</v>
      </c>
      <c r="P5" s="10">
        <f>O5+1</f>
        <v>43878</v>
      </c>
      <c r="Q5" s="9">
        <f>P5+1</f>
        <v>43879</v>
      </c>
      <c r="R5" s="9">
        <f t="shared" si="0"/>
        <v>43880</v>
      </c>
      <c r="S5" s="9">
        <f t="shared" si="0"/>
        <v>43881</v>
      </c>
      <c r="T5" s="9">
        <f t="shared" si="0"/>
        <v>43882</v>
      </c>
      <c r="U5" s="9">
        <f t="shared" si="0"/>
        <v>43883</v>
      </c>
      <c r="V5" s="11">
        <f t="shared" si="0"/>
        <v>43884</v>
      </c>
      <c r="W5" s="10">
        <f>V5+1</f>
        <v>43885</v>
      </c>
      <c r="X5" s="9">
        <f>W5+1</f>
        <v>43886</v>
      </c>
      <c r="Y5" s="9">
        <f t="shared" si="0"/>
        <v>43887</v>
      </c>
      <c r="Z5" s="9">
        <f t="shared" si="0"/>
        <v>43888</v>
      </c>
      <c r="AA5" s="9">
        <f t="shared" si="0"/>
        <v>43889</v>
      </c>
      <c r="AB5" s="9">
        <f t="shared" si="0"/>
        <v>43890</v>
      </c>
      <c r="AC5" s="11">
        <f t="shared" si="0"/>
        <v>43891</v>
      </c>
      <c r="AD5" s="10">
        <f>AC5+1</f>
        <v>43892</v>
      </c>
      <c r="AE5" s="9">
        <f>AD5+1</f>
        <v>43893</v>
      </c>
      <c r="AF5" s="9">
        <f t="shared" si="0"/>
        <v>43894</v>
      </c>
      <c r="AG5" s="9">
        <f t="shared" si="0"/>
        <v>43895</v>
      </c>
      <c r="AH5" s="9">
        <f t="shared" si="0"/>
        <v>43896</v>
      </c>
      <c r="AI5" s="9">
        <f t="shared" si="0"/>
        <v>43897</v>
      </c>
      <c r="AJ5" s="11">
        <f t="shared" si="0"/>
        <v>43898</v>
      </c>
      <c r="AK5" s="10">
        <f>AJ5+1</f>
        <v>43899</v>
      </c>
      <c r="AL5" s="9">
        <f>AK5+1</f>
        <v>43900</v>
      </c>
      <c r="AM5" s="9">
        <f t="shared" ref="AM5" si="1">AL5+1</f>
        <v>43901</v>
      </c>
      <c r="AN5" s="9">
        <f t="shared" ref="AN5" si="2">AM5+1</f>
        <v>43902</v>
      </c>
      <c r="AO5" s="9">
        <f t="shared" ref="AO5" si="3">AN5+1</f>
        <v>43903</v>
      </c>
      <c r="AP5" s="9">
        <f t="shared" ref="AP5" si="4">AO5+1</f>
        <v>43904</v>
      </c>
      <c r="AQ5" s="11">
        <f t="shared" ref="AQ5" si="5">AP5+1</f>
        <v>43905</v>
      </c>
      <c r="AR5" s="10">
        <f>AQ5+1</f>
        <v>43906</v>
      </c>
      <c r="AS5" s="9">
        <f>AR5+1</f>
        <v>43907</v>
      </c>
      <c r="AT5" s="9">
        <f t="shared" ref="AT5" si="6">AS5+1</f>
        <v>43908</v>
      </c>
      <c r="AU5" s="9">
        <f t="shared" ref="AU5" si="7">AT5+1</f>
        <v>43909</v>
      </c>
      <c r="AV5" s="9">
        <f t="shared" ref="AV5" si="8">AU5+1</f>
        <v>43910</v>
      </c>
      <c r="AW5" s="9">
        <f t="shared" ref="AW5" si="9">AV5+1</f>
        <v>43911</v>
      </c>
      <c r="AX5" s="11">
        <f t="shared" ref="AX5" si="10">AW5+1</f>
        <v>43912</v>
      </c>
      <c r="AY5" s="10">
        <f>AX5+1</f>
        <v>43913</v>
      </c>
      <c r="AZ5" s="9">
        <f>AY5+1</f>
        <v>43914</v>
      </c>
      <c r="BA5" s="9">
        <f t="shared" ref="BA5" si="11">AZ5+1</f>
        <v>43915</v>
      </c>
      <c r="BB5" s="9">
        <f t="shared" ref="BB5" si="12">BA5+1</f>
        <v>43916</v>
      </c>
      <c r="BC5" s="9">
        <f t="shared" ref="BC5" si="13">BB5+1</f>
        <v>43917</v>
      </c>
      <c r="BD5" s="9">
        <f t="shared" ref="BD5" si="14">BC5+1</f>
        <v>43918</v>
      </c>
      <c r="BE5" s="11">
        <f t="shared" ref="BE5" si="15">BD5+1</f>
        <v>43919</v>
      </c>
    </row>
    <row r="6" spans="1:57" ht="29.25" customHeight="1" thickBot="1" x14ac:dyDescent="0.3">
      <c r="A6" s="73"/>
      <c r="B6" s="7" t="s">
        <v>8</v>
      </c>
      <c r="C6" s="8" t="s">
        <v>2</v>
      </c>
      <c r="D6" s="8" t="s">
        <v>1</v>
      </c>
      <c r="E6" s="54" t="s">
        <v>4</v>
      </c>
      <c r="F6" s="64" t="s">
        <v>5</v>
      </c>
      <c r="G6" s="8"/>
      <c r="H6" s="8" t="s">
        <v>6</v>
      </c>
      <c r="I6" s="12" t="str">
        <f t="shared" ref="I6" si="16">LEFT(TEXT(I5,"ddd"),1)</f>
        <v>M</v>
      </c>
      <c r="J6" s="12" t="str">
        <f t="shared" ref="J6:AJ6" si="17">LEFT(TEXT(J5,"ddd"),1)</f>
        <v>T</v>
      </c>
      <c r="K6" s="12" t="str">
        <f t="shared" si="17"/>
        <v>W</v>
      </c>
      <c r="L6" s="12" t="str">
        <f t="shared" si="17"/>
        <v>T</v>
      </c>
      <c r="M6" s="12" t="str">
        <f t="shared" si="17"/>
        <v>F</v>
      </c>
      <c r="N6" s="12" t="str">
        <f t="shared" si="17"/>
        <v>S</v>
      </c>
      <c r="O6" s="12" t="str">
        <f t="shared" si="17"/>
        <v>S</v>
      </c>
      <c r="P6" s="12" t="str">
        <f t="shared" si="17"/>
        <v>M</v>
      </c>
      <c r="Q6" s="12" t="str">
        <f t="shared" si="17"/>
        <v>T</v>
      </c>
      <c r="R6" s="12" t="str">
        <f t="shared" si="17"/>
        <v>W</v>
      </c>
      <c r="S6" s="12" t="str">
        <f t="shared" si="17"/>
        <v>T</v>
      </c>
      <c r="T6" s="12" t="str">
        <f t="shared" si="17"/>
        <v>F</v>
      </c>
      <c r="U6" s="12" t="str">
        <f t="shared" si="17"/>
        <v>S</v>
      </c>
      <c r="V6" s="12" t="str">
        <f t="shared" si="17"/>
        <v>S</v>
      </c>
      <c r="W6" s="12" t="str">
        <f t="shared" si="17"/>
        <v>M</v>
      </c>
      <c r="X6" s="12" t="str">
        <f t="shared" si="17"/>
        <v>T</v>
      </c>
      <c r="Y6" s="12" t="str">
        <f t="shared" si="17"/>
        <v>W</v>
      </c>
      <c r="Z6" s="12" t="str">
        <f t="shared" si="17"/>
        <v>T</v>
      </c>
      <c r="AA6" s="12" t="str">
        <f t="shared" si="17"/>
        <v>F</v>
      </c>
      <c r="AB6" s="12" t="str">
        <f t="shared" si="17"/>
        <v>S</v>
      </c>
      <c r="AC6" s="12" t="str">
        <f t="shared" si="17"/>
        <v>S</v>
      </c>
      <c r="AD6" s="12" t="str">
        <f t="shared" si="17"/>
        <v>M</v>
      </c>
      <c r="AE6" s="12" t="str">
        <f t="shared" si="17"/>
        <v>T</v>
      </c>
      <c r="AF6" s="12" t="str">
        <f t="shared" si="17"/>
        <v>W</v>
      </c>
      <c r="AG6" s="12" t="str">
        <f t="shared" si="17"/>
        <v>T</v>
      </c>
      <c r="AH6" s="12" t="str">
        <f t="shared" si="17"/>
        <v>F</v>
      </c>
      <c r="AI6" s="12" t="str">
        <f t="shared" si="17"/>
        <v>S</v>
      </c>
      <c r="AJ6" s="12" t="str">
        <f t="shared" si="17"/>
        <v>S</v>
      </c>
      <c r="AK6" s="12" t="str">
        <f t="shared" ref="AK6:AQ6" si="18">LEFT(TEXT(AK5,"ddd"),1)</f>
        <v>M</v>
      </c>
      <c r="AL6" s="12" t="str">
        <f t="shared" si="18"/>
        <v>T</v>
      </c>
      <c r="AM6" s="12" t="str">
        <f t="shared" si="18"/>
        <v>W</v>
      </c>
      <c r="AN6" s="12" t="str">
        <f t="shared" si="18"/>
        <v>T</v>
      </c>
      <c r="AO6" s="12" t="str">
        <f t="shared" si="18"/>
        <v>F</v>
      </c>
      <c r="AP6" s="12" t="str">
        <f t="shared" si="18"/>
        <v>S</v>
      </c>
      <c r="AQ6" s="12" t="str">
        <f t="shared" si="18"/>
        <v>S</v>
      </c>
      <c r="AR6" s="12" t="str">
        <f t="shared" ref="AR6:BE6" si="19">LEFT(TEXT(AR5,"ddd"),1)</f>
        <v>M</v>
      </c>
      <c r="AS6" s="12" t="str">
        <f t="shared" si="19"/>
        <v>T</v>
      </c>
      <c r="AT6" s="12" t="str">
        <f t="shared" si="19"/>
        <v>W</v>
      </c>
      <c r="AU6" s="12" t="str">
        <f t="shared" si="19"/>
        <v>T</v>
      </c>
      <c r="AV6" s="12" t="str">
        <f t="shared" si="19"/>
        <v>F</v>
      </c>
      <c r="AW6" s="12" t="str">
        <f t="shared" si="19"/>
        <v>S</v>
      </c>
      <c r="AX6" s="12" t="str">
        <f t="shared" si="19"/>
        <v>S</v>
      </c>
      <c r="AY6" s="12" t="str">
        <f t="shared" si="19"/>
        <v>M</v>
      </c>
      <c r="AZ6" s="12" t="str">
        <f t="shared" si="19"/>
        <v>T</v>
      </c>
      <c r="BA6" s="12" t="str">
        <f t="shared" si="19"/>
        <v>W</v>
      </c>
      <c r="BB6" s="12" t="str">
        <f t="shared" si="19"/>
        <v>T</v>
      </c>
      <c r="BC6" s="12" t="str">
        <f t="shared" si="19"/>
        <v>F</v>
      </c>
      <c r="BD6" s="12" t="str">
        <f t="shared" si="19"/>
        <v>S</v>
      </c>
      <c r="BE6" s="12" t="str">
        <f t="shared" si="19"/>
        <v>S</v>
      </c>
    </row>
    <row r="7" spans="1:57" s="3" customFormat="1" ht="15.75" thickBot="1" x14ac:dyDescent="0.3">
      <c r="A7" s="73"/>
      <c r="B7" s="14"/>
      <c r="C7" s="15"/>
      <c r="D7" s="16"/>
      <c r="E7" s="57"/>
      <c r="F7" s="65"/>
      <c r="G7" s="17"/>
      <c r="H7" s="17" t="str">
        <f t="shared" ref="H7:H23" si="20">IF(OR(ISBLANK(task_start),ISBLANK(task_end)),"",task_end-task_start+1)</f>
        <v/>
      </c>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row>
    <row r="8" spans="1:57" s="3" customFormat="1" ht="15.75" thickBot="1" x14ac:dyDescent="0.3">
      <c r="A8" s="73"/>
      <c r="B8" s="18" t="s">
        <v>82</v>
      </c>
      <c r="C8" s="19"/>
      <c r="D8" s="20"/>
      <c r="E8" s="58"/>
      <c r="F8" s="66"/>
      <c r="G8" s="17"/>
      <c r="H8" s="17" t="str">
        <f t="shared" si="20"/>
        <v/>
      </c>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row>
    <row r="9" spans="1:57" s="3" customFormat="1" ht="15.75" thickBot="1" x14ac:dyDescent="0.3">
      <c r="A9" s="73">
        <v>1</v>
      </c>
      <c r="B9" s="21" t="s">
        <v>28</v>
      </c>
      <c r="C9" s="22" t="s">
        <v>86</v>
      </c>
      <c r="D9" s="23">
        <v>1</v>
      </c>
      <c r="E9" s="67">
        <v>43881</v>
      </c>
      <c r="F9" s="67">
        <v>43881</v>
      </c>
      <c r="G9" s="17"/>
      <c r="H9" s="17">
        <f t="shared" si="20"/>
        <v>1</v>
      </c>
      <c r="I9" s="38"/>
      <c r="J9" s="38"/>
      <c r="K9" s="38"/>
      <c r="L9" s="38"/>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8"/>
      <c r="BA9" s="38"/>
      <c r="BB9" s="38"/>
      <c r="BC9" s="38"/>
      <c r="BD9" s="38"/>
      <c r="BE9" s="38"/>
    </row>
    <row r="10" spans="1:57" s="3" customFormat="1" ht="15.75" thickBot="1" x14ac:dyDescent="0.3">
      <c r="A10" s="73">
        <v>1.1000000000000001</v>
      </c>
      <c r="B10" s="21" t="s">
        <v>29</v>
      </c>
      <c r="C10" s="22" t="s">
        <v>86</v>
      </c>
      <c r="D10" s="23">
        <v>1</v>
      </c>
      <c r="E10" s="67">
        <v>43882</v>
      </c>
      <c r="F10" s="67">
        <v>43882</v>
      </c>
      <c r="G10" s="17"/>
      <c r="H10" s="17">
        <f t="shared" si="20"/>
        <v>1</v>
      </c>
      <c r="I10" s="38"/>
      <c r="J10" s="38"/>
      <c r="K10" s="38"/>
      <c r="L10" s="38"/>
      <c r="M10" s="38"/>
      <c r="N10" s="38"/>
      <c r="O10" s="38"/>
      <c r="P10" s="38"/>
      <c r="Q10" s="38"/>
      <c r="R10" s="38"/>
      <c r="S10" s="38"/>
      <c r="T10" s="38"/>
      <c r="U10" s="39"/>
      <c r="V10" s="39"/>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row>
    <row r="11" spans="1:57" s="3" customFormat="1" ht="15.75" thickBot="1" x14ac:dyDescent="0.3">
      <c r="A11" s="73"/>
      <c r="B11" s="24" t="s">
        <v>83</v>
      </c>
      <c r="C11" s="25"/>
      <c r="D11" s="26"/>
      <c r="E11" s="59"/>
      <c r="F11" s="68"/>
      <c r="G11" s="17"/>
      <c r="H11" s="17" t="str">
        <f t="shared" si="20"/>
        <v/>
      </c>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row>
    <row r="12" spans="1:57" s="3" customFormat="1" ht="15.75" thickBot="1" x14ac:dyDescent="0.3">
      <c r="A12" s="73">
        <v>2</v>
      </c>
      <c r="B12" s="27" t="s">
        <v>30</v>
      </c>
      <c r="C12" s="28" t="s">
        <v>86</v>
      </c>
      <c r="D12" s="23">
        <v>1</v>
      </c>
      <c r="E12" s="67">
        <v>43882</v>
      </c>
      <c r="F12" s="67">
        <v>43882</v>
      </c>
      <c r="G12" s="17"/>
      <c r="H12" s="17">
        <f t="shared" si="20"/>
        <v>1</v>
      </c>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row>
    <row r="13" spans="1:57" s="3" customFormat="1" ht="15.75" thickBot="1" x14ac:dyDescent="0.3">
      <c r="A13" s="73">
        <v>2.1</v>
      </c>
      <c r="B13" s="27" t="s">
        <v>31</v>
      </c>
      <c r="C13" s="22" t="s">
        <v>86</v>
      </c>
      <c r="D13" s="23">
        <v>1</v>
      </c>
      <c r="E13" s="67">
        <v>43882</v>
      </c>
      <c r="F13" s="67">
        <v>43882</v>
      </c>
      <c r="G13" s="17"/>
      <c r="H13" s="17">
        <f t="shared" si="20"/>
        <v>1</v>
      </c>
      <c r="I13" s="38"/>
      <c r="J13" s="38"/>
      <c r="K13" s="38"/>
      <c r="L13" s="38"/>
      <c r="M13" s="38"/>
      <c r="N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row>
    <row r="14" spans="1:57" s="3" customFormat="1" ht="15.75" thickBot="1" x14ac:dyDescent="0.3">
      <c r="A14" s="73">
        <v>3</v>
      </c>
      <c r="B14" s="27" t="s">
        <v>32</v>
      </c>
      <c r="C14" s="22" t="s">
        <v>91</v>
      </c>
      <c r="D14" s="23">
        <v>1</v>
      </c>
      <c r="E14" s="67">
        <v>43882</v>
      </c>
      <c r="F14" s="67">
        <v>43883</v>
      </c>
      <c r="G14" s="17"/>
      <c r="H14" s="17">
        <f t="shared" si="20"/>
        <v>2</v>
      </c>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row>
    <row r="15" spans="1:57" s="3" customFormat="1" ht="15.75" thickBot="1" x14ac:dyDescent="0.3">
      <c r="A15" s="73">
        <v>3.1</v>
      </c>
      <c r="B15" s="27" t="s">
        <v>33</v>
      </c>
      <c r="C15" s="28" t="s">
        <v>91</v>
      </c>
      <c r="D15" s="23">
        <v>1</v>
      </c>
      <c r="E15" s="67">
        <v>43882</v>
      </c>
      <c r="F15" s="67">
        <v>43883</v>
      </c>
      <c r="G15" s="17"/>
      <c r="H15" s="17"/>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row>
    <row r="16" spans="1:57" s="3" customFormat="1" ht="15.75" thickBot="1" x14ac:dyDescent="0.3">
      <c r="A16" s="73"/>
      <c r="B16" s="29" t="s">
        <v>85</v>
      </c>
      <c r="C16" s="30"/>
      <c r="D16" s="31"/>
      <c r="E16" s="60"/>
      <c r="F16" s="69"/>
      <c r="G16" s="17"/>
      <c r="H16" s="17" t="str">
        <f t="shared" si="20"/>
        <v/>
      </c>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row>
    <row r="17" spans="1:57" s="3" customFormat="1" ht="15.75" thickBot="1" x14ac:dyDescent="0.3">
      <c r="A17" s="73">
        <v>4</v>
      </c>
      <c r="B17" s="32" t="s">
        <v>34</v>
      </c>
      <c r="C17" s="33" t="s">
        <v>90</v>
      </c>
      <c r="D17" s="23">
        <v>1</v>
      </c>
      <c r="E17" s="67">
        <v>43882</v>
      </c>
      <c r="F17" s="67">
        <v>43885</v>
      </c>
      <c r="G17" s="17"/>
      <c r="H17" s="17">
        <f t="shared" si="20"/>
        <v>4</v>
      </c>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row>
    <row r="18" spans="1:57" s="3" customFormat="1" ht="15.75" thickBot="1" x14ac:dyDescent="0.3">
      <c r="A18" s="73">
        <v>4.0999999999999996</v>
      </c>
      <c r="B18" s="32" t="s">
        <v>35</v>
      </c>
      <c r="C18" s="22" t="s">
        <v>90</v>
      </c>
      <c r="D18" s="23">
        <v>1</v>
      </c>
      <c r="E18" s="61">
        <v>43886</v>
      </c>
      <c r="F18" s="61">
        <v>43886</v>
      </c>
      <c r="G18" s="17"/>
      <c r="H18" s="17">
        <f t="shared" si="20"/>
        <v>1</v>
      </c>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row>
    <row r="19" spans="1:57" s="3" customFormat="1" ht="15.75" thickBot="1" x14ac:dyDescent="0.3">
      <c r="A19" s="73"/>
      <c r="B19" s="34" t="s">
        <v>37</v>
      </c>
      <c r="C19" s="75" t="s">
        <v>87</v>
      </c>
      <c r="D19" s="35">
        <v>1</v>
      </c>
      <c r="E19" s="61">
        <v>43886</v>
      </c>
      <c r="F19" s="61">
        <v>43886</v>
      </c>
      <c r="G19" s="17"/>
      <c r="H19" s="17">
        <f t="shared" si="20"/>
        <v>1</v>
      </c>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row>
    <row r="20" spans="1:57" s="3" customFormat="1" ht="15.75" thickBot="1" x14ac:dyDescent="0.3">
      <c r="A20" s="73">
        <v>4.2</v>
      </c>
      <c r="B20" s="36" t="s">
        <v>36</v>
      </c>
      <c r="C20" s="28" t="s">
        <v>93</v>
      </c>
      <c r="D20" s="23">
        <v>1</v>
      </c>
      <c r="E20" s="61">
        <v>43886</v>
      </c>
      <c r="F20" s="61">
        <v>43886</v>
      </c>
      <c r="G20" s="17"/>
      <c r="H20" s="17">
        <f t="shared" si="20"/>
        <v>1</v>
      </c>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row>
    <row r="21" spans="1:57" s="3" customFormat="1" ht="15.75" thickBot="1" x14ac:dyDescent="0.3">
      <c r="A21" s="73">
        <v>4.3</v>
      </c>
      <c r="B21" s="36" t="s">
        <v>38</v>
      </c>
      <c r="C21" s="28" t="s">
        <v>91</v>
      </c>
      <c r="D21" s="23">
        <v>1</v>
      </c>
      <c r="E21" s="61">
        <v>43886</v>
      </c>
      <c r="F21" s="61">
        <v>43886</v>
      </c>
      <c r="G21" s="17"/>
      <c r="H21" s="17">
        <f t="shared" si="20"/>
        <v>1</v>
      </c>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row>
    <row r="22" spans="1:57" s="3" customFormat="1" ht="15.75" thickBot="1" x14ac:dyDescent="0.3">
      <c r="A22" s="73">
        <v>4.4000000000000004</v>
      </c>
      <c r="B22" s="36" t="s">
        <v>39</v>
      </c>
      <c r="C22" s="28" t="s">
        <v>92</v>
      </c>
      <c r="D22" s="23">
        <v>1</v>
      </c>
      <c r="E22" s="61">
        <v>43886</v>
      </c>
      <c r="F22" s="61">
        <v>43886</v>
      </c>
      <c r="G22" s="17"/>
      <c r="H22" s="17">
        <f t="shared" si="20"/>
        <v>1</v>
      </c>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row>
    <row r="23" spans="1:57" s="3" customFormat="1" ht="15.75" thickBot="1" x14ac:dyDescent="0.3">
      <c r="A23" s="73">
        <v>4.5</v>
      </c>
      <c r="B23" s="36" t="s">
        <v>40</v>
      </c>
      <c r="C23" s="28" t="s">
        <v>90</v>
      </c>
      <c r="D23" s="23">
        <v>1</v>
      </c>
      <c r="E23" s="61">
        <v>43887</v>
      </c>
      <c r="F23" s="61">
        <v>43887</v>
      </c>
      <c r="G23" s="17"/>
      <c r="H23" s="17">
        <f t="shared" si="20"/>
        <v>1</v>
      </c>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row>
    <row r="24" spans="1:57" s="3" customFormat="1" ht="15.75" thickBot="1" x14ac:dyDescent="0.3">
      <c r="A24" s="73"/>
      <c r="B24" s="18" t="s">
        <v>41</v>
      </c>
      <c r="C24" s="76" t="s">
        <v>93</v>
      </c>
      <c r="D24" s="20">
        <v>1</v>
      </c>
      <c r="E24" s="61">
        <v>43887</v>
      </c>
      <c r="F24" s="61">
        <v>43890</v>
      </c>
      <c r="G24" s="17"/>
      <c r="H24" s="17"/>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row>
    <row r="25" spans="1:57" s="3" customFormat="1" ht="15.75" thickBot="1" x14ac:dyDescent="0.3">
      <c r="A25" s="73"/>
      <c r="B25" s="34" t="s">
        <v>42</v>
      </c>
      <c r="C25" s="75" t="s">
        <v>93</v>
      </c>
      <c r="D25" s="35">
        <v>1</v>
      </c>
      <c r="E25" s="61">
        <v>43889</v>
      </c>
      <c r="F25" s="61">
        <v>43891</v>
      </c>
      <c r="G25" s="17"/>
      <c r="H25" s="17"/>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row>
    <row r="26" spans="1:57" s="3" customFormat="1" ht="15.75" thickBot="1" x14ac:dyDescent="0.3">
      <c r="A26" s="73">
        <v>5</v>
      </c>
      <c r="B26" s="36" t="s">
        <v>43</v>
      </c>
      <c r="C26" s="37" t="s">
        <v>90</v>
      </c>
      <c r="D26" s="23">
        <v>1</v>
      </c>
      <c r="E26" s="61">
        <v>43884</v>
      </c>
      <c r="F26" s="61">
        <v>43886</v>
      </c>
      <c r="G26" s="17"/>
      <c r="H26" s="17"/>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row>
    <row r="27" spans="1:57" s="3" customFormat="1" ht="15.75" thickBot="1" x14ac:dyDescent="0.3">
      <c r="A27" s="73"/>
      <c r="B27" s="18" t="s">
        <v>44</v>
      </c>
      <c r="C27" s="76" t="s">
        <v>86</v>
      </c>
      <c r="D27" s="20">
        <v>1</v>
      </c>
      <c r="E27" s="61">
        <v>43894</v>
      </c>
      <c r="F27" s="61">
        <v>43894</v>
      </c>
      <c r="G27" s="17"/>
      <c r="H27" s="17"/>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row>
    <row r="28" spans="1:57" s="3" customFormat="1" ht="15.75" thickBot="1" x14ac:dyDescent="0.3">
      <c r="A28" s="73">
        <v>6</v>
      </c>
      <c r="B28" s="21" t="s">
        <v>45</v>
      </c>
      <c r="C28" s="22" t="s">
        <v>86</v>
      </c>
      <c r="D28" s="23">
        <v>1</v>
      </c>
      <c r="E28" s="61">
        <v>43894</v>
      </c>
      <c r="F28" s="61">
        <v>43894</v>
      </c>
      <c r="G28" s="17"/>
      <c r="H28" s="17"/>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8"/>
      <c r="BA28" s="38"/>
      <c r="BB28" s="38"/>
      <c r="BC28" s="38"/>
      <c r="BD28" s="38"/>
      <c r="BE28" s="38"/>
    </row>
    <row r="29" spans="1:57" s="3" customFormat="1" ht="15.75" thickBot="1" x14ac:dyDescent="0.3">
      <c r="A29" s="73">
        <v>6.1</v>
      </c>
      <c r="B29" s="71" t="s">
        <v>46</v>
      </c>
      <c r="C29" s="22" t="s">
        <v>86</v>
      </c>
      <c r="D29" s="23">
        <v>1</v>
      </c>
      <c r="E29" s="61">
        <v>43894</v>
      </c>
      <c r="F29" s="61">
        <v>43894</v>
      </c>
      <c r="G29" s="17"/>
      <c r="H29" s="17"/>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8"/>
      <c r="BA29" s="38"/>
      <c r="BB29" s="38"/>
      <c r="BC29" s="38"/>
      <c r="BD29" s="38"/>
      <c r="BE29" s="38"/>
    </row>
    <row r="30" spans="1:57" s="3" customFormat="1" ht="15.75" thickBot="1" x14ac:dyDescent="0.3">
      <c r="A30" s="73">
        <v>6.2</v>
      </c>
      <c r="B30" s="21" t="s">
        <v>47</v>
      </c>
      <c r="C30" s="22" t="s">
        <v>87</v>
      </c>
      <c r="D30" s="23">
        <v>1</v>
      </c>
      <c r="E30" s="61">
        <v>43894</v>
      </c>
      <c r="F30" s="61">
        <v>43894</v>
      </c>
      <c r="G30" s="17"/>
      <c r="H30" s="17"/>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8"/>
      <c r="BA30" s="38"/>
      <c r="BB30" s="38"/>
      <c r="BC30" s="38"/>
      <c r="BD30" s="38"/>
      <c r="BE30" s="38"/>
    </row>
    <row r="31" spans="1:57" s="3" customFormat="1" ht="15.75" thickBot="1" x14ac:dyDescent="0.3">
      <c r="A31" s="73">
        <v>6.3</v>
      </c>
      <c r="B31" s="71" t="s">
        <v>48</v>
      </c>
      <c r="C31" s="22" t="s">
        <v>93</v>
      </c>
      <c r="D31" s="23">
        <v>1</v>
      </c>
      <c r="E31" s="61">
        <v>43894</v>
      </c>
      <c r="F31" s="61">
        <v>43894</v>
      </c>
      <c r="G31" s="17"/>
      <c r="H31" s="17"/>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c r="AT31" s="38"/>
      <c r="AU31" s="38"/>
      <c r="AV31" s="38"/>
      <c r="AW31" s="38"/>
      <c r="AX31" s="38"/>
      <c r="AY31" s="38"/>
      <c r="AZ31" s="38"/>
      <c r="BA31" s="38"/>
      <c r="BB31" s="38"/>
      <c r="BC31" s="38"/>
      <c r="BD31" s="38"/>
      <c r="BE31" s="38"/>
    </row>
    <row r="32" spans="1:57" s="3" customFormat="1" ht="15.75" thickBot="1" x14ac:dyDescent="0.3">
      <c r="A32" s="73"/>
      <c r="B32" s="29" t="s">
        <v>49</v>
      </c>
      <c r="C32" s="77" t="s">
        <v>93</v>
      </c>
      <c r="D32" s="31">
        <v>1</v>
      </c>
      <c r="E32" s="61">
        <v>43894</v>
      </c>
      <c r="F32" s="61">
        <v>43894</v>
      </c>
      <c r="G32" s="17"/>
      <c r="H32" s="17"/>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8"/>
      <c r="BA32" s="38"/>
      <c r="BB32" s="38"/>
      <c r="BC32" s="38"/>
      <c r="BD32" s="38"/>
      <c r="BE32" s="38"/>
    </row>
    <row r="33" spans="1:57" s="3" customFormat="1" ht="15.75" thickBot="1" x14ac:dyDescent="0.3">
      <c r="A33" s="73">
        <v>7</v>
      </c>
      <c r="B33" s="32" t="s">
        <v>25</v>
      </c>
      <c r="C33" s="33" t="s">
        <v>87</v>
      </c>
      <c r="D33" s="23">
        <v>1</v>
      </c>
      <c r="E33" s="61">
        <v>43896</v>
      </c>
      <c r="F33" s="61">
        <v>43896</v>
      </c>
      <c r="G33" s="17"/>
      <c r="H33" s="17"/>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8"/>
      <c r="BA33" s="38"/>
      <c r="BB33" s="38"/>
      <c r="BC33" s="38"/>
      <c r="BD33" s="38"/>
      <c r="BE33" s="38"/>
    </row>
    <row r="34" spans="1:57" s="3" customFormat="1" ht="15.75" thickBot="1" x14ac:dyDescent="0.3">
      <c r="A34" s="73">
        <v>7.1</v>
      </c>
      <c r="B34" s="32" t="s">
        <v>50</v>
      </c>
      <c r="C34" s="33" t="s">
        <v>90</v>
      </c>
      <c r="D34" s="23">
        <v>1</v>
      </c>
      <c r="E34" s="61">
        <v>43896</v>
      </c>
      <c r="F34" s="61">
        <v>43896</v>
      </c>
      <c r="G34" s="17"/>
      <c r="H34" s="17"/>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row>
    <row r="35" spans="1:57" s="3" customFormat="1" ht="15.75" thickBot="1" x14ac:dyDescent="0.3">
      <c r="A35" s="73">
        <v>7.2</v>
      </c>
      <c r="B35" s="32" t="s">
        <v>51</v>
      </c>
      <c r="C35" s="33" t="s">
        <v>90</v>
      </c>
      <c r="D35" s="23">
        <v>1</v>
      </c>
      <c r="E35" s="61">
        <v>43896</v>
      </c>
      <c r="F35" s="61">
        <v>43896</v>
      </c>
      <c r="G35" s="17"/>
      <c r="H35" s="17"/>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8"/>
      <c r="BA35" s="38"/>
      <c r="BB35" s="38"/>
      <c r="BC35" s="38"/>
      <c r="BD35" s="38"/>
      <c r="BE35" s="38"/>
    </row>
    <row r="36" spans="1:57" s="3" customFormat="1" ht="15.75" thickBot="1" x14ac:dyDescent="0.3">
      <c r="A36" s="73">
        <v>7.3</v>
      </c>
      <c r="B36" s="32" t="s">
        <v>52</v>
      </c>
      <c r="C36" s="33" t="s">
        <v>90</v>
      </c>
      <c r="D36" s="23">
        <v>1</v>
      </c>
      <c r="E36" s="61">
        <v>43896</v>
      </c>
      <c r="F36" s="61">
        <v>43896</v>
      </c>
      <c r="G36" s="17"/>
      <c r="H36" s="17"/>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c r="AT36" s="38"/>
      <c r="AU36" s="38"/>
      <c r="AV36" s="38"/>
      <c r="AW36" s="38"/>
      <c r="AX36" s="38"/>
      <c r="AY36" s="38"/>
      <c r="AZ36" s="38"/>
      <c r="BA36" s="38"/>
      <c r="BB36" s="38"/>
      <c r="BC36" s="38"/>
      <c r="BD36" s="38"/>
      <c r="BE36" s="38"/>
    </row>
    <row r="37" spans="1:57" s="3" customFormat="1" ht="15.75" thickBot="1" x14ac:dyDescent="0.3">
      <c r="A37" s="73">
        <v>7.4</v>
      </c>
      <c r="B37" s="32" t="s">
        <v>53</v>
      </c>
      <c r="C37" s="33" t="s">
        <v>90</v>
      </c>
      <c r="D37" s="23">
        <v>1</v>
      </c>
      <c r="E37" s="61">
        <v>43896</v>
      </c>
      <c r="F37" s="61">
        <v>43896</v>
      </c>
      <c r="G37" s="17"/>
      <c r="H37" s="17"/>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8"/>
      <c r="BD37" s="38"/>
      <c r="BE37" s="38"/>
    </row>
    <row r="38" spans="1:57" s="3" customFormat="1" ht="15.75" thickBot="1" x14ac:dyDescent="0.3">
      <c r="A38" s="73"/>
      <c r="B38" s="18" t="s">
        <v>54</v>
      </c>
      <c r="C38" s="76" t="s">
        <v>88</v>
      </c>
      <c r="D38" s="20">
        <v>1</v>
      </c>
      <c r="E38" s="61">
        <v>43896</v>
      </c>
      <c r="F38" s="61">
        <v>43896</v>
      </c>
      <c r="G38" s="17"/>
      <c r="H38" s="17"/>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c r="AT38" s="38"/>
      <c r="AU38" s="38"/>
      <c r="AV38" s="38"/>
      <c r="AW38" s="38"/>
      <c r="AX38" s="38"/>
      <c r="AY38" s="38"/>
      <c r="AZ38" s="38"/>
      <c r="BA38" s="38"/>
      <c r="BB38" s="38"/>
      <c r="BC38" s="38"/>
      <c r="BD38" s="38"/>
      <c r="BE38" s="38"/>
    </row>
    <row r="39" spans="1:57" s="3" customFormat="1" ht="15.75" thickBot="1" x14ac:dyDescent="0.3">
      <c r="A39" s="73"/>
      <c r="B39" s="29" t="s">
        <v>84</v>
      </c>
      <c r="C39" s="30"/>
      <c r="D39" s="31"/>
      <c r="E39" s="61"/>
      <c r="F39" s="61"/>
      <c r="G39" s="17"/>
      <c r="H39" s="17"/>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c r="AK39" s="38"/>
      <c r="AL39" s="38"/>
      <c r="AM39" s="38"/>
      <c r="AN39" s="38"/>
      <c r="AO39" s="38"/>
      <c r="AP39" s="38"/>
      <c r="AQ39" s="38"/>
      <c r="AR39" s="38"/>
      <c r="AS39" s="38"/>
      <c r="AT39" s="38"/>
      <c r="AU39" s="38"/>
      <c r="AV39" s="38"/>
      <c r="AW39" s="38"/>
      <c r="AX39" s="38"/>
      <c r="AY39" s="38"/>
      <c r="AZ39" s="38"/>
      <c r="BA39" s="38"/>
      <c r="BB39" s="38"/>
      <c r="BC39" s="38"/>
      <c r="BD39" s="38"/>
      <c r="BE39" s="38"/>
    </row>
    <row r="40" spans="1:57" s="3" customFormat="1" ht="15.75" thickBot="1" x14ac:dyDescent="0.3">
      <c r="A40" s="73">
        <v>8</v>
      </c>
      <c r="B40" s="72" t="s">
        <v>24</v>
      </c>
      <c r="C40" s="33" t="s">
        <v>93</v>
      </c>
      <c r="D40" s="23">
        <v>1</v>
      </c>
      <c r="E40" s="61">
        <v>43886</v>
      </c>
      <c r="F40" s="61">
        <v>43886</v>
      </c>
      <c r="G40" s="17"/>
      <c r="H40" s="17"/>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c r="AK40" s="38"/>
      <c r="AL40" s="38"/>
      <c r="AM40" s="38"/>
      <c r="AN40" s="38"/>
      <c r="AO40" s="38"/>
      <c r="AP40" s="38"/>
      <c r="AQ40" s="38"/>
      <c r="AR40" s="38"/>
      <c r="AS40" s="38"/>
      <c r="AT40" s="38"/>
      <c r="AU40" s="38"/>
      <c r="AV40" s="38"/>
      <c r="AW40" s="38"/>
      <c r="AX40" s="38"/>
      <c r="AY40" s="38"/>
      <c r="AZ40" s="38"/>
      <c r="BA40" s="38"/>
      <c r="BB40" s="38"/>
      <c r="BC40" s="38"/>
      <c r="BD40" s="38"/>
      <c r="BE40" s="38"/>
    </row>
    <row r="41" spans="1:57" s="3" customFormat="1" ht="15.75" thickBot="1" x14ac:dyDescent="0.3">
      <c r="A41" s="73">
        <v>8.1</v>
      </c>
      <c r="B41" s="72" t="s">
        <v>55</v>
      </c>
      <c r="C41" s="33" t="s">
        <v>93</v>
      </c>
      <c r="D41" s="23">
        <v>1</v>
      </c>
      <c r="E41" s="61">
        <v>43886</v>
      </c>
      <c r="F41" s="61">
        <v>43886</v>
      </c>
      <c r="G41" s="17"/>
      <c r="H41" s="17"/>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c r="AP41" s="38"/>
      <c r="AQ41" s="38"/>
      <c r="AR41" s="38"/>
      <c r="AS41" s="38"/>
      <c r="AT41" s="38"/>
      <c r="AU41" s="38"/>
      <c r="AV41" s="38"/>
      <c r="AW41" s="38"/>
      <c r="AX41" s="38"/>
      <c r="AY41" s="38"/>
      <c r="AZ41" s="38"/>
      <c r="BA41" s="38"/>
      <c r="BB41" s="38"/>
      <c r="BC41" s="38"/>
      <c r="BD41" s="38"/>
      <c r="BE41" s="38"/>
    </row>
    <row r="42" spans="1:57" s="3" customFormat="1" ht="15.75" thickBot="1" x14ac:dyDescent="0.3">
      <c r="A42" s="73">
        <v>8.1999999999999993</v>
      </c>
      <c r="B42" s="72" t="s">
        <v>56</v>
      </c>
      <c r="C42" s="33" t="s">
        <v>93</v>
      </c>
      <c r="D42" s="23">
        <v>1</v>
      </c>
      <c r="E42" s="61">
        <v>43886</v>
      </c>
      <c r="F42" s="61">
        <v>43886</v>
      </c>
      <c r="G42" s="17"/>
      <c r="H42" s="17"/>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c r="AK42" s="38"/>
      <c r="AL42" s="38"/>
      <c r="AM42" s="38"/>
      <c r="AN42" s="38"/>
      <c r="AO42" s="38"/>
      <c r="AP42" s="38"/>
      <c r="AQ42" s="38"/>
      <c r="AR42" s="38"/>
      <c r="AS42" s="38"/>
      <c r="AT42" s="38"/>
      <c r="AU42" s="38"/>
      <c r="AV42" s="38"/>
      <c r="AW42" s="38"/>
      <c r="AX42" s="38"/>
      <c r="AY42" s="38"/>
      <c r="AZ42" s="38"/>
      <c r="BA42" s="38"/>
      <c r="BB42" s="38"/>
      <c r="BC42" s="38"/>
      <c r="BD42" s="38"/>
      <c r="BE42" s="38"/>
    </row>
    <row r="43" spans="1:57" s="3" customFormat="1" ht="15.75" thickBot="1" x14ac:dyDescent="0.3">
      <c r="A43" s="73">
        <v>8.3000000000000007</v>
      </c>
      <c r="B43" s="72" t="s">
        <v>78</v>
      </c>
      <c r="C43" s="33" t="s">
        <v>87</v>
      </c>
      <c r="D43" s="23">
        <v>1</v>
      </c>
      <c r="E43" s="61">
        <v>43886</v>
      </c>
      <c r="F43" s="61">
        <v>43886</v>
      </c>
      <c r="G43" s="17"/>
      <c r="H43" s="17"/>
      <c r="I43" s="38"/>
      <c r="J43" s="38"/>
      <c r="K43" s="38"/>
      <c r="L43" s="38"/>
      <c r="M43" s="38"/>
      <c r="N43" s="38"/>
      <c r="O43" s="38"/>
      <c r="P43" s="38"/>
      <c r="Q43" s="38"/>
      <c r="R43" s="38"/>
      <c r="S43" s="38"/>
      <c r="T43" s="38"/>
      <c r="U43" s="38"/>
      <c r="V43" s="38"/>
      <c r="W43" s="38"/>
      <c r="X43" s="38"/>
      <c r="Y43" s="38"/>
      <c r="Z43" s="38"/>
      <c r="AA43" s="38"/>
      <c r="AB43" s="38"/>
      <c r="AC43" s="38"/>
      <c r="AD43" s="38"/>
      <c r="AE43" s="38"/>
      <c r="AF43" s="38"/>
      <c r="AG43" s="38"/>
      <c r="AH43" s="38"/>
      <c r="AI43" s="38"/>
      <c r="AJ43" s="38"/>
      <c r="AK43" s="38"/>
      <c r="AL43" s="38"/>
      <c r="AM43" s="38"/>
      <c r="AN43" s="38"/>
      <c r="AO43" s="38"/>
      <c r="AP43" s="38"/>
      <c r="AQ43" s="38"/>
      <c r="AR43" s="38"/>
      <c r="AS43" s="38"/>
      <c r="AT43" s="38"/>
      <c r="AU43" s="38"/>
      <c r="AV43" s="38"/>
      <c r="AW43" s="38"/>
      <c r="AX43" s="38"/>
      <c r="AY43" s="38"/>
      <c r="AZ43" s="38"/>
      <c r="BA43" s="38"/>
      <c r="BB43" s="38"/>
      <c r="BC43" s="38"/>
      <c r="BD43" s="38"/>
      <c r="BE43" s="38"/>
    </row>
    <row r="44" spans="1:57" s="3" customFormat="1" ht="15.75" thickBot="1" x14ac:dyDescent="0.3">
      <c r="A44" s="73">
        <v>9</v>
      </c>
      <c r="B44" s="72" t="s">
        <v>77</v>
      </c>
      <c r="C44" s="33" t="s">
        <v>102</v>
      </c>
      <c r="D44" s="23">
        <v>1</v>
      </c>
      <c r="E44" s="61">
        <v>43887</v>
      </c>
      <c r="F44" s="61">
        <v>43887</v>
      </c>
      <c r="G44" s="17"/>
      <c r="H44" s="17"/>
      <c r="I44" s="38"/>
      <c r="J44" s="38"/>
      <c r="K44" s="38"/>
      <c r="L44" s="38"/>
      <c r="M44" s="38"/>
      <c r="N44" s="38"/>
      <c r="O44" s="38"/>
      <c r="P44" s="38"/>
      <c r="Q44" s="38"/>
      <c r="R44" s="38"/>
      <c r="S44" s="38"/>
      <c r="T44" s="38"/>
      <c r="U44" s="38"/>
      <c r="V44" s="38"/>
      <c r="W44" s="38"/>
      <c r="X44" s="38"/>
      <c r="Y44" s="38"/>
      <c r="Z44" s="38"/>
      <c r="AA44" s="38"/>
      <c r="AB44" s="38"/>
      <c r="AC44" s="38"/>
      <c r="AD44" s="38"/>
      <c r="AE44" s="38"/>
      <c r="AF44" s="38"/>
      <c r="AG44" s="38"/>
      <c r="AH44" s="38"/>
      <c r="AI44" s="38"/>
      <c r="AJ44" s="38"/>
      <c r="AK44" s="38"/>
      <c r="AL44" s="38"/>
      <c r="AM44" s="38"/>
      <c r="AN44" s="38"/>
      <c r="AO44" s="38"/>
      <c r="AP44" s="38"/>
      <c r="AQ44" s="38"/>
      <c r="AR44" s="38"/>
      <c r="AS44" s="38"/>
      <c r="AT44" s="38"/>
      <c r="AU44" s="38"/>
      <c r="AV44" s="38"/>
      <c r="AW44" s="38"/>
      <c r="AX44" s="38"/>
      <c r="AY44" s="38"/>
      <c r="AZ44" s="38"/>
      <c r="BA44" s="38"/>
      <c r="BB44" s="38"/>
      <c r="BC44" s="38"/>
      <c r="BD44" s="38"/>
      <c r="BE44" s="38"/>
    </row>
    <row r="45" spans="1:57" s="3" customFormat="1" ht="15.75" thickBot="1" x14ac:dyDescent="0.3">
      <c r="A45" s="73">
        <v>9.1</v>
      </c>
      <c r="B45" s="72" t="s">
        <v>76</v>
      </c>
      <c r="C45" s="33" t="s">
        <v>90</v>
      </c>
      <c r="D45" s="23">
        <v>1</v>
      </c>
      <c r="E45" s="61">
        <v>43900</v>
      </c>
      <c r="F45" s="61">
        <v>43905</v>
      </c>
      <c r="G45" s="17"/>
      <c r="H45" s="17"/>
      <c r="I45" s="38"/>
      <c r="J45" s="38"/>
      <c r="K45" s="38"/>
      <c r="L45" s="38"/>
      <c r="M45" s="38"/>
      <c r="N45" s="38"/>
      <c r="O45" s="38"/>
      <c r="P45" s="38"/>
      <c r="Q45" s="38"/>
      <c r="R45" s="38"/>
      <c r="S45" s="38"/>
      <c r="T45" s="38"/>
      <c r="U45" s="38"/>
      <c r="V45" s="38"/>
      <c r="W45" s="38"/>
      <c r="X45" s="38"/>
      <c r="Y45" s="38"/>
      <c r="Z45" s="38"/>
      <c r="AA45" s="38"/>
      <c r="AB45" s="38"/>
      <c r="AC45" s="38"/>
      <c r="AD45" s="38"/>
      <c r="AE45" s="38"/>
      <c r="AF45" s="38"/>
      <c r="AG45" s="38"/>
      <c r="AH45" s="38"/>
      <c r="AI45" s="38"/>
      <c r="AJ45" s="38"/>
      <c r="AK45" s="38"/>
      <c r="AL45" s="38"/>
      <c r="AM45" s="38"/>
      <c r="AN45" s="38"/>
      <c r="AO45" s="38"/>
      <c r="AP45" s="38"/>
      <c r="AQ45" s="38"/>
      <c r="AR45" s="38"/>
      <c r="AS45" s="38"/>
      <c r="AT45" s="38"/>
      <c r="AU45" s="38"/>
      <c r="AV45" s="38"/>
      <c r="AW45" s="38"/>
      <c r="AX45" s="38"/>
      <c r="AY45" s="38"/>
      <c r="AZ45" s="38"/>
      <c r="BA45" s="38"/>
      <c r="BB45" s="38"/>
      <c r="BC45" s="38"/>
      <c r="BD45" s="38"/>
      <c r="BE45" s="38"/>
    </row>
    <row r="46" spans="1:57" s="3" customFormat="1" ht="15.75" thickBot="1" x14ac:dyDescent="0.3">
      <c r="A46" s="73">
        <v>9.1999999999999993</v>
      </c>
      <c r="B46" s="72" t="s">
        <v>75</v>
      </c>
      <c r="C46" s="33" t="s">
        <v>88</v>
      </c>
      <c r="D46" s="23">
        <v>1</v>
      </c>
      <c r="E46" s="61">
        <v>43887</v>
      </c>
      <c r="F46" s="61">
        <v>43887</v>
      </c>
      <c r="G46" s="17"/>
      <c r="H46" s="17"/>
      <c r="I46" s="38"/>
      <c r="J46" s="38"/>
      <c r="K46" s="38"/>
      <c r="L46" s="38"/>
      <c r="M46" s="38"/>
      <c r="N46" s="38"/>
      <c r="O46" s="38"/>
      <c r="P46" s="38"/>
      <c r="Q46" s="38"/>
      <c r="R46" s="38"/>
      <c r="S46" s="38"/>
      <c r="T46" s="38"/>
      <c r="U46" s="38"/>
      <c r="V46" s="38"/>
      <c r="W46" s="38"/>
      <c r="X46" s="38"/>
      <c r="Y46" s="38"/>
      <c r="Z46" s="38"/>
      <c r="AA46" s="38"/>
      <c r="AB46" s="38"/>
      <c r="AC46" s="38"/>
      <c r="AD46" s="38"/>
      <c r="AE46" s="38"/>
      <c r="AF46" s="38"/>
      <c r="AG46" s="38"/>
      <c r="AH46" s="38"/>
      <c r="AI46" s="38"/>
      <c r="AJ46" s="38"/>
      <c r="AK46" s="38"/>
      <c r="AL46" s="38"/>
      <c r="AM46" s="38"/>
      <c r="AN46" s="38"/>
      <c r="AO46" s="38"/>
      <c r="AP46" s="38"/>
      <c r="AQ46" s="38"/>
      <c r="AR46" s="38"/>
      <c r="AS46" s="38"/>
      <c r="AT46" s="38"/>
      <c r="AU46" s="38"/>
      <c r="AV46" s="38"/>
      <c r="AW46" s="38"/>
      <c r="AX46" s="38"/>
      <c r="AY46" s="38"/>
      <c r="AZ46" s="38"/>
      <c r="BA46" s="38"/>
      <c r="BB46" s="38"/>
      <c r="BC46" s="38"/>
      <c r="BD46" s="38"/>
      <c r="BE46" s="38"/>
    </row>
    <row r="47" spans="1:57" s="3" customFormat="1" ht="15.75" thickBot="1" x14ac:dyDescent="0.3">
      <c r="A47" s="73">
        <v>9.3000000000000007</v>
      </c>
      <c r="B47" s="72" t="s">
        <v>74</v>
      </c>
      <c r="C47" s="33" t="s">
        <v>93</v>
      </c>
      <c r="D47" s="23">
        <v>1</v>
      </c>
      <c r="E47" s="61">
        <v>43900</v>
      </c>
      <c r="F47" s="61">
        <v>43900</v>
      </c>
      <c r="G47" s="17"/>
      <c r="H47" s="17"/>
      <c r="I47" s="38"/>
      <c r="J47" s="38"/>
      <c r="K47" s="38"/>
      <c r="L47" s="38"/>
      <c r="M47" s="38"/>
      <c r="N47" s="38"/>
      <c r="O47" s="38"/>
      <c r="P47" s="38"/>
      <c r="Q47" s="38"/>
      <c r="R47" s="38"/>
      <c r="S47" s="38"/>
      <c r="T47" s="38"/>
      <c r="U47" s="38"/>
      <c r="V47" s="38"/>
      <c r="W47" s="38"/>
      <c r="X47" s="38"/>
      <c r="Y47" s="38"/>
      <c r="Z47" s="38"/>
      <c r="AA47" s="38"/>
      <c r="AB47" s="38"/>
      <c r="AC47" s="38"/>
      <c r="AD47" s="38"/>
      <c r="AE47" s="38"/>
      <c r="AF47" s="38"/>
      <c r="AG47" s="38"/>
      <c r="AH47" s="38"/>
      <c r="AI47" s="38"/>
      <c r="AJ47" s="38"/>
      <c r="AK47" s="38"/>
      <c r="AL47" s="38"/>
      <c r="AM47" s="38"/>
      <c r="AN47" s="38"/>
      <c r="AO47" s="38"/>
      <c r="AP47" s="38"/>
      <c r="AQ47" s="38"/>
      <c r="AR47" s="38"/>
      <c r="AS47" s="38"/>
      <c r="AT47" s="38"/>
      <c r="AU47" s="38"/>
      <c r="AV47" s="38"/>
      <c r="AW47" s="38"/>
      <c r="AX47" s="38"/>
      <c r="AY47" s="38"/>
      <c r="AZ47" s="38"/>
      <c r="BA47" s="38"/>
      <c r="BB47" s="38"/>
      <c r="BC47" s="38"/>
      <c r="BD47" s="38"/>
      <c r="BE47" s="38"/>
    </row>
    <row r="48" spans="1:57" s="3" customFormat="1" ht="15.75" thickBot="1" x14ac:dyDescent="0.3">
      <c r="A48" s="73">
        <v>9.4</v>
      </c>
      <c r="B48" s="72" t="s">
        <v>73</v>
      </c>
      <c r="C48" s="33" t="s">
        <v>87</v>
      </c>
      <c r="D48" s="23">
        <v>1</v>
      </c>
      <c r="E48" s="61">
        <v>43900</v>
      </c>
      <c r="F48" s="61">
        <v>43903</v>
      </c>
      <c r="G48" s="17"/>
      <c r="H48" s="17"/>
      <c r="I48" s="38"/>
      <c r="J48" s="38"/>
      <c r="K48" s="38"/>
      <c r="L48" s="38"/>
      <c r="M48" s="38"/>
      <c r="N48" s="38"/>
      <c r="O48" s="38"/>
      <c r="P48" s="38"/>
      <c r="Q48" s="38"/>
      <c r="R48" s="38"/>
      <c r="S48" s="38"/>
      <c r="T48" s="38"/>
      <c r="U48" s="38"/>
      <c r="V48" s="38"/>
      <c r="W48" s="38"/>
      <c r="X48" s="38"/>
      <c r="Y48" s="38"/>
      <c r="Z48" s="38"/>
      <c r="AA48" s="38"/>
      <c r="AB48" s="38"/>
      <c r="AC48" s="38"/>
      <c r="AD48" s="38"/>
      <c r="AE48" s="38"/>
      <c r="AF48" s="38"/>
      <c r="AG48" s="38"/>
      <c r="AH48" s="38"/>
      <c r="AI48" s="38"/>
      <c r="AJ48" s="38"/>
      <c r="AK48" s="38"/>
      <c r="AL48" s="38"/>
      <c r="AM48" s="38"/>
      <c r="AN48" s="38"/>
      <c r="AO48" s="38"/>
      <c r="AP48" s="38"/>
      <c r="AQ48" s="38"/>
      <c r="AR48" s="38"/>
      <c r="AS48" s="38"/>
      <c r="AT48" s="38"/>
      <c r="AU48" s="38"/>
      <c r="AV48" s="38"/>
      <c r="AW48" s="38"/>
      <c r="AX48" s="38"/>
      <c r="AY48" s="38"/>
      <c r="AZ48" s="38"/>
      <c r="BA48" s="38"/>
      <c r="BB48" s="38"/>
      <c r="BC48" s="38"/>
      <c r="BD48" s="38"/>
      <c r="BE48" s="38"/>
    </row>
    <row r="49" spans="1:57" s="3" customFormat="1" ht="15.75" thickBot="1" x14ac:dyDescent="0.3">
      <c r="A49" s="73">
        <v>9.5</v>
      </c>
      <c r="B49" s="72" t="s">
        <v>72</v>
      </c>
      <c r="C49" s="33" t="s">
        <v>93</v>
      </c>
      <c r="D49" s="23">
        <v>1</v>
      </c>
      <c r="E49" s="61">
        <v>43907</v>
      </c>
      <c r="F49" s="61">
        <v>43907</v>
      </c>
      <c r="G49" s="17"/>
      <c r="H49" s="17"/>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c r="AH49" s="38"/>
      <c r="AI49" s="38"/>
      <c r="AJ49" s="38"/>
      <c r="AK49" s="38"/>
      <c r="AL49" s="38"/>
      <c r="AM49" s="38"/>
      <c r="AN49" s="38"/>
      <c r="AO49" s="38"/>
      <c r="AP49" s="38"/>
      <c r="AQ49" s="38"/>
      <c r="AR49" s="38"/>
      <c r="AS49" s="38"/>
      <c r="AT49" s="38"/>
      <c r="AU49" s="38"/>
      <c r="AV49" s="38"/>
      <c r="AW49" s="38"/>
      <c r="AX49" s="38"/>
      <c r="AY49" s="38"/>
      <c r="AZ49" s="38"/>
      <c r="BA49" s="38"/>
      <c r="BB49" s="38"/>
      <c r="BC49" s="38"/>
      <c r="BD49" s="38"/>
      <c r="BE49" s="38"/>
    </row>
    <row r="50" spans="1:57" s="3" customFormat="1" ht="30.75" thickBot="1" x14ac:dyDescent="0.3">
      <c r="A50" s="73">
        <v>10</v>
      </c>
      <c r="B50" s="72" t="s">
        <v>71</v>
      </c>
      <c r="C50" s="33" t="s">
        <v>92</v>
      </c>
      <c r="D50" s="23">
        <v>1</v>
      </c>
      <c r="E50" s="61">
        <v>43907</v>
      </c>
      <c r="F50" s="61">
        <v>43908</v>
      </c>
      <c r="G50" s="17"/>
      <c r="H50" s="17"/>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c r="AH50" s="38"/>
      <c r="AI50" s="38"/>
      <c r="AJ50" s="38"/>
      <c r="AK50" s="38"/>
      <c r="AL50" s="38"/>
      <c r="AM50" s="38"/>
      <c r="AN50" s="38"/>
      <c r="AO50" s="38"/>
      <c r="AP50" s="38"/>
      <c r="AQ50" s="38"/>
      <c r="AR50" s="38"/>
      <c r="AS50" s="38"/>
      <c r="AT50" s="38"/>
      <c r="AU50" s="38"/>
      <c r="AV50" s="38"/>
      <c r="AW50" s="38"/>
      <c r="AX50" s="38"/>
      <c r="AY50" s="38"/>
      <c r="AZ50" s="38"/>
      <c r="BA50" s="38"/>
      <c r="BB50" s="38"/>
      <c r="BC50" s="38"/>
      <c r="BD50" s="38"/>
      <c r="BE50" s="38"/>
    </row>
    <row r="51" spans="1:57" s="3" customFormat="1" ht="15.75" thickBot="1" x14ac:dyDescent="0.3">
      <c r="A51" s="73">
        <v>10.1</v>
      </c>
      <c r="B51" s="72" t="s">
        <v>70</v>
      </c>
      <c r="C51" s="33" t="s">
        <v>92</v>
      </c>
      <c r="D51" s="23">
        <v>1</v>
      </c>
      <c r="E51" s="61">
        <v>43901</v>
      </c>
      <c r="F51" s="61">
        <v>43901</v>
      </c>
      <c r="G51" s="17"/>
      <c r="H51" s="17"/>
      <c r="I51" s="38"/>
      <c r="J51" s="38"/>
      <c r="K51" s="38"/>
      <c r="L51" s="38"/>
      <c r="M51" s="38"/>
      <c r="N51" s="38"/>
      <c r="O51" s="38"/>
      <c r="P51" s="38"/>
      <c r="Q51" s="38"/>
      <c r="R51" s="38"/>
      <c r="S51" s="38"/>
      <c r="T51" s="38"/>
      <c r="U51" s="38"/>
      <c r="V51" s="38"/>
      <c r="W51" s="38"/>
      <c r="X51" s="38"/>
      <c r="Y51" s="38"/>
      <c r="Z51" s="38"/>
      <c r="AA51" s="38"/>
      <c r="AB51" s="38"/>
      <c r="AC51" s="38"/>
      <c r="AD51" s="38"/>
      <c r="AE51" s="38"/>
      <c r="AF51" s="38"/>
      <c r="AG51" s="38"/>
      <c r="AH51" s="38"/>
      <c r="AI51" s="38"/>
      <c r="AJ51" s="38"/>
      <c r="AK51" s="38"/>
      <c r="AL51" s="38"/>
      <c r="AM51" s="38"/>
      <c r="AN51" s="38"/>
      <c r="AO51" s="38"/>
      <c r="AP51" s="38"/>
      <c r="AQ51" s="38"/>
      <c r="AR51" s="38"/>
      <c r="AS51" s="38"/>
      <c r="AT51" s="38"/>
      <c r="AU51" s="38"/>
      <c r="AV51" s="38"/>
      <c r="AW51" s="38"/>
      <c r="AX51" s="38"/>
      <c r="AY51" s="38"/>
      <c r="AZ51" s="38"/>
      <c r="BA51" s="38"/>
      <c r="BB51" s="38"/>
      <c r="BC51" s="38"/>
      <c r="BD51" s="38"/>
      <c r="BE51" s="38"/>
    </row>
    <row r="52" spans="1:57" s="3" customFormat="1" ht="15.75" thickBot="1" x14ac:dyDescent="0.3">
      <c r="A52" s="73">
        <v>10.199999999999999</v>
      </c>
      <c r="B52" s="72" t="s">
        <v>69</v>
      </c>
      <c r="C52" s="33" t="s">
        <v>90</v>
      </c>
      <c r="D52" s="23">
        <v>1</v>
      </c>
      <c r="E52" s="61">
        <v>43901</v>
      </c>
      <c r="F52" s="61">
        <v>43901</v>
      </c>
      <c r="G52" s="17"/>
      <c r="H52" s="17"/>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c r="AH52" s="38"/>
      <c r="AI52" s="38"/>
      <c r="AJ52" s="38"/>
      <c r="AK52" s="38"/>
      <c r="AL52" s="38"/>
      <c r="AM52" s="38"/>
      <c r="AN52" s="38"/>
      <c r="AO52" s="38"/>
      <c r="AP52" s="38"/>
      <c r="AQ52" s="38"/>
      <c r="AR52" s="38"/>
      <c r="AS52" s="38"/>
      <c r="AT52" s="38"/>
      <c r="AU52" s="38"/>
      <c r="AV52" s="38"/>
      <c r="AW52" s="38"/>
      <c r="AX52" s="38"/>
      <c r="AY52" s="38"/>
      <c r="AZ52" s="38"/>
      <c r="BA52" s="38"/>
      <c r="BB52" s="38"/>
      <c r="BC52" s="38"/>
      <c r="BD52" s="38"/>
      <c r="BE52" s="38"/>
    </row>
    <row r="53" spans="1:57" s="3" customFormat="1" ht="15.75" thickBot="1" x14ac:dyDescent="0.3">
      <c r="A53" s="73">
        <v>10.3</v>
      </c>
      <c r="B53" s="72" t="s">
        <v>94</v>
      </c>
      <c r="C53" s="33" t="s">
        <v>89</v>
      </c>
      <c r="D53" s="23">
        <v>1</v>
      </c>
      <c r="E53" s="61">
        <v>43902</v>
      </c>
      <c r="F53" s="61">
        <v>43902</v>
      </c>
      <c r="G53" s="17"/>
      <c r="H53" s="17"/>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c r="AH53" s="38"/>
      <c r="AI53" s="38"/>
      <c r="AJ53" s="38"/>
      <c r="AK53" s="38"/>
      <c r="AL53" s="38"/>
      <c r="AM53" s="38"/>
      <c r="AN53" s="38"/>
      <c r="AO53" s="38"/>
      <c r="AP53" s="38"/>
      <c r="AQ53" s="38"/>
      <c r="AR53" s="38"/>
      <c r="AS53" s="38"/>
      <c r="AT53" s="38"/>
      <c r="AU53" s="38"/>
      <c r="AV53" s="38"/>
      <c r="AW53" s="38"/>
      <c r="AX53" s="38"/>
      <c r="AY53" s="38"/>
      <c r="AZ53" s="38"/>
      <c r="BA53" s="38"/>
      <c r="BB53" s="38"/>
      <c r="BC53" s="38"/>
      <c r="BD53" s="38"/>
      <c r="BE53" s="38"/>
    </row>
    <row r="54" spans="1:57" s="3" customFormat="1" ht="15.75" thickBot="1" x14ac:dyDescent="0.3">
      <c r="A54" s="73">
        <v>10.4</v>
      </c>
      <c r="B54" s="72" t="s">
        <v>68</v>
      </c>
      <c r="C54" s="33" t="s">
        <v>86</v>
      </c>
      <c r="D54" s="23">
        <v>1</v>
      </c>
      <c r="E54" s="61">
        <v>43903</v>
      </c>
      <c r="F54" s="61">
        <v>43903</v>
      </c>
      <c r="G54" s="17"/>
      <c r="H54" s="17"/>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c r="AH54" s="38"/>
      <c r="AI54" s="38"/>
      <c r="AJ54" s="38"/>
      <c r="AK54" s="38"/>
      <c r="AL54" s="38"/>
      <c r="AM54" s="38"/>
      <c r="AN54" s="38"/>
      <c r="AO54" s="38"/>
      <c r="AP54" s="38"/>
      <c r="AQ54" s="38"/>
      <c r="AR54" s="38"/>
      <c r="AS54" s="38"/>
      <c r="AT54" s="38"/>
      <c r="AU54" s="38"/>
      <c r="AV54" s="38"/>
      <c r="AW54" s="38"/>
      <c r="AX54" s="38"/>
      <c r="AY54" s="38"/>
      <c r="AZ54" s="38"/>
      <c r="BA54" s="38"/>
      <c r="BB54" s="38"/>
      <c r="BC54" s="38"/>
      <c r="BD54" s="38"/>
      <c r="BE54" s="38"/>
    </row>
    <row r="55" spans="1:57" s="3" customFormat="1" ht="15.75" thickBot="1" x14ac:dyDescent="0.3">
      <c r="A55" s="73">
        <v>10.5</v>
      </c>
      <c r="B55" s="72" t="s">
        <v>67</v>
      </c>
      <c r="C55" s="33" t="s">
        <v>92</v>
      </c>
      <c r="D55" s="23">
        <v>1</v>
      </c>
      <c r="E55" s="61">
        <v>43904</v>
      </c>
      <c r="F55" s="61">
        <v>43904</v>
      </c>
      <c r="G55" s="17"/>
      <c r="H55" s="17"/>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c r="AH55" s="38"/>
      <c r="AI55" s="38"/>
      <c r="AJ55" s="38"/>
      <c r="AK55" s="38"/>
      <c r="AL55" s="38"/>
      <c r="AM55" s="38"/>
      <c r="AN55" s="38"/>
      <c r="AO55" s="38"/>
      <c r="AP55" s="38"/>
      <c r="AQ55" s="38"/>
      <c r="AR55" s="38"/>
      <c r="AS55" s="38"/>
      <c r="AT55" s="38"/>
      <c r="AU55" s="38"/>
      <c r="AV55" s="38"/>
      <c r="AW55" s="38"/>
      <c r="AX55" s="38"/>
      <c r="AY55" s="38"/>
      <c r="AZ55" s="38"/>
      <c r="BA55" s="38"/>
      <c r="BB55" s="38"/>
      <c r="BC55" s="38"/>
      <c r="BD55" s="38"/>
      <c r="BE55" s="38"/>
    </row>
    <row r="56" spans="1:57" s="3" customFormat="1" ht="15.75" thickBot="1" x14ac:dyDescent="0.3">
      <c r="A56" s="73">
        <v>10.6</v>
      </c>
      <c r="B56" s="72" t="s">
        <v>66</v>
      </c>
      <c r="C56" s="33" t="s">
        <v>92</v>
      </c>
      <c r="D56" s="23">
        <v>1</v>
      </c>
      <c r="E56" s="61">
        <v>43905</v>
      </c>
      <c r="F56" s="61">
        <v>43905</v>
      </c>
      <c r="G56" s="17"/>
      <c r="H56" s="17"/>
      <c r="I56" s="38"/>
      <c r="J56" s="38"/>
      <c r="K56" s="38"/>
      <c r="L56" s="38"/>
      <c r="M56" s="38"/>
      <c r="N56" s="38"/>
      <c r="O56" s="38"/>
      <c r="P56" s="38"/>
      <c r="Q56" s="38"/>
      <c r="R56" s="38"/>
      <c r="S56" s="38"/>
      <c r="T56" s="38"/>
      <c r="U56" s="38"/>
      <c r="V56" s="38"/>
      <c r="W56" s="38"/>
      <c r="X56" s="38"/>
      <c r="Y56" s="38"/>
      <c r="Z56" s="38"/>
      <c r="AA56" s="38"/>
      <c r="AB56" s="38"/>
      <c r="AC56" s="38"/>
      <c r="AD56" s="38"/>
      <c r="AE56" s="38"/>
      <c r="AF56" s="38"/>
      <c r="AG56" s="38"/>
      <c r="AH56" s="38"/>
      <c r="AI56" s="38"/>
      <c r="AJ56" s="38"/>
      <c r="AK56" s="38"/>
      <c r="AL56" s="38"/>
      <c r="AM56" s="38"/>
      <c r="AN56" s="38"/>
      <c r="AO56" s="38"/>
      <c r="AP56" s="38"/>
      <c r="AQ56" s="38"/>
      <c r="AR56" s="38"/>
      <c r="AS56" s="38"/>
      <c r="AT56" s="38"/>
      <c r="AU56" s="38"/>
      <c r="AV56" s="38"/>
      <c r="AW56" s="38"/>
      <c r="AX56" s="38"/>
      <c r="AY56" s="38"/>
      <c r="AZ56" s="38"/>
      <c r="BA56" s="38"/>
      <c r="BB56" s="38"/>
      <c r="BC56" s="38"/>
      <c r="BD56" s="38"/>
      <c r="BE56" s="38"/>
    </row>
    <row r="57" spans="1:57" s="3" customFormat="1" ht="15.75" thickBot="1" x14ac:dyDescent="0.3">
      <c r="A57" s="73">
        <v>10.7</v>
      </c>
      <c r="B57" s="72" t="s">
        <v>65</v>
      </c>
      <c r="C57" s="33" t="s">
        <v>91</v>
      </c>
      <c r="D57" s="23">
        <v>1</v>
      </c>
      <c r="E57" s="61">
        <v>43908</v>
      </c>
      <c r="F57" s="61">
        <v>43908</v>
      </c>
      <c r="G57" s="17"/>
      <c r="H57" s="17"/>
      <c r="I57" s="38"/>
      <c r="J57" s="38"/>
      <c r="K57" s="38"/>
      <c r="L57" s="38"/>
      <c r="M57" s="38"/>
      <c r="N57" s="38"/>
      <c r="O57" s="38"/>
      <c r="P57" s="38"/>
      <c r="Q57" s="38"/>
      <c r="R57" s="38"/>
      <c r="S57" s="38"/>
      <c r="T57" s="38"/>
      <c r="U57" s="38"/>
      <c r="V57" s="38"/>
      <c r="W57" s="38"/>
      <c r="X57" s="38"/>
      <c r="Y57" s="38"/>
      <c r="Z57" s="38"/>
      <c r="AA57" s="38"/>
      <c r="AB57" s="38"/>
      <c r="AC57" s="38"/>
      <c r="AD57" s="38"/>
      <c r="AE57" s="38"/>
      <c r="AF57" s="38"/>
      <c r="AG57" s="38"/>
      <c r="AH57" s="38"/>
      <c r="AI57" s="38"/>
      <c r="AJ57" s="38"/>
      <c r="AK57" s="38"/>
      <c r="AL57" s="38"/>
      <c r="AM57" s="38"/>
      <c r="AN57" s="38"/>
      <c r="AO57" s="38"/>
      <c r="AP57" s="38"/>
      <c r="AQ57" s="38"/>
      <c r="AR57" s="38"/>
      <c r="AS57" s="38"/>
      <c r="AT57" s="38"/>
      <c r="AU57" s="38"/>
      <c r="AV57" s="38"/>
      <c r="AW57" s="38"/>
      <c r="AX57" s="38"/>
      <c r="AY57" s="38"/>
      <c r="AZ57" s="38"/>
      <c r="BA57" s="38"/>
      <c r="BB57" s="38"/>
      <c r="BC57" s="38"/>
      <c r="BD57" s="38"/>
      <c r="BE57" s="38"/>
    </row>
    <row r="58" spans="1:57" s="3" customFormat="1" ht="15.75" thickBot="1" x14ac:dyDescent="0.3">
      <c r="A58" s="73">
        <v>10.8</v>
      </c>
      <c r="B58" s="72" t="s">
        <v>100</v>
      </c>
      <c r="C58" s="33" t="s">
        <v>102</v>
      </c>
      <c r="D58" s="23">
        <v>1</v>
      </c>
      <c r="E58" s="61">
        <v>43908</v>
      </c>
      <c r="F58" s="61">
        <v>43908</v>
      </c>
      <c r="G58" s="17"/>
      <c r="H58" s="17"/>
      <c r="I58" s="38"/>
      <c r="J58" s="38"/>
      <c r="K58" s="38"/>
      <c r="L58" s="38"/>
      <c r="M58" s="38"/>
      <c r="N58" s="38"/>
      <c r="O58" s="38"/>
      <c r="P58" s="38"/>
      <c r="Q58" s="38"/>
      <c r="R58" s="38"/>
      <c r="S58" s="38"/>
      <c r="T58" s="38"/>
      <c r="U58" s="38"/>
      <c r="V58" s="38"/>
      <c r="W58" s="38"/>
      <c r="X58" s="38"/>
      <c r="Y58" s="38"/>
      <c r="Z58" s="38"/>
      <c r="AA58" s="38"/>
      <c r="AB58" s="38"/>
      <c r="AC58" s="38"/>
      <c r="AD58" s="38"/>
      <c r="AE58" s="38"/>
      <c r="AF58" s="38"/>
      <c r="AG58" s="38"/>
      <c r="AH58" s="38"/>
      <c r="AI58" s="38"/>
      <c r="AJ58" s="38"/>
      <c r="AK58" s="38"/>
      <c r="AL58" s="38"/>
      <c r="AM58" s="38"/>
      <c r="AN58" s="38"/>
      <c r="AO58" s="38"/>
      <c r="AP58" s="38"/>
      <c r="AQ58" s="38"/>
      <c r="AR58" s="38"/>
      <c r="AS58" s="38"/>
      <c r="AT58" s="38"/>
      <c r="AU58" s="38"/>
      <c r="AV58" s="38"/>
      <c r="AW58" s="38"/>
      <c r="AX58" s="38"/>
      <c r="AY58" s="38"/>
      <c r="AZ58" s="38"/>
      <c r="BA58" s="38"/>
      <c r="BB58" s="38"/>
      <c r="BC58" s="38"/>
      <c r="BD58" s="38"/>
      <c r="BE58" s="38"/>
    </row>
    <row r="59" spans="1:57" s="3" customFormat="1" ht="15.75" thickBot="1" x14ac:dyDescent="0.3">
      <c r="A59" s="73">
        <v>10.9</v>
      </c>
      <c r="B59" s="72" t="s">
        <v>101</v>
      </c>
      <c r="C59" s="33" t="s">
        <v>86</v>
      </c>
      <c r="D59" s="23">
        <v>1</v>
      </c>
      <c r="E59" s="61">
        <v>43908</v>
      </c>
      <c r="F59" s="61">
        <v>43908</v>
      </c>
      <c r="G59" s="17"/>
      <c r="H59" s="17"/>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c r="AN59" s="38"/>
      <c r="AO59" s="38"/>
      <c r="AP59" s="38"/>
      <c r="AQ59" s="38"/>
      <c r="AR59" s="38"/>
      <c r="AS59" s="38"/>
      <c r="AT59" s="38"/>
      <c r="AU59" s="38"/>
      <c r="AV59" s="38"/>
      <c r="AW59" s="38"/>
      <c r="AX59" s="38"/>
      <c r="AY59" s="38"/>
      <c r="AZ59" s="38"/>
      <c r="BA59" s="38"/>
      <c r="BB59" s="38"/>
      <c r="BC59" s="38"/>
      <c r="BD59" s="38"/>
      <c r="BE59" s="38"/>
    </row>
    <row r="60" spans="1:57" s="3" customFormat="1" ht="15.75" thickBot="1" x14ac:dyDescent="0.3">
      <c r="A60" s="73">
        <v>11</v>
      </c>
      <c r="B60" s="72" t="s">
        <v>64</v>
      </c>
      <c r="C60" s="33" t="s">
        <v>91</v>
      </c>
      <c r="D60" s="23">
        <v>1</v>
      </c>
      <c r="E60" s="61">
        <v>43908</v>
      </c>
      <c r="F60" s="61">
        <v>43908</v>
      </c>
      <c r="G60" s="17"/>
      <c r="H60" s="17"/>
      <c r="I60" s="38"/>
      <c r="J60" s="38"/>
      <c r="K60" s="38"/>
      <c r="L60" s="38"/>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8"/>
      <c r="AP60" s="38"/>
      <c r="AQ60" s="38"/>
      <c r="AR60" s="38"/>
      <c r="AS60" s="38"/>
      <c r="AT60" s="38"/>
      <c r="AU60" s="38"/>
      <c r="AV60" s="38"/>
      <c r="AW60" s="38"/>
      <c r="AX60" s="38"/>
      <c r="AY60" s="38"/>
      <c r="AZ60" s="38"/>
      <c r="BA60" s="38"/>
      <c r="BB60" s="38"/>
      <c r="BC60" s="38"/>
      <c r="BD60" s="38"/>
      <c r="BE60" s="38"/>
    </row>
    <row r="61" spans="1:57" s="3" customFormat="1" ht="15.75" thickBot="1" x14ac:dyDescent="0.3">
      <c r="A61" s="73">
        <v>11.1</v>
      </c>
      <c r="B61" s="72" t="s">
        <v>63</v>
      </c>
      <c r="C61" s="33" t="s">
        <v>87</v>
      </c>
      <c r="D61" s="23">
        <v>1</v>
      </c>
      <c r="E61" s="61">
        <v>43909</v>
      </c>
      <c r="F61" s="61">
        <v>43909</v>
      </c>
      <c r="G61" s="17"/>
      <c r="H61" s="17"/>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c r="AH61" s="38"/>
      <c r="AI61" s="38"/>
      <c r="AJ61" s="38"/>
      <c r="AK61" s="38"/>
      <c r="AL61" s="38"/>
      <c r="AM61" s="38"/>
      <c r="AN61" s="38"/>
      <c r="AO61" s="38"/>
      <c r="AP61" s="38"/>
      <c r="AQ61" s="38"/>
      <c r="AR61" s="38"/>
      <c r="AS61" s="38"/>
      <c r="AT61" s="38"/>
      <c r="AU61" s="38"/>
      <c r="AV61" s="38"/>
      <c r="AW61" s="38"/>
      <c r="AX61" s="38"/>
      <c r="AY61" s="38"/>
      <c r="AZ61" s="38"/>
      <c r="BA61" s="38"/>
      <c r="BB61" s="38"/>
      <c r="BC61" s="38"/>
      <c r="BD61" s="38"/>
      <c r="BE61" s="38"/>
    </row>
    <row r="62" spans="1:57" s="3" customFormat="1" ht="15.75" thickBot="1" x14ac:dyDescent="0.3">
      <c r="A62" s="73">
        <v>11.2</v>
      </c>
      <c r="B62" s="72" t="s">
        <v>62</v>
      </c>
      <c r="C62" s="33" t="s">
        <v>90</v>
      </c>
      <c r="D62" s="23">
        <v>1</v>
      </c>
      <c r="E62" s="61">
        <v>43909</v>
      </c>
      <c r="F62" s="61">
        <v>43909</v>
      </c>
      <c r="G62" s="17"/>
      <c r="H62" s="17"/>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c r="AH62" s="38"/>
      <c r="AI62" s="38"/>
      <c r="AJ62" s="38"/>
      <c r="AK62" s="38"/>
      <c r="AL62" s="38"/>
      <c r="AM62" s="38"/>
      <c r="AN62" s="38"/>
      <c r="AO62" s="38"/>
      <c r="AP62" s="38"/>
      <c r="AQ62" s="38"/>
      <c r="AR62" s="38"/>
      <c r="AS62" s="38"/>
      <c r="AT62" s="38"/>
      <c r="AU62" s="38"/>
      <c r="AV62" s="38"/>
      <c r="AW62" s="38"/>
      <c r="AX62" s="38"/>
      <c r="AY62" s="38"/>
      <c r="AZ62" s="38"/>
      <c r="BA62" s="38"/>
      <c r="BB62" s="38"/>
      <c r="BC62" s="38"/>
      <c r="BD62" s="38"/>
      <c r="BE62" s="38"/>
    </row>
    <row r="63" spans="1:57" s="3" customFormat="1" ht="15.75" thickBot="1" x14ac:dyDescent="0.3">
      <c r="A63" s="73">
        <v>11.3</v>
      </c>
      <c r="B63" s="72" t="s">
        <v>61</v>
      </c>
      <c r="C63" s="33" t="s">
        <v>90</v>
      </c>
      <c r="D63" s="23">
        <v>1</v>
      </c>
      <c r="E63" s="61">
        <v>43910</v>
      </c>
      <c r="F63" s="61">
        <v>43910</v>
      </c>
      <c r="G63" s="17"/>
      <c r="H63" s="17"/>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c r="AH63" s="38"/>
      <c r="AI63" s="38"/>
      <c r="AJ63" s="38"/>
      <c r="AK63" s="38"/>
      <c r="AL63" s="38"/>
      <c r="AM63" s="38"/>
      <c r="AN63" s="38"/>
      <c r="AO63" s="38"/>
      <c r="AP63" s="38"/>
      <c r="AQ63" s="38"/>
      <c r="AR63" s="38"/>
      <c r="AS63" s="38"/>
      <c r="AT63" s="38"/>
      <c r="AU63" s="38"/>
      <c r="AV63" s="38"/>
      <c r="AW63" s="38"/>
      <c r="AX63" s="38"/>
      <c r="AY63" s="38"/>
      <c r="AZ63" s="38"/>
      <c r="BA63" s="38"/>
      <c r="BB63" s="38"/>
      <c r="BC63" s="38"/>
      <c r="BD63" s="38"/>
      <c r="BE63" s="38"/>
    </row>
    <row r="64" spans="1:57" s="3" customFormat="1" ht="15.75" thickBot="1" x14ac:dyDescent="0.3">
      <c r="A64" s="73">
        <v>11.4</v>
      </c>
      <c r="B64" s="72" t="s">
        <v>60</v>
      </c>
      <c r="C64" s="33" t="s">
        <v>89</v>
      </c>
      <c r="D64" s="23">
        <v>1</v>
      </c>
      <c r="E64" s="61">
        <v>43910</v>
      </c>
      <c r="F64" s="61">
        <v>43910</v>
      </c>
      <c r="G64" s="17"/>
      <c r="H64" s="17"/>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c r="AH64" s="38"/>
      <c r="AI64" s="38"/>
      <c r="AJ64" s="38"/>
      <c r="AK64" s="38"/>
      <c r="AL64" s="38"/>
      <c r="AM64" s="38"/>
      <c r="AN64" s="38"/>
      <c r="AO64" s="38"/>
      <c r="AP64" s="38"/>
      <c r="AQ64" s="38"/>
      <c r="AR64" s="38"/>
      <c r="AS64" s="38"/>
      <c r="AT64" s="38"/>
      <c r="AU64" s="38"/>
      <c r="AV64" s="38"/>
      <c r="AW64" s="38"/>
      <c r="AX64" s="38"/>
      <c r="AY64" s="38"/>
      <c r="AZ64" s="38"/>
      <c r="BA64" s="38"/>
      <c r="BB64" s="38"/>
      <c r="BC64" s="38"/>
      <c r="BD64" s="38"/>
      <c r="BE64" s="38"/>
    </row>
    <row r="65" spans="1:57" s="3" customFormat="1" ht="30.75" thickBot="1" x14ac:dyDescent="0.3">
      <c r="A65" s="73">
        <v>11.5</v>
      </c>
      <c r="B65" s="72" t="s">
        <v>59</v>
      </c>
      <c r="C65" s="33" t="s">
        <v>102</v>
      </c>
      <c r="D65" s="23">
        <v>1</v>
      </c>
      <c r="E65" s="61">
        <v>43910</v>
      </c>
      <c r="F65" s="61">
        <v>43910</v>
      </c>
      <c r="G65" s="17"/>
      <c r="H65" s="17"/>
      <c r="I65" s="38"/>
      <c r="J65" s="38"/>
      <c r="K65" s="38"/>
      <c r="L65" s="38"/>
      <c r="M65" s="38"/>
      <c r="N65" s="38"/>
      <c r="O65" s="38"/>
      <c r="P65" s="38"/>
      <c r="Q65" s="38"/>
      <c r="R65" s="38"/>
      <c r="S65" s="38"/>
      <c r="T65" s="38"/>
      <c r="U65" s="38"/>
      <c r="V65" s="38"/>
      <c r="W65" s="38"/>
      <c r="X65" s="38"/>
      <c r="Y65" s="38"/>
      <c r="Z65" s="38"/>
      <c r="AA65" s="38"/>
      <c r="AB65" s="38"/>
      <c r="AC65" s="38"/>
      <c r="AD65" s="38"/>
      <c r="AE65" s="38"/>
      <c r="AF65" s="38"/>
      <c r="AG65" s="38"/>
      <c r="AH65" s="38"/>
      <c r="AI65" s="38"/>
      <c r="AJ65" s="38"/>
      <c r="AK65" s="38"/>
      <c r="AL65" s="38"/>
      <c r="AM65" s="38"/>
      <c r="AN65" s="38"/>
      <c r="AO65" s="38"/>
      <c r="AP65" s="38"/>
      <c r="AQ65" s="38"/>
      <c r="AR65" s="38"/>
      <c r="AS65" s="38"/>
      <c r="AT65" s="38"/>
      <c r="AU65" s="38"/>
      <c r="AV65" s="38"/>
      <c r="AW65" s="38"/>
      <c r="AX65" s="38"/>
      <c r="AY65" s="38"/>
      <c r="AZ65" s="38"/>
      <c r="BA65" s="38"/>
      <c r="BB65" s="38"/>
      <c r="BC65" s="38"/>
      <c r="BD65" s="38"/>
      <c r="BE65" s="38"/>
    </row>
    <row r="66" spans="1:57" s="3" customFormat="1" ht="30.75" thickBot="1" x14ac:dyDescent="0.3">
      <c r="A66" s="73">
        <v>11.6</v>
      </c>
      <c r="B66" s="72" t="s">
        <v>58</v>
      </c>
      <c r="C66" s="33" t="s">
        <v>92</v>
      </c>
      <c r="D66" s="23">
        <v>1</v>
      </c>
      <c r="E66" s="61">
        <v>43910</v>
      </c>
      <c r="F66" s="61">
        <v>43910</v>
      </c>
      <c r="G66" s="17"/>
      <c r="H66" s="17"/>
      <c r="I66" s="38"/>
      <c r="J66" s="38"/>
      <c r="K66" s="38"/>
      <c r="L66" s="38"/>
      <c r="M66" s="38"/>
      <c r="N66" s="38"/>
      <c r="O66" s="38"/>
      <c r="P66" s="38"/>
      <c r="Q66" s="38"/>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c r="AS66" s="38"/>
      <c r="AT66" s="38"/>
      <c r="AU66" s="38"/>
      <c r="AV66" s="38"/>
      <c r="AW66" s="38"/>
      <c r="AX66" s="38"/>
      <c r="AY66" s="38"/>
      <c r="AZ66" s="38"/>
      <c r="BA66" s="38"/>
      <c r="BB66" s="38"/>
      <c r="BC66" s="38"/>
      <c r="BD66" s="38"/>
      <c r="BE66" s="38"/>
    </row>
    <row r="67" spans="1:57" s="3" customFormat="1" ht="15.75" thickBot="1" x14ac:dyDescent="0.3">
      <c r="A67" s="73"/>
      <c r="B67" s="72" t="s">
        <v>103</v>
      </c>
      <c r="C67" s="33" t="s">
        <v>91</v>
      </c>
      <c r="D67" s="23">
        <v>1</v>
      </c>
      <c r="E67" s="61">
        <v>43906</v>
      </c>
      <c r="F67" s="61">
        <v>43906</v>
      </c>
      <c r="G67" s="17"/>
      <c r="H67" s="17"/>
      <c r="I67" s="38"/>
      <c r="J67" s="38"/>
      <c r="K67" s="38"/>
      <c r="L67" s="38"/>
      <c r="M67" s="38"/>
      <c r="N67" s="38"/>
      <c r="O67" s="38"/>
      <c r="P67" s="38"/>
      <c r="Q67" s="38"/>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c r="AS67" s="38"/>
      <c r="AT67" s="38"/>
      <c r="AU67" s="38"/>
      <c r="AV67" s="38"/>
      <c r="AW67" s="38"/>
      <c r="AX67" s="38"/>
      <c r="AY67" s="38"/>
      <c r="AZ67" s="38"/>
      <c r="BA67" s="38"/>
      <c r="BB67" s="38"/>
      <c r="BC67" s="38"/>
      <c r="BD67" s="38"/>
      <c r="BE67" s="38"/>
    </row>
    <row r="68" spans="1:57" s="3" customFormat="1" ht="15.75" thickBot="1" x14ac:dyDescent="0.3">
      <c r="A68" s="73"/>
      <c r="B68" s="72" t="s">
        <v>104</v>
      </c>
      <c r="C68" s="33" t="s">
        <v>92</v>
      </c>
      <c r="D68" s="23">
        <v>1</v>
      </c>
      <c r="E68" s="61">
        <v>43908</v>
      </c>
      <c r="F68" s="61">
        <v>43908</v>
      </c>
      <c r="G68" s="17"/>
      <c r="H68" s="17"/>
      <c r="I68" s="38"/>
      <c r="J68" s="38"/>
      <c r="K68" s="38"/>
      <c r="L68" s="38"/>
      <c r="M68" s="38"/>
      <c r="N68" s="38"/>
      <c r="O68" s="38"/>
      <c r="P68" s="38"/>
      <c r="Q68" s="38"/>
      <c r="R68" s="38"/>
      <c r="S68" s="38"/>
      <c r="T68" s="38"/>
      <c r="U68" s="38"/>
      <c r="V68" s="38"/>
      <c r="W68" s="38"/>
      <c r="X68" s="38"/>
      <c r="Y68" s="38"/>
      <c r="Z68" s="38"/>
      <c r="AA68" s="38"/>
      <c r="AB68" s="38"/>
      <c r="AC68" s="38"/>
      <c r="AD68" s="38"/>
      <c r="AE68" s="38"/>
      <c r="AF68" s="38"/>
      <c r="AG68" s="38"/>
      <c r="AH68" s="38"/>
      <c r="AI68" s="38"/>
      <c r="AJ68" s="38"/>
      <c r="AK68" s="38"/>
      <c r="AL68" s="38"/>
      <c r="AM68" s="38"/>
      <c r="AN68" s="38"/>
      <c r="AO68" s="38"/>
      <c r="AP68" s="38"/>
      <c r="AQ68" s="38"/>
      <c r="AR68" s="38"/>
      <c r="AS68" s="38"/>
      <c r="AT68" s="38"/>
      <c r="AU68" s="38"/>
      <c r="AV68" s="38"/>
      <c r="AW68" s="38"/>
      <c r="AX68" s="38"/>
      <c r="AY68" s="38"/>
      <c r="AZ68" s="38"/>
      <c r="BA68" s="38"/>
      <c r="BB68" s="38"/>
      <c r="BC68" s="38"/>
      <c r="BD68" s="38"/>
      <c r="BE68" s="38"/>
    </row>
    <row r="69" spans="1:57" s="3" customFormat="1" ht="15.75" thickBot="1" x14ac:dyDescent="0.3">
      <c r="A69" s="73"/>
      <c r="B69" s="72" t="s">
        <v>105</v>
      </c>
      <c r="C69" s="33" t="s">
        <v>87</v>
      </c>
      <c r="D69" s="23">
        <v>1</v>
      </c>
      <c r="E69" s="61">
        <v>43908</v>
      </c>
      <c r="F69" s="61">
        <v>43908</v>
      </c>
      <c r="G69" s="17"/>
      <c r="H69" s="17"/>
      <c r="I69" s="38"/>
      <c r="J69" s="38"/>
      <c r="K69" s="38"/>
      <c r="L69" s="38"/>
      <c r="M69" s="38"/>
      <c r="N69" s="38"/>
      <c r="O69" s="38"/>
      <c r="P69" s="38"/>
      <c r="Q69" s="38"/>
      <c r="R69" s="38"/>
      <c r="S69" s="38"/>
      <c r="T69" s="38"/>
      <c r="U69" s="38"/>
      <c r="V69" s="38"/>
      <c r="W69" s="38"/>
      <c r="X69" s="38"/>
      <c r="Y69" s="38"/>
      <c r="Z69" s="38"/>
      <c r="AA69" s="38"/>
      <c r="AB69" s="38"/>
      <c r="AC69" s="38"/>
      <c r="AD69" s="38"/>
      <c r="AE69" s="38"/>
      <c r="AF69" s="38"/>
      <c r="AG69" s="38"/>
      <c r="AH69" s="38"/>
      <c r="AI69" s="38"/>
      <c r="AJ69" s="38"/>
      <c r="AK69" s="38"/>
      <c r="AL69" s="38"/>
      <c r="AM69" s="38"/>
      <c r="AN69" s="38"/>
      <c r="AO69" s="38"/>
      <c r="AP69" s="38"/>
      <c r="AQ69" s="38"/>
      <c r="AR69" s="38"/>
      <c r="AS69" s="38"/>
      <c r="AT69" s="38"/>
      <c r="AU69" s="38"/>
      <c r="AV69" s="38"/>
      <c r="AW69" s="38"/>
      <c r="AX69" s="38"/>
      <c r="AY69" s="38"/>
      <c r="AZ69" s="38"/>
      <c r="BA69" s="38"/>
      <c r="BB69" s="38"/>
      <c r="BC69" s="38"/>
      <c r="BD69" s="38"/>
      <c r="BE69" s="38"/>
    </row>
    <row r="70" spans="1:57" s="3" customFormat="1" ht="15.75" thickBot="1" x14ac:dyDescent="0.3">
      <c r="A70" s="73"/>
      <c r="B70" s="72" t="s">
        <v>106</v>
      </c>
      <c r="C70" s="33" t="s">
        <v>87</v>
      </c>
      <c r="D70" s="23">
        <v>1</v>
      </c>
      <c r="E70" s="61">
        <v>43907</v>
      </c>
      <c r="F70" s="61">
        <v>43907</v>
      </c>
      <c r="G70" s="17"/>
      <c r="H70" s="17"/>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c r="AH70" s="38"/>
      <c r="AI70" s="38"/>
      <c r="AJ70" s="38"/>
      <c r="AK70" s="38"/>
      <c r="AL70" s="38"/>
      <c r="AM70" s="38"/>
      <c r="AN70" s="38"/>
      <c r="AO70" s="38"/>
      <c r="AP70" s="38"/>
      <c r="AQ70" s="38"/>
      <c r="AR70" s="38"/>
      <c r="AS70" s="38"/>
      <c r="AT70" s="38"/>
      <c r="AU70" s="38"/>
      <c r="AV70" s="38"/>
      <c r="AW70" s="38"/>
      <c r="AX70" s="38"/>
      <c r="AY70" s="38"/>
      <c r="AZ70" s="38"/>
      <c r="BA70" s="38"/>
      <c r="BB70" s="38"/>
      <c r="BC70" s="38"/>
      <c r="BD70" s="38"/>
      <c r="BE70" s="38"/>
    </row>
    <row r="71" spans="1:57" s="3" customFormat="1" ht="30.75" thickBot="1" x14ac:dyDescent="0.3">
      <c r="A71" s="73"/>
      <c r="B71" s="72" t="s">
        <v>107</v>
      </c>
      <c r="C71" s="33" t="s">
        <v>93</v>
      </c>
      <c r="D71" s="23">
        <v>1</v>
      </c>
      <c r="E71" s="61">
        <v>43904</v>
      </c>
      <c r="F71" s="61">
        <v>43904</v>
      </c>
      <c r="G71" s="17"/>
      <c r="H71" s="17"/>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c r="AH71" s="38"/>
      <c r="AI71" s="38"/>
      <c r="AJ71" s="38"/>
      <c r="AK71" s="38"/>
      <c r="AL71" s="38"/>
      <c r="AM71" s="38"/>
      <c r="AN71" s="38"/>
      <c r="AO71" s="38"/>
      <c r="AP71" s="38"/>
      <c r="AQ71" s="38"/>
      <c r="AR71" s="38"/>
      <c r="AS71" s="38"/>
      <c r="AT71" s="38"/>
      <c r="AU71" s="38"/>
      <c r="AV71" s="38"/>
      <c r="AW71" s="38"/>
      <c r="AX71" s="38"/>
      <c r="AY71" s="38"/>
      <c r="AZ71" s="38"/>
      <c r="BA71" s="38"/>
      <c r="BB71" s="38"/>
      <c r="BC71" s="38"/>
      <c r="BD71" s="38"/>
      <c r="BE71" s="38"/>
    </row>
    <row r="72" spans="1:57" s="3" customFormat="1" ht="15.75" thickBot="1" x14ac:dyDescent="0.3">
      <c r="A72" s="73"/>
      <c r="B72" s="72" t="s">
        <v>108</v>
      </c>
      <c r="C72" s="33" t="s">
        <v>87</v>
      </c>
      <c r="D72" s="23">
        <v>1</v>
      </c>
      <c r="E72" s="61">
        <v>43904</v>
      </c>
      <c r="F72" s="61">
        <v>43904</v>
      </c>
      <c r="G72" s="17"/>
      <c r="H72" s="17"/>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c r="AH72" s="38"/>
      <c r="AI72" s="38"/>
      <c r="AJ72" s="38"/>
      <c r="AK72" s="38"/>
      <c r="AL72" s="38"/>
      <c r="AM72" s="38"/>
      <c r="AN72" s="38"/>
      <c r="AO72" s="38"/>
      <c r="AP72" s="38"/>
      <c r="AQ72" s="38"/>
      <c r="AR72" s="38"/>
      <c r="AS72" s="38"/>
      <c r="AT72" s="38"/>
      <c r="AU72" s="38"/>
      <c r="AV72" s="38"/>
      <c r="AW72" s="38"/>
      <c r="AX72" s="38"/>
      <c r="AY72" s="38"/>
      <c r="AZ72" s="38"/>
      <c r="BA72" s="38"/>
      <c r="BB72" s="38"/>
      <c r="BC72" s="38"/>
      <c r="BD72" s="38"/>
      <c r="BE72" s="38"/>
    </row>
    <row r="73" spans="1:57" s="3" customFormat="1" ht="15.75" thickBot="1" x14ac:dyDescent="0.3">
      <c r="A73" s="73"/>
      <c r="B73" s="72" t="s">
        <v>109</v>
      </c>
      <c r="C73" s="33" t="s">
        <v>92</v>
      </c>
      <c r="D73" s="23">
        <v>1</v>
      </c>
      <c r="E73" s="61">
        <v>43904</v>
      </c>
      <c r="F73" s="61">
        <v>43904</v>
      </c>
      <c r="G73" s="17"/>
      <c r="H73" s="17"/>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c r="AH73" s="38"/>
      <c r="AI73" s="38"/>
      <c r="AJ73" s="38"/>
      <c r="AK73" s="38"/>
      <c r="AL73" s="38"/>
      <c r="AM73" s="38"/>
      <c r="AN73" s="38"/>
      <c r="AO73" s="38"/>
      <c r="AP73" s="38"/>
      <c r="AQ73" s="38"/>
      <c r="AR73" s="38"/>
      <c r="AS73" s="38"/>
      <c r="AT73" s="38"/>
      <c r="AU73" s="38"/>
      <c r="AV73" s="38"/>
      <c r="AW73" s="38"/>
      <c r="AX73" s="38"/>
      <c r="AY73" s="38"/>
      <c r="AZ73" s="38"/>
      <c r="BA73" s="38"/>
      <c r="BB73" s="38"/>
      <c r="BC73" s="38"/>
      <c r="BD73" s="38"/>
      <c r="BE73" s="38"/>
    </row>
    <row r="74" spans="1:57" s="3" customFormat="1" ht="15.75" thickBot="1" x14ac:dyDescent="0.3">
      <c r="A74" s="73"/>
      <c r="B74" s="72" t="s">
        <v>110</v>
      </c>
      <c r="C74" s="33" t="s">
        <v>87</v>
      </c>
      <c r="D74" s="23">
        <v>1</v>
      </c>
      <c r="E74" s="61">
        <v>43905</v>
      </c>
      <c r="F74" s="61">
        <v>43905</v>
      </c>
      <c r="G74" s="17"/>
      <c r="H74" s="17"/>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c r="AH74" s="38"/>
      <c r="AI74" s="38"/>
      <c r="AJ74" s="38"/>
      <c r="AK74" s="38"/>
      <c r="AL74" s="38"/>
      <c r="AM74" s="38"/>
      <c r="AN74" s="38"/>
      <c r="AO74" s="38"/>
      <c r="AP74" s="38"/>
      <c r="AQ74" s="38"/>
      <c r="AR74" s="38"/>
      <c r="AS74" s="38"/>
      <c r="AT74" s="38"/>
      <c r="AU74" s="38"/>
      <c r="AV74" s="38"/>
      <c r="AW74" s="38"/>
      <c r="AX74" s="38"/>
      <c r="AY74" s="38"/>
      <c r="AZ74" s="38"/>
      <c r="BA74" s="38"/>
      <c r="BB74" s="38"/>
      <c r="BC74" s="38"/>
      <c r="BD74" s="38"/>
      <c r="BE74" s="38"/>
    </row>
    <row r="75" spans="1:57" s="3" customFormat="1" ht="15.75" thickBot="1" x14ac:dyDescent="0.3">
      <c r="A75" s="73"/>
      <c r="B75" s="72" t="s">
        <v>111</v>
      </c>
      <c r="C75" s="33" t="s">
        <v>90</v>
      </c>
      <c r="D75" s="23">
        <v>1</v>
      </c>
      <c r="E75" s="61">
        <v>43907</v>
      </c>
      <c r="F75" s="61">
        <v>43907</v>
      </c>
      <c r="G75" s="17"/>
      <c r="H75" s="17"/>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c r="AH75" s="38"/>
      <c r="AI75" s="38"/>
      <c r="AJ75" s="38"/>
      <c r="AK75" s="38"/>
      <c r="AL75" s="38"/>
      <c r="AM75" s="38"/>
      <c r="AN75" s="38"/>
      <c r="AO75" s="38"/>
      <c r="AP75" s="38"/>
      <c r="AQ75" s="38"/>
      <c r="AR75" s="38"/>
      <c r="AS75" s="38"/>
      <c r="AT75" s="38"/>
      <c r="AU75" s="38"/>
      <c r="AV75" s="38"/>
      <c r="AW75" s="38"/>
      <c r="AX75" s="38"/>
      <c r="AY75" s="38"/>
      <c r="AZ75" s="38"/>
      <c r="BA75" s="38"/>
      <c r="BB75" s="38"/>
      <c r="BC75" s="38"/>
      <c r="BD75" s="38"/>
      <c r="BE75" s="38"/>
    </row>
    <row r="76" spans="1:57" s="3" customFormat="1" ht="15.75" thickBot="1" x14ac:dyDescent="0.3">
      <c r="A76" s="73"/>
      <c r="B76" s="72" t="s">
        <v>112</v>
      </c>
      <c r="C76" s="33" t="s">
        <v>91</v>
      </c>
      <c r="D76" s="23">
        <v>1</v>
      </c>
      <c r="E76" s="61">
        <v>43907</v>
      </c>
      <c r="F76" s="61">
        <v>43907</v>
      </c>
      <c r="G76" s="17"/>
      <c r="H76" s="17"/>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c r="AH76" s="38"/>
      <c r="AI76" s="38"/>
      <c r="AJ76" s="38"/>
      <c r="AK76" s="38"/>
      <c r="AL76" s="38"/>
      <c r="AM76" s="38"/>
      <c r="AN76" s="38"/>
      <c r="AO76" s="38"/>
      <c r="AP76" s="38"/>
      <c r="AQ76" s="38"/>
      <c r="AR76" s="38"/>
      <c r="AS76" s="38"/>
      <c r="AT76" s="38"/>
      <c r="AU76" s="38"/>
      <c r="AV76" s="38"/>
      <c r="AW76" s="38"/>
      <c r="AX76" s="38"/>
      <c r="AY76" s="38"/>
      <c r="AZ76" s="38"/>
      <c r="BA76" s="38"/>
      <c r="BB76" s="38"/>
      <c r="BC76" s="38"/>
      <c r="BD76" s="38"/>
      <c r="BE76" s="38"/>
    </row>
    <row r="77" spans="1:57" s="3" customFormat="1" ht="30.75" thickBot="1" x14ac:dyDescent="0.3">
      <c r="A77" s="73"/>
      <c r="B77" s="72" t="s">
        <v>113</v>
      </c>
      <c r="C77" s="33" t="s">
        <v>90</v>
      </c>
      <c r="D77" s="23">
        <v>1</v>
      </c>
      <c r="E77" s="61">
        <v>43908</v>
      </c>
      <c r="F77" s="61">
        <v>43908</v>
      </c>
      <c r="G77" s="17"/>
      <c r="H77" s="17"/>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c r="AH77" s="38"/>
      <c r="AI77" s="38"/>
      <c r="AJ77" s="38"/>
      <c r="AK77" s="38"/>
      <c r="AL77" s="38"/>
      <c r="AM77" s="38"/>
      <c r="AN77" s="38"/>
      <c r="AO77" s="38"/>
      <c r="AP77" s="38"/>
      <c r="AQ77" s="38"/>
      <c r="AR77" s="38"/>
      <c r="AS77" s="38"/>
      <c r="AT77" s="38"/>
      <c r="AU77" s="38"/>
      <c r="AV77" s="38"/>
      <c r="AW77" s="38"/>
      <c r="AX77" s="38"/>
      <c r="AY77" s="38"/>
      <c r="AZ77" s="38"/>
      <c r="BA77" s="38"/>
      <c r="BB77" s="38"/>
      <c r="BC77" s="38"/>
      <c r="BD77" s="38"/>
      <c r="BE77" s="38"/>
    </row>
    <row r="78" spans="1:57" s="3" customFormat="1" ht="30.75" thickBot="1" x14ac:dyDescent="0.3">
      <c r="A78" s="73"/>
      <c r="B78" s="72" t="s">
        <v>114</v>
      </c>
      <c r="C78" s="33" t="s">
        <v>92</v>
      </c>
      <c r="D78" s="23">
        <v>1</v>
      </c>
      <c r="E78" s="61">
        <v>43908</v>
      </c>
      <c r="F78" s="61">
        <v>43908</v>
      </c>
      <c r="G78" s="17"/>
      <c r="H78" s="17"/>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c r="AH78" s="38"/>
      <c r="AI78" s="38"/>
      <c r="AJ78" s="38"/>
      <c r="AK78" s="38"/>
      <c r="AL78" s="38"/>
      <c r="AM78" s="38"/>
      <c r="AN78" s="38"/>
      <c r="AO78" s="38"/>
      <c r="AP78" s="38"/>
      <c r="AQ78" s="38"/>
      <c r="AR78" s="38"/>
      <c r="AS78" s="38"/>
      <c r="AT78" s="38"/>
      <c r="AU78" s="38"/>
      <c r="AV78" s="38"/>
      <c r="AW78" s="38"/>
      <c r="AX78" s="38"/>
      <c r="AY78" s="38"/>
      <c r="AZ78" s="38"/>
      <c r="BA78" s="38"/>
      <c r="BB78" s="38"/>
      <c r="BC78" s="38"/>
      <c r="BD78" s="38"/>
      <c r="BE78" s="38"/>
    </row>
    <row r="79" spans="1:57" s="3" customFormat="1" ht="15.75" thickBot="1" x14ac:dyDescent="0.3">
      <c r="A79" s="73"/>
      <c r="B79" s="72" t="s">
        <v>115</v>
      </c>
      <c r="C79" s="33" t="s">
        <v>93</v>
      </c>
      <c r="D79" s="23">
        <v>1</v>
      </c>
      <c r="E79" s="61">
        <v>43908</v>
      </c>
      <c r="F79" s="61">
        <v>43908</v>
      </c>
      <c r="G79" s="17"/>
      <c r="H79" s="17"/>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c r="AH79" s="38"/>
      <c r="AI79" s="38"/>
      <c r="AJ79" s="38"/>
      <c r="AK79" s="38"/>
      <c r="AL79" s="38"/>
      <c r="AM79" s="38"/>
      <c r="AN79" s="38"/>
      <c r="AO79" s="38"/>
      <c r="AP79" s="38"/>
      <c r="AQ79" s="38"/>
      <c r="AR79" s="38"/>
      <c r="AS79" s="38"/>
      <c r="AT79" s="38"/>
      <c r="AU79" s="38"/>
      <c r="AV79" s="38"/>
      <c r="AW79" s="38"/>
      <c r="AX79" s="38"/>
      <c r="AY79" s="38"/>
      <c r="AZ79" s="38"/>
      <c r="BA79" s="38"/>
      <c r="BB79" s="38"/>
      <c r="BC79" s="38"/>
      <c r="BD79" s="38"/>
      <c r="BE79" s="38"/>
    </row>
    <row r="80" spans="1:57" s="3" customFormat="1" ht="30.75" thickBot="1" x14ac:dyDescent="0.3">
      <c r="A80" s="73"/>
      <c r="B80" s="72" t="s">
        <v>116</v>
      </c>
      <c r="C80" s="33" t="s">
        <v>93</v>
      </c>
      <c r="D80" s="23">
        <v>1</v>
      </c>
      <c r="E80" s="61">
        <v>43909</v>
      </c>
      <c r="F80" s="61">
        <v>43909</v>
      </c>
      <c r="G80" s="17"/>
      <c r="H80" s="17"/>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c r="AH80" s="38"/>
      <c r="AI80" s="38"/>
      <c r="AJ80" s="38"/>
      <c r="AK80" s="38"/>
      <c r="AL80" s="38"/>
      <c r="AM80" s="38"/>
      <c r="AN80" s="38"/>
      <c r="AO80" s="38"/>
      <c r="AP80" s="38"/>
      <c r="AQ80" s="38"/>
      <c r="AR80" s="38"/>
      <c r="AS80" s="38"/>
      <c r="AT80" s="38"/>
      <c r="AU80" s="38"/>
      <c r="AV80" s="38"/>
      <c r="AW80" s="38"/>
      <c r="AX80" s="38"/>
      <c r="AY80" s="38"/>
      <c r="AZ80" s="38"/>
      <c r="BA80" s="38"/>
      <c r="BB80" s="38"/>
      <c r="BC80" s="38"/>
      <c r="BD80" s="38"/>
      <c r="BE80" s="38"/>
    </row>
    <row r="81" spans="1:57" s="3" customFormat="1" ht="30.75" thickBot="1" x14ac:dyDescent="0.3">
      <c r="A81" s="73"/>
      <c r="B81" s="72" t="s">
        <v>117</v>
      </c>
      <c r="C81" s="33" t="s">
        <v>93</v>
      </c>
      <c r="D81" s="23">
        <v>1</v>
      </c>
      <c r="E81" s="61">
        <v>43909</v>
      </c>
      <c r="F81" s="61">
        <v>43909</v>
      </c>
      <c r="G81" s="17"/>
      <c r="H81" s="17"/>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c r="AH81" s="38"/>
      <c r="AI81" s="38"/>
      <c r="AJ81" s="38"/>
      <c r="AK81" s="38"/>
      <c r="AL81" s="38"/>
      <c r="AM81" s="38"/>
      <c r="AN81" s="38"/>
      <c r="AO81" s="38"/>
      <c r="AP81" s="38"/>
      <c r="AQ81" s="38"/>
      <c r="AR81" s="38"/>
      <c r="AS81" s="38"/>
      <c r="AT81" s="38"/>
      <c r="AU81" s="38"/>
      <c r="AV81" s="38"/>
      <c r="AW81" s="38"/>
      <c r="AX81" s="38"/>
      <c r="AY81" s="38"/>
      <c r="AZ81" s="38"/>
      <c r="BA81" s="38"/>
      <c r="BB81" s="38"/>
      <c r="BC81" s="38"/>
      <c r="BD81" s="38"/>
      <c r="BE81" s="38"/>
    </row>
    <row r="82" spans="1:57" s="3" customFormat="1" ht="30.75" thickBot="1" x14ac:dyDescent="0.3">
      <c r="A82" s="73"/>
      <c r="B82" s="72" t="s">
        <v>118</v>
      </c>
      <c r="C82" s="33" t="s">
        <v>93</v>
      </c>
      <c r="D82" s="23">
        <v>1</v>
      </c>
      <c r="E82" s="61">
        <v>43910</v>
      </c>
      <c r="F82" s="61">
        <v>43910</v>
      </c>
      <c r="G82" s="17"/>
      <c r="H82" s="17"/>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c r="AH82" s="38"/>
      <c r="AI82" s="38"/>
      <c r="AJ82" s="38"/>
      <c r="AK82" s="38"/>
      <c r="AL82" s="38"/>
      <c r="AM82" s="38"/>
      <c r="AN82" s="38"/>
      <c r="AO82" s="38"/>
      <c r="AP82" s="38"/>
      <c r="AQ82" s="38"/>
      <c r="AR82" s="38"/>
      <c r="AS82" s="38"/>
      <c r="AT82" s="38"/>
      <c r="AU82" s="38"/>
      <c r="AV82" s="38"/>
      <c r="AW82" s="38"/>
      <c r="AX82" s="38"/>
      <c r="AY82" s="38"/>
      <c r="AZ82" s="38"/>
      <c r="BA82" s="38"/>
      <c r="BB82" s="38"/>
      <c r="BC82" s="38"/>
      <c r="BD82" s="38"/>
      <c r="BE82" s="38"/>
    </row>
    <row r="83" spans="1:57" s="3" customFormat="1" ht="15.75" thickBot="1" x14ac:dyDescent="0.3">
      <c r="A83" s="73">
        <v>11.7</v>
      </c>
      <c r="B83" s="72" t="s">
        <v>57</v>
      </c>
      <c r="C83" s="33" t="s">
        <v>93</v>
      </c>
      <c r="D83" s="23">
        <v>1</v>
      </c>
      <c r="E83" s="61">
        <v>43903</v>
      </c>
      <c r="F83" s="61">
        <v>43903</v>
      </c>
      <c r="G83" s="17"/>
      <c r="H83" s="17"/>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c r="AH83" s="38"/>
      <c r="AI83" s="38"/>
      <c r="AJ83" s="38"/>
      <c r="AK83" s="38"/>
      <c r="AL83" s="38"/>
      <c r="AM83" s="38"/>
      <c r="AN83" s="38"/>
      <c r="AO83" s="38"/>
      <c r="AP83" s="38"/>
      <c r="AQ83" s="38"/>
      <c r="AR83" s="38"/>
      <c r="AS83" s="38"/>
      <c r="AT83" s="38"/>
      <c r="AU83" s="38"/>
      <c r="AV83" s="38"/>
      <c r="AW83" s="38"/>
      <c r="AX83" s="38"/>
      <c r="AY83" s="38"/>
      <c r="AZ83" s="38"/>
      <c r="BA83" s="38"/>
      <c r="BB83" s="38"/>
      <c r="BC83" s="38"/>
      <c r="BD83" s="38"/>
      <c r="BE83" s="38"/>
    </row>
    <row r="84" spans="1:57" s="3" customFormat="1" ht="15.75" thickBot="1" x14ac:dyDescent="0.3">
      <c r="A84" s="73"/>
      <c r="B84" s="29" t="s">
        <v>96</v>
      </c>
      <c r="C84" s="77"/>
      <c r="D84" s="31"/>
      <c r="E84" s="60"/>
      <c r="F84" s="69"/>
      <c r="G84" s="17"/>
      <c r="H84" s="17"/>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c r="AH84" s="38"/>
      <c r="AI84" s="38"/>
      <c r="AJ84" s="38"/>
      <c r="AK84" s="38"/>
      <c r="AL84" s="38"/>
      <c r="AM84" s="38"/>
      <c r="AN84" s="38"/>
      <c r="AO84" s="38"/>
      <c r="AP84" s="38"/>
      <c r="AQ84" s="38"/>
      <c r="AR84" s="38"/>
      <c r="AS84" s="38"/>
      <c r="AT84" s="38"/>
      <c r="AU84" s="38"/>
      <c r="AV84" s="38"/>
      <c r="AW84" s="38"/>
      <c r="AX84" s="38"/>
      <c r="AY84" s="38"/>
      <c r="AZ84" s="38"/>
      <c r="BA84" s="38"/>
      <c r="BB84" s="38"/>
      <c r="BC84" s="38"/>
      <c r="BD84" s="38"/>
      <c r="BE84" s="38"/>
    </row>
    <row r="85" spans="1:57" s="3" customFormat="1" ht="15.75" thickBot="1" x14ac:dyDescent="0.3">
      <c r="A85" s="73">
        <v>12</v>
      </c>
      <c r="B85" s="72" t="s">
        <v>97</v>
      </c>
      <c r="C85" s="78" t="s">
        <v>87</v>
      </c>
      <c r="D85" s="23">
        <v>1</v>
      </c>
      <c r="E85" s="61">
        <v>43885</v>
      </c>
      <c r="F85" s="61">
        <v>43888</v>
      </c>
      <c r="G85" s="17"/>
      <c r="H85" s="17"/>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c r="AH85" s="38"/>
      <c r="AI85" s="38"/>
      <c r="AJ85" s="38"/>
      <c r="AK85" s="38"/>
      <c r="AL85" s="38"/>
      <c r="AM85" s="38"/>
      <c r="AN85" s="38"/>
      <c r="AO85" s="38"/>
      <c r="AP85" s="38"/>
      <c r="AQ85" s="38"/>
      <c r="AR85" s="38"/>
      <c r="AS85" s="38"/>
      <c r="AT85" s="38"/>
      <c r="AU85" s="38"/>
      <c r="AV85" s="38"/>
      <c r="AW85" s="38"/>
      <c r="AX85" s="38"/>
      <c r="AY85" s="38"/>
      <c r="AZ85" s="38"/>
      <c r="BA85" s="38"/>
      <c r="BB85" s="38"/>
      <c r="BC85" s="38"/>
      <c r="BD85" s="38"/>
      <c r="BE85" s="38"/>
    </row>
    <row r="86" spans="1:57" s="3" customFormat="1" ht="15.75" thickBot="1" x14ac:dyDescent="0.3">
      <c r="A86" s="73">
        <v>12.1</v>
      </c>
      <c r="B86" s="72" t="s">
        <v>98</v>
      </c>
      <c r="C86" s="78" t="s">
        <v>90</v>
      </c>
      <c r="D86" s="23">
        <v>1</v>
      </c>
      <c r="E86" s="61">
        <v>43889</v>
      </c>
      <c r="F86" s="61">
        <v>43889</v>
      </c>
      <c r="G86" s="17"/>
      <c r="H86" s="17"/>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c r="AH86" s="38"/>
      <c r="AI86" s="38"/>
      <c r="AJ86" s="38"/>
      <c r="AK86" s="38"/>
      <c r="AL86" s="38"/>
      <c r="AM86" s="38"/>
      <c r="AN86" s="38"/>
      <c r="AO86" s="38"/>
      <c r="AP86" s="38"/>
      <c r="AQ86" s="38"/>
      <c r="AR86" s="38"/>
      <c r="AS86" s="38"/>
      <c r="AT86" s="38"/>
      <c r="AU86" s="38"/>
      <c r="AV86" s="38"/>
      <c r="AW86" s="38"/>
      <c r="AX86" s="38"/>
      <c r="AY86" s="38"/>
      <c r="AZ86" s="38"/>
      <c r="BA86" s="38"/>
      <c r="BB86" s="38"/>
      <c r="BC86" s="38"/>
      <c r="BD86" s="38"/>
      <c r="BE86" s="38"/>
    </row>
    <row r="87" spans="1:57" s="3" customFormat="1" ht="15.75" thickBot="1" x14ac:dyDescent="0.3">
      <c r="A87" s="73">
        <v>12.2</v>
      </c>
      <c r="B87" s="72" t="s">
        <v>99</v>
      </c>
      <c r="C87" s="78" t="s">
        <v>88</v>
      </c>
      <c r="D87" s="23">
        <v>1</v>
      </c>
      <c r="E87" s="61">
        <v>43895</v>
      </c>
      <c r="F87" s="61">
        <v>43895</v>
      </c>
      <c r="G87" s="17"/>
      <c r="H87" s="17"/>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c r="AH87" s="38"/>
      <c r="AI87" s="38"/>
      <c r="AJ87" s="38"/>
      <c r="AK87" s="38"/>
      <c r="AL87" s="38"/>
      <c r="AM87" s="38"/>
      <c r="AN87" s="38"/>
      <c r="AO87" s="38"/>
      <c r="AP87" s="38"/>
      <c r="AQ87" s="38"/>
      <c r="AR87" s="38"/>
      <c r="AS87" s="38"/>
      <c r="AT87" s="38"/>
      <c r="AU87" s="38"/>
      <c r="AV87" s="38"/>
      <c r="AW87" s="38"/>
      <c r="AX87" s="38"/>
      <c r="AY87" s="38"/>
      <c r="AZ87" s="38"/>
      <c r="BA87" s="38"/>
      <c r="BB87" s="38"/>
      <c r="BC87" s="38"/>
      <c r="BD87" s="38"/>
      <c r="BE87" s="38"/>
    </row>
    <row r="88" spans="1:57" s="3" customFormat="1" ht="15.75" thickBot="1" x14ac:dyDescent="0.3">
      <c r="A88" s="73"/>
      <c r="B88" s="29" t="s">
        <v>95</v>
      </c>
      <c r="C88" s="77"/>
      <c r="D88" s="31"/>
      <c r="E88" s="60"/>
      <c r="F88" s="69"/>
      <c r="G88" s="17"/>
      <c r="H88" s="17"/>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c r="AH88" s="38"/>
      <c r="AI88" s="38"/>
      <c r="AJ88" s="38"/>
      <c r="AK88" s="38"/>
      <c r="AL88" s="38"/>
      <c r="AM88" s="38"/>
      <c r="AN88" s="38"/>
      <c r="AO88" s="38"/>
      <c r="AP88" s="38"/>
      <c r="AQ88" s="38"/>
      <c r="AR88" s="38"/>
      <c r="AS88" s="38"/>
      <c r="AT88" s="38"/>
      <c r="AU88" s="38"/>
      <c r="AV88" s="38"/>
      <c r="AW88" s="38"/>
      <c r="AX88" s="38"/>
      <c r="AY88" s="38"/>
      <c r="AZ88" s="38"/>
      <c r="BA88" s="38"/>
      <c r="BB88" s="38"/>
      <c r="BC88" s="38"/>
      <c r="BD88" s="38"/>
      <c r="BE88" s="38"/>
    </row>
    <row r="89" spans="1:57" s="3" customFormat="1" ht="15.75" thickBot="1" x14ac:dyDescent="0.3">
      <c r="A89" s="73">
        <v>13</v>
      </c>
      <c r="B89" s="32" t="s">
        <v>79</v>
      </c>
      <c r="C89" s="22" t="s">
        <v>88</v>
      </c>
      <c r="D89" s="23">
        <v>0.2</v>
      </c>
      <c r="E89" s="61">
        <v>43910</v>
      </c>
      <c r="F89" s="61">
        <v>43915</v>
      </c>
      <c r="G89" s="17"/>
      <c r="H89" s="17"/>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c r="AH89" s="38"/>
      <c r="AI89" s="38"/>
      <c r="AJ89" s="38"/>
      <c r="AK89" s="38"/>
      <c r="AL89" s="38"/>
      <c r="AM89" s="38"/>
      <c r="AN89" s="38"/>
      <c r="AO89" s="38"/>
      <c r="AP89" s="38"/>
      <c r="AQ89" s="38"/>
      <c r="AR89" s="38"/>
      <c r="AS89" s="38"/>
      <c r="AT89" s="38"/>
      <c r="AU89" s="38"/>
      <c r="AV89" s="38"/>
      <c r="AW89" s="38"/>
      <c r="AX89" s="38"/>
      <c r="AY89" s="38"/>
      <c r="AZ89" s="38"/>
      <c r="BA89" s="38"/>
      <c r="BB89" s="38"/>
      <c r="BC89" s="38"/>
      <c r="BD89" s="38"/>
      <c r="BE89" s="38"/>
    </row>
    <row r="90" spans="1:57" s="3" customFormat="1" ht="15.75" thickBot="1" x14ac:dyDescent="0.3">
      <c r="A90" s="73">
        <v>13.1</v>
      </c>
      <c r="B90" s="32" t="s">
        <v>80</v>
      </c>
      <c r="C90" s="33" t="s">
        <v>87</v>
      </c>
      <c r="D90" s="23"/>
      <c r="E90" s="61">
        <v>43913</v>
      </c>
      <c r="F90" s="61">
        <v>43915</v>
      </c>
      <c r="G90" s="17"/>
      <c r="H90" s="17"/>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c r="AH90" s="38"/>
      <c r="AI90" s="38"/>
      <c r="AJ90" s="38"/>
      <c r="AK90" s="38"/>
      <c r="AL90" s="38"/>
      <c r="AM90" s="38"/>
      <c r="AN90" s="38"/>
      <c r="AO90" s="38"/>
      <c r="AP90" s="38"/>
      <c r="AQ90" s="38"/>
      <c r="AR90" s="38"/>
      <c r="AS90" s="38"/>
      <c r="AT90" s="38"/>
      <c r="AU90" s="38"/>
      <c r="AV90" s="38"/>
      <c r="AW90" s="38"/>
      <c r="AX90" s="38"/>
      <c r="AY90" s="38"/>
      <c r="AZ90" s="38"/>
      <c r="BA90" s="38"/>
      <c r="BB90" s="38"/>
      <c r="BC90" s="38"/>
      <c r="BD90" s="38"/>
      <c r="BE90" s="38"/>
    </row>
    <row r="91" spans="1:57" s="3" customFormat="1" ht="15.75" thickBot="1" x14ac:dyDescent="0.3">
      <c r="A91" s="73">
        <v>13.2</v>
      </c>
      <c r="B91" s="32" t="s">
        <v>81</v>
      </c>
      <c r="C91" s="22" t="s">
        <v>88</v>
      </c>
      <c r="D91" s="23"/>
      <c r="E91" s="61">
        <v>43916</v>
      </c>
      <c r="F91" s="61">
        <v>43916</v>
      </c>
      <c r="G91" s="17"/>
      <c r="H91" s="17"/>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c r="AH91" s="38"/>
      <c r="AI91" s="38"/>
      <c r="AJ91" s="38"/>
      <c r="AK91" s="38"/>
      <c r="AL91" s="38"/>
      <c r="AM91" s="38"/>
      <c r="AN91" s="38"/>
      <c r="AO91" s="38"/>
      <c r="AP91" s="38"/>
      <c r="AQ91" s="38"/>
      <c r="AR91" s="38"/>
      <c r="AS91" s="38"/>
      <c r="AT91" s="38"/>
      <c r="AU91" s="38"/>
      <c r="AV91" s="38"/>
      <c r="AW91" s="38"/>
      <c r="AX91" s="38"/>
      <c r="AY91" s="38"/>
      <c r="AZ91" s="38"/>
      <c r="BA91" s="38"/>
      <c r="BB91" s="38"/>
      <c r="BC91" s="38"/>
      <c r="BD91" s="38"/>
      <c r="BE91" s="38"/>
    </row>
  </sheetData>
  <mergeCells count="10">
    <mergeCell ref="AR4:AX4"/>
    <mergeCell ref="AY4:BE4"/>
    <mergeCell ref="AD4:AJ4"/>
    <mergeCell ref="E3:F3"/>
    <mergeCell ref="AK4:AQ4"/>
    <mergeCell ref="J1:AA1"/>
    <mergeCell ref="E2:F2"/>
    <mergeCell ref="I4:O4"/>
    <mergeCell ref="P4:V4"/>
    <mergeCell ref="W4:AC4"/>
  </mergeCells>
  <conditionalFormatting sqref="D7:D23 D38">
    <cfRule type="dataBar" priority="7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7:AQ83">
    <cfRule type="expression" dxfId="32" priority="90">
      <formula>AND(task_start&lt;=I$5,ROUNDDOWN((task_end-task_start+1)*task_progress,0)+task_start-1&gt;=I$5)</formula>
    </cfRule>
    <cfRule type="expression" dxfId="31" priority="91" stopIfTrue="1">
      <formula>AND(task_end&gt;=I$5,task_start&lt;I$5+1)</formula>
    </cfRule>
  </conditionalFormatting>
  <conditionalFormatting sqref="I5:AQ83">
    <cfRule type="expression" dxfId="30" priority="92">
      <formula>AND(today&gt;=I$5,today&lt;I$5+1)</formula>
    </cfRule>
  </conditionalFormatting>
  <conditionalFormatting sqref="D24">
    <cfRule type="dataBar" priority="65">
      <dataBar>
        <cfvo type="num" val="0"/>
        <cfvo type="num" val="1"/>
        <color theme="0" tint="-0.249977111117893"/>
      </dataBar>
      <extLst>
        <ext xmlns:x14="http://schemas.microsoft.com/office/spreadsheetml/2009/9/main" uri="{B025F937-C7B1-47D3-B67F-A62EFF666E3E}">
          <x14:id>{638F133B-7BB9-4239-8F80-369B100D5248}</x14:id>
        </ext>
      </extLst>
    </cfRule>
  </conditionalFormatting>
  <conditionalFormatting sqref="D25:D26">
    <cfRule type="dataBar" priority="64">
      <dataBar>
        <cfvo type="num" val="0"/>
        <cfvo type="num" val="1"/>
        <color theme="0" tint="-0.249977111117893"/>
      </dataBar>
      <extLst>
        <ext xmlns:x14="http://schemas.microsoft.com/office/spreadsheetml/2009/9/main" uri="{B025F937-C7B1-47D3-B67F-A62EFF666E3E}">
          <x14:id>{B9D04D8E-C747-4948-990D-8AD03F834E92}</x14:id>
        </ext>
      </extLst>
    </cfRule>
  </conditionalFormatting>
  <conditionalFormatting sqref="D27:D31">
    <cfRule type="dataBar" priority="63">
      <dataBar>
        <cfvo type="num" val="0"/>
        <cfvo type="num" val="1"/>
        <color theme="0" tint="-0.249977111117893"/>
      </dataBar>
      <extLst>
        <ext xmlns:x14="http://schemas.microsoft.com/office/spreadsheetml/2009/9/main" uri="{B025F937-C7B1-47D3-B67F-A62EFF666E3E}">
          <x14:id>{37C64755-B02F-49F8-8A37-70ABF43FBB4E}</x14:id>
        </ext>
      </extLst>
    </cfRule>
  </conditionalFormatting>
  <conditionalFormatting sqref="D32:D37">
    <cfRule type="dataBar" priority="62">
      <dataBar>
        <cfvo type="num" val="0"/>
        <cfvo type="num" val="1"/>
        <color theme="0" tint="-0.249977111117893"/>
      </dataBar>
      <extLst>
        <ext xmlns:x14="http://schemas.microsoft.com/office/spreadsheetml/2009/9/main" uri="{B025F937-C7B1-47D3-B67F-A62EFF666E3E}">
          <x14:id>{FAADA7EA-1310-416F-8E01-EF08F07CD254}</x14:id>
        </ext>
      </extLst>
    </cfRule>
  </conditionalFormatting>
  <conditionalFormatting sqref="D39:D83">
    <cfRule type="dataBar" priority="60">
      <dataBar>
        <cfvo type="num" val="0"/>
        <cfvo type="num" val="1"/>
        <color theme="0" tint="-0.249977111117893"/>
      </dataBar>
      <extLst>
        <ext xmlns:x14="http://schemas.microsoft.com/office/spreadsheetml/2009/9/main" uri="{B025F937-C7B1-47D3-B67F-A62EFF666E3E}">
          <x14:id>{F3B9D385-833B-49CF-B582-4BD9BD2EB240}</x14:id>
        </ext>
      </extLst>
    </cfRule>
  </conditionalFormatting>
  <conditionalFormatting sqref="I88:AJ91">
    <cfRule type="expression" dxfId="29" priority="45">
      <formula>AND(task_start&lt;=I$5,ROUNDDOWN((task_end-task_start+1)*task_progress,0)+task_start-1&gt;=I$5)</formula>
    </cfRule>
    <cfRule type="expression" dxfId="28" priority="46" stopIfTrue="1">
      <formula>AND(task_end&gt;=I$5,task_start&lt;I$5+1)</formula>
    </cfRule>
  </conditionalFormatting>
  <conditionalFormatting sqref="I88:AJ91">
    <cfRule type="expression" dxfId="27" priority="47">
      <formula>AND(today&gt;=I$5,today&lt;I$5+1)</formula>
    </cfRule>
  </conditionalFormatting>
  <conditionalFormatting sqref="D88:D91">
    <cfRule type="dataBar" priority="44">
      <dataBar>
        <cfvo type="num" val="0"/>
        <cfvo type="num" val="1"/>
        <color theme="0" tint="-0.249977111117893"/>
      </dataBar>
      <extLst>
        <ext xmlns:x14="http://schemas.microsoft.com/office/spreadsheetml/2009/9/main" uri="{B025F937-C7B1-47D3-B67F-A62EFF666E3E}">
          <x14:id>{70553358-431F-4FF2-8FC0-A44FE8D1A59B}</x14:id>
        </ext>
      </extLst>
    </cfRule>
  </conditionalFormatting>
  <conditionalFormatting sqref="AK88:AQ91">
    <cfRule type="expression" dxfId="26" priority="41">
      <formula>AND(task_start&lt;=AK$5,ROUNDDOWN((task_end-task_start+1)*task_progress,0)+task_start-1&gt;=AK$5)</formula>
    </cfRule>
    <cfRule type="expression" dxfId="25" priority="42" stopIfTrue="1">
      <formula>AND(task_end&gt;=AK$5,task_start&lt;AK$5+1)</formula>
    </cfRule>
  </conditionalFormatting>
  <conditionalFormatting sqref="AK88:AQ91">
    <cfRule type="expression" dxfId="24" priority="43">
      <formula>AND(today&gt;=AK$5,today&lt;AK$5+1)</formula>
    </cfRule>
  </conditionalFormatting>
  <conditionalFormatting sqref="I84:AJ87">
    <cfRule type="expression" dxfId="23" priority="32">
      <formula>AND(task_start&lt;=I$5,ROUNDDOWN((task_end-task_start+1)*task_progress,0)+task_start-1&gt;=I$5)</formula>
    </cfRule>
    <cfRule type="expression" dxfId="22" priority="33" stopIfTrue="1">
      <formula>AND(task_end&gt;=I$5,task_start&lt;I$5+1)</formula>
    </cfRule>
  </conditionalFormatting>
  <conditionalFormatting sqref="I84:AJ87">
    <cfRule type="expression" dxfId="21" priority="34">
      <formula>AND(today&gt;=I$5,today&lt;I$5+1)</formula>
    </cfRule>
  </conditionalFormatting>
  <conditionalFormatting sqref="D84">
    <cfRule type="dataBar" priority="31">
      <dataBar>
        <cfvo type="num" val="0"/>
        <cfvo type="num" val="1"/>
        <color theme="0" tint="-0.249977111117893"/>
      </dataBar>
      <extLst>
        <ext xmlns:x14="http://schemas.microsoft.com/office/spreadsheetml/2009/9/main" uri="{B025F937-C7B1-47D3-B67F-A62EFF666E3E}">
          <x14:id>{E77320C7-71CC-4AAC-A2B7-91493E6D1760}</x14:id>
        </ext>
      </extLst>
    </cfRule>
  </conditionalFormatting>
  <conditionalFormatting sqref="AK84:AQ87">
    <cfRule type="expression" dxfId="20" priority="28">
      <formula>AND(task_start&lt;=AK$5,ROUNDDOWN((task_end-task_start+1)*task_progress,0)+task_start-1&gt;=AK$5)</formula>
    </cfRule>
    <cfRule type="expression" dxfId="19" priority="29" stopIfTrue="1">
      <formula>AND(task_end&gt;=AK$5,task_start&lt;AK$5+1)</formula>
    </cfRule>
  </conditionalFormatting>
  <conditionalFormatting sqref="AK84:AQ87">
    <cfRule type="expression" dxfId="18" priority="30">
      <formula>AND(today&gt;=AK$5,today&lt;AK$5+1)</formula>
    </cfRule>
  </conditionalFormatting>
  <conditionalFormatting sqref="D85">
    <cfRule type="dataBar" priority="21">
      <dataBar>
        <cfvo type="num" val="0"/>
        <cfvo type="num" val="1"/>
        <color theme="0" tint="-0.249977111117893"/>
      </dataBar>
      <extLst>
        <ext xmlns:x14="http://schemas.microsoft.com/office/spreadsheetml/2009/9/main" uri="{B025F937-C7B1-47D3-B67F-A62EFF666E3E}">
          <x14:id>{296117F4-BCE9-41C5-9034-8C4CEAF14D8B}</x14:id>
        </ext>
      </extLst>
    </cfRule>
  </conditionalFormatting>
  <conditionalFormatting sqref="D86">
    <cfRule type="dataBar" priority="20">
      <dataBar>
        <cfvo type="num" val="0"/>
        <cfvo type="num" val="1"/>
        <color theme="0" tint="-0.249977111117893"/>
      </dataBar>
      <extLst>
        <ext xmlns:x14="http://schemas.microsoft.com/office/spreadsheetml/2009/9/main" uri="{B025F937-C7B1-47D3-B67F-A62EFF666E3E}">
          <x14:id>{47DEFAA4-A89C-4771-9E37-D7E8EA04D8AC}</x14:id>
        </ext>
      </extLst>
    </cfRule>
  </conditionalFormatting>
  <conditionalFormatting sqref="D87">
    <cfRule type="dataBar" priority="19">
      <dataBar>
        <cfvo type="num" val="0"/>
        <cfvo type="num" val="1"/>
        <color theme="0" tint="-0.249977111117893"/>
      </dataBar>
      <extLst>
        <ext xmlns:x14="http://schemas.microsoft.com/office/spreadsheetml/2009/9/main" uri="{B025F937-C7B1-47D3-B67F-A62EFF666E3E}">
          <x14:id>{70EC10DA-997F-4E82-AA6F-375E90D428BF}</x14:id>
        </ext>
      </extLst>
    </cfRule>
  </conditionalFormatting>
  <conditionalFormatting sqref="AR7:AX83">
    <cfRule type="expression" dxfId="17" priority="16">
      <formula>AND(task_start&lt;=AR$5,ROUNDDOWN((task_end-task_start+1)*task_progress,0)+task_start-1&gt;=AR$5)</formula>
    </cfRule>
    <cfRule type="expression" dxfId="16" priority="17" stopIfTrue="1">
      <formula>AND(task_end&gt;=AR$5,task_start&lt;AR$5+1)</formula>
    </cfRule>
  </conditionalFormatting>
  <conditionalFormatting sqref="AR5:AX83">
    <cfRule type="expression" dxfId="15" priority="18">
      <formula>AND(today&gt;=AR$5,today&lt;AR$5+1)</formula>
    </cfRule>
  </conditionalFormatting>
  <conditionalFormatting sqref="AR88:AX91">
    <cfRule type="expression" dxfId="14" priority="13">
      <formula>AND(task_start&lt;=AR$5,ROUNDDOWN((task_end-task_start+1)*task_progress,0)+task_start-1&gt;=AR$5)</formula>
    </cfRule>
    <cfRule type="expression" dxfId="13" priority="14" stopIfTrue="1">
      <formula>AND(task_end&gt;=AR$5,task_start&lt;AR$5+1)</formula>
    </cfRule>
  </conditionalFormatting>
  <conditionalFormatting sqref="AR88:AX91">
    <cfRule type="expression" dxfId="12" priority="15">
      <formula>AND(today&gt;=AR$5,today&lt;AR$5+1)</formula>
    </cfRule>
  </conditionalFormatting>
  <conditionalFormatting sqref="AR84:AX87">
    <cfRule type="expression" dxfId="11" priority="10">
      <formula>AND(task_start&lt;=AR$5,ROUNDDOWN((task_end-task_start+1)*task_progress,0)+task_start-1&gt;=AR$5)</formula>
    </cfRule>
    <cfRule type="expression" dxfId="10" priority="11" stopIfTrue="1">
      <formula>AND(task_end&gt;=AR$5,task_start&lt;AR$5+1)</formula>
    </cfRule>
  </conditionalFormatting>
  <conditionalFormatting sqref="AR84:AX87">
    <cfRule type="expression" dxfId="9" priority="12">
      <formula>AND(today&gt;=AR$5,today&lt;AR$5+1)</formula>
    </cfRule>
  </conditionalFormatting>
  <conditionalFormatting sqref="AY7:BE83">
    <cfRule type="expression" dxfId="8" priority="7">
      <formula>AND(task_start&lt;=AY$5,ROUNDDOWN((task_end-task_start+1)*task_progress,0)+task_start-1&gt;=AY$5)</formula>
    </cfRule>
    <cfRule type="expression" dxfId="7" priority="8" stopIfTrue="1">
      <formula>AND(task_end&gt;=AY$5,task_start&lt;AY$5+1)</formula>
    </cfRule>
  </conditionalFormatting>
  <conditionalFormatting sqref="AY5:BE83">
    <cfRule type="expression" dxfId="6" priority="9">
      <formula>AND(today&gt;=AY$5,today&lt;AY$5+1)</formula>
    </cfRule>
  </conditionalFormatting>
  <conditionalFormatting sqref="AY88:BE91">
    <cfRule type="expression" dxfId="5" priority="4">
      <formula>AND(task_start&lt;=AY$5,ROUNDDOWN((task_end-task_start+1)*task_progress,0)+task_start-1&gt;=AY$5)</formula>
    </cfRule>
    <cfRule type="expression" dxfId="4" priority="5" stopIfTrue="1">
      <formula>AND(task_end&gt;=AY$5,task_start&lt;AY$5+1)</formula>
    </cfRule>
  </conditionalFormatting>
  <conditionalFormatting sqref="AY88:BE91">
    <cfRule type="expression" dxfId="3" priority="6">
      <formula>AND(today&gt;=AY$5,today&lt;AY$5+1)</formula>
    </cfRule>
  </conditionalFormatting>
  <conditionalFormatting sqref="AY84:BE87">
    <cfRule type="expression" dxfId="2" priority="1">
      <formula>AND(task_start&lt;=AY$5,ROUNDDOWN((task_end-task_start+1)*task_progress,0)+task_start-1&gt;=AY$5)</formula>
    </cfRule>
    <cfRule type="expression" dxfId="1" priority="2" stopIfTrue="1">
      <formula>AND(task_end&gt;=AY$5,task_start&lt;AY$5+1)</formula>
    </cfRule>
  </conditionalFormatting>
  <conditionalFormatting sqref="AY84:BE87">
    <cfRule type="expression" dxfId="0" priority="3">
      <formula>AND(today&gt;=AY$5,today&lt;AY$5+1)</formula>
    </cfRule>
  </conditionalFormatting>
  <dataValidations disablePrompts="1" count="1">
    <dataValidation type="whole" operator="greaterThanOrEqual" allowBlank="1" showInputMessage="1" promptTitle="Display Week" prompt="Changing this number will scroll the Gantt Chart view." sqref="E4" xr:uid="{00000000-0002-0000-0000-000000000000}">
      <formula1>1</formula1>
    </dataValidation>
  </dataValidations>
  <pageMargins left="0.35" right="0.35" top="0.35" bottom="0.5" header="0.3" footer="0.3"/>
  <pageSetup scale="20" fitToHeight="0" orientation="landscape" r:id="rId1"/>
  <headerFooter scaleWithDoc="0"/>
  <legacy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D7:D23 D38</xm:sqref>
        </x14:conditionalFormatting>
        <x14:conditionalFormatting xmlns:xm="http://schemas.microsoft.com/office/excel/2006/main">
          <x14:cfRule type="dataBar" id="{638F133B-7BB9-4239-8F80-369B100D5248}">
            <x14:dataBar minLength="0" maxLength="100" gradient="0">
              <x14:cfvo type="num">
                <xm:f>0</xm:f>
              </x14:cfvo>
              <x14:cfvo type="num">
                <xm:f>1</xm:f>
              </x14:cfvo>
              <x14:negativeFillColor rgb="FFFF0000"/>
              <x14:axisColor rgb="FF000000"/>
            </x14:dataBar>
          </x14:cfRule>
          <xm:sqref>D24</xm:sqref>
        </x14:conditionalFormatting>
        <x14:conditionalFormatting xmlns:xm="http://schemas.microsoft.com/office/excel/2006/main">
          <x14:cfRule type="dataBar" id="{B9D04D8E-C747-4948-990D-8AD03F834E92}">
            <x14:dataBar minLength="0" maxLength="100" gradient="0">
              <x14:cfvo type="num">
                <xm:f>0</xm:f>
              </x14:cfvo>
              <x14:cfvo type="num">
                <xm:f>1</xm:f>
              </x14:cfvo>
              <x14:negativeFillColor rgb="FFFF0000"/>
              <x14:axisColor rgb="FF000000"/>
            </x14:dataBar>
          </x14:cfRule>
          <xm:sqref>D25:D26</xm:sqref>
        </x14:conditionalFormatting>
        <x14:conditionalFormatting xmlns:xm="http://schemas.microsoft.com/office/excel/2006/main">
          <x14:cfRule type="dataBar" id="{37C64755-B02F-49F8-8A37-70ABF43FBB4E}">
            <x14:dataBar minLength="0" maxLength="100" gradient="0">
              <x14:cfvo type="num">
                <xm:f>0</xm:f>
              </x14:cfvo>
              <x14:cfvo type="num">
                <xm:f>1</xm:f>
              </x14:cfvo>
              <x14:negativeFillColor rgb="FFFF0000"/>
              <x14:axisColor rgb="FF000000"/>
            </x14:dataBar>
          </x14:cfRule>
          <xm:sqref>D27:D31</xm:sqref>
        </x14:conditionalFormatting>
        <x14:conditionalFormatting xmlns:xm="http://schemas.microsoft.com/office/excel/2006/main">
          <x14:cfRule type="dataBar" id="{FAADA7EA-1310-416F-8E01-EF08F07CD254}">
            <x14:dataBar minLength="0" maxLength="100" gradient="0">
              <x14:cfvo type="num">
                <xm:f>0</xm:f>
              </x14:cfvo>
              <x14:cfvo type="num">
                <xm:f>1</xm:f>
              </x14:cfvo>
              <x14:negativeFillColor rgb="FFFF0000"/>
              <x14:axisColor rgb="FF000000"/>
            </x14:dataBar>
          </x14:cfRule>
          <xm:sqref>D32:D37</xm:sqref>
        </x14:conditionalFormatting>
        <x14:conditionalFormatting xmlns:xm="http://schemas.microsoft.com/office/excel/2006/main">
          <x14:cfRule type="dataBar" id="{F3B9D385-833B-49CF-B582-4BD9BD2EB240}">
            <x14:dataBar minLength="0" maxLength="100" gradient="0">
              <x14:cfvo type="num">
                <xm:f>0</xm:f>
              </x14:cfvo>
              <x14:cfvo type="num">
                <xm:f>1</xm:f>
              </x14:cfvo>
              <x14:negativeFillColor rgb="FFFF0000"/>
              <x14:axisColor rgb="FF000000"/>
            </x14:dataBar>
          </x14:cfRule>
          <xm:sqref>D39:D83</xm:sqref>
        </x14:conditionalFormatting>
        <x14:conditionalFormatting xmlns:xm="http://schemas.microsoft.com/office/excel/2006/main">
          <x14:cfRule type="dataBar" id="{70553358-431F-4FF2-8FC0-A44FE8D1A59B}">
            <x14:dataBar minLength="0" maxLength="100" gradient="0">
              <x14:cfvo type="num">
                <xm:f>0</xm:f>
              </x14:cfvo>
              <x14:cfvo type="num">
                <xm:f>1</xm:f>
              </x14:cfvo>
              <x14:negativeFillColor rgb="FFFF0000"/>
              <x14:axisColor rgb="FF000000"/>
            </x14:dataBar>
          </x14:cfRule>
          <xm:sqref>D88:D91</xm:sqref>
        </x14:conditionalFormatting>
        <x14:conditionalFormatting xmlns:xm="http://schemas.microsoft.com/office/excel/2006/main">
          <x14:cfRule type="dataBar" id="{E77320C7-71CC-4AAC-A2B7-91493E6D1760}">
            <x14:dataBar minLength="0" maxLength="100" gradient="0">
              <x14:cfvo type="num">
                <xm:f>0</xm:f>
              </x14:cfvo>
              <x14:cfvo type="num">
                <xm:f>1</xm:f>
              </x14:cfvo>
              <x14:negativeFillColor rgb="FFFF0000"/>
              <x14:axisColor rgb="FF000000"/>
            </x14:dataBar>
          </x14:cfRule>
          <xm:sqref>D84</xm:sqref>
        </x14:conditionalFormatting>
        <x14:conditionalFormatting xmlns:xm="http://schemas.microsoft.com/office/excel/2006/main">
          <x14:cfRule type="dataBar" id="{296117F4-BCE9-41C5-9034-8C4CEAF14D8B}">
            <x14:dataBar minLength="0" maxLength="100" gradient="0">
              <x14:cfvo type="num">
                <xm:f>0</xm:f>
              </x14:cfvo>
              <x14:cfvo type="num">
                <xm:f>1</xm:f>
              </x14:cfvo>
              <x14:negativeFillColor rgb="FFFF0000"/>
              <x14:axisColor rgb="FF000000"/>
            </x14:dataBar>
          </x14:cfRule>
          <xm:sqref>D85</xm:sqref>
        </x14:conditionalFormatting>
        <x14:conditionalFormatting xmlns:xm="http://schemas.microsoft.com/office/excel/2006/main">
          <x14:cfRule type="dataBar" id="{47DEFAA4-A89C-4771-9E37-D7E8EA04D8AC}">
            <x14:dataBar minLength="0" maxLength="100" gradient="0">
              <x14:cfvo type="num">
                <xm:f>0</xm:f>
              </x14:cfvo>
              <x14:cfvo type="num">
                <xm:f>1</xm:f>
              </x14:cfvo>
              <x14:negativeFillColor rgb="FFFF0000"/>
              <x14:axisColor rgb="FF000000"/>
            </x14:dataBar>
          </x14:cfRule>
          <xm:sqref>D86</xm:sqref>
        </x14:conditionalFormatting>
        <x14:conditionalFormatting xmlns:xm="http://schemas.microsoft.com/office/excel/2006/main">
          <x14:cfRule type="dataBar" id="{70EC10DA-997F-4E82-AA6F-375E90D428BF}">
            <x14:dataBar minLength="0" maxLength="100" gradient="0">
              <x14:cfvo type="num">
                <xm:f>0</xm:f>
              </x14:cfvo>
              <x14:cfvo type="num">
                <xm:f>1</xm:f>
              </x14:cfvo>
              <x14:negativeFillColor rgb="FFFF0000"/>
              <x14:axisColor rgb="FF000000"/>
            </x14:dataBar>
          </x14:cfRule>
          <xm:sqref>D87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C22"/>
  <sheetViews>
    <sheetView showGridLines="0" zoomScaleNormal="100" workbookViewId="0"/>
  </sheetViews>
  <sheetFormatPr defaultRowHeight="12.75" x14ac:dyDescent="0.2"/>
  <cols>
    <col min="1" max="1" width="2.85546875" style="41" customWidth="1"/>
    <col min="2" max="2" width="87.140625" style="48" customWidth="1"/>
    <col min="3" max="16384" width="9.140625" style="41"/>
  </cols>
  <sheetData>
    <row r="1" spans="2:3" ht="46.5" customHeight="1" x14ac:dyDescent="0.2">
      <c r="B1" s="40"/>
    </row>
    <row r="2" spans="2:3" s="43" customFormat="1" ht="15.75" x14ac:dyDescent="0.25">
      <c r="B2" s="42" t="s">
        <v>11</v>
      </c>
      <c r="C2" s="42"/>
    </row>
    <row r="3" spans="2:3" s="45" customFormat="1" ht="13.5" customHeight="1" x14ac:dyDescent="0.25">
      <c r="B3" s="44" t="s">
        <v>16</v>
      </c>
      <c r="C3" s="44"/>
    </row>
    <row r="4" spans="2:3" x14ac:dyDescent="0.2">
      <c r="B4" s="52" t="s">
        <v>22</v>
      </c>
    </row>
    <row r="5" spans="2:3" x14ac:dyDescent="0.2">
      <c r="B5" s="40"/>
    </row>
    <row r="6" spans="2:3" s="46" customFormat="1" ht="26.25" x14ac:dyDescent="0.4">
      <c r="B6" s="49" t="s">
        <v>10</v>
      </c>
    </row>
    <row r="7" spans="2:3" ht="60" x14ac:dyDescent="0.2">
      <c r="B7" s="50" t="s">
        <v>19</v>
      </c>
    </row>
    <row r="8" spans="2:3" ht="15" x14ac:dyDescent="0.2">
      <c r="B8" s="47"/>
    </row>
    <row r="9" spans="2:3" s="46" customFormat="1" ht="26.25" x14ac:dyDescent="0.4">
      <c r="B9" s="49" t="s">
        <v>12</v>
      </c>
    </row>
    <row r="10" spans="2:3" ht="60" x14ac:dyDescent="0.2">
      <c r="B10" s="50" t="s">
        <v>20</v>
      </c>
    </row>
    <row r="11" spans="2:3" ht="14.25" x14ac:dyDescent="0.2">
      <c r="B11" s="51" t="s">
        <v>18</v>
      </c>
    </row>
    <row r="12" spans="2:3" ht="15" x14ac:dyDescent="0.2">
      <c r="B12" s="47"/>
    </row>
    <row r="13" spans="2:3" ht="14.25" x14ac:dyDescent="0.2">
      <c r="B13" s="53" t="str">
        <f>HYPERLINK("https://vertex42.link/HowToMakeAGanttChart","► Watch How This Gantt Chart Was Created")</f>
        <v>► Watch How This Gantt Chart Was Created</v>
      </c>
    </row>
    <row r="14" spans="2:3" ht="15" x14ac:dyDescent="0.2">
      <c r="B14" s="47"/>
    </row>
    <row r="15" spans="2:3" s="46" customFormat="1" ht="26.25" x14ac:dyDescent="0.4">
      <c r="B15" s="49" t="s">
        <v>9</v>
      </c>
    </row>
    <row r="16" spans="2:3" ht="30" x14ac:dyDescent="0.2">
      <c r="B16" s="50" t="s">
        <v>17</v>
      </c>
    </row>
    <row r="17" spans="2:2" ht="14.25" x14ac:dyDescent="0.2">
      <c r="B17" s="51" t="s">
        <v>3</v>
      </c>
    </row>
    <row r="18" spans="2:2" ht="15" x14ac:dyDescent="0.2">
      <c r="B18" s="47"/>
    </row>
    <row r="19" spans="2:2" s="46" customFormat="1" ht="26.25" x14ac:dyDescent="0.4">
      <c r="B19" s="49" t="s">
        <v>13</v>
      </c>
    </row>
    <row r="20" spans="2:2" ht="60" x14ac:dyDescent="0.2">
      <c r="B20" s="50" t="s">
        <v>14</v>
      </c>
    </row>
    <row r="21" spans="2:2" ht="15" x14ac:dyDescent="0.2">
      <c r="B21" s="47"/>
    </row>
    <row r="22" spans="2:2" ht="75" x14ac:dyDescent="0.2">
      <c r="B22" s="50" t="s">
        <v>15</v>
      </c>
    </row>
  </sheetData>
  <hyperlinks>
    <hyperlink ref="B17" r:id="rId1" xr:uid="{00000000-0004-0000-0100-000000000000}"/>
    <hyperlink ref="B11" r:id="rId2" xr:uid="{00000000-0004-0000-0100-000001000000}"/>
    <hyperlink ref="B3" r:id="rId3" xr:uid="{00000000-0004-0000-0100-000002000000}"/>
    <hyperlink ref="B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30A0670E07FF94D9805499FE9CC7B2F" ma:contentTypeVersion="9" ma:contentTypeDescription="Create a new document." ma:contentTypeScope="" ma:versionID="2f48b4d5ccd855ed1288c2dcf6eab137">
  <xsd:schema xmlns:xsd="http://www.w3.org/2001/XMLSchema" xmlns:xs="http://www.w3.org/2001/XMLSchema" xmlns:p="http://schemas.microsoft.com/office/2006/metadata/properties" xmlns:ns3="68b04385-9a66-4652-aad3-8638cada0cee" targetNamespace="http://schemas.microsoft.com/office/2006/metadata/properties" ma:root="true" ma:fieldsID="4863b6277970f0ac9b912f1a895966f2" ns3:_="">
    <xsd:import namespace="68b04385-9a66-4652-aad3-8638cada0ce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AutoTags" minOccurs="0"/>
                <xsd:element ref="ns3:MediaServiceGenerationTime" minOccurs="0"/>
                <xsd:element ref="ns3:MediaServiceEventHashCode"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b04385-9a66-4652-aad3-8638cada0c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C0A251A-92E1-42C9-97D6-B39628FAF6F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8b04385-9a66-4652-aad3-8638cada0ce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E81F5B4-1831-4D3B-AF32-05A7D9CB7BA6}">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68b04385-9a66-4652-aad3-8638cada0cee"/>
    <ds:schemaRef ds:uri="http://www.w3.org/XML/1998/namespace"/>
    <ds:schemaRef ds:uri="http://purl.org/dc/dcmitype/"/>
  </ds:schemaRefs>
</ds:datastoreItem>
</file>

<file path=customXml/itemProps3.xml><?xml version="1.0" encoding="utf-8"?>
<ds:datastoreItem xmlns:ds="http://schemas.openxmlformats.org/officeDocument/2006/customXml" ds:itemID="{8D727D0D-2BAE-4D2E-B89E-E11E6EED522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Gantt Chart</vt:lpstr>
      <vt:lpstr>About</vt:lpstr>
      <vt:lpstr>'Gantt Chart'!Print_Area</vt:lpstr>
      <vt:lpstr>'Gantt Chart'!Print_Titles</vt:lpstr>
      <vt:lpstr>'Gantt Chart'!task_end</vt:lpstr>
      <vt:lpstr>'Gantt Chart'!task_progress</vt:lpstr>
      <vt:lpstr>'Gantt Chart'!task_start</vt:lpstr>
      <vt:lpstr>'Gantt Chart'!today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Gantt Chart</dc:title>
  <dc:creator>Vertex42.com</dc:creator>
  <dc:description>© 2018-2019 Vertex42 LLC. All Rights Reserved.</dc:description>
  <cp:lastModifiedBy>singh</cp:lastModifiedBy>
  <cp:lastPrinted>2019-04-24T14:39:40Z</cp:lastPrinted>
  <dcterms:created xsi:type="dcterms:W3CDTF">2017-01-09T18:01:51Z</dcterms:created>
  <dcterms:modified xsi:type="dcterms:W3CDTF">2020-05-24T20:35:43Z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vt:lpwstr>https://www.vertex42.com/</vt:lpwstr>
  </property>
  <property fmtid="{D5CDD505-2E9C-101B-9397-08002B2CF9AE}" pid="3" name="Copyright">
    <vt:lpwstr>© 2019 Vertex42 LLC</vt:lpwstr>
  </property>
  <property fmtid="{D5CDD505-2E9C-101B-9397-08002B2CF9AE}" pid="4" name="Version">
    <vt:lpwstr>1.0.1</vt:lpwstr>
  </property>
  <property fmtid="{D5CDD505-2E9C-101B-9397-08002B2CF9AE}" pid="5" name="ContentTypeId">
    <vt:lpwstr>0x010100E30A0670E07FF94D9805499FE9CC7B2F</vt:lpwstr>
  </property>
</Properties>
</file>