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E3AD7898-E9BE-4A86-A3DC-1AF1B7DE17FD}" xr6:coauthVersionLast="47" xr6:coauthVersionMax="47" xr10:uidLastSave="{00000000-0000-0000-0000-000000000000}"/>
  <bookViews>
    <workbookView xWindow="144" yWindow="0" windowWidth="22896" windowHeight="12240" activeTab="2" xr2:uid="{7496A74C-0743-49BE-975E-A64A78AECA26}"/>
  </bookViews>
  <sheets>
    <sheet name="Customer Data" sheetId="5" r:id="rId1"/>
    <sheet name="Course Data" sheetId="2" r:id="rId2"/>
    <sheet name="Cohort Data" sheetId="3" r:id="rId3"/>
    <sheet name="Instructor Data" sheetId="4" r:id="rId4"/>
  </sheets>
  <definedNames>
    <definedName name="_xlnm._FilterDatabase" localSheetId="3" hidden="1">'Instructor Data'!$A$1:$A$214</definedName>
    <definedName name="ExternalData_1" localSheetId="0" hidden="1">'Customer Data'!$A$1:$N$246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" i="3"/>
  <c r="Q2" i="2"/>
  <c r="Q3" i="2"/>
  <c r="Q4" i="2"/>
  <c r="Q5" i="2"/>
  <c r="Q6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7" i="2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" i="3"/>
  <c r="K11" i="2" l="1"/>
  <c r="K3" i="2"/>
  <c r="K4" i="2"/>
  <c r="K5" i="2"/>
  <c r="K6" i="2"/>
  <c r="K7" i="2"/>
  <c r="K8" i="2"/>
  <c r="K9" i="2"/>
  <c r="K10" i="2"/>
  <c r="K12" i="2"/>
  <c r="K13" i="2"/>
  <c r="K14" i="2"/>
  <c r="K15" i="2"/>
  <c r="K16" i="2"/>
  <c r="K17" i="2"/>
  <c r="K18" i="2"/>
  <c r="K19" i="2"/>
  <c r="K20" i="2"/>
  <c r="K21" i="2"/>
  <c r="K22" i="2"/>
  <c r="K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2F0424-9569-4EFD-8A66-B6A6CAE5451F}" keepAlive="1" name="Query - Cohort Data" description="Connection to the 'Cohort Data' query in the workbook." type="5" refreshedVersion="8" background="1" saveData="1">
    <dbPr connection="Provider=Microsoft.Mashup.OleDb.1;Data Source=$Workbook$;Location=&quot;Cohort Data&quot;;Extended Properties=&quot;&quot;" command="SELECT * FROM [Cohort Data]"/>
  </connection>
  <connection id="2" xr16:uid="{16A89270-CB30-4CB6-B289-CDD22EF79121}" keepAlive="1" name="Query - Course Data" description="Connection to the 'Course Data' query in the workbook." type="5" refreshedVersion="8" background="1" saveData="1">
    <dbPr connection="Provider=Microsoft.Mashup.OleDb.1;Data Source=$Workbook$;Location=&quot;Course Data&quot;;Extended Properties=&quot;&quot;" command="SELECT * FROM [Course Data]"/>
  </connection>
  <connection id="3" xr16:uid="{3D26DA53-49F5-4E87-A22F-3A63E3F14E49}" keepAlive="1" name="Query - Customer Data" description="Connection to the 'Customer Data' query in the workbook." type="5" refreshedVersion="8" background="1" saveData="1">
    <dbPr connection="Provider=Microsoft.Mashup.OleDb.1;Data Source=$Workbook$;Location=&quot;Customer Data&quot;;Extended Properties=&quot;&quot;" command="SELECT * FROM [Customer Data]"/>
  </connection>
  <connection id="4" xr16:uid="{33C877BE-81C2-484C-97A3-E53E572C67D6}" keepAlive="1" name="Query - Instructor Data" description="Connection to the 'Instructor Data' query in the workbook." type="5" refreshedVersion="8" background="1" saveData="1">
    <dbPr connection="Provider=Microsoft.Mashup.OleDb.1;Data Source=$Workbook$;Location=&quot;Instructor Data&quot;;Extended Properties=&quot;&quot;" command="SELECT * FROM [Instructor Data]"/>
  </connection>
</connections>
</file>

<file path=xl/sharedStrings.xml><?xml version="1.0" encoding="utf-8"?>
<sst xmlns="http://schemas.openxmlformats.org/spreadsheetml/2006/main" count="2380" uniqueCount="464">
  <si>
    <t>Customer ID</t>
  </si>
  <si>
    <t>Course ID</t>
  </si>
  <si>
    <t>Customer Name</t>
  </si>
  <si>
    <t>Customer Contact Number</t>
  </si>
  <si>
    <t>Customer Email</t>
  </si>
  <si>
    <t>Payment Mode</t>
  </si>
  <si>
    <t>Payment Amount</t>
  </si>
  <si>
    <t>Channel of Acquisition</t>
  </si>
  <si>
    <t>Customer State</t>
  </si>
  <si>
    <t>Payment Date</t>
  </si>
  <si>
    <t>Gender</t>
  </si>
  <si>
    <t>Customer Age</t>
  </si>
  <si>
    <t>Customer Primary Language</t>
  </si>
  <si>
    <t>Customer Medium of Study</t>
  </si>
  <si>
    <t>Course Name</t>
  </si>
  <si>
    <t>Course Language</t>
  </si>
  <si>
    <t>Course Mentor</t>
  </si>
  <si>
    <t xml:space="preserve">No of Live Classes </t>
  </si>
  <si>
    <t>Course Original Price</t>
  </si>
  <si>
    <t>Course Type</t>
  </si>
  <si>
    <t>Course Quiz Questions</t>
  </si>
  <si>
    <t>Course Resources</t>
  </si>
  <si>
    <t>Smith,Jacob</t>
  </si>
  <si>
    <t>Johnson,Michael</t>
  </si>
  <si>
    <t>Williams,Joshua</t>
  </si>
  <si>
    <t>Jones,Matthew</t>
  </si>
  <si>
    <t>Brown,Daniel</t>
  </si>
  <si>
    <t>Davis,Christopher</t>
  </si>
  <si>
    <t>Miller,Andrew</t>
  </si>
  <si>
    <t>Wilson,Ethan</t>
  </si>
  <si>
    <t>Moore,Joseph</t>
  </si>
  <si>
    <t>Taylor,William</t>
  </si>
  <si>
    <t>Anderson,Anthony</t>
  </si>
  <si>
    <t>Thomas,David</t>
  </si>
  <si>
    <t>Jackson,Alexander</t>
  </si>
  <si>
    <t>White,Nicholas</t>
  </si>
  <si>
    <t>Harris,Ryan</t>
  </si>
  <si>
    <t>Martin,Tyler</t>
  </si>
  <si>
    <t>Thompson,James</t>
  </si>
  <si>
    <t>Garcia,John</t>
  </si>
  <si>
    <t>Martinez,Jonathan</t>
  </si>
  <si>
    <t>Robinson,Noah</t>
  </si>
  <si>
    <t>Clark,Brandon</t>
  </si>
  <si>
    <t>Rodriguez,Christian</t>
  </si>
  <si>
    <t>Lewis,Dylan</t>
  </si>
  <si>
    <t>Lee,Samuel</t>
  </si>
  <si>
    <t>Walker,Benjamin</t>
  </si>
  <si>
    <t>Hall,Zachary</t>
  </si>
  <si>
    <t>Allen,Nathan</t>
  </si>
  <si>
    <t>Young,Logan</t>
  </si>
  <si>
    <t>Hernandez,Justin</t>
  </si>
  <si>
    <t>King,Gabriel</t>
  </si>
  <si>
    <t>Wright,Jose</t>
  </si>
  <si>
    <t>Lopez,Austin</t>
  </si>
  <si>
    <t>Hill,Kevin</t>
  </si>
  <si>
    <t>Scott,Elijah</t>
  </si>
  <si>
    <t>Green,Caleb</t>
  </si>
  <si>
    <t>Adams,Robert</t>
  </si>
  <si>
    <t>Baker,Thomas</t>
  </si>
  <si>
    <t>Gonzalez,Jordan</t>
  </si>
  <si>
    <t>Nelson,Cameron</t>
  </si>
  <si>
    <t>Carter,Jack</t>
  </si>
  <si>
    <t>Mitchell,Hunter</t>
  </si>
  <si>
    <t>Perez,Jackson</t>
  </si>
  <si>
    <t>Roberts,Angel</t>
  </si>
  <si>
    <t>Turner,Isaiah</t>
  </si>
  <si>
    <t>Phillips,Evan</t>
  </si>
  <si>
    <t>Campbell,Isaac</t>
  </si>
  <si>
    <t>Parker,Mason</t>
  </si>
  <si>
    <t>Evans,Luke</t>
  </si>
  <si>
    <t>Edwards,Jason</t>
  </si>
  <si>
    <t>Collins,Gavin</t>
  </si>
  <si>
    <t>Stewart,Jayden</t>
  </si>
  <si>
    <t>Sanchez,Aaron</t>
  </si>
  <si>
    <t>Morris,Connor</t>
  </si>
  <si>
    <t>Rogers,Aiden</t>
  </si>
  <si>
    <t>Reed,Aidan</t>
  </si>
  <si>
    <t>Cook,Kyle</t>
  </si>
  <si>
    <t>Morgan,Juan</t>
  </si>
  <si>
    <t>Bell,Charles</t>
  </si>
  <si>
    <t>Murphy,Luis</t>
  </si>
  <si>
    <t>Bailey,Adam</t>
  </si>
  <si>
    <t>Rivera,Lucas</t>
  </si>
  <si>
    <t>Cooper,Brian</t>
  </si>
  <si>
    <t>Richardson,Eric</t>
  </si>
  <si>
    <t>Cox,Adrian</t>
  </si>
  <si>
    <t>Howard,Nathaniel</t>
  </si>
  <si>
    <t>Ward,Sean</t>
  </si>
  <si>
    <t>Torres,Alex</t>
  </si>
  <si>
    <t>Peterson,Carlos</t>
  </si>
  <si>
    <t>Gray,Bryan</t>
  </si>
  <si>
    <t>Ramirez,Ian</t>
  </si>
  <si>
    <t>James,Owen</t>
  </si>
  <si>
    <t>Watson,Jesus</t>
  </si>
  <si>
    <t>Brooks,Landon</t>
  </si>
  <si>
    <t>Kelly,Julian</t>
  </si>
  <si>
    <t>Sanders,Chase</t>
  </si>
  <si>
    <t>Price,Cole</t>
  </si>
  <si>
    <t>Bennett,Diego</t>
  </si>
  <si>
    <t>Wood,Jeremiah</t>
  </si>
  <si>
    <t>Barnes,Steven</t>
  </si>
  <si>
    <t>Ross,Sebastian</t>
  </si>
  <si>
    <t>Henderson,Xavier</t>
  </si>
  <si>
    <t>Coleman,Timothy</t>
  </si>
  <si>
    <t>Jenkins,Carter</t>
  </si>
  <si>
    <t>Perry,Wyatt</t>
  </si>
  <si>
    <t>Powell,Brayden</t>
  </si>
  <si>
    <t>Long,Blake</t>
  </si>
  <si>
    <t>Patterson,Hayden</t>
  </si>
  <si>
    <t>Hughes,Devin</t>
  </si>
  <si>
    <t>Flores,Cody</t>
  </si>
  <si>
    <t>Washington,Richard</t>
  </si>
  <si>
    <t>Butler,Seth</t>
  </si>
  <si>
    <t>Simmons,Dominic</t>
  </si>
  <si>
    <t>Foster,Jaden</t>
  </si>
  <si>
    <t>Gonzales,Antonio</t>
  </si>
  <si>
    <t>Bryant,Miguel</t>
  </si>
  <si>
    <t>Alexander,Liam</t>
  </si>
  <si>
    <t>Russell,Patrick</t>
  </si>
  <si>
    <t>Griffin,Carson</t>
  </si>
  <si>
    <t>Diaz,Jesse</t>
  </si>
  <si>
    <t>Hayes,Tristan</t>
  </si>
  <si>
    <t>Myers,Alejandro</t>
  </si>
  <si>
    <t>Ford,Henry</t>
  </si>
  <si>
    <t>Hamilton,Victor</t>
  </si>
  <si>
    <t>Graham,Trevor</t>
  </si>
  <si>
    <t>Sullivan,Bryce</t>
  </si>
  <si>
    <t>Wallace,Jake</t>
  </si>
  <si>
    <t>Woods,Riley</t>
  </si>
  <si>
    <t>Cole,Colin</t>
  </si>
  <si>
    <t>West,Jared</t>
  </si>
  <si>
    <t>Jordan,Jeremy</t>
  </si>
  <si>
    <t>Owens,Mark</t>
  </si>
  <si>
    <t>Reynolds,Caden</t>
  </si>
  <si>
    <t>Fisher,Garrett</t>
  </si>
  <si>
    <t>Ellis,Parker</t>
  </si>
  <si>
    <t>Harrison,Marcus</t>
  </si>
  <si>
    <t>Gibson,Vincent</t>
  </si>
  <si>
    <t>Mcdonald,Kaleb</t>
  </si>
  <si>
    <t>Cruz,Kaden</t>
  </si>
  <si>
    <t>Marshall,Brady</t>
  </si>
  <si>
    <t>Ortiz,Colton</t>
  </si>
  <si>
    <t>UPI</t>
  </si>
  <si>
    <t>BNPL</t>
  </si>
  <si>
    <t>Credit Card</t>
  </si>
  <si>
    <t>Cash</t>
  </si>
  <si>
    <t>NEFT</t>
  </si>
  <si>
    <t>Debit Card</t>
  </si>
  <si>
    <t>Male</t>
  </si>
  <si>
    <t>Female</t>
  </si>
  <si>
    <t>Andhra Pradesh</t>
  </si>
  <si>
    <t>Arunachal Pradesh</t>
  </si>
  <si>
    <t>Assam</t>
  </si>
  <si>
    <t>Bihar</t>
  </si>
  <si>
    <t>Chandigarh</t>
  </si>
  <si>
    <t>Chattisgarh</t>
  </si>
  <si>
    <t>Dadra and Nagar Hav.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</si>
  <si>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</si>
  <si>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</si>
  <si>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</si>
  <si>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</si>
  <si>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</si>
  <si>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</si>
  <si>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</si>
  <si>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</si>
  <si>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</si>
  <si>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</si>
  <si>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</si>
  <si>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</si>
  <si>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</si>
  <si>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</si>
  <si>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Megalaya</t>
  </si>
  <si>
    <t>Mizoram</t>
  </si>
  <si>
    <t>Nagaland</t>
  </si>
  <si>
    <t>Odisha</t>
  </si>
  <si>
    <t>Pondicherry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</si>
  <si>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</si>
  <si>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</si>
  <si>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</si>
  <si>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</si>
  <si>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</si>
  <si>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</si>
  <si>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</si>
  <si>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</si>
  <si>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</si>
  <si>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Hindi</t>
  </si>
  <si>
    <t>English</t>
  </si>
  <si>
    <t>Kannada</t>
  </si>
  <si>
    <t>Telugu</t>
  </si>
  <si>
    <t>Marathi</t>
  </si>
  <si>
    <t>National</t>
  </si>
  <si>
    <t>State</t>
  </si>
  <si>
    <t>Course Subject</t>
  </si>
  <si>
    <t>PCM</t>
  </si>
  <si>
    <t>JEE</t>
  </si>
  <si>
    <t>KCET</t>
  </si>
  <si>
    <t>Course Duration(Months)</t>
  </si>
  <si>
    <t>Hybrid</t>
  </si>
  <si>
    <t>Yes</t>
  </si>
  <si>
    <t>Doubt Session</t>
  </si>
  <si>
    <t>No</t>
  </si>
  <si>
    <t>Course Start Date</t>
  </si>
  <si>
    <t>Course End Date</t>
  </si>
  <si>
    <t>Full</t>
  </si>
  <si>
    <t>Cohort ID</t>
  </si>
  <si>
    <t>Start Time of Live Sessions</t>
  </si>
  <si>
    <t>End Time of Live Session</t>
  </si>
  <si>
    <t>Date of the Session</t>
  </si>
  <si>
    <t>Students Attendance</t>
  </si>
  <si>
    <t>Course Price Categorization</t>
  </si>
  <si>
    <t>Premium</t>
  </si>
  <si>
    <t>Standard</t>
  </si>
  <si>
    <t>Self</t>
  </si>
  <si>
    <t>Ins ID</t>
  </si>
  <si>
    <t>Name</t>
  </si>
  <si>
    <t>Age</t>
  </si>
  <si>
    <t>Primary Subject</t>
  </si>
  <si>
    <t>Secondary Subject</t>
  </si>
  <si>
    <t>Language of Instruction</t>
  </si>
  <si>
    <t>Year of Exp</t>
  </si>
  <si>
    <t>Current Location</t>
  </si>
  <si>
    <t>Physics</t>
  </si>
  <si>
    <t>Chemistry</t>
  </si>
  <si>
    <t>Maths</t>
  </si>
  <si>
    <t>Final price</t>
  </si>
  <si>
    <t>Friends</t>
  </si>
  <si>
    <t>Web search</t>
  </si>
  <si>
    <t>Advertisement</t>
  </si>
  <si>
    <t xml:space="preserve">Discount percentage </t>
  </si>
  <si>
    <t>Bengali</t>
  </si>
  <si>
    <t>Fastrack Arjuna JEE</t>
  </si>
  <si>
    <t>Arjuna NEET 2024</t>
  </si>
  <si>
    <t>Lakshya NEET 2024</t>
  </si>
  <si>
    <t>Arjuna NEET fastrack</t>
  </si>
  <si>
    <t>Arjuna NEET 3.0</t>
  </si>
  <si>
    <t>Prayas JEE 2024</t>
  </si>
  <si>
    <t>Sarthak MHTCET</t>
  </si>
  <si>
    <t>MHTCET</t>
  </si>
  <si>
    <t>Varun Advanced 2023</t>
  </si>
  <si>
    <t>Prayas JEE 3.0 2023</t>
  </si>
  <si>
    <t>NEET</t>
  </si>
  <si>
    <t>Dropper JEE</t>
  </si>
  <si>
    <t>Yakeen 2.0 2024</t>
  </si>
  <si>
    <t>NEET ultimate crash course</t>
  </si>
  <si>
    <t>Dropper NEET</t>
  </si>
  <si>
    <t>Vidyapeeth JEE 2025</t>
  </si>
  <si>
    <t>Vidyapeeth NEET 2025</t>
  </si>
  <si>
    <t>Arjuna JEE 2024</t>
  </si>
  <si>
    <t>Lakshya JEE 2024</t>
  </si>
  <si>
    <t>WBJEE</t>
  </si>
  <si>
    <t>Arvind reddy</t>
  </si>
  <si>
    <t>Sakshi Singh</t>
  </si>
  <si>
    <t>Gaurav agraval</t>
  </si>
  <si>
    <t>Telgu</t>
  </si>
  <si>
    <t>Gujrati</t>
  </si>
  <si>
    <t>Punjabi</t>
  </si>
  <si>
    <t>Tamil</t>
  </si>
  <si>
    <t>Course Content Duration (Hrs)</t>
  </si>
  <si>
    <t>Sarthak WBJEE</t>
  </si>
  <si>
    <t>Sarthak EAMCET</t>
  </si>
  <si>
    <t>Pragati (PCM) Telugu</t>
  </si>
  <si>
    <t>Pragati (PCM) Marathi</t>
  </si>
  <si>
    <t>Pragati (PCM) Kannada</t>
  </si>
  <si>
    <t>Arjuna JEE 3.0</t>
  </si>
  <si>
    <t>Smith.Jacob@gmail.com</t>
  </si>
  <si>
    <t>Johnson.Michael@gmail.com</t>
  </si>
  <si>
    <t>Williams.Joshua@gmail.com</t>
  </si>
  <si>
    <t>Jones.Matthew@gmail.com</t>
  </si>
  <si>
    <t>Brown.Daniel@gmail.com</t>
  </si>
  <si>
    <t>Davis.Christopher@gmail.com</t>
  </si>
  <si>
    <t>Miller.Andrew@gmail.com</t>
  </si>
  <si>
    <t>Wilson.Ethan@gmail.com</t>
  </si>
  <si>
    <t>Moore.Joseph@gmail.com</t>
  </si>
  <si>
    <t>Taylor.William@gmail.com</t>
  </si>
  <si>
    <t>Anderson.Anthony@gmail.com</t>
  </si>
  <si>
    <t>Thomas.David@gmail.com</t>
  </si>
  <si>
    <t>Jackson.Alexander@gmail.com</t>
  </si>
  <si>
    <t>White.Nicholas@gmail.com</t>
  </si>
  <si>
    <t>Harris.Ryan@gmail.com</t>
  </si>
  <si>
    <t>Martin.Tyler@gmail.com</t>
  </si>
  <si>
    <t>Thompson.James@gmail.com</t>
  </si>
  <si>
    <t>Garcia.John@gmail.com</t>
  </si>
  <si>
    <t>Martinez.Jonathan@gmail.com</t>
  </si>
  <si>
    <t>Robinson.Noah@gmail.com</t>
  </si>
  <si>
    <t>Clark.Brandon@gmail.com</t>
  </si>
  <si>
    <t>Rodriguez.Christian@gmail.com</t>
  </si>
  <si>
    <t>Lewis.Dylan@gmail.com</t>
  </si>
  <si>
    <t>Lee.Samuel@gmail.com</t>
  </si>
  <si>
    <t>Walker.Benjamin@gmail.com</t>
  </si>
  <si>
    <t>Hall.Zachary@gmail.com</t>
  </si>
  <si>
    <t>Allen.Nathan@gmail.com</t>
  </si>
  <si>
    <t>Young.Logan@gmail.com</t>
  </si>
  <si>
    <t>Hernandez.Justin@gmail.com</t>
  </si>
  <si>
    <t>King.Gabriel@gmail.com</t>
  </si>
  <si>
    <t>Wright.Jose@gmail.com</t>
  </si>
  <si>
    <t>Lopez.Austin@gmail.com</t>
  </si>
  <si>
    <t>Hill.Kevin@gmail.com</t>
  </si>
  <si>
    <t>Scott.Elijah@gmail.com</t>
  </si>
  <si>
    <t>Green.Caleb@gmail.com</t>
  </si>
  <si>
    <t>Adams.Robert@gmail.com</t>
  </si>
  <si>
    <t>Baker.Thomas@gmail.com</t>
  </si>
  <si>
    <t>Gonzalez.Jordan@gmail.com</t>
  </si>
  <si>
    <t>Nelson.Cameron@gmail.com</t>
  </si>
  <si>
    <t>Carter.Jack@gmail.com</t>
  </si>
  <si>
    <t>Mitchell.Hunter@gmail.com</t>
  </si>
  <si>
    <t>Perez.Jackson@gmail.com</t>
  </si>
  <si>
    <t>Roberts.Angel@gmail.com</t>
  </si>
  <si>
    <t>Turner.Isaiah@gmail.com</t>
  </si>
  <si>
    <t>Phillips.Evan@gmail.com</t>
  </si>
  <si>
    <t>Campbell.Isaac@gmail.com</t>
  </si>
  <si>
    <t>Parker.Mason@gmail.com</t>
  </si>
  <si>
    <t>Evans.Luke@gmail.com</t>
  </si>
  <si>
    <t>Edwards.Jason@gmail.com</t>
  </si>
  <si>
    <t>Collins.Gavin@gmail.com</t>
  </si>
  <si>
    <t>Stewart.Jayden@gmail.com</t>
  </si>
  <si>
    <t>Sanchez.Aaron@gmail.com</t>
  </si>
  <si>
    <t>Morris.Connor@gmail.com</t>
  </si>
  <si>
    <t>Rogers.Aiden@gmail.com</t>
  </si>
  <si>
    <t>Reed.Aidan@gmail.com</t>
  </si>
  <si>
    <t>Cook.Kyle@gmail.com</t>
  </si>
  <si>
    <t>Morgan.Juan@gmail.com</t>
  </si>
  <si>
    <t>Bell.Charles@gmail.com</t>
  </si>
  <si>
    <t>Murphy.Luis@gmail.com</t>
  </si>
  <si>
    <t>Bailey.Adam@gmail.com</t>
  </si>
  <si>
    <t>Rivera.Lucas@gmail.com</t>
  </si>
  <si>
    <t>Cooper.Brian@gmail.com</t>
  </si>
  <si>
    <t>Richardson.Eric@gmail.com</t>
  </si>
  <si>
    <t>Cox.Adrian@gmail.com</t>
  </si>
  <si>
    <t>Howard.Nathaniel@gmail.com</t>
  </si>
  <si>
    <t>Ward.Sean@gmail.com</t>
  </si>
  <si>
    <t>Torres.Alex@gmail.com</t>
  </si>
  <si>
    <t>Peterson.Carlos@gmail.com</t>
  </si>
  <si>
    <t>Gray.Bryan@gmail.com</t>
  </si>
  <si>
    <t>Ramirez.Ian@gmail.com</t>
  </si>
  <si>
    <t>James.Owen@gmail.com</t>
  </si>
  <si>
    <t>Watson.Jesus@gmail.com</t>
  </si>
  <si>
    <t>Brooks.Landon@gmail.com</t>
  </si>
  <si>
    <t>Kelly.Julian@gmail.com</t>
  </si>
  <si>
    <t>Sanders.Chase@gmail.com</t>
  </si>
  <si>
    <t>Price.Cole@gmail.com</t>
  </si>
  <si>
    <t>Bennett.Diego@gmail.com</t>
  </si>
  <si>
    <t>Wood.Jeremiah@gmail.com</t>
  </si>
  <si>
    <t>Barnes.Steven@gmail.com</t>
  </si>
  <si>
    <t>Ross.Sebastian@gmail.com</t>
  </si>
  <si>
    <t>Henderson.Xavier@gmail.com</t>
  </si>
  <si>
    <t>Coleman.Timothy@gmail.com</t>
  </si>
  <si>
    <t>Jenkins.Carter@gmail.com</t>
  </si>
  <si>
    <t>Perry.Wyatt@gmail.com</t>
  </si>
  <si>
    <t>Powell.Brayden@gmail.com</t>
  </si>
  <si>
    <t>Long.Blake@gmail.com</t>
  </si>
  <si>
    <t>Patterson.Hayden@gmail.com</t>
  </si>
  <si>
    <t>Hughes.Devin@gmail.com</t>
  </si>
  <si>
    <t>Flores.Cody@gmail.com</t>
  </si>
  <si>
    <t>Washington.Richard@gmail.com</t>
  </si>
  <si>
    <t>Butler.Seth@gmail.com</t>
  </si>
  <si>
    <t>Simmons.Dominic@gmail.com</t>
  </si>
  <si>
    <t>Foster.Jaden@gmail.com</t>
  </si>
  <si>
    <t>Gonzales.Antonio@gmail.com</t>
  </si>
  <si>
    <t>Bryant.Miguel@gmail.com</t>
  </si>
  <si>
    <t>Alexander.Liam@gmail.com</t>
  </si>
  <si>
    <t>Russell.Patrick@gmail.com</t>
  </si>
  <si>
    <t>Griffin.Carson@gmail.com</t>
  </si>
  <si>
    <t>Diaz.Jesse@gmail.com</t>
  </si>
  <si>
    <t>Hayes.Tristan@gmail.com</t>
  </si>
  <si>
    <t>Myers.Alejandro@gmail.com</t>
  </si>
  <si>
    <t>Ford.Henry@gmail.com</t>
  </si>
  <si>
    <t>Hamilton.Victor@gmail.com</t>
  </si>
  <si>
    <t>Graham.Trevor@gmail.com</t>
  </si>
  <si>
    <t>Sullivan.Bryce@gmail.com</t>
  </si>
  <si>
    <t>Wallace.Jake@gmail.com</t>
  </si>
  <si>
    <t>Woods.Riley@gmail.com</t>
  </si>
  <si>
    <t>Cole.Colin@gmail.com</t>
  </si>
  <si>
    <t>West.Jared@gmail.com</t>
  </si>
  <si>
    <t>Jordan.Jeremy@gmail.com</t>
  </si>
  <si>
    <t>Owens.Mark@gmail.com</t>
  </si>
  <si>
    <t>Reynolds.Caden@gmail.com</t>
  </si>
  <si>
    <t>Fisher.Garrett@gmail.com</t>
  </si>
  <si>
    <t>Ellis.Parker@gmail.com</t>
  </si>
  <si>
    <t>Harrison.Marcus@gmail.com</t>
  </si>
  <si>
    <t>Gibson.Vincent@gmail.com</t>
  </si>
  <si>
    <t>Mcdonald.Kaleb@gmail.com</t>
  </si>
  <si>
    <t>Cruz.Kaden@gmail.com</t>
  </si>
  <si>
    <t>Marshall.Brady@gmail.com</t>
  </si>
  <si>
    <t>Ortiz.Colton@gmail.com</t>
  </si>
  <si>
    <t>Biology</t>
  </si>
  <si>
    <t xml:space="preserve"> Aarav Sharma</t>
  </si>
  <si>
    <t xml:space="preserve"> Aarti Patel</t>
  </si>
  <si>
    <t xml:space="preserve"> Abhinav Singh</t>
  </si>
  <si>
    <t xml:space="preserve"> Aditi Gupta</t>
  </si>
  <si>
    <t xml:space="preserve"> Akash Mehta</t>
  </si>
  <si>
    <t xml:space="preserve"> Alka Verma</t>
  </si>
  <si>
    <t xml:space="preserve"> Aman Sharma</t>
  </si>
  <si>
    <t xml:space="preserve"> Amrita Chatterjee</t>
  </si>
  <si>
    <t xml:space="preserve"> Anand Iyer</t>
  </si>
  <si>
    <t xml:space="preserve"> Ananya Singh</t>
  </si>
  <si>
    <t xml:space="preserve"> Anil Gupta</t>
  </si>
  <si>
    <t xml:space="preserve"> Anjali Desai</t>
  </si>
  <si>
    <t xml:space="preserve"> Ankit Sharma</t>
  </si>
  <si>
    <t xml:space="preserve"> Ankita Das</t>
  </si>
  <si>
    <t xml:space="preserve"> Anmol Chauhan</t>
  </si>
  <si>
    <t xml:space="preserve"> Anuja Rao</t>
  </si>
  <si>
    <t xml:space="preserve"> Aradhya Singhania</t>
  </si>
  <si>
    <t xml:space="preserve"> Aravind Nair</t>
  </si>
  <si>
    <t xml:space="preserve"> Archana Menon</t>
  </si>
  <si>
    <t xml:space="preserve"> Arjun Khanna</t>
  </si>
  <si>
    <t xml:space="preserve"> Arnav Gupta</t>
  </si>
  <si>
    <t xml:space="preserve"> Arpita Shah</t>
  </si>
  <si>
    <t xml:space="preserve"> Arya Reddy</t>
  </si>
  <si>
    <t xml:space="preserve"> Asha Iyer</t>
  </si>
  <si>
    <t xml:space="preserve"> Ashish Patel</t>
  </si>
  <si>
    <t xml:space="preserve"> Ashok Kumar</t>
  </si>
  <si>
    <t xml:space="preserve"> Avik Mukherjee</t>
  </si>
  <si>
    <t xml:space="preserve"> Ayush Gupta</t>
  </si>
  <si>
    <t xml:space="preserve"> Bhavika Singh</t>
  </si>
  <si>
    <t xml:space="preserve"> Bhavya Sharma</t>
  </si>
  <si>
    <t xml:space="preserve"> Chirag Patel</t>
  </si>
  <si>
    <t xml:space="preserve"> Danish Sheikh</t>
  </si>
  <si>
    <t xml:space="preserve"> Deepak Sharma</t>
  </si>
  <si>
    <t xml:space="preserve"> Devanshi Shah</t>
  </si>
  <si>
    <t xml:space="preserve"> Divya Patel</t>
  </si>
  <si>
    <t xml:space="preserve"> Gaurav Chawla</t>
  </si>
  <si>
    <t xml:space="preserve"> Gautam Singh</t>
  </si>
  <si>
    <t xml:space="preserve"> Harsha Naidu</t>
  </si>
  <si>
    <t xml:space="preserve"> Hema Menon</t>
  </si>
  <si>
    <t xml:space="preserve"> Ishaan Gupta</t>
  </si>
  <si>
    <t xml:space="preserve"> Jahanvi Nair</t>
  </si>
  <si>
    <t xml:space="preserve"> Jayant Reddy</t>
  </si>
  <si>
    <t xml:space="preserve"> Jhanvi Patel</t>
  </si>
  <si>
    <t xml:space="preserve"> Kajal Sharma</t>
  </si>
  <si>
    <t xml:space="preserve"> Kavya Singh</t>
  </si>
  <si>
    <t xml:space="preserve"> Khushi Patel</t>
  </si>
  <si>
    <t xml:space="preserve"> Kiran Menon</t>
  </si>
  <si>
    <t xml:space="preserve"> Kritika Gupta</t>
  </si>
  <si>
    <t xml:space="preserve"> Laxmi Iyer</t>
  </si>
  <si>
    <t xml:space="preserve"> Maheshwari Singh</t>
  </si>
  <si>
    <t xml:space="preserve"> Manav Gupta</t>
  </si>
  <si>
    <t xml:space="preserve"> Manish Chauhan</t>
  </si>
  <si>
    <t xml:space="preserve"> Manisha Verma</t>
  </si>
  <si>
    <t xml:space="preserve"> Meera Sharma</t>
  </si>
  <si>
    <t xml:space="preserve"> Mohit Khanna</t>
  </si>
  <si>
    <t xml:space="preserve"> Nandini Iyer</t>
  </si>
  <si>
    <t xml:space="preserve"> Neha Desai</t>
  </si>
  <si>
    <t xml:space="preserve"> Nikhil Mehta</t>
  </si>
  <si>
    <t xml:space="preserve"> Nishtha Singh</t>
  </si>
  <si>
    <t xml:space="preserve"> Pallavi Rao</t>
  </si>
  <si>
    <t xml:space="preserve"> Pooja Shah</t>
  </si>
  <si>
    <t xml:space="preserve"> Pranav Iyer</t>
  </si>
  <si>
    <t xml:space="preserve"> Pratik Patel</t>
  </si>
  <si>
    <t xml:space="preserve"> Priya Sharma</t>
  </si>
  <si>
    <t xml:space="preserve"> Radhika Gupta</t>
  </si>
  <si>
    <t xml:space="preserve"> Rahul Verma</t>
  </si>
  <si>
    <t xml:space="preserve"> Rishabh Singh</t>
  </si>
  <si>
    <t xml:space="preserve"> Ritu Sharma</t>
  </si>
  <si>
    <t xml:space="preserve"> Rohit Chauhan</t>
  </si>
  <si>
    <t xml:space="preserve"> Sagar Shah</t>
  </si>
  <si>
    <t>Tushar Jha</t>
  </si>
  <si>
    <t>Uttam Das</t>
  </si>
  <si>
    <t>Varun Awasthi</t>
  </si>
  <si>
    <t>No. of Student</t>
  </si>
  <si>
    <t>Current Cohort</t>
  </si>
  <si>
    <t>08:00 AM</t>
  </si>
  <si>
    <t>04:00 PM</t>
  </si>
  <si>
    <t>12:00 PM</t>
  </si>
  <si>
    <t>08:00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</si>
</sst>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5" fontId="0" fillId="0" borderId="0" xfId="0" applyNumberFormat="1"/>
    <xf numFmtId="0" fontId="0" fillId="0" borderId="0" xfId="0" applyAlignment="1">
      <alignment horizontal="left"/>
    </xf>
    <xf numFmtId="9" fontId="0" fillId="0" borderId="0" xfId="1" applyFont="1"/>
    <xf numFmtId="0" fontId="0" fillId="0" borderId="0" xfId="0" applyNumberFormat="1"/>
    <xf numFmtId="14" fontId="0" fillId="0" borderId="0" xfId="0" applyNumberFormat="1"/>
    <xf numFmtId="167" fontId="0" fillId="0" borderId="0" xfId="0" applyNumberFormat="1"/>
    <xf numFmtId="0" fontId="2" fillId="0" borderId="0" xfId="0" applyFont="1"/>
    <xf numFmtId="18" fontId="0" fillId="0" borderId="0" xfId="0" applyNumberFormat="1"/>
  </cellXfs>
  <cellStyles count="2">
    <cellStyle name="Normal" xfId="0" builtinId="0"/>
    <cellStyle name="Per cent" xfId="1" builtinId="5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4E62DC5-3D19-4C62-BA69-4E5E300F1961}" autoFormatId="16" applyNumberFormats="0" applyBorderFormats="0" applyFontFormats="0" applyPatternFormats="0" applyAlignmentFormats="0" applyWidthHeightFormats="0">
  <queryTableRefresh nextId="15">
    <queryTableFields count="14">
      <queryTableField id="1" name="Customer ID" tableColumnId="1"/>
      <queryTableField id="2" name="Customer Name" tableColumnId="2"/>
      <queryTableField id="3" name="Customer Contact Number" tableColumnId="3"/>
      <queryTableField id="4" name="Customer Email" tableColumnId="4"/>
      <queryTableField id="5" name="Payment Mode" tableColumnId="5"/>
      <queryTableField id="6" name="Payment Date" tableColumnId="6"/>
      <queryTableField id="7" name="Gender" tableColumnId="7"/>
      <queryTableField id="8" name="Payment Amount" tableColumnId="8"/>
      <queryTableField id="9" name="Channel of Acquisition" tableColumnId="9"/>
      <queryTableField id="10" name="Customer State" tableColumnId="10"/>
      <queryTableField id="11" name="Customer Age" tableColumnId="11"/>
      <queryTableField id="12" name="Customer Primary Language" tableColumnId="12"/>
      <queryTableField id="13" name="Customer Medium of Study" tableColumnId="13"/>
      <queryTableField id="14" name="Course ID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706420-0C51-477C-9CEE-1190AE97579E}" name="Table_Customer_Data" displayName="Table_Customer_Data" ref="A1:N246" tableType="queryTable" totalsRowShown="0">
  <autoFilter ref="A1:N246" xr:uid="{F7706420-0C51-477C-9CEE-1190AE97579E}"/>
  <tableColumns count="14">
    <tableColumn id="1" xr3:uid="{F684A106-7C36-41DE-B723-7EB86B088618}" uniqueName="1" name="Customer ID" queryTableFieldId="1"/>
    <tableColumn id="2" xr3:uid="{056BC919-8DA1-4297-A855-1825FF325DFF}" uniqueName="2" name="Customer Name" queryTableFieldId="2" dataDxfId="7"/>
    <tableColumn id="3" xr3:uid="{9CE52902-57DD-4448-A61C-2ECE88BD837F}" uniqueName="3" name="Customer Contact Number" queryTableFieldId="3"/>
    <tableColumn id="4" xr3:uid="{5855C622-6B5B-4467-8FF9-9261398B8379}" uniqueName="4" name="Customer Email" queryTableFieldId="4" dataDxfId="6"/>
    <tableColumn id="5" xr3:uid="{ED1A4F19-D34C-450D-9D6B-F981C8AD8622}" uniqueName="5" name="Payment Mode" queryTableFieldId="5" dataDxfId="5"/>
    <tableColumn id="6" xr3:uid="{C3326C92-14D4-4F41-B460-BF464A999D0C}" uniqueName="6" name="Payment Date" queryTableFieldId="6" dataDxfId="4"/>
    <tableColumn id="7" xr3:uid="{76EF1354-4829-4C88-BE6F-C5BFF82B61F8}" uniqueName="7" name="Gender" queryTableFieldId="7" dataDxfId="3"/>
    <tableColumn id="8" xr3:uid="{C0C7DAA7-1382-4896-81AC-CAC73DA94ADE}" uniqueName="8" name="Payment Amount" queryTableFieldId="8"/>
    <tableColumn id="9" xr3:uid="{57D9F063-FE3B-4335-8700-F2BE374B2F24}" uniqueName="9" name="Channel of Acquisition" queryTableFieldId="9" dataDxfId="2"/>
    <tableColumn id="10" xr3:uid="{DAF82DCA-0782-46B9-8EC3-1AF4143EB7A0}" uniqueName="10" name="Customer State" queryTableFieldId="10" dataDxfId="1"/>
    <tableColumn id="11" xr3:uid="{E4067892-6C63-4F38-BE0A-625E68F774B1}" uniqueName="11" name="Customer Age" queryTableFieldId="11"/>
    <tableColumn id="12" xr3:uid="{8DAFC67B-2625-4A83-9711-58FE378A4ACF}" uniqueName="12" name="Customer Primary Language" queryTableFieldId="12"/>
    <tableColumn id="13" xr3:uid="{9FD0D417-4638-48C5-8E09-FC593AF27316}" uniqueName="13" name="Customer Medium of Study" queryTableFieldId="13" dataDxfId="0"/>
    <tableColumn id="14" xr3:uid="{6DF2FF9E-A2D1-4908-930A-625AF1E02E3B}" uniqueName="14" name="Course ID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6CCD-7A49-416E-AEA6-5230B6C87C32}">
  <dimension ref="A1:N246"/>
  <sheetViews>
    <sheetView topLeftCell="G1" workbookViewId="0">
      <selection activeCell="R12" sqref="R12"/>
    </sheetView>
  </sheetViews>
  <sheetFormatPr defaultRowHeight="14.4" x14ac:dyDescent="0.3"/>
  <cols>
    <col min="1" max="1" width="13.5546875" bestFit="1" customWidth="1"/>
    <col min="2" max="2" width="17.44140625" bestFit="1" customWidth="1"/>
    <col min="3" max="3" width="26" bestFit="1" customWidth="1"/>
    <col min="4" max="4" width="28" bestFit="1" customWidth="1"/>
    <col min="5" max="5" width="16.33203125" bestFit="1" customWidth="1"/>
    <col min="6" max="6" width="15.109375" bestFit="1" customWidth="1"/>
    <col min="7" max="7" width="9.33203125" bestFit="1" customWidth="1"/>
    <col min="8" max="8" width="18.21875" bestFit="1" customWidth="1"/>
    <col min="9" max="9" width="22.33203125" bestFit="1" customWidth="1"/>
    <col min="10" max="10" width="19" bestFit="1" customWidth="1"/>
    <col min="11" max="11" width="15" bestFit="1" customWidth="1"/>
    <col min="12" max="12" width="27.21875" bestFit="1" customWidth="1"/>
    <col min="13" max="13" width="26.77734375" bestFit="1" customWidth="1"/>
    <col min="14" max="14" width="11.21875" bestFit="1" customWidth="1"/>
  </cols>
  <sheetData>
    <row r="1" spans="1:14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9</v>
      </c>
      <c r="G1" t="s">
        <v>10</v>
      </c>
      <c r="H1" t="s">
        <v>6</v>
      </c>
      <c r="I1" t="s">
        <v>7</v>
      </c>
      <c r="J1" t="s">
        <v>8</v>
      </c>
      <c r="K1" t="s">
        <v>11</v>
      </c>
      <c r="L1" t="s">
        <v>12</v>
      </c>
      <c r="M1" t="s">
        <v>13</v>
      </c>
      <c r="N1" t="s">
        <v>1</v>
      </c>
    </row>
    <row r="2" spans="1:14" x14ac:dyDescent="0.3">
      <c r="A2">
        <v>121651</v>
      </c>
      <c r="B2" s="4" t="s">
        <v>22</v>
      </c>
      <c r="C2">
        <v>7656892147</v>
      </c>
      <c r="D2" s="4" t="s">
        <v>264</v>
      </c>
      <c r="E2" s="4" t="s">
        <v>142</v>
      </c>
      <c r="F2" s="5">
        <v>44748</v>
      </c>
      <c r="G2" s="4" t="s">
        <v>148</v>
      </c>
      <c r="H2">
        <v>2489.17</v>
      </c>
      <c r="I2" s="4" t="s">
        <v>225</v>
      </c>
      <c r="J2" s="4" t="s">
        <v>150</v>
      </c>
      <c r="K2">
        <v>24</v>
      </c>
      <c r="L2" t="s">
        <v>255</v>
      </c>
      <c r="M2" s="4" t="s">
        <v>190</v>
      </c>
      <c r="N2">
        <v>32633</v>
      </c>
    </row>
    <row r="3" spans="1:14" x14ac:dyDescent="0.3">
      <c r="A3">
        <v>123265</v>
      </c>
      <c r="B3" s="4" t="s">
        <v>23</v>
      </c>
      <c r="C3">
        <v>7150655038</v>
      </c>
      <c r="D3" s="4" t="s">
        <v>265</v>
      </c>
      <c r="E3" s="4" t="s">
        <v>143</v>
      </c>
      <c r="F3" s="5">
        <v>44738</v>
      </c>
      <c r="G3" s="4" t="s">
        <v>149</v>
      </c>
      <c r="H3">
        <v>2489.17</v>
      </c>
      <c r="I3" s="4" t="s">
        <v>226</v>
      </c>
      <c r="J3" s="4" t="s">
        <v>151</v>
      </c>
      <c r="K3">
        <v>15</v>
      </c>
      <c r="L3" t="s">
        <v>256</v>
      </c>
      <c r="M3" s="4" t="s">
        <v>191</v>
      </c>
      <c r="N3">
        <v>32634</v>
      </c>
    </row>
    <row r="4" spans="1:14" x14ac:dyDescent="0.3">
      <c r="A4">
        <v>125124</v>
      </c>
      <c r="B4" s="4" t="s">
        <v>23</v>
      </c>
      <c r="C4">
        <v>9273108459</v>
      </c>
      <c r="D4" s="4" t="s">
        <v>265</v>
      </c>
      <c r="E4" s="4" t="s">
        <v>146</v>
      </c>
      <c r="F4" s="5">
        <v>44721</v>
      </c>
      <c r="G4" s="4" t="s">
        <v>148</v>
      </c>
      <c r="H4">
        <v>2489.17</v>
      </c>
      <c r="I4" s="4" t="s">
        <v>227</v>
      </c>
      <c r="J4" s="4" t="s">
        <v>152</v>
      </c>
      <c r="K4">
        <v>16</v>
      </c>
      <c r="L4" t="s">
        <v>255</v>
      </c>
      <c r="M4" s="4" t="s">
        <v>190</v>
      </c>
      <c r="N4">
        <v>32632</v>
      </c>
    </row>
    <row r="5" spans="1:14" x14ac:dyDescent="0.3">
      <c r="A5">
        <v>127112</v>
      </c>
      <c r="B5" s="4" t="s">
        <v>24</v>
      </c>
      <c r="C5">
        <v>4376985697</v>
      </c>
      <c r="D5" s="4" t="s">
        <v>266</v>
      </c>
      <c r="E5" s="4" t="s">
        <v>144</v>
      </c>
      <c r="F5" s="5">
        <v>44913</v>
      </c>
      <c r="G5" s="4" t="s">
        <v>149</v>
      </c>
      <c r="H5">
        <v>4512</v>
      </c>
      <c r="I5" s="4" t="s">
        <v>226</v>
      </c>
      <c r="J5" s="4" t="s">
        <v>153</v>
      </c>
      <c r="K5">
        <v>17</v>
      </c>
      <c r="L5" t="s">
        <v>186</v>
      </c>
      <c r="M5" s="4" t="s">
        <v>191</v>
      </c>
      <c r="N5">
        <v>32628</v>
      </c>
    </row>
    <row r="6" spans="1:14" x14ac:dyDescent="0.3">
      <c r="A6">
        <v>128522</v>
      </c>
      <c r="B6" s="4" t="s">
        <v>25</v>
      </c>
      <c r="C6">
        <v>4329973257</v>
      </c>
      <c r="D6" s="4" t="s">
        <v>267</v>
      </c>
      <c r="E6" s="4" t="s">
        <v>145</v>
      </c>
      <c r="F6" s="5">
        <v>44907</v>
      </c>
      <c r="G6" s="4" t="s">
        <v>148</v>
      </c>
      <c r="H6">
        <v>999.5</v>
      </c>
      <c r="I6" s="4" t="s">
        <v>225</v>
      </c>
      <c r="J6" s="4" t="s">
        <v>154</v>
      </c>
      <c r="K6">
        <v>18</v>
      </c>
      <c r="L6" t="s">
        <v>187</v>
      </c>
      <c r="M6" s="4" t="s">
        <v>190</v>
      </c>
      <c r="N6">
        <v>32639</v>
      </c>
    </row>
    <row r="7" spans="1:14" x14ac:dyDescent="0.3">
      <c r="A7">
        <v>130484</v>
      </c>
      <c r="B7" s="4" t="s">
        <v>26</v>
      </c>
      <c r="C7">
        <v>8807807032</v>
      </c>
      <c r="D7" s="4" t="s">
        <v>268</v>
      </c>
      <c r="E7" s="4" t="s">
        <v>147</v>
      </c>
      <c r="F7" s="5">
        <v>44922</v>
      </c>
      <c r="G7" s="4" t="s">
        <v>149</v>
      </c>
      <c r="H7">
        <v>999.5</v>
      </c>
      <c r="I7" s="4" t="s">
        <v>226</v>
      </c>
      <c r="J7" s="4" t="s">
        <v>155</v>
      </c>
      <c r="K7">
        <v>14</v>
      </c>
      <c r="L7" t="s">
        <v>253</v>
      </c>
      <c r="M7" s="4" t="s">
        <v>191</v>
      </c>
      <c r="N7">
        <v>32644</v>
      </c>
    </row>
    <row r="8" spans="1:14" x14ac:dyDescent="0.3">
      <c r="A8">
        <v>132729</v>
      </c>
      <c r="B8" s="4" t="s">
        <v>27</v>
      </c>
      <c r="C8">
        <v>8877494493</v>
      </c>
      <c r="D8" s="4" t="s">
        <v>269</v>
      </c>
      <c r="E8" s="4" t="s">
        <v>142</v>
      </c>
      <c r="F8" s="5">
        <v>45029</v>
      </c>
      <c r="G8" s="4" t="s">
        <v>148</v>
      </c>
      <c r="H8">
        <v>999.5</v>
      </c>
      <c r="I8" s="4" t="s">
        <v>227</v>
      </c>
      <c r="J8" s="4" t="s">
        <v>156</v>
      </c>
      <c r="K8">
        <v>17</v>
      </c>
      <c r="L8" t="s">
        <v>185</v>
      </c>
      <c r="M8" s="4" t="s">
        <v>190</v>
      </c>
      <c r="N8">
        <v>32635</v>
      </c>
    </row>
    <row r="9" spans="1:14" x14ac:dyDescent="0.3">
      <c r="A9">
        <v>136102</v>
      </c>
      <c r="B9" s="4" t="s">
        <v>28</v>
      </c>
      <c r="C9">
        <v>7362562887</v>
      </c>
      <c r="D9" s="4" t="s">
        <v>270</v>
      </c>
      <c r="E9" s="4" t="s">
        <v>143</v>
      </c>
      <c r="F9" s="5">
        <v>44755</v>
      </c>
      <c r="G9" s="4" t="s">
        <v>149</v>
      </c>
      <c r="H9">
        <v>4512</v>
      </c>
      <c r="I9" s="4" t="s">
        <v>226</v>
      </c>
      <c r="J9" s="4" t="s">
        <v>157</v>
      </c>
      <c r="K9">
        <v>16</v>
      </c>
      <c r="L9" t="s">
        <v>229</v>
      </c>
      <c r="M9" s="4" t="s">
        <v>191</v>
      </c>
      <c r="N9">
        <v>32628</v>
      </c>
    </row>
    <row r="10" spans="1:14" x14ac:dyDescent="0.3">
      <c r="A10">
        <v>138746</v>
      </c>
      <c r="B10" s="4" t="s">
        <v>29</v>
      </c>
      <c r="C10">
        <v>5013424358</v>
      </c>
      <c r="D10" s="4" t="s">
        <v>271</v>
      </c>
      <c r="E10" s="4" t="s">
        <v>146</v>
      </c>
      <c r="F10" s="5">
        <v>44709</v>
      </c>
      <c r="G10" s="4" t="s">
        <v>148</v>
      </c>
      <c r="H10">
        <v>499.75</v>
      </c>
      <c r="I10" s="4" t="s">
        <v>227</v>
      </c>
      <c r="J10" s="4" t="s">
        <v>158</v>
      </c>
      <c r="K10">
        <v>15</v>
      </c>
      <c r="L10" t="s">
        <v>229</v>
      </c>
      <c r="M10" s="4" t="s">
        <v>190</v>
      </c>
      <c r="N10">
        <v>32627</v>
      </c>
    </row>
    <row r="11" spans="1:14" x14ac:dyDescent="0.3">
      <c r="A11">
        <v>140400</v>
      </c>
      <c r="B11" s="4" t="s">
        <v>30</v>
      </c>
      <c r="C11">
        <v>8284355679</v>
      </c>
      <c r="D11" s="4" t="s">
        <v>272</v>
      </c>
      <c r="E11" s="4" t="s">
        <v>144</v>
      </c>
      <c r="F11" s="5">
        <v>44953</v>
      </c>
      <c r="G11" s="4" t="s">
        <v>149</v>
      </c>
      <c r="H11">
        <v>999.5</v>
      </c>
      <c r="I11" s="4" t="s">
        <v>226</v>
      </c>
      <c r="J11" s="4" t="s">
        <v>159</v>
      </c>
      <c r="K11">
        <v>14</v>
      </c>
      <c r="L11" t="s">
        <v>253</v>
      </c>
      <c r="M11" s="4" t="s">
        <v>191</v>
      </c>
      <c r="N11">
        <v>32644</v>
      </c>
    </row>
    <row r="12" spans="1:14" x14ac:dyDescent="0.3">
      <c r="A12">
        <v>142962</v>
      </c>
      <c r="B12" s="4" t="s">
        <v>30</v>
      </c>
      <c r="C12">
        <v>7487880788</v>
      </c>
      <c r="D12" s="4" t="s">
        <v>272</v>
      </c>
      <c r="E12" s="4" t="s">
        <v>145</v>
      </c>
      <c r="F12" s="5">
        <v>44792</v>
      </c>
      <c r="G12" s="4" t="s">
        <v>148</v>
      </c>
      <c r="H12">
        <v>4512</v>
      </c>
      <c r="I12" s="4" t="s">
        <v>225</v>
      </c>
      <c r="J12" s="4" t="s">
        <v>160</v>
      </c>
      <c r="K12">
        <v>14</v>
      </c>
      <c r="L12" t="s">
        <v>185</v>
      </c>
      <c r="M12" s="4" t="s">
        <v>190</v>
      </c>
      <c r="N12">
        <v>32630</v>
      </c>
    </row>
    <row r="13" spans="1:14" x14ac:dyDescent="0.3">
      <c r="A13">
        <v>145210</v>
      </c>
      <c r="B13" s="4" t="s">
        <v>31</v>
      </c>
      <c r="C13">
        <v>4645660690</v>
      </c>
      <c r="D13" s="4" t="s">
        <v>273</v>
      </c>
      <c r="E13" s="4" t="s">
        <v>147</v>
      </c>
      <c r="F13" s="5">
        <v>44916</v>
      </c>
      <c r="G13" s="4" t="s">
        <v>149</v>
      </c>
      <c r="H13">
        <v>3280</v>
      </c>
      <c r="I13" s="4" t="s">
        <v>225</v>
      </c>
      <c r="J13" s="4" t="s">
        <v>161</v>
      </c>
      <c r="K13">
        <v>17</v>
      </c>
      <c r="L13" t="s">
        <v>256</v>
      </c>
      <c r="M13" s="4" t="s">
        <v>191</v>
      </c>
      <c r="N13">
        <v>32637</v>
      </c>
    </row>
    <row r="14" spans="1:14" x14ac:dyDescent="0.3">
      <c r="A14">
        <v>145731</v>
      </c>
      <c r="B14" s="4" t="s">
        <v>31</v>
      </c>
      <c r="C14">
        <v>5131656410</v>
      </c>
      <c r="D14" s="4" t="s">
        <v>273</v>
      </c>
      <c r="E14" s="4" t="s">
        <v>142</v>
      </c>
      <c r="F14" s="5">
        <v>45021</v>
      </c>
      <c r="G14" s="4" t="s">
        <v>148</v>
      </c>
      <c r="H14">
        <v>2000</v>
      </c>
      <c r="I14" s="4" t="s">
        <v>226</v>
      </c>
      <c r="J14" s="4" t="s">
        <v>162</v>
      </c>
      <c r="K14">
        <v>17</v>
      </c>
      <c r="L14" t="s">
        <v>255</v>
      </c>
      <c r="M14" s="4" t="s">
        <v>190</v>
      </c>
      <c r="N14">
        <v>32645</v>
      </c>
    </row>
    <row r="15" spans="1:14" x14ac:dyDescent="0.3">
      <c r="A15">
        <v>146113</v>
      </c>
      <c r="B15" s="4" t="s">
        <v>32</v>
      </c>
      <c r="C15">
        <v>4153629055</v>
      </c>
      <c r="D15" s="4" t="s">
        <v>274</v>
      </c>
      <c r="E15" s="4" t="s">
        <v>143</v>
      </c>
      <c r="F15" s="5">
        <v>45048</v>
      </c>
      <c r="G15" s="4" t="s">
        <v>149</v>
      </c>
      <c r="H15">
        <v>499.75</v>
      </c>
      <c r="I15" s="4" t="s">
        <v>227</v>
      </c>
      <c r="J15" s="4" t="s">
        <v>163</v>
      </c>
      <c r="K15">
        <v>15</v>
      </c>
      <c r="L15" t="s">
        <v>186</v>
      </c>
      <c r="M15" s="4" t="s">
        <v>191</v>
      </c>
      <c r="N15">
        <v>32627</v>
      </c>
    </row>
    <row r="16" spans="1:14" x14ac:dyDescent="0.3">
      <c r="A16">
        <v>149107</v>
      </c>
      <c r="B16" s="4" t="s">
        <v>33</v>
      </c>
      <c r="C16">
        <v>6664508918</v>
      </c>
      <c r="D16" s="4" t="s">
        <v>275</v>
      </c>
      <c r="E16" s="4" t="s">
        <v>146</v>
      </c>
      <c r="F16" s="5">
        <v>44726</v>
      </c>
      <c r="G16" s="4" t="s">
        <v>148</v>
      </c>
      <c r="H16">
        <v>2489.17</v>
      </c>
      <c r="I16" s="4" t="s">
        <v>226</v>
      </c>
      <c r="J16" s="4" t="s">
        <v>164</v>
      </c>
      <c r="K16">
        <v>16</v>
      </c>
      <c r="L16" t="s">
        <v>256</v>
      </c>
      <c r="M16" s="4" t="s">
        <v>190</v>
      </c>
      <c r="N16">
        <v>32634</v>
      </c>
    </row>
    <row r="17" spans="1:14" x14ac:dyDescent="0.3">
      <c r="A17">
        <v>149369</v>
      </c>
      <c r="B17" s="4" t="s">
        <v>34</v>
      </c>
      <c r="C17">
        <v>8308739821</v>
      </c>
      <c r="D17" s="4" t="s">
        <v>276</v>
      </c>
      <c r="E17" s="4" t="s">
        <v>144</v>
      </c>
      <c r="F17" s="5">
        <v>45008</v>
      </c>
      <c r="G17" s="4" t="s">
        <v>149</v>
      </c>
      <c r="H17">
        <v>4512</v>
      </c>
      <c r="I17" s="4" t="s">
        <v>227</v>
      </c>
      <c r="J17" s="4" t="s">
        <v>165</v>
      </c>
      <c r="K17">
        <v>15</v>
      </c>
      <c r="L17" t="s">
        <v>185</v>
      </c>
      <c r="M17" s="4" t="s">
        <v>191</v>
      </c>
      <c r="N17">
        <v>32638</v>
      </c>
    </row>
    <row r="18" spans="1:14" x14ac:dyDescent="0.3">
      <c r="A18">
        <v>149866</v>
      </c>
      <c r="B18" s="4" t="s">
        <v>35</v>
      </c>
      <c r="C18">
        <v>6318217411</v>
      </c>
      <c r="D18" s="4" t="s">
        <v>277</v>
      </c>
      <c r="E18" s="4" t="s">
        <v>145</v>
      </c>
      <c r="F18" s="5">
        <v>45032</v>
      </c>
      <c r="G18" s="4" t="s">
        <v>148</v>
      </c>
      <c r="H18">
        <v>4512</v>
      </c>
      <c r="I18" s="4" t="s">
        <v>225</v>
      </c>
      <c r="J18" s="4" t="s">
        <v>166</v>
      </c>
      <c r="K18">
        <v>17</v>
      </c>
      <c r="L18" t="s">
        <v>253</v>
      </c>
      <c r="M18" s="4" t="s">
        <v>190</v>
      </c>
      <c r="N18">
        <v>32642</v>
      </c>
    </row>
    <row r="19" spans="1:14" x14ac:dyDescent="0.3">
      <c r="A19">
        <v>150744</v>
      </c>
      <c r="B19" s="4" t="s">
        <v>36</v>
      </c>
      <c r="C19">
        <v>4555283141</v>
      </c>
      <c r="D19" s="4" t="s">
        <v>278</v>
      </c>
      <c r="E19" s="4" t="s">
        <v>147</v>
      </c>
      <c r="F19" s="5">
        <v>44894</v>
      </c>
      <c r="G19" s="4" t="s">
        <v>149</v>
      </c>
      <c r="H19">
        <v>2489.17</v>
      </c>
      <c r="I19" s="4" t="s">
        <v>226</v>
      </c>
      <c r="J19" s="4" t="s">
        <v>167</v>
      </c>
      <c r="K19">
        <v>16</v>
      </c>
      <c r="L19" t="s">
        <v>255</v>
      </c>
      <c r="M19" s="4" t="s">
        <v>191</v>
      </c>
      <c r="N19">
        <v>32634</v>
      </c>
    </row>
    <row r="20" spans="1:14" x14ac:dyDescent="0.3">
      <c r="A20">
        <v>154040</v>
      </c>
      <c r="B20" s="4" t="s">
        <v>37</v>
      </c>
      <c r="C20">
        <v>5946169590</v>
      </c>
      <c r="D20" s="4" t="s">
        <v>279</v>
      </c>
      <c r="E20" s="4" t="s">
        <v>142</v>
      </c>
      <c r="F20" s="5">
        <v>44863</v>
      </c>
      <c r="G20" s="4" t="s">
        <v>148</v>
      </c>
      <c r="H20">
        <v>2000</v>
      </c>
      <c r="I20" s="4" t="s">
        <v>226</v>
      </c>
      <c r="J20" s="4" t="s">
        <v>168</v>
      </c>
      <c r="K20">
        <v>17</v>
      </c>
      <c r="L20" t="s">
        <v>229</v>
      </c>
      <c r="M20" s="4" t="s">
        <v>190</v>
      </c>
      <c r="N20">
        <v>32645</v>
      </c>
    </row>
    <row r="21" spans="1:14" x14ac:dyDescent="0.3">
      <c r="A21">
        <v>156972</v>
      </c>
      <c r="B21" s="4" t="s">
        <v>38</v>
      </c>
      <c r="C21">
        <v>3766100209</v>
      </c>
      <c r="D21" s="4" t="s">
        <v>280</v>
      </c>
      <c r="E21" s="4" t="s">
        <v>143</v>
      </c>
      <c r="F21" s="5">
        <v>44763</v>
      </c>
      <c r="G21" s="4" t="s">
        <v>149</v>
      </c>
      <c r="H21">
        <v>2489.17</v>
      </c>
      <c r="I21" s="4" t="s">
        <v>227</v>
      </c>
      <c r="J21" s="4" t="s">
        <v>169</v>
      </c>
      <c r="K21">
        <v>14</v>
      </c>
      <c r="L21" t="s">
        <v>229</v>
      </c>
      <c r="M21" s="4" t="s">
        <v>191</v>
      </c>
      <c r="N21">
        <v>32633</v>
      </c>
    </row>
    <row r="22" spans="1:14" x14ac:dyDescent="0.3">
      <c r="A22">
        <v>158365</v>
      </c>
      <c r="B22" s="4" t="s">
        <v>38</v>
      </c>
      <c r="C22">
        <v>4163046310</v>
      </c>
      <c r="D22" s="4" t="s">
        <v>280</v>
      </c>
      <c r="E22" s="4" t="s">
        <v>146</v>
      </c>
      <c r="F22" s="5">
        <v>45041</v>
      </c>
      <c r="G22" s="4" t="s">
        <v>148</v>
      </c>
      <c r="H22">
        <v>4512</v>
      </c>
      <c r="I22" s="4" t="s">
        <v>225</v>
      </c>
      <c r="J22" s="4" t="s">
        <v>170</v>
      </c>
      <c r="K22">
        <v>17</v>
      </c>
      <c r="L22" t="s">
        <v>255</v>
      </c>
      <c r="M22" s="4" t="s">
        <v>190</v>
      </c>
      <c r="N22">
        <v>32628</v>
      </c>
    </row>
    <row r="23" spans="1:14" x14ac:dyDescent="0.3">
      <c r="A23">
        <v>160275</v>
      </c>
      <c r="B23" s="4" t="s">
        <v>39</v>
      </c>
      <c r="C23">
        <v>5192252504</v>
      </c>
      <c r="D23" s="4" t="s">
        <v>281</v>
      </c>
      <c r="E23" s="4" t="s">
        <v>144</v>
      </c>
      <c r="F23" s="5">
        <v>45013</v>
      </c>
      <c r="G23" s="4" t="s">
        <v>149</v>
      </c>
      <c r="H23">
        <v>3280</v>
      </c>
      <c r="I23" s="4" t="s">
        <v>227</v>
      </c>
      <c r="J23" s="4" t="s">
        <v>171</v>
      </c>
      <c r="K23">
        <v>17</v>
      </c>
      <c r="L23" t="s">
        <v>256</v>
      </c>
      <c r="M23" s="4" t="s">
        <v>191</v>
      </c>
      <c r="N23">
        <v>32637</v>
      </c>
    </row>
    <row r="24" spans="1:14" x14ac:dyDescent="0.3">
      <c r="A24">
        <v>161344</v>
      </c>
      <c r="B24" s="4" t="s">
        <v>40</v>
      </c>
      <c r="C24">
        <v>5555592745</v>
      </c>
      <c r="D24" s="4" t="s">
        <v>282</v>
      </c>
      <c r="E24" s="4" t="s">
        <v>145</v>
      </c>
      <c r="F24" s="5">
        <v>45045</v>
      </c>
      <c r="G24" s="4" t="s">
        <v>148</v>
      </c>
      <c r="H24">
        <v>2000</v>
      </c>
      <c r="I24" s="4" t="s">
        <v>226</v>
      </c>
      <c r="J24" s="4" t="s">
        <v>172</v>
      </c>
      <c r="K24">
        <v>17</v>
      </c>
      <c r="L24" t="s">
        <v>186</v>
      </c>
      <c r="M24" s="4" t="s">
        <v>190</v>
      </c>
      <c r="N24">
        <v>32631</v>
      </c>
    </row>
    <row r="25" spans="1:14" x14ac:dyDescent="0.3">
      <c r="A25">
        <v>163336</v>
      </c>
      <c r="B25" s="4" t="s">
        <v>22</v>
      </c>
      <c r="C25">
        <v>8218895066</v>
      </c>
      <c r="D25" s="4" t="s">
        <v>264</v>
      </c>
      <c r="E25" s="4" t="s">
        <v>147</v>
      </c>
      <c r="F25" s="5">
        <v>44859</v>
      </c>
      <c r="G25" s="4" t="s">
        <v>149</v>
      </c>
      <c r="H25">
        <v>4512</v>
      </c>
      <c r="I25" s="4" t="s">
        <v>227</v>
      </c>
      <c r="J25" s="4" t="s">
        <v>173</v>
      </c>
      <c r="K25">
        <v>14</v>
      </c>
      <c r="L25" t="s">
        <v>186</v>
      </c>
      <c r="M25" s="4" t="s">
        <v>191</v>
      </c>
      <c r="N25">
        <v>32638</v>
      </c>
    </row>
    <row r="26" spans="1:14" x14ac:dyDescent="0.3">
      <c r="A26">
        <v>163803</v>
      </c>
      <c r="B26" s="4" t="s">
        <v>41</v>
      </c>
      <c r="C26">
        <v>8866959831</v>
      </c>
      <c r="D26" s="4" t="s">
        <v>283</v>
      </c>
      <c r="E26" s="4" t="s">
        <v>142</v>
      </c>
      <c r="F26" s="5">
        <v>45041</v>
      </c>
      <c r="G26" s="4" t="s">
        <v>148</v>
      </c>
      <c r="H26">
        <v>4512</v>
      </c>
      <c r="I26" s="4" t="s">
        <v>226</v>
      </c>
      <c r="J26" s="4" t="s">
        <v>174</v>
      </c>
      <c r="K26">
        <v>17</v>
      </c>
      <c r="L26" t="s">
        <v>186</v>
      </c>
      <c r="M26" s="4" t="s">
        <v>190</v>
      </c>
      <c r="N26">
        <v>32638</v>
      </c>
    </row>
    <row r="27" spans="1:14" x14ac:dyDescent="0.3">
      <c r="A27">
        <v>166612</v>
      </c>
      <c r="B27" s="4" t="s">
        <v>42</v>
      </c>
      <c r="C27">
        <v>4344342485</v>
      </c>
      <c r="D27" s="4" t="s">
        <v>284</v>
      </c>
      <c r="E27" s="4" t="s">
        <v>143</v>
      </c>
      <c r="F27" s="5">
        <v>44699</v>
      </c>
      <c r="G27" s="4" t="s">
        <v>149</v>
      </c>
      <c r="H27">
        <v>2489.17</v>
      </c>
      <c r="I27" s="4" t="s">
        <v>225</v>
      </c>
      <c r="J27" s="4" t="s">
        <v>175</v>
      </c>
      <c r="K27">
        <v>14</v>
      </c>
      <c r="L27" t="s">
        <v>185</v>
      </c>
      <c r="M27" s="4" t="s">
        <v>191</v>
      </c>
      <c r="N27">
        <v>32632</v>
      </c>
    </row>
    <row r="28" spans="1:14" x14ac:dyDescent="0.3">
      <c r="A28">
        <v>168501</v>
      </c>
      <c r="B28" s="4" t="s">
        <v>43</v>
      </c>
      <c r="C28">
        <v>7911043948</v>
      </c>
      <c r="D28" s="4" t="s">
        <v>285</v>
      </c>
      <c r="E28" s="4" t="s">
        <v>146</v>
      </c>
      <c r="F28" s="5">
        <v>44923</v>
      </c>
      <c r="G28" s="4" t="s">
        <v>148</v>
      </c>
      <c r="H28">
        <v>999.5</v>
      </c>
      <c r="I28" s="4" t="s">
        <v>225</v>
      </c>
      <c r="J28" s="4" t="s">
        <v>176</v>
      </c>
      <c r="K28">
        <v>15</v>
      </c>
      <c r="L28" t="s">
        <v>187</v>
      </c>
      <c r="M28" s="4" t="s">
        <v>190</v>
      </c>
      <c r="N28">
        <v>32639</v>
      </c>
    </row>
    <row r="29" spans="1:14" x14ac:dyDescent="0.3">
      <c r="A29">
        <v>169629</v>
      </c>
      <c r="B29" s="4" t="s">
        <v>44</v>
      </c>
      <c r="C29">
        <v>6705250366</v>
      </c>
      <c r="D29" s="4" t="s">
        <v>286</v>
      </c>
      <c r="E29" s="4" t="s">
        <v>144</v>
      </c>
      <c r="F29" s="5">
        <v>44747</v>
      </c>
      <c r="G29" s="4" t="s">
        <v>149</v>
      </c>
      <c r="H29">
        <v>4512</v>
      </c>
      <c r="I29" s="4" t="s">
        <v>225</v>
      </c>
      <c r="J29" s="4" t="s">
        <v>177</v>
      </c>
      <c r="K29">
        <v>15</v>
      </c>
      <c r="L29" t="s">
        <v>229</v>
      </c>
      <c r="M29" s="4" t="s">
        <v>191</v>
      </c>
      <c r="N29">
        <v>32630</v>
      </c>
    </row>
    <row r="30" spans="1:14" x14ac:dyDescent="0.3">
      <c r="A30">
        <v>170031</v>
      </c>
      <c r="B30" s="4" t="s">
        <v>44</v>
      </c>
      <c r="C30">
        <v>8165128824</v>
      </c>
      <c r="D30" s="4" t="s">
        <v>286</v>
      </c>
      <c r="E30" s="4" t="s">
        <v>145</v>
      </c>
      <c r="F30" s="5">
        <v>44944</v>
      </c>
      <c r="G30" s="4" t="s">
        <v>148</v>
      </c>
      <c r="H30">
        <v>3280</v>
      </c>
      <c r="I30" s="4" t="s">
        <v>225</v>
      </c>
      <c r="J30" s="4" t="s">
        <v>178</v>
      </c>
      <c r="K30">
        <v>16</v>
      </c>
      <c r="L30" t="s">
        <v>253</v>
      </c>
      <c r="M30" s="4" t="s">
        <v>190</v>
      </c>
      <c r="N30">
        <v>32643</v>
      </c>
    </row>
    <row r="31" spans="1:14" x14ac:dyDescent="0.3">
      <c r="A31">
        <v>173074</v>
      </c>
      <c r="B31" s="4" t="s">
        <v>45</v>
      </c>
      <c r="C31">
        <v>4380422188</v>
      </c>
      <c r="D31" s="4" t="s">
        <v>287</v>
      </c>
      <c r="E31" s="4" t="s">
        <v>147</v>
      </c>
      <c r="F31" s="5">
        <v>45009</v>
      </c>
      <c r="G31" s="4" t="s">
        <v>149</v>
      </c>
      <c r="H31">
        <v>3280</v>
      </c>
      <c r="I31" s="4" t="s">
        <v>226</v>
      </c>
      <c r="J31" s="4" t="s">
        <v>179</v>
      </c>
      <c r="K31">
        <v>17</v>
      </c>
      <c r="L31" t="s">
        <v>187</v>
      </c>
      <c r="M31" s="4" t="s">
        <v>191</v>
      </c>
      <c r="N31">
        <v>32643</v>
      </c>
    </row>
    <row r="32" spans="1:14" x14ac:dyDescent="0.3">
      <c r="A32">
        <v>176073</v>
      </c>
      <c r="B32" s="4" t="s">
        <v>46</v>
      </c>
      <c r="C32">
        <v>5554915382</v>
      </c>
      <c r="D32" s="4" t="s">
        <v>288</v>
      </c>
      <c r="E32" s="4" t="s">
        <v>142</v>
      </c>
      <c r="F32" s="5">
        <v>44779</v>
      </c>
      <c r="G32" s="4" t="s">
        <v>148</v>
      </c>
      <c r="H32">
        <v>2489.17</v>
      </c>
      <c r="I32" s="4" t="s">
        <v>225</v>
      </c>
      <c r="J32" s="4" t="s">
        <v>180</v>
      </c>
      <c r="K32">
        <v>17</v>
      </c>
      <c r="L32" t="s">
        <v>256</v>
      </c>
      <c r="M32" s="4" t="s">
        <v>190</v>
      </c>
      <c r="N32">
        <v>32634</v>
      </c>
    </row>
    <row r="33" spans="1:14" x14ac:dyDescent="0.3">
      <c r="A33">
        <v>178262</v>
      </c>
      <c r="B33" s="4" t="s">
        <v>47</v>
      </c>
      <c r="C33">
        <v>3796503837</v>
      </c>
      <c r="D33" s="4" t="s">
        <v>289</v>
      </c>
      <c r="E33" s="4" t="s">
        <v>143</v>
      </c>
      <c r="F33" s="5">
        <v>44984</v>
      </c>
      <c r="G33" s="4" t="s">
        <v>149</v>
      </c>
      <c r="H33">
        <v>4512</v>
      </c>
      <c r="I33" s="4" t="s">
        <v>226</v>
      </c>
      <c r="J33" s="4" t="s">
        <v>181</v>
      </c>
      <c r="K33">
        <v>17</v>
      </c>
      <c r="L33" t="s">
        <v>256</v>
      </c>
      <c r="M33" s="4" t="s">
        <v>191</v>
      </c>
      <c r="N33">
        <v>32628</v>
      </c>
    </row>
    <row r="34" spans="1:14" x14ac:dyDescent="0.3">
      <c r="A34">
        <v>178755</v>
      </c>
      <c r="B34" s="4" t="s">
        <v>48</v>
      </c>
      <c r="C34">
        <v>4734236933</v>
      </c>
      <c r="D34" s="4" t="s">
        <v>290</v>
      </c>
      <c r="E34" s="4" t="s">
        <v>146</v>
      </c>
      <c r="F34" s="5">
        <v>45042</v>
      </c>
      <c r="G34" s="4" t="s">
        <v>148</v>
      </c>
      <c r="H34">
        <v>4606</v>
      </c>
      <c r="I34" s="4" t="s">
        <v>226</v>
      </c>
      <c r="J34" s="4" t="s">
        <v>182</v>
      </c>
      <c r="K34">
        <v>15</v>
      </c>
      <c r="L34" t="s">
        <v>255</v>
      </c>
      <c r="M34" s="4" t="s">
        <v>190</v>
      </c>
      <c r="N34">
        <v>32636</v>
      </c>
    </row>
    <row r="35" spans="1:14" x14ac:dyDescent="0.3">
      <c r="A35">
        <v>179373</v>
      </c>
      <c r="B35" s="4" t="s">
        <v>48</v>
      </c>
      <c r="C35">
        <v>7949066516</v>
      </c>
      <c r="D35" s="4" t="s">
        <v>290</v>
      </c>
      <c r="E35" s="4" t="s">
        <v>144</v>
      </c>
      <c r="F35" s="5">
        <v>44701</v>
      </c>
      <c r="G35" s="4" t="s">
        <v>149</v>
      </c>
      <c r="H35">
        <v>4512</v>
      </c>
      <c r="I35" s="4" t="s">
        <v>225</v>
      </c>
      <c r="J35" s="4" t="s">
        <v>183</v>
      </c>
      <c r="K35">
        <v>14</v>
      </c>
      <c r="L35" t="s">
        <v>256</v>
      </c>
      <c r="M35" s="4" t="s">
        <v>191</v>
      </c>
      <c r="N35">
        <v>32630</v>
      </c>
    </row>
    <row r="36" spans="1:14" x14ac:dyDescent="0.3">
      <c r="A36">
        <v>182409</v>
      </c>
      <c r="B36" s="4" t="s">
        <v>49</v>
      </c>
      <c r="C36">
        <v>4727993015</v>
      </c>
      <c r="D36" s="4" t="s">
        <v>291</v>
      </c>
      <c r="E36" s="4" t="s">
        <v>145</v>
      </c>
      <c r="F36" s="5">
        <v>44893</v>
      </c>
      <c r="G36" s="4" t="s">
        <v>148</v>
      </c>
      <c r="H36">
        <v>2000</v>
      </c>
      <c r="I36" s="4" t="s">
        <v>226</v>
      </c>
      <c r="J36" s="4" t="s">
        <v>184</v>
      </c>
      <c r="K36">
        <v>16</v>
      </c>
      <c r="L36" t="s">
        <v>229</v>
      </c>
      <c r="M36" s="4" t="s">
        <v>190</v>
      </c>
      <c r="N36">
        <v>32631</v>
      </c>
    </row>
    <row r="37" spans="1:14" x14ac:dyDescent="0.3">
      <c r="A37">
        <v>183931</v>
      </c>
      <c r="B37" s="4" t="s">
        <v>50</v>
      </c>
      <c r="C37">
        <v>5177698292</v>
      </c>
      <c r="D37" s="4" t="s">
        <v>292</v>
      </c>
      <c r="E37" s="4" t="s">
        <v>147</v>
      </c>
      <c r="F37" s="5">
        <v>44842</v>
      </c>
      <c r="G37" s="4" t="s">
        <v>149</v>
      </c>
      <c r="H37">
        <v>2000</v>
      </c>
      <c r="I37" s="4" t="s">
        <v>227</v>
      </c>
      <c r="J37" s="4" t="s">
        <v>150</v>
      </c>
      <c r="K37">
        <v>14</v>
      </c>
      <c r="L37" t="s">
        <v>186</v>
      </c>
      <c r="M37" s="4" t="s">
        <v>191</v>
      </c>
      <c r="N37">
        <v>32645</v>
      </c>
    </row>
    <row r="38" spans="1:14" x14ac:dyDescent="0.3">
      <c r="A38">
        <v>185984</v>
      </c>
      <c r="B38" s="4" t="s">
        <v>51</v>
      </c>
      <c r="C38">
        <v>4763865811</v>
      </c>
      <c r="D38" s="4" t="s">
        <v>293</v>
      </c>
      <c r="E38" s="4" t="s">
        <v>142</v>
      </c>
      <c r="F38" s="5">
        <v>44951</v>
      </c>
      <c r="G38" s="4" t="s">
        <v>148</v>
      </c>
      <c r="H38">
        <v>999.5</v>
      </c>
      <c r="I38" s="4" t="s">
        <v>225</v>
      </c>
      <c r="J38" s="4" t="s">
        <v>151</v>
      </c>
      <c r="K38">
        <v>18</v>
      </c>
      <c r="L38" t="s">
        <v>187</v>
      </c>
      <c r="M38" s="4" t="s">
        <v>190</v>
      </c>
      <c r="N38">
        <v>32639</v>
      </c>
    </row>
    <row r="39" spans="1:14" x14ac:dyDescent="0.3">
      <c r="A39">
        <v>187395</v>
      </c>
      <c r="B39" s="4" t="s">
        <v>52</v>
      </c>
      <c r="C39">
        <v>5021585901</v>
      </c>
      <c r="D39" s="4" t="s">
        <v>294</v>
      </c>
      <c r="E39" s="4" t="s">
        <v>143</v>
      </c>
      <c r="F39" s="5">
        <v>45028</v>
      </c>
      <c r="G39" s="4" t="s">
        <v>149</v>
      </c>
      <c r="H39">
        <v>3280</v>
      </c>
      <c r="I39" s="4" t="s">
        <v>227</v>
      </c>
      <c r="J39" s="4" t="s">
        <v>152</v>
      </c>
      <c r="K39">
        <v>17</v>
      </c>
      <c r="L39" t="s">
        <v>187</v>
      </c>
      <c r="M39" s="4" t="s">
        <v>191</v>
      </c>
      <c r="N39">
        <v>32637</v>
      </c>
    </row>
    <row r="40" spans="1:14" x14ac:dyDescent="0.3">
      <c r="A40">
        <v>188959</v>
      </c>
      <c r="B40" s="4" t="s">
        <v>52</v>
      </c>
      <c r="C40">
        <v>6552157212</v>
      </c>
      <c r="D40" s="4" t="s">
        <v>294</v>
      </c>
      <c r="E40" s="4" t="s">
        <v>146</v>
      </c>
      <c r="F40" s="5">
        <v>44918</v>
      </c>
      <c r="G40" s="4" t="s">
        <v>148</v>
      </c>
      <c r="H40">
        <v>999.5</v>
      </c>
      <c r="I40" s="4" t="s">
        <v>225</v>
      </c>
      <c r="J40" s="4" t="s">
        <v>153</v>
      </c>
      <c r="K40">
        <v>14</v>
      </c>
      <c r="L40" t="s">
        <v>229</v>
      </c>
      <c r="M40" s="4" t="s">
        <v>190</v>
      </c>
      <c r="N40">
        <v>32644</v>
      </c>
    </row>
    <row r="41" spans="1:14" x14ac:dyDescent="0.3">
      <c r="A41">
        <v>190744</v>
      </c>
      <c r="B41" s="4" t="s">
        <v>53</v>
      </c>
      <c r="C41">
        <v>8490165832</v>
      </c>
      <c r="D41" s="4" t="s">
        <v>295</v>
      </c>
      <c r="E41" s="4" t="s">
        <v>144</v>
      </c>
      <c r="F41" s="5">
        <v>44838</v>
      </c>
      <c r="G41" s="4" t="s">
        <v>149</v>
      </c>
      <c r="H41">
        <v>2000</v>
      </c>
      <c r="I41" s="4" t="s">
        <v>226</v>
      </c>
      <c r="J41" s="4" t="s">
        <v>154</v>
      </c>
      <c r="K41">
        <v>16</v>
      </c>
      <c r="L41" t="s">
        <v>187</v>
      </c>
      <c r="M41" s="4" t="s">
        <v>191</v>
      </c>
      <c r="N41">
        <v>32631</v>
      </c>
    </row>
    <row r="42" spans="1:14" x14ac:dyDescent="0.3">
      <c r="A42">
        <v>192021</v>
      </c>
      <c r="B42" s="4" t="s">
        <v>54</v>
      </c>
      <c r="C42">
        <v>5981126975</v>
      </c>
      <c r="D42" s="4" t="s">
        <v>296</v>
      </c>
      <c r="E42" s="4" t="s">
        <v>145</v>
      </c>
      <c r="F42" s="5">
        <v>44820</v>
      </c>
      <c r="G42" s="4" t="s">
        <v>148</v>
      </c>
      <c r="H42">
        <v>4512</v>
      </c>
      <c r="I42" s="4" t="s">
        <v>227</v>
      </c>
      <c r="J42" s="4" t="s">
        <v>155</v>
      </c>
      <c r="K42">
        <v>14</v>
      </c>
      <c r="L42" t="s">
        <v>253</v>
      </c>
      <c r="M42" s="4" t="s">
        <v>190</v>
      </c>
      <c r="N42">
        <v>32630</v>
      </c>
    </row>
    <row r="43" spans="1:14" x14ac:dyDescent="0.3">
      <c r="A43">
        <v>193663</v>
      </c>
      <c r="B43" s="4" t="s">
        <v>53</v>
      </c>
      <c r="C43">
        <v>5800406444</v>
      </c>
      <c r="D43" s="4" t="s">
        <v>295</v>
      </c>
      <c r="E43" s="4" t="s">
        <v>147</v>
      </c>
      <c r="F43" s="5">
        <v>44963</v>
      </c>
      <c r="G43" s="4" t="s">
        <v>149</v>
      </c>
      <c r="H43">
        <v>3280</v>
      </c>
      <c r="I43" s="4" t="s">
        <v>225</v>
      </c>
      <c r="J43" s="4" t="s">
        <v>156</v>
      </c>
      <c r="K43">
        <v>15</v>
      </c>
      <c r="L43" t="s">
        <v>186</v>
      </c>
      <c r="M43" s="4" t="s">
        <v>191</v>
      </c>
      <c r="N43">
        <v>32629</v>
      </c>
    </row>
    <row r="44" spans="1:14" x14ac:dyDescent="0.3">
      <c r="A44">
        <v>194256</v>
      </c>
      <c r="B44" s="4" t="s">
        <v>53</v>
      </c>
      <c r="C44">
        <v>6879684330</v>
      </c>
      <c r="D44" s="4" t="s">
        <v>295</v>
      </c>
      <c r="E44" s="4" t="s">
        <v>142</v>
      </c>
      <c r="F44" s="5">
        <v>44807</v>
      </c>
      <c r="G44" s="4" t="s">
        <v>148</v>
      </c>
      <c r="H44">
        <v>999.5</v>
      </c>
      <c r="I44" s="4" t="s">
        <v>226</v>
      </c>
      <c r="J44" s="4" t="s">
        <v>157</v>
      </c>
      <c r="K44">
        <v>15</v>
      </c>
      <c r="L44" t="s">
        <v>253</v>
      </c>
      <c r="M44" s="4" t="s">
        <v>190</v>
      </c>
      <c r="N44">
        <v>32635</v>
      </c>
    </row>
    <row r="45" spans="1:14" x14ac:dyDescent="0.3">
      <c r="A45">
        <v>197542</v>
      </c>
      <c r="B45" s="4" t="s">
        <v>55</v>
      </c>
      <c r="C45">
        <v>8023934210</v>
      </c>
      <c r="D45" s="4" t="s">
        <v>297</v>
      </c>
      <c r="E45" s="4" t="s">
        <v>143</v>
      </c>
      <c r="F45" s="5">
        <v>44799</v>
      </c>
      <c r="G45" s="4" t="s">
        <v>149</v>
      </c>
      <c r="H45">
        <v>999.5</v>
      </c>
      <c r="I45" s="4" t="s">
        <v>226</v>
      </c>
      <c r="J45" s="4" t="s">
        <v>158</v>
      </c>
      <c r="K45">
        <v>17</v>
      </c>
      <c r="L45" t="s">
        <v>255</v>
      </c>
      <c r="M45" s="4" t="s">
        <v>191</v>
      </c>
      <c r="N45">
        <v>32635</v>
      </c>
    </row>
    <row r="46" spans="1:14" x14ac:dyDescent="0.3">
      <c r="A46">
        <v>199760</v>
      </c>
      <c r="B46" s="4" t="s">
        <v>56</v>
      </c>
      <c r="C46">
        <v>7411178345</v>
      </c>
      <c r="D46" s="4" t="s">
        <v>298</v>
      </c>
      <c r="E46" s="4" t="s">
        <v>146</v>
      </c>
      <c r="F46" s="5">
        <v>44944</v>
      </c>
      <c r="G46" s="4" t="s">
        <v>148</v>
      </c>
      <c r="H46">
        <v>2489.17</v>
      </c>
      <c r="I46" s="4" t="s">
        <v>227</v>
      </c>
      <c r="J46" s="4" t="s">
        <v>159</v>
      </c>
      <c r="K46">
        <v>14</v>
      </c>
      <c r="L46" t="s">
        <v>256</v>
      </c>
      <c r="M46" s="4" t="s">
        <v>190</v>
      </c>
      <c r="N46">
        <v>32632</v>
      </c>
    </row>
    <row r="47" spans="1:14" x14ac:dyDescent="0.3">
      <c r="A47">
        <v>203233</v>
      </c>
      <c r="B47" s="4" t="s">
        <v>56</v>
      </c>
      <c r="C47">
        <v>4455912076</v>
      </c>
      <c r="D47" s="4" t="s">
        <v>298</v>
      </c>
      <c r="E47" s="4" t="s">
        <v>144</v>
      </c>
      <c r="F47" s="5">
        <v>44835</v>
      </c>
      <c r="G47" s="4" t="s">
        <v>149</v>
      </c>
      <c r="H47">
        <v>2000</v>
      </c>
      <c r="I47" s="4" t="s">
        <v>226</v>
      </c>
      <c r="J47" s="4" t="s">
        <v>160</v>
      </c>
      <c r="K47">
        <v>16</v>
      </c>
      <c r="L47" t="s">
        <v>256</v>
      </c>
      <c r="M47" s="4" t="s">
        <v>191</v>
      </c>
      <c r="N47">
        <v>32631</v>
      </c>
    </row>
    <row r="48" spans="1:14" x14ac:dyDescent="0.3">
      <c r="A48">
        <v>203861</v>
      </c>
      <c r="B48" s="4" t="s">
        <v>57</v>
      </c>
      <c r="C48">
        <v>7120829798</v>
      </c>
      <c r="D48" s="4" t="s">
        <v>299</v>
      </c>
      <c r="E48" s="4" t="s">
        <v>145</v>
      </c>
      <c r="F48" s="5">
        <v>44703</v>
      </c>
      <c r="G48" s="4" t="s">
        <v>148</v>
      </c>
      <c r="H48">
        <v>2489.17</v>
      </c>
      <c r="I48" s="4" t="s">
        <v>227</v>
      </c>
      <c r="J48" s="4" t="s">
        <v>161</v>
      </c>
      <c r="K48">
        <v>16</v>
      </c>
      <c r="L48" t="s">
        <v>255</v>
      </c>
      <c r="M48" s="4" t="s">
        <v>190</v>
      </c>
      <c r="N48">
        <v>32633</v>
      </c>
    </row>
    <row r="49" spans="1:14" x14ac:dyDescent="0.3">
      <c r="A49">
        <v>204377</v>
      </c>
      <c r="B49" s="4" t="s">
        <v>34</v>
      </c>
      <c r="C49">
        <v>6470475319</v>
      </c>
      <c r="D49" s="4" t="s">
        <v>276</v>
      </c>
      <c r="E49" s="4" t="s">
        <v>147</v>
      </c>
      <c r="F49" s="5">
        <v>44802</v>
      </c>
      <c r="G49" s="4" t="s">
        <v>149</v>
      </c>
      <c r="H49">
        <v>2489.17</v>
      </c>
      <c r="I49" s="4" t="s">
        <v>227</v>
      </c>
      <c r="J49" s="4" t="s">
        <v>162</v>
      </c>
      <c r="K49">
        <v>17</v>
      </c>
      <c r="L49" t="s">
        <v>186</v>
      </c>
      <c r="M49" s="4" t="s">
        <v>191</v>
      </c>
      <c r="N49">
        <v>32632</v>
      </c>
    </row>
    <row r="50" spans="1:14" x14ac:dyDescent="0.3">
      <c r="A50">
        <v>206821</v>
      </c>
      <c r="B50" s="4" t="s">
        <v>34</v>
      </c>
      <c r="C50">
        <v>4086766643</v>
      </c>
      <c r="D50" s="4" t="s">
        <v>276</v>
      </c>
      <c r="E50" s="4" t="s">
        <v>142</v>
      </c>
      <c r="F50" s="5">
        <v>45009</v>
      </c>
      <c r="G50" s="4" t="s">
        <v>148</v>
      </c>
      <c r="H50">
        <v>2489.17</v>
      </c>
      <c r="I50" s="4" t="s">
        <v>225</v>
      </c>
      <c r="J50" s="4" t="s">
        <v>163</v>
      </c>
      <c r="K50">
        <v>18</v>
      </c>
      <c r="L50" t="s">
        <v>253</v>
      </c>
      <c r="M50" s="4" t="s">
        <v>190</v>
      </c>
      <c r="N50">
        <v>32633</v>
      </c>
    </row>
    <row r="51" spans="1:14" x14ac:dyDescent="0.3">
      <c r="A51">
        <v>209516</v>
      </c>
      <c r="B51" s="4" t="s">
        <v>58</v>
      </c>
      <c r="C51">
        <v>7592747007</v>
      </c>
      <c r="D51" s="4" t="s">
        <v>300</v>
      </c>
      <c r="E51" s="4" t="s">
        <v>143</v>
      </c>
      <c r="F51" s="5">
        <v>44763</v>
      </c>
      <c r="G51" s="4" t="s">
        <v>149</v>
      </c>
      <c r="H51">
        <v>2489.17</v>
      </c>
      <c r="I51" s="4" t="s">
        <v>227</v>
      </c>
      <c r="J51" s="4" t="s">
        <v>164</v>
      </c>
      <c r="K51">
        <v>18</v>
      </c>
      <c r="L51" t="s">
        <v>187</v>
      </c>
      <c r="M51" s="4" t="s">
        <v>191</v>
      </c>
      <c r="N51">
        <v>32633</v>
      </c>
    </row>
    <row r="52" spans="1:14" x14ac:dyDescent="0.3">
      <c r="A52">
        <v>211997</v>
      </c>
      <c r="B52" s="4" t="s">
        <v>58</v>
      </c>
      <c r="C52">
        <v>8398610571</v>
      </c>
      <c r="D52" s="4" t="s">
        <v>300</v>
      </c>
      <c r="E52" s="4" t="s">
        <v>146</v>
      </c>
      <c r="F52" s="5">
        <v>44960</v>
      </c>
      <c r="G52" s="4" t="s">
        <v>148</v>
      </c>
      <c r="H52">
        <v>2489.17</v>
      </c>
      <c r="I52" s="4" t="s">
        <v>226</v>
      </c>
      <c r="J52" s="4" t="s">
        <v>165</v>
      </c>
      <c r="K52">
        <v>15</v>
      </c>
      <c r="L52" t="s">
        <v>256</v>
      </c>
      <c r="M52" s="4" t="s">
        <v>190</v>
      </c>
      <c r="N52">
        <v>32632</v>
      </c>
    </row>
    <row r="53" spans="1:14" x14ac:dyDescent="0.3">
      <c r="A53">
        <v>214240</v>
      </c>
      <c r="B53" s="4" t="s">
        <v>58</v>
      </c>
      <c r="C53">
        <v>7515927649</v>
      </c>
      <c r="D53" s="4" t="s">
        <v>300</v>
      </c>
      <c r="E53" s="4" t="s">
        <v>144</v>
      </c>
      <c r="F53" s="5">
        <v>44749</v>
      </c>
      <c r="G53" s="4" t="s">
        <v>149</v>
      </c>
      <c r="H53">
        <v>4606</v>
      </c>
      <c r="I53" s="4" t="s">
        <v>225</v>
      </c>
      <c r="J53" s="4" t="s">
        <v>166</v>
      </c>
      <c r="K53">
        <v>16</v>
      </c>
      <c r="L53" t="s">
        <v>185</v>
      </c>
      <c r="M53" s="4" t="s">
        <v>191</v>
      </c>
      <c r="N53">
        <v>32641</v>
      </c>
    </row>
    <row r="54" spans="1:14" x14ac:dyDescent="0.3">
      <c r="A54">
        <v>215478</v>
      </c>
      <c r="B54" s="4" t="s">
        <v>59</v>
      </c>
      <c r="C54">
        <v>9162561025</v>
      </c>
      <c r="D54" s="4" t="s">
        <v>301</v>
      </c>
      <c r="E54" s="4" t="s">
        <v>145</v>
      </c>
      <c r="F54" s="5">
        <v>45019</v>
      </c>
      <c r="G54" s="4" t="s">
        <v>148</v>
      </c>
      <c r="H54">
        <v>2489.17</v>
      </c>
      <c r="I54" s="4" t="s">
        <v>227</v>
      </c>
      <c r="J54" s="4" t="s">
        <v>167</v>
      </c>
      <c r="K54">
        <v>16</v>
      </c>
      <c r="L54" t="s">
        <v>185</v>
      </c>
      <c r="M54" s="4" t="s">
        <v>190</v>
      </c>
      <c r="N54">
        <v>32634</v>
      </c>
    </row>
    <row r="55" spans="1:14" x14ac:dyDescent="0.3">
      <c r="A55">
        <v>218964</v>
      </c>
      <c r="B55" s="4" t="s">
        <v>59</v>
      </c>
      <c r="C55">
        <v>8083096119</v>
      </c>
      <c r="D55" s="4" t="s">
        <v>301</v>
      </c>
      <c r="E55" s="4" t="s">
        <v>147</v>
      </c>
      <c r="F55" s="5">
        <v>44698</v>
      </c>
      <c r="G55" s="4" t="s">
        <v>149</v>
      </c>
      <c r="H55">
        <v>4512</v>
      </c>
      <c r="I55" s="4" t="s">
        <v>225</v>
      </c>
      <c r="J55" s="4" t="s">
        <v>168</v>
      </c>
      <c r="K55">
        <v>14</v>
      </c>
      <c r="L55" t="s">
        <v>229</v>
      </c>
      <c r="M55" s="4" t="s">
        <v>191</v>
      </c>
      <c r="N55">
        <v>32628</v>
      </c>
    </row>
    <row r="56" spans="1:14" x14ac:dyDescent="0.3">
      <c r="A56">
        <v>221756</v>
      </c>
      <c r="B56" s="4" t="s">
        <v>34</v>
      </c>
      <c r="C56">
        <v>9177956702</v>
      </c>
      <c r="D56" s="4" t="s">
        <v>276</v>
      </c>
      <c r="E56" s="4" t="s">
        <v>142</v>
      </c>
      <c r="F56" s="5">
        <v>44931</v>
      </c>
      <c r="G56" s="4" t="s">
        <v>148</v>
      </c>
      <c r="H56">
        <v>3280</v>
      </c>
      <c r="I56" s="4" t="s">
        <v>226</v>
      </c>
      <c r="J56" s="4" t="s">
        <v>169</v>
      </c>
      <c r="K56">
        <v>14</v>
      </c>
      <c r="L56" t="s">
        <v>229</v>
      </c>
      <c r="M56" s="4" t="s">
        <v>190</v>
      </c>
      <c r="N56">
        <v>32643</v>
      </c>
    </row>
    <row r="57" spans="1:14" x14ac:dyDescent="0.3">
      <c r="A57">
        <v>222266</v>
      </c>
      <c r="B57" s="4" t="s">
        <v>60</v>
      </c>
      <c r="C57">
        <v>7128746598</v>
      </c>
      <c r="D57" s="4" t="s">
        <v>302</v>
      </c>
      <c r="E57" s="4" t="s">
        <v>143</v>
      </c>
      <c r="F57" s="5">
        <v>44861</v>
      </c>
      <c r="G57" s="4" t="s">
        <v>149</v>
      </c>
      <c r="H57">
        <v>4512</v>
      </c>
      <c r="I57" s="4" t="s">
        <v>227</v>
      </c>
      <c r="J57" s="4" t="s">
        <v>170</v>
      </c>
      <c r="K57">
        <v>15</v>
      </c>
      <c r="L57" t="s">
        <v>256</v>
      </c>
      <c r="M57" s="4" t="s">
        <v>191</v>
      </c>
      <c r="N57">
        <v>32642</v>
      </c>
    </row>
    <row r="58" spans="1:14" x14ac:dyDescent="0.3">
      <c r="A58">
        <v>224365</v>
      </c>
      <c r="B58" s="4" t="s">
        <v>61</v>
      </c>
      <c r="C58">
        <v>6182012354</v>
      </c>
      <c r="D58" s="4" t="s">
        <v>303</v>
      </c>
      <c r="E58" s="4" t="s">
        <v>146</v>
      </c>
      <c r="F58" s="5">
        <v>44775</v>
      </c>
      <c r="G58" s="4" t="s">
        <v>148</v>
      </c>
      <c r="H58">
        <v>3280</v>
      </c>
      <c r="I58" s="4" t="s">
        <v>225</v>
      </c>
      <c r="J58" s="4" t="s">
        <v>171</v>
      </c>
      <c r="K58">
        <v>14</v>
      </c>
      <c r="L58" t="s">
        <v>229</v>
      </c>
      <c r="M58" s="4" t="s">
        <v>190</v>
      </c>
      <c r="N58">
        <v>32629</v>
      </c>
    </row>
    <row r="59" spans="1:14" x14ac:dyDescent="0.3">
      <c r="A59">
        <v>224662</v>
      </c>
      <c r="B59" s="4" t="s">
        <v>62</v>
      </c>
      <c r="C59">
        <v>4671271639</v>
      </c>
      <c r="D59" s="4" t="s">
        <v>304</v>
      </c>
      <c r="E59" s="4" t="s">
        <v>144</v>
      </c>
      <c r="F59" s="5">
        <v>44916</v>
      </c>
      <c r="G59" s="4" t="s">
        <v>149</v>
      </c>
      <c r="H59">
        <v>999.5</v>
      </c>
      <c r="I59" s="4" t="s">
        <v>225</v>
      </c>
      <c r="J59" s="4" t="s">
        <v>172</v>
      </c>
      <c r="K59">
        <v>15</v>
      </c>
      <c r="L59" t="s">
        <v>253</v>
      </c>
      <c r="M59" s="4" t="s">
        <v>191</v>
      </c>
      <c r="N59">
        <v>32635</v>
      </c>
    </row>
    <row r="60" spans="1:14" x14ac:dyDescent="0.3">
      <c r="A60">
        <v>226548</v>
      </c>
      <c r="B60" s="4" t="s">
        <v>38</v>
      </c>
      <c r="C60">
        <v>4310956457</v>
      </c>
      <c r="D60" s="4" t="s">
        <v>280</v>
      </c>
      <c r="E60" s="4" t="s">
        <v>145</v>
      </c>
      <c r="F60" s="5">
        <v>44968</v>
      </c>
      <c r="G60" s="4" t="s">
        <v>148</v>
      </c>
      <c r="H60">
        <v>4512</v>
      </c>
      <c r="I60" s="4" t="s">
        <v>227</v>
      </c>
      <c r="J60" s="4" t="s">
        <v>173</v>
      </c>
      <c r="K60">
        <v>17</v>
      </c>
      <c r="L60" t="s">
        <v>185</v>
      </c>
      <c r="M60" s="4" t="s">
        <v>190</v>
      </c>
      <c r="N60">
        <v>32638</v>
      </c>
    </row>
    <row r="61" spans="1:14" x14ac:dyDescent="0.3">
      <c r="A61">
        <v>228423</v>
      </c>
      <c r="B61" s="4" t="s">
        <v>63</v>
      </c>
      <c r="C61">
        <v>5038460500</v>
      </c>
      <c r="D61" s="4" t="s">
        <v>305</v>
      </c>
      <c r="E61" s="4" t="s">
        <v>147</v>
      </c>
      <c r="F61" s="5">
        <v>44954</v>
      </c>
      <c r="G61" s="4" t="s">
        <v>149</v>
      </c>
      <c r="H61">
        <v>4512</v>
      </c>
      <c r="I61" s="4" t="s">
        <v>225</v>
      </c>
      <c r="J61" s="4" t="s">
        <v>174</v>
      </c>
      <c r="K61">
        <v>14</v>
      </c>
      <c r="L61" t="s">
        <v>185</v>
      </c>
      <c r="M61" s="4" t="s">
        <v>191</v>
      </c>
      <c r="N61">
        <v>32628</v>
      </c>
    </row>
    <row r="62" spans="1:14" x14ac:dyDescent="0.3">
      <c r="A62">
        <v>231387</v>
      </c>
      <c r="B62" s="4" t="s">
        <v>64</v>
      </c>
      <c r="C62">
        <v>5227138735</v>
      </c>
      <c r="D62" s="4" t="s">
        <v>306</v>
      </c>
      <c r="E62" s="4" t="s">
        <v>142</v>
      </c>
      <c r="F62" s="5">
        <v>45052</v>
      </c>
      <c r="G62" s="4" t="s">
        <v>148</v>
      </c>
      <c r="H62">
        <v>3280</v>
      </c>
      <c r="I62" s="4" t="s">
        <v>226</v>
      </c>
      <c r="J62" s="4" t="s">
        <v>175</v>
      </c>
      <c r="K62">
        <v>16</v>
      </c>
      <c r="L62" t="s">
        <v>186</v>
      </c>
      <c r="M62" s="4" t="s">
        <v>190</v>
      </c>
      <c r="N62">
        <v>32629</v>
      </c>
    </row>
    <row r="63" spans="1:14" x14ac:dyDescent="0.3">
      <c r="A63">
        <v>233563</v>
      </c>
      <c r="B63" s="4" t="s">
        <v>65</v>
      </c>
      <c r="C63">
        <v>5127989880</v>
      </c>
      <c r="D63" s="4" t="s">
        <v>307</v>
      </c>
      <c r="E63" s="4" t="s">
        <v>143</v>
      </c>
      <c r="F63" s="5">
        <v>45021</v>
      </c>
      <c r="G63" s="4" t="s">
        <v>149</v>
      </c>
      <c r="H63">
        <v>2489.17</v>
      </c>
      <c r="I63" s="4" t="s">
        <v>226</v>
      </c>
      <c r="J63" s="4" t="s">
        <v>176</v>
      </c>
      <c r="K63">
        <v>15</v>
      </c>
      <c r="L63" t="s">
        <v>256</v>
      </c>
      <c r="M63" s="4" t="s">
        <v>191</v>
      </c>
      <c r="N63">
        <v>32633</v>
      </c>
    </row>
    <row r="64" spans="1:14" x14ac:dyDescent="0.3">
      <c r="A64">
        <v>235398</v>
      </c>
      <c r="B64" s="4" t="s">
        <v>66</v>
      </c>
      <c r="C64">
        <v>5115019625</v>
      </c>
      <c r="D64" s="4" t="s">
        <v>308</v>
      </c>
      <c r="E64" s="4" t="s">
        <v>146</v>
      </c>
      <c r="F64" s="5">
        <v>44712</v>
      </c>
      <c r="G64" s="4" t="s">
        <v>148</v>
      </c>
      <c r="H64">
        <v>4512</v>
      </c>
      <c r="I64" s="4" t="s">
        <v>225</v>
      </c>
      <c r="J64" s="4" t="s">
        <v>177</v>
      </c>
      <c r="K64">
        <v>18</v>
      </c>
      <c r="L64" t="s">
        <v>185</v>
      </c>
      <c r="M64" s="4" t="s">
        <v>190</v>
      </c>
      <c r="N64">
        <v>32638</v>
      </c>
    </row>
    <row r="65" spans="1:14" x14ac:dyDescent="0.3">
      <c r="A65">
        <v>237888</v>
      </c>
      <c r="B65" s="4" t="s">
        <v>67</v>
      </c>
      <c r="C65">
        <v>7793334813</v>
      </c>
      <c r="D65" s="4" t="s">
        <v>309</v>
      </c>
      <c r="E65" s="4" t="s">
        <v>144</v>
      </c>
      <c r="F65" s="5">
        <v>44910</v>
      </c>
      <c r="G65" s="4" t="s">
        <v>149</v>
      </c>
      <c r="H65">
        <v>2489.17</v>
      </c>
      <c r="I65" s="4" t="s">
        <v>225</v>
      </c>
      <c r="J65" s="4" t="s">
        <v>178</v>
      </c>
      <c r="K65">
        <v>16</v>
      </c>
      <c r="L65" t="s">
        <v>255</v>
      </c>
      <c r="M65" s="4" t="s">
        <v>191</v>
      </c>
      <c r="N65">
        <v>32634</v>
      </c>
    </row>
    <row r="66" spans="1:14" x14ac:dyDescent="0.3">
      <c r="A66">
        <v>238273</v>
      </c>
      <c r="B66" s="4" t="s">
        <v>68</v>
      </c>
      <c r="C66">
        <v>8943542723</v>
      </c>
      <c r="D66" s="4" t="s">
        <v>310</v>
      </c>
      <c r="E66" s="4" t="s">
        <v>145</v>
      </c>
      <c r="F66" s="5">
        <v>44774</v>
      </c>
      <c r="G66" s="4" t="s">
        <v>148</v>
      </c>
      <c r="H66">
        <v>999.5</v>
      </c>
      <c r="I66" s="4" t="s">
        <v>227</v>
      </c>
      <c r="J66" s="4" t="s">
        <v>179</v>
      </c>
      <c r="K66">
        <v>18</v>
      </c>
      <c r="L66" t="s">
        <v>253</v>
      </c>
      <c r="M66" s="4" t="s">
        <v>190</v>
      </c>
      <c r="N66">
        <v>32635</v>
      </c>
    </row>
    <row r="67" spans="1:14" x14ac:dyDescent="0.3">
      <c r="A67">
        <v>241209</v>
      </c>
      <c r="B67" s="4" t="s">
        <v>68</v>
      </c>
      <c r="C67">
        <v>3902130728</v>
      </c>
      <c r="D67" s="4" t="s">
        <v>310</v>
      </c>
      <c r="E67" s="4" t="s">
        <v>147</v>
      </c>
      <c r="F67" s="5">
        <v>45041</v>
      </c>
      <c r="G67" s="4" t="s">
        <v>149</v>
      </c>
      <c r="H67">
        <v>4606</v>
      </c>
      <c r="I67" s="4" t="s">
        <v>226</v>
      </c>
      <c r="J67" s="4" t="s">
        <v>180</v>
      </c>
      <c r="K67">
        <v>15</v>
      </c>
      <c r="L67" t="s">
        <v>186</v>
      </c>
      <c r="M67" s="4" t="s">
        <v>191</v>
      </c>
      <c r="N67">
        <v>32641</v>
      </c>
    </row>
    <row r="68" spans="1:14" x14ac:dyDescent="0.3">
      <c r="A68">
        <v>242671</v>
      </c>
      <c r="B68" s="4" t="s">
        <v>69</v>
      </c>
      <c r="C68">
        <v>4176243959</v>
      </c>
      <c r="D68" s="4" t="s">
        <v>311</v>
      </c>
      <c r="E68" s="4" t="s">
        <v>142</v>
      </c>
      <c r="F68" s="5">
        <v>44896</v>
      </c>
      <c r="G68" s="4" t="s">
        <v>148</v>
      </c>
      <c r="H68">
        <v>4606</v>
      </c>
      <c r="I68" s="4" t="s">
        <v>227</v>
      </c>
      <c r="J68" s="4" t="s">
        <v>181</v>
      </c>
      <c r="K68">
        <v>17</v>
      </c>
      <c r="L68" t="s">
        <v>229</v>
      </c>
      <c r="M68" s="4" t="s">
        <v>190</v>
      </c>
      <c r="N68">
        <v>32641</v>
      </c>
    </row>
    <row r="69" spans="1:14" x14ac:dyDescent="0.3">
      <c r="A69">
        <v>244597</v>
      </c>
      <c r="B69" s="4" t="s">
        <v>70</v>
      </c>
      <c r="C69">
        <v>5651000912</v>
      </c>
      <c r="D69" s="4" t="s">
        <v>312</v>
      </c>
      <c r="E69" s="4" t="s">
        <v>143</v>
      </c>
      <c r="F69" s="5">
        <v>44986</v>
      </c>
      <c r="G69" s="4" t="s">
        <v>149</v>
      </c>
      <c r="H69">
        <v>4606</v>
      </c>
      <c r="I69" s="4" t="s">
        <v>226</v>
      </c>
      <c r="J69" s="4" t="s">
        <v>182</v>
      </c>
      <c r="K69">
        <v>18</v>
      </c>
      <c r="L69" t="s">
        <v>229</v>
      </c>
      <c r="M69" s="4" t="s">
        <v>191</v>
      </c>
      <c r="N69">
        <v>32641</v>
      </c>
    </row>
    <row r="70" spans="1:14" x14ac:dyDescent="0.3">
      <c r="A70">
        <v>247494</v>
      </c>
      <c r="B70" s="4" t="s">
        <v>71</v>
      </c>
      <c r="C70">
        <v>9197951468</v>
      </c>
      <c r="D70" s="4" t="s">
        <v>313</v>
      </c>
      <c r="E70" s="4" t="s">
        <v>146</v>
      </c>
      <c r="F70" s="5">
        <v>44736</v>
      </c>
      <c r="G70" s="4" t="s">
        <v>148</v>
      </c>
      <c r="H70">
        <v>2489.17</v>
      </c>
      <c r="I70" s="4" t="s">
        <v>227</v>
      </c>
      <c r="J70" s="4" t="s">
        <v>183</v>
      </c>
      <c r="K70">
        <v>14</v>
      </c>
      <c r="L70" t="s">
        <v>255</v>
      </c>
      <c r="M70" s="4" t="s">
        <v>190</v>
      </c>
      <c r="N70">
        <v>32634</v>
      </c>
    </row>
    <row r="71" spans="1:14" x14ac:dyDescent="0.3">
      <c r="A71">
        <v>250237</v>
      </c>
      <c r="B71" s="4" t="s">
        <v>71</v>
      </c>
      <c r="C71">
        <v>8385034403</v>
      </c>
      <c r="D71" s="4" t="s">
        <v>313</v>
      </c>
      <c r="E71" s="4" t="s">
        <v>144</v>
      </c>
      <c r="F71" s="5">
        <v>44971</v>
      </c>
      <c r="G71" s="4" t="s">
        <v>149</v>
      </c>
      <c r="H71">
        <v>1299</v>
      </c>
      <c r="I71" s="4" t="s">
        <v>225</v>
      </c>
      <c r="J71" s="4" t="s">
        <v>184</v>
      </c>
      <c r="K71">
        <v>18</v>
      </c>
      <c r="L71" t="s">
        <v>186</v>
      </c>
      <c r="M71" s="4" t="s">
        <v>191</v>
      </c>
      <c r="N71">
        <v>32625</v>
      </c>
    </row>
    <row r="72" spans="1:14" x14ac:dyDescent="0.3">
      <c r="A72">
        <v>250661</v>
      </c>
      <c r="B72" s="4" t="s">
        <v>71</v>
      </c>
      <c r="C72">
        <v>5756933848</v>
      </c>
      <c r="D72" s="4" t="s">
        <v>313</v>
      </c>
      <c r="E72" s="4" t="s">
        <v>145</v>
      </c>
      <c r="F72" s="5">
        <v>45019</v>
      </c>
      <c r="G72" s="4" t="s">
        <v>148</v>
      </c>
      <c r="H72">
        <v>5000</v>
      </c>
      <c r="I72" s="4" t="s">
        <v>226</v>
      </c>
      <c r="J72" s="4" t="s">
        <v>150</v>
      </c>
      <c r="K72">
        <v>16</v>
      </c>
      <c r="L72" t="s">
        <v>186</v>
      </c>
      <c r="M72" s="4" t="s">
        <v>190</v>
      </c>
      <c r="N72">
        <v>32640</v>
      </c>
    </row>
    <row r="73" spans="1:14" x14ac:dyDescent="0.3">
      <c r="A73">
        <v>253658</v>
      </c>
      <c r="B73" s="4" t="s">
        <v>71</v>
      </c>
      <c r="C73">
        <v>9355019524</v>
      </c>
      <c r="D73" s="4" t="s">
        <v>313</v>
      </c>
      <c r="E73" s="4" t="s">
        <v>147</v>
      </c>
      <c r="F73" s="5">
        <v>44897</v>
      </c>
      <c r="G73" s="4" t="s">
        <v>149</v>
      </c>
      <c r="H73">
        <v>4606</v>
      </c>
      <c r="I73" s="4" t="s">
        <v>225</v>
      </c>
      <c r="J73" s="4" t="s">
        <v>151</v>
      </c>
      <c r="K73">
        <v>18</v>
      </c>
      <c r="L73" t="s">
        <v>229</v>
      </c>
      <c r="M73" s="4" t="s">
        <v>191</v>
      </c>
      <c r="N73">
        <v>32636</v>
      </c>
    </row>
    <row r="74" spans="1:14" x14ac:dyDescent="0.3">
      <c r="A74">
        <v>254213</v>
      </c>
      <c r="B74" s="4" t="s">
        <v>72</v>
      </c>
      <c r="C74">
        <v>6713760245</v>
      </c>
      <c r="D74" s="4" t="s">
        <v>314</v>
      </c>
      <c r="E74" s="4" t="s">
        <v>142</v>
      </c>
      <c r="F74" s="5">
        <v>45001</v>
      </c>
      <c r="G74" s="4" t="s">
        <v>148</v>
      </c>
      <c r="H74">
        <v>3280</v>
      </c>
      <c r="I74" s="4" t="s">
        <v>227</v>
      </c>
      <c r="J74" s="4" t="s">
        <v>152</v>
      </c>
      <c r="K74">
        <v>16</v>
      </c>
      <c r="L74" t="s">
        <v>186</v>
      </c>
      <c r="M74" s="4" t="s">
        <v>190</v>
      </c>
      <c r="N74">
        <v>32643</v>
      </c>
    </row>
    <row r="75" spans="1:14" x14ac:dyDescent="0.3">
      <c r="A75">
        <v>256568</v>
      </c>
      <c r="B75" s="4" t="s">
        <v>37</v>
      </c>
      <c r="C75">
        <v>7519011862</v>
      </c>
      <c r="D75" s="4" t="s">
        <v>279</v>
      </c>
      <c r="E75" s="4" t="s">
        <v>143</v>
      </c>
      <c r="F75" s="5">
        <v>45007</v>
      </c>
      <c r="G75" s="4" t="s">
        <v>149</v>
      </c>
      <c r="H75">
        <v>999.5</v>
      </c>
      <c r="I75" s="4" t="s">
        <v>226</v>
      </c>
      <c r="J75" s="4" t="s">
        <v>153</v>
      </c>
      <c r="K75">
        <v>18</v>
      </c>
      <c r="L75" t="s">
        <v>229</v>
      </c>
      <c r="M75" s="4" t="s">
        <v>191</v>
      </c>
      <c r="N75">
        <v>32644</v>
      </c>
    </row>
    <row r="76" spans="1:14" x14ac:dyDescent="0.3">
      <c r="A76">
        <v>259346</v>
      </c>
      <c r="B76" s="4" t="s">
        <v>23</v>
      </c>
      <c r="C76">
        <v>7432861970</v>
      </c>
      <c r="D76" s="4" t="s">
        <v>265</v>
      </c>
      <c r="E76" s="4" t="s">
        <v>146</v>
      </c>
      <c r="F76" s="5">
        <v>44736</v>
      </c>
      <c r="G76" s="4" t="s">
        <v>148</v>
      </c>
      <c r="H76">
        <v>3280</v>
      </c>
      <c r="I76" s="4" t="s">
        <v>226</v>
      </c>
      <c r="J76" s="4" t="s">
        <v>154</v>
      </c>
      <c r="K76">
        <v>14</v>
      </c>
      <c r="L76" t="s">
        <v>255</v>
      </c>
      <c r="M76" s="4" t="s">
        <v>190</v>
      </c>
      <c r="N76">
        <v>32643</v>
      </c>
    </row>
    <row r="77" spans="1:14" x14ac:dyDescent="0.3">
      <c r="A77">
        <v>262733</v>
      </c>
      <c r="B77" s="4" t="s">
        <v>23</v>
      </c>
      <c r="C77">
        <v>9160284882</v>
      </c>
      <c r="D77" s="4" t="s">
        <v>265</v>
      </c>
      <c r="E77" s="4" t="s">
        <v>144</v>
      </c>
      <c r="F77" s="5">
        <v>44825</v>
      </c>
      <c r="G77" s="4" t="s">
        <v>149</v>
      </c>
      <c r="H77">
        <v>2000</v>
      </c>
      <c r="I77" s="4" t="s">
        <v>225</v>
      </c>
      <c r="J77" s="4" t="s">
        <v>155</v>
      </c>
      <c r="K77">
        <v>15</v>
      </c>
      <c r="L77" t="s">
        <v>256</v>
      </c>
      <c r="M77" s="4" t="s">
        <v>191</v>
      </c>
      <c r="N77">
        <v>32631</v>
      </c>
    </row>
    <row r="78" spans="1:14" x14ac:dyDescent="0.3">
      <c r="A78">
        <v>265109</v>
      </c>
      <c r="B78" s="4" t="s">
        <v>23</v>
      </c>
      <c r="C78">
        <v>9237901841</v>
      </c>
      <c r="D78" s="4" t="s">
        <v>265</v>
      </c>
      <c r="E78" s="4" t="s">
        <v>145</v>
      </c>
      <c r="F78" s="5">
        <v>44783</v>
      </c>
      <c r="G78" s="4" t="s">
        <v>148</v>
      </c>
      <c r="H78">
        <v>999.5</v>
      </c>
      <c r="I78" s="4" t="s">
        <v>227</v>
      </c>
      <c r="J78" s="4" t="s">
        <v>156</v>
      </c>
      <c r="K78">
        <v>15</v>
      </c>
      <c r="L78" t="s">
        <v>256</v>
      </c>
      <c r="M78" s="4" t="s">
        <v>190</v>
      </c>
      <c r="N78">
        <v>32644</v>
      </c>
    </row>
    <row r="79" spans="1:14" x14ac:dyDescent="0.3">
      <c r="A79">
        <v>267197</v>
      </c>
      <c r="B79" s="4" t="s">
        <v>73</v>
      </c>
      <c r="C79">
        <v>9569794997</v>
      </c>
      <c r="D79" s="4" t="s">
        <v>315</v>
      </c>
      <c r="E79" s="4" t="s">
        <v>147</v>
      </c>
      <c r="F79" s="5">
        <v>44919</v>
      </c>
      <c r="G79" s="4" t="s">
        <v>149</v>
      </c>
      <c r="H79">
        <v>3280</v>
      </c>
      <c r="I79" s="4" t="s">
        <v>227</v>
      </c>
      <c r="J79" s="4" t="s">
        <v>157</v>
      </c>
      <c r="K79">
        <v>15</v>
      </c>
      <c r="L79" t="s">
        <v>187</v>
      </c>
      <c r="M79" s="4" t="s">
        <v>191</v>
      </c>
      <c r="N79">
        <v>32637</v>
      </c>
    </row>
    <row r="80" spans="1:14" x14ac:dyDescent="0.3">
      <c r="A80">
        <v>268491</v>
      </c>
      <c r="B80" s="4" t="s">
        <v>74</v>
      </c>
      <c r="C80">
        <v>9566759418</v>
      </c>
      <c r="D80" s="4" t="s">
        <v>316</v>
      </c>
      <c r="E80" s="4" t="s">
        <v>142</v>
      </c>
      <c r="F80" s="5">
        <v>44891</v>
      </c>
      <c r="G80" s="4" t="s">
        <v>148</v>
      </c>
      <c r="H80">
        <v>4512</v>
      </c>
      <c r="I80" s="4" t="s">
        <v>225</v>
      </c>
      <c r="J80" s="4" t="s">
        <v>158</v>
      </c>
      <c r="K80">
        <v>16</v>
      </c>
      <c r="L80" t="s">
        <v>185</v>
      </c>
      <c r="M80" s="4" t="s">
        <v>190</v>
      </c>
      <c r="N80">
        <v>32642</v>
      </c>
    </row>
    <row r="81" spans="1:14" x14ac:dyDescent="0.3">
      <c r="A81">
        <v>269900</v>
      </c>
      <c r="B81" s="4" t="s">
        <v>74</v>
      </c>
      <c r="C81">
        <v>6090255863</v>
      </c>
      <c r="D81" s="4" t="s">
        <v>316</v>
      </c>
      <c r="E81" s="4" t="s">
        <v>143</v>
      </c>
      <c r="F81" s="5">
        <v>44709</v>
      </c>
      <c r="G81" s="4" t="s">
        <v>149</v>
      </c>
      <c r="H81">
        <v>5000</v>
      </c>
      <c r="I81" s="4" t="s">
        <v>227</v>
      </c>
      <c r="J81" s="4" t="s">
        <v>159</v>
      </c>
      <c r="K81">
        <v>16</v>
      </c>
      <c r="L81" t="s">
        <v>185</v>
      </c>
      <c r="M81" s="4" t="s">
        <v>191</v>
      </c>
      <c r="N81">
        <v>32626</v>
      </c>
    </row>
    <row r="82" spans="1:14" x14ac:dyDescent="0.3">
      <c r="A82">
        <v>270479</v>
      </c>
      <c r="B82" s="4" t="s">
        <v>74</v>
      </c>
      <c r="C82">
        <v>9456945914</v>
      </c>
      <c r="D82" s="4" t="s">
        <v>316</v>
      </c>
      <c r="E82" s="4" t="s">
        <v>146</v>
      </c>
      <c r="F82" s="5">
        <v>44986</v>
      </c>
      <c r="G82" s="4" t="s">
        <v>148</v>
      </c>
      <c r="H82">
        <v>499.75</v>
      </c>
      <c r="I82" s="4" t="s">
        <v>225</v>
      </c>
      <c r="J82" s="4" t="s">
        <v>160</v>
      </c>
      <c r="K82">
        <v>17</v>
      </c>
      <c r="L82" t="s">
        <v>256</v>
      </c>
      <c r="M82" s="4" t="s">
        <v>190</v>
      </c>
      <c r="N82">
        <v>32627</v>
      </c>
    </row>
    <row r="83" spans="1:14" x14ac:dyDescent="0.3">
      <c r="A83">
        <v>270860</v>
      </c>
      <c r="B83" s="4" t="s">
        <v>75</v>
      </c>
      <c r="C83">
        <v>8745251254</v>
      </c>
      <c r="D83" s="4" t="s">
        <v>317</v>
      </c>
      <c r="E83" s="4" t="s">
        <v>144</v>
      </c>
      <c r="F83" s="5">
        <v>44952</v>
      </c>
      <c r="G83" s="4" t="s">
        <v>149</v>
      </c>
      <c r="H83">
        <v>2000</v>
      </c>
      <c r="I83" s="4" t="s">
        <v>226</v>
      </c>
      <c r="J83" s="4" t="s">
        <v>161</v>
      </c>
      <c r="K83">
        <v>18</v>
      </c>
      <c r="L83" t="s">
        <v>255</v>
      </c>
      <c r="M83" s="4" t="s">
        <v>191</v>
      </c>
      <c r="N83">
        <v>32645</v>
      </c>
    </row>
    <row r="84" spans="1:14" x14ac:dyDescent="0.3">
      <c r="A84">
        <v>271840</v>
      </c>
      <c r="B84" s="4" t="s">
        <v>76</v>
      </c>
      <c r="C84">
        <v>7272317327</v>
      </c>
      <c r="D84" s="4" t="s">
        <v>318</v>
      </c>
      <c r="E84" s="4" t="s">
        <v>145</v>
      </c>
      <c r="F84" s="5">
        <v>44986</v>
      </c>
      <c r="G84" s="4" t="s">
        <v>148</v>
      </c>
      <c r="H84">
        <v>4512</v>
      </c>
      <c r="I84" s="4" t="s">
        <v>226</v>
      </c>
      <c r="J84" s="4" t="s">
        <v>162</v>
      </c>
      <c r="K84">
        <v>16</v>
      </c>
      <c r="L84" t="s">
        <v>255</v>
      </c>
      <c r="M84" s="4" t="s">
        <v>190</v>
      </c>
      <c r="N84">
        <v>32630</v>
      </c>
    </row>
    <row r="85" spans="1:14" x14ac:dyDescent="0.3">
      <c r="A85">
        <v>273419</v>
      </c>
      <c r="B85" s="4" t="s">
        <v>77</v>
      </c>
      <c r="C85">
        <v>8480343776</v>
      </c>
      <c r="D85" s="4" t="s">
        <v>319</v>
      </c>
      <c r="E85" s="4" t="s">
        <v>147</v>
      </c>
      <c r="F85" s="5">
        <v>44955</v>
      </c>
      <c r="G85" s="4" t="s">
        <v>149</v>
      </c>
      <c r="H85">
        <v>4512</v>
      </c>
      <c r="I85" s="4" t="s">
        <v>227</v>
      </c>
      <c r="J85" s="4" t="s">
        <v>163</v>
      </c>
      <c r="K85">
        <v>18</v>
      </c>
      <c r="L85" t="s">
        <v>253</v>
      </c>
      <c r="M85" s="4" t="s">
        <v>191</v>
      </c>
      <c r="N85">
        <v>32628</v>
      </c>
    </row>
    <row r="86" spans="1:14" x14ac:dyDescent="0.3">
      <c r="A86">
        <v>276715</v>
      </c>
      <c r="B86" s="4" t="s">
        <v>78</v>
      </c>
      <c r="C86">
        <v>6347520360</v>
      </c>
      <c r="D86" s="4" t="s">
        <v>320</v>
      </c>
      <c r="E86" s="4" t="s">
        <v>142</v>
      </c>
      <c r="F86" s="5">
        <v>44977</v>
      </c>
      <c r="G86" s="4" t="s">
        <v>148</v>
      </c>
      <c r="H86">
        <v>4512</v>
      </c>
      <c r="I86" s="4" t="s">
        <v>227</v>
      </c>
      <c r="J86" s="4" t="s">
        <v>164</v>
      </c>
      <c r="K86">
        <v>14</v>
      </c>
      <c r="L86" t="s">
        <v>187</v>
      </c>
      <c r="M86" s="4" t="s">
        <v>190</v>
      </c>
      <c r="N86">
        <v>32630</v>
      </c>
    </row>
    <row r="87" spans="1:14" x14ac:dyDescent="0.3">
      <c r="A87">
        <v>277614</v>
      </c>
      <c r="B87" s="4" t="s">
        <v>79</v>
      </c>
      <c r="C87">
        <v>9356269677</v>
      </c>
      <c r="D87" s="4" t="s">
        <v>321</v>
      </c>
      <c r="E87" s="4" t="s">
        <v>143</v>
      </c>
      <c r="F87" s="5">
        <v>45009</v>
      </c>
      <c r="G87" s="4" t="s">
        <v>149</v>
      </c>
      <c r="H87">
        <v>999.5</v>
      </c>
      <c r="I87" s="4" t="s">
        <v>225</v>
      </c>
      <c r="J87" s="4" t="s">
        <v>165</v>
      </c>
      <c r="K87">
        <v>14</v>
      </c>
      <c r="L87" t="s">
        <v>255</v>
      </c>
      <c r="M87" s="4" t="s">
        <v>191</v>
      </c>
      <c r="N87">
        <v>32639</v>
      </c>
    </row>
    <row r="88" spans="1:14" x14ac:dyDescent="0.3">
      <c r="A88">
        <v>278171</v>
      </c>
      <c r="B88" s="4" t="s">
        <v>80</v>
      </c>
      <c r="C88">
        <v>7871836186</v>
      </c>
      <c r="D88" s="4" t="s">
        <v>322</v>
      </c>
      <c r="E88" s="4" t="s">
        <v>146</v>
      </c>
      <c r="F88" s="5">
        <v>44898</v>
      </c>
      <c r="G88" s="4" t="s">
        <v>148</v>
      </c>
      <c r="H88">
        <v>2489.17</v>
      </c>
      <c r="I88" s="4" t="s">
        <v>226</v>
      </c>
      <c r="J88" s="4" t="s">
        <v>166</v>
      </c>
      <c r="K88">
        <v>14</v>
      </c>
      <c r="L88" t="s">
        <v>256</v>
      </c>
      <c r="M88" s="4" t="s">
        <v>190</v>
      </c>
      <c r="N88">
        <v>32633</v>
      </c>
    </row>
    <row r="89" spans="1:14" x14ac:dyDescent="0.3">
      <c r="A89">
        <v>280052</v>
      </c>
      <c r="B89" s="4" t="s">
        <v>80</v>
      </c>
      <c r="C89">
        <v>3857167586</v>
      </c>
      <c r="D89" s="4" t="s">
        <v>322</v>
      </c>
      <c r="E89" s="4" t="s">
        <v>144</v>
      </c>
      <c r="F89" s="5">
        <v>44756</v>
      </c>
      <c r="G89" s="4" t="s">
        <v>149</v>
      </c>
      <c r="H89">
        <v>499.75</v>
      </c>
      <c r="I89" s="4" t="s">
        <v>225</v>
      </c>
      <c r="J89" s="4" t="s">
        <v>167</v>
      </c>
      <c r="K89">
        <v>17</v>
      </c>
      <c r="L89" t="s">
        <v>185</v>
      </c>
      <c r="M89" s="4" t="s">
        <v>191</v>
      </c>
      <c r="N89">
        <v>32627</v>
      </c>
    </row>
    <row r="90" spans="1:14" x14ac:dyDescent="0.3">
      <c r="A90">
        <v>280559</v>
      </c>
      <c r="B90" s="4" t="s">
        <v>80</v>
      </c>
      <c r="C90">
        <v>6047862127</v>
      </c>
      <c r="D90" s="4" t="s">
        <v>322</v>
      </c>
      <c r="E90" s="4" t="s">
        <v>145</v>
      </c>
      <c r="F90" s="5">
        <v>44983</v>
      </c>
      <c r="G90" s="4" t="s">
        <v>148</v>
      </c>
      <c r="H90">
        <v>2489.17</v>
      </c>
      <c r="I90" s="4" t="s">
        <v>225</v>
      </c>
      <c r="J90" s="4" t="s">
        <v>168</v>
      </c>
      <c r="K90">
        <v>16</v>
      </c>
      <c r="L90" t="s">
        <v>186</v>
      </c>
      <c r="M90" s="4" t="s">
        <v>190</v>
      </c>
      <c r="N90">
        <v>32633</v>
      </c>
    </row>
    <row r="91" spans="1:14" x14ac:dyDescent="0.3">
      <c r="A91">
        <v>283618</v>
      </c>
      <c r="B91" s="4" t="s">
        <v>81</v>
      </c>
      <c r="C91">
        <v>6974634579</v>
      </c>
      <c r="D91" s="4" t="s">
        <v>323</v>
      </c>
      <c r="E91" s="4" t="s">
        <v>147</v>
      </c>
      <c r="F91" s="5">
        <v>44797</v>
      </c>
      <c r="G91" s="4" t="s">
        <v>149</v>
      </c>
      <c r="H91">
        <v>3280</v>
      </c>
      <c r="I91" s="4" t="s">
        <v>226</v>
      </c>
      <c r="J91" s="4" t="s">
        <v>169</v>
      </c>
      <c r="K91">
        <v>18</v>
      </c>
      <c r="L91" t="s">
        <v>187</v>
      </c>
      <c r="M91" s="4" t="s">
        <v>191</v>
      </c>
      <c r="N91">
        <v>32643</v>
      </c>
    </row>
    <row r="92" spans="1:14" x14ac:dyDescent="0.3">
      <c r="A92">
        <v>284217</v>
      </c>
      <c r="B92" s="4" t="s">
        <v>82</v>
      </c>
      <c r="C92">
        <v>5276247958</v>
      </c>
      <c r="D92" s="4" t="s">
        <v>324</v>
      </c>
      <c r="E92" s="4" t="s">
        <v>142</v>
      </c>
      <c r="F92" s="5">
        <v>44812</v>
      </c>
      <c r="G92" s="4" t="s">
        <v>148</v>
      </c>
      <c r="H92">
        <v>999.5</v>
      </c>
      <c r="I92" s="4" t="s">
        <v>226</v>
      </c>
      <c r="J92" s="4" t="s">
        <v>170</v>
      </c>
      <c r="K92">
        <v>15</v>
      </c>
      <c r="L92" t="s">
        <v>256</v>
      </c>
      <c r="M92" s="4" t="s">
        <v>190</v>
      </c>
      <c r="N92">
        <v>32635</v>
      </c>
    </row>
    <row r="93" spans="1:14" x14ac:dyDescent="0.3">
      <c r="A93">
        <v>286473</v>
      </c>
      <c r="B93" s="4" t="s">
        <v>53</v>
      </c>
      <c r="C93">
        <v>6992405156</v>
      </c>
      <c r="D93" s="4" t="s">
        <v>295</v>
      </c>
      <c r="E93" s="4" t="s">
        <v>143</v>
      </c>
      <c r="F93" s="5">
        <v>44856</v>
      </c>
      <c r="G93" s="4" t="s">
        <v>149</v>
      </c>
      <c r="H93">
        <v>4606</v>
      </c>
      <c r="I93" s="4" t="s">
        <v>227</v>
      </c>
      <c r="J93" s="4" t="s">
        <v>171</v>
      </c>
      <c r="K93">
        <v>16</v>
      </c>
      <c r="L93" t="s">
        <v>187</v>
      </c>
      <c r="M93" s="4" t="s">
        <v>191</v>
      </c>
      <c r="N93">
        <v>32636</v>
      </c>
    </row>
    <row r="94" spans="1:14" x14ac:dyDescent="0.3">
      <c r="A94">
        <v>289464</v>
      </c>
      <c r="B94" s="4" t="s">
        <v>53</v>
      </c>
      <c r="C94">
        <v>8537994894</v>
      </c>
      <c r="D94" s="4" t="s">
        <v>295</v>
      </c>
      <c r="E94" s="4" t="s">
        <v>146</v>
      </c>
      <c r="F94" s="5">
        <v>44878</v>
      </c>
      <c r="G94" s="4" t="s">
        <v>148</v>
      </c>
      <c r="H94">
        <v>499.75</v>
      </c>
      <c r="I94" s="4" t="s">
        <v>227</v>
      </c>
      <c r="J94" s="4" t="s">
        <v>172</v>
      </c>
      <c r="K94">
        <v>16</v>
      </c>
      <c r="L94" t="s">
        <v>256</v>
      </c>
      <c r="M94" s="4" t="s">
        <v>190</v>
      </c>
      <c r="N94">
        <v>32627</v>
      </c>
    </row>
    <row r="95" spans="1:14" x14ac:dyDescent="0.3">
      <c r="A95">
        <v>291348</v>
      </c>
      <c r="B95" s="4" t="s">
        <v>53</v>
      </c>
      <c r="C95">
        <v>4778604034</v>
      </c>
      <c r="D95" s="4" t="s">
        <v>295</v>
      </c>
      <c r="E95" s="4" t="s">
        <v>144</v>
      </c>
      <c r="F95" s="5">
        <v>44801</v>
      </c>
      <c r="G95" s="4" t="s">
        <v>149</v>
      </c>
      <c r="H95">
        <v>2489.17</v>
      </c>
      <c r="I95" s="4" t="s">
        <v>225</v>
      </c>
      <c r="J95" s="4" t="s">
        <v>173</v>
      </c>
      <c r="K95">
        <v>18</v>
      </c>
      <c r="L95" t="s">
        <v>255</v>
      </c>
      <c r="M95" s="4" t="s">
        <v>191</v>
      </c>
      <c r="N95">
        <v>32634</v>
      </c>
    </row>
    <row r="96" spans="1:14" x14ac:dyDescent="0.3">
      <c r="A96">
        <v>293890</v>
      </c>
      <c r="B96" s="4" t="s">
        <v>83</v>
      </c>
      <c r="C96">
        <v>7099497650</v>
      </c>
      <c r="D96" s="4" t="s">
        <v>325</v>
      </c>
      <c r="E96" s="4" t="s">
        <v>145</v>
      </c>
      <c r="F96" s="5">
        <v>44875</v>
      </c>
      <c r="G96" s="4" t="s">
        <v>148</v>
      </c>
      <c r="H96">
        <v>4512</v>
      </c>
      <c r="I96" s="4" t="s">
        <v>227</v>
      </c>
      <c r="J96" s="4" t="s">
        <v>174</v>
      </c>
      <c r="K96">
        <v>17</v>
      </c>
      <c r="L96" t="s">
        <v>229</v>
      </c>
      <c r="M96" s="4" t="s">
        <v>190</v>
      </c>
      <c r="N96">
        <v>32642</v>
      </c>
    </row>
    <row r="97" spans="1:14" x14ac:dyDescent="0.3">
      <c r="A97">
        <v>295464</v>
      </c>
      <c r="B97" s="4" t="s">
        <v>84</v>
      </c>
      <c r="C97">
        <v>7265806561</v>
      </c>
      <c r="D97" s="4" t="s">
        <v>326</v>
      </c>
      <c r="E97" s="4" t="s">
        <v>147</v>
      </c>
      <c r="F97" s="5">
        <v>44702</v>
      </c>
      <c r="G97" s="4" t="s">
        <v>149</v>
      </c>
      <c r="H97">
        <v>3280</v>
      </c>
      <c r="I97" s="4" t="s">
        <v>225</v>
      </c>
      <c r="J97" s="4" t="s">
        <v>175</v>
      </c>
      <c r="K97">
        <v>14</v>
      </c>
      <c r="L97" t="s">
        <v>229</v>
      </c>
      <c r="M97" s="4" t="s">
        <v>191</v>
      </c>
      <c r="N97">
        <v>32637</v>
      </c>
    </row>
    <row r="98" spans="1:14" x14ac:dyDescent="0.3">
      <c r="A98">
        <v>298292</v>
      </c>
      <c r="B98" s="4" t="s">
        <v>85</v>
      </c>
      <c r="C98">
        <v>9258456107</v>
      </c>
      <c r="D98" s="4" t="s">
        <v>327</v>
      </c>
      <c r="E98" s="4" t="s">
        <v>142</v>
      </c>
      <c r="F98" s="5">
        <v>44851</v>
      </c>
      <c r="G98" s="4" t="s">
        <v>148</v>
      </c>
      <c r="H98">
        <v>999.5</v>
      </c>
      <c r="I98" s="4" t="s">
        <v>226</v>
      </c>
      <c r="J98" s="4" t="s">
        <v>176</v>
      </c>
      <c r="K98">
        <v>14</v>
      </c>
      <c r="L98" t="s">
        <v>187</v>
      </c>
      <c r="M98" s="4" t="s">
        <v>190</v>
      </c>
      <c r="N98">
        <v>32635</v>
      </c>
    </row>
    <row r="99" spans="1:14" x14ac:dyDescent="0.3">
      <c r="A99">
        <v>301548</v>
      </c>
      <c r="B99" s="4" t="s">
        <v>36</v>
      </c>
      <c r="C99">
        <v>6804400573</v>
      </c>
      <c r="D99" s="4" t="s">
        <v>278</v>
      </c>
      <c r="E99" s="4" t="s">
        <v>143</v>
      </c>
      <c r="F99" s="5">
        <v>44991</v>
      </c>
      <c r="G99" s="4" t="s">
        <v>149</v>
      </c>
      <c r="H99">
        <v>2489.17</v>
      </c>
      <c r="I99" s="4" t="s">
        <v>227</v>
      </c>
      <c r="J99" s="4" t="s">
        <v>177</v>
      </c>
      <c r="K99">
        <v>14</v>
      </c>
      <c r="L99" t="s">
        <v>229</v>
      </c>
      <c r="M99" s="4" t="s">
        <v>191</v>
      </c>
      <c r="N99">
        <v>32634</v>
      </c>
    </row>
    <row r="100" spans="1:14" x14ac:dyDescent="0.3">
      <c r="A100">
        <v>304418</v>
      </c>
      <c r="B100" s="4" t="s">
        <v>36</v>
      </c>
      <c r="C100">
        <v>7673458325</v>
      </c>
      <c r="D100" s="4" t="s">
        <v>278</v>
      </c>
      <c r="E100" s="4" t="s">
        <v>146</v>
      </c>
      <c r="F100" s="5">
        <v>44879</v>
      </c>
      <c r="G100" s="4" t="s">
        <v>148</v>
      </c>
      <c r="H100">
        <v>4606</v>
      </c>
      <c r="I100" s="4" t="s">
        <v>226</v>
      </c>
      <c r="J100" s="4" t="s">
        <v>178</v>
      </c>
      <c r="K100">
        <v>16</v>
      </c>
      <c r="L100" t="s">
        <v>229</v>
      </c>
      <c r="M100" s="4" t="s">
        <v>190</v>
      </c>
      <c r="N100">
        <v>32636</v>
      </c>
    </row>
    <row r="101" spans="1:14" x14ac:dyDescent="0.3">
      <c r="A101">
        <v>306824</v>
      </c>
      <c r="B101" s="4" t="s">
        <v>84</v>
      </c>
      <c r="C101">
        <v>3880131594</v>
      </c>
      <c r="D101" s="4" t="s">
        <v>326</v>
      </c>
      <c r="E101" s="4" t="s">
        <v>144</v>
      </c>
      <c r="F101" s="5">
        <v>44907</v>
      </c>
      <c r="G101" s="4" t="s">
        <v>149</v>
      </c>
      <c r="H101">
        <v>999.5</v>
      </c>
      <c r="I101" s="4" t="s">
        <v>226</v>
      </c>
      <c r="J101" s="4" t="s">
        <v>179</v>
      </c>
      <c r="K101">
        <v>17</v>
      </c>
      <c r="L101" t="s">
        <v>255</v>
      </c>
      <c r="M101" s="4" t="s">
        <v>191</v>
      </c>
      <c r="N101">
        <v>32639</v>
      </c>
    </row>
    <row r="102" spans="1:14" x14ac:dyDescent="0.3">
      <c r="A102">
        <v>307074</v>
      </c>
      <c r="B102" s="4" t="s">
        <v>41</v>
      </c>
      <c r="C102">
        <v>7926175679</v>
      </c>
      <c r="D102" s="4" t="s">
        <v>283</v>
      </c>
      <c r="E102" s="4" t="s">
        <v>145</v>
      </c>
      <c r="F102" s="5">
        <v>44998</v>
      </c>
      <c r="G102" s="4" t="s">
        <v>148</v>
      </c>
      <c r="H102">
        <v>999.5</v>
      </c>
      <c r="I102" s="4" t="s">
        <v>227</v>
      </c>
      <c r="J102" s="4" t="s">
        <v>180</v>
      </c>
      <c r="K102">
        <v>16</v>
      </c>
      <c r="L102" t="s">
        <v>185</v>
      </c>
      <c r="M102" s="4" t="s">
        <v>190</v>
      </c>
      <c r="N102">
        <v>32639</v>
      </c>
    </row>
    <row r="103" spans="1:14" x14ac:dyDescent="0.3">
      <c r="A103">
        <v>307956</v>
      </c>
      <c r="B103" s="4" t="s">
        <v>86</v>
      </c>
      <c r="C103">
        <v>7494160375</v>
      </c>
      <c r="D103" s="4" t="s">
        <v>328</v>
      </c>
      <c r="E103" s="4" t="s">
        <v>147</v>
      </c>
      <c r="F103" s="5">
        <v>44832</v>
      </c>
      <c r="G103" s="4" t="s">
        <v>149</v>
      </c>
      <c r="H103">
        <v>4606</v>
      </c>
      <c r="I103" s="4" t="s">
        <v>226</v>
      </c>
      <c r="J103" s="4" t="s">
        <v>181</v>
      </c>
      <c r="K103">
        <v>14</v>
      </c>
      <c r="L103" t="s">
        <v>187</v>
      </c>
      <c r="M103" s="4" t="s">
        <v>191</v>
      </c>
      <c r="N103">
        <v>32636</v>
      </c>
    </row>
    <row r="104" spans="1:14" x14ac:dyDescent="0.3">
      <c r="A104">
        <v>309411</v>
      </c>
      <c r="B104" s="4" t="s">
        <v>87</v>
      </c>
      <c r="C104">
        <v>8749490959</v>
      </c>
      <c r="D104" s="4" t="s">
        <v>329</v>
      </c>
      <c r="E104" s="4" t="s">
        <v>142</v>
      </c>
      <c r="F104" s="5">
        <v>45026</v>
      </c>
      <c r="G104" s="4" t="s">
        <v>148</v>
      </c>
      <c r="H104">
        <v>3280</v>
      </c>
      <c r="I104" s="4" t="s">
        <v>227</v>
      </c>
      <c r="J104" s="4" t="s">
        <v>182</v>
      </c>
      <c r="K104">
        <v>17</v>
      </c>
      <c r="L104" t="s">
        <v>229</v>
      </c>
      <c r="M104" s="4" t="s">
        <v>190</v>
      </c>
      <c r="N104">
        <v>32643</v>
      </c>
    </row>
    <row r="105" spans="1:14" x14ac:dyDescent="0.3">
      <c r="A105">
        <v>310258</v>
      </c>
      <c r="B105" s="4" t="s">
        <v>87</v>
      </c>
      <c r="C105">
        <v>7345259425</v>
      </c>
      <c r="D105" s="4" t="s">
        <v>329</v>
      </c>
      <c r="E105" s="4" t="s">
        <v>143</v>
      </c>
      <c r="F105" s="5">
        <v>44863</v>
      </c>
      <c r="G105" s="4" t="s">
        <v>149</v>
      </c>
      <c r="H105">
        <v>2000</v>
      </c>
      <c r="I105" s="4" t="s">
        <v>227</v>
      </c>
      <c r="J105" s="4" t="s">
        <v>183</v>
      </c>
      <c r="K105">
        <v>18</v>
      </c>
      <c r="L105" t="s">
        <v>186</v>
      </c>
      <c r="M105" s="4" t="s">
        <v>191</v>
      </c>
      <c r="N105">
        <v>32631</v>
      </c>
    </row>
    <row r="106" spans="1:14" x14ac:dyDescent="0.3">
      <c r="A106">
        <v>311982</v>
      </c>
      <c r="B106" s="4" t="s">
        <v>88</v>
      </c>
      <c r="C106">
        <v>7851363198</v>
      </c>
      <c r="D106" s="4" t="s">
        <v>330</v>
      </c>
      <c r="E106" s="4" t="s">
        <v>146</v>
      </c>
      <c r="F106" s="5">
        <v>44831</v>
      </c>
      <c r="G106" s="4" t="s">
        <v>148</v>
      </c>
      <c r="H106">
        <v>3280</v>
      </c>
      <c r="I106" s="4" t="s">
        <v>227</v>
      </c>
      <c r="J106" s="4" t="s">
        <v>184</v>
      </c>
      <c r="K106">
        <v>16</v>
      </c>
      <c r="L106" t="s">
        <v>255</v>
      </c>
      <c r="M106" s="4" t="s">
        <v>190</v>
      </c>
      <c r="N106">
        <v>32629</v>
      </c>
    </row>
    <row r="107" spans="1:14" x14ac:dyDescent="0.3">
      <c r="A107">
        <v>315359</v>
      </c>
      <c r="B107" s="4" t="s">
        <v>89</v>
      </c>
      <c r="C107">
        <v>6994910206</v>
      </c>
      <c r="D107" s="4" t="s">
        <v>331</v>
      </c>
      <c r="E107" s="4" t="s">
        <v>144</v>
      </c>
      <c r="F107" s="5">
        <v>44730</v>
      </c>
      <c r="G107" s="4" t="s">
        <v>149</v>
      </c>
      <c r="H107">
        <v>999.5</v>
      </c>
      <c r="I107" s="4" t="s">
        <v>227</v>
      </c>
      <c r="J107" s="4" t="s">
        <v>150</v>
      </c>
      <c r="K107">
        <v>15</v>
      </c>
      <c r="L107" t="s">
        <v>185</v>
      </c>
      <c r="M107" s="4" t="s">
        <v>191</v>
      </c>
      <c r="N107">
        <v>32644</v>
      </c>
    </row>
    <row r="108" spans="1:14" x14ac:dyDescent="0.3">
      <c r="A108">
        <v>316636</v>
      </c>
      <c r="B108" s="4" t="s">
        <v>90</v>
      </c>
      <c r="C108">
        <v>8934935750</v>
      </c>
      <c r="D108" s="4" t="s">
        <v>332</v>
      </c>
      <c r="E108" s="4" t="s">
        <v>145</v>
      </c>
      <c r="F108" s="5">
        <v>44979</v>
      </c>
      <c r="G108" s="4" t="s">
        <v>148</v>
      </c>
      <c r="H108">
        <v>2489.17</v>
      </c>
      <c r="I108" s="4" t="s">
        <v>227</v>
      </c>
      <c r="J108" s="4" t="s">
        <v>151</v>
      </c>
      <c r="K108">
        <v>15</v>
      </c>
      <c r="L108" t="s">
        <v>229</v>
      </c>
      <c r="M108" s="4" t="s">
        <v>190</v>
      </c>
      <c r="N108">
        <v>32634</v>
      </c>
    </row>
    <row r="109" spans="1:14" x14ac:dyDescent="0.3">
      <c r="A109">
        <v>319896</v>
      </c>
      <c r="B109" s="4" t="s">
        <v>90</v>
      </c>
      <c r="C109">
        <v>4477009892</v>
      </c>
      <c r="D109" s="4" t="s">
        <v>332</v>
      </c>
      <c r="E109" s="4" t="s">
        <v>147</v>
      </c>
      <c r="F109" s="5">
        <v>45046</v>
      </c>
      <c r="G109" s="4" t="s">
        <v>149</v>
      </c>
      <c r="H109">
        <v>3280</v>
      </c>
      <c r="I109" s="4" t="s">
        <v>226</v>
      </c>
      <c r="J109" s="4" t="s">
        <v>152</v>
      </c>
      <c r="K109">
        <v>15</v>
      </c>
      <c r="L109" t="s">
        <v>253</v>
      </c>
      <c r="M109" s="4" t="s">
        <v>191</v>
      </c>
      <c r="N109">
        <v>32637</v>
      </c>
    </row>
    <row r="110" spans="1:14" x14ac:dyDescent="0.3">
      <c r="A110">
        <v>321158</v>
      </c>
      <c r="B110" s="4" t="s">
        <v>91</v>
      </c>
      <c r="C110">
        <v>6084299227</v>
      </c>
      <c r="D110" s="4" t="s">
        <v>333</v>
      </c>
      <c r="E110" s="4" t="s">
        <v>142</v>
      </c>
      <c r="F110" s="5">
        <v>45050</v>
      </c>
      <c r="G110" s="4" t="s">
        <v>148</v>
      </c>
      <c r="H110">
        <v>1299</v>
      </c>
      <c r="I110" s="4" t="s">
        <v>225</v>
      </c>
      <c r="J110" s="4" t="s">
        <v>153</v>
      </c>
      <c r="K110">
        <v>16</v>
      </c>
      <c r="L110" t="s">
        <v>185</v>
      </c>
      <c r="M110" s="4" t="s">
        <v>190</v>
      </c>
      <c r="N110">
        <v>32625</v>
      </c>
    </row>
    <row r="111" spans="1:14" x14ac:dyDescent="0.3">
      <c r="A111">
        <v>324135</v>
      </c>
      <c r="B111" s="4" t="s">
        <v>92</v>
      </c>
      <c r="C111">
        <v>5142693831</v>
      </c>
      <c r="D111" s="4" t="s">
        <v>334</v>
      </c>
      <c r="E111" s="4" t="s">
        <v>143</v>
      </c>
      <c r="F111" s="5">
        <v>44748</v>
      </c>
      <c r="G111" s="4" t="s">
        <v>149</v>
      </c>
      <c r="H111">
        <v>5000</v>
      </c>
      <c r="I111" s="4" t="s">
        <v>226</v>
      </c>
      <c r="J111" s="4" t="s">
        <v>154</v>
      </c>
      <c r="K111">
        <v>17</v>
      </c>
      <c r="L111" t="s">
        <v>255</v>
      </c>
      <c r="M111" s="4" t="s">
        <v>191</v>
      </c>
      <c r="N111">
        <v>32640</v>
      </c>
    </row>
    <row r="112" spans="1:14" x14ac:dyDescent="0.3">
      <c r="A112">
        <v>324445</v>
      </c>
      <c r="B112" s="4" t="s">
        <v>93</v>
      </c>
      <c r="C112">
        <v>5402777292</v>
      </c>
      <c r="D112" s="4" t="s">
        <v>335</v>
      </c>
      <c r="E112" s="4" t="s">
        <v>146</v>
      </c>
      <c r="F112" s="5">
        <v>45037</v>
      </c>
      <c r="G112" s="4" t="s">
        <v>148</v>
      </c>
      <c r="H112">
        <v>2489.17</v>
      </c>
      <c r="I112" s="4" t="s">
        <v>227</v>
      </c>
      <c r="J112" s="4" t="s">
        <v>155</v>
      </c>
      <c r="K112">
        <v>17</v>
      </c>
      <c r="L112" t="s">
        <v>253</v>
      </c>
      <c r="M112" s="4" t="s">
        <v>190</v>
      </c>
      <c r="N112">
        <v>32634</v>
      </c>
    </row>
    <row r="113" spans="1:14" x14ac:dyDescent="0.3">
      <c r="A113">
        <v>326601</v>
      </c>
      <c r="B113" s="4" t="s">
        <v>94</v>
      </c>
      <c r="C113">
        <v>4585687922</v>
      </c>
      <c r="D113" s="4" t="s">
        <v>336</v>
      </c>
      <c r="E113" s="4" t="s">
        <v>144</v>
      </c>
      <c r="F113" s="5">
        <v>45025</v>
      </c>
      <c r="G113" s="4" t="s">
        <v>149</v>
      </c>
      <c r="H113">
        <v>999.5</v>
      </c>
      <c r="I113" s="4" t="s">
        <v>226</v>
      </c>
      <c r="J113" s="4" t="s">
        <v>156</v>
      </c>
      <c r="K113">
        <v>16</v>
      </c>
      <c r="L113" t="s">
        <v>185</v>
      </c>
      <c r="M113" s="4" t="s">
        <v>191</v>
      </c>
      <c r="N113">
        <v>32635</v>
      </c>
    </row>
    <row r="114" spans="1:14" x14ac:dyDescent="0.3">
      <c r="A114">
        <v>330015</v>
      </c>
      <c r="B114" s="4" t="s">
        <v>95</v>
      </c>
      <c r="C114">
        <v>5519603087</v>
      </c>
      <c r="D114" s="4" t="s">
        <v>337</v>
      </c>
      <c r="E114" s="4" t="s">
        <v>145</v>
      </c>
      <c r="F114" s="5">
        <v>44836</v>
      </c>
      <c r="G114" s="4" t="s">
        <v>148</v>
      </c>
      <c r="H114">
        <v>3280</v>
      </c>
      <c r="I114" s="4" t="s">
        <v>225</v>
      </c>
      <c r="J114" s="4" t="s">
        <v>157</v>
      </c>
      <c r="K114">
        <v>18</v>
      </c>
      <c r="L114" t="s">
        <v>186</v>
      </c>
      <c r="M114" s="4" t="s">
        <v>190</v>
      </c>
      <c r="N114">
        <v>32629</v>
      </c>
    </row>
    <row r="115" spans="1:14" x14ac:dyDescent="0.3">
      <c r="A115">
        <v>333214</v>
      </c>
      <c r="B115" s="4" t="s">
        <v>96</v>
      </c>
      <c r="C115">
        <v>5621274750</v>
      </c>
      <c r="D115" s="4" t="s">
        <v>338</v>
      </c>
      <c r="E115" s="4" t="s">
        <v>147</v>
      </c>
      <c r="F115" s="5">
        <v>44883</v>
      </c>
      <c r="G115" s="4" t="s">
        <v>149</v>
      </c>
      <c r="H115">
        <v>5000</v>
      </c>
      <c r="I115" s="4" t="s">
        <v>227</v>
      </c>
      <c r="J115" s="4" t="s">
        <v>158</v>
      </c>
      <c r="K115">
        <v>17</v>
      </c>
      <c r="L115" t="s">
        <v>187</v>
      </c>
      <c r="M115" s="4" t="s">
        <v>191</v>
      </c>
      <c r="N115">
        <v>32626</v>
      </c>
    </row>
    <row r="116" spans="1:14" x14ac:dyDescent="0.3">
      <c r="A116">
        <v>335641</v>
      </c>
      <c r="B116" s="4" t="s">
        <v>97</v>
      </c>
      <c r="C116">
        <v>7327303131</v>
      </c>
      <c r="D116" s="4" t="s">
        <v>339</v>
      </c>
      <c r="E116" s="4" t="s">
        <v>142</v>
      </c>
      <c r="F116" s="5">
        <v>44922</v>
      </c>
      <c r="G116" s="4" t="s">
        <v>148</v>
      </c>
      <c r="H116">
        <v>4606</v>
      </c>
      <c r="I116" s="4" t="s">
        <v>225</v>
      </c>
      <c r="J116" s="4" t="s">
        <v>159</v>
      </c>
      <c r="K116">
        <v>17</v>
      </c>
      <c r="L116" t="s">
        <v>229</v>
      </c>
      <c r="M116" s="4" t="s">
        <v>190</v>
      </c>
      <c r="N116">
        <v>32636</v>
      </c>
    </row>
    <row r="117" spans="1:14" x14ac:dyDescent="0.3">
      <c r="A117">
        <v>336387</v>
      </c>
      <c r="B117" s="4" t="s">
        <v>98</v>
      </c>
      <c r="C117">
        <v>6213864864</v>
      </c>
      <c r="D117" s="4" t="s">
        <v>340</v>
      </c>
      <c r="E117" s="4" t="s">
        <v>143</v>
      </c>
      <c r="F117" s="5">
        <v>44966</v>
      </c>
      <c r="G117" s="4" t="s">
        <v>149</v>
      </c>
      <c r="H117">
        <v>2000</v>
      </c>
      <c r="I117" s="4" t="s">
        <v>225</v>
      </c>
      <c r="J117" s="4" t="s">
        <v>160</v>
      </c>
      <c r="K117">
        <v>16</v>
      </c>
      <c r="L117" t="s">
        <v>187</v>
      </c>
      <c r="M117" s="4" t="s">
        <v>191</v>
      </c>
      <c r="N117">
        <v>32631</v>
      </c>
    </row>
    <row r="118" spans="1:14" x14ac:dyDescent="0.3">
      <c r="A118">
        <v>337020</v>
      </c>
      <c r="B118" s="4" t="s">
        <v>99</v>
      </c>
      <c r="C118">
        <v>8328158566</v>
      </c>
      <c r="D118" s="4" t="s">
        <v>341</v>
      </c>
      <c r="E118" s="4" t="s">
        <v>146</v>
      </c>
      <c r="F118" s="5">
        <v>44918</v>
      </c>
      <c r="G118" s="4" t="s">
        <v>148</v>
      </c>
      <c r="H118">
        <v>4512</v>
      </c>
      <c r="I118" s="4" t="s">
        <v>227</v>
      </c>
      <c r="J118" s="4" t="s">
        <v>161</v>
      </c>
      <c r="K118">
        <v>15</v>
      </c>
      <c r="L118" t="s">
        <v>256</v>
      </c>
      <c r="M118" s="4" t="s">
        <v>190</v>
      </c>
      <c r="N118">
        <v>32630</v>
      </c>
    </row>
    <row r="119" spans="1:14" x14ac:dyDescent="0.3">
      <c r="A119">
        <v>338302</v>
      </c>
      <c r="B119" s="4" t="s">
        <v>99</v>
      </c>
      <c r="C119">
        <v>9466100897</v>
      </c>
      <c r="D119" s="4" t="s">
        <v>341</v>
      </c>
      <c r="E119" s="4" t="s">
        <v>144</v>
      </c>
      <c r="F119" s="5">
        <v>44760</v>
      </c>
      <c r="G119" s="4" t="s">
        <v>149</v>
      </c>
      <c r="H119">
        <v>999.5</v>
      </c>
      <c r="I119" s="4" t="s">
        <v>226</v>
      </c>
      <c r="J119" s="4" t="s">
        <v>162</v>
      </c>
      <c r="K119">
        <v>17</v>
      </c>
      <c r="L119" t="s">
        <v>229</v>
      </c>
      <c r="M119" s="4" t="s">
        <v>191</v>
      </c>
      <c r="N119">
        <v>32639</v>
      </c>
    </row>
    <row r="120" spans="1:14" x14ac:dyDescent="0.3">
      <c r="A120">
        <v>339659</v>
      </c>
      <c r="B120" s="4" t="s">
        <v>100</v>
      </c>
      <c r="C120">
        <v>7081903910</v>
      </c>
      <c r="D120" s="4" t="s">
        <v>342</v>
      </c>
      <c r="E120" s="4" t="s">
        <v>145</v>
      </c>
      <c r="F120" s="5">
        <v>44725</v>
      </c>
      <c r="G120" s="4" t="s">
        <v>148</v>
      </c>
      <c r="H120">
        <v>5000</v>
      </c>
      <c r="I120" s="4" t="s">
        <v>227</v>
      </c>
      <c r="J120" s="4" t="s">
        <v>163</v>
      </c>
      <c r="K120">
        <v>15</v>
      </c>
      <c r="L120" t="s">
        <v>229</v>
      </c>
      <c r="M120" s="4" t="s">
        <v>190</v>
      </c>
      <c r="N120">
        <v>32640</v>
      </c>
    </row>
    <row r="121" spans="1:14" x14ac:dyDescent="0.3">
      <c r="A121">
        <v>342166</v>
      </c>
      <c r="B121" s="4" t="s">
        <v>63</v>
      </c>
      <c r="C121">
        <v>4989201963</v>
      </c>
      <c r="D121" s="4" t="s">
        <v>305</v>
      </c>
      <c r="E121" s="4" t="s">
        <v>147</v>
      </c>
      <c r="F121" s="5">
        <v>44752</v>
      </c>
      <c r="G121" s="4" t="s">
        <v>149</v>
      </c>
      <c r="H121">
        <v>999.5</v>
      </c>
      <c r="I121" s="4" t="s">
        <v>225</v>
      </c>
      <c r="J121" s="4" t="s">
        <v>164</v>
      </c>
      <c r="K121">
        <v>18</v>
      </c>
      <c r="L121" t="s">
        <v>253</v>
      </c>
      <c r="M121" s="4" t="s">
        <v>191</v>
      </c>
      <c r="N121">
        <v>32639</v>
      </c>
    </row>
    <row r="122" spans="1:14" x14ac:dyDescent="0.3">
      <c r="A122">
        <v>342828</v>
      </c>
      <c r="B122" s="4" t="s">
        <v>83</v>
      </c>
      <c r="C122">
        <v>7006147724</v>
      </c>
      <c r="D122" s="4" t="s">
        <v>325</v>
      </c>
      <c r="E122" s="4" t="s">
        <v>142</v>
      </c>
      <c r="F122" s="5">
        <v>44775</v>
      </c>
      <c r="G122" s="4" t="s">
        <v>148</v>
      </c>
      <c r="H122">
        <v>2489.17</v>
      </c>
      <c r="I122" s="4" t="s">
        <v>226</v>
      </c>
      <c r="J122" s="4" t="s">
        <v>165</v>
      </c>
      <c r="K122">
        <v>16</v>
      </c>
      <c r="L122" t="s">
        <v>253</v>
      </c>
      <c r="M122" s="4" t="s">
        <v>190</v>
      </c>
      <c r="N122">
        <v>32633</v>
      </c>
    </row>
    <row r="123" spans="1:14" x14ac:dyDescent="0.3">
      <c r="A123">
        <v>345898</v>
      </c>
      <c r="B123" s="4" t="s">
        <v>101</v>
      </c>
      <c r="C123">
        <v>8540224155</v>
      </c>
      <c r="D123" s="4" t="s">
        <v>343</v>
      </c>
      <c r="E123" s="4" t="s">
        <v>143</v>
      </c>
      <c r="F123" s="5">
        <v>44734</v>
      </c>
      <c r="G123" s="4" t="s">
        <v>149</v>
      </c>
      <c r="H123">
        <v>2489.17</v>
      </c>
      <c r="I123" s="4" t="s">
        <v>226</v>
      </c>
      <c r="J123" s="4" t="s">
        <v>166</v>
      </c>
      <c r="K123">
        <v>18</v>
      </c>
      <c r="L123" t="s">
        <v>186</v>
      </c>
      <c r="M123" s="4" t="s">
        <v>191</v>
      </c>
      <c r="N123">
        <v>32634</v>
      </c>
    </row>
    <row r="124" spans="1:14" x14ac:dyDescent="0.3">
      <c r="A124">
        <v>346789</v>
      </c>
      <c r="B124" s="4" t="s">
        <v>102</v>
      </c>
      <c r="C124">
        <v>9470508807</v>
      </c>
      <c r="D124" s="4" t="s">
        <v>344</v>
      </c>
      <c r="E124" s="4" t="s">
        <v>146</v>
      </c>
      <c r="F124" s="5">
        <v>44702</v>
      </c>
      <c r="G124" s="4" t="s">
        <v>148</v>
      </c>
      <c r="H124">
        <v>2000</v>
      </c>
      <c r="I124" s="4" t="s">
        <v>226</v>
      </c>
      <c r="J124" s="4" t="s">
        <v>167</v>
      </c>
      <c r="K124">
        <v>15</v>
      </c>
      <c r="L124" t="s">
        <v>253</v>
      </c>
      <c r="M124" s="4" t="s">
        <v>190</v>
      </c>
      <c r="N124">
        <v>32645</v>
      </c>
    </row>
    <row r="125" spans="1:14" x14ac:dyDescent="0.3">
      <c r="A125">
        <v>349672</v>
      </c>
      <c r="B125" s="4" t="s">
        <v>103</v>
      </c>
      <c r="C125">
        <v>9578784543</v>
      </c>
      <c r="D125" s="4" t="s">
        <v>345</v>
      </c>
      <c r="E125" s="4" t="s">
        <v>144</v>
      </c>
      <c r="F125" s="5">
        <v>44884</v>
      </c>
      <c r="G125" s="4" t="s">
        <v>149</v>
      </c>
      <c r="H125">
        <v>4512</v>
      </c>
      <c r="I125" s="4" t="s">
        <v>225</v>
      </c>
      <c r="J125" s="4" t="s">
        <v>168</v>
      </c>
      <c r="K125">
        <v>18</v>
      </c>
      <c r="L125" t="s">
        <v>229</v>
      </c>
      <c r="M125" s="4" t="s">
        <v>191</v>
      </c>
      <c r="N125">
        <v>32642</v>
      </c>
    </row>
    <row r="126" spans="1:14" x14ac:dyDescent="0.3">
      <c r="A126">
        <v>352337</v>
      </c>
      <c r="B126" s="4" t="s">
        <v>104</v>
      </c>
      <c r="C126">
        <v>9151589678</v>
      </c>
      <c r="D126" s="4" t="s">
        <v>346</v>
      </c>
      <c r="E126" s="4" t="s">
        <v>145</v>
      </c>
      <c r="F126" s="5">
        <v>45005</v>
      </c>
      <c r="G126" s="4" t="s">
        <v>148</v>
      </c>
      <c r="H126">
        <v>4512</v>
      </c>
      <c r="I126" s="4" t="s">
        <v>226</v>
      </c>
      <c r="J126" s="4" t="s">
        <v>169</v>
      </c>
      <c r="K126">
        <v>18</v>
      </c>
      <c r="L126" t="s">
        <v>185</v>
      </c>
      <c r="M126" s="4" t="s">
        <v>190</v>
      </c>
      <c r="N126">
        <v>32638</v>
      </c>
    </row>
    <row r="127" spans="1:14" x14ac:dyDescent="0.3">
      <c r="A127">
        <v>353732</v>
      </c>
      <c r="B127" s="4" t="s">
        <v>105</v>
      </c>
      <c r="C127">
        <v>5711391538</v>
      </c>
      <c r="D127" s="4" t="s">
        <v>347</v>
      </c>
      <c r="E127" s="4" t="s">
        <v>147</v>
      </c>
      <c r="F127" s="5">
        <v>44783</v>
      </c>
      <c r="G127" s="4" t="s">
        <v>149</v>
      </c>
      <c r="H127">
        <v>4606</v>
      </c>
      <c r="I127" s="4" t="s">
        <v>225</v>
      </c>
      <c r="J127" s="4" t="s">
        <v>170</v>
      </c>
      <c r="K127">
        <v>14</v>
      </c>
      <c r="L127" t="s">
        <v>187</v>
      </c>
      <c r="M127" s="4" t="s">
        <v>191</v>
      </c>
      <c r="N127">
        <v>32641</v>
      </c>
    </row>
    <row r="128" spans="1:14" x14ac:dyDescent="0.3">
      <c r="A128">
        <v>356130</v>
      </c>
      <c r="B128" s="4" t="s">
        <v>105</v>
      </c>
      <c r="C128">
        <v>7870993534</v>
      </c>
      <c r="D128" s="4" t="s">
        <v>347</v>
      </c>
      <c r="E128" s="4" t="s">
        <v>142</v>
      </c>
      <c r="F128" s="5">
        <v>44845</v>
      </c>
      <c r="G128" s="4" t="s">
        <v>148</v>
      </c>
      <c r="H128">
        <v>3280</v>
      </c>
      <c r="I128" s="4" t="s">
        <v>225</v>
      </c>
      <c r="J128" s="4" t="s">
        <v>171</v>
      </c>
      <c r="K128">
        <v>18</v>
      </c>
      <c r="L128" t="s">
        <v>256</v>
      </c>
      <c r="M128" s="4" t="s">
        <v>190</v>
      </c>
      <c r="N128">
        <v>32637</v>
      </c>
    </row>
    <row r="129" spans="1:14" x14ac:dyDescent="0.3">
      <c r="A129">
        <v>358636</v>
      </c>
      <c r="B129" s="4" t="s">
        <v>89</v>
      </c>
      <c r="C129">
        <v>6614807793</v>
      </c>
      <c r="D129" s="4" t="s">
        <v>331</v>
      </c>
      <c r="E129" s="4" t="s">
        <v>143</v>
      </c>
      <c r="F129" s="5">
        <v>44739</v>
      </c>
      <c r="G129" s="4" t="s">
        <v>149</v>
      </c>
      <c r="H129">
        <v>5000</v>
      </c>
      <c r="I129" s="4" t="s">
        <v>227</v>
      </c>
      <c r="J129" s="4" t="s">
        <v>172</v>
      </c>
      <c r="K129">
        <v>17</v>
      </c>
      <c r="L129" t="s">
        <v>186</v>
      </c>
      <c r="M129" s="4" t="s">
        <v>191</v>
      </c>
      <c r="N129">
        <v>32640</v>
      </c>
    </row>
    <row r="130" spans="1:14" x14ac:dyDescent="0.3">
      <c r="A130">
        <v>359854</v>
      </c>
      <c r="B130" s="4" t="s">
        <v>106</v>
      </c>
      <c r="C130">
        <v>4981026955</v>
      </c>
      <c r="D130" s="4" t="s">
        <v>348</v>
      </c>
      <c r="E130" s="4" t="s">
        <v>146</v>
      </c>
      <c r="F130" s="5">
        <v>44841</v>
      </c>
      <c r="G130" s="4" t="s">
        <v>148</v>
      </c>
      <c r="H130">
        <v>499.75</v>
      </c>
      <c r="I130" s="4" t="s">
        <v>227</v>
      </c>
      <c r="J130" s="4" t="s">
        <v>173</v>
      </c>
      <c r="K130">
        <v>15</v>
      </c>
      <c r="L130" t="s">
        <v>186</v>
      </c>
      <c r="M130" s="4" t="s">
        <v>190</v>
      </c>
      <c r="N130">
        <v>32627</v>
      </c>
    </row>
    <row r="131" spans="1:14" x14ac:dyDescent="0.3">
      <c r="A131">
        <v>362675</v>
      </c>
      <c r="B131" s="4" t="s">
        <v>107</v>
      </c>
      <c r="C131">
        <v>4796046606</v>
      </c>
      <c r="D131" s="4" t="s">
        <v>349</v>
      </c>
      <c r="E131" s="4" t="s">
        <v>144</v>
      </c>
      <c r="F131" s="5">
        <v>45019</v>
      </c>
      <c r="G131" s="4" t="s">
        <v>149</v>
      </c>
      <c r="H131">
        <v>2000</v>
      </c>
      <c r="I131" s="4" t="s">
        <v>225</v>
      </c>
      <c r="J131" s="4" t="s">
        <v>174</v>
      </c>
      <c r="K131">
        <v>16</v>
      </c>
      <c r="L131" t="s">
        <v>185</v>
      </c>
      <c r="M131" s="4" t="s">
        <v>191</v>
      </c>
      <c r="N131">
        <v>32645</v>
      </c>
    </row>
    <row r="132" spans="1:14" x14ac:dyDescent="0.3">
      <c r="A132">
        <v>364206</v>
      </c>
      <c r="B132" s="4" t="s">
        <v>108</v>
      </c>
      <c r="C132">
        <v>8480225284</v>
      </c>
      <c r="D132" s="4" t="s">
        <v>350</v>
      </c>
      <c r="E132" s="4" t="s">
        <v>145</v>
      </c>
      <c r="F132" s="5">
        <v>44815</v>
      </c>
      <c r="G132" s="4" t="s">
        <v>148</v>
      </c>
      <c r="H132">
        <v>2489.17</v>
      </c>
      <c r="I132" s="4" t="s">
        <v>227</v>
      </c>
      <c r="J132" s="4" t="s">
        <v>175</v>
      </c>
      <c r="K132">
        <v>16</v>
      </c>
      <c r="L132" t="s">
        <v>229</v>
      </c>
      <c r="M132" s="4" t="s">
        <v>190</v>
      </c>
      <c r="N132">
        <v>32633</v>
      </c>
    </row>
    <row r="133" spans="1:14" x14ac:dyDescent="0.3">
      <c r="A133">
        <v>367692</v>
      </c>
      <c r="B133" s="4" t="s">
        <v>109</v>
      </c>
      <c r="C133">
        <v>4443767650</v>
      </c>
      <c r="D133" s="4" t="s">
        <v>351</v>
      </c>
      <c r="E133" s="4" t="s">
        <v>147</v>
      </c>
      <c r="F133" s="5">
        <v>44979</v>
      </c>
      <c r="G133" s="4" t="s">
        <v>149</v>
      </c>
      <c r="H133">
        <v>4606</v>
      </c>
      <c r="I133" s="4" t="s">
        <v>225</v>
      </c>
      <c r="J133" s="4" t="s">
        <v>176</v>
      </c>
      <c r="K133">
        <v>14</v>
      </c>
      <c r="L133" t="s">
        <v>187</v>
      </c>
      <c r="M133" s="4" t="s">
        <v>191</v>
      </c>
      <c r="N133">
        <v>32636</v>
      </c>
    </row>
    <row r="134" spans="1:14" x14ac:dyDescent="0.3">
      <c r="A134">
        <v>368223</v>
      </c>
      <c r="B134" s="4" t="s">
        <v>110</v>
      </c>
      <c r="C134">
        <v>5238478269</v>
      </c>
      <c r="D134" s="4" t="s">
        <v>352</v>
      </c>
      <c r="E134" s="4" t="s">
        <v>142</v>
      </c>
      <c r="F134" s="5">
        <v>44923</v>
      </c>
      <c r="G134" s="4" t="s">
        <v>148</v>
      </c>
      <c r="H134">
        <v>2489.17</v>
      </c>
      <c r="I134" s="4" t="s">
        <v>227</v>
      </c>
      <c r="J134" s="4" t="s">
        <v>177</v>
      </c>
      <c r="K134">
        <v>16</v>
      </c>
      <c r="L134" t="s">
        <v>256</v>
      </c>
      <c r="M134" s="4" t="s">
        <v>190</v>
      </c>
      <c r="N134">
        <v>32633</v>
      </c>
    </row>
    <row r="135" spans="1:14" x14ac:dyDescent="0.3">
      <c r="A135">
        <v>369702</v>
      </c>
      <c r="B135" s="4" t="s">
        <v>111</v>
      </c>
      <c r="C135">
        <v>6238173832</v>
      </c>
      <c r="D135" s="4" t="s">
        <v>353</v>
      </c>
      <c r="E135" s="4" t="s">
        <v>143</v>
      </c>
      <c r="F135" s="5">
        <v>45018</v>
      </c>
      <c r="G135" s="4" t="s">
        <v>149</v>
      </c>
      <c r="H135">
        <v>3280</v>
      </c>
      <c r="I135" s="4" t="s">
        <v>227</v>
      </c>
      <c r="J135" s="4" t="s">
        <v>178</v>
      </c>
      <c r="K135">
        <v>17</v>
      </c>
      <c r="L135" t="s">
        <v>229</v>
      </c>
      <c r="M135" s="4" t="s">
        <v>191</v>
      </c>
      <c r="N135">
        <v>32637</v>
      </c>
    </row>
    <row r="136" spans="1:14" x14ac:dyDescent="0.3">
      <c r="A136">
        <v>372553</v>
      </c>
      <c r="B136" s="4" t="s">
        <v>112</v>
      </c>
      <c r="C136">
        <v>3841140386</v>
      </c>
      <c r="D136" s="4" t="s">
        <v>354</v>
      </c>
      <c r="E136" s="4" t="s">
        <v>146</v>
      </c>
      <c r="F136" s="5">
        <v>44725</v>
      </c>
      <c r="G136" s="4" t="s">
        <v>148</v>
      </c>
      <c r="H136">
        <v>2489.17</v>
      </c>
      <c r="I136" s="4" t="s">
        <v>226</v>
      </c>
      <c r="J136" s="4" t="s">
        <v>179</v>
      </c>
      <c r="K136">
        <v>15</v>
      </c>
      <c r="L136" t="s">
        <v>255</v>
      </c>
      <c r="M136" s="4" t="s">
        <v>190</v>
      </c>
      <c r="N136">
        <v>32633</v>
      </c>
    </row>
    <row r="137" spans="1:14" x14ac:dyDescent="0.3">
      <c r="A137">
        <v>373456</v>
      </c>
      <c r="B137" s="4" t="s">
        <v>112</v>
      </c>
      <c r="C137">
        <v>4841179049</v>
      </c>
      <c r="D137" s="4" t="s">
        <v>354</v>
      </c>
      <c r="E137" s="4" t="s">
        <v>144</v>
      </c>
      <c r="F137" s="5">
        <v>44864</v>
      </c>
      <c r="G137" s="4" t="s">
        <v>149</v>
      </c>
      <c r="H137">
        <v>4606</v>
      </c>
      <c r="I137" s="4" t="s">
        <v>227</v>
      </c>
      <c r="J137" s="4" t="s">
        <v>180</v>
      </c>
      <c r="K137">
        <v>16</v>
      </c>
      <c r="L137" t="s">
        <v>229</v>
      </c>
      <c r="M137" s="4" t="s">
        <v>191</v>
      </c>
      <c r="N137">
        <v>32641</v>
      </c>
    </row>
    <row r="138" spans="1:14" x14ac:dyDescent="0.3">
      <c r="A138">
        <v>373840</v>
      </c>
      <c r="B138" s="4" t="s">
        <v>95</v>
      </c>
      <c r="C138">
        <v>9419832538</v>
      </c>
      <c r="D138" s="4" t="s">
        <v>337</v>
      </c>
      <c r="E138" s="4" t="s">
        <v>145</v>
      </c>
      <c r="F138" s="5">
        <v>44884</v>
      </c>
      <c r="G138" s="4" t="s">
        <v>148</v>
      </c>
      <c r="H138">
        <v>2489.17</v>
      </c>
      <c r="I138" s="4" t="s">
        <v>225</v>
      </c>
      <c r="J138" s="4" t="s">
        <v>181</v>
      </c>
      <c r="K138">
        <v>17</v>
      </c>
      <c r="L138" t="s">
        <v>229</v>
      </c>
      <c r="M138" s="4" t="s">
        <v>190</v>
      </c>
      <c r="N138">
        <v>32633</v>
      </c>
    </row>
    <row r="139" spans="1:14" x14ac:dyDescent="0.3">
      <c r="A139">
        <v>374604</v>
      </c>
      <c r="B139" s="4" t="s">
        <v>112</v>
      </c>
      <c r="C139">
        <v>5284242115</v>
      </c>
      <c r="D139" s="4" t="s">
        <v>354</v>
      </c>
      <c r="E139" s="4" t="s">
        <v>147</v>
      </c>
      <c r="F139" s="5">
        <v>44745</v>
      </c>
      <c r="G139" s="4" t="s">
        <v>149</v>
      </c>
      <c r="H139">
        <v>4512</v>
      </c>
      <c r="I139" s="4" t="s">
        <v>226</v>
      </c>
      <c r="J139" s="4" t="s">
        <v>182</v>
      </c>
      <c r="K139">
        <v>17</v>
      </c>
      <c r="L139" t="s">
        <v>185</v>
      </c>
      <c r="M139" s="4" t="s">
        <v>191</v>
      </c>
      <c r="N139">
        <v>32638</v>
      </c>
    </row>
    <row r="140" spans="1:14" x14ac:dyDescent="0.3">
      <c r="A140">
        <v>376723</v>
      </c>
      <c r="B140" s="4" t="s">
        <v>112</v>
      </c>
      <c r="C140">
        <v>9023456408</v>
      </c>
      <c r="D140" s="4" t="s">
        <v>354</v>
      </c>
      <c r="E140" s="4" t="s">
        <v>142</v>
      </c>
      <c r="F140" s="5">
        <v>44866</v>
      </c>
      <c r="G140" s="4" t="s">
        <v>148</v>
      </c>
      <c r="H140">
        <v>3280</v>
      </c>
      <c r="I140" s="4" t="s">
        <v>227</v>
      </c>
      <c r="J140" s="4" t="s">
        <v>183</v>
      </c>
      <c r="K140">
        <v>14</v>
      </c>
      <c r="L140" t="s">
        <v>187</v>
      </c>
      <c r="M140" s="4" t="s">
        <v>190</v>
      </c>
      <c r="N140">
        <v>32643</v>
      </c>
    </row>
    <row r="141" spans="1:14" x14ac:dyDescent="0.3">
      <c r="A141">
        <v>379434</v>
      </c>
      <c r="B141" s="4" t="s">
        <v>112</v>
      </c>
      <c r="C141">
        <v>4188836417</v>
      </c>
      <c r="D141" s="4" t="s">
        <v>354</v>
      </c>
      <c r="E141" s="4" t="s">
        <v>143</v>
      </c>
      <c r="F141" s="5">
        <v>44701</v>
      </c>
      <c r="G141" s="4" t="s">
        <v>149</v>
      </c>
      <c r="H141">
        <v>4512</v>
      </c>
      <c r="I141" s="4" t="s">
        <v>227</v>
      </c>
      <c r="J141" s="4" t="s">
        <v>184</v>
      </c>
      <c r="K141">
        <v>17</v>
      </c>
      <c r="L141" t="s">
        <v>187</v>
      </c>
      <c r="M141" s="4" t="s">
        <v>191</v>
      </c>
      <c r="N141">
        <v>32642</v>
      </c>
    </row>
    <row r="142" spans="1:14" x14ac:dyDescent="0.3">
      <c r="A142">
        <v>382336</v>
      </c>
      <c r="B142" s="4" t="s">
        <v>112</v>
      </c>
      <c r="C142">
        <v>4872836030</v>
      </c>
      <c r="D142" s="4" t="s">
        <v>354</v>
      </c>
      <c r="E142" s="4" t="s">
        <v>146</v>
      </c>
      <c r="F142" s="5">
        <v>45025</v>
      </c>
      <c r="G142" s="4" t="s">
        <v>148</v>
      </c>
      <c r="H142">
        <v>3280</v>
      </c>
      <c r="I142" s="4" t="s">
        <v>226</v>
      </c>
      <c r="J142" s="4" t="s">
        <v>150</v>
      </c>
      <c r="K142">
        <v>14</v>
      </c>
      <c r="L142" t="s">
        <v>229</v>
      </c>
      <c r="M142" s="4" t="s">
        <v>190</v>
      </c>
      <c r="N142">
        <v>32643</v>
      </c>
    </row>
    <row r="143" spans="1:14" x14ac:dyDescent="0.3">
      <c r="A143">
        <v>382659</v>
      </c>
      <c r="B143" s="4" t="s">
        <v>113</v>
      </c>
      <c r="C143">
        <v>4038212630</v>
      </c>
      <c r="D143" s="4" t="s">
        <v>355</v>
      </c>
      <c r="E143" s="4" t="s">
        <v>144</v>
      </c>
      <c r="F143" s="5">
        <v>44878</v>
      </c>
      <c r="G143" s="4" t="s">
        <v>149</v>
      </c>
      <c r="H143">
        <v>3280</v>
      </c>
      <c r="I143" s="4" t="s">
        <v>225</v>
      </c>
      <c r="J143" s="4" t="s">
        <v>151</v>
      </c>
      <c r="K143">
        <v>18</v>
      </c>
      <c r="L143" t="s">
        <v>229</v>
      </c>
      <c r="M143" s="4" t="s">
        <v>191</v>
      </c>
      <c r="N143">
        <v>32637</v>
      </c>
    </row>
    <row r="144" spans="1:14" x14ac:dyDescent="0.3">
      <c r="A144">
        <v>385792</v>
      </c>
      <c r="B144" s="4" t="s">
        <v>114</v>
      </c>
      <c r="C144">
        <v>6603879887</v>
      </c>
      <c r="D144" s="4" t="s">
        <v>356</v>
      </c>
      <c r="E144" s="4" t="s">
        <v>145</v>
      </c>
      <c r="F144" s="5">
        <v>44911</v>
      </c>
      <c r="G144" s="4" t="s">
        <v>148</v>
      </c>
      <c r="H144">
        <v>1299</v>
      </c>
      <c r="I144" s="4" t="s">
        <v>225</v>
      </c>
      <c r="J144" s="4" t="s">
        <v>152</v>
      </c>
      <c r="K144">
        <v>16</v>
      </c>
      <c r="L144" t="s">
        <v>253</v>
      </c>
      <c r="M144" s="4" t="s">
        <v>190</v>
      </c>
      <c r="N144">
        <v>32625</v>
      </c>
    </row>
    <row r="145" spans="1:14" x14ac:dyDescent="0.3">
      <c r="A145">
        <v>386969</v>
      </c>
      <c r="B145" s="4" t="s">
        <v>115</v>
      </c>
      <c r="C145">
        <v>8656248642</v>
      </c>
      <c r="D145" s="4" t="s">
        <v>357</v>
      </c>
      <c r="E145" s="4" t="s">
        <v>147</v>
      </c>
      <c r="F145" s="5">
        <v>44978</v>
      </c>
      <c r="G145" s="4" t="s">
        <v>149</v>
      </c>
      <c r="H145">
        <v>2000</v>
      </c>
      <c r="I145" s="4" t="s">
        <v>227</v>
      </c>
      <c r="J145" s="4" t="s">
        <v>153</v>
      </c>
      <c r="K145">
        <v>14</v>
      </c>
      <c r="L145" t="s">
        <v>186</v>
      </c>
      <c r="M145" s="4" t="s">
        <v>191</v>
      </c>
      <c r="N145">
        <v>32645</v>
      </c>
    </row>
    <row r="146" spans="1:14" x14ac:dyDescent="0.3">
      <c r="A146">
        <v>390362</v>
      </c>
      <c r="B146" s="4" t="s">
        <v>116</v>
      </c>
      <c r="C146">
        <v>8944422152</v>
      </c>
      <c r="D146" s="4" t="s">
        <v>358</v>
      </c>
      <c r="E146" s="4" t="s">
        <v>142</v>
      </c>
      <c r="F146" s="5">
        <v>44769</v>
      </c>
      <c r="G146" s="4" t="s">
        <v>148</v>
      </c>
      <c r="H146">
        <v>2489.17</v>
      </c>
      <c r="I146" s="4" t="s">
        <v>227</v>
      </c>
      <c r="J146" s="4" t="s">
        <v>154</v>
      </c>
      <c r="K146">
        <v>16</v>
      </c>
      <c r="L146" t="s">
        <v>253</v>
      </c>
      <c r="M146" s="4" t="s">
        <v>190</v>
      </c>
      <c r="N146">
        <v>32632</v>
      </c>
    </row>
    <row r="147" spans="1:14" x14ac:dyDescent="0.3">
      <c r="A147">
        <v>391100</v>
      </c>
      <c r="B147" s="4" t="s">
        <v>116</v>
      </c>
      <c r="C147">
        <v>4443642699</v>
      </c>
      <c r="D147" s="4" t="s">
        <v>358</v>
      </c>
      <c r="E147" s="4" t="s">
        <v>143</v>
      </c>
      <c r="F147" s="5">
        <v>44842</v>
      </c>
      <c r="G147" s="4" t="s">
        <v>149</v>
      </c>
      <c r="H147">
        <v>3280</v>
      </c>
      <c r="I147" s="4" t="s">
        <v>227</v>
      </c>
      <c r="J147" s="4" t="s">
        <v>155</v>
      </c>
      <c r="K147">
        <v>15</v>
      </c>
      <c r="L147" t="s">
        <v>185</v>
      </c>
      <c r="M147" s="4" t="s">
        <v>191</v>
      </c>
      <c r="N147">
        <v>32629</v>
      </c>
    </row>
    <row r="148" spans="1:14" x14ac:dyDescent="0.3">
      <c r="A148">
        <v>392692</v>
      </c>
      <c r="B148" s="4" t="s">
        <v>117</v>
      </c>
      <c r="C148">
        <v>8844645448</v>
      </c>
      <c r="D148" s="4" t="s">
        <v>359</v>
      </c>
      <c r="E148" s="4" t="s">
        <v>146</v>
      </c>
      <c r="F148" s="5">
        <v>45035</v>
      </c>
      <c r="G148" s="4" t="s">
        <v>148</v>
      </c>
      <c r="H148">
        <v>5000</v>
      </c>
      <c r="I148" s="4" t="s">
        <v>227</v>
      </c>
      <c r="J148" s="4" t="s">
        <v>156</v>
      </c>
      <c r="K148">
        <v>14</v>
      </c>
      <c r="L148" t="s">
        <v>187</v>
      </c>
      <c r="M148" s="4" t="s">
        <v>190</v>
      </c>
      <c r="N148">
        <v>32626</v>
      </c>
    </row>
    <row r="149" spans="1:14" x14ac:dyDescent="0.3">
      <c r="A149">
        <v>396068</v>
      </c>
      <c r="B149" s="4" t="s">
        <v>118</v>
      </c>
      <c r="C149">
        <v>5629787997</v>
      </c>
      <c r="D149" s="4" t="s">
        <v>360</v>
      </c>
      <c r="E149" s="4" t="s">
        <v>144</v>
      </c>
      <c r="F149" s="5">
        <v>44761</v>
      </c>
      <c r="G149" s="4" t="s">
        <v>149</v>
      </c>
      <c r="H149">
        <v>3280</v>
      </c>
      <c r="I149" s="4" t="s">
        <v>225</v>
      </c>
      <c r="J149" s="4" t="s">
        <v>157</v>
      </c>
      <c r="K149">
        <v>15</v>
      </c>
      <c r="L149" t="s">
        <v>255</v>
      </c>
      <c r="M149" s="4" t="s">
        <v>191</v>
      </c>
      <c r="N149">
        <v>32643</v>
      </c>
    </row>
    <row r="150" spans="1:14" x14ac:dyDescent="0.3">
      <c r="A150">
        <v>396423</v>
      </c>
      <c r="B150" s="4" t="s">
        <v>117</v>
      </c>
      <c r="C150">
        <v>4988829926</v>
      </c>
      <c r="D150" s="4" t="s">
        <v>359</v>
      </c>
      <c r="E150" s="4" t="s">
        <v>145</v>
      </c>
      <c r="F150" s="5">
        <v>44702</v>
      </c>
      <c r="G150" s="4" t="s">
        <v>148</v>
      </c>
      <c r="H150">
        <v>999.5</v>
      </c>
      <c r="I150" s="4" t="s">
        <v>227</v>
      </c>
      <c r="J150" s="4" t="s">
        <v>158</v>
      </c>
      <c r="K150">
        <v>15</v>
      </c>
      <c r="L150" t="s">
        <v>255</v>
      </c>
      <c r="M150" s="4" t="s">
        <v>190</v>
      </c>
      <c r="N150">
        <v>32639</v>
      </c>
    </row>
    <row r="151" spans="1:14" x14ac:dyDescent="0.3">
      <c r="A151">
        <v>399764</v>
      </c>
      <c r="B151" s="4" t="s">
        <v>94</v>
      </c>
      <c r="C151">
        <v>6797870363</v>
      </c>
      <c r="D151" s="4" t="s">
        <v>336</v>
      </c>
      <c r="E151" s="4" t="s">
        <v>147</v>
      </c>
      <c r="F151" s="5">
        <v>44853</v>
      </c>
      <c r="G151" s="4" t="s">
        <v>149</v>
      </c>
      <c r="H151">
        <v>4512</v>
      </c>
      <c r="I151" s="4" t="s">
        <v>227</v>
      </c>
      <c r="J151" s="4" t="s">
        <v>159</v>
      </c>
      <c r="K151">
        <v>15</v>
      </c>
      <c r="L151" t="s">
        <v>186</v>
      </c>
      <c r="M151" s="4" t="s">
        <v>191</v>
      </c>
      <c r="N151">
        <v>32630</v>
      </c>
    </row>
    <row r="152" spans="1:14" x14ac:dyDescent="0.3">
      <c r="A152">
        <v>401166</v>
      </c>
      <c r="B152" s="4" t="s">
        <v>93</v>
      </c>
      <c r="C152">
        <v>7397278161</v>
      </c>
      <c r="D152" s="4" t="s">
        <v>335</v>
      </c>
      <c r="E152" s="4" t="s">
        <v>142</v>
      </c>
      <c r="F152" s="5">
        <v>45026</v>
      </c>
      <c r="G152" s="4" t="s">
        <v>148</v>
      </c>
      <c r="H152">
        <v>999.5</v>
      </c>
      <c r="I152" s="4" t="s">
        <v>226</v>
      </c>
      <c r="J152" s="4" t="s">
        <v>160</v>
      </c>
      <c r="K152">
        <v>18</v>
      </c>
      <c r="L152" t="s">
        <v>253</v>
      </c>
      <c r="M152" s="4" t="s">
        <v>190</v>
      </c>
      <c r="N152">
        <v>32635</v>
      </c>
    </row>
    <row r="153" spans="1:14" x14ac:dyDescent="0.3">
      <c r="A153">
        <v>404477</v>
      </c>
      <c r="B153" s="4" t="s">
        <v>119</v>
      </c>
      <c r="C153">
        <v>3770295228</v>
      </c>
      <c r="D153" s="4" t="s">
        <v>361</v>
      </c>
      <c r="E153" s="4" t="s">
        <v>143</v>
      </c>
      <c r="F153" s="5">
        <v>44902</v>
      </c>
      <c r="G153" s="4" t="s">
        <v>149</v>
      </c>
      <c r="H153">
        <v>3280</v>
      </c>
      <c r="I153" s="4" t="s">
        <v>226</v>
      </c>
      <c r="J153" s="4" t="s">
        <v>161</v>
      </c>
      <c r="K153">
        <v>18</v>
      </c>
      <c r="L153" t="s">
        <v>256</v>
      </c>
      <c r="M153" s="4" t="s">
        <v>191</v>
      </c>
      <c r="N153">
        <v>32643</v>
      </c>
    </row>
    <row r="154" spans="1:14" x14ac:dyDescent="0.3">
      <c r="A154">
        <v>406439</v>
      </c>
      <c r="B154" s="4" t="s">
        <v>120</v>
      </c>
      <c r="C154">
        <v>8175582061</v>
      </c>
      <c r="D154" s="4" t="s">
        <v>362</v>
      </c>
      <c r="E154" s="4" t="s">
        <v>146</v>
      </c>
      <c r="F154" s="5">
        <v>44885</v>
      </c>
      <c r="G154" s="4" t="s">
        <v>148</v>
      </c>
      <c r="H154">
        <v>2489.17</v>
      </c>
      <c r="I154" s="4" t="s">
        <v>227</v>
      </c>
      <c r="J154" s="4" t="s">
        <v>162</v>
      </c>
      <c r="K154">
        <v>18</v>
      </c>
      <c r="L154" t="s">
        <v>255</v>
      </c>
      <c r="M154" s="4" t="s">
        <v>190</v>
      </c>
      <c r="N154">
        <v>32634</v>
      </c>
    </row>
    <row r="155" spans="1:14" x14ac:dyDescent="0.3">
      <c r="A155">
        <v>409540</v>
      </c>
      <c r="B155" s="4" t="s">
        <v>121</v>
      </c>
      <c r="C155">
        <v>8854065336</v>
      </c>
      <c r="D155" s="4" t="s">
        <v>363</v>
      </c>
      <c r="E155" s="4" t="s">
        <v>144</v>
      </c>
      <c r="F155" s="5">
        <v>44899</v>
      </c>
      <c r="G155" s="4" t="s">
        <v>149</v>
      </c>
      <c r="H155">
        <v>3280</v>
      </c>
      <c r="I155" s="4" t="s">
        <v>227</v>
      </c>
      <c r="J155" s="4" t="s">
        <v>163</v>
      </c>
      <c r="K155">
        <v>15</v>
      </c>
      <c r="L155" t="s">
        <v>187</v>
      </c>
      <c r="M155" s="4" t="s">
        <v>191</v>
      </c>
      <c r="N155">
        <v>32637</v>
      </c>
    </row>
    <row r="156" spans="1:14" x14ac:dyDescent="0.3">
      <c r="A156">
        <v>410575</v>
      </c>
      <c r="B156" s="4" t="s">
        <v>122</v>
      </c>
      <c r="C156">
        <v>5714416361</v>
      </c>
      <c r="D156" s="4" t="s">
        <v>364</v>
      </c>
      <c r="E156" s="4" t="s">
        <v>145</v>
      </c>
      <c r="F156" s="5">
        <v>45022</v>
      </c>
      <c r="G156" s="4" t="s">
        <v>148</v>
      </c>
      <c r="H156">
        <v>2000</v>
      </c>
      <c r="I156" s="4" t="s">
        <v>225</v>
      </c>
      <c r="J156" s="4" t="s">
        <v>164</v>
      </c>
      <c r="K156">
        <v>17</v>
      </c>
      <c r="L156" t="s">
        <v>185</v>
      </c>
      <c r="M156" s="4" t="s">
        <v>190</v>
      </c>
      <c r="N156">
        <v>32631</v>
      </c>
    </row>
    <row r="157" spans="1:14" x14ac:dyDescent="0.3">
      <c r="A157">
        <v>412151</v>
      </c>
      <c r="B157" s="4" t="s">
        <v>123</v>
      </c>
      <c r="C157">
        <v>7804906872</v>
      </c>
      <c r="D157" s="4" t="s">
        <v>365</v>
      </c>
      <c r="E157" s="4" t="s">
        <v>147</v>
      </c>
      <c r="F157" s="5">
        <v>44896</v>
      </c>
      <c r="G157" s="4" t="s">
        <v>149</v>
      </c>
      <c r="H157">
        <v>499.75</v>
      </c>
      <c r="I157" s="4" t="s">
        <v>226</v>
      </c>
      <c r="J157" s="4" t="s">
        <v>165</v>
      </c>
      <c r="K157">
        <v>14</v>
      </c>
      <c r="L157" t="s">
        <v>253</v>
      </c>
      <c r="M157" s="4" t="s">
        <v>191</v>
      </c>
      <c r="N157">
        <v>32627</v>
      </c>
    </row>
    <row r="158" spans="1:14" x14ac:dyDescent="0.3">
      <c r="A158">
        <v>415320</v>
      </c>
      <c r="B158" s="4" t="s">
        <v>124</v>
      </c>
      <c r="C158">
        <v>5189769200</v>
      </c>
      <c r="D158" s="4" t="s">
        <v>366</v>
      </c>
      <c r="E158" s="4" t="s">
        <v>142</v>
      </c>
      <c r="F158" s="5">
        <v>44814</v>
      </c>
      <c r="G158" s="4" t="s">
        <v>148</v>
      </c>
      <c r="H158">
        <v>5000</v>
      </c>
      <c r="I158" s="4" t="s">
        <v>226</v>
      </c>
      <c r="J158" s="4" t="s">
        <v>166</v>
      </c>
      <c r="K158">
        <v>18</v>
      </c>
      <c r="L158" t="s">
        <v>253</v>
      </c>
      <c r="M158" s="4" t="s">
        <v>190</v>
      </c>
      <c r="N158">
        <v>32626</v>
      </c>
    </row>
    <row r="159" spans="1:14" x14ac:dyDescent="0.3">
      <c r="A159">
        <v>417948</v>
      </c>
      <c r="B159" s="4" t="s">
        <v>30</v>
      </c>
      <c r="C159">
        <v>7236657757</v>
      </c>
      <c r="D159" s="4" t="s">
        <v>272</v>
      </c>
      <c r="E159" s="4" t="s">
        <v>143</v>
      </c>
      <c r="F159" s="5">
        <v>44865</v>
      </c>
      <c r="G159" s="4" t="s">
        <v>149</v>
      </c>
      <c r="H159">
        <v>2000</v>
      </c>
      <c r="I159" s="4" t="s">
        <v>225</v>
      </c>
      <c r="J159" s="4" t="s">
        <v>167</v>
      </c>
      <c r="K159">
        <v>17</v>
      </c>
      <c r="L159" t="s">
        <v>253</v>
      </c>
      <c r="M159" s="4" t="s">
        <v>191</v>
      </c>
      <c r="N159">
        <v>32631</v>
      </c>
    </row>
    <row r="160" spans="1:14" x14ac:dyDescent="0.3">
      <c r="A160">
        <v>419028</v>
      </c>
      <c r="B160" s="4" t="s">
        <v>125</v>
      </c>
      <c r="C160">
        <v>5795847266</v>
      </c>
      <c r="D160" s="4" t="s">
        <v>367</v>
      </c>
      <c r="E160" s="4" t="s">
        <v>146</v>
      </c>
      <c r="F160" s="5">
        <v>44796</v>
      </c>
      <c r="G160" s="4" t="s">
        <v>148</v>
      </c>
      <c r="H160">
        <v>4512</v>
      </c>
      <c r="I160" s="4" t="s">
        <v>225</v>
      </c>
      <c r="J160" s="4" t="s">
        <v>168</v>
      </c>
      <c r="K160">
        <v>14</v>
      </c>
      <c r="L160" t="s">
        <v>186</v>
      </c>
      <c r="M160" s="4" t="s">
        <v>190</v>
      </c>
      <c r="N160">
        <v>32628</v>
      </c>
    </row>
    <row r="161" spans="1:14" x14ac:dyDescent="0.3">
      <c r="A161">
        <v>421747</v>
      </c>
      <c r="B161" s="4" t="s">
        <v>126</v>
      </c>
      <c r="C161">
        <v>7879541719</v>
      </c>
      <c r="D161" s="4" t="s">
        <v>368</v>
      </c>
      <c r="E161" s="4" t="s">
        <v>144</v>
      </c>
      <c r="F161" s="5">
        <v>44709</v>
      </c>
      <c r="G161" s="4" t="s">
        <v>149</v>
      </c>
      <c r="H161">
        <v>3280</v>
      </c>
      <c r="I161" s="4" t="s">
        <v>227</v>
      </c>
      <c r="J161" s="4" t="s">
        <v>169</v>
      </c>
      <c r="K161">
        <v>17</v>
      </c>
      <c r="L161" t="s">
        <v>255</v>
      </c>
      <c r="M161" s="4" t="s">
        <v>191</v>
      </c>
      <c r="N161">
        <v>32629</v>
      </c>
    </row>
    <row r="162" spans="1:14" x14ac:dyDescent="0.3">
      <c r="A162">
        <v>423546</v>
      </c>
      <c r="B162" s="4" t="s">
        <v>126</v>
      </c>
      <c r="C162">
        <v>9080604799</v>
      </c>
      <c r="D162" s="4" t="s">
        <v>368</v>
      </c>
      <c r="E162" s="4" t="s">
        <v>145</v>
      </c>
      <c r="F162" s="5">
        <v>44950</v>
      </c>
      <c r="G162" s="4" t="s">
        <v>148</v>
      </c>
      <c r="H162">
        <v>3280</v>
      </c>
      <c r="I162" s="4" t="s">
        <v>227</v>
      </c>
      <c r="J162" s="4" t="s">
        <v>170</v>
      </c>
      <c r="K162">
        <v>14</v>
      </c>
      <c r="L162" t="s">
        <v>186</v>
      </c>
      <c r="M162" s="4" t="s">
        <v>190</v>
      </c>
      <c r="N162">
        <v>32637</v>
      </c>
    </row>
    <row r="163" spans="1:14" x14ac:dyDescent="0.3">
      <c r="A163">
        <v>426739</v>
      </c>
      <c r="B163" s="4" t="s">
        <v>126</v>
      </c>
      <c r="C163">
        <v>5295855437</v>
      </c>
      <c r="D163" s="4" t="s">
        <v>368</v>
      </c>
      <c r="E163" s="4" t="s">
        <v>147</v>
      </c>
      <c r="F163" s="5">
        <v>44921</v>
      </c>
      <c r="G163" s="4" t="s">
        <v>149</v>
      </c>
      <c r="H163">
        <v>4512</v>
      </c>
      <c r="I163" s="4" t="s">
        <v>225</v>
      </c>
      <c r="J163" s="4" t="s">
        <v>171</v>
      </c>
      <c r="K163">
        <v>16</v>
      </c>
      <c r="L163" t="s">
        <v>187</v>
      </c>
      <c r="M163" s="4" t="s">
        <v>191</v>
      </c>
      <c r="N163">
        <v>32638</v>
      </c>
    </row>
    <row r="164" spans="1:14" x14ac:dyDescent="0.3">
      <c r="A164">
        <v>428292</v>
      </c>
      <c r="B164" s="4" t="s">
        <v>126</v>
      </c>
      <c r="C164">
        <v>7817457055</v>
      </c>
      <c r="D164" s="4" t="s">
        <v>368</v>
      </c>
      <c r="E164" s="4" t="s">
        <v>142</v>
      </c>
      <c r="F164" s="5">
        <v>44995</v>
      </c>
      <c r="G164" s="4" t="s">
        <v>148</v>
      </c>
      <c r="H164">
        <v>4512</v>
      </c>
      <c r="I164" s="4" t="s">
        <v>226</v>
      </c>
      <c r="J164" s="4" t="s">
        <v>172</v>
      </c>
      <c r="K164">
        <v>16</v>
      </c>
      <c r="L164" t="s">
        <v>255</v>
      </c>
      <c r="M164" s="4" t="s">
        <v>190</v>
      </c>
      <c r="N164">
        <v>32638</v>
      </c>
    </row>
    <row r="165" spans="1:14" x14ac:dyDescent="0.3">
      <c r="A165">
        <v>430375</v>
      </c>
      <c r="B165" s="4" t="s">
        <v>127</v>
      </c>
      <c r="C165">
        <v>4271159582</v>
      </c>
      <c r="D165" s="4" t="s">
        <v>369</v>
      </c>
      <c r="E165" s="4" t="s">
        <v>143</v>
      </c>
      <c r="F165" s="5">
        <v>44880</v>
      </c>
      <c r="G165" s="4" t="s">
        <v>149</v>
      </c>
      <c r="H165">
        <v>3280</v>
      </c>
      <c r="I165" s="4" t="s">
        <v>226</v>
      </c>
      <c r="J165" s="4" t="s">
        <v>173</v>
      </c>
      <c r="K165">
        <v>17</v>
      </c>
      <c r="L165" t="s">
        <v>185</v>
      </c>
      <c r="M165" s="4" t="s">
        <v>191</v>
      </c>
      <c r="N165">
        <v>32629</v>
      </c>
    </row>
    <row r="166" spans="1:14" x14ac:dyDescent="0.3">
      <c r="A166">
        <v>432986</v>
      </c>
      <c r="B166" s="4" t="s">
        <v>127</v>
      </c>
      <c r="C166">
        <v>5189195704</v>
      </c>
      <c r="D166" s="4" t="s">
        <v>369</v>
      </c>
      <c r="E166" s="4" t="s">
        <v>146</v>
      </c>
      <c r="F166" s="5">
        <v>45004</v>
      </c>
      <c r="G166" s="4" t="s">
        <v>148</v>
      </c>
      <c r="H166">
        <v>4512</v>
      </c>
      <c r="I166" s="4" t="s">
        <v>226</v>
      </c>
      <c r="J166" s="4" t="s">
        <v>174</v>
      </c>
      <c r="K166">
        <v>15</v>
      </c>
      <c r="L166" t="s">
        <v>186</v>
      </c>
      <c r="M166" s="4" t="s">
        <v>190</v>
      </c>
      <c r="N166">
        <v>32628</v>
      </c>
    </row>
    <row r="167" spans="1:14" x14ac:dyDescent="0.3">
      <c r="A167">
        <v>435205</v>
      </c>
      <c r="B167" s="4" t="s">
        <v>99</v>
      </c>
      <c r="C167">
        <v>9246770245</v>
      </c>
      <c r="D167" s="4" t="s">
        <v>341</v>
      </c>
      <c r="E167" s="4" t="s">
        <v>144</v>
      </c>
      <c r="F167" s="5">
        <v>44751</v>
      </c>
      <c r="G167" s="4" t="s">
        <v>149</v>
      </c>
      <c r="H167">
        <v>3280</v>
      </c>
      <c r="I167" s="4" t="s">
        <v>227</v>
      </c>
      <c r="J167" s="4" t="s">
        <v>175</v>
      </c>
      <c r="K167">
        <v>18</v>
      </c>
      <c r="L167" t="s">
        <v>255</v>
      </c>
      <c r="M167" s="4" t="s">
        <v>191</v>
      </c>
      <c r="N167">
        <v>32643</v>
      </c>
    </row>
    <row r="168" spans="1:14" x14ac:dyDescent="0.3">
      <c r="A168">
        <v>437521</v>
      </c>
      <c r="B168" s="4" t="s">
        <v>31</v>
      </c>
      <c r="C168">
        <v>5850252903</v>
      </c>
      <c r="D168" s="4" t="s">
        <v>273</v>
      </c>
      <c r="E168" s="4" t="s">
        <v>145</v>
      </c>
      <c r="F168" s="5">
        <v>44869</v>
      </c>
      <c r="G168" s="4" t="s">
        <v>148</v>
      </c>
      <c r="H168">
        <v>5000</v>
      </c>
      <c r="I168" s="4" t="s">
        <v>227</v>
      </c>
      <c r="J168" s="4" t="s">
        <v>176</v>
      </c>
      <c r="K168">
        <v>18</v>
      </c>
      <c r="L168" t="s">
        <v>256</v>
      </c>
      <c r="M168" s="4" t="s">
        <v>190</v>
      </c>
      <c r="N168">
        <v>32626</v>
      </c>
    </row>
    <row r="169" spans="1:14" x14ac:dyDescent="0.3">
      <c r="A169">
        <v>438782</v>
      </c>
      <c r="B169" s="4" t="s">
        <v>74</v>
      </c>
      <c r="C169">
        <v>4573147233</v>
      </c>
      <c r="D169" s="4" t="s">
        <v>316</v>
      </c>
      <c r="E169" s="4" t="s">
        <v>147</v>
      </c>
      <c r="F169" s="5">
        <v>44855</v>
      </c>
      <c r="G169" s="4" t="s">
        <v>149</v>
      </c>
      <c r="H169">
        <v>4512</v>
      </c>
      <c r="I169" s="4" t="s">
        <v>225</v>
      </c>
      <c r="J169" s="4" t="s">
        <v>177</v>
      </c>
      <c r="K169">
        <v>15</v>
      </c>
      <c r="L169" t="s">
        <v>229</v>
      </c>
      <c r="M169" s="4" t="s">
        <v>191</v>
      </c>
      <c r="N169">
        <v>32628</v>
      </c>
    </row>
    <row r="170" spans="1:14" x14ac:dyDescent="0.3">
      <c r="A170">
        <v>440306</v>
      </c>
      <c r="B170" s="4" t="s">
        <v>74</v>
      </c>
      <c r="C170">
        <v>9171094471</v>
      </c>
      <c r="D170" s="4" t="s">
        <v>316</v>
      </c>
      <c r="E170" s="4" t="s">
        <v>142</v>
      </c>
      <c r="F170" s="5">
        <v>44867</v>
      </c>
      <c r="G170" s="4" t="s">
        <v>148</v>
      </c>
      <c r="H170">
        <v>499.75</v>
      </c>
      <c r="I170" s="4" t="s">
        <v>227</v>
      </c>
      <c r="J170" s="4" t="s">
        <v>178</v>
      </c>
      <c r="K170">
        <v>15</v>
      </c>
      <c r="L170" t="s">
        <v>185</v>
      </c>
      <c r="M170" s="4" t="s">
        <v>190</v>
      </c>
      <c r="N170">
        <v>32627</v>
      </c>
    </row>
    <row r="171" spans="1:14" x14ac:dyDescent="0.3">
      <c r="A171">
        <v>442662</v>
      </c>
      <c r="B171" s="4" t="s">
        <v>74</v>
      </c>
      <c r="C171">
        <v>5837165578</v>
      </c>
      <c r="D171" s="4" t="s">
        <v>316</v>
      </c>
      <c r="E171" s="4" t="s">
        <v>143</v>
      </c>
      <c r="F171" s="5">
        <v>44872</v>
      </c>
      <c r="G171" s="4" t="s">
        <v>149</v>
      </c>
      <c r="H171">
        <v>1299</v>
      </c>
      <c r="I171" s="4" t="s">
        <v>227</v>
      </c>
      <c r="J171" s="4" t="s">
        <v>179</v>
      </c>
      <c r="K171">
        <v>15</v>
      </c>
      <c r="L171" t="s">
        <v>229</v>
      </c>
      <c r="M171" s="4" t="s">
        <v>191</v>
      </c>
      <c r="N171">
        <v>32625</v>
      </c>
    </row>
    <row r="172" spans="1:14" x14ac:dyDescent="0.3">
      <c r="A172">
        <v>443264</v>
      </c>
      <c r="B172" s="4" t="s">
        <v>74</v>
      </c>
      <c r="C172">
        <v>8396776302</v>
      </c>
      <c r="D172" s="4" t="s">
        <v>316</v>
      </c>
      <c r="E172" s="4" t="s">
        <v>146</v>
      </c>
      <c r="F172" s="5">
        <v>44925</v>
      </c>
      <c r="G172" s="4" t="s">
        <v>148</v>
      </c>
      <c r="H172">
        <v>4606</v>
      </c>
      <c r="I172" s="4" t="s">
        <v>225</v>
      </c>
      <c r="J172" s="4" t="s">
        <v>180</v>
      </c>
      <c r="K172">
        <v>15</v>
      </c>
      <c r="L172" t="s">
        <v>185</v>
      </c>
      <c r="M172" s="4" t="s">
        <v>190</v>
      </c>
      <c r="N172">
        <v>32641</v>
      </c>
    </row>
    <row r="173" spans="1:14" x14ac:dyDescent="0.3">
      <c r="A173">
        <v>444823</v>
      </c>
      <c r="B173" s="4" t="s">
        <v>74</v>
      </c>
      <c r="C173">
        <v>7805251119</v>
      </c>
      <c r="D173" s="4" t="s">
        <v>316</v>
      </c>
      <c r="E173" s="4" t="s">
        <v>144</v>
      </c>
      <c r="F173" s="5">
        <v>44839</v>
      </c>
      <c r="G173" s="4" t="s">
        <v>149</v>
      </c>
      <c r="H173">
        <v>4606</v>
      </c>
      <c r="I173" s="4" t="s">
        <v>227</v>
      </c>
      <c r="J173" s="4" t="s">
        <v>181</v>
      </c>
      <c r="K173">
        <v>15</v>
      </c>
      <c r="L173" t="s">
        <v>186</v>
      </c>
      <c r="M173" s="4" t="s">
        <v>191</v>
      </c>
      <c r="N173">
        <v>32641</v>
      </c>
    </row>
    <row r="174" spans="1:14" x14ac:dyDescent="0.3">
      <c r="A174">
        <v>447924</v>
      </c>
      <c r="B174" s="4" t="s">
        <v>74</v>
      </c>
      <c r="C174">
        <v>8768137271</v>
      </c>
      <c r="D174" s="4" t="s">
        <v>316</v>
      </c>
      <c r="E174" s="4" t="s">
        <v>145</v>
      </c>
      <c r="F174" s="5">
        <v>44930</v>
      </c>
      <c r="G174" s="4" t="s">
        <v>148</v>
      </c>
      <c r="H174">
        <v>4512</v>
      </c>
      <c r="I174" s="4" t="s">
        <v>226</v>
      </c>
      <c r="J174" s="4" t="s">
        <v>182</v>
      </c>
      <c r="K174">
        <v>15</v>
      </c>
      <c r="L174" t="s">
        <v>256</v>
      </c>
      <c r="M174" s="4" t="s">
        <v>190</v>
      </c>
      <c r="N174">
        <v>32638</v>
      </c>
    </row>
    <row r="175" spans="1:14" x14ac:dyDescent="0.3">
      <c r="A175">
        <v>450134</v>
      </c>
      <c r="B175" s="4" t="s">
        <v>75</v>
      </c>
      <c r="C175">
        <v>5559039583</v>
      </c>
      <c r="D175" s="4" t="s">
        <v>317</v>
      </c>
      <c r="E175" s="4" t="s">
        <v>147</v>
      </c>
      <c r="F175" s="5">
        <v>44885</v>
      </c>
      <c r="G175" s="4" t="s">
        <v>149</v>
      </c>
      <c r="H175">
        <v>2489.17</v>
      </c>
      <c r="I175" s="4" t="s">
        <v>226</v>
      </c>
      <c r="J175" s="4" t="s">
        <v>183</v>
      </c>
      <c r="K175">
        <v>14</v>
      </c>
      <c r="L175" t="s">
        <v>229</v>
      </c>
      <c r="M175" s="4" t="s">
        <v>191</v>
      </c>
      <c r="N175">
        <v>32633</v>
      </c>
    </row>
    <row r="176" spans="1:14" x14ac:dyDescent="0.3">
      <c r="A176">
        <v>451563</v>
      </c>
      <c r="B176" s="4" t="s">
        <v>75</v>
      </c>
      <c r="C176">
        <v>6689917137</v>
      </c>
      <c r="D176" s="4" t="s">
        <v>317</v>
      </c>
      <c r="E176" s="4" t="s">
        <v>142</v>
      </c>
      <c r="F176" s="5">
        <v>44735</v>
      </c>
      <c r="G176" s="4" t="s">
        <v>148</v>
      </c>
      <c r="H176">
        <v>4512</v>
      </c>
      <c r="I176" s="4" t="s">
        <v>227</v>
      </c>
      <c r="J176" s="4" t="s">
        <v>184</v>
      </c>
      <c r="K176">
        <v>17</v>
      </c>
      <c r="L176" t="s">
        <v>256</v>
      </c>
      <c r="M176" s="4" t="s">
        <v>190</v>
      </c>
      <c r="N176">
        <v>32628</v>
      </c>
    </row>
    <row r="177" spans="1:14" x14ac:dyDescent="0.3">
      <c r="A177">
        <v>454851</v>
      </c>
      <c r="B177" s="4" t="s">
        <v>128</v>
      </c>
      <c r="C177">
        <v>6437897307</v>
      </c>
      <c r="D177" s="4" t="s">
        <v>370</v>
      </c>
      <c r="E177" s="4" t="s">
        <v>143</v>
      </c>
      <c r="F177" s="5">
        <v>44720</v>
      </c>
      <c r="G177" s="4" t="s">
        <v>149</v>
      </c>
      <c r="H177">
        <v>4512</v>
      </c>
      <c r="I177" s="4" t="s">
        <v>225</v>
      </c>
      <c r="J177" s="4" t="s">
        <v>150</v>
      </c>
      <c r="K177">
        <v>14</v>
      </c>
      <c r="L177" t="s">
        <v>253</v>
      </c>
      <c r="M177" s="4" t="s">
        <v>191</v>
      </c>
      <c r="N177">
        <v>32642</v>
      </c>
    </row>
    <row r="178" spans="1:14" x14ac:dyDescent="0.3">
      <c r="A178">
        <v>455489</v>
      </c>
      <c r="B178" s="4" t="s">
        <v>128</v>
      </c>
      <c r="C178">
        <v>7213480188</v>
      </c>
      <c r="D178" s="4" t="s">
        <v>370</v>
      </c>
      <c r="E178" s="4" t="s">
        <v>146</v>
      </c>
      <c r="F178" s="5">
        <v>44932</v>
      </c>
      <c r="G178" s="4" t="s">
        <v>148</v>
      </c>
      <c r="H178">
        <v>4606</v>
      </c>
      <c r="I178" s="4" t="s">
        <v>227</v>
      </c>
      <c r="J178" s="4" t="s">
        <v>151</v>
      </c>
      <c r="K178">
        <v>18</v>
      </c>
      <c r="L178" t="s">
        <v>253</v>
      </c>
      <c r="M178" s="4" t="s">
        <v>190</v>
      </c>
      <c r="N178">
        <v>32636</v>
      </c>
    </row>
    <row r="179" spans="1:14" x14ac:dyDescent="0.3">
      <c r="A179">
        <v>458939</v>
      </c>
      <c r="B179" s="4" t="s">
        <v>56</v>
      </c>
      <c r="C179">
        <v>6485111059</v>
      </c>
      <c r="D179" s="4" t="s">
        <v>298</v>
      </c>
      <c r="E179" s="4" t="s">
        <v>144</v>
      </c>
      <c r="F179" s="5">
        <v>44732</v>
      </c>
      <c r="G179" s="4" t="s">
        <v>149</v>
      </c>
      <c r="H179">
        <v>3280</v>
      </c>
      <c r="I179" s="4" t="s">
        <v>227</v>
      </c>
      <c r="J179" s="4" t="s">
        <v>152</v>
      </c>
      <c r="K179">
        <v>15</v>
      </c>
      <c r="L179" t="s">
        <v>187</v>
      </c>
      <c r="M179" s="4" t="s">
        <v>191</v>
      </c>
      <c r="N179">
        <v>32637</v>
      </c>
    </row>
    <row r="180" spans="1:14" x14ac:dyDescent="0.3">
      <c r="A180">
        <v>461343</v>
      </c>
      <c r="B180" s="4" t="s">
        <v>56</v>
      </c>
      <c r="C180">
        <v>6828864122</v>
      </c>
      <c r="D180" s="4" t="s">
        <v>298</v>
      </c>
      <c r="E180" s="4" t="s">
        <v>145</v>
      </c>
      <c r="F180" s="5">
        <v>45020</v>
      </c>
      <c r="G180" s="4" t="s">
        <v>148</v>
      </c>
      <c r="H180">
        <v>3280</v>
      </c>
      <c r="I180" s="4" t="s">
        <v>226</v>
      </c>
      <c r="J180" s="4" t="s">
        <v>153</v>
      </c>
      <c r="K180">
        <v>14</v>
      </c>
      <c r="L180" t="s">
        <v>229</v>
      </c>
      <c r="M180" s="4" t="s">
        <v>190</v>
      </c>
      <c r="N180">
        <v>32629</v>
      </c>
    </row>
    <row r="181" spans="1:14" x14ac:dyDescent="0.3">
      <c r="A181">
        <v>464333</v>
      </c>
      <c r="B181" s="4" t="s">
        <v>56</v>
      </c>
      <c r="C181">
        <v>4373028042</v>
      </c>
      <c r="D181" s="4" t="s">
        <v>298</v>
      </c>
      <c r="E181" s="4" t="s">
        <v>147</v>
      </c>
      <c r="F181" s="5">
        <v>45038</v>
      </c>
      <c r="G181" s="4" t="s">
        <v>149</v>
      </c>
      <c r="H181">
        <v>4512</v>
      </c>
      <c r="I181" s="4" t="s">
        <v>226</v>
      </c>
      <c r="J181" s="4" t="s">
        <v>154</v>
      </c>
      <c r="K181">
        <v>16</v>
      </c>
      <c r="L181" t="s">
        <v>255</v>
      </c>
      <c r="M181" s="4" t="s">
        <v>191</v>
      </c>
      <c r="N181">
        <v>32628</v>
      </c>
    </row>
    <row r="182" spans="1:14" x14ac:dyDescent="0.3">
      <c r="A182">
        <v>464890</v>
      </c>
      <c r="B182" s="4" t="s">
        <v>128</v>
      </c>
      <c r="C182">
        <v>5549996818</v>
      </c>
      <c r="D182" s="4" t="s">
        <v>370</v>
      </c>
      <c r="E182" s="4" t="s">
        <v>142</v>
      </c>
      <c r="F182" s="5">
        <v>45019</v>
      </c>
      <c r="G182" s="4" t="s">
        <v>148</v>
      </c>
      <c r="H182">
        <v>4606</v>
      </c>
      <c r="I182" s="4" t="s">
        <v>225</v>
      </c>
      <c r="J182" s="4" t="s">
        <v>155</v>
      </c>
      <c r="K182">
        <v>17</v>
      </c>
      <c r="L182" t="s">
        <v>255</v>
      </c>
      <c r="M182" s="4" t="s">
        <v>190</v>
      </c>
      <c r="N182">
        <v>32636</v>
      </c>
    </row>
    <row r="183" spans="1:14" x14ac:dyDescent="0.3">
      <c r="A183">
        <v>465708</v>
      </c>
      <c r="B183" s="4" t="s">
        <v>128</v>
      </c>
      <c r="C183">
        <v>8863233163</v>
      </c>
      <c r="D183" s="4" t="s">
        <v>370</v>
      </c>
      <c r="E183" s="4" t="s">
        <v>143</v>
      </c>
      <c r="F183" s="5">
        <v>44995</v>
      </c>
      <c r="G183" s="4" t="s">
        <v>149</v>
      </c>
      <c r="H183">
        <v>499.75</v>
      </c>
      <c r="I183" s="4" t="s">
        <v>225</v>
      </c>
      <c r="J183" s="4" t="s">
        <v>156</v>
      </c>
      <c r="K183">
        <v>14</v>
      </c>
      <c r="L183" t="s">
        <v>253</v>
      </c>
      <c r="M183" s="4" t="s">
        <v>191</v>
      </c>
      <c r="N183">
        <v>32627</v>
      </c>
    </row>
    <row r="184" spans="1:14" x14ac:dyDescent="0.3">
      <c r="A184">
        <v>467315</v>
      </c>
      <c r="B184" s="4" t="s">
        <v>129</v>
      </c>
      <c r="C184">
        <v>7947771026</v>
      </c>
      <c r="D184" s="4" t="s">
        <v>371</v>
      </c>
      <c r="E184" s="4" t="s">
        <v>146</v>
      </c>
      <c r="F184" s="5">
        <v>44738</v>
      </c>
      <c r="G184" s="4" t="s">
        <v>148</v>
      </c>
      <c r="H184">
        <v>2000</v>
      </c>
      <c r="I184" s="4" t="s">
        <v>225</v>
      </c>
      <c r="J184" s="4" t="s">
        <v>157</v>
      </c>
      <c r="K184">
        <v>15</v>
      </c>
      <c r="L184" t="s">
        <v>255</v>
      </c>
      <c r="M184" s="4" t="s">
        <v>190</v>
      </c>
      <c r="N184">
        <v>32631</v>
      </c>
    </row>
    <row r="185" spans="1:14" x14ac:dyDescent="0.3">
      <c r="A185">
        <v>470281</v>
      </c>
      <c r="B185" s="4" t="s">
        <v>51</v>
      </c>
      <c r="C185">
        <v>8926394893</v>
      </c>
      <c r="D185" s="4" t="s">
        <v>293</v>
      </c>
      <c r="E185" s="4" t="s">
        <v>144</v>
      </c>
      <c r="F185" s="5">
        <v>44756</v>
      </c>
      <c r="G185" s="4" t="s">
        <v>149</v>
      </c>
      <c r="H185">
        <v>3280</v>
      </c>
      <c r="I185" s="4" t="s">
        <v>225</v>
      </c>
      <c r="J185" s="4" t="s">
        <v>158</v>
      </c>
      <c r="K185">
        <v>14</v>
      </c>
      <c r="L185" t="s">
        <v>253</v>
      </c>
      <c r="M185" s="4" t="s">
        <v>191</v>
      </c>
      <c r="N185">
        <v>32643</v>
      </c>
    </row>
    <row r="186" spans="1:14" x14ac:dyDescent="0.3">
      <c r="A186">
        <v>470781</v>
      </c>
      <c r="B186" s="4" t="s">
        <v>130</v>
      </c>
      <c r="C186">
        <v>9535689236</v>
      </c>
      <c r="D186" s="4" t="s">
        <v>372</v>
      </c>
      <c r="E186" s="4" t="s">
        <v>145</v>
      </c>
      <c r="F186" s="5">
        <v>45017</v>
      </c>
      <c r="G186" s="4" t="s">
        <v>148</v>
      </c>
      <c r="H186">
        <v>4512</v>
      </c>
      <c r="I186" s="4" t="s">
        <v>227</v>
      </c>
      <c r="J186" s="4" t="s">
        <v>159</v>
      </c>
      <c r="K186">
        <v>14</v>
      </c>
      <c r="L186" t="s">
        <v>229</v>
      </c>
      <c r="M186" s="4" t="s">
        <v>190</v>
      </c>
      <c r="N186">
        <v>32638</v>
      </c>
    </row>
    <row r="187" spans="1:14" x14ac:dyDescent="0.3">
      <c r="A187">
        <v>471906</v>
      </c>
      <c r="B187" s="4" t="s">
        <v>119</v>
      </c>
      <c r="C187">
        <v>4326091184</v>
      </c>
      <c r="D187" s="4" t="s">
        <v>361</v>
      </c>
      <c r="E187" s="4" t="s">
        <v>147</v>
      </c>
      <c r="F187" s="5">
        <v>44879</v>
      </c>
      <c r="G187" s="4" t="s">
        <v>149</v>
      </c>
      <c r="H187">
        <v>2489.17</v>
      </c>
      <c r="I187" s="4" t="s">
        <v>226</v>
      </c>
      <c r="J187" s="4" t="s">
        <v>160</v>
      </c>
      <c r="K187">
        <v>18</v>
      </c>
      <c r="L187" t="s">
        <v>187</v>
      </c>
      <c r="M187" s="4" t="s">
        <v>191</v>
      </c>
      <c r="N187">
        <v>32632</v>
      </c>
    </row>
    <row r="188" spans="1:14" x14ac:dyDescent="0.3">
      <c r="A188">
        <v>474224</v>
      </c>
      <c r="B188" s="4" t="s">
        <v>109</v>
      </c>
      <c r="C188">
        <v>5896057620</v>
      </c>
      <c r="D188" s="4" t="s">
        <v>351</v>
      </c>
      <c r="E188" s="4" t="s">
        <v>142</v>
      </c>
      <c r="F188" s="5">
        <v>44995</v>
      </c>
      <c r="G188" s="4" t="s">
        <v>148</v>
      </c>
      <c r="H188">
        <v>5000</v>
      </c>
      <c r="I188" s="4" t="s">
        <v>226</v>
      </c>
      <c r="J188" s="4" t="s">
        <v>161</v>
      </c>
      <c r="K188">
        <v>16</v>
      </c>
      <c r="L188" t="s">
        <v>185</v>
      </c>
      <c r="M188" s="4" t="s">
        <v>190</v>
      </c>
      <c r="N188">
        <v>32640</v>
      </c>
    </row>
    <row r="189" spans="1:14" x14ac:dyDescent="0.3">
      <c r="A189">
        <v>475542</v>
      </c>
      <c r="B189" s="4" t="s">
        <v>131</v>
      </c>
      <c r="C189">
        <v>8165509004</v>
      </c>
      <c r="D189" s="4" t="s">
        <v>373</v>
      </c>
      <c r="E189" s="4" t="s">
        <v>143</v>
      </c>
      <c r="F189" s="5">
        <v>44939</v>
      </c>
      <c r="G189" s="4" t="s">
        <v>149</v>
      </c>
      <c r="H189">
        <v>3280</v>
      </c>
      <c r="I189" s="4" t="s">
        <v>225</v>
      </c>
      <c r="J189" s="4" t="s">
        <v>162</v>
      </c>
      <c r="K189">
        <v>17</v>
      </c>
      <c r="L189" t="s">
        <v>256</v>
      </c>
      <c r="M189" s="4" t="s">
        <v>191</v>
      </c>
      <c r="N189">
        <v>32637</v>
      </c>
    </row>
    <row r="190" spans="1:14" x14ac:dyDescent="0.3">
      <c r="A190">
        <v>477550</v>
      </c>
      <c r="B190" s="4" t="s">
        <v>131</v>
      </c>
      <c r="C190">
        <v>7485386035</v>
      </c>
      <c r="D190" s="4" t="s">
        <v>373</v>
      </c>
      <c r="E190" s="4" t="s">
        <v>146</v>
      </c>
      <c r="F190" s="5">
        <v>45052</v>
      </c>
      <c r="G190" s="4" t="s">
        <v>148</v>
      </c>
      <c r="H190">
        <v>2489.17</v>
      </c>
      <c r="I190" s="4" t="s">
        <v>226</v>
      </c>
      <c r="J190" s="4" t="s">
        <v>163</v>
      </c>
      <c r="K190">
        <v>14</v>
      </c>
      <c r="L190" t="s">
        <v>186</v>
      </c>
      <c r="M190" s="4" t="s">
        <v>190</v>
      </c>
      <c r="N190">
        <v>32632</v>
      </c>
    </row>
    <row r="191" spans="1:14" x14ac:dyDescent="0.3">
      <c r="A191">
        <v>479213</v>
      </c>
      <c r="B191" s="4" t="s">
        <v>132</v>
      </c>
      <c r="C191">
        <v>5902817697</v>
      </c>
      <c r="D191" s="4" t="s">
        <v>374</v>
      </c>
      <c r="E191" s="4" t="s">
        <v>144</v>
      </c>
      <c r="F191" s="5">
        <v>44868</v>
      </c>
      <c r="G191" s="4" t="s">
        <v>149</v>
      </c>
      <c r="H191">
        <v>999.5</v>
      </c>
      <c r="I191" s="4" t="s">
        <v>225</v>
      </c>
      <c r="J191" s="4" t="s">
        <v>164</v>
      </c>
      <c r="K191">
        <v>14</v>
      </c>
      <c r="L191" t="s">
        <v>185</v>
      </c>
      <c r="M191" s="4" t="s">
        <v>191</v>
      </c>
      <c r="N191">
        <v>32635</v>
      </c>
    </row>
    <row r="192" spans="1:14" x14ac:dyDescent="0.3">
      <c r="A192">
        <v>480414</v>
      </c>
      <c r="B192" s="4" t="s">
        <v>133</v>
      </c>
      <c r="C192">
        <v>8165688505</v>
      </c>
      <c r="D192" s="4" t="s">
        <v>375</v>
      </c>
      <c r="E192" s="4" t="s">
        <v>145</v>
      </c>
      <c r="F192" s="5">
        <v>44784</v>
      </c>
      <c r="G192" s="4" t="s">
        <v>148</v>
      </c>
      <c r="H192">
        <v>3280</v>
      </c>
      <c r="I192" s="4" t="s">
        <v>226</v>
      </c>
      <c r="J192" s="4" t="s">
        <v>165</v>
      </c>
      <c r="K192">
        <v>15</v>
      </c>
      <c r="L192" t="s">
        <v>185</v>
      </c>
      <c r="M192" s="4" t="s">
        <v>190</v>
      </c>
      <c r="N192">
        <v>32637</v>
      </c>
    </row>
    <row r="193" spans="1:14" x14ac:dyDescent="0.3">
      <c r="A193">
        <v>481993</v>
      </c>
      <c r="B193" s="4" t="s">
        <v>133</v>
      </c>
      <c r="C193">
        <v>5256200376</v>
      </c>
      <c r="D193" s="4" t="s">
        <v>375</v>
      </c>
      <c r="E193" s="4" t="s">
        <v>147</v>
      </c>
      <c r="F193" s="5">
        <v>44787</v>
      </c>
      <c r="G193" s="4" t="s">
        <v>149</v>
      </c>
      <c r="H193">
        <v>4606</v>
      </c>
      <c r="I193" s="4" t="s">
        <v>226</v>
      </c>
      <c r="J193" s="4" t="s">
        <v>166</v>
      </c>
      <c r="K193">
        <v>14</v>
      </c>
      <c r="L193" t="s">
        <v>229</v>
      </c>
      <c r="M193" s="4" t="s">
        <v>191</v>
      </c>
      <c r="N193">
        <v>32636</v>
      </c>
    </row>
    <row r="194" spans="1:14" x14ac:dyDescent="0.3">
      <c r="A194">
        <v>483018</v>
      </c>
      <c r="B194" s="4" t="s">
        <v>133</v>
      </c>
      <c r="C194">
        <v>9127033382</v>
      </c>
      <c r="D194" s="4" t="s">
        <v>375</v>
      </c>
      <c r="E194" s="4" t="s">
        <v>142</v>
      </c>
      <c r="F194" s="5">
        <v>44791</v>
      </c>
      <c r="G194" s="4" t="s">
        <v>148</v>
      </c>
      <c r="H194">
        <v>4512</v>
      </c>
      <c r="I194" s="4" t="s">
        <v>225</v>
      </c>
      <c r="J194" s="4" t="s">
        <v>167</v>
      </c>
      <c r="K194">
        <v>15</v>
      </c>
      <c r="L194" t="s">
        <v>255</v>
      </c>
      <c r="M194" s="4" t="s">
        <v>190</v>
      </c>
      <c r="N194">
        <v>32630</v>
      </c>
    </row>
    <row r="195" spans="1:14" x14ac:dyDescent="0.3">
      <c r="A195">
        <v>485088</v>
      </c>
      <c r="B195" s="4" t="s">
        <v>120</v>
      </c>
      <c r="C195">
        <v>9291193496</v>
      </c>
      <c r="D195" s="4" t="s">
        <v>362</v>
      </c>
      <c r="E195" s="4" t="s">
        <v>143</v>
      </c>
      <c r="F195" s="5">
        <v>44702</v>
      </c>
      <c r="G195" s="4" t="s">
        <v>149</v>
      </c>
      <c r="H195">
        <v>999.5</v>
      </c>
      <c r="I195" s="4" t="s">
        <v>226</v>
      </c>
      <c r="J195" s="4" t="s">
        <v>168</v>
      </c>
      <c r="K195">
        <v>18</v>
      </c>
      <c r="L195" t="s">
        <v>229</v>
      </c>
      <c r="M195" s="4" t="s">
        <v>191</v>
      </c>
      <c r="N195">
        <v>32644</v>
      </c>
    </row>
    <row r="196" spans="1:14" x14ac:dyDescent="0.3">
      <c r="A196">
        <v>485389</v>
      </c>
      <c r="B196" s="4" t="s">
        <v>54</v>
      </c>
      <c r="C196">
        <v>5667230012</v>
      </c>
      <c r="D196" s="4" t="s">
        <v>296</v>
      </c>
      <c r="E196" s="4" t="s">
        <v>146</v>
      </c>
      <c r="F196" s="5">
        <v>44721</v>
      </c>
      <c r="G196" s="4" t="s">
        <v>148</v>
      </c>
      <c r="H196">
        <v>2000</v>
      </c>
      <c r="I196" s="4" t="s">
        <v>226</v>
      </c>
      <c r="J196" s="4" t="s">
        <v>169</v>
      </c>
      <c r="K196">
        <v>18</v>
      </c>
      <c r="L196" t="s">
        <v>255</v>
      </c>
      <c r="M196" s="4" t="s">
        <v>190</v>
      </c>
      <c r="N196">
        <v>32645</v>
      </c>
    </row>
    <row r="197" spans="1:14" x14ac:dyDescent="0.3">
      <c r="A197">
        <v>487744</v>
      </c>
      <c r="B197" s="4" t="s">
        <v>134</v>
      </c>
      <c r="C197">
        <v>8152654684</v>
      </c>
      <c r="D197" s="4" t="s">
        <v>376</v>
      </c>
      <c r="E197" s="4" t="s">
        <v>144</v>
      </c>
      <c r="F197" s="5">
        <v>44854</v>
      </c>
      <c r="G197" s="4" t="s">
        <v>149</v>
      </c>
      <c r="H197">
        <v>499.75</v>
      </c>
      <c r="I197" s="4" t="s">
        <v>226</v>
      </c>
      <c r="J197" s="4" t="s">
        <v>170</v>
      </c>
      <c r="K197">
        <v>14</v>
      </c>
      <c r="L197" t="s">
        <v>229</v>
      </c>
      <c r="M197" s="4" t="s">
        <v>191</v>
      </c>
      <c r="N197">
        <v>32627</v>
      </c>
    </row>
    <row r="198" spans="1:14" x14ac:dyDescent="0.3">
      <c r="A198">
        <v>488963</v>
      </c>
      <c r="B198" s="4" t="s">
        <v>69</v>
      </c>
      <c r="C198">
        <v>7994185482</v>
      </c>
      <c r="D198" s="4" t="s">
        <v>311</v>
      </c>
      <c r="E198" s="4" t="s">
        <v>145</v>
      </c>
      <c r="F198" s="5">
        <v>44798</v>
      </c>
      <c r="G198" s="4" t="s">
        <v>148</v>
      </c>
      <c r="H198">
        <v>5000</v>
      </c>
      <c r="I198" s="4" t="s">
        <v>226</v>
      </c>
      <c r="J198" s="4" t="s">
        <v>171</v>
      </c>
      <c r="K198">
        <v>18</v>
      </c>
      <c r="L198" t="s">
        <v>256</v>
      </c>
      <c r="M198" s="4" t="s">
        <v>190</v>
      </c>
      <c r="N198">
        <v>32640</v>
      </c>
    </row>
    <row r="199" spans="1:14" x14ac:dyDescent="0.3">
      <c r="A199">
        <v>489525</v>
      </c>
      <c r="B199" s="4" t="s">
        <v>69</v>
      </c>
      <c r="C199">
        <v>3949419267</v>
      </c>
      <c r="D199" s="4" t="s">
        <v>311</v>
      </c>
      <c r="E199" s="4" t="s">
        <v>147</v>
      </c>
      <c r="F199" s="5">
        <v>44759</v>
      </c>
      <c r="G199" s="4" t="s">
        <v>149</v>
      </c>
      <c r="H199">
        <v>2489.17</v>
      </c>
      <c r="I199" s="4" t="s">
        <v>227</v>
      </c>
      <c r="J199" s="4" t="s">
        <v>172</v>
      </c>
      <c r="K199">
        <v>14</v>
      </c>
      <c r="L199" t="s">
        <v>255</v>
      </c>
      <c r="M199" s="4" t="s">
        <v>191</v>
      </c>
      <c r="N199">
        <v>32632</v>
      </c>
    </row>
    <row r="200" spans="1:14" x14ac:dyDescent="0.3">
      <c r="A200">
        <v>492305</v>
      </c>
      <c r="B200" s="4" t="s">
        <v>69</v>
      </c>
      <c r="C200">
        <v>8178823637</v>
      </c>
      <c r="D200" s="4" t="s">
        <v>311</v>
      </c>
      <c r="E200" s="4" t="s">
        <v>142</v>
      </c>
      <c r="F200" s="5">
        <v>44740</v>
      </c>
      <c r="G200" s="4" t="s">
        <v>148</v>
      </c>
      <c r="H200">
        <v>5000</v>
      </c>
      <c r="I200" s="4" t="s">
        <v>225</v>
      </c>
      <c r="J200" s="4" t="s">
        <v>173</v>
      </c>
      <c r="K200">
        <v>14</v>
      </c>
      <c r="L200" t="s">
        <v>186</v>
      </c>
      <c r="M200" s="4" t="s">
        <v>190</v>
      </c>
      <c r="N200">
        <v>32640</v>
      </c>
    </row>
    <row r="201" spans="1:14" x14ac:dyDescent="0.3">
      <c r="A201">
        <v>494624</v>
      </c>
      <c r="B201" s="4" t="s">
        <v>69</v>
      </c>
      <c r="C201">
        <v>4729095186</v>
      </c>
      <c r="D201" s="4" t="s">
        <v>311</v>
      </c>
      <c r="E201" s="4" t="s">
        <v>143</v>
      </c>
      <c r="F201" s="5">
        <v>44803</v>
      </c>
      <c r="G201" s="4" t="s">
        <v>149</v>
      </c>
      <c r="H201">
        <v>4606</v>
      </c>
      <c r="I201" s="4" t="s">
        <v>226</v>
      </c>
      <c r="J201" s="4" t="s">
        <v>174</v>
      </c>
      <c r="K201">
        <v>15</v>
      </c>
      <c r="L201" t="s">
        <v>187</v>
      </c>
      <c r="M201" s="4" t="s">
        <v>191</v>
      </c>
      <c r="N201">
        <v>32636</v>
      </c>
    </row>
    <row r="202" spans="1:14" x14ac:dyDescent="0.3">
      <c r="A202">
        <v>494908</v>
      </c>
      <c r="B202" s="4" t="s">
        <v>69</v>
      </c>
      <c r="C202">
        <v>8218694127</v>
      </c>
      <c r="D202" s="4" t="s">
        <v>311</v>
      </c>
      <c r="E202" s="4" t="s">
        <v>146</v>
      </c>
      <c r="F202" s="5">
        <v>44797</v>
      </c>
      <c r="G202" s="4" t="s">
        <v>148</v>
      </c>
      <c r="H202">
        <v>1299</v>
      </c>
      <c r="I202" s="4" t="s">
        <v>225</v>
      </c>
      <c r="J202" s="4" t="s">
        <v>175</v>
      </c>
      <c r="K202">
        <v>16</v>
      </c>
      <c r="L202" t="s">
        <v>229</v>
      </c>
      <c r="M202" s="4" t="s">
        <v>190</v>
      </c>
      <c r="N202">
        <v>32625</v>
      </c>
    </row>
    <row r="203" spans="1:14" x14ac:dyDescent="0.3">
      <c r="A203">
        <v>498043</v>
      </c>
      <c r="B203" s="4" t="s">
        <v>135</v>
      </c>
      <c r="C203">
        <v>5539042304</v>
      </c>
      <c r="D203" s="4" t="s">
        <v>377</v>
      </c>
      <c r="E203" s="4" t="s">
        <v>144</v>
      </c>
      <c r="F203" s="5">
        <v>44807</v>
      </c>
      <c r="G203" s="4" t="s">
        <v>149</v>
      </c>
      <c r="H203">
        <v>999.5</v>
      </c>
      <c r="I203" s="4" t="s">
        <v>226</v>
      </c>
      <c r="J203" s="4" t="s">
        <v>176</v>
      </c>
      <c r="K203">
        <v>18</v>
      </c>
      <c r="L203" t="s">
        <v>187</v>
      </c>
      <c r="M203" s="4" t="s">
        <v>191</v>
      </c>
      <c r="N203">
        <v>32635</v>
      </c>
    </row>
    <row r="204" spans="1:14" x14ac:dyDescent="0.3">
      <c r="A204">
        <v>499188</v>
      </c>
      <c r="B204" s="4" t="s">
        <v>26</v>
      </c>
      <c r="C204">
        <v>6869671671</v>
      </c>
      <c r="D204" s="4" t="s">
        <v>268</v>
      </c>
      <c r="E204" s="4" t="s">
        <v>145</v>
      </c>
      <c r="F204" s="5">
        <v>44975</v>
      </c>
      <c r="G204" s="4" t="s">
        <v>148</v>
      </c>
      <c r="H204">
        <v>3280</v>
      </c>
      <c r="I204" s="4" t="s">
        <v>226</v>
      </c>
      <c r="J204" s="4" t="s">
        <v>177</v>
      </c>
      <c r="K204">
        <v>17</v>
      </c>
      <c r="L204" t="s">
        <v>185</v>
      </c>
      <c r="M204" s="4" t="s">
        <v>190</v>
      </c>
      <c r="N204">
        <v>32643</v>
      </c>
    </row>
    <row r="205" spans="1:14" x14ac:dyDescent="0.3">
      <c r="A205">
        <v>500814</v>
      </c>
      <c r="B205" s="4" t="s">
        <v>26</v>
      </c>
      <c r="C205">
        <v>6730619617</v>
      </c>
      <c r="D205" s="4" t="s">
        <v>268</v>
      </c>
      <c r="E205" s="4" t="s">
        <v>147</v>
      </c>
      <c r="F205" s="5">
        <v>45032</v>
      </c>
      <c r="G205" s="4" t="s">
        <v>149</v>
      </c>
      <c r="H205">
        <v>499.75</v>
      </c>
      <c r="I205" s="4" t="s">
        <v>225</v>
      </c>
      <c r="J205" s="4" t="s">
        <v>178</v>
      </c>
      <c r="K205">
        <v>18</v>
      </c>
      <c r="L205" t="s">
        <v>255</v>
      </c>
      <c r="M205" s="4" t="s">
        <v>191</v>
      </c>
      <c r="N205">
        <v>32627</v>
      </c>
    </row>
    <row r="206" spans="1:14" x14ac:dyDescent="0.3">
      <c r="A206">
        <v>503938</v>
      </c>
      <c r="B206" s="4" t="s">
        <v>32</v>
      </c>
      <c r="C206">
        <v>4520613335</v>
      </c>
      <c r="D206" s="4" t="s">
        <v>274</v>
      </c>
      <c r="E206" s="4" t="s">
        <v>142</v>
      </c>
      <c r="F206" s="5">
        <v>44997</v>
      </c>
      <c r="G206" s="4" t="s">
        <v>148</v>
      </c>
      <c r="H206">
        <v>999.5</v>
      </c>
      <c r="I206" s="4" t="s">
        <v>226</v>
      </c>
      <c r="J206" s="4" t="s">
        <v>179</v>
      </c>
      <c r="K206">
        <v>16</v>
      </c>
      <c r="L206" t="s">
        <v>255</v>
      </c>
      <c r="M206" s="4" t="s">
        <v>190</v>
      </c>
      <c r="N206">
        <v>32639</v>
      </c>
    </row>
    <row r="207" spans="1:14" x14ac:dyDescent="0.3">
      <c r="A207">
        <v>504276</v>
      </c>
      <c r="B207" s="4" t="s">
        <v>136</v>
      </c>
      <c r="C207">
        <v>6549472589</v>
      </c>
      <c r="D207" s="4" t="s">
        <v>378</v>
      </c>
      <c r="E207" s="4" t="s">
        <v>143</v>
      </c>
      <c r="F207" s="5">
        <v>44988</v>
      </c>
      <c r="G207" s="4" t="s">
        <v>149</v>
      </c>
      <c r="H207">
        <v>1299</v>
      </c>
      <c r="I207" s="4" t="s">
        <v>227</v>
      </c>
      <c r="J207" s="4" t="s">
        <v>180</v>
      </c>
      <c r="K207">
        <v>16</v>
      </c>
      <c r="L207" t="s">
        <v>253</v>
      </c>
      <c r="M207" s="4" t="s">
        <v>191</v>
      </c>
      <c r="N207">
        <v>32625</v>
      </c>
    </row>
    <row r="208" spans="1:14" x14ac:dyDescent="0.3">
      <c r="A208">
        <v>507764</v>
      </c>
      <c r="B208" s="4" t="s">
        <v>137</v>
      </c>
      <c r="C208">
        <v>6966592006</v>
      </c>
      <c r="D208" s="4" t="s">
        <v>379</v>
      </c>
      <c r="E208" s="4" t="s">
        <v>146</v>
      </c>
      <c r="F208" s="5">
        <v>44882</v>
      </c>
      <c r="G208" s="4" t="s">
        <v>148</v>
      </c>
      <c r="H208">
        <v>3280</v>
      </c>
      <c r="I208" s="4" t="s">
        <v>227</v>
      </c>
      <c r="J208" s="4" t="s">
        <v>181</v>
      </c>
      <c r="K208">
        <v>18</v>
      </c>
      <c r="L208" t="s">
        <v>185</v>
      </c>
      <c r="M208" s="4" t="s">
        <v>190</v>
      </c>
      <c r="N208">
        <v>32637</v>
      </c>
    </row>
    <row r="209" spans="1:14" x14ac:dyDescent="0.3">
      <c r="A209">
        <v>510503</v>
      </c>
      <c r="B209" s="4" t="s">
        <v>138</v>
      </c>
      <c r="C209">
        <v>9423822390</v>
      </c>
      <c r="D209" s="4" t="s">
        <v>380</v>
      </c>
      <c r="E209" s="4" t="s">
        <v>144</v>
      </c>
      <c r="F209" s="5">
        <v>45005</v>
      </c>
      <c r="G209" s="4" t="s">
        <v>149</v>
      </c>
      <c r="H209">
        <v>2489.17</v>
      </c>
      <c r="I209" s="4" t="s">
        <v>226</v>
      </c>
      <c r="J209" s="4" t="s">
        <v>182</v>
      </c>
      <c r="K209">
        <v>18</v>
      </c>
      <c r="L209" t="s">
        <v>256</v>
      </c>
      <c r="M209" s="4" t="s">
        <v>191</v>
      </c>
      <c r="N209">
        <v>32633</v>
      </c>
    </row>
    <row r="210" spans="1:14" x14ac:dyDescent="0.3">
      <c r="A210">
        <v>511430</v>
      </c>
      <c r="B210" s="4" t="s">
        <v>139</v>
      </c>
      <c r="C210">
        <v>3766021922</v>
      </c>
      <c r="D210" s="4" t="s">
        <v>381</v>
      </c>
      <c r="E210" s="4" t="s">
        <v>145</v>
      </c>
      <c r="F210" s="5">
        <v>44891</v>
      </c>
      <c r="G210" s="4" t="s">
        <v>148</v>
      </c>
      <c r="H210">
        <v>5000</v>
      </c>
      <c r="I210" s="4" t="s">
        <v>226</v>
      </c>
      <c r="J210" s="4" t="s">
        <v>183</v>
      </c>
      <c r="K210">
        <v>15</v>
      </c>
      <c r="L210" t="s">
        <v>186</v>
      </c>
      <c r="M210" s="4" t="s">
        <v>190</v>
      </c>
      <c r="N210">
        <v>32640</v>
      </c>
    </row>
    <row r="211" spans="1:14" x14ac:dyDescent="0.3">
      <c r="A211">
        <v>512097</v>
      </c>
      <c r="B211" s="4" t="s">
        <v>140</v>
      </c>
      <c r="C211">
        <v>7353295755</v>
      </c>
      <c r="D211" s="4" t="s">
        <v>382</v>
      </c>
      <c r="E211" s="4" t="s">
        <v>147</v>
      </c>
      <c r="F211" s="5">
        <v>44906</v>
      </c>
      <c r="G211" s="4" t="s">
        <v>149</v>
      </c>
      <c r="H211">
        <v>4512</v>
      </c>
      <c r="I211" s="4" t="s">
        <v>227</v>
      </c>
      <c r="J211" s="4" t="s">
        <v>184</v>
      </c>
      <c r="K211">
        <v>17</v>
      </c>
      <c r="L211" t="s">
        <v>256</v>
      </c>
      <c r="M211" s="4" t="s">
        <v>191</v>
      </c>
      <c r="N211">
        <v>32628</v>
      </c>
    </row>
    <row r="212" spans="1:14" x14ac:dyDescent="0.3">
      <c r="A212">
        <v>513447</v>
      </c>
      <c r="B212" s="4" t="s">
        <v>61</v>
      </c>
      <c r="C212">
        <v>8232368274</v>
      </c>
      <c r="D212" s="4" t="s">
        <v>303</v>
      </c>
      <c r="E212" s="4" t="s">
        <v>142</v>
      </c>
      <c r="F212" s="5">
        <v>44795</v>
      </c>
      <c r="G212" s="4" t="s">
        <v>148</v>
      </c>
      <c r="H212">
        <v>4606</v>
      </c>
      <c r="I212" s="4" t="s">
        <v>225</v>
      </c>
      <c r="J212" s="4" t="s">
        <v>150</v>
      </c>
      <c r="K212">
        <v>15</v>
      </c>
      <c r="L212" t="s">
        <v>187</v>
      </c>
      <c r="M212" s="4" t="s">
        <v>190</v>
      </c>
      <c r="N212">
        <v>32641</v>
      </c>
    </row>
    <row r="213" spans="1:14" x14ac:dyDescent="0.3">
      <c r="A213">
        <v>514149</v>
      </c>
      <c r="B213" s="4" t="s">
        <v>68</v>
      </c>
      <c r="C213">
        <v>6718269976</v>
      </c>
      <c r="D213" s="4" t="s">
        <v>310</v>
      </c>
      <c r="E213" s="4" t="s">
        <v>143</v>
      </c>
      <c r="F213" s="5">
        <v>44919</v>
      </c>
      <c r="G213" s="4" t="s">
        <v>149</v>
      </c>
      <c r="H213">
        <v>3280</v>
      </c>
      <c r="I213" s="4" t="s">
        <v>226</v>
      </c>
      <c r="J213" s="4" t="s">
        <v>151</v>
      </c>
      <c r="K213">
        <v>18</v>
      </c>
      <c r="L213" t="s">
        <v>255</v>
      </c>
      <c r="M213" s="4" t="s">
        <v>191</v>
      </c>
      <c r="N213">
        <v>32643</v>
      </c>
    </row>
    <row r="214" spans="1:14" x14ac:dyDescent="0.3">
      <c r="A214">
        <v>515965</v>
      </c>
      <c r="B214" s="4" t="s">
        <v>141</v>
      </c>
      <c r="C214">
        <v>5463332337</v>
      </c>
      <c r="D214" s="4" t="s">
        <v>383</v>
      </c>
      <c r="E214" s="4" t="s">
        <v>146</v>
      </c>
      <c r="F214" s="5">
        <v>44811</v>
      </c>
      <c r="G214" s="4" t="s">
        <v>148</v>
      </c>
      <c r="H214">
        <v>3280</v>
      </c>
      <c r="I214" s="4" t="s">
        <v>226</v>
      </c>
      <c r="J214" s="4" t="s">
        <v>152</v>
      </c>
      <c r="K214">
        <v>15</v>
      </c>
      <c r="L214" t="s">
        <v>255</v>
      </c>
      <c r="M214" s="4" t="s">
        <v>190</v>
      </c>
      <c r="N214">
        <v>32643</v>
      </c>
    </row>
    <row r="215" spans="1:14" x14ac:dyDescent="0.3">
      <c r="B215" s="4"/>
      <c r="D215" s="4"/>
      <c r="E215" s="4"/>
      <c r="F215" s="5"/>
      <c r="G215" s="4"/>
      <c r="I215" s="4"/>
      <c r="J215" s="4"/>
      <c r="M215" s="4"/>
    </row>
    <row r="216" spans="1:14" x14ac:dyDescent="0.3">
      <c r="B216" s="4"/>
      <c r="D216" s="4"/>
      <c r="E216" s="4"/>
      <c r="F216" s="5"/>
      <c r="G216" s="4"/>
      <c r="I216" s="4"/>
      <c r="J216" s="4"/>
      <c r="M216" s="4"/>
    </row>
    <row r="217" spans="1:14" x14ac:dyDescent="0.3">
      <c r="B217" s="4"/>
      <c r="D217" s="4"/>
      <c r="E217" s="4"/>
      <c r="F217" s="5"/>
      <c r="G217" s="4"/>
      <c r="I217" s="4"/>
      <c r="J217" s="4"/>
      <c r="M217" s="4"/>
    </row>
    <row r="218" spans="1:14" x14ac:dyDescent="0.3">
      <c r="B218" s="4"/>
      <c r="D218" s="4"/>
      <c r="E218" s="4"/>
      <c r="F218" s="5"/>
      <c r="G218" s="4"/>
      <c r="I218" s="4"/>
      <c r="J218" s="4"/>
      <c r="M218" s="4"/>
    </row>
    <row r="219" spans="1:14" x14ac:dyDescent="0.3">
      <c r="B219" s="4"/>
      <c r="D219" s="4"/>
      <c r="E219" s="4"/>
      <c r="F219" s="5"/>
      <c r="G219" s="4"/>
      <c r="I219" s="4"/>
      <c r="J219" s="4"/>
      <c r="M219" s="4"/>
    </row>
    <row r="220" spans="1:14" x14ac:dyDescent="0.3">
      <c r="B220" s="4"/>
      <c r="D220" s="4"/>
      <c r="E220" s="4"/>
      <c r="F220" s="5"/>
      <c r="G220" s="4"/>
      <c r="I220" s="4"/>
      <c r="J220" s="4"/>
      <c r="M220" s="4"/>
    </row>
    <row r="221" spans="1:14" x14ac:dyDescent="0.3">
      <c r="B221" s="4"/>
      <c r="D221" s="4"/>
      <c r="E221" s="4"/>
      <c r="F221" s="5"/>
      <c r="G221" s="4"/>
      <c r="I221" s="4"/>
      <c r="J221" s="4"/>
      <c r="M221" s="4"/>
    </row>
    <row r="222" spans="1:14" x14ac:dyDescent="0.3">
      <c r="B222" s="4"/>
      <c r="D222" s="4"/>
      <c r="E222" s="4"/>
      <c r="F222" s="5"/>
      <c r="G222" s="4"/>
      <c r="I222" s="4"/>
      <c r="J222" s="4"/>
      <c r="M222" s="4"/>
    </row>
    <row r="223" spans="1:14" x14ac:dyDescent="0.3">
      <c r="B223" s="4"/>
      <c r="D223" s="4"/>
      <c r="E223" s="4"/>
      <c r="F223" s="5"/>
      <c r="G223" s="4"/>
      <c r="I223" s="4"/>
      <c r="J223" s="4"/>
      <c r="M223" s="4"/>
    </row>
    <row r="224" spans="1:14" x14ac:dyDescent="0.3">
      <c r="B224" s="4"/>
      <c r="D224" s="4"/>
      <c r="E224" s="4"/>
      <c r="F224" s="5"/>
      <c r="G224" s="4"/>
      <c r="I224" s="4"/>
      <c r="J224" s="4"/>
      <c r="M224" s="4"/>
    </row>
    <row r="225" spans="2:13" x14ac:dyDescent="0.3">
      <c r="B225" s="4"/>
      <c r="D225" s="4"/>
      <c r="E225" s="4"/>
      <c r="F225" s="5"/>
      <c r="G225" s="4"/>
      <c r="I225" s="4"/>
      <c r="J225" s="4"/>
      <c r="M225" s="4"/>
    </row>
    <row r="226" spans="2:13" x14ac:dyDescent="0.3">
      <c r="B226" s="4"/>
      <c r="D226" s="4"/>
      <c r="E226" s="4"/>
      <c r="F226" s="5"/>
      <c r="G226" s="4"/>
      <c r="I226" s="4"/>
      <c r="J226" s="4"/>
      <c r="M226" s="4"/>
    </row>
    <row r="227" spans="2:13" x14ac:dyDescent="0.3">
      <c r="B227" s="4"/>
      <c r="D227" s="4"/>
      <c r="E227" s="4"/>
      <c r="F227" s="5"/>
      <c r="G227" s="4"/>
      <c r="I227" s="4"/>
      <c r="J227" s="4"/>
      <c r="M227" s="4"/>
    </row>
    <row r="228" spans="2:13" x14ac:dyDescent="0.3">
      <c r="B228" s="4"/>
      <c r="D228" s="4"/>
      <c r="E228" s="4"/>
      <c r="F228" s="5"/>
      <c r="G228" s="4"/>
      <c r="I228" s="4"/>
      <c r="J228" s="4"/>
      <c r="M228" s="4"/>
    </row>
    <row r="229" spans="2:13" x14ac:dyDescent="0.3">
      <c r="B229" s="4"/>
      <c r="D229" s="4"/>
      <c r="E229" s="4"/>
      <c r="F229" s="5"/>
      <c r="G229" s="4"/>
      <c r="I229" s="4"/>
      <c r="J229" s="4"/>
      <c r="M229" s="4"/>
    </row>
    <row r="230" spans="2:13" x14ac:dyDescent="0.3">
      <c r="B230" s="4"/>
      <c r="D230" s="4"/>
      <c r="E230" s="4"/>
      <c r="F230" s="5"/>
      <c r="G230" s="4"/>
      <c r="I230" s="4"/>
      <c r="J230" s="4"/>
      <c r="M230" s="4"/>
    </row>
    <row r="231" spans="2:13" x14ac:dyDescent="0.3">
      <c r="B231" s="4"/>
      <c r="D231" s="4"/>
      <c r="E231" s="4"/>
      <c r="F231" s="5"/>
      <c r="G231" s="4"/>
      <c r="I231" s="4"/>
      <c r="J231" s="4"/>
      <c r="M231" s="4"/>
    </row>
    <row r="232" spans="2:13" x14ac:dyDescent="0.3">
      <c r="B232" s="4"/>
      <c r="D232" s="4"/>
      <c r="E232" s="4"/>
      <c r="F232" s="5"/>
      <c r="G232" s="4"/>
      <c r="I232" s="4"/>
      <c r="J232" s="4"/>
      <c r="M232" s="4"/>
    </row>
    <row r="233" spans="2:13" x14ac:dyDescent="0.3">
      <c r="B233" s="4"/>
      <c r="D233" s="4"/>
      <c r="E233" s="4"/>
      <c r="F233" s="5"/>
      <c r="G233" s="4"/>
      <c r="I233" s="4"/>
      <c r="J233" s="4"/>
      <c r="M233" s="4"/>
    </row>
    <row r="234" spans="2:13" x14ac:dyDescent="0.3">
      <c r="B234" s="4"/>
      <c r="D234" s="4"/>
      <c r="E234" s="4"/>
      <c r="F234" s="5"/>
      <c r="G234" s="4"/>
      <c r="I234" s="4"/>
      <c r="J234" s="4"/>
      <c r="M234" s="4"/>
    </row>
    <row r="235" spans="2:13" x14ac:dyDescent="0.3">
      <c r="B235" s="4"/>
      <c r="D235" s="4"/>
      <c r="E235" s="4"/>
      <c r="F235" s="5"/>
      <c r="G235" s="4"/>
      <c r="I235" s="4"/>
      <c r="J235" s="4"/>
      <c r="M235" s="4"/>
    </row>
    <row r="236" spans="2:13" x14ac:dyDescent="0.3">
      <c r="B236" s="4"/>
      <c r="D236" s="4"/>
      <c r="E236" s="4"/>
      <c r="F236" s="5"/>
      <c r="G236" s="4"/>
      <c r="I236" s="4"/>
      <c r="J236" s="4"/>
      <c r="M236" s="4"/>
    </row>
    <row r="237" spans="2:13" x14ac:dyDescent="0.3">
      <c r="B237" s="4"/>
      <c r="D237" s="4"/>
      <c r="E237" s="4"/>
      <c r="F237" s="5"/>
      <c r="G237" s="4"/>
      <c r="I237" s="4"/>
      <c r="J237" s="4"/>
      <c r="M237" s="4"/>
    </row>
    <row r="238" spans="2:13" x14ac:dyDescent="0.3">
      <c r="B238" s="4"/>
      <c r="D238" s="4"/>
      <c r="E238" s="4"/>
      <c r="F238" s="5"/>
      <c r="G238" s="4"/>
      <c r="I238" s="4"/>
      <c r="J238" s="4"/>
      <c r="M238" s="4"/>
    </row>
    <row r="239" spans="2:13" x14ac:dyDescent="0.3">
      <c r="B239" s="4"/>
      <c r="D239" s="4"/>
      <c r="E239" s="4"/>
      <c r="F239" s="5"/>
      <c r="G239" s="4"/>
      <c r="I239" s="4"/>
      <c r="J239" s="4"/>
      <c r="M239" s="4"/>
    </row>
    <row r="240" spans="2:13" x14ac:dyDescent="0.3">
      <c r="B240" s="4"/>
      <c r="D240" s="4"/>
      <c r="E240" s="4"/>
      <c r="F240" s="5"/>
      <c r="G240" s="4"/>
      <c r="I240" s="4"/>
      <c r="J240" s="4"/>
      <c r="M240" s="4"/>
    </row>
    <row r="241" spans="2:13" x14ac:dyDescent="0.3">
      <c r="B241" s="4"/>
      <c r="D241" s="4"/>
      <c r="E241" s="4"/>
      <c r="F241" s="5"/>
      <c r="G241" s="4"/>
      <c r="I241" s="4"/>
      <c r="J241" s="4"/>
      <c r="M241" s="4"/>
    </row>
    <row r="242" spans="2:13" x14ac:dyDescent="0.3">
      <c r="B242" s="4"/>
      <c r="D242" s="4"/>
      <c r="E242" s="4"/>
      <c r="F242" s="5"/>
      <c r="G242" s="4"/>
      <c r="I242" s="4"/>
      <c r="J242" s="4"/>
      <c r="M242" s="4"/>
    </row>
    <row r="243" spans="2:13" x14ac:dyDescent="0.3">
      <c r="B243" s="4"/>
      <c r="D243" s="4"/>
      <c r="E243" s="4"/>
      <c r="F243" s="5"/>
      <c r="G243" s="4"/>
      <c r="I243" s="4"/>
      <c r="J243" s="4"/>
      <c r="M243" s="4"/>
    </row>
    <row r="244" spans="2:13" x14ac:dyDescent="0.3">
      <c r="B244" s="4"/>
      <c r="D244" s="4"/>
      <c r="E244" s="4"/>
      <c r="F244" s="5"/>
      <c r="G244" s="4"/>
      <c r="I244" s="4"/>
      <c r="J244" s="4"/>
      <c r="M244" s="4"/>
    </row>
    <row r="245" spans="2:13" x14ac:dyDescent="0.3">
      <c r="B245" s="4"/>
      <c r="D245" s="4"/>
      <c r="E245" s="4"/>
      <c r="F245" s="5"/>
      <c r="G245" s="4"/>
      <c r="I245" s="4"/>
      <c r="J245" s="4"/>
      <c r="M245" s="4"/>
    </row>
    <row r="246" spans="2:13" x14ac:dyDescent="0.3">
      <c r="B246" s="4"/>
      <c r="D246" s="4"/>
      <c r="E246" s="4"/>
      <c r="F246" s="5"/>
      <c r="G246" s="4"/>
      <c r="I246" s="4"/>
      <c r="J246" s="4"/>
      <c r="M246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B0A4-3ED0-460A-94D6-BA73CCA3706C}">
  <dimension ref="A1:R26"/>
  <sheetViews>
    <sheetView topLeftCell="G1" workbookViewId="0">
      <selection activeCell="Q18" sqref="Q18"/>
    </sheetView>
  </sheetViews>
  <sheetFormatPr defaultRowHeight="14.4" x14ac:dyDescent="0.3"/>
  <cols>
    <col min="1" max="1" width="9.44140625" bestFit="1" customWidth="1"/>
    <col min="2" max="2" width="23.5546875" bestFit="1" customWidth="1"/>
    <col min="3" max="3" width="23.88671875" bestFit="1" customWidth="1"/>
    <col min="4" max="4" width="16" bestFit="1" customWidth="1"/>
    <col min="5" max="5" width="14.33203125" bestFit="1" customWidth="1"/>
    <col min="6" max="6" width="17.44140625" bestFit="1" customWidth="1"/>
    <col min="7" max="7" width="26.6640625" customWidth="1"/>
    <col min="8" max="8" width="14.33203125" bestFit="1" customWidth="1"/>
    <col min="9" max="9" width="19.6640625" bestFit="1" customWidth="1"/>
    <col min="10" max="11" width="19.6640625" customWidth="1"/>
    <col min="12" max="12" width="11.88671875" bestFit="1" customWidth="1"/>
    <col min="13" max="13" width="21.44140625" bestFit="1" customWidth="1"/>
    <col min="14" max="14" width="16.6640625" bestFit="1" customWidth="1"/>
    <col min="15" max="15" width="13.6640625" bestFit="1" customWidth="1"/>
    <col min="16" max="16" width="16.44140625" bestFit="1" customWidth="1"/>
    <col min="17" max="17" width="15.5546875" bestFit="1" customWidth="1"/>
    <col min="18" max="18" width="23.77734375" bestFit="1" customWidth="1"/>
  </cols>
  <sheetData>
    <row r="1" spans="1:18" x14ac:dyDescent="0.3">
      <c r="A1" t="s">
        <v>1</v>
      </c>
      <c r="B1" t="s">
        <v>14</v>
      </c>
      <c r="C1" t="s">
        <v>196</v>
      </c>
      <c r="D1" t="s">
        <v>15</v>
      </c>
      <c r="E1" t="s">
        <v>16</v>
      </c>
      <c r="F1" t="s">
        <v>17</v>
      </c>
      <c r="G1" t="s">
        <v>257</v>
      </c>
      <c r="H1" t="s">
        <v>192</v>
      </c>
      <c r="I1" t="s">
        <v>18</v>
      </c>
      <c r="J1" t="s">
        <v>228</v>
      </c>
      <c r="K1" t="s">
        <v>224</v>
      </c>
      <c r="L1" t="s">
        <v>19</v>
      </c>
      <c r="M1" t="s">
        <v>20</v>
      </c>
      <c r="N1" t="s">
        <v>21</v>
      </c>
      <c r="O1" t="s">
        <v>199</v>
      </c>
      <c r="P1" t="s">
        <v>201</v>
      </c>
      <c r="Q1" t="s">
        <v>202</v>
      </c>
      <c r="R1" t="s">
        <v>209</v>
      </c>
    </row>
    <row r="2" spans="1:18" x14ac:dyDescent="0.3">
      <c r="A2">
        <v>32633</v>
      </c>
      <c r="B2" t="s">
        <v>260</v>
      </c>
      <c r="C2">
        <v>12</v>
      </c>
      <c r="D2" t="s">
        <v>188</v>
      </c>
      <c r="E2" t="s">
        <v>250</v>
      </c>
      <c r="F2">
        <v>20</v>
      </c>
      <c r="G2">
        <v>240</v>
      </c>
      <c r="H2" t="s">
        <v>193</v>
      </c>
      <c r="I2">
        <v>2999</v>
      </c>
      <c r="J2" s="3">
        <v>0.17</v>
      </c>
      <c r="K2">
        <f>I2-I2*J2</f>
        <v>2489.17</v>
      </c>
      <c r="L2" t="s">
        <v>197</v>
      </c>
      <c r="M2">
        <v>200</v>
      </c>
      <c r="N2" t="s">
        <v>198</v>
      </c>
      <c r="O2" t="s">
        <v>198</v>
      </c>
      <c r="P2" s="1">
        <v>45047</v>
      </c>
      <c r="Q2" s="1">
        <f>P2+365</f>
        <v>45412</v>
      </c>
      <c r="R2" t="s">
        <v>210</v>
      </c>
    </row>
    <row r="3" spans="1:18" x14ac:dyDescent="0.3">
      <c r="A3">
        <v>32634</v>
      </c>
      <c r="B3" t="s">
        <v>261</v>
      </c>
      <c r="C3">
        <v>12</v>
      </c>
      <c r="D3" t="s">
        <v>189</v>
      </c>
      <c r="E3" t="s">
        <v>250</v>
      </c>
      <c r="F3">
        <v>20</v>
      </c>
      <c r="G3">
        <v>240</v>
      </c>
      <c r="H3" t="s">
        <v>193</v>
      </c>
      <c r="I3">
        <v>2999</v>
      </c>
      <c r="J3" s="3">
        <v>0.17</v>
      </c>
      <c r="K3">
        <f t="shared" ref="K3:K22" si="0">I3-I3*J3</f>
        <v>2489.17</v>
      </c>
      <c r="L3" t="s">
        <v>197</v>
      </c>
      <c r="M3">
        <v>200</v>
      </c>
      <c r="N3" t="s">
        <v>198</v>
      </c>
      <c r="O3" t="s">
        <v>198</v>
      </c>
      <c r="P3" s="1">
        <v>45063</v>
      </c>
      <c r="Q3" s="1">
        <f>P3+365</f>
        <v>45428</v>
      </c>
      <c r="R3" t="s">
        <v>211</v>
      </c>
    </row>
    <row r="4" spans="1:18" x14ac:dyDescent="0.3">
      <c r="A4">
        <v>32632</v>
      </c>
      <c r="B4" t="s">
        <v>262</v>
      </c>
      <c r="C4">
        <v>12</v>
      </c>
      <c r="D4" t="s">
        <v>187</v>
      </c>
      <c r="E4" t="s">
        <v>250</v>
      </c>
      <c r="F4">
        <v>20</v>
      </c>
      <c r="G4">
        <v>240</v>
      </c>
      <c r="H4" t="s">
        <v>193</v>
      </c>
      <c r="I4">
        <v>2999</v>
      </c>
      <c r="J4" s="3">
        <v>0.17</v>
      </c>
      <c r="K4">
        <f t="shared" si="0"/>
        <v>2489.17</v>
      </c>
      <c r="L4" t="s">
        <v>203</v>
      </c>
      <c r="M4">
        <v>200</v>
      </c>
      <c r="N4" t="s">
        <v>198</v>
      </c>
      <c r="O4" t="s">
        <v>198</v>
      </c>
      <c r="P4" s="1">
        <v>45068</v>
      </c>
      <c r="Q4" s="1">
        <f>P4+365</f>
        <v>45433</v>
      </c>
      <c r="R4" t="s">
        <v>212</v>
      </c>
    </row>
    <row r="5" spans="1:18" x14ac:dyDescent="0.3">
      <c r="A5">
        <v>32628</v>
      </c>
      <c r="B5" t="s">
        <v>248</v>
      </c>
      <c r="C5">
        <v>5</v>
      </c>
      <c r="D5" t="s">
        <v>186</v>
      </c>
      <c r="E5" t="s">
        <v>250</v>
      </c>
      <c r="F5">
        <v>10</v>
      </c>
      <c r="G5">
        <v>200</v>
      </c>
      <c r="H5" t="s">
        <v>194</v>
      </c>
      <c r="I5">
        <v>4800</v>
      </c>
      <c r="J5" s="3">
        <v>0.06</v>
      </c>
      <c r="K5">
        <f t="shared" si="0"/>
        <v>4512</v>
      </c>
      <c r="L5" t="s">
        <v>197</v>
      </c>
      <c r="M5">
        <v>200</v>
      </c>
      <c r="N5" t="s">
        <v>198</v>
      </c>
      <c r="O5" t="s">
        <v>198</v>
      </c>
      <c r="P5" s="1">
        <v>45038</v>
      </c>
      <c r="Q5" s="1">
        <f>P5+150</f>
        <v>45188</v>
      </c>
      <c r="R5" t="s">
        <v>210</v>
      </c>
    </row>
    <row r="6" spans="1:18" x14ac:dyDescent="0.3">
      <c r="A6">
        <v>32639</v>
      </c>
      <c r="B6" t="s">
        <v>259</v>
      </c>
      <c r="C6">
        <v>5</v>
      </c>
      <c r="D6" t="s">
        <v>186</v>
      </c>
      <c r="E6" t="s">
        <v>250</v>
      </c>
      <c r="F6">
        <v>15</v>
      </c>
      <c r="G6">
        <v>200</v>
      </c>
      <c r="H6" t="s">
        <v>195</v>
      </c>
      <c r="I6">
        <v>1999</v>
      </c>
      <c r="J6" s="3">
        <v>0.5</v>
      </c>
      <c r="K6">
        <f t="shared" si="0"/>
        <v>999.5</v>
      </c>
      <c r="L6" t="s">
        <v>197</v>
      </c>
      <c r="M6">
        <v>200</v>
      </c>
      <c r="N6" t="s">
        <v>198</v>
      </c>
      <c r="O6" t="s">
        <v>200</v>
      </c>
      <c r="P6" s="1">
        <v>45022</v>
      </c>
      <c r="Q6" s="1">
        <f>P6+150</f>
        <v>45172</v>
      </c>
      <c r="R6" t="s">
        <v>211</v>
      </c>
    </row>
    <row r="7" spans="1:18" x14ac:dyDescent="0.3">
      <c r="A7">
        <v>32644</v>
      </c>
      <c r="B7" t="s">
        <v>236</v>
      </c>
      <c r="C7">
        <v>5</v>
      </c>
      <c r="D7" t="s">
        <v>189</v>
      </c>
      <c r="E7" t="s">
        <v>250</v>
      </c>
      <c r="F7">
        <v>10</v>
      </c>
      <c r="G7">
        <v>200</v>
      </c>
      <c r="H7" t="s">
        <v>237</v>
      </c>
      <c r="I7">
        <v>1999</v>
      </c>
      <c r="J7" s="3">
        <v>0.5</v>
      </c>
      <c r="K7">
        <f t="shared" si="0"/>
        <v>999.5</v>
      </c>
      <c r="L7" t="s">
        <v>197</v>
      </c>
      <c r="N7" t="s">
        <v>198</v>
      </c>
      <c r="O7" t="s">
        <v>198</v>
      </c>
      <c r="P7" s="1">
        <v>45025</v>
      </c>
      <c r="Q7" s="1">
        <f>P7+C7*30</f>
        <v>45175</v>
      </c>
      <c r="R7" t="s">
        <v>212</v>
      </c>
    </row>
    <row r="8" spans="1:18" x14ac:dyDescent="0.3">
      <c r="A8">
        <v>32635</v>
      </c>
      <c r="B8" t="s">
        <v>258</v>
      </c>
      <c r="C8">
        <v>5</v>
      </c>
      <c r="D8" t="s">
        <v>229</v>
      </c>
      <c r="E8" t="s">
        <v>250</v>
      </c>
      <c r="F8">
        <v>15</v>
      </c>
      <c r="G8">
        <v>200</v>
      </c>
      <c r="H8" t="s">
        <v>249</v>
      </c>
      <c r="I8">
        <v>1999</v>
      </c>
      <c r="J8" s="3">
        <v>0.5</v>
      </c>
      <c r="K8">
        <f t="shared" si="0"/>
        <v>999.5</v>
      </c>
      <c r="L8" t="s">
        <v>197</v>
      </c>
      <c r="N8" t="s">
        <v>198</v>
      </c>
      <c r="O8" t="s">
        <v>198</v>
      </c>
      <c r="P8" s="1">
        <v>45028</v>
      </c>
      <c r="Q8" s="1">
        <f t="shared" ref="Q8:Q22" si="1">P8+C8*30</f>
        <v>45178</v>
      </c>
      <c r="R8" t="s">
        <v>212</v>
      </c>
    </row>
    <row r="9" spans="1:18" x14ac:dyDescent="0.3">
      <c r="A9">
        <v>32627</v>
      </c>
      <c r="B9" t="s">
        <v>238</v>
      </c>
      <c r="C9">
        <v>3</v>
      </c>
      <c r="D9" t="s">
        <v>185</v>
      </c>
      <c r="E9" t="s">
        <v>250</v>
      </c>
      <c r="F9">
        <v>10</v>
      </c>
      <c r="G9">
        <v>180</v>
      </c>
      <c r="H9" t="s">
        <v>194</v>
      </c>
      <c r="I9">
        <v>1999</v>
      </c>
      <c r="J9" s="3">
        <v>0.75</v>
      </c>
      <c r="K9">
        <f t="shared" si="0"/>
        <v>499.75</v>
      </c>
      <c r="L9" t="s">
        <v>197</v>
      </c>
      <c r="N9" t="s">
        <v>200</v>
      </c>
      <c r="O9" t="s">
        <v>200</v>
      </c>
      <c r="P9" s="1">
        <v>45031</v>
      </c>
      <c r="Q9" s="1">
        <f t="shared" si="1"/>
        <v>45121</v>
      </c>
      <c r="R9" t="s">
        <v>212</v>
      </c>
    </row>
    <row r="10" spans="1:18" x14ac:dyDescent="0.3">
      <c r="A10">
        <v>32630</v>
      </c>
      <c r="B10" t="s">
        <v>247</v>
      </c>
      <c r="C10">
        <v>5</v>
      </c>
      <c r="D10" t="s">
        <v>186</v>
      </c>
      <c r="E10" t="s">
        <v>250</v>
      </c>
      <c r="F10">
        <v>15</v>
      </c>
      <c r="G10">
        <v>240</v>
      </c>
      <c r="H10" t="s">
        <v>194</v>
      </c>
      <c r="I10">
        <v>4800</v>
      </c>
      <c r="J10" s="3">
        <v>0.06</v>
      </c>
      <c r="K10">
        <f t="shared" si="0"/>
        <v>4512</v>
      </c>
      <c r="L10" t="s">
        <v>203</v>
      </c>
      <c r="N10" t="s">
        <v>198</v>
      </c>
      <c r="O10" t="s">
        <v>198</v>
      </c>
      <c r="P10" s="1">
        <v>45033</v>
      </c>
      <c r="Q10" s="1">
        <f t="shared" si="1"/>
        <v>45183</v>
      </c>
      <c r="R10" t="s">
        <v>212</v>
      </c>
    </row>
    <row r="11" spans="1:18" x14ac:dyDescent="0.3">
      <c r="A11">
        <v>32637</v>
      </c>
      <c r="B11" t="s">
        <v>263</v>
      </c>
      <c r="C11">
        <v>12</v>
      </c>
      <c r="D11" t="s">
        <v>185</v>
      </c>
      <c r="E11" t="s">
        <v>250</v>
      </c>
      <c r="F11">
        <v>30</v>
      </c>
      <c r="G11">
        <v>240</v>
      </c>
      <c r="H11" t="s">
        <v>194</v>
      </c>
      <c r="I11">
        <v>4000</v>
      </c>
      <c r="J11" s="3">
        <v>0.18</v>
      </c>
      <c r="K11">
        <f>I11-I11*J11</f>
        <v>3280</v>
      </c>
      <c r="L11" t="s">
        <v>203</v>
      </c>
      <c r="N11" t="s">
        <v>198</v>
      </c>
      <c r="O11" t="s">
        <v>198</v>
      </c>
      <c r="P11" s="1">
        <v>45036</v>
      </c>
      <c r="Q11" s="1">
        <f t="shared" si="1"/>
        <v>45396</v>
      </c>
      <c r="R11" t="s">
        <v>211</v>
      </c>
    </row>
    <row r="12" spans="1:18" x14ac:dyDescent="0.3">
      <c r="A12">
        <v>32645</v>
      </c>
      <c r="B12" t="s">
        <v>230</v>
      </c>
      <c r="C12">
        <v>6</v>
      </c>
      <c r="D12" t="s">
        <v>185</v>
      </c>
      <c r="E12" t="s">
        <v>250</v>
      </c>
      <c r="F12">
        <v>15</v>
      </c>
      <c r="G12">
        <v>150</v>
      </c>
      <c r="H12" t="s">
        <v>194</v>
      </c>
      <c r="I12">
        <v>4000</v>
      </c>
      <c r="J12" s="3">
        <v>0.5</v>
      </c>
      <c r="K12">
        <f t="shared" si="0"/>
        <v>2000</v>
      </c>
      <c r="L12" t="s">
        <v>203</v>
      </c>
      <c r="N12" t="s">
        <v>198</v>
      </c>
      <c r="O12" t="s">
        <v>200</v>
      </c>
      <c r="P12" s="1">
        <v>45038</v>
      </c>
      <c r="Q12" s="1">
        <f t="shared" si="1"/>
        <v>45218</v>
      </c>
      <c r="R12" t="s">
        <v>211</v>
      </c>
    </row>
    <row r="13" spans="1:18" x14ac:dyDescent="0.3">
      <c r="A13">
        <v>32638</v>
      </c>
      <c r="B13" t="s">
        <v>231</v>
      </c>
      <c r="C13">
        <v>12</v>
      </c>
      <c r="D13" t="s">
        <v>186</v>
      </c>
      <c r="E13" t="s">
        <v>251</v>
      </c>
      <c r="F13">
        <v>25</v>
      </c>
      <c r="G13">
        <v>200</v>
      </c>
      <c r="H13" t="s">
        <v>240</v>
      </c>
      <c r="I13">
        <v>4800</v>
      </c>
      <c r="J13" s="3">
        <v>0.06</v>
      </c>
      <c r="K13">
        <f t="shared" si="0"/>
        <v>4512</v>
      </c>
      <c r="L13" t="s">
        <v>203</v>
      </c>
      <c r="N13" t="s">
        <v>198</v>
      </c>
      <c r="O13" t="s">
        <v>198</v>
      </c>
      <c r="P13" s="1">
        <v>45041</v>
      </c>
      <c r="Q13" s="1">
        <f t="shared" si="1"/>
        <v>45401</v>
      </c>
      <c r="R13" t="s">
        <v>210</v>
      </c>
    </row>
    <row r="14" spans="1:18" x14ac:dyDescent="0.3">
      <c r="A14">
        <v>32642</v>
      </c>
      <c r="B14" t="s">
        <v>232</v>
      </c>
      <c r="C14">
        <v>12</v>
      </c>
      <c r="D14" t="s">
        <v>185</v>
      </c>
      <c r="E14" t="s">
        <v>251</v>
      </c>
      <c r="F14">
        <v>25</v>
      </c>
      <c r="G14">
        <v>200</v>
      </c>
      <c r="H14" t="s">
        <v>240</v>
      </c>
      <c r="I14">
        <v>4800</v>
      </c>
      <c r="J14" s="3">
        <v>0.06</v>
      </c>
      <c r="K14">
        <f t="shared" si="0"/>
        <v>4512</v>
      </c>
      <c r="L14" t="s">
        <v>197</v>
      </c>
      <c r="N14" t="s">
        <v>198</v>
      </c>
      <c r="O14" t="s">
        <v>198</v>
      </c>
      <c r="P14" s="1">
        <v>45044</v>
      </c>
      <c r="Q14" s="1">
        <f t="shared" si="1"/>
        <v>45404</v>
      </c>
      <c r="R14" t="s">
        <v>211</v>
      </c>
    </row>
    <row r="15" spans="1:18" x14ac:dyDescent="0.3">
      <c r="A15">
        <v>32631</v>
      </c>
      <c r="B15" t="s">
        <v>233</v>
      </c>
      <c r="C15">
        <v>6</v>
      </c>
      <c r="D15" t="s">
        <v>185</v>
      </c>
      <c r="E15" t="s">
        <v>251</v>
      </c>
      <c r="F15">
        <v>10</v>
      </c>
      <c r="G15">
        <v>150</v>
      </c>
      <c r="H15" t="s">
        <v>240</v>
      </c>
      <c r="I15">
        <v>4000</v>
      </c>
      <c r="J15" s="3">
        <v>0.5</v>
      </c>
      <c r="K15">
        <f t="shared" si="0"/>
        <v>2000</v>
      </c>
      <c r="L15" t="s">
        <v>197</v>
      </c>
      <c r="N15" t="s">
        <v>198</v>
      </c>
      <c r="O15" t="s">
        <v>198</v>
      </c>
      <c r="P15" s="1">
        <v>45047</v>
      </c>
      <c r="Q15" s="1">
        <f t="shared" si="1"/>
        <v>45227</v>
      </c>
      <c r="R15" t="s">
        <v>211</v>
      </c>
    </row>
    <row r="16" spans="1:18" x14ac:dyDescent="0.3">
      <c r="A16">
        <v>32643</v>
      </c>
      <c r="B16" t="s">
        <v>234</v>
      </c>
      <c r="C16">
        <v>8</v>
      </c>
      <c r="D16" t="s">
        <v>186</v>
      </c>
      <c r="E16" t="s">
        <v>251</v>
      </c>
      <c r="F16">
        <v>15</v>
      </c>
      <c r="G16">
        <v>240</v>
      </c>
      <c r="H16" t="s">
        <v>240</v>
      </c>
      <c r="I16">
        <v>4000</v>
      </c>
      <c r="J16" s="3">
        <v>0.18</v>
      </c>
      <c r="K16">
        <f t="shared" si="0"/>
        <v>3280</v>
      </c>
      <c r="L16" t="s">
        <v>197</v>
      </c>
      <c r="N16" t="s">
        <v>198</v>
      </c>
      <c r="O16" t="s">
        <v>198</v>
      </c>
      <c r="P16" s="1">
        <v>45050</v>
      </c>
      <c r="Q16" s="1">
        <f t="shared" si="1"/>
        <v>45290</v>
      </c>
      <c r="R16" t="s">
        <v>210</v>
      </c>
    </row>
    <row r="17" spans="1:18" x14ac:dyDescent="0.3">
      <c r="A17">
        <v>32636</v>
      </c>
      <c r="B17" t="s">
        <v>235</v>
      </c>
      <c r="C17">
        <v>12</v>
      </c>
      <c r="D17" t="s">
        <v>185</v>
      </c>
      <c r="E17" t="s">
        <v>252</v>
      </c>
      <c r="F17">
        <v>30</v>
      </c>
      <c r="G17">
        <v>240</v>
      </c>
      <c r="H17" t="s">
        <v>241</v>
      </c>
      <c r="I17">
        <v>4900</v>
      </c>
      <c r="J17" s="3">
        <v>0.06</v>
      </c>
      <c r="K17">
        <f t="shared" si="0"/>
        <v>4606</v>
      </c>
      <c r="L17" t="s">
        <v>203</v>
      </c>
      <c r="N17" t="s">
        <v>198</v>
      </c>
      <c r="O17" t="s">
        <v>198</v>
      </c>
      <c r="P17" s="1">
        <v>45053</v>
      </c>
      <c r="Q17" s="1">
        <f t="shared" si="1"/>
        <v>45413</v>
      </c>
      <c r="R17" t="s">
        <v>212</v>
      </c>
    </row>
    <row r="18" spans="1:18" x14ac:dyDescent="0.3">
      <c r="A18">
        <v>32629</v>
      </c>
      <c r="B18" t="s">
        <v>239</v>
      </c>
      <c r="C18">
        <v>3</v>
      </c>
      <c r="D18" t="s">
        <v>186</v>
      </c>
      <c r="E18" t="s">
        <v>252</v>
      </c>
      <c r="F18">
        <v>10</v>
      </c>
      <c r="G18">
        <v>200</v>
      </c>
      <c r="H18" t="s">
        <v>241</v>
      </c>
      <c r="I18">
        <v>4000</v>
      </c>
      <c r="J18" s="3">
        <v>0.18</v>
      </c>
      <c r="K18">
        <f t="shared" si="0"/>
        <v>3280</v>
      </c>
      <c r="L18" t="s">
        <v>203</v>
      </c>
      <c r="N18" t="s">
        <v>198</v>
      </c>
      <c r="O18" t="s">
        <v>198</v>
      </c>
      <c r="P18" s="1">
        <v>45056</v>
      </c>
      <c r="Q18" s="1">
        <f t="shared" si="1"/>
        <v>45146</v>
      </c>
      <c r="R18" t="s">
        <v>210</v>
      </c>
    </row>
    <row r="19" spans="1:18" x14ac:dyDescent="0.3">
      <c r="A19">
        <v>32641</v>
      </c>
      <c r="B19" t="s">
        <v>242</v>
      </c>
      <c r="C19">
        <v>12</v>
      </c>
      <c r="D19" t="s">
        <v>185</v>
      </c>
      <c r="E19" t="s">
        <v>252</v>
      </c>
      <c r="F19">
        <v>20</v>
      </c>
      <c r="G19">
        <v>240</v>
      </c>
      <c r="H19" t="s">
        <v>244</v>
      </c>
      <c r="I19">
        <v>4900</v>
      </c>
      <c r="J19" s="3">
        <v>0.06</v>
      </c>
      <c r="K19">
        <f t="shared" si="0"/>
        <v>4606</v>
      </c>
      <c r="L19" t="s">
        <v>203</v>
      </c>
      <c r="N19" t="s">
        <v>198</v>
      </c>
      <c r="O19" t="s">
        <v>198</v>
      </c>
      <c r="P19" s="1">
        <v>45059</v>
      </c>
      <c r="Q19" s="1">
        <f t="shared" si="1"/>
        <v>45419</v>
      </c>
      <c r="R19" t="s">
        <v>210</v>
      </c>
    </row>
    <row r="20" spans="1:18" x14ac:dyDescent="0.3">
      <c r="A20">
        <v>32625</v>
      </c>
      <c r="B20" t="s">
        <v>243</v>
      </c>
      <c r="C20">
        <v>3</v>
      </c>
      <c r="D20" t="s">
        <v>186</v>
      </c>
      <c r="E20" t="s">
        <v>252</v>
      </c>
      <c r="F20">
        <v>10</v>
      </c>
      <c r="G20">
        <v>150</v>
      </c>
      <c r="H20" t="s">
        <v>244</v>
      </c>
      <c r="I20">
        <v>1299</v>
      </c>
      <c r="J20" s="3">
        <v>0</v>
      </c>
      <c r="K20">
        <f t="shared" si="0"/>
        <v>1299</v>
      </c>
      <c r="L20" t="s">
        <v>197</v>
      </c>
      <c r="N20" t="s">
        <v>198</v>
      </c>
      <c r="O20" t="s">
        <v>200</v>
      </c>
      <c r="P20" s="1">
        <v>45062</v>
      </c>
      <c r="Q20" s="1">
        <f t="shared" si="1"/>
        <v>45152</v>
      </c>
      <c r="R20" t="s">
        <v>210</v>
      </c>
    </row>
    <row r="21" spans="1:18" x14ac:dyDescent="0.3">
      <c r="A21">
        <v>32640</v>
      </c>
      <c r="B21" t="s">
        <v>245</v>
      </c>
      <c r="C21">
        <v>24</v>
      </c>
      <c r="D21" t="s">
        <v>185</v>
      </c>
      <c r="E21" t="s">
        <v>252</v>
      </c>
      <c r="F21">
        <v>30</v>
      </c>
      <c r="G21">
        <v>300</v>
      </c>
      <c r="H21" t="s">
        <v>194</v>
      </c>
      <c r="I21">
        <v>5000</v>
      </c>
      <c r="J21">
        <v>0</v>
      </c>
      <c r="K21">
        <f t="shared" si="0"/>
        <v>5000</v>
      </c>
      <c r="L21" t="s">
        <v>197</v>
      </c>
      <c r="N21" t="s">
        <v>198</v>
      </c>
      <c r="O21" t="s">
        <v>198</v>
      </c>
      <c r="P21" s="1">
        <v>45063</v>
      </c>
      <c r="Q21" s="1">
        <f t="shared" si="1"/>
        <v>45783</v>
      </c>
      <c r="R21" t="s">
        <v>212</v>
      </c>
    </row>
    <row r="22" spans="1:18" x14ac:dyDescent="0.3">
      <c r="A22">
        <v>32626</v>
      </c>
      <c r="B22" t="s">
        <v>246</v>
      </c>
      <c r="C22">
        <v>24</v>
      </c>
      <c r="D22" t="s">
        <v>185</v>
      </c>
      <c r="E22" t="s">
        <v>252</v>
      </c>
      <c r="F22">
        <v>25</v>
      </c>
      <c r="G22">
        <v>300</v>
      </c>
      <c r="H22" t="s">
        <v>240</v>
      </c>
      <c r="I22">
        <v>5000</v>
      </c>
      <c r="J22">
        <v>0</v>
      </c>
      <c r="K22">
        <f t="shared" si="0"/>
        <v>5000</v>
      </c>
      <c r="L22" t="s">
        <v>203</v>
      </c>
      <c r="N22" t="s">
        <v>198</v>
      </c>
      <c r="O22" t="s">
        <v>198</v>
      </c>
      <c r="P22" s="1">
        <v>45068</v>
      </c>
      <c r="Q22" s="1">
        <f t="shared" si="1"/>
        <v>45788</v>
      </c>
      <c r="R22" t="s">
        <v>212</v>
      </c>
    </row>
    <row r="25" spans="1:18" x14ac:dyDescent="0.3">
      <c r="C25" s="7"/>
    </row>
    <row r="26" spans="1:18" x14ac:dyDescent="0.3">
      <c r="B26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81C1-76A6-47F9-97E1-464F11149425}">
  <dimension ref="A1:G22"/>
  <sheetViews>
    <sheetView tabSelected="1" workbookViewId="0">
      <selection activeCell="D23" sqref="D23"/>
    </sheetView>
  </sheetViews>
  <sheetFormatPr defaultRowHeight="14.4" x14ac:dyDescent="0.3"/>
  <cols>
    <col min="1" max="1" width="9.44140625" bestFit="1" customWidth="1"/>
    <col min="2" max="2" width="9.33203125" bestFit="1" customWidth="1"/>
    <col min="3" max="3" width="19.33203125" bestFit="1" customWidth="1"/>
    <col min="4" max="4" width="20.33203125" bestFit="1" customWidth="1"/>
    <col min="5" max="5" width="18.33203125" bestFit="1" customWidth="1"/>
    <col min="6" max="6" width="24.6640625" bestFit="1" customWidth="1"/>
    <col min="7" max="7" width="23" bestFit="1" customWidth="1"/>
  </cols>
  <sheetData>
    <row r="1" spans="1:7" x14ac:dyDescent="0.3">
      <c r="A1" t="s">
        <v>1</v>
      </c>
      <c r="B1" t="s">
        <v>204</v>
      </c>
      <c r="C1" t="s">
        <v>458</v>
      </c>
      <c r="D1" t="s">
        <v>208</v>
      </c>
      <c r="E1" t="s">
        <v>207</v>
      </c>
      <c r="F1" t="s">
        <v>205</v>
      </c>
      <c r="G1" t="s">
        <v>206</v>
      </c>
    </row>
    <row r="2" spans="1:7" x14ac:dyDescent="0.3">
      <c r="A2">
        <v>32633</v>
      </c>
      <c r="B2">
        <v>3263314</v>
      </c>
      <c r="C2">
        <f>COUNTIF('Customer Data'!$N$2:$N$214,'Cohort Data'!A2)</f>
        <v>15</v>
      </c>
      <c r="D2">
        <v>13</v>
      </c>
      <c r="E2" s="5">
        <f>VLOOKUP(A2,'Course Data'!$A$2:$R$22,16,FALSE)</f>
        <v>45047</v>
      </c>
      <c r="F2" s="6" t="s">
        <v>460</v>
      </c>
      <c r="G2" s="8">
        <f>TIME(HOUR(F2)+3, MINUTE(F2), SECOND(F2))</f>
        <v>0.45833333333333331</v>
      </c>
    </row>
    <row r="3" spans="1:7" x14ac:dyDescent="0.3">
      <c r="A3">
        <v>32634</v>
      </c>
      <c r="B3">
        <v>3263412</v>
      </c>
      <c r="C3">
        <f>COUNTIF('Customer Data'!$N$2:$N$214,'Cohort Data'!A3)</f>
        <v>13</v>
      </c>
      <c r="D3">
        <v>11</v>
      </c>
      <c r="E3" s="5">
        <f>VLOOKUP(A3,'Course Data'!$A$2:$R$22,16,FALSE)</f>
        <v>45063</v>
      </c>
      <c r="F3" s="6" t="s">
        <v>461</v>
      </c>
      <c r="G3" s="8">
        <f t="shared" ref="G3:G22" si="0">TIME(HOUR(F3)+3, MINUTE(F3), SECOND(F3))</f>
        <v>0.79166666666666663</v>
      </c>
    </row>
    <row r="4" spans="1:7" x14ac:dyDescent="0.3">
      <c r="A4">
        <v>32632</v>
      </c>
      <c r="B4">
        <v>3263212</v>
      </c>
      <c r="C4">
        <f>COUNTIF('Customer Data'!$N$2:$N$214,'Cohort Data'!A4)</f>
        <v>9</v>
      </c>
      <c r="D4">
        <v>8</v>
      </c>
      <c r="E4" s="5">
        <f>VLOOKUP(A4,'Course Data'!$A$2:$R$22,16,FALSE)</f>
        <v>45068</v>
      </c>
      <c r="F4" s="6" t="s">
        <v>462</v>
      </c>
      <c r="G4" s="8">
        <f t="shared" si="0"/>
        <v>0.625</v>
      </c>
    </row>
    <row r="5" spans="1:7" x14ac:dyDescent="0.3">
      <c r="A5">
        <v>32628</v>
      </c>
      <c r="B5">
        <v>3262811</v>
      </c>
      <c r="C5">
        <f>COUNTIF('Customer Data'!$N$2:$N$214,'Cohort Data'!A5)</f>
        <v>13</v>
      </c>
      <c r="D5">
        <v>12</v>
      </c>
      <c r="E5" s="5">
        <f>VLOOKUP(A5,'Course Data'!$A$2:$R$22,16,FALSE)</f>
        <v>45038</v>
      </c>
      <c r="F5" s="6" t="s">
        <v>461</v>
      </c>
      <c r="G5" s="8">
        <f t="shared" si="0"/>
        <v>0.79166666666666663</v>
      </c>
    </row>
    <row r="6" spans="1:7" x14ac:dyDescent="0.3">
      <c r="A6">
        <v>32639</v>
      </c>
      <c r="B6">
        <v>3263915</v>
      </c>
      <c r="C6">
        <f>COUNTIF('Customer Data'!$N$2:$N$214,'Cohort Data'!A6)</f>
        <v>10</v>
      </c>
      <c r="D6">
        <v>10</v>
      </c>
      <c r="E6" s="5">
        <f>VLOOKUP(A6,'Course Data'!$A$2:$R$22,16,FALSE)</f>
        <v>45022</v>
      </c>
      <c r="F6" s="6" t="s">
        <v>463</v>
      </c>
      <c r="G6" s="8">
        <f t="shared" si="0"/>
        <v>0.95833333333333337</v>
      </c>
    </row>
    <row r="7" spans="1:7" x14ac:dyDescent="0.3">
      <c r="A7">
        <v>32644</v>
      </c>
      <c r="B7">
        <v>3264411</v>
      </c>
      <c r="C7">
        <f>COUNTIF('Customer Data'!$N$2:$N$214,'Cohort Data'!A7)</f>
        <v>7</v>
      </c>
      <c r="D7">
        <v>6</v>
      </c>
      <c r="E7" s="5">
        <f>VLOOKUP(A7,'Course Data'!$A$2:$R$22,16,FALSE)</f>
        <v>45025</v>
      </c>
      <c r="F7" s="6" t="s">
        <v>460</v>
      </c>
      <c r="G7" s="8">
        <f t="shared" si="0"/>
        <v>0.45833333333333331</v>
      </c>
    </row>
    <row r="8" spans="1:7" x14ac:dyDescent="0.3">
      <c r="A8">
        <v>32635</v>
      </c>
      <c r="B8">
        <v>3263514</v>
      </c>
      <c r="C8">
        <f>COUNTIF('Customer Data'!$N$2:$N$214,'Cohort Data'!A8)</f>
        <v>11</v>
      </c>
      <c r="D8">
        <v>8</v>
      </c>
      <c r="E8" s="5">
        <f>VLOOKUP(A8,'Course Data'!$A$2:$R$22,16,FALSE)</f>
        <v>45028</v>
      </c>
      <c r="F8" s="6" t="s">
        <v>461</v>
      </c>
      <c r="G8" s="8">
        <f t="shared" si="0"/>
        <v>0.79166666666666663</v>
      </c>
    </row>
    <row r="9" spans="1:7" x14ac:dyDescent="0.3">
      <c r="A9">
        <v>32627</v>
      </c>
      <c r="B9">
        <v>3262713</v>
      </c>
      <c r="C9">
        <f>COUNTIF('Customer Data'!$N$2:$N$214,'Cohort Data'!A9)</f>
        <v>11</v>
      </c>
      <c r="D9">
        <v>10</v>
      </c>
      <c r="E9" s="5">
        <f>VLOOKUP(A9,'Course Data'!$A$2:$R$22,16,FALSE)</f>
        <v>45031</v>
      </c>
      <c r="F9" s="6" t="s">
        <v>461</v>
      </c>
      <c r="G9" s="8">
        <f t="shared" si="0"/>
        <v>0.79166666666666663</v>
      </c>
    </row>
    <row r="10" spans="1:7" x14ac:dyDescent="0.3">
      <c r="A10">
        <v>32630</v>
      </c>
      <c r="B10">
        <v>3263013</v>
      </c>
      <c r="C10">
        <f>COUNTIF('Customer Data'!$N$2:$N$214,'Cohort Data'!A10)</f>
        <v>9</v>
      </c>
      <c r="D10">
        <v>9</v>
      </c>
      <c r="E10" s="5">
        <f>VLOOKUP(A10,'Course Data'!$A$2:$R$22,16,FALSE)</f>
        <v>45033</v>
      </c>
      <c r="F10" s="6" t="s">
        <v>463</v>
      </c>
      <c r="G10" s="8">
        <f t="shared" si="0"/>
        <v>0.95833333333333337</v>
      </c>
    </row>
    <row r="11" spans="1:7" x14ac:dyDescent="0.3">
      <c r="A11">
        <v>32637</v>
      </c>
      <c r="B11">
        <v>3263714</v>
      </c>
      <c r="C11">
        <f>COUNTIF('Customer Data'!$N$2:$N$214,'Cohort Data'!A11)</f>
        <v>15</v>
      </c>
      <c r="D11">
        <v>12</v>
      </c>
      <c r="E11" s="5">
        <f>VLOOKUP(A11,'Course Data'!$A$2:$R$22,16,FALSE)</f>
        <v>45036</v>
      </c>
      <c r="F11" s="6" t="s">
        <v>460</v>
      </c>
      <c r="G11" s="8">
        <f t="shared" si="0"/>
        <v>0.45833333333333331</v>
      </c>
    </row>
    <row r="12" spans="1:7" x14ac:dyDescent="0.3">
      <c r="A12">
        <v>32645</v>
      </c>
      <c r="B12">
        <v>3264512</v>
      </c>
      <c r="C12">
        <f>COUNTIF('Customer Data'!$N$2:$N$214,'Cohort Data'!A12)</f>
        <v>8</v>
      </c>
      <c r="D12">
        <v>5</v>
      </c>
      <c r="E12" s="5">
        <f>VLOOKUP(A12,'Course Data'!$A$2:$R$22,16,FALSE)</f>
        <v>45038</v>
      </c>
      <c r="F12" s="6" t="s">
        <v>462</v>
      </c>
      <c r="G12" s="8">
        <f t="shared" si="0"/>
        <v>0.625</v>
      </c>
    </row>
    <row r="13" spans="1:7" x14ac:dyDescent="0.3">
      <c r="A13">
        <v>32638</v>
      </c>
      <c r="B13">
        <v>3263811</v>
      </c>
      <c r="C13">
        <f>COUNTIF('Customer Data'!$N$2:$N$214,'Cohort Data'!A13)</f>
        <v>11</v>
      </c>
      <c r="D13">
        <v>10</v>
      </c>
      <c r="E13" s="5">
        <f>VLOOKUP(A13,'Course Data'!$A$2:$R$22,16,FALSE)</f>
        <v>45041</v>
      </c>
      <c r="F13" s="6" t="s">
        <v>461</v>
      </c>
      <c r="G13" s="8">
        <f t="shared" si="0"/>
        <v>0.79166666666666663</v>
      </c>
    </row>
    <row r="14" spans="1:7" x14ac:dyDescent="0.3">
      <c r="A14">
        <v>32642</v>
      </c>
      <c r="B14">
        <v>3264213</v>
      </c>
      <c r="C14">
        <f>COUNTIF('Customer Data'!$N$2:$N$214,'Cohort Data'!A14)</f>
        <v>7</v>
      </c>
      <c r="D14">
        <v>6</v>
      </c>
      <c r="E14" s="5">
        <f>VLOOKUP(A14,'Course Data'!$A$2:$R$22,16,FALSE)</f>
        <v>45044</v>
      </c>
      <c r="F14" s="6" t="s">
        <v>460</v>
      </c>
      <c r="G14" s="8">
        <f t="shared" si="0"/>
        <v>0.45833333333333331</v>
      </c>
    </row>
    <row r="15" spans="1:7" x14ac:dyDescent="0.3">
      <c r="A15">
        <v>32631</v>
      </c>
      <c r="B15">
        <v>3263113</v>
      </c>
      <c r="C15">
        <f>COUNTIF('Customer Data'!$N$2:$N$214,'Cohort Data'!A15)</f>
        <v>10</v>
      </c>
      <c r="D15">
        <v>9</v>
      </c>
      <c r="E15" s="5">
        <f>VLOOKUP(A15,'Course Data'!$A$2:$R$22,16,FALSE)</f>
        <v>45047</v>
      </c>
      <c r="F15" s="6" t="s">
        <v>462</v>
      </c>
      <c r="G15" s="8">
        <f t="shared" si="0"/>
        <v>0.625</v>
      </c>
    </row>
    <row r="16" spans="1:7" x14ac:dyDescent="0.3">
      <c r="A16">
        <v>32643</v>
      </c>
      <c r="B16">
        <v>3264315</v>
      </c>
      <c r="C16">
        <f>COUNTIF('Customer Data'!$N$2:$N$214,'Cohort Data'!A16)</f>
        <v>16</v>
      </c>
      <c r="D16">
        <v>14</v>
      </c>
      <c r="E16" s="5">
        <f>VLOOKUP(A16,'Course Data'!$A$2:$R$22,16,FALSE)</f>
        <v>45050</v>
      </c>
      <c r="F16" s="6" t="s">
        <v>461</v>
      </c>
      <c r="G16" s="8">
        <f t="shared" si="0"/>
        <v>0.79166666666666663</v>
      </c>
    </row>
    <row r="17" spans="1:7" x14ac:dyDescent="0.3">
      <c r="A17">
        <v>32636</v>
      </c>
      <c r="B17">
        <v>3263615</v>
      </c>
      <c r="C17">
        <f>COUNTIF('Customer Data'!$N$2:$N$214,'Cohort Data'!A17)</f>
        <v>11</v>
      </c>
      <c r="D17">
        <v>9</v>
      </c>
      <c r="E17" s="5">
        <f>VLOOKUP(A17,'Course Data'!$A$2:$R$22,16,FALSE)</f>
        <v>45053</v>
      </c>
      <c r="F17" s="6" t="s">
        <v>462</v>
      </c>
      <c r="G17" s="8">
        <f t="shared" si="0"/>
        <v>0.625</v>
      </c>
    </row>
    <row r="18" spans="1:7" x14ac:dyDescent="0.3">
      <c r="A18">
        <v>32629</v>
      </c>
      <c r="B18">
        <v>3262912</v>
      </c>
      <c r="C18">
        <f>COUNTIF('Customer Data'!$N$2:$N$214,'Cohort Data'!A18)</f>
        <v>9</v>
      </c>
      <c r="D18">
        <v>7</v>
      </c>
      <c r="E18" s="5">
        <f>VLOOKUP(A18,'Course Data'!$A$2:$R$22,16,FALSE)</f>
        <v>45056</v>
      </c>
      <c r="F18" s="6" t="s">
        <v>461</v>
      </c>
      <c r="G18" s="8">
        <f t="shared" si="0"/>
        <v>0.79166666666666663</v>
      </c>
    </row>
    <row r="19" spans="1:7" x14ac:dyDescent="0.3">
      <c r="A19">
        <v>32641</v>
      </c>
      <c r="B19">
        <v>3264111</v>
      </c>
      <c r="C19">
        <f>COUNTIF('Customer Data'!$N$2:$N$214,'Cohort Data'!A19)</f>
        <v>9</v>
      </c>
      <c r="D19">
        <v>8</v>
      </c>
      <c r="E19" s="5">
        <f>VLOOKUP(A19,'Course Data'!$A$2:$R$22,16,FALSE)</f>
        <v>45059</v>
      </c>
      <c r="F19" s="6" t="s">
        <v>460</v>
      </c>
      <c r="G19" s="8">
        <f t="shared" si="0"/>
        <v>0.45833333333333331</v>
      </c>
    </row>
    <row r="20" spans="1:7" x14ac:dyDescent="0.3">
      <c r="A20">
        <v>32625</v>
      </c>
      <c r="B20">
        <v>3262514</v>
      </c>
      <c r="C20">
        <f>COUNTIF('Customer Data'!$N$2:$N$214,'Cohort Data'!A20)</f>
        <v>6</v>
      </c>
      <c r="D20">
        <v>5</v>
      </c>
      <c r="E20" s="5">
        <f>VLOOKUP(A20,'Course Data'!$A$2:$R$22,16,FALSE)</f>
        <v>45062</v>
      </c>
      <c r="F20" s="6" t="s">
        <v>462</v>
      </c>
      <c r="G20" s="8">
        <f t="shared" si="0"/>
        <v>0.625</v>
      </c>
    </row>
    <row r="21" spans="1:7" x14ac:dyDescent="0.3">
      <c r="A21">
        <v>32640</v>
      </c>
      <c r="B21">
        <v>3264011</v>
      </c>
      <c r="C21">
        <f>COUNTIF('Customer Data'!$N$2:$N$214,'Cohort Data'!A21)</f>
        <v>8</v>
      </c>
      <c r="D21">
        <v>6</v>
      </c>
      <c r="E21" s="5">
        <f>VLOOKUP(A21,'Course Data'!$A$2:$R$22,16,FALSE)</f>
        <v>45063</v>
      </c>
      <c r="F21" s="6" t="s">
        <v>461</v>
      </c>
      <c r="G21" s="8">
        <f t="shared" si="0"/>
        <v>0.79166666666666663</v>
      </c>
    </row>
    <row r="22" spans="1:7" x14ac:dyDescent="0.3">
      <c r="A22">
        <v>32626</v>
      </c>
      <c r="B22">
        <v>3262611</v>
      </c>
      <c r="C22">
        <f>COUNTIF('Customer Data'!$N$2:$N$214,'Cohort Data'!A22)</f>
        <v>5</v>
      </c>
      <c r="D22">
        <v>5</v>
      </c>
      <c r="E22" s="5">
        <f>VLOOKUP(A22,'Course Data'!$A$2:$R$22,16,FALSE)</f>
        <v>45068</v>
      </c>
      <c r="F22" s="6" t="s">
        <v>461</v>
      </c>
      <c r="G22" s="8">
        <f t="shared" si="0"/>
        <v>0.79166666666666663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074E-1009-4D04-8BDB-0F86D41FEAC4}">
  <dimension ref="A1:J214"/>
  <sheetViews>
    <sheetView workbookViewId="0">
      <selection activeCell="D29" sqref="D29"/>
    </sheetView>
  </sheetViews>
  <sheetFormatPr defaultRowHeight="14.4" x14ac:dyDescent="0.3"/>
  <cols>
    <col min="1" max="1" width="5.88671875" bestFit="1" customWidth="1"/>
    <col min="2" max="2" width="17" customWidth="1"/>
    <col min="3" max="3" width="15" bestFit="1" customWidth="1"/>
    <col min="4" max="4" width="17.44140625" bestFit="1" customWidth="1"/>
    <col min="5" max="5" width="4.44140625" bestFit="1" customWidth="1"/>
    <col min="6" max="6" width="8" bestFit="1" customWidth="1"/>
    <col min="7" max="7" width="22" bestFit="1" customWidth="1"/>
    <col min="8" max="8" width="10.6640625" bestFit="1" customWidth="1"/>
    <col min="9" max="9" width="15.6640625" bestFit="1" customWidth="1"/>
  </cols>
  <sheetData>
    <row r="1" spans="1:10" x14ac:dyDescent="0.3">
      <c r="A1" t="s">
        <v>213</v>
      </c>
      <c r="B1" t="s">
        <v>214</v>
      </c>
      <c r="C1" t="s">
        <v>216</v>
      </c>
      <c r="D1" t="s">
        <v>217</v>
      </c>
      <c r="E1" t="s">
        <v>215</v>
      </c>
      <c r="F1" t="s">
        <v>10</v>
      </c>
      <c r="G1" t="s">
        <v>218</v>
      </c>
      <c r="H1" t="s">
        <v>219</v>
      </c>
      <c r="I1" t="s">
        <v>220</v>
      </c>
      <c r="J1" t="s">
        <v>459</v>
      </c>
    </row>
    <row r="2" spans="1:10" x14ac:dyDescent="0.3">
      <c r="A2">
        <v>2706</v>
      </c>
      <c r="B2" t="s">
        <v>385</v>
      </c>
      <c r="C2" t="s">
        <v>221</v>
      </c>
      <c r="D2" t="s">
        <v>384</v>
      </c>
      <c r="E2">
        <v>29</v>
      </c>
      <c r="F2" t="s">
        <v>148</v>
      </c>
      <c r="G2" t="s">
        <v>185</v>
      </c>
      <c r="H2">
        <v>5</v>
      </c>
      <c r="I2" s="2" t="s">
        <v>150</v>
      </c>
      <c r="J2">
        <v>32629</v>
      </c>
    </row>
    <row r="3" spans="1:10" x14ac:dyDescent="0.3">
      <c r="A3">
        <v>3498</v>
      </c>
      <c r="B3" t="s">
        <v>386</v>
      </c>
      <c r="C3" t="s">
        <v>222</v>
      </c>
      <c r="D3" t="s">
        <v>221</v>
      </c>
      <c r="E3">
        <v>32</v>
      </c>
      <c r="F3" t="s">
        <v>149</v>
      </c>
      <c r="G3" t="s">
        <v>185</v>
      </c>
      <c r="H3">
        <v>9</v>
      </c>
      <c r="I3" s="2" t="s">
        <v>151</v>
      </c>
      <c r="J3">
        <v>32626</v>
      </c>
    </row>
    <row r="4" spans="1:10" x14ac:dyDescent="0.3">
      <c r="A4">
        <v>2822</v>
      </c>
      <c r="B4" t="s">
        <v>387</v>
      </c>
      <c r="C4" t="s">
        <v>223</v>
      </c>
      <c r="D4" t="s">
        <v>223</v>
      </c>
      <c r="E4">
        <v>32</v>
      </c>
      <c r="F4" t="s">
        <v>148</v>
      </c>
      <c r="G4" t="s">
        <v>185</v>
      </c>
      <c r="H4">
        <v>14</v>
      </c>
      <c r="I4" s="2" t="s">
        <v>152</v>
      </c>
      <c r="J4">
        <v>32642</v>
      </c>
    </row>
    <row r="5" spans="1:10" x14ac:dyDescent="0.3">
      <c r="A5">
        <v>3213</v>
      </c>
      <c r="B5" t="s">
        <v>388</v>
      </c>
      <c r="C5" t="s">
        <v>384</v>
      </c>
      <c r="D5" t="s">
        <v>384</v>
      </c>
      <c r="E5">
        <v>26</v>
      </c>
      <c r="F5" t="s">
        <v>148</v>
      </c>
      <c r="G5" t="s">
        <v>186</v>
      </c>
      <c r="H5">
        <v>15</v>
      </c>
      <c r="I5" s="2" t="s">
        <v>153</v>
      </c>
      <c r="J5">
        <v>32641</v>
      </c>
    </row>
    <row r="6" spans="1:10" x14ac:dyDescent="0.3">
      <c r="A6">
        <v>3374</v>
      </c>
      <c r="B6" t="s">
        <v>389</v>
      </c>
      <c r="C6" t="s">
        <v>223</v>
      </c>
      <c r="D6" t="s">
        <v>221</v>
      </c>
      <c r="E6">
        <v>28</v>
      </c>
      <c r="F6" t="s">
        <v>149</v>
      </c>
      <c r="G6" t="s">
        <v>186</v>
      </c>
      <c r="H6">
        <v>12</v>
      </c>
      <c r="I6" s="2" t="s">
        <v>154</v>
      </c>
      <c r="J6">
        <v>32636</v>
      </c>
    </row>
    <row r="7" spans="1:10" x14ac:dyDescent="0.3">
      <c r="A7">
        <v>2063</v>
      </c>
      <c r="B7" t="s">
        <v>390</v>
      </c>
      <c r="C7" t="s">
        <v>222</v>
      </c>
      <c r="D7" t="s">
        <v>223</v>
      </c>
      <c r="E7">
        <v>25</v>
      </c>
      <c r="F7" t="s">
        <v>149</v>
      </c>
      <c r="G7" t="s">
        <v>186</v>
      </c>
      <c r="H7">
        <v>11</v>
      </c>
      <c r="I7" s="2" t="s">
        <v>155</v>
      </c>
      <c r="J7">
        <v>32633</v>
      </c>
    </row>
    <row r="8" spans="1:10" x14ac:dyDescent="0.3">
      <c r="A8">
        <v>1357</v>
      </c>
      <c r="B8" t="s">
        <v>391</v>
      </c>
      <c r="C8" t="s">
        <v>221</v>
      </c>
      <c r="D8" t="s">
        <v>223</v>
      </c>
      <c r="E8">
        <v>33</v>
      </c>
      <c r="F8" t="s">
        <v>148</v>
      </c>
      <c r="G8" t="s">
        <v>189</v>
      </c>
      <c r="H8">
        <v>6</v>
      </c>
      <c r="I8" s="2" t="s">
        <v>156</v>
      </c>
      <c r="J8">
        <v>32635</v>
      </c>
    </row>
    <row r="9" spans="1:10" x14ac:dyDescent="0.3">
      <c r="A9">
        <v>1505</v>
      </c>
      <c r="B9" t="s">
        <v>392</v>
      </c>
      <c r="C9" t="s">
        <v>222</v>
      </c>
      <c r="D9" t="s">
        <v>221</v>
      </c>
      <c r="E9">
        <v>26</v>
      </c>
      <c r="F9" t="s">
        <v>149</v>
      </c>
      <c r="G9" t="s">
        <v>189</v>
      </c>
      <c r="H9">
        <v>15</v>
      </c>
      <c r="I9" s="2" t="s">
        <v>157</v>
      </c>
      <c r="J9">
        <v>32630</v>
      </c>
    </row>
    <row r="10" spans="1:10" x14ac:dyDescent="0.3">
      <c r="A10">
        <v>2678</v>
      </c>
      <c r="B10" t="s">
        <v>393</v>
      </c>
      <c r="C10" t="s">
        <v>223</v>
      </c>
      <c r="D10" t="s">
        <v>223</v>
      </c>
      <c r="E10">
        <v>27</v>
      </c>
      <c r="F10" t="s">
        <v>148</v>
      </c>
      <c r="G10" t="s">
        <v>189</v>
      </c>
      <c r="H10">
        <v>15</v>
      </c>
      <c r="I10" s="2" t="s">
        <v>158</v>
      </c>
      <c r="J10">
        <v>32632</v>
      </c>
    </row>
    <row r="11" spans="1:10" x14ac:dyDescent="0.3">
      <c r="A11">
        <v>3205</v>
      </c>
      <c r="B11" t="s">
        <v>394</v>
      </c>
      <c r="C11" t="s">
        <v>221</v>
      </c>
      <c r="D11" t="s">
        <v>223</v>
      </c>
      <c r="E11">
        <v>28</v>
      </c>
      <c r="F11" t="s">
        <v>149</v>
      </c>
      <c r="G11" t="s">
        <v>185</v>
      </c>
      <c r="H11">
        <v>9</v>
      </c>
      <c r="I11" s="2" t="s">
        <v>159</v>
      </c>
      <c r="J11">
        <v>32643</v>
      </c>
    </row>
    <row r="12" spans="1:10" x14ac:dyDescent="0.3">
      <c r="A12">
        <v>3180</v>
      </c>
      <c r="B12" t="s">
        <v>395</v>
      </c>
      <c r="C12" t="s">
        <v>222</v>
      </c>
      <c r="D12" t="s">
        <v>221</v>
      </c>
      <c r="E12">
        <v>35</v>
      </c>
      <c r="F12" t="s">
        <v>149</v>
      </c>
      <c r="G12" t="s">
        <v>254</v>
      </c>
      <c r="H12">
        <v>10</v>
      </c>
      <c r="I12" s="2" t="s">
        <v>160</v>
      </c>
      <c r="J12">
        <v>32638</v>
      </c>
    </row>
    <row r="13" spans="1:10" x14ac:dyDescent="0.3">
      <c r="A13">
        <v>2967</v>
      </c>
      <c r="B13" t="s">
        <v>396</v>
      </c>
      <c r="C13" t="s">
        <v>223</v>
      </c>
      <c r="D13" t="s">
        <v>221</v>
      </c>
      <c r="E13">
        <v>29</v>
      </c>
      <c r="F13" t="s">
        <v>149</v>
      </c>
      <c r="G13" t="s">
        <v>188</v>
      </c>
      <c r="H13">
        <v>14</v>
      </c>
      <c r="I13" s="2" t="s">
        <v>161</v>
      </c>
      <c r="J13">
        <v>32635</v>
      </c>
    </row>
    <row r="14" spans="1:10" x14ac:dyDescent="0.3">
      <c r="A14">
        <v>3102</v>
      </c>
      <c r="B14" t="s">
        <v>397</v>
      </c>
      <c r="C14" t="s">
        <v>221</v>
      </c>
      <c r="D14" t="s">
        <v>223</v>
      </c>
      <c r="E14">
        <v>35</v>
      </c>
      <c r="F14" t="s">
        <v>148</v>
      </c>
      <c r="G14" t="s">
        <v>187</v>
      </c>
      <c r="H14">
        <v>5</v>
      </c>
      <c r="I14" s="2" t="s">
        <v>162</v>
      </c>
      <c r="J14">
        <v>32639</v>
      </c>
    </row>
    <row r="15" spans="1:10" x14ac:dyDescent="0.3">
      <c r="A15">
        <v>3133</v>
      </c>
      <c r="B15" t="s">
        <v>398</v>
      </c>
      <c r="C15" t="s">
        <v>222</v>
      </c>
      <c r="D15" t="s">
        <v>223</v>
      </c>
      <c r="E15">
        <v>29</v>
      </c>
      <c r="F15" t="s">
        <v>149</v>
      </c>
      <c r="G15" t="s">
        <v>185</v>
      </c>
      <c r="H15">
        <v>13</v>
      </c>
      <c r="I15" s="2" t="s">
        <v>163</v>
      </c>
      <c r="J15">
        <v>32642</v>
      </c>
    </row>
    <row r="16" spans="1:10" x14ac:dyDescent="0.3">
      <c r="A16">
        <v>2867</v>
      </c>
      <c r="B16" t="s">
        <v>399</v>
      </c>
      <c r="C16" t="s">
        <v>223</v>
      </c>
      <c r="D16" t="s">
        <v>221</v>
      </c>
      <c r="E16">
        <v>26</v>
      </c>
      <c r="F16" t="s">
        <v>148</v>
      </c>
      <c r="G16" t="s">
        <v>187</v>
      </c>
      <c r="H16">
        <v>12</v>
      </c>
      <c r="I16" s="2" t="s">
        <v>164</v>
      </c>
      <c r="J16">
        <v>32637</v>
      </c>
    </row>
    <row r="17" spans="1:10" x14ac:dyDescent="0.3">
      <c r="A17">
        <v>1476</v>
      </c>
      <c r="B17" t="s">
        <v>400</v>
      </c>
      <c r="C17" t="s">
        <v>223</v>
      </c>
      <c r="D17" t="s">
        <v>223</v>
      </c>
      <c r="E17">
        <v>32</v>
      </c>
      <c r="F17" t="s">
        <v>149</v>
      </c>
      <c r="G17" t="s">
        <v>187</v>
      </c>
      <c r="H17">
        <v>5</v>
      </c>
      <c r="I17" s="2" t="s">
        <v>165</v>
      </c>
      <c r="J17">
        <v>32645</v>
      </c>
    </row>
    <row r="18" spans="1:10" x14ac:dyDescent="0.3">
      <c r="A18">
        <v>2291</v>
      </c>
      <c r="B18" t="s">
        <v>401</v>
      </c>
      <c r="C18" t="s">
        <v>222</v>
      </c>
      <c r="D18" t="s">
        <v>223</v>
      </c>
      <c r="E18">
        <v>33</v>
      </c>
      <c r="F18" t="s">
        <v>149</v>
      </c>
      <c r="G18" t="s">
        <v>253</v>
      </c>
      <c r="H18">
        <v>14</v>
      </c>
      <c r="I18" s="2" t="s">
        <v>166</v>
      </c>
      <c r="J18">
        <v>32642</v>
      </c>
    </row>
    <row r="19" spans="1:10" x14ac:dyDescent="0.3">
      <c r="A19">
        <v>2103</v>
      </c>
      <c r="B19" t="s">
        <v>402</v>
      </c>
      <c r="C19" t="s">
        <v>223</v>
      </c>
      <c r="D19" t="s">
        <v>221</v>
      </c>
      <c r="E19">
        <v>33</v>
      </c>
      <c r="F19" t="s">
        <v>148</v>
      </c>
      <c r="G19" t="s">
        <v>186</v>
      </c>
      <c r="H19">
        <v>14</v>
      </c>
      <c r="I19" s="2" t="s">
        <v>167</v>
      </c>
      <c r="J19">
        <v>32645</v>
      </c>
    </row>
    <row r="20" spans="1:10" x14ac:dyDescent="0.3">
      <c r="A20">
        <v>2598</v>
      </c>
      <c r="B20" t="s">
        <v>403</v>
      </c>
      <c r="C20" t="s">
        <v>223</v>
      </c>
      <c r="D20" t="s">
        <v>223</v>
      </c>
      <c r="E20">
        <v>29</v>
      </c>
      <c r="F20" t="s">
        <v>149</v>
      </c>
      <c r="G20" t="s">
        <v>185</v>
      </c>
      <c r="H20">
        <v>7</v>
      </c>
      <c r="I20" s="2" t="s">
        <v>168</v>
      </c>
      <c r="J20">
        <v>32633</v>
      </c>
    </row>
    <row r="21" spans="1:10" x14ac:dyDescent="0.3">
      <c r="A21">
        <v>1566</v>
      </c>
      <c r="B21" t="s">
        <v>404</v>
      </c>
      <c r="C21" t="s">
        <v>221</v>
      </c>
      <c r="D21" t="s">
        <v>223</v>
      </c>
      <c r="E21">
        <v>34</v>
      </c>
      <c r="F21" t="s">
        <v>149</v>
      </c>
      <c r="G21" t="s">
        <v>254</v>
      </c>
      <c r="H21">
        <v>13</v>
      </c>
      <c r="I21" s="2" t="s">
        <v>169</v>
      </c>
      <c r="J21">
        <v>32628</v>
      </c>
    </row>
    <row r="22" spans="1:10" x14ac:dyDescent="0.3">
      <c r="A22">
        <v>1119</v>
      </c>
      <c r="B22" t="s">
        <v>405</v>
      </c>
      <c r="C22" t="s">
        <v>384</v>
      </c>
      <c r="D22" t="s">
        <v>223</v>
      </c>
      <c r="E22">
        <v>32</v>
      </c>
      <c r="F22" t="s">
        <v>149</v>
      </c>
      <c r="G22" t="s">
        <v>254</v>
      </c>
      <c r="H22">
        <v>10</v>
      </c>
      <c r="I22" s="2" t="s">
        <v>170</v>
      </c>
      <c r="J22">
        <v>32633</v>
      </c>
    </row>
    <row r="23" spans="1:10" x14ac:dyDescent="0.3">
      <c r="A23">
        <v>1015</v>
      </c>
      <c r="B23" t="s">
        <v>406</v>
      </c>
      <c r="C23" t="s">
        <v>223</v>
      </c>
      <c r="D23" t="s">
        <v>221</v>
      </c>
      <c r="E23">
        <v>25</v>
      </c>
      <c r="F23" t="s">
        <v>149</v>
      </c>
      <c r="G23" t="s">
        <v>188</v>
      </c>
      <c r="H23">
        <v>9</v>
      </c>
      <c r="I23" s="2" t="s">
        <v>171</v>
      </c>
      <c r="J23">
        <v>32625</v>
      </c>
    </row>
    <row r="24" spans="1:10" x14ac:dyDescent="0.3">
      <c r="A24">
        <v>1304</v>
      </c>
      <c r="B24" t="s">
        <v>407</v>
      </c>
      <c r="C24" t="s">
        <v>384</v>
      </c>
      <c r="D24" t="s">
        <v>223</v>
      </c>
      <c r="E24">
        <v>30</v>
      </c>
      <c r="F24" t="s">
        <v>149</v>
      </c>
      <c r="G24" t="s">
        <v>185</v>
      </c>
      <c r="H24">
        <v>12</v>
      </c>
      <c r="I24" s="2" t="s">
        <v>172</v>
      </c>
      <c r="J24">
        <v>32626</v>
      </c>
    </row>
    <row r="25" spans="1:10" x14ac:dyDescent="0.3">
      <c r="A25">
        <v>2500</v>
      </c>
      <c r="B25" t="s">
        <v>408</v>
      </c>
      <c r="C25" t="s">
        <v>221</v>
      </c>
      <c r="D25" t="s">
        <v>221</v>
      </c>
      <c r="E25">
        <v>34</v>
      </c>
      <c r="F25" t="s">
        <v>149</v>
      </c>
      <c r="G25" t="s">
        <v>186</v>
      </c>
      <c r="H25">
        <v>7</v>
      </c>
      <c r="I25" s="2" t="s">
        <v>173</v>
      </c>
      <c r="J25">
        <v>32640</v>
      </c>
    </row>
    <row r="26" spans="1:10" x14ac:dyDescent="0.3">
      <c r="A26">
        <v>3016</v>
      </c>
      <c r="B26" t="s">
        <v>409</v>
      </c>
      <c r="C26" t="s">
        <v>223</v>
      </c>
      <c r="D26" t="s">
        <v>223</v>
      </c>
      <c r="E26">
        <v>33</v>
      </c>
      <c r="F26" t="s">
        <v>148</v>
      </c>
      <c r="G26" t="s">
        <v>185</v>
      </c>
      <c r="H26">
        <v>10</v>
      </c>
      <c r="I26" s="2" t="s">
        <v>174</v>
      </c>
      <c r="J26">
        <v>32626</v>
      </c>
    </row>
    <row r="27" spans="1:10" x14ac:dyDescent="0.3">
      <c r="A27">
        <v>1333</v>
      </c>
      <c r="B27" t="s">
        <v>410</v>
      </c>
      <c r="C27" t="s">
        <v>221</v>
      </c>
      <c r="D27" t="s">
        <v>223</v>
      </c>
      <c r="E27">
        <v>28</v>
      </c>
      <c r="F27" t="s">
        <v>149</v>
      </c>
      <c r="G27" t="s">
        <v>187</v>
      </c>
      <c r="H27">
        <v>12</v>
      </c>
      <c r="I27" s="2" t="s">
        <v>175</v>
      </c>
      <c r="J27">
        <v>32639</v>
      </c>
    </row>
    <row r="28" spans="1:10" x14ac:dyDescent="0.3">
      <c r="A28">
        <v>1362</v>
      </c>
      <c r="B28" t="s">
        <v>411</v>
      </c>
      <c r="C28" t="s">
        <v>221</v>
      </c>
      <c r="D28" t="s">
        <v>223</v>
      </c>
      <c r="E28">
        <v>35</v>
      </c>
      <c r="F28" t="s">
        <v>148</v>
      </c>
      <c r="G28" t="s">
        <v>185</v>
      </c>
      <c r="H28">
        <v>12</v>
      </c>
      <c r="I28" s="2" t="s">
        <v>176</v>
      </c>
      <c r="J28">
        <v>32630</v>
      </c>
    </row>
    <row r="29" spans="1:10" x14ac:dyDescent="0.3">
      <c r="A29">
        <v>3493</v>
      </c>
      <c r="B29" t="s">
        <v>412</v>
      </c>
      <c r="C29" t="s">
        <v>221</v>
      </c>
      <c r="D29" t="s">
        <v>223</v>
      </c>
      <c r="E29">
        <v>31</v>
      </c>
      <c r="F29" t="s">
        <v>149</v>
      </c>
      <c r="G29" t="s">
        <v>187</v>
      </c>
      <c r="H29">
        <v>8</v>
      </c>
      <c r="I29" s="2" t="s">
        <v>177</v>
      </c>
      <c r="J29">
        <v>32632</v>
      </c>
    </row>
    <row r="30" spans="1:10" x14ac:dyDescent="0.3">
      <c r="A30">
        <v>1989</v>
      </c>
      <c r="B30" t="s">
        <v>413</v>
      </c>
      <c r="C30" t="s">
        <v>384</v>
      </c>
      <c r="D30" t="s">
        <v>221</v>
      </c>
      <c r="E30">
        <v>34</v>
      </c>
      <c r="F30" t="s">
        <v>149</v>
      </c>
      <c r="G30" t="s">
        <v>185</v>
      </c>
      <c r="H30">
        <v>12</v>
      </c>
      <c r="I30" s="2" t="s">
        <v>178</v>
      </c>
      <c r="J30">
        <v>32642</v>
      </c>
    </row>
    <row r="31" spans="1:10" x14ac:dyDescent="0.3">
      <c r="A31">
        <v>2280</v>
      </c>
      <c r="B31" t="s">
        <v>414</v>
      </c>
      <c r="C31" t="s">
        <v>223</v>
      </c>
      <c r="D31" t="s">
        <v>221</v>
      </c>
      <c r="E31">
        <v>27</v>
      </c>
      <c r="F31" t="s">
        <v>148</v>
      </c>
      <c r="G31" t="s">
        <v>254</v>
      </c>
      <c r="H31">
        <v>14</v>
      </c>
      <c r="I31" s="2" t="s">
        <v>179</v>
      </c>
      <c r="J31">
        <v>32635</v>
      </c>
    </row>
    <row r="32" spans="1:10" x14ac:dyDescent="0.3">
      <c r="A32">
        <v>1215</v>
      </c>
      <c r="B32" t="s">
        <v>415</v>
      </c>
      <c r="C32" t="s">
        <v>384</v>
      </c>
      <c r="D32" t="s">
        <v>223</v>
      </c>
      <c r="E32">
        <v>26</v>
      </c>
      <c r="F32" t="s">
        <v>149</v>
      </c>
      <c r="G32" t="s">
        <v>185</v>
      </c>
      <c r="H32">
        <v>9</v>
      </c>
      <c r="I32" s="2" t="s">
        <v>180</v>
      </c>
      <c r="J32">
        <v>32640</v>
      </c>
    </row>
    <row r="33" spans="1:10" x14ac:dyDescent="0.3">
      <c r="A33">
        <v>2853</v>
      </c>
      <c r="B33" t="s">
        <v>416</v>
      </c>
      <c r="C33" t="s">
        <v>221</v>
      </c>
      <c r="D33" t="s">
        <v>221</v>
      </c>
      <c r="E33">
        <v>32</v>
      </c>
      <c r="F33" t="s">
        <v>148</v>
      </c>
      <c r="G33" t="s">
        <v>254</v>
      </c>
      <c r="H33">
        <v>6</v>
      </c>
      <c r="I33" s="2" t="s">
        <v>181</v>
      </c>
      <c r="J33">
        <v>32634</v>
      </c>
    </row>
    <row r="34" spans="1:10" x14ac:dyDescent="0.3">
      <c r="A34">
        <v>1608</v>
      </c>
      <c r="B34" t="s">
        <v>417</v>
      </c>
      <c r="C34" t="s">
        <v>384</v>
      </c>
      <c r="D34" t="s">
        <v>223</v>
      </c>
      <c r="E34">
        <v>29</v>
      </c>
      <c r="F34" t="s">
        <v>149</v>
      </c>
      <c r="G34" t="s">
        <v>254</v>
      </c>
      <c r="H34">
        <v>7</v>
      </c>
      <c r="I34" s="2" t="s">
        <v>182</v>
      </c>
      <c r="J34">
        <v>32628</v>
      </c>
    </row>
    <row r="35" spans="1:10" x14ac:dyDescent="0.3">
      <c r="A35">
        <v>1300</v>
      </c>
      <c r="B35" t="s">
        <v>418</v>
      </c>
      <c r="C35" t="s">
        <v>221</v>
      </c>
      <c r="D35" t="s">
        <v>384</v>
      </c>
      <c r="E35">
        <v>35</v>
      </c>
      <c r="F35" t="s">
        <v>148</v>
      </c>
      <c r="G35" t="s">
        <v>185</v>
      </c>
      <c r="H35">
        <v>11</v>
      </c>
      <c r="I35" s="2" t="s">
        <v>183</v>
      </c>
      <c r="J35">
        <v>32640</v>
      </c>
    </row>
    <row r="36" spans="1:10" x14ac:dyDescent="0.3">
      <c r="A36">
        <v>3310</v>
      </c>
      <c r="B36" t="s">
        <v>419</v>
      </c>
      <c r="C36" t="s">
        <v>384</v>
      </c>
      <c r="D36" t="s">
        <v>221</v>
      </c>
      <c r="E36">
        <v>35</v>
      </c>
      <c r="F36" t="s">
        <v>149</v>
      </c>
      <c r="G36" t="s">
        <v>185</v>
      </c>
      <c r="H36">
        <v>15</v>
      </c>
      <c r="I36" s="2" t="s">
        <v>184</v>
      </c>
      <c r="J36">
        <v>32634</v>
      </c>
    </row>
    <row r="37" spans="1:10" x14ac:dyDescent="0.3">
      <c r="A37">
        <v>2295</v>
      </c>
      <c r="B37" t="s">
        <v>420</v>
      </c>
      <c r="C37" t="s">
        <v>384</v>
      </c>
      <c r="D37" t="s">
        <v>223</v>
      </c>
      <c r="E37">
        <v>25</v>
      </c>
      <c r="F37" t="s">
        <v>148</v>
      </c>
      <c r="G37" t="s">
        <v>188</v>
      </c>
      <c r="H37">
        <v>8</v>
      </c>
      <c r="I37" s="2" t="s">
        <v>150</v>
      </c>
      <c r="J37">
        <v>32643</v>
      </c>
    </row>
    <row r="38" spans="1:10" x14ac:dyDescent="0.3">
      <c r="A38">
        <v>3164</v>
      </c>
      <c r="B38" t="s">
        <v>421</v>
      </c>
      <c r="C38" t="s">
        <v>222</v>
      </c>
      <c r="D38" t="s">
        <v>223</v>
      </c>
      <c r="E38">
        <v>30</v>
      </c>
      <c r="F38" t="s">
        <v>148</v>
      </c>
      <c r="G38" t="s">
        <v>185</v>
      </c>
      <c r="H38">
        <v>6</v>
      </c>
      <c r="I38" s="2" t="s">
        <v>151</v>
      </c>
      <c r="J38">
        <v>32643</v>
      </c>
    </row>
    <row r="39" spans="1:10" x14ac:dyDescent="0.3">
      <c r="A39">
        <v>2191</v>
      </c>
      <c r="B39" t="s">
        <v>422</v>
      </c>
      <c r="C39" t="s">
        <v>222</v>
      </c>
      <c r="D39" t="s">
        <v>384</v>
      </c>
      <c r="E39">
        <v>31</v>
      </c>
      <c r="F39" t="s">
        <v>149</v>
      </c>
      <c r="G39" t="s">
        <v>186</v>
      </c>
      <c r="H39">
        <v>11</v>
      </c>
      <c r="I39" s="2" t="s">
        <v>152</v>
      </c>
      <c r="J39">
        <v>32635</v>
      </c>
    </row>
    <row r="40" spans="1:10" x14ac:dyDescent="0.3">
      <c r="A40">
        <v>2296</v>
      </c>
      <c r="B40" t="s">
        <v>423</v>
      </c>
      <c r="C40" t="s">
        <v>221</v>
      </c>
      <c r="D40" t="s">
        <v>384</v>
      </c>
      <c r="E40">
        <v>26</v>
      </c>
      <c r="F40" t="s">
        <v>149</v>
      </c>
      <c r="G40" t="s">
        <v>186</v>
      </c>
      <c r="H40">
        <v>9</v>
      </c>
      <c r="I40" s="2" t="s">
        <v>153</v>
      </c>
      <c r="J40">
        <v>32625</v>
      </c>
    </row>
    <row r="41" spans="1:10" x14ac:dyDescent="0.3">
      <c r="A41">
        <v>1811</v>
      </c>
      <c r="B41" t="s">
        <v>424</v>
      </c>
      <c r="C41" t="s">
        <v>223</v>
      </c>
      <c r="D41" t="s">
        <v>221</v>
      </c>
      <c r="E41">
        <v>29</v>
      </c>
      <c r="F41" t="s">
        <v>148</v>
      </c>
      <c r="G41" t="s">
        <v>187</v>
      </c>
      <c r="H41">
        <v>8</v>
      </c>
      <c r="I41" s="2" t="s">
        <v>154</v>
      </c>
      <c r="J41">
        <v>32626</v>
      </c>
    </row>
    <row r="42" spans="1:10" x14ac:dyDescent="0.3">
      <c r="A42">
        <v>1035</v>
      </c>
      <c r="B42" t="s">
        <v>425</v>
      </c>
      <c r="C42" t="s">
        <v>221</v>
      </c>
      <c r="D42" t="s">
        <v>223</v>
      </c>
      <c r="E42">
        <v>29</v>
      </c>
      <c r="F42" t="s">
        <v>148</v>
      </c>
      <c r="G42" t="s">
        <v>187</v>
      </c>
      <c r="H42">
        <v>14</v>
      </c>
      <c r="I42" s="2" t="s">
        <v>155</v>
      </c>
      <c r="J42">
        <v>32632</v>
      </c>
    </row>
    <row r="43" spans="1:10" x14ac:dyDescent="0.3">
      <c r="A43">
        <v>3333</v>
      </c>
      <c r="B43" t="s">
        <v>426</v>
      </c>
      <c r="C43" t="s">
        <v>221</v>
      </c>
      <c r="D43" t="s">
        <v>384</v>
      </c>
      <c r="E43">
        <v>34</v>
      </c>
      <c r="F43" t="s">
        <v>148</v>
      </c>
      <c r="G43" t="s">
        <v>185</v>
      </c>
      <c r="H43">
        <v>8</v>
      </c>
      <c r="I43" s="2" t="s">
        <v>156</v>
      </c>
      <c r="J43">
        <v>32628</v>
      </c>
    </row>
    <row r="44" spans="1:10" x14ac:dyDescent="0.3">
      <c r="A44">
        <v>1693</v>
      </c>
      <c r="B44" t="s">
        <v>427</v>
      </c>
      <c r="C44" t="s">
        <v>384</v>
      </c>
      <c r="D44" t="s">
        <v>221</v>
      </c>
      <c r="E44">
        <v>26</v>
      </c>
      <c r="F44" t="s">
        <v>149</v>
      </c>
      <c r="G44" t="s">
        <v>187</v>
      </c>
      <c r="H44">
        <v>8</v>
      </c>
      <c r="I44" s="2" t="s">
        <v>157</v>
      </c>
      <c r="J44">
        <v>32638</v>
      </c>
    </row>
    <row r="45" spans="1:10" x14ac:dyDescent="0.3">
      <c r="A45">
        <v>2157</v>
      </c>
      <c r="B45" t="s">
        <v>428</v>
      </c>
      <c r="C45" t="s">
        <v>384</v>
      </c>
      <c r="D45" t="s">
        <v>223</v>
      </c>
      <c r="E45">
        <v>25</v>
      </c>
      <c r="F45" t="s">
        <v>149</v>
      </c>
      <c r="G45" t="s">
        <v>187</v>
      </c>
      <c r="H45">
        <v>7</v>
      </c>
      <c r="I45" s="2" t="s">
        <v>158</v>
      </c>
      <c r="J45">
        <v>32636</v>
      </c>
    </row>
    <row r="46" spans="1:10" x14ac:dyDescent="0.3">
      <c r="A46">
        <v>2807</v>
      </c>
      <c r="B46" t="s">
        <v>429</v>
      </c>
      <c r="C46" t="s">
        <v>384</v>
      </c>
      <c r="D46" t="s">
        <v>223</v>
      </c>
      <c r="E46">
        <v>27</v>
      </c>
      <c r="F46" t="s">
        <v>148</v>
      </c>
      <c r="G46" t="s">
        <v>186</v>
      </c>
      <c r="H46">
        <v>9</v>
      </c>
      <c r="I46" s="2" t="s">
        <v>159</v>
      </c>
      <c r="J46">
        <v>32643</v>
      </c>
    </row>
    <row r="47" spans="1:10" x14ac:dyDescent="0.3">
      <c r="A47">
        <v>2839</v>
      </c>
      <c r="B47" t="s">
        <v>430</v>
      </c>
      <c r="C47" t="s">
        <v>222</v>
      </c>
      <c r="D47" t="s">
        <v>384</v>
      </c>
      <c r="E47">
        <v>30</v>
      </c>
      <c r="F47" t="s">
        <v>149</v>
      </c>
      <c r="G47" t="s">
        <v>187</v>
      </c>
      <c r="H47">
        <v>11</v>
      </c>
      <c r="I47" s="2" t="s">
        <v>160</v>
      </c>
      <c r="J47">
        <v>32626</v>
      </c>
    </row>
    <row r="48" spans="1:10" x14ac:dyDescent="0.3">
      <c r="A48">
        <v>3241</v>
      </c>
      <c r="B48" t="s">
        <v>431</v>
      </c>
      <c r="C48" t="s">
        <v>384</v>
      </c>
      <c r="D48" t="s">
        <v>221</v>
      </c>
      <c r="E48">
        <v>35</v>
      </c>
      <c r="F48" t="s">
        <v>148</v>
      </c>
      <c r="G48" t="s">
        <v>254</v>
      </c>
      <c r="H48">
        <v>12</v>
      </c>
      <c r="I48" s="2" t="s">
        <v>161</v>
      </c>
      <c r="J48">
        <v>32645</v>
      </c>
    </row>
    <row r="49" spans="1:10" x14ac:dyDescent="0.3">
      <c r="A49">
        <v>3423</v>
      </c>
      <c r="B49" t="s">
        <v>432</v>
      </c>
      <c r="C49" t="s">
        <v>222</v>
      </c>
      <c r="D49" t="s">
        <v>221</v>
      </c>
      <c r="E49">
        <v>26</v>
      </c>
      <c r="F49" t="s">
        <v>148</v>
      </c>
      <c r="G49" t="s">
        <v>187</v>
      </c>
      <c r="H49">
        <v>12</v>
      </c>
      <c r="I49" s="2" t="s">
        <v>162</v>
      </c>
      <c r="J49">
        <v>32629</v>
      </c>
    </row>
    <row r="50" spans="1:10" x14ac:dyDescent="0.3">
      <c r="A50">
        <v>2306</v>
      </c>
      <c r="B50" t="s">
        <v>433</v>
      </c>
      <c r="C50" t="s">
        <v>223</v>
      </c>
      <c r="D50" t="s">
        <v>223</v>
      </c>
      <c r="E50">
        <v>33</v>
      </c>
      <c r="F50" t="s">
        <v>148</v>
      </c>
      <c r="G50" t="s">
        <v>185</v>
      </c>
      <c r="H50">
        <v>11</v>
      </c>
      <c r="I50" s="2" t="s">
        <v>163</v>
      </c>
      <c r="J50">
        <v>32631</v>
      </c>
    </row>
    <row r="51" spans="1:10" x14ac:dyDescent="0.3">
      <c r="A51">
        <v>2991</v>
      </c>
      <c r="B51" t="s">
        <v>434</v>
      </c>
      <c r="C51" t="s">
        <v>222</v>
      </c>
      <c r="D51" t="s">
        <v>384</v>
      </c>
      <c r="E51">
        <v>27</v>
      </c>
      <c r="F51" t="s">
        <v>149</v>
      </c>
      <c r="G51" t="s">
        <v>187</v>
      </c>
      <c r="H51">
        <v>5</v>
      </c>
      <c r="I51" s="2" t="s">
        <v>164</v>
      </c>
      <c r="J51">
        <v>32634</v>
      </c>
    </row>
    <row r="52" spans="1:10" x14ac:dyDescent="0.3">
      <c r="A52">
        <v>1520</v>
      </c>
      <c r="B52" t="s">
        <v>435</v>
      </c>
      <c r="C52" t="s">
        <v>223</v>
      </c>
      <c r="D52" t="s">
        <v>384</v>
      </c>
      <c r="E52">
        <v>29</v>
      </c>
      <c r="F52" t="s">
        <v>149</v>
      </c>
      <c r="G52" t="s">
        <v>185</v>
      </c>
      <c r="H52">
        <v>8</v>
      </c>
      <c r="I52" s="2" t="s">
        <v>165</v>
      </c>
      <c r="J52">
        <v>32639</v>
      </c>
    </row>
    <row r="53" spans="1:10" x14ac:dyDescent="0.3">
      <c r="A53">
        <v>2616</v>
      </c>
      <c r="B53" t="s">
        <v>436</v>
      </c>
      <c r="C53" t="s">
        <v>384</v>
      </c>
      <c r="D53" t="s">
        <v>223</v>
      </c>
      <c r="E53">
        <v>30</v>
      </c>
      <c r="F53" t="s">
        <v>149</v>
      </c>
      <c r="G53" t="s">
        <v>254</v>
      </c>
      <c r="H53">
        <v>5</v>
      </c>
      <c r="I53" s="2" t="s">
        <v>166</v>
      </c>
      <c r="J53">
        <v>32640</v>
      </c>
    </row>
    <row r="54" spans="1:10" x14ac:dyDescent="0.3">
      <c r="A54">
        <v>2779</v>
      </c>
      <c r="B54" t="s">
        <v>437</v>
      </c>
      <c r="C54" t="s">
        <v>384</v>
      </c>
      <c r="D54" t="s">
        <v>223</v>
      </c>
      <c r="E54">
        <v>27</v>
      </c>
      <c r="F54" t="s">
        <v>149</v>
      </c>
      <c r="G54" t="s">
        <v>185</v>
      </c>
      <c r="H54">
        <v>6</v>
      </c>
      <c r="I54" s="2" t="s">
        <v>167</v>
      </c>
      <c r="J54">
        <v>32634</v>
      </c>
    </row>
    <row r="55" spans="1:10" x14ac:dyDescent="0.3">
      <c r="A55">
        <v>1746</v>
      </c>
      <c r="B55" t="s">
        <v>438</v>
      </c>
      <c r="C55" t="s">
        <v>221</v>
      </c>
      <c r="D55" t="s">
        <v>223</v>
      </c>
      <c r="E55">
        <v>29</v>
      </c>
      <c r="F55" t="s">
        <v>149</v>
      </c>
      <c r="G55" t="s">
        <v>187</v>
      </c>
      <c r="H55">
        <v>7</v>
      </c>
      <c r="I55" s="2" t="s">
        <v>168</v>
      </c>
      <c r="J55">
        <v>32636</v>
      </c>
    </row>
    <row r="56" spans="1:10" x14ac:dyDescent="0.3">
      <c r="A56">
        <v>1403</v>
      </c>
      <c r="B56" t="s">
        <v>439</v>
      </c>
      <c r="C56" t="s">
        <v>223</v>
      </c>
      <c r="D56" t="s">
        <v>223</v>
      </c>
      <c r="E56">
        <v>25</v>
      </c>
      <c r="F56" t="s">
        <v>148</v>
      </c>
      <c r="G56" t="s">
        <v>189</v>
      </c>
      <c r="H56">
        <v>8</v>
      </c>
      <c r="I56" s="2" t="s">
        <v>169</v>
      </c>
      <c r="J56">
        <v>32625</v>
      </c>
    </row>
    <row r="57" spans="1:10" x14ac:dyDescent="0.3">
      <c r="A57">
        <v>3296</v>
      </c>
      <c r="B57" t="s">
        <v>440</v>
      </c>
      <c r="C57" t="s">
        <v>221</v>
      </c>
      <c r="D57" t="s">
        <v>223</v>
      </c>
      <c r="E57">
        <v>31</v>
      </c>
      <c r="F57" t="s">
        <v>149</v>
      </c>
      <c r="G57" t="s">
        <v>187</v>
      </c>
      <c r="H57">
        <v>15</v>
      </c>
      <c r="I57" s="2" t="s">
        <v>170</v>
      </c>
      <c r="J57">
        <v>32631</v>
      </c>
    </row>
    <row r="58" spans="1:10" x14ac:dyDescent="0.3">
      <c r="A58">
        <v>2126</v>
      </c>
      <c r="B58" t="s">
        <v>441</v>
      </c>
      <c r="C58" t="s">
        <v>221</v>
      </c>
      <c r="D58" t="s">
        <v>384</v>
      </c>
      <c r="E58">
        <v>27</v>
      </c>
      <c r="F58" t="s">
        <v>149</v>
      </c>
      <c r="G58" t="s">
        <v>187</v>
      </c>
      <c r="H58">
        <v>7</v>
      </c>
      <c r="I58" s="2" t="s">
        <v>171</v>
      </c>
      <c r="J58">
        <v>32638</v>
      </c>
    </row>
    <row r="59" spans="1:10" x14ac:dyDescent="0.3">
      <c r="A59">
        <v>3110</v>
      </c>
      <c r="B59" t="s">
        <v>442</v>
      </c>
      <c r="C59" t="s">
        <v>221</v>
      </c>
      <c r="D59" t="s">
        <v>384</v>
      </c>
      <c r="E59">
        <v>26</v>
      </c>
      <c r="F59" t="s">
        <v>149</v>
      </c>
      <c r="G59" t="s">
        <v>189</v>
      </c>
      <c r="H59">
        <v>12</v>
      </c>
      <c r="I59" s="2" t="s">
        <v>172</v>
      </c>
      <c r="J59">
        <v>32635</v>
      </c>
    </row>
    <row r="60" spans="1:10" x14ac:dyDescent="0.3">
      <c r="A60">
        <v>2669</v>
      </c>
      <c r="B60" t="s">
        <v>443</v>
      </c>
      <c r="C60" t="s">
        <v>384</v>
      </c>
      <c r="D60" t="s">
        <v>223</v>
      </c>
      <c r="E60">
        <v>33</v>
      </c>
      <c r="F60" t="s">
        <v>148</v>
      </c>
      <c r="G60" t="s">
        <v>185</v>
      </c>
      <c r="H60">
        <v>10</v>
      </c>
      <c r="I60" s="2" t="s">
        <v>173</v>
      </c>
      <c r="J60">
        <v>32634</v>
      </c>
    </row>
    <row r="61" spans="1:10" x14ac:dyDescent="0.3">
      <c r="A61">
        <v>3438</v>
      </c>
      <c r="B61" t="s">
        <v>444</v>
      </c>
      <c r="C61" t="s">
        <v>223</v>
      </c>
      <c r="D61" t="s">
        <v>223</v>
      </c>
      <c r="E61">
        <v>34</v>
      </c>
      <c r="F61" t="s">
        <v>148</v>
      </c>
      <c r="G61" t="s">
        <v>185</v>
      </c>
      <c r="H61">
        <v>13</v>
      </c>
      <c r="I61" s="2" t="s">
        <v>174</v>
      </c>
      <c r="J61">
        <v>32642</v>
      </c>
    </row>
    <row r="62" spans="1:10" x14ac:dyDescent="0.3">
      <c r="A62">
        <v>1910</v>
      </c>
      <c r="B62" t="s">
        <v>445</v>
      </c>
      <c r="C62" t="s">
        <v>223</v>
      </c>
      <c r="D62" t="s">
        <v>223</v>
      </c>
      <c r="E62">
        <v>34</v>
      </c>
      <c r="F62" t="s">
        <v>148</v>
      </c>
      <c r="G62" t="s">
        <v>188</v>
      </c>
      <c r="H62">
        <v>11</v>
      </c>
      <c r="I62" s="2" t="s">
        <v>175</v>
      </c>
      <c r="J62">
        <v>32636</v>
      </c>
    </row>
    <row r="63" spans="1:10" x14ac:dyDescent="0.3">
      <c r="A63">
        <v>3187</v>
      </c>
      <c r="B63" t="s">
        <v>446</v>
      </c>
      <c r="C63" t="s">
        <v>384</v>
      </c>
      <c r="D63" t="s">
        <v>221</v>
      </c>
      <c r="E63">
        <v>26</v>
      </c>
      <c r="F63" t="s">
        <v>148</v>
      </c>
      <c r="G63" t="s">
        <v>185</v>
      </c>
      <c r="H63">
        <v>8</v>
      </c>
      <c r="I63" s="2" t="s">
        <v>176</v>
      </c>
      <c r="J63">
        <v>32639</v>
      </c>
    </row>
    <row r="64" spans="1:10" x14ac:dyDescent="0.3">
      <c r="A64">
        <v>3228</v>
      </c>
      <c r="B64" t="s">
        <v>447</v>
      </c>
      <c r="C64" t="s">
        <v>221</v>
      </c>
      <c r="D64" t="s">
        <v>221</v>
      </c>
      <c r="E64">
        <v>29</v>
      </c>
      <c r="F64" t="s">
        <v>148</v>
      </c>
      <c r="G64" t="s">
        <v>188</v>
      </c>
      <c r="H64">
        <v>12</v>
      </c>
      <c r="I64" s="2" t="s">
        <v>177</v>
      </c>
      <c r="J64">
        <v>32638</v>
      </c>
    </row>
    <row r="65" spans="1:10" x14ac:dyDescent="0.3">
      <c r="A65">
        <v>3442</v>
      </c>
      <c r="B65" t="s">
        <v>448</v>
      </c>
      <c r="C65" t="s">
        <v>223</v>
      </c>
      <c r="D65" t="s">
        <v>384</v>
      </c>
      <c r="E65">
        <v>30</v>
      </c>
      <c r="F65" t="s">
        <v>149</v>
      </c>
      <c r="G65" t="s">
        <v>187</v>
      </c>
      <c r="H65">
        <v>13</v>
      </c>
      <c r="I65" s="2" t="s">
        <v>178</v>
      </c>
      <c r="J65">
        <v>32639</v>
      </c>
    </row>
    <row r="66" spans="1:10" x14ac:dyDescent="0.3">
      <c r="A66">
        <v>2111</v>
      </c>
      <c r="B66" t="s">
        <v>449</v>
      </c>
      <c r="C66" t="s">
        <v>384</v>
      </c>
      <c r="D66" t="s">
        <v>223</v>
      </c>
      <c r="E66">
        <v>32</v>
      </c>
      <c r="F66" t="s">
        <v>148</v>
      </c>
      <c r="G66" t="s">
        <v>186</v>
      </c>
      <c r="H66">
        <v>6</v>
      </c>
      <c r="I66" s="2" t="s">
        <v>179</v>
      </c>
      <c r="J66">
        <v>32641</v>
      </c>
    </row>
    <row r="67" spans="1:10" x14ac:dyDescent="0.3">
      <c r="A67">
        <v>2348</v>
      </c>
      <c r="B67" t="s">
        <v>450</v>
      </c>
      <c r="C67" t="s">
        <v>223</v>
      </c>
      <c r="D67" t="s">
        <v>384</v>
      </c>
      <c r="E67">
        <v>31</v>
      </c>
      <c r="F67" t="s">
        <v>148</v>
      </c>
      <c r="G67" t="s">
        <v>185</v>
      </c>
      <c r="H67">
        <v>8</v>
      </c>
      <c r="I67" s="2" t="s">
        <v>180</v>
      </c>
      <c r="J67">
        <v>32630</v>
      </c>
    </row>
    <row r="68" spans="1:10" x14ac:dyDescent="0.3">
      <c r="A68">
        <v>3436</v>
      </c>
      <c r="B68" t="s">
        <v>451</v>
      </c>
      <c r="C68" t="s">
        <v>384</v>
      </c>
      <c r="D68" t="s">
        <v>223</v>
      </c>
      <c r="E68">
        <v>27</v>
      </c>
      <c r="F68" t="s">
        <v>149</v>
      </c>
      <c r="G68" t="s">
        <v>187</v>
      </c>
      <c r="H68">
        <v>9</v>
      </c>
      <c r="I68" s="2" t="s">
        <v>181</v>
      </c>
      <c r="J68">
        <v>32634</v>
      </c>
    </row>
    <row r="69" spans="1:10" x14ac:dyDescent="0.3">
      <c r="A69">
        <v>1313</v>
      </c>
      <c r="B69" t="s">
        <v>452</v>
      </c>
      <c r="C69" t="s">
        <v>222</v>
      </c>
      <c r="D69" t="s">
        <v>384</v>
      </c>
      <c r="E69">
        <v>27</v>
      </c>
      <c r="F69" t="s">
        <v>148</v>
      </c>
      <c r="G69" t="s">
        <v>188</v>
      </c>
      <c r="H69">
        <v>5</v>
      </c>
      <c r="I69" s="2" t="s">
        <v>182</v>
      </c>
      <c r="J69">
        <v>32639</v>
      </c>
    </row>
    <row r="70" spans="1:10" x14ac:dyDescent="0.3">
      <c r="A70">
        <v>1451</v>
      </c>
      <c r="B70" t="s">
        <v>453</v>
      </c>
      <c r="C70" t="s">
        <v>221</v>
      </c>
      <c r="D70" t="s">
        <v>223</v>
      </c>
      <c r="E70">
        <v>33</v>
      </c>
      <c r="F70" t="s">
        <v>149</v>
      </c>
      <c r="G70" t="s">
        <v>187</v>
      </c>
      <c r="H70">
        <v>9</v>
      </c>
      <c r="I70" s="2" t="s">
        <v>183</v>
      </c>
      <c r="J70">
        <v>32639</v>
      </c>
    </row>
    <row r="71" spans="1:10" x14ac:dyDescent="0.3">
      <c r="A71">
        <v>3207</v>
      </c>
      <c r="B71" t="s">
        <v>454</v>
      </c>
      <c r="C71" t="s">
        <v>222</v>
      </c>
      <c r="D71" t="s">
        <v>223</v>
      </c>
      <c r="E71">
        <v>31</v>
      </c>
      <c r="F71" t="s">
        <v>148</v>
      </c>
      <c r="G71" t="s">
        <v>186</v>
      </c>
      <c r="H71">
        <v>14</v>
      </c>
      <c r="I71" s="2" t="s">
        <v>184</v>
      </c>
      <c r="J71">
        <v>32634</v>
      </c>
    </row>
    <row r="72" spans="1:10" x14ac:dyDescent="0.3">
      <c r="A72">
        <v>2535</v>
      </c>
      <c r="B72" t="s">
        <v>455</v>
      </c>
      <c r="C72" t="s">
        <v>222</v>
      </c>
      <c r="D72" t="s">
        <v>223</v>
      </c>
      <c r="E72">
        <v>27</v>
      </c>
      <c r="F72" t="s">
        <v>149</v>
      </c>
      <c r="G72" t="s">
        <v>254</v>
      </c>
      <c r="H72">
        <v>5</v>
      </c>
      <c r="I72" s="2" t="s">
        <v>150</v>
      </c>
      <c r="J72">
        <v>32645</v>
      </c>
    </row>
    <row r="73" spans="1:10" x14ac:dyDescent="0.3">
      <c r="A73">
        <v>2184</v>
      </c>
      <c r="B73" t="s">
        <v>456</v>
      </c>
      <c r="C73" t="s">
        <v>221</v>
      </c>
      <c r="D73" t="s">
        <v>223</v>
      </c>
      <c r="E73">
        <v>31</v>
      </c>
      <c r="F73" t="s">
        <v>148</v>
      </c>
      <c r="G73" t="s">
        <v>189</v>
      </c>
      <c r="H73">
        <v>14</v>
      </c>
      <c r="I73" s="2" t="s">
        <v>151</v>
      </c>
      <c r="J73">
        <v>32645</v>
      </c>
    </row>
    <row r="74" spans="1:10" x14ac:dyDescent="0.3">
      <c r="A74">
        <v>3209</v>
      </c>
      <c r="B74" t="s">
        <v>457</v>
      </c>
      <c r="C74" t="s">
        <v>222</v>
      </c>
      <c r="D74" t="s">
        <v>384</v>
      </c>
      <c r="E74">
        <v>35</v>
      </c>
      <c r="F74" t="s">
        <v>148</v>
      </c>
      <c r="G74" t="s">
        <v>188</v>
      </c>
      <c r="H74">
        <v>6</v>
      </c>
      <c r="I74" s="2" t="s">
        <v>152</v>
      </c>
      <c r="J74">
        <v>32641</v>
      </c>
    </row>
    <row r="75" spans="1:10" x14ac:dyDescent="0.3">
      <c r="I75" s="2"/>
    </row>
    <row r="76" spans="1:10" x14ac:dyDescent="0.3">
      <c r="I76" s="2"/>
    </row>
    <row r="77" spans="1:10" x14ac:dyDescent="0.3">
      <c r="I77" s="2"/>
    </row>
    <row r="78" spans="1:10" x14ac:dyDescent="0.3">
      <c r="I78" s="2"/>
    </row>
    <row r="79" spans="1:10" x14ac:dyDescent="0.3">
      <c r="I79" s="2"/>
    </row>
    <row r="80" spans="1:10" x14ac:dyDescent="0.3">
      <c r="I80" s="2"/>
    </row>
    <row r="81" spans="9:9" x14ac:dyDescent="0.3">
      <c r="I81" s="2"/>
    </row>
    <row r="82" spans="9:9" x14ac:dyDescent="0.3">
      <c r="I82" s="2"/>
    </row>
    <row r="83" spans="9:9" x14ac:dyDescent="0.3">
      <c r="I83" s="2"/>
    </row>
    <row r="84" spans="9:9" x14ac:dyDescent="0.3">
      <c r="I84" s="2"/>
    </row>
    <row r="85" spans="9:9" x14ac:dyDescent="0.3">
      <c r="I85" s="2"/>
    </row>
    <row r="86" spans="9:9" x14ac:dyDescent="0.3">
      <c r="I86" s="2"/>
    </row>
    <row r="87" spans="9:9" x14ac:dyDescent="0.3">
      <c r="I87" s="2"/>
    </row>
    <row r="88" spans="9:9" x14ac:dyDescent="0.3">
      <c r="I88" s="2"/>
    </row>
    <row r="89" spans="9:9" x14ac:dyDescent="0.3">
      <c r="I89" s="2"/>
    </row>
    <row r="90" spans="9:9" x14ac:dyDescent="0.3">
      <c r="I90" s="2"/>
    </row>
    <row r="91" spans="9:9" x14ac:dyDescent="0.3">
      <c r="I91" s="2"/>
    </row>
    <row r="92" spans="9:9" x14ac:dyDescent="0.3">
      <c r="I92" s="2"/>
    </row>
    <row r="93" spans="9:9" x14ac:dyDescent="0.3">
      <c r="I93" s="2"/>
    </row>
    <row r="94" spans="9:9" x14ac:dyDescent="0.3">
      <c r="I94" s="2"/>
    </row>
    <row r="95" spans="9:9" x14ac:dyDescent="0.3">
      <c r="I95" s="2"/>
    </row>
    <row r="96" spans="9:9" x14ac:dyDescent="0.3">
      <c r="I96" s="2"/>
    </row>
    <row r="97" spans="9:9" x14ac:dyDescent="0.3">
      <c r="I97" s="2"/>
    </row>
    <row r="98" spans="9:9" x14ac:dyDescent="0.3">
      <c r="I98" s="2"/>
    </row>
    <row r="99" spans="9:9" x14ac:dyDescent="0.3">
      <c r="I99" s="2"/>
    </row>
    <row r="100" spans="9:9" x14ac:dyDescent="0.3">
      <c r="I100" s="2"/>
    </row>
    <row r="101" spans="9:9" x14ac:dyDescent="0.3">
      <c r="I101" s="2"/>
    </row>
    <row r="102" spans="9:9" x14ac:dyDescent="0.3">
      <c r="I102" s="2"/>
    </row>
    <row r="103" spans="9:9" x14ac:dyDescent="0.3">
      <c r="I103" s="2"/>
    </row>
    <row r="104" spans="9:9" x14ac:dyDescent="0.3">
      <c r="I104" s="2"/>
    </row>
    <row r="105" spans="9:9" x14ac:dyDescent="0.3">
      <c r="I105" s="2"/>
    </row>
    <row r="106" spans="9:9" x14ac:dyDescent="0.3">
      <c r="I106" s="2"/>
    </row>
    <row r="107" spans="9:9" x14ac:dyDescent="0.3">
      <c r="I107" s="2"/>
    </row>
    <row r="108" spans="9:9" x14ac:dyDescent="0.3">
      <c r="I108" s="2"/>
    </row>
    <row r="109" spans="9:9" x14ac:dyDescent="0.3">
      <c r="I109" s="2"/>
    </row>
    <row r="110" spans="9:9" x14ac:dyDescent="0.3">
      <c r="I110" s="2"/>
    </row>
    <row r="111" spans="9:9" x14ac:dyDescent="0.3">
      <c r="I111" s="2"/>
    </row>
    <row r="112" spans="9:9" x14ac:dyDescent="0.3">
      <c r="I112" s="2"/>
    </row>
    <row r="113" spans="9:9" x14ac:dyDescent="0.3">
      <c r="I113" s="2"/>
    </row>
    <row r="114" spans="9:9" x14ac:dyDescent="0.3">
      <c r="I114" s="2"/>
    </row>
    <row r="115" spans="9:9" x14ac:dyDescent="0.3">
      <c r="I115" s="2"/>
    </row>
    <row r="116" spans="9:9" x14ac:dyDescent="0.3">
      <c r="I116" s="2"/>
    </row>
    <row r="117" spans="9:9" x14ac:dyDescent="0.3">
      <c r="I117" s="2"/>
    </row>
    <row r="118" spans="9:9" x14ac:dyDescent="0.3">
      <c r="I118" s="2"/>
    </row>
    <row r="119" spans="9:9" x14ac:dyDescent="0.3">
      <c r="I119" s="2"/>
    </row>
    <row r="120" spans="9:9" x14ac:dyDescent="0.3">
      <c r="I120" s="2"/>
    </row>
    <row r="121" spans="9:9" x14ac:dyDescent="0.3">
      <c r="I121" s="2"/>
    </row>
    <row r="122" spans="9:9" x14ac:dyDescent="0.3">
      <c r="I122" s="2"/>
    </row>
    <row r="123" spans="9:9" x14ac:dyDescent="0.3">
      <c r="I123" s="2"/>
    </row>
    <row r="124" spans="9:9" x14ac:dyDescent="0.3">
      <c r="I124" s="2"/>
    </row>
    <row r="125" spans="9:9" x14ac:dyDescent="0.3">
      <c r="I125" s="2"/>
    </row>
    <row r="126" spans="9:9" x14ac:dyDescent="0.3">
      <c r="I126" s="2"/>
    </row>
    <row r="127" spans="9:9" x14ac:dyDescent="0.3">
      <c r="I127" s="2"/>
    </row>
    <row r="128" spans="9:9" x14ac:dyDescent="0.3">
      <c r="I128" s="2"/>
    </row>
    <row r="129" spans="9:9" x14ac:dyDescent="0.3">
      <c r="I129" s="2"/>
    </row>
    <row r="130" spans="9:9" x14ac:dyDescent="0.3">
      <c r="I130" s="2"/>
    </row>
    <row r="131" spans="9:9" x14ac:dyDescent="0.3">
      <c r="I131" s="2"/>
    </row>
    <row r="132" spans="9:9" x14ac:dyDescent="0.3">
      <c r="I132" s="2"/>
    </row>
    <row r="133" spans="9:9" x14ac:dyDescent="0.3">
      <c r="I133" s="2"/>
    </row>
    <row r="134" spans="9:9" x14ac:dyDescent="0.3">
      <c r="I134" s="2"/>
    </row>
    <row r="135" spans="9:9" x14ac:dyDescent="0.3">
      <c r="I135" s="2"/>
    </row>
    <row r="136" spans="9:9" x14ac:dyDescent="0.3">
      <c r="I136" s="2"/>
    </row>
    <row r="137" spans="9:9" x14ac:dyDescent="0.3">
      <c r="I137" s="2"/>
    </row>
    <row r="138" spans="9:9" x14ac:dyDescent="0.3">
      <c r="I138" s="2"/>
    </row>
    <row r="139" spans="9:9" x14ac:dyDescent="0.3">
      <c r="I139" s="2"/>
    </row>
    <row r="140" spans="9:9" x14ac:dyDescent="0.3">
      <c r="I140" s="2"/>
    </row>
    <row r="141" spans="9:9" x14ac:dyDescent="0.3">
      <c r="I141" s="2"/>
    </row>
    <row r="142" spans="9:9" x14ac:dyDescent="0.3">
      <c r="I142" s="2"/>
    </row>
    <row r="143" spans="9:9" x14ac:dyDescent="0.3">
      <c r="I143" s="2"/>
    </row>
    <row r="144" spans="9:9" x14ac:dyDescent="0.3">
      <c r="I144" s="2"/>
    </row>
    <row r="145" spans="9:9" x14ac:dyDescent="0.3">
      <c r="I145" s="2"/>
    </row>
    <row r="146" spans="9:9" x14ac:dyDescent="0.3">
      <c r="I146" s="2"/>
    </row>
    <row r="147" spans="9:9" x14ac:dyDescent="0.3">
      <c r="I147" s="2"/>
    </row>
    <row r="148" spans="9:9" x14ac:dyDescent="0.3">
      <c r="I148" s="2"/>
    </row>
    <row r="149" spans="9:9" x14ac:dyDescent="0.3">
      <c r="I149" s="2"/>
    </row>
    <row r="150" spans="9:9" x14ac:dyDescent="0.3">
      <c r="I150" s="2"/>
    </row>
    <row r="151" spans="9:9" x14ac:dyDescent="0.3">
      <c r="I151" s="2"/>
    </row>
    <row r="152" spans="9:9" x14ac:dyDescent="0.3">
      <c r="I152" s="2"/>
    </row>
    <row r="153" spans="9:9" x14ac:dyDescent="0.3">
      <c r="I153" s="2"/>
    </row>
    <row r="154" spans="9:9" x14ac:dyDescent="0.3">
      <c r="I154" s="2"/>
    </row>
    <row r="155" spans="9:9" x14ac:dyDescent="0.3">
      <c r="I155" s="2"/>
    </row>
    <row r="156" spans="9:9" x14ac:dyDescent="0.3">
      <c r="I156" s="2"/>
    </row>
    <row r="157" spans="9:9" x14ac:dyDescent="0.3">
      <c r="I157" s="2"/>
    </row>
    <row r="158" spans="9:9" x14ac:dyDescent="0.3">
      <c r="I158" s="2"/>
    </row>
    <row r="159" spans="9:9" x14ac:dyDescent="0.3">
      <c r="I159" s="2"/>
    </row>
    <row r="160" spans="9:9" x14ac:dyDescent="0.3">
      <c r="I160" s="2"/>
    </row>
    <row r="161" spans="9:9" x14ac:dyDescent="0.3">
      <c r="I161" s="2"/>
    </row>
    <row r="162" spans="9:9" x14ac:dyDescent="0.3">
      <c r="I162" s="2"/>
    </row>
    <row r="163" spans="9:9" x14ac:dyDescent="0.3">
      <c r="I163" s="2"/>
    </row>
    <row r="164" spans="9:9" x14ac:dyDescent="0.3">
      <c r="I164" s="2"/>
    </row>
    <row r="165" spans="9:9" x14ac:dyDescent="0.3">
      <c r="I165" s="2"/>
    </row>
    <row r="166" spans="9:9" x14ac:dyDescent="0.3">
      <c r="I166" s="2"/>
    </row>
    <row r="167" spans="9:9" x14ac:dyDescent="0.3">
      <c r="I167" s="2"/>
    </row>
    <row r="168" spans="9:9" x14ac:dyDescent="0.3">
      <c r="I168" s="2"/>
    </row>
    <row r="169" spans="9:9" x14ac:dyDescent="0.3">
      <c r="I169" s="2"/>
    </row>
    <row r="170" spans="9:9" x14ac:dyDescent="0.3">
      <c r="I170" s="2"/>
    </row>
    <row r="171" spans="9:9" x14ac:dyDescent="0.3">
      <c r="I171" s="2"/>
    </row>
    <row r="172" spans="9:9" x14ac:dyDescent="0.3">
      <c r="I172" s="2"/>
    </row>
    <row r="173" spans="9:9" x14ac:dyDescent="0.3">
      <c r="I173" s="2"/>
    </row>
    <row r="174" spans="9:9" x14ac:dyDescent="0.3">
      <c r="I174" s="2"/>
    </row>
    <row r="175" spans="9:9" x14ac:dyDescent="0.3">
      <c r="I175" s="2"/>
    </row>
    <row r="176" spans="9:9" x14ac:dyDescent="0.3">
      <c r="I176" s="2"/>
    </row>
    <row r="177" spans="9:9" x14ac:dyDescent="0.3">
      <c r="I177" s="2"/>
    </row>
    <row r="178" spans="9:9" x14ac:dyDescent="0.3">
      <c r="I178" s="2"/>
    </row>
    <row r="179" spans="9:9" x14ac:dyDescent="0.3">
      <c r="I179" s="2"/>
    </row>
    <row r="180" spans="9:9" x14ac:dyDescent="0.3">
      <c r="I180" s="2"/>
    </row>
    <row r="181" spans="9:9" x14ac:dyDescent="0.3">
      <c r="I181" s="2"/>
    </row>
    <row r="182" spans="9:9" x14ac:dyDescent="0.3">
      <c r="I182" s="2"/>
    </row>
    <row r="183" spans="9:9" x14ac:dyDescent="0.3">
      <c r="I183" s="2"/>
    </row>
    <row r="184" spans="9:9" x14ac:dyDescent="0.3">
      <c r="I184" s="2"/>
    </row>
    <row r="185" spans="9:9" x14ac:dyDescent="0.3">
      <c r="I185" s="2"/>
    </row>
    <row r="186" spans="9:9" x14ac:dyDescent="0.3">
      <c r="I186" s="2"/>
    </row>
    <row r="187" spans="9:9" x14ac:dyDescent="0.3">
      <c r="I187" s="2"/>
    </row>
    <row r="188" spans="9:9" x14ac:dyDescent="0.3">
      <c r="I188" s="2"/>
    </row>
    <row r="189" spans="9:9" x14ac:dyDescent="0.3">
      <c r="I189" s="2"/>
    </row>
    <row r="190" spans="9:9" x14ac:dyDescent="0.3">
      <c r="I190" s="2"/>
    </row>
    <row r="191" spans="9:9" x14ac:dyDescent="0.3">
      <c r="I191" s="2"/>
    </row>
    <row r="192" spans="9:9" x14ac:dyDescent="0.3">
      <c r="I192" s="2"/>
    </row>
    <row r="193" spans="9:9" x14ac:dyDescent="0.3">
      <c r="I193" s="2"/>
    </row>
    <row r="194" spans="9:9" x14ac:dyDescent="0.3">
      <c r="I194" s="2"/>
    </row>
    <row r="195" spans="9:9" x14ac:dyDescent="0.3">
      <c r="I195" s="2"/>
    </row>
    <row r="196" spans="9:9" x14ac:dyDescent="0.3">
      <c r="I196" s="2"/>
    </row>
    <row r="197" spans="9:9" x14ac:dyDescent="0.3">
      <c r="I197" s="2"/>
    </row>
    <row r="198" spans="9:9" x14ac:dyDescent="0.3">
      <c r="I198" s="2"/>
    </row>
    <row r="199" spans="9:9" x14ac:dyDescent="0.3">
      <c r="I199" s="2"/>
    </row>
    <row r="200" spans="9:9" x14ac:dyDescent="0.3">
      <c r="I200" s="2"/>
    </row>
    <row r="201" spans="9:9" x14ac:dyDescent="0.3">
      <c r="I201" s="2"/>
    </row>
    <row r="202" spans="9:9" x14ac:dyDescent="0.3">
      <c r="I202" s="2"/>
    </row>
    <row r="203" spans="9:9" x14ac:dyDescent="0.3">
      <c r="I203" s="2"/>
    </row>
    <row r="204" spans="9:9" x14ac:dyDescent="0.3">
      <c r="I204" s="2"/>
    </row>
    <row r="205" spans="9:9" x14ac:dyDescent="0.3">
      <c r="I205" s="2"/>
    </row>
    <row r="206" spans="9:9" x14ac:dyDescent="0.3">
      <c r="I206" s="2"/>
    </row>
    <row r="207" spans="9:9" x14ac:dyDescent="0.3">
      <c r="I207" s="2"/>
    </row>
    <row r="208" spans="9:9" x14ac:dyDescent="0.3">
      <c r="I208" s="2"/>
    </row>
    <row r="209" spans="9:9" x14ac:dyDescent="0.3">
      <c r="I209" s="2"/>
    </row>
    <row r="210" spans="9:9" x14ac:dyDescent="0.3">
      <c r="I210" s="2"/>
    </row>
    <row r="211" spans="9:9" x14ac:dyDescent="0.3">
      <c r="I211" s="2"/>
    </row>
    <row r="212" spans="9:9" x14ac:dyDescent="0.3">
      <c r="I212" s="2"/>
    </row>
    <row r="213" spans="9:9" x14ac:dyDescent="0.3">
      <c r="I213" s="2"/>
    </row>
    <row r="214" spans="9:9" x14ac:dyDescent="0.3">
      <c r="I214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70C432-F7D3-4B96-8E18-1EDB2EA0D5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Data</vt:lpstr>
      <vt:lpstr>Course Data</vt:lpstr>
      <vt:lpstr>Cohort Data</vt:lpstr>
      <vt:lpstr>Instructor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HP</cp:lastModifiedBy>
  <cp:lastPrinted>2023-05-11T06:25:35Z</cp:lastPrinted>
  <dcterms:created xsi:type="dcterms:W3CDTF">2023-05-11T05:56:18Z</dcterms:created>
  <dcterms:modified xsi:type="dcterms:W3CDTF">2023-05-12T05:33:53Z</dcterms:modified>
</cp:coreProperties>
</file>