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11820"/>
  </bookViews>
  <sheets>
    <sheet name="Data" sheetId="1" r:id="rId1"/>
    <sheet name="Summary" sheetId="4" r:id="rId2"/>
  </sheets>
  <calcPr calcId="145621"/>
  <pivotCaches>
    <pivotCache cacheId="2" r:id="rId3"/>
  </pivotCaches>
</workbook>
</file>

<file path=xl/calcChain.xml><?xml version="1.0" encoding="utf-8"?>
<calcChain xmlns="http://schemas.openxmlformats.org/spreadsheetml/2006/main">
  <c r="E10" i="1" l="1"/>
  <c r="E9" i="1"/>
  <c r="E7" i="1"/>
  <c r="B3" i="1"/>
  <c r="E8" i="1"/>
</calcChain>
</file>

<file path=xl/sharedStrings.xml><?xml version="1.0" encoding="utf-8"?>
<sst xmlns="http://schemas.openxmlformats.org/spreadsheetml/2006/main" count="33" uniqueCount="25">
  <si>
    <t>Slack</t>
  </si>
  <si>
    <t>ESS</t>
  </si>
  <si>
    <t>1 year</t>
  </si>
  <si>
    <t>Duration</t>
  </si>
  <si>
    <t>Item</t>
  </si>
  <si>
    <t xml:space="preserve">Funded by </t>
  </si>
  <si>
    <t>Value</t>
  </si>
  <si>
    <t>GBP</t>
  </si>
  <si>
    <t>Currency</t>
  </si>
  <si>
    <t>Linode</t>
  </si>
  <si>
    <t>GithubLFS</t>
  </si>
  <si>
    <t>Expires</t>
  </si>
  <si>
    <t>ORNL</t>
  </si>
  <si>
    <t>USD</t>
  </si>
  <si>
    <t>EUR</t>
  </si>
  <si>
    <t>ISIS</t>
  </si>
  <si>
    <t>2 year</t>
  </si>
  <si>
    <t>Simple Currency conversion</t>
  </si>
  <si>
    <t>USD to GBP</t>
  </si>
  <si>
    <t>EUR to GBP</t>
  </si>
  <si>
    <t>1 month</t>
  </si>
  <si>
    <t>Row Labels</t>
  </si>
  <si>
    <t>(blank)</t>
  </si>
  <si>
    <t>Grand Total</t>
  </si>
  <si>
    <t>Sum of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</si>
</sst>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2" fillId="0" borderId="0" xfId="0" applyNumberFormat="1" applyFont="1"/>
    <xf numFmtId="14" fontId="0" fillId="0" borderId="0" xfId="0" applyNumberFormat="1" applyAlignment="1">
      <alignment vertical="center"/>
    </xf>
    <xf numFmtId="1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[Mantid Payments.xlsx]Summary!PivotTable1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Summary!$A$2:$A$6</c:f>
              <c:strCache>
                <c:ptCount val="4"/>
                <c:pt idx="0">
                  <c:v>ESS</c:v>
                </c:pt>
                <c:pt idx="1">
                  <c:v>ISIS</c:v>
                </c:pt>
                <c:pt idx="2">
                  <c:v>ORNL</c:v>
                </c:pt>
                <c:pt idx="3">
                  <c:v>(blank)</c:v>
                </c:pt>
              </c:strCache>
            </c:strRef>
          </c:cat>
          <c:val>
            <c:numRef>
              <c:f>Summary!$B$2:$B$6</c:f>
              <c:numCache>
                <c:formatCode>General</c:formatCode>
                <c:ptCount val="4"/>
                <c:pt idx="0">
                  <c:v>1840</c:v>
                </c:pt>
                <c:pt idx="1">
                  <c:v>65</c:v>
                </c:pt>
                <c:pt idx="2">
                  <c:v>2708.72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5392"/>
        <c:axId val="9592832"/>
      </c:barChart>
      <c:catAx>
        <c:axId val="9515392"/>
        <c:scaling>
          <c:orientation val="minMax"/>
        </c:scaling>
        <c:delete val="0"/>
        <c:axPos val="b"/>
        <c:majorTickMark val="out"/>
        <c:minorTickMark val="none"/>
        <c:tickLblPos val="nextTo"/>
        <c:crossAx val="9592832"/>
        <c:crosses val="autoZero"/>
        <c:auto val="1"/>
        <c:lblAlgn val="ctr"/>
        <c:lblOffset val="100"/>
        <c:noMultiLvlLbl val="0"/>
      </c:catAx>
      <c:valAx>
        <c:axId val="959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5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holas Draper" refreshedDate="42334.526497800929" createdVersion="4" refreshedVersion="4" minRefreshableVersion="3" recordCount="5">
  <cacheSource type="worksheet">
    <worksheetSource ref="A6:F999" sheet="Data"/>
  </cacheSource>
  <cacheFields count="6">
    <cacheField name="Item" numFmtId="0">
      <sharedItems containsBlank="1"/>
    </cacheField>
    <cacheField name="Funded by " numFmtId="0">
      <sharedItems containsBlank="1" count="4">
        <s v="ESS"/>
        <s v="ORNL"/>
        <s v="ISIS"/>
        <m/>
      </sharedItems>
    </cacheField>
    <cacheField name="Value" numFmtId="0">
      <sharedItems containsString="0" containsBlank="1" containsNumber="1" minValue="5" maxValue="4063.08"/>
    </cacheField>
    <cacheField name="Currency" numFmtId="0">
      <sharedItems containsBlank="1"/>
    </cacheField>
    <cacheField name="GBP" numFmtId="0">
      <sharedItems containsString="0" containsBlank="1" containsNumber="1" minValue="5" maxValue="2708.72"/>
    </cacheField>
    <cacheField name="Dur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s v="Slack"/>
    <x v="0"/>
    <n v="2300"/>
    <s v="EUR"/>
    <n v="1840"/>
    <s v="1 year"/>
  </r>
  <r>
    <s v="Linode"/>
    <x v="1"/>
    <n v="4063.08"/>
    <s v="USD"/>
    <n v="2708.72"/>
    <s v="2 year"/>
  </r>
  <r>
    <s v="GithubLFS"/>
    <x v="2"/>
    <n v="5"/>
    <s v="GBP"/>
    <n v="5"/>
    <s v="1 month"/>
  </r>
  <r>
    <s v="GithubLFS"/>
    <x v="2"/>
    <n v="60"/>
    <s v="GBP"/>
    <n v="60"/>
    <s v="1 year"/>
  </r>
  <r>
    <m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6" firstHeaderRow="1" firstDataRow="1" firstDataCol="1"/>
  <pivotFields count="6"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GBP" fld="4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12" sqref="D12"/>
    </sheetView>
  </sheetViews>
  <sheetFormatPr defaultRowHeight="15" x14ac:dyDescent="0.25"/>
  <cols>
    <col min="1" max="1" width="11.28515625" customWidth="1"/>
    <col min="3" max="4" width="10.140625" customWidth="1"/>
    <col min="7" max="7" width="12" customWidth="1"/>
    <col min="8" max="8" width="15.85546875" bestFit="1" customWidth="1"/>
    <col min="11" max="11" width="15.85546875" bestFit="1" customWidth="1"/>
  </cols>
  <sheetData>
    <row r="1" spans="1:7" x14ac:dyDescent="0.25">
      <c r="A1" t="s">
        <v>17</v>
      </c>
    </row>
    <row r="2" spans="1:7" x14ac:dyDescent="0.25">
      <c r="A2" t="s">
        <v>18</v>
      </c>
      <c r="B2">
        <v>1.5</v>
      </c>
    </row>
    <row r="3" spans="1:7" x14ac:dyDescent="0.25">
      <c r="A3" t="s">
        <v>19</v>
      </c>
      <c r="B3">
        <f>1/0.8</f>
        <v>1.25</v>
      </c>
    </row>
    <row r="6" spans="1:7" x14ac:dyDescent="0.25">
      <c r="A6" t="s">
        <v>4</v>
      </c>
      <c r="B6" t="s">
        <v>5</v>
      </c>
      <c r="C6" t="s">
        <v>6</v>
      </c>
      <c r="D6" t="s">
        <v>8</v>
      </c>
      <c r="E6" t="s">
        <v>7</v>
      </c>
      <c r="F6" t="s">
        <v>3</v>
      </c>
      <c r="G6" t="s">
        <v>11</v>
      </c>
    </row>
    <row r="7" spans="1:7" x14ac:dyDescent="0.25">
      <c r="A7" t="s">
        <v>0</v>
      </c>
      <c r="B7" t="s">
        <v>1</v>
      </c>
      <c r="C7">
        <v>2300</v>
      </c>
      <c r="D7" t="s">
        <v>14</v>
      </c>
      <c r="E7">
        <f>C7/B3</f>
        <v>1840</v>
      </c>
      <c r="F7" t="s">
        <v>2</v>
      </c>
      <c r="G7" s="8">
        <v>42583</v>
      </c>
    </row>
    <row r="8" spans="1:7" x14ac:dyDescent="0.25">
      <c r="A8" t="s">
        <v>9</v>
      </c>
      <c r="B8" t="s">
        <v>12</v>
      </c>
      <c r="C8" s="1">
        <v>4063.08</v>
      </c>
      <c r="D8" t="s">
        <v>13</v>
      </c>
      <c r="E8">
        <f>C8/B2</f>
        <v>2708.72</v>
      </c>
      <c r="F8" t="s">
        <v>16</v>
      </c>
      <c r="G8" s="2">
        <v>42400</v>
      </c>
    </row>
    <row r="9" spans="1:7" x14ac:dyDescent="0.25">
      <c r="A9" t="s">
        <v>10</v>
      </c>
      <c r="B9" t="s">
        <v>15</v>
      </c>
      <c r="C9">
        <v>5</v>
      </c>
      <c r="D9" t="s">
        <v>7</v>
      </c>
      <c r="E9">
        <f>C9</f>
        <v>5</v>
      </c>
      <c r="F9" t="s">
        <v>20</v>
      </c>
      <c r="G9" s="7">
        <v>42338</v>
      </c>
    </row>
    <row r="10" spans="1:7" ht="15.75" x14ac:dyDescent="0.25">
      <c r="A10" t="s">
        <v>10</v>
      </c>
      <c r="B10" t="s">
        <v>15</v>
      </c>
      <c r="C10">
        <v>60</v>
      </c>
      <c r="D10" t="s">
        <v>7</v>
      </c>
      <c r="E10">
        <f>C10</f>
        <v>60</v>
      </c>
      <c r="F10" t="s">
        <v>2</v>
      </c>
      <c r="G10" s="6">
        <v>42699</v>
      </c>
    </row>
    <row r="17" spans="8:11" x14ac:dyDescent="0.25">
      <c r="H17" s="9"/>
    </row>
    <row r="25" spans="8:11" x14ac:dyDescent="0.25">
      <c r="K25" s="9"/>
    </row>
    <row r="26" spans="8:11" x14ac:dyDescent="0.25">
      <c r="K26" s="9"/>
    </row>
  </sheetData>
  <conditionalFormatting sqref="G7:G1596">
    <cfRule type="cellIs" dxfId="0" priority="1" operator="between">
      <formula>NOW()</formula>
      <formula>NOW()+95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3.140625" bestFit="1" customWidth="1"/>
    <col min="2" max="2" width="11.28515625" customWidth="1"/>
  </cols>
  <sheetData>
    <row r="1" spans="1:2" x14ac:dyDescent="0.25">
      <c r="A1" s="3" t="s">
        <v>21</v>
      </c>
      <c r="B1" t="s">
        <v>24</v>
      </c>
    </row>
    <row r="2" spans="1:2" x14ac:dyDescent="0.25">
      <c r="A2" s="4" t="s">
        <v>1</v>
      </c>
      <c r="B2" s="5">
        <v>1840</v>
      </c>
    </row>
    <row r="3" spans="1:2" x14ac:dyDescent="0.25">
      <c r="A3" s="4" t="s">
        <v>15</v>
      </c>
      <c r="B3" s="5">
        <v>65</v>
      </c>
    </row>
    <row r="4" spans="1:2" x14ac:dyDescent="0.25">
      <c r="A4" s="4" t="s">
        <v>12</v>
      </c>
      <c r="B4" s="5">
        <v>2708.72</v>
      </c>
    </row>
    <row r="5" spans="1:2" x14ac:dyDescent="0.25">
      <c r="A5" s="4" t="s">
        <v>22</v>
      </c>
      <c r="B5" s="5"/>
    </row>
    <row r="6" spans="1:2" x14ac:dyDescent="0.25">
      <c r="A6" s="4" t="s">
        <v>23</v>
      </c>
      <c r="B6" s="5">
        <v>4613.7199999999993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Draper</dc:creator>
  <cp:lastModifiedBy>Nicholas Draper</cp:lastModifiedBy>
  <dcterms:created xsi:type="dcterms:W3CDTF">2015-11-26T12:29:21Z</dcterms:created>
  <dcterms:modified xsi:type="dcterms:W3CDTF">2015-11-26T12:46:41Z</dcterms:modified>
</cp:coreProperties>
</file>