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sp49818\Desktop\"/>
    </mc:Choice>
  </mc:AlternateContent>
  <bookViews>
    <workbookView xWindow="0" yWindow="0" windowWidth="28800" windowHeight="12300"/>
  </bookViews>
  <sheets>
    <sheet name="Peak Creation Files" sheetId="1" r:id="rId1"/>
    <sheet name="Sheet3" sheetId="3" r:id="rId2"/>
  </sheets>
  <definedNames>
    <definedName name="_xlnm._FilterDatabase" localSheetId="0" hidden="1">'Peak Creation Files'!$M$5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R3" i="1" l="1"/>
  <c r="P2" i="1"/>
  <c r="P3" i="1"/>
  <c r="O3" i="1"/>
  <c r="O2" i="1"/>
  <c r="N3" i="1"/>
  <c r="N2" i="1"/>
  <c r="R2" i="1" l="1"/>
</calcChain>
</file>

<file path=xl/sharedStrings.xml><?xml version="1.0" encoding="utf-8"?>
<sst xmlns="http://schemas.openxmlformats.org/spreadsheetml/2006/main" count="1093" uniqueCount="207">
  <si>
    <t>Severity</t>
  </si>
  <si>
    <t>Code</t>
  </si>
  <si>
    <t>Description</t>
  </si>
  <si>
    <t>Project</t>
  </si>
  <si>
    <t>Line</t>
  </si>
  <si>
    <t>Error</t>
  </si>
  <si>
    <t>C2248</t>
  </si>
  <si>
    <t>'Mantid::DataObjects::Peak::Peak': cannot access private member declared in class 'Mantid::DataObjects::Peak'</t>
  </si>
  <si>
    <t>DataObjects</t>
  </si>
  <si>
    <t>C:\Users\vsp49818\Documents\Mantid\mantid\Framework\DataObjects\src\PeaksWorkspace.cpp</t>
  </si>
  <si>
    <t>Algorithms</t>
  </si>
  <si>
    <t>C:\Users\vsp49818\Documents\Mantid\mantid\Framework\Algorithms\src\CreatePeaksWorkspace.cpp</t>
  </si>
  <si>
    <t>DataHandling</t>
  </si>
  <si>
    <t>C:\Users\vsp49818\Documents\Mantid\mantid\Framework\DataHandling\src\LoadNexusProcessed.cpp</t>
  </si>
  <si>
    <t>Crystal</t>
  </si>
  <si>
    <t>C:\Users\vsp49818\Documents\Mantid\mantid\Framework\Crystal\src\CountReflections.cpp</t>
  </si>
  <si>
    <t>C:\Users\vsp49818\Documents\Mantid\mantid\Framework\Crystal\src\LoadHKL.cpp</t>
  </si>
  <si>
    <t>C:\Users\vsp49818\Documents\Mantid\mantid\Framework\Crystal\src\LoadIsawPeaks.cpp</t>
  </si>
  <si>
    <t>C:\Users\vsp49818\Documents\Mantid\mantid\Framework\Crystal\src\PeakHKLErrors.cpp</t>
  </si>
  <si>
    <t>C:\Users\vsp49818\Documents\Mantid\mantid\Framework\Crystal\src\SCDCalibratePanels.cpp</t>
  </si>
  <si>
    <t>'Mantid::DataObjects::Peak::Peak': cannot access private member declared in class 'Mantid::DataObjects::Peak' (compiling source file C:\Users\vsp49818\Documents\Mantid\mantid\Framework\Crystal\src\PredictPeaks.cpp)</t>
  </si>
  <si>
    <t>C:\Program Files (x86)\Microsoft Visual Studio 14.0\VC\include\memory</t>
  </si>
  <si>
    <t>C:\Users\vsp49818\Documents\Mantid\mantid\Framework\Crystal\src\SCDPanelErrors.cpp</t>
  </si>
  <si>
    <t>'Mantid::DataObjects::Peak::Peak': cannot access private member declared in class 'Mantid::DataObjects::Peak' (compiling source file C:\Users\vsp49818\Documents\Mantid\mantid\Framework\MDAlgorithms\src\FindPeaksMD.cpp)</t>
  </si>
  <si>
    <t>MDAlgorithms</t>
  </si>
  <si>
    <t>C:\Users\vsp49818\Documents\Mantid\mantid\external\src\ThirdParty\include\boost\smart_ptr\make_shared_object.hpp</t>
  </si>
  <si>
    <t>PythonWorkspaceCreationHelper</t>
  </si>
  <si>
    <t>C:\Users\vsp49818\Documents\Mantid\mantid\Framework\TestHelpers\src\WorkspaceCreationHelper.cpp</t>
  </si>
  <si>
    <t>C:\Users\vsp49818\Documents\Mantid\mantid\Framework\MDAlgorithms\src\IntegratePeaksCWSD.cpp</t>
  </si>
  <si>
    <t>C:\Users\vsp49818\Documents\Mantid\mantid\Framework\MDAlgorithms\src\IntegratePeaksMD.cpp</t>
  </si>
  <si>
    <t>LiveDataTest</t>
  </si>
  <si>
    <t>MantidQtWidgetsCommonTestQt4</t>
  </si>
  <si>
    <t>MantidQtWidgetsLegacyQwtTestQt4</t>
  </si>
  <si>
    <t>MantidQtScientificInterfacesTestQt4</t>
  </si>
  <si>
    <t>'Mantid::DataObjects::Peak::Peak': cannot access private member declared in class 'Mantid::DataObjects::Peak' (compiling source file C:\Users\vsp49818\Documents\Mantid-Builds\Framework\MDAlgorithms\test\IntegratePeaksMDTest.cpp)</t>
  </si>
  <si>
    <t>MDAlgorithmsTest</t>
  </si>
  <si>
    <t>C:\Users\vsp49818\Documents\Mantid\mantid\Framework\MDAlgorithms\test\IntegratePeaksMDTest.h</t>
  </si>
  <si>
    <t>'Mantid::DataObjects::Peak::Peak': cannot access private member declared in class 'Mantid::DataObjects::Peak' (compiling source file C:\Users\vsp49818\Documents\Mantid-Builds\Framework\MDAlgorithms\test\IntegratePeaksMDHKLTest.cpp)</t>
  </si>
  <si>
    <t>C:\Users\vsp49818\Documents\Mantid\mantid\Framework\MDAlgorithms\test\IntegratePeaksMDHKLTest.h</t>
  </si>
  <si>
    <t>'Mantid::DataObjects::Peak::Peak': cannot access private member declared in class 'Mantid::DataObjects::Peak' (compiling source file C:\Users\vsp49818\Documents\Mantid-Builds\Framework\MDAlgorithms\test\IntegratePeaksMD2Test.cpp)</t>
  </si>
  <si>
    <t>C:\Users\vsp49818\Documents\Mantid\mantid\Framework\MDAlgorithms\test\IntegratePeaksMD2Test.h</t>
  </si>
  <si>
    <t>'Mantid::DataObjects::Peak::Peak': cannot access private member declared in class 'Mantid::DataObjects::Peak' (compiling source file C:\Users\vsp49818\Documents\Mantid-Builds\Framework\MDAlgorithms\test\IntegratePeaksCWSDTest.cpp)</t>
  </si>
  <si>
    <t>C:\Users\vsp49818\Documents\Mantid\mantid\Framework\MDAlgorithms\test\IntegratePeaksCWSDTest.h</t>
  </si>
  <si>
    <t>MantidQtWidgetsSliceViewerTestQt4</t>
  </si>
  <si>
    <t>MuonTest</t>
  </si>
  <si>
    <t>'Mantid::DataObjects::Peak::Peak': cannot access private member declared in class 'Mantid::DataObjects::Peak' (compiling source file C:\Users\vsp49818\Documents\Mantid-Builds\Framework\MDAlgorithms\test\CentroidPeaksMDTest.cpp)</t>
  </si>
  <si>
    <t>C:\Users\vsp49818\Documents\Mantid\mantid\Framework\MDAlgorithms\test\CentroidPeaksMDTest.h</t>
  </si>
  <si>
    <t>'Mantid::DataObjects::Peak::Peak': cannot access private member declared in class 'Mantid::DataObjects::Peak' (compiling source file C:\Users\vsp49818\Documents\Mantid-Builds\Framework\MDAlgorithms\test\CentroidPeaksMD2Test.cpp)</t>
  </si>
  <si>
    <t>C:\Users\vsp49818\Documents\Mantid\mantid\Framework\MDAlgorithms\test\CentroidPeaksMD2Test.h</t>
  </si>
  <si>
    <t>PSISINQTest</t>
  </si>
  <si>
    <t>'Mantid::DataObjects::Peak::Peak': cannot access private member declared in class 'Mantid::DataObjects::Peak' (compiling source file C:\Users\vsp49818\Documents\Mantid-Builds\Framework\Crystal\test\StatisticsOfPeaksWorkspaceTest.cpp)</t>
  </si>
  <si>
    <t>CrystalTest</t>
  </si>
  <si>
    <t>C:\Users\vsp49818\Documents\Mantid\mantid\Framework\Crystal\test\StatisticsOfPeaksWorkspaceTest.h</t>
  </si>
  <si>
    <t>'Mantid::DataObjects::Peak::Peak': cannot access private member declared in class 'Mantid::DataObjects::Peak' (compiling source file C:\Users\vsp49818\Documents\Mantid-Builds\Framework\Crystal\test\SortHKLTest.cpp)</t>
  </si>
  <si>
    <t>C:\Users\vsp49818\Documents\Mantid\mantid\Framework\Crystal\test\SortHKLTest.h</t>
  </si>
  <si>
    <t>'Mantid::DataObjects::Peak::Peak': cannot access private member declared in class 'Mantid::DataObjects::Peak' (compiling source file C:\Users\vsp49818\Documents\Mantid-Builds\Framework\Crystal\test\SortPeaksWorkspaceTest.cpp)</t>
  </si>
  <si>
    <t>C:\Users\vsp49818\Documents\Mantid\mantid\Framework\Crystal\test\SortPeaksWorkspaceTest.h</t>
  </si>
  <si>
    <t>'Mantid::DataObjects::Peak::Peak': cannot access private member declared in class 'Mantid::DataObjects::Peak' (compiling source file C:\Users\vsp49818\Documents\Mantid-Builds\Framework\Crystal\test\SaveLauenormTest.cpp)</t>
  </si>
  <si>
    <t>C:\Users\vsp49818\Documents\Mantid\mantid\Framework\Crystal\test\SaveLauenormTest.h</t>
  </si>
  <si>
    <t>'Mantid::DataObjects::Peak::Peak': cannot access private member declared in class 'Mantid::DataObjects::Peak' (compiling source file C:\Users\vsp49818\Documents\Mantid-Builds\Framework\Crystal\test\SaveIsawPeaksTest.cpp)</t>
  </si>
  <si>
    <t>C:\Users\vsp49818\Documents\Mantid\mantid\Framework\Crystal\test\SaveIsawPeaksTest.h</t>
  </si>
  <si>
    <t>'Mantid::DataObjects::Peak::Peak': cannot access private member declared in class 'Mantid::DataObjects::Peak' (compiling source file C:\Users\vsp49818\Documents\Mantid-Builds\Framework\Crystal\test\SaveHKLTest.cpp)</t>
  </si>
  <si>
    <t>C:\Users\vsp49818\Documents\Mantid\mantid\Framework\Crystal\test\SaveHKLTest.h</t>
  </si>
  <si>
    <t>'Mantid::DataObjects::Peak::Peak': cannot access private member declared in class 'Mantid::DataObjects::Peak' (compiling source file C:\Users\vsp49818\Documents\Mantid-Builds\Framework\Crystal\test\PredictPeaksTest.cpp)</t>
  </si>
  <si>
    <t>C:\Users\vsp49818\Documents\Mantid\mantid\Framework\Crystal\test\PredictPeaksTest.h</t>
  </si>
  <si>
    <t>'Mantid::DataObjects::Peak::Peak': cannot access private member declared in class 'Mantid::DataObjects::Peak' (compiling source file C:\Users\vsp49818\Documents\Mantid-Builds\Framework\Crystal\test\PeaksOnSurfaceTest.cpp)</t>
  </si>
  <si>
    <t>C:\Users\vsp49818\Documents\Mantid\mantid\Framework\Crystal\test\PeaksOnSurfaceTest.h</t>
  </si>
  <si>
    <t>'Mantid::DataObjects::Peak::Peak': cannot access private member declared in class 'Mantid::DataObjects::Peak' (compiling source file C:\Users\vsp49818\Documents\Mantid-Builds\Framework\Crystal\test\PeaksInRegionTest.cpp)</t>
  </si>
  <si>
    <t>C:\Users\vsp49818\Documents\Mantid\mantid\Framework\Crystal\test\PeaksInRegionTest.h</t>
  </si>
  <si>
    <t>'Mantid::DataObjects::Peak::Peak': cannot access private member declared in class 'Mantid::DataObjects::Peak' (compiling source file C:\Users\vsp49818\Documents\Mantid-Builds\Framework\Crystal\test\PeakStatisticsToolsTest.cpp)</t>
  </si>
  <si>
    <t>C:\Users\vsp49818\Documents\Mantid\mantid\Framework\Crystal\test\PeakStatisticsToolsTest.h</t>
  </si>
  <si>
    <t>'Mantid::DataObjects::Peak::Peak': cannot access private member declared in class 'Mantid::DataObjects::Peak' (compiling source file C:\Users\vsp49818\Documents\Mantid-Builds\Framework\Crystal\test\PeakIntensityVsRadiusTest.cpp)</t>
  </si>
  <si>
    <t>C:\Users\vsp49818\Documents\Mantid\mantid\Framework\Crystal\test\PeakIntensityVsRadiusTest.h</t>
  </si>
  <si>
    <t>'Mantid::DataObjects::Peak::Peak': cannot access private member declared in class 'Mantid::DataObjects::Peak' (compiling source file C:\Users\vsp49818\Documents\Mantid-Builds\Framework\Crystal\test\PeakIntegrationTest.cpp)</t>
  </si>
  <si>
    <t>C:\Users\vsp49818\Documents\Mantid\mantid\Framework\Crystal\test\PeakIntegrationTest.h</t>
  </si>
  <si>
    <t>'Mantid::DataObjects::Peak::Peak': cannot access private member declared in class 'Mantid::DataObjects::Peak' (compiling source file C:\Users\vsp49818\Documents\Mantid-Builds\Framework\Crystal\test\PeakClusterProjectionTest.cpp)</t>
  </si>
  <si>
    <t>C:\Users\vsp49818\Documents\Mantid\mantid\Framework\Crystal\test\PeakClusterProjectionTest.h</t>
  </si>
  <si>
    <t>'Mantid::DataObjects::Peak::Peak': cannot access private member declared in class 'Mantid::DataObjects::Peak' (compiling source file C:\Users\vsp49818\Documents\Mantid-Builds\Framework\Crystal\test\PeakBackgroundTest.cpp)</t>
  </si>
  <si>
    <t>C:\Users\vsp49818\Documents\Mantid\mantid\Framework\Crystal\test\PeakBackgroundTest.h</t>
  </si>
  <si>
    <t>'Mantid::DataObjects::Peak::Peak': cannot access private member declared in class 'Mantid::DataObjects::Peak' (compiling source file C:\Users\vsp49818\Documents\Mantid-Builds\Framework\Crystal\test\MaskPeaksWorkspaceTest.cpp)</t>
  </si>
  <si>
    <t>C:\Users\vsp49818\Documents\Mantid\mantid\Framework\Crystal\test\MaskPeaksWorkspaceTest.h</t>
  </si>
  <si>
    <t>'Mantid::DataObjects::Peak::Peak': cannot access private member declared in class 'Mantid::DataObjects::Peak' (compiling source file C:\Users\vsp49818\Documents\Mantid-Builds\Framework\Crystal\test\LoadHKLTest.cpp)</t>
  </si>
  <si>
    <t>C:\Users\vsp49818\Documents\Mantid\mantid\Framework\Crystal\test\LoadHKLTest.h</t>
  </si>
  <si>
    <t>'Mantid::DataObjects::Peak::Peak': cannot access private member declared in class 'Mantid::DataObjects::Peak' (compiling source file C:\Users\vsp49818\Documents\Mantid-Builds\Framework\Crystal\test\IntegratePeaksUsingClustersTest.cpp)</t>
  </si>
  <si>
    <t>c:\users\vsp49818\documents\mantid\mantid\framework\crystal\test\ClusterIntegrationBaseTest.h</t>
  </si>
  <si>
    <t>'Mantid::DataObjects::Peak::Peak': cannot access private member declared in class 'Mantid::DataObjects::Peak' (compiling source file C:\Users\vsp49818\Documents\Mantid-Builds\Framework\Crystal\test\IntegratePeakTimeSlicesTest.cpp)</t>
  </si>
  <si>
    <t>C:\Users\vsp49818\Documents\Mantid\mantid\Framework\Crystal\test\IntegratePeakTimeSlicesTest.h</t>
  </si>
  <si>
    <t>'Mantid::DataObjects::Peak::Peak': cannot access private member declared in class 'Mantid::DataObjects::Peak' (compiling source file C:\Users\vsp49818\Documents\Mantid-Builds\Framework\Crystal\test\IntegratePeaksHybridTest.cpp)</t>
  </si>
  <si>
    <t>'Mantid::DataObjects::Peak::Peak': cannot access private member declared in class 'Mantid::DataObjects::Peak' (compiling source file C:\Users\vsp49818\Documents\Mantid-Builds\Framework\Crystal\test\FindClusterFacesTest.cpp)</t>
  </si>
  <si>
    <t>C:\Users\vsp49818\Documents\Mantid\mantid\Framework\Crystal\test\FindClusterFacesTest.h</t>
  </si>
  <si>
    <t>'Mantid::DataObjects::Peak::Peak': cannot access private member declared in class 'Mantid::DataObjects::Peak' (compiling source file C:\Users\vsp49818\Documents\Mantid-Builds\Framework\Crystal\test\CentroidPeaksTest.cpp)</t>
  </si>
  <si>
    <t>C:\Users\vsp49818\Documents\Mantid\mantid\Framework\Crystal\test\CentroidPeaksTest.h</t>
  </si>
  <si>
    <t>'Mantid::DataObjects::Peak::Peak': cannot access private member declared in class 'Mantid::DataObjects::Peak' (compiling source file C:\Users\vsp49818\Documents\Mantid-Builds\Framework\Crystal\test\CalculateUMatrixTest.cpp)</t>
  </si>
  <si>
    <t>C:\Users\vsp49818\Documents\Mantid\mantid\Framework\Crystal\test\CalculateUMatrixTest.h</t>
  </si>
  <si>
    <t>WorkflowAlgorithmsTest</t>
  </si>
  <si>
    <t>'Mantid::DataObjects::Peak::Peak': cannot access private member declared in class 'Mantid::DataObjects::Peak' (compiling source file C:\Users\vsp49818\Documents\Mantid-Builds\Framework\DataObjects\test\PeaksWorkspaceTest.cpp)</t>
  </si>
  <si>
    <t>DataObjectsTest</t>
  </si>
  <si>
    <t>C:\Users\vsp49818\Documents\Mantid\mantid\Framework\DataObjects\test\PeaksWorkspaceTest.h</t>
  </si>
  <si>
    <t>'Mantid::DataObjects::Peak::Peak': cannot access private member declared in class 'Mantid::DataObjects::Peak' (compiling source file C:\Users\vsp49818\Documents\Mantid-Builds\Framework\DataObjects\test\PeakTest.cpp)</t>
  </si>
  <si>
    <t>C:\Users\vsp49818\Documents\Mantid\mantid\Framework\DataObjects\test\PeakTest.h</t>
  </si>
  <si>
    <t>'Mantid::DataObjects::Peak::Peak': cannot access private member declared in class 'Mantid::DataObjects::Peak' (compiling source file C:\Users\vsp49818\Documents\Mantid-Builds\Framework\DataObjects\test\PeakColumnTest.cpp)</t>
  </si>
  <si>
    <t>C:\Users\vsp49818\Documents\Mantid\mantid\Framework\DataObjects\test\PeakColumnTest.h</t>
  </si>
  <si>
    <t>CurveFittingTest</t>
  </si>
  <si>
    <t>DataHandlingTest</t>
  </si>
  <si>
    <t>'Mantid::DataObjects::Peak::Peak': cannot access private member declared in class 'Mantid::DataObjects::Peak' (compiling source file C:\Users\vsp49818\Documents\Mantid-Builds\Framework\Algorithms\test\CloneWorkspaceTest.cpp)</t>
  </si>
  <si>
    <t>AlgorithmsTest</t>
  </si>
  <si>
    <t>C:\Users\vsp49818\Documents\Mantid\mantid\Framework\Algorithms\test\CloneWorkspaceTest.h</t>
  </si>
  <si>
    <t>Is ExperimentInfo Available?</t>
  </si>
  <si>
    <t>Is it easy to use ExperimentInfo?</t>
  </si>
  <si>
    <t>Notes/Comments</t>
  </si>
  <si>
    <t>Yes</t>
  </si>
  <si>
    <t>Filepath</t>
  </si>
  <si>
    <t>Specific File</t>
  </si>
  <si>
    <t>There is a shared pointer in scope that can replace out-&gt;getInstrument() to be ei-&gt;getInstrument()</t>
  </si>
  <si>
    <t>Unsure</t>
  </si>
  <si>
    <t>outWs which is a PeaksWorkspace shared pointer can be used.</t>
  </si>
  <si>
    <t>No</t>
  </si>
  <si>
    <t>PeaksWorkspace is available</t>
  </si>
  <si>
    <t>PeaksWorkspace inherits from ExperimentInfo via IPeaksWorkspace. It seems that PeaksWorkspace already uses this -&gt; getInstrument(), so it will be easy to pass the ExperimentInfo object.</t>
  </si>
  <si>
    <t xml:space="preserve">A PeaksWorkspace shared pointer is used to get the instrument. </t>
  </si>
  <si>
    <t>A PeaksWorkspace shared pointer is present but it seems that the default Peak constructor is called and so no instrument is actually passed in.</t>
  </si>
  <si>
    <t>A PeaksWorkspace shared pointer is present.</t>
  </si>
  <si>
    <t xml:space="preserve">Can use inputP (PeaksWorkspace) </t>
  </si>
  <si>
    <t>inst is used to set the instrument. Inst is also passed as the instrument but peaksWs could be used instead.</t>
  </si>
  <si>
    <t>expinfo is used to provide the instrument, so we can pass the expinfo quite easily.</t>
  </si>
  <si>
    <t>peakWS is available in higher up functions - e.g. where inst is initialised, but there does not seem to be any sign of it in the detectorQ method.</t>
  </si>
  <si>
    <t>peaksWS is availble right above where inst is created, but inst is used to set the instrument.</t>
  </si>
  <si>
    <t>A PeaksWorkspace shared pointer always seems to be available but inst is used to set the instrument.</t>
  </si>
  <si>
    <t xml:space="preserve">PeaksWorkspace shared pointer called ws is created. Inst is used to set the instrument. </t>
  </si>
  <si>
    <t>PeaksWorkspace shared pointer is present. However, it seems the default Peak() constrctor is called and so no instrument gets called.</t>
  </si>
  <si>
    <t xml:space="preserve">inst is passed in to the getHKLpw() method. </t>
  </si>
  <si>
    <t>inputWs is availble right next to where inst is created, but inst is used to set the instrument.</t>
  </si>
  <si>
    <t>Looks like the Peak() default construtor is being used.</t>
  </si>
  <si>
    <t>peakWS is available but inst is used to initialise the instrument of the workspace.</t>
  </si>
  <si>
    <t>EventWorkspace shared pointer is used to pass in an instrument.</t>
  </si>
  <si>
    <t>PeaksWorkspace shared pointer is created using an instrument shared pointer.</t>
  </si>
  <si>
    <t>peakWs is created then the instrument is set.</t>
  </si>
  <si>
    <t>ws is created then the instrument is set.</t>
  </si>
  <si>
    <t>Should be able to pass in peakWS to get hold of the instrument.</t>
  </si>
  <si>
    <t>Instrument shared pointer is used to pass in the instrument to Peak().</t>
  </si>
  <si>
    <t>PeaksWorkspace shared pointer is created using an instrument shared pointer. Inst is passed in to create Peak()</t>
  </si>
  <si>
    <t>pw has the instrument set via an Instrument shared pointer. Should be able to use pw as parameter to Peak().</t>
  </si>
  <si>
    <t>pw is available right below where inst is created, but inst is used to set the instrument.</t>
  </si>
  <si>
    <t>peaksWS is available right above where inst is created, but inst is used to set the instrument.</t>
  </si>
  <si>
    <t>Instrument called inst is set via ComponentCreationHelper in the constructor for PeakTest.</t>
  </si>
  <si>
    <t>m_inst is created via ComponentCreationHelper</t>
  </si>
  <si>
    <t>Can pass in PeaksWorkspace called pw</t>
  </si>
  <si>
    <t>Total Yes</t>
  </si>
  <si>
    <t>Total No</t>
  </si>
  <si>
    <t>Total Unsure</t>
  </si>
  <si>
    <t>Available?</t>
  </si>
  <si>
    <t>Easy?</t>
  </si>
  <si>
    <t>Totals</t>
  </si>
  <si>
    <t>PeaksWorkspace.cpp</t>
  </si>
  <si>
    <t>CreatePeaksWorkspace.cpp</t>
  </si>
  <si>
    <t>LoadNexusProcessed.cpp</t>
  </si>
  <si>
    <t>CountReflections.cpp</t>
  </si>
  <si>
    <t>LoadHKL.cpp</t>
  </si>
  <si>
    <t>LoadIsawPeaks.cpp</t>
  </si>
  <si>
    <t>PeakHKLErrors.cpp</t>
  </si>
  <si>
    <t>SCDCalibratePanels.cpp</t>
  </si>
  <si>
    <t>memory</t>
  </si>
  <si>
    <t>SCDPanelErrors.cpp</t>
  </si>
  <si>
    <t>make_shared_object.hpp</t>
  </si>
  <si>
    <t>WorkspaceCreationHelper.cpp</t>
  </si>
  <si>
    <t>IntegratePeaksCWSD.cpp</t>
  </si>
  <si>
    <t>IntegratePeaksMD.cpp</t>
  </si>
  <si>
    <t>IntegratePeaksMDTest.h</t>
  </si>
  <si>
    <t>IntegratePeaksMDHKLTest.h</t>
  </si>
  <si>
    <t>IntegratePeaksMD2Test.h</t>
  </si>
  <si>
    <t>IntegratePeaksCWSDTest.h</t>
  </si>
  <si>
    <t>CentroidPeaksMDTest.h</t>
  </si>
  <si>
    <t>CentroidPeaksMD2Test.h</t>
  </si>
  <si>
    <t>StatisticsOfPeaksWorkspaceTest.h</t>
  </si>
  <si>
    <t>SortHKLTest.h</t>
  </si>
  <si>
    <t>SortPeaksWorkspaceTest.h</t>
  </si>
  <si>
    <t>SaveLauenormTest.h</t>
  </si>
  <si>
    <t>SaveIsawPeaksTest.h</t>
  </si>
  <si>
    <t>SaveHKLTest.h</t>
  </si>
  <si>
    <t>PredictPeaksTest.h</t>
  </si>
  <si>
    <t>PeaksOnSurfaceTest.h</t>
  </si>
  <si>
    <t>PeaksInRegionTest.h</t>
  </si>
  <si>
    <t>PeakStatisticsToolsTest.h</t>
  </si>
  <si>
    <t>PeakIntensityVsRadiusTest.h</t>
  </si>
  <si>
    <t>PeakIntegrationTest.h</t>
  </si>
  <si>
    <t>PeakClusterProjectionTest.h</t>
  </si>
  <si>
    <t>PeakBackgroundTest.h</t>
  </si>
  <si>
    <t>MaskPeaksWorkspaceTest.h</t>
  </si>
  <si>
    <t>LoadHKLTest.h</t>
  </si>
  <si>
    <t>ClusterIntegrationBaseTest.h</t>
  </si>
  <si>
    <t>IntegratePeakTimeSlicesTest.h</t>
  </si>
  <si>
    <t>FindClusterFacesTest.h</t>
  </si>
  <si>
    <t>CentroidPeaksTest.h</t>
  </si>
  <si>
    <t>CalculateUMatrixTest.h</t>
  </si>
  <si>
    <t>PeaksWorkspaceTest.h</t>
  </si>
  <si>
    <t>PeakTest.h</t>
  </si>
  <si>
    <t>PeakColumnTest.h</t>
  </si>
  <si>
    <t>CloneWorkspaceTest.h</t>
  </si>
  <si>
    <t>Final Decision</t>
  </si>
  <si>
    <t>Ok</t>
  </si>
  <si>
    <t>OK</t>
  </si>
  <si>
    <t>Only an instrument shared pointer passed in via the arguments is present.</t>
  </si>
  <si>
    <t>Needs review</t>
  </si>
  <si>
    <t>ws is available right next to where inst is created, but inst is used to set the instrument.</t>
  </si>
  <si>
    <t>inputWs is available right next to where inst is created, but inst is used to set the instrument.</t>
  </si>
  <si>
    <t>To Review</t>
  </si>
  <si>
    <t>Needs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</si>
</sst>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5" applyNumberFormat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2" fillId="3" borderId="1" xfId="2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4" fillId="5" borderId="1" xfId="4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5" fillId="6" borderId="5" xfId="5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6">
    <cellStyle name="60% - Accent1" xfId="4" builtinId="32"/>
    <cellStyle name="Bad" xfId="2" builtinId="27"/>
    <cellStyle name="Good" xfId="1" builtinId="26"/>
    <cellStyle name="Input" xfId="5" builtinId="20"/>
    <cellStyle name="Neutral" xfId="3" builtinId="28"/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8"/>
  <sheetViews>
    <sheetView tabSelected="1" topLeftCell="A112" zoomScaleNormal="100" workbookViewId="0">
      <selection activeCell="L1" sqref="L1"/>
    </sheetView>
  </sheetViews>
  <sheetFormatPr defaultRowHeight="15" x14ac:dyDescent="0.25"/>
  <cols>
    <col min="1" max="1" width="12" customWidth="1"/>
    <col min="3" max="3" width="25.85546875" customWidth="1"/>
    <col min="4" max="4" width="19.5703125" customWidth="1"/>
    <col min="5" max="5" width="27" customWidth="1"/>
    <col min="6" max="6" width="33.85546875" customWidth="1"/>
    <col min="7" max="7" width="13.7109375" customWidth="1"/>
    <col min="8" max="8" width="16.85546875" style="5" customWidth="1"/>
    <col min="9" max="9" width="17" style="5" customWidth="1"/>
    <col min="10" max="10" width="45.7109375" style="6" customWidth="1"/>
    <col min="11" max="11" width="29.140625" style="3" customWidth="1"/>
    <col min="13" max="16" width="15.7109375" customWidth="1"/>
    <col min="18" max="18" width="15.7109375" customWidth="1"/>
  </cols>
  <sheetData>
    <row r="1" spans="1:18" ht="45" customHeight="1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111</v>
      </c>
      <c r="F1" s="24" t="s">
        <v>112</v>
      </c>
      <c r="G1" s="24" t="s">
        <v>4</v>
      </c>
      <c r="H1" s="25" t="s">
        <v>107</v>
      </c>
      <c r="I1" s="25" t="s">
        <v>108</v>
      </c>
      <c r="J1" s="25" t="s">
        <v>109</v>
      </c>
      <c r="K1" s="25" t="s">
        <v>198</v>
      </c>
      <c r="M1" s="11"/>
      <c r="N1" s="4" t="s">
        <v>147</v>
      </c>
      <c r="O1" s="9" t="s">
        <v>148</v>
      </c>
      <c r="P1" s="10" t="s">
        <v>149</v>
      </c>
      <c r="R1" s="11" t="s">
        <v>152</v>
      </c>
    </row>
    <row r="2" spans="1:18" ht="30" customHeight="1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153</v>
      </c>
      <c r="G2" s="1">
        <v>247</v>
      </c>
      <c r="H2" s="4" t="s">
        <v>110</v>
      </c>
      <c r="I2" s="4" t="s">
        <v>110</v>
      </c>
      <c r="J2" s="15" t="s">
        <v>118</v>
      </c>
      <c r="K2" s="3" t="s">
        <v>200</v>
      </c>
      <c r="M2" s="11" t="s">
        <v>150</v>
      </c>
      <c r="N2" s="4">
        <f>COUNTIF(H2:H146, "Yes")</f>
        <v>37</v>
      </c>
      <c r="O2" s="9">
        <f>COUNTIF(H2:H146, "No")</f>
        <v>10</v>
      </c>
      <c r="P2" s="10">
        <f>COUNTIF(H2:H146, "Unsure")</f>
        <v>5</v>
      </c>
      <c r="R2" s="11">
        <f>SUM(N2,O2,P2)</f>
        <v>52</v>
      </c>
    </row>
    <row r="3" spans="1:18" ht="30" customHeight="1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153</v>
      </c>
      <c r="G3" s="1">
        <v>312</v>
      </c>
      <c r="H3" s="4" t="s">
        <v>110</v>
      </c>
      <c r="I3" s="4" t="s">
        <v>110</v>
      </c>
      <c r="J3" s="16"/>
      <c r="K3" s="3" t="s">
        <v>200</v>
      </c>
      <c r="M3" s="11" t="s">
        <v>151</v>
      </c>
      <c r="N3" s="4">
        <f>COUNTIF(I2:I146, "Yes")</f>
        <v>25</v>
      </c>
      <c r="O3" s="9">
        <f>COUNTIF(I2:I146, "No")</f>
        <v>12</v>
      </c>
      <c r="P3" s="10">
        <f>COUNTIF(I2:I146, "Unsure")</f>
        <v>15</v>
      </c>
      <c r="R3" s="11">
        <f>SUM(N3,O3,P3)</f>
        <v>52</v>
      </c>
    </row>
    <row r="4" spans="1:18" ht="30" customHeight="1" x14ac:dyDescent="0.25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153</v>
      </c>
      <c r="G4" s="1">
        <v>520</v>
      </c>
      <c r="H4" s="4" t="s">
        <v>110</v>
      </c>
      <c r="I4" s="4" t="s">
        <v>110</v>
      </c>
      <c r="J4" s="17"/>
      <c r="K4" s="3" t="s">
        <v>200</v>
      </c>
    </row>
    <row r="5" spans="1:18" ht="30" customHeight="1" x14ac:dyDescent="0.25">
      <c r="A5" s="1" t="s">
        <v>5</v>
      </c>
      <c r="B5" s="1" t="s">
        <v>6</v>
      </c>
      <c r="C5" s="1" t="s">
        <v>7</v>
      </c>
      <c r="D5" s="1" t="s">
        <v>10</v>
      </c>
      <c r="E5" s="1" t="s">
        <v>11</v>
      </c>
      <c r="F5" s="1" t="s">
        <v>154</v>
      </c>
      <c r="G5" s="1">
        <v>70</v>
      </c>
      <c r="H5" s="5" t="s">
        <v>110</v>
      </c>
      <c r="I5" s="5" t="s">
        <v>110</v>
      </c>
      <c r="J5" s="6" t="s">
        <v>113</v>
      </c>
      <c r="K5" s="3" t="s">
        <v>199</v>
      </c>
      <c r="M5" s="2"/>
      <c r="N5" s="23" t="s">
        <v>205</v>
      </c>
    </row>
    <row r="6" spans="1:18" ht="30" customHeight="1" x14ac:dyDescent="0.25">
      <c r="A6" s="1" t="s">
        <v>5</v>
      </c>
      <c r="B6" s="1" t="s">
        <v>6</v>
      </c>
      <c r="C6" s="1" t="s">
        <v>7</v>
      </c>
      <c r="D6" s="1" t="s">
        <v>12</v>
      </c>
      <c r="E6" s="1" t="s">
        <v>13</v>
      </c>
      <c r="F6" s="1" t="s">
        <v>155</v>
      </c>
      <c r="G6" s="1">
        <v>1078</v>
      </c>
      <c r="H6" s="5" t="s">
        <v>110</v>
      </c>
      <c r="I6" s="5" t="s">
        <v>110</v>
      </c>
      <c r="J6" s="6" t="s">
        <v>119</v>
      </c>
      <c r="K6" s="3" t="s">
        <v>200</v>
      </c>
      <c r="N6" s="23">
        <f>COUNTIF(K2:K146, "Needs Review")</f>
        <v>5</v>
      </c>
    </row>
    <row r="7" spans="1:18" ht="30" customHeight="1" x14ac:dyDescent="0.25">
      <c r="A7" s="1" t="s">
        <v>5</v>
      </c>
      <c r="B7" s="1" t="s">
        <v>6</v>
      </c>
      <c r="C7" s="1" t="s">
        <v>7</v>
      </c>
      <c r="D7" s="1" t="s">
        <v>14</v>
      </c>
      <c r="E7" s="1" t="s">
        <v>15</v>
      </c>
      <c r="F7" s="1" t="s">
        <v>156</v>
      </c>
      <c r="G7" s="1">
        <v>205</v>
      </c>
      <c r="H7" s="5" t="s">
        <v>114</v>
      </c>
      <c r="I7" s="5" t="s">
        <v>114</v>
      </c>
      <c r="J7" s="6" t="s">
        <v>120</v>
      </c>
      <c r="K7" s="3" t="s">
        <v>200</v>
      </c>
    </row>
    <row r="8" spans="1:18" ht="30" customHeight="1" x14ac:dyDescent="0.25">
      <c r="A8" s="1" t="s">
        <v>5</v>
      </c>
      <c r="B8" s="1" t="s">
        <v>6</v>
      </c>
      <c r="C8" s="1" t="s">
        <v>7</v>
      </c>
      <c r="D8" s="1" t="s">
        <v>14</v>
      </c>
      <c r="E8" s="1" t="s">
        <v>16</v>
      </c>
      <c r="F8" s="1" t="s">
        <v>157</v>
      </c>
      <c r="G8" s="1">
        <v>116</v>
      </c>
      <c r="H8" s="5" t="s">
        <v>110</v>
      </c>
      <c r="I8" s="5" t="s">
        <v>110</v>
      </c>
      <c r="J8" s="6" t="s">
        <v>121</v>
      </c>
      <c r="K8" s="3" t="s">
        <v>200</v>
      </c>
    </row>
    <row r="9" spans="1:18" ht="30" customHeight="1" x14ac:dyDescent="0.25">
      <c r="A9" s="1" t="s">
        <v>5</v>
      </c>
      <c r="B9" s="1" t="s">
        <v>6</v>
      </c>
      <c r="C9" s="1" t="s">
        <v>7</v>
      </c>
      <c r="D9" s="1" t="s">
        <v>14</v>
      </c>
      <c r="E9" s="1" t="s">
        <v>17</v>
      </c>
      <c r="F9" s="1" t="s">
        <v>158</v>
      </c>
      <c r="G9" s="1">
        <v>330</v>
      </c>
      <c r="H9" s="5" t="s">
        <v>110</v>
      </c>
      <c r="I9" s="5" t="s">
        <v>110</v>
      </c>
      <c r="J9" s="6" t="s">
        <v>115</v>
      </c>
      <c r="K9" s="3" t="s">
        <v>200</v>
      </c>
    </row>
    <row r="10" spans="1:18" ht="30" customHeight="1" x14ac:dyDescent="0.25">
      <c r="A10" s="1" t="s">
        <v>5</v>
      </c>
      <c r="B10" s="1" t="s">
        <v>6</v>
      </c>
      <c r="C10" s="1" t="s">
        <v>7</v>
      </c>
      <c r="D10" s="1" t="s">
        <v>14</v>
      </c>
      <c r="E10" s="1" t="s">
        <v>18</v>
      </c>
      <c r="F10" s="1" t="s">
        <v>159</v>
      </c>
      <c r="G10" s="1">
        <v>643</v>
      </c>
      <c r="H10" s="5" t="s">
        <v>116</v>
      </c>
      <c r="I10" s="5" t="s">
        <v>116</v>
      </c>
      <c r="J10" s="6" t="s">
        <v>201</v>
      </c>
      <c r="K10" s="3" t="s">
        <v>206</v>
      </c>
    </row>
    <row r="11" spans="1:18" ht="30" customHeight="1" x14ac:dyDescent="0.25">
      <c r="A11" s="1" t="s">
        <v>5</v>
      </c>
      <c r="B11" s="1" t="s">
        <v>6</v>
      </c>
      <c r="C11" s="1" t="s">
        <v>7</v>
      </c>
      <c r="D11" s="1" t="s">
        <v>14</v>
      </c>
      <c r="E11" s="1" t="s">
        <v>19</v>
      </c>
      <c r="F11" s="1" t="s">
        <v>160</v>
      </c>
      <c r="G11" s="1">
        <v>264</v>
      </c>
      <c r="H11" s="5" t="s">
        <v>110</v>
      </c>
      <c r="I11" s="5" t="s">
        <v>110</v>
      </c>
      <c r="J11" s="6" t="s">
        <v>117</v>
      </c>
      <c r="K11" s="3" t="s">
        <v>200</v>
      </c>
    </row>
    <row r="12" spans="1:18" ht="30" customHeight="1" x14ac:dyDescent="0.25">
      <c r="A12" s="1" t="s">
        <v>5</v>
      </c>
      <c r="B12" s="1" t="s">
        <v>6</v>
      </c>
      <c r="C12" s="1" t="s">
        <v>20</v>
      </c>
      <c r="D12" s="1" t="s">
        <v>14</v>
      </c>
      <c r="E12" s="1" t="s">
        <v>21</v>
      </c>
      <c r="F12" s="1" t="s">
        <v>161</v>
      </c>
      <c r="G12" s="1">
        <v>1630</v>
      </c>
      <c r="H12" s="5" t="s">
        <v>114</v>
      </c>
      <c r="I12" s="5" t="s">
        <v>114</v>
      </c>
      <c r="K12" s="3" t="s">
        <v>206</v>
      </c>
    </row>
    <row r="13" spans="1:18" ht="30" customHeight="1" x14ac:dyDescent="0.25">
      <c r="A13" s="1" t="s">
        <v>5</v>
      </c>
      <c r="B13" s="1" t="s">
        <v>6</v>
      </c>
      <c r="C13" s="1" t="s">
        <v>7</v>
      </c>
      <c r="D13" s="1" t="s">
        <v>14</v>
      </c>
      <c r="E13" s="1" t="s">
        <v>22</v>
      </c>
      <c r="F13" s="1" t="s">
        <v>162</v>
      </c>
      <c r="G13" s="1">
        <v>195</v>
      </c>
      <c r="H13" s="5" t="s">
        <v>110</v>
      </c>
      <c r="I13" s="5" t="s">
        <v>110</v>
      </c>
      <c r="J13" s="6" t="s">
        <v>122</v>
      </c>
      <c r="K13" s="3" t="s">
        <v>200</v>
      </c>
    </row>
    <row r="14" spans="1:18" ht="30" customHeight="1" x14ac:dyDescent="0.25">
      <c r="A14" s="1" t="s">
        <v>5</v>
      </c>
      <c r="B14" s="1" t="s">
        <v>6</v>
      </c>
      <c r="C14" s="1" t="s">
        <v>23</v>
      </c>
      <c r="D14" s="1" t="s">
        <v>24</v>
      </c>
      <c r="E14" s="1" t="s">
        <v>25</v>
      </c>
      <c r="F14" s="1" t="s">
        <v>163</v>
      </c>
      <c r="G14" s="1">
        <v>256</v>
      </c>
      <c r="H14" s="5" t="s">
        <v>114</v>
      </c>
      <c r="I14" s="5" t="s">
        <v>114</v>
      </c>
      <c r="K14" s="3" t="s">
        <v>206</v>
      </c>
    </row>
    <row r="15" spans="1:18" ht="30" customHeight="1" x14ac:dyDescent="0.25">
      <c r="A15" s="1" t="s">
        <v>5</v>
      </c>
      <c r="B15" s="1" t="s">
        <v>6</v>
      </c>
      <c r="C15" s="1" t="s">
        <v>7</v>
      </c>
      <c r="D15" s="1" t="s">
        <v>26</v>
      </c>
      <c r="E15" s="1" t="s">
        <v>27</v>
      </c>
      <c r="F15" s="1" t="s">
        <v>164</v>
      </c>
      <c r="G15" s="1">
        <v>1349</v>
      </c>
      <c r="H15" s="5" t="s">
        <v>110</v>
      </c>
      <c r="I15" s="5" t="s">
        <v>114</v>
      </c>
      <c r="J15" s="6" t="s">
        <v>123</v>
      </c>
      <c r="K15" s="3" t="s">
        <v>200</v>
      </c>
    </row>
    <row r="16" spans="1:18" ht="30" customHeight="1" x14ac:dyDescent="0.25">
      <c r="A16" s="1" t="s">
        <v>5</v>
      </c>
      <c r="B16" s="1" t="s">
        <v>6</v>
      </c>
      <c r="C16" s="1" t="s">
        <v>7</v>
      </c>
      <c r="D16" s="1" t="s">
        <v>24</v>
      </c>
      <c r="E16" s="1" t="s">
        <v>28</v>
      </c>
      <c r="F16" s="1" t="s">
        <v>165</v>
      </c>
      <c r="G16" s="1">
        <v>480</v>
      </c>
      <c r="H16" s="5" t="s">
        <v>110</v>
      </c>
      <c r="I16" s="5" t="s">
        <v>110</v>
      </c>
      <c r="J16" s="6" t="s">
        <v>124</v>
      </c>
      <c r="K16" s="3" t="s">
        <v>200</v>
      </c>
    </row>
    <row r="17" spans="1:11" ht="30" customHeight="1" x14ac:dyDescent="0.25">
      <c r="A17" s="1" t="s">
        <v>5</v>
      </c>
      <c r="B17" s="1" t="s">
        <v>6</v>
      </c>
      <c r="C17" s="1" t="s">
        <v>7</v>
      </c>
      <c r="D17" s="1" t="s">
        <v>24</v>
      </c>
      <c r="E17" s="1" t="s">
        <v>29</v>
      </c>
      <c r="F17" s="1" t="s">
        <v>166</v>
      </c>
      <c r="G17" s="1">
        <v>650</v>
      </c>
      <c r="H17" s="5" t="s">
        <v>110</v>
      </c>
      <c r="I17" s="5" t="s">
        <v>116</v>
      </c>
      <c r="J17" s="6" t="s">
        <v>125</v>
      </c>
      <c r="K17" s="3" t="s">
        <v>202</v>
      </c>
    </row>
    <row r="18" spans="1:11" ht="30" customHeight="1" x14ac:dyDescent="0.25">
      <c r="A18" s="1" t="s">
        <v>5</v>
      </c>
      <c r="B18" s="1" t="s">
        <v>6</v>
      </c>
      <c r="C18" s="1" t="s">
        <v>7</v>
      </c>
      <c r="D18" s="1" t="s">
        <v>30</v>
      </c>
      <c r="E18" s="1" t="s">
        <v>27</v>
      </c>
      <c r="F18" s="1" t="s">
        <v>164</v>
      </c>
      <c r="G18" s="1">
        <v>1349</v>
      </c>
      <c r="H18" s="12" t="s">
        <v>110</v>
      </c>
      <c r="I18" s="12" t="s">
        <v>114</v>
      </c>
      <c r="J18" s="15" t="s">
        <v>126</v>
      </c>
      <c r="K18" s="18" t="s">
        <v>200</v>
      </c>
    </row>
    <row r="19" spans="1:11" ht="30" customHeight="1" x14ac:dyDescent="0.25">
      <c r="A19" s="1" t="s">
        <v>5</v>
      </c>
      <c r="B19" s="1" t="s">
        <v>6</v>
      </c>
      <c r="C19" s="1" t="s">
        <v>7</v>
      </c>
      <c r="D19" s="1" t="s">
        <v>31</v>
      </c>
      <c r="E19" s="1" t="s">
        <v>27</v>
      </c>
      <c r="F19" s="1" t="s">
        <v>164</v>
      </c>
      <c r="G19" s="1">
        <v>1349</v>
      </c>
      <c r="H19" s="13"/>
      <c r="I19" s="13"/>
      <c r="J19" s="16"/>
      <c r="K19" s="19"/>
    </row>
    <row r="20" spans="1:11" ht="30" customHeight="1" x14ac:dyDescent="0.25">
      <c r="A20" s="1" t="s">
        <v>5</v>
      </c>
      <c r="B20" s="1" t="s">
        <v>6</v>
      </c>
      <c r="C20" s="1" t="s">
        <v>7</v>
      </c>
      <c r="D20" s="1" t="s">
        <v>32</v>
      </c>
      <c r="E20" s="1" t="s">
        <v>27</v>
      </c>
      <c r="F20" s="1" t="s">
        <v>164</v>
      </c>
      <c r="G20" s="1">
        <v>1349</v>
      </c>
      <c r="H20" s="13"/>
      <c r="I20" s="13"/>
      <c r="J20" s="16"/>
      <c r="K20" s="19"/>
    </row>
    <row r="21" spans="1:11" ht="30" customHeight="1" x14ac:dyDescent="0.25">
      <c r="A21" s="1" t="s">
        <v>5</v>
      </c>
      <c r="B21" s="1" t="s">
        <v>6</v>
      </c>
      <c r="C21" s="1" t="s">
        <v>7</v>
      </c>
      <c r="D21" s="1" t="s">
        <v>33</v>
      </c>
      <c r="E21" s="1" t="s">
        <v>27</v>
      </c>
      <c r="F21" s="1" t="s">
        <v>164</v>
      </c>
      <c r="G21" s="1">
        <v>1349</v>
      </c>
      <c r="H21" s="14"/>
      <c r="I21" s="14"/>
      <c r="J21" s="17"/>
      <c r="K21" s="20"/>
    </row>
    <row r="22" spans="1:11" ht="30" customHeight="1" x14ac:dyDescent="0.25">
      <c r="A22" s="1" t="s">
        <v>5</v>
      </c>
      <c r="B22" s="1" t="s">
        <v>6</v>
      </c>
      <c r="C22" s="1" t="s">
        <v>34</v>
      </c>
      <c r="D22" s="1" t="s">
        <v>35</v>
      </c>
      <c r="E22" s="1" t="s">
        <v>36</v>
      </c>
      <c r="F22" s="1" t="s">
        <v>167</v>
      </c>
      <c r="G22" s="1">
        <v>143</v>
      </c>
      <c r="H22" s="12" t="s">
        <v>110</v>
      </c>
      <c r="I22" s="12" t="s">
        <v>114</v>
      </c>
      <c r="J22" s="15" t="s">
        <v>127</v>
      </c>
      <c r="K22" s="18" t="s">
        <v>200</v>
      </c>
    </row>
    <row r="23" spans="1:11" ht="30" customHeight="1" x14ac:dyDescent="0.25">
      <c r="A23" s="1" t="s">
        <v>5</v>
      </c>
      <c r="B23" s="1" t="s">
        <v>6</v>
      </c>
      <c r="C23" s="1" t="s">
        <v>34</v>
      </c>
      <c r="D23" s="1" t="s">
        <v>35</v>
      </c>
      <c r="E23" s="1" t="s">
        <v>36</v>
      </c>
      <c r="F23" s="1" t="s">
        <v>167</v>
      </c>
      <c r="G23" s="1">
        <v>201</v>
      </c>
      <c r="H23" s="13"/>
      <c r="I23" s="13"/>
      <c r="J23" s="16"/>
      <c r="K23" s="19"/>
    </row>
    <row r="24" spans="1:11" ht="30" customHeight="1" x14ac:dyDescent="0.25">
      <c r="A24" s="1" t="s">
        <v>5</v>
      </c>
      <c r="B24" s="1" t="s">
        <v>6</v>
      </c>
      <c r="C24" s="1" t="s">
        <v>34</v>
      </c>
      <c r="D24" s="1" t="s">
        <v>35</v>
      </c>
      <c r="E24" s="1" t="s">
        <v>36</v>
      </c>
      <c r="F24" s="1" t="s">
        <v>167</v>
      </c>
      <c r="G24" s="1">
        <v>202</v>
      </c>
      <c r="H24" s="13"/>
      <c r="I24" s="13"/>
      <c r="J24" s="16"/>
      <c r="K24" s="19"/>
    </row>
    <row r="25" spans="1:11" ht="30" customHeight="1" x14ac:dyDescent="0.25">
      <c r="A25" s="1" t="s">
        <v>5</v>
      </c>
      <c r="B25" s="1" t="s">
        <v>6</v>
      </c>
      <c r="C25" s="1" t="s">
        <v>34</v>
      </c>
      <c r="D25" s="1" t="s">
        <v>35</v>
      </c>
      <c r="E25" s="1" t="s">
        <v>36</v>
      </c>
      <c r="F25" s="1" t="s">
        <v>167</v>
      </c>
      <c r="G25" s="1">
        <v>203</v>
      </c>
      <c r="H25" s="13"/>
      <c r="I25" s="13"/>
      <c r="J25" s="16"/>
      <c r="K25" s="19"/>
    </row>
    <row r="26" spans="1:11" ht="30" customHeight="1" x14ac:dyDescent="0.25">
      <c r="A26" s="1" t="s">
        <v>5</v>
      </c>
      <c r="B26" s="1" t="s">
        <v>6</v>
      </c>
      <c r="C26" s="1" t="s">
        <v>34</v>
      </c>
      <c r="D26" s="1" t="s">
        <v>35</v>
      </c>
      <c r="E26" s="1" t="s">
        <v>36</v>
      </c>
      <c r="F26" s="1" t="s">
        <v>167</v>
      </c>
      <c r="G26" s="1">
        <v>288</v>
      </c>
      <c r="H26" s="13"/>
      <c r="I26" s="13"/>
      <c r="J26" s="16"/>
      <c r="K26" s="19"/>
    </row>
    <row r="27" spans="1:11" ht="30" customHeight="1" x14ac:dyDescent="0.25">
      <c r="A27" s="1" t="s">
        <v>5</v>
      </c>
      <c r="B27" s="1" t="s">
        <v>6</v>
      </c>
      <c r="C27" s="1" t="s">
        <v>34</v>
      </c>
      <c r="D27" s="1" t="s">
        <v>35</v>
      </c>
      <c r="E27" s="1" t="s">
        <v>36</v>
      </c>
      <c r="F27" s="1" t="s">
        <v>167</v>
      </c>
      <c r="G27" s="1">
        <v>324</v>
      </c>
      <c r="H27" s="13"/>
      <c r="I27" s="13"/>
      <c r="J27" s="16"/>
      <c r="K27" s="19"/>
    </row>
    <row r="28" spans="1:11" ht="30" customHeight="1" x14ac:dyDescent="0.25">
      <c r="A28" s="1" t="s">
        <v>5</v>
      </c>
      <c r="B28" s="1" t="s">
        <v>6</v>
      </c>
      <c r="C28" s="1" t="s">
        <v>34</v>
      </c>
      <c r="D28" s="1" t="s">
        <v>35</v>
      </c>
      <c r="E28" s="1" t="s">
        <v>36</v>
      </c>
      <c r="F28" s="1" t="s">
        <v>167</v>
      </c>
      <c r="G28" s="1">
        <v>468</v>
      </c>
      <c r="H28" s="13"/>
      <c r="I28" s="13"/>
      <c r="J28" s="16"/>
      <c r="K28" s="19"/>
    </row>
    <row r="29" spans="1:11" ht="30" customHeight="1" x14ac:dyDescent="0.25">
      <c r="A29" s="1" t="s">
        <v>5</v>
      </c>
      <c r="B29" s="1" t="s">
        <v>6</v>
      </c>
      <c r="C29" s="1" t="s">
        <v>37</v>
      </c>
      <c r="D29" s="1" t="s">
        <v>35</v>
      </c>
      <c r="E29" s="1" t="s">
        <v>38</v>
      </c>
      <c r="F29" s="1" t="s">
        <v>168</v>
      </c>
      <c r="G29" s="1">
        <v>134</v>
      </c>
      <c r="H29" s="13"/>
      <c r="I29" s="13"/>
      <c r="J29" s="16"/>
      <c r="K29" s="19"/>
    </row>
    <row r="30" spans="1:11" ht="30" customHeight="1" x14ac:dyDescent="0.25">
      <c r="A30" s="1" t="s">
        <v>5</v>
      </c>
      <c r="B30" s="1" t="s">
        <v>6</v>
      </c>
      <c r="C30" s="1" t="s">
        <v>37</v>
      </c>
      <c r="D30" s="1" t="s">
        <v>35</v>
      </c>
      <c r="E30" s="1" t="s">
        <v>38</v>
      </c>
      <c r="F30" s="1" t="s">
        <v>168</v>
      </c>
      <c r="G30" s="1">
        <v>170</v>
      </c>
      <c r="H30" s="13"/>
      <c r="I30" s="13"/>
      <c r="J30" s="16"/>
      <c r="K30" s="19"/>
    </row>
    <row r="31" spans="1:11" ht="30" customHeight="1" x14ac:dyDescent="0.25">
      <c r="A31" s="1" t="s">
        <v>5</v>
      </c>
      <c r="B31" s="1" t="s">
        <v>6</v>
      </c>
      <c r="C31" s="1" t="s">
        <v>39</v>
      </c>
      <c r="D31" s="1" t="s">
        <v>35</v>
      </c>
      <c r="E31" s="1" t="s">
        <v>40</v>
      </c>
      <c r="F31" s="1" t="s">
        <v>169</v>
      </c>
      <c r="G31" s="1">
        <v>148</v>
      </c>
      <c r="H31" s="13"/>
      <c r="I31" s="13"/>
      <c r="J31" s="16"/>
      <c r="K31" s="19"/>
    </row>
    <row r="32" spans="1:11" ht="30" customHeight="1" x14ac:dyDescent="0.25">
      <c r="A32" s="1" t="s">
        <v>5</v>
      </c>
      <c r="B32" s="1" t="s">
        <v>6</v>
      </c>
      <c r="C32" s="1" t="s">
        <v>39</v>
      </c>
      <c r="D32" s="1" t="s">
        <v>35</v>
      </c>
      <c r="E32" s="1" t="s">
        <v>40</v>
      </c>
      <c r="F32" s="1" t="s">
        <v>169</v>
      </c>
      <c r="G32" s="1">
        <v>196</v>
      </c>
      <c r="H32" s="13"/>
      <c r="I32" s="13"/>
      <c r="J32" s="16"/>
      <c r="K32" s="19"/>
    </row>
    <row r="33" spans="1:11" ht="30" customHeight="1" x14ac:dyDescent="0.25">
      <c r="A33" s="1" t="s">
        <v>5</v>
      </c>
      <c r="B33" s="1" t="s">
        <v>6</v>
      </c>
      <c r="C33" s="1" t="s">
        <v>39</v>
      </c>
      <c r="D33" s="1" t="s">
        <v>35</v>
      </c>
      <c r="E33" s="1" t="s">
        <v>40</v>
      </c>
      <c r="F33" s="1" t="s">
        <v>169</v>
      </c>
      <c r="G33" s="1">
        <v>217</v>
      </c>
      <c r="H33" s="13"/>
      <c r="I33" s="13"/>
      <c r="J33" s="16"/>
      <c r="K33" s="19"/>
    </row>
    <row r="34" spans="1:11" ht="30" customHeight="1" x14ac:dyDescent="0.25">
      <c r="A34" s="1" t="s">
        <v>5</v>
      </c>
      <c r="B34" s="1" t="s">
        <v>6</v>
      </c>
      <c r="C34" s="1" t="s">
        <v>39</v>
      </c>
      <c r="D34" s="1" t="s">
        <v>35</v>
      </c>
      <c r="E34" s="1" t="s">
        <v>40</v>
      </c>
      <c r="F34" s="1" t="s">
        <v>169</v>
      </c>
      <c r="G34" s="1">
        <v>218</v>
      </c>
      <c r="H34" s="13"/>
      <c r="I34" s="13"/>
      <c r="J34" s="16"/>
      <c r="K34" s="19"/>
    </row>
    <row r="35" spans="1:11" ht="30" customHeight="1" x14ac:dyDescent="0.25">
      <c r="A35" s="1" t="s">
        <v>5</v>
      </c>
      <c r="B35" s="1" t="s">
        <v>6</v>
      </c>
      <c r="C35" s="1" t="s">
        <v>39</v>
      </c>
      <c r="D35" s="1" t="s">
        <v>35</v>
      </c>
      <c r="E35" s="1" t="s">
        <v>40</v>
      </c>
      <c r="F35" s="1" t="s">
        <v>169</v>
      </c>
      <c r="G35" s="1">
        <v>219</v>
      </c>
      <c r="H35" s="13"/>
      <c r="I35" s="13"/>
      <c r="J35" s="16"/>
      <c r="K35" s="19"/>
    </row>
    <row r="36" spans="1:11" ht="30" customHeight="1" x14ac:dyDescent="0.25">
      <c r="A36" s="1" t="s">
        <v>5</v>
      </c>
      <c r="B36" s="1" t="s">
        <v>6</v>
      </c>
      <c r="C36" s="1" t="s">
        <v>39</v>
      </c>
      <c r="D36" s="1" t="s">
        <v>35</v>
      </c>
      <c r="E36" s="1" t="s">
        <v>40</v>
      </c>
      <c r="F36" s="1" t="s">
        <v>169</v>
      </c>
      <c r="G36" s="1">
        <v>305</v>
      </c>
      <c r="H36" s="13"/>
      <c r="I36" s="13"/>
      <c r="J36" s="16"/>
      <c r="K36" s="19"/>
    </row>
    <row r="37" spans="1:11" ht="30" customHeight="1" x14ac:dyDescent="0.25">
      <c r="A37" s="1" t="s">
        <v>5</v>
      </c>
      <c r="B37" s="1" t="s">
        <v>6</v>
      </c>
      <c r="C37" s="1" t="s">
        <v>39</v>
      </c>
      <c r="D37" s="1" t="s">
        <v>35</v>
      </c>
      <c r="E37" s="1" t="s">
        <v>40</v>
      </c>
      <c r="F37" s="1" t="s">
        <v>169</v>
      </c>
      <c r="G37" s="1">
        <v>341</v>
      </c>
      <c r="H37" s="13"/>
      <c r="I37" s="13"/>
      <c r="J37" s="16"/>
      <c r="K37" s="19"/>
    </row>
    <row r="38" spans="1:11" ht="30" customHeight="1" x14ac:dyDescent="0.25">
      <c r="A38" s="1" t="s">
        <v>5</v>
      </c>
      <c r="B38" s="1" t="s">
        <v>6</v>
      </c>
      <c r="C38" s="1" t="s">
        <v>39</v>
      </c>
      <c r="D38" s="1" t="s">
        <v>35</v>
      </c>
      <c r="E38" s="1" t="s">
        <v>40</v>
      </c>
      <c r="F38" s="1" t="s">
        <v>169</v>
      </c>
      <c r="G38" s="1">
        <v>498</v>
      </c>
      <c r="H38" s="13"/>
      <c r="I38" s="13"/>
      <c r="J38" s="16"/>
      <c r="K38" s="19"/>
    </row>
    <row r="39" spans="1:11" ht="30" customHeight="1" x14ac:dyDescent="0.25">
      <c r="A39" s="1" t="s">
        <v>5</v>
      </c>
      <c r="B39" s="1" t="s">
        <v>6</v>
      </c>
      <c r="C39" s="1" t="s">
        <v>41</v>
      </c>
      <c r="D39" s="1" t="s">
        <v>35</v>
      </c>
      <c r="E39" s="1" t="s">
        <v>42</v>
      </c>
      <c r="F39" s="1" t="s">
        <v>170</v>
      </c>
      <c r="G39" s="1">
        <v>159</v>
      </c>
      <c r="H39" s="14"/>
      <c r="I39" s="14"/>
      <c r="J39" s="17"/>
      <c r="K39" s="20"/>
    </row>
    <row r="40" spans="1:11" ht="30" customHeight="1" x14ac:dyDescent="0.25">
      <c r="A40" s="1" t="s">
        <v>5</v>
      </c>
      <c r="B40" s="1" t="s">
        <v>6</v>
      </c>
      <c r="C40" s="1" t="s">
        <v>7</v>
      </c>
      <c r="D40" s="1" t="s">
        <v>43</v>
      </c>
      <c r="E40" s="1" t="s">
        <v>27</v>
      </c>
      <c r="F40" s="1" t="s">
        <v>164</v>
      </c>
      <c r="G40" s="1">
        <v>1349</v>
      </c>
      <c r="H40" s="12" t="s">
        <v>110</v>
      </c>
      <c r="I40" s="12" t="s">
        <v>114</v>
      </c>
      <c r="J40" s="15" t="s">
        <v>126</v>
      </c>
      <c r="K40" s="18" t="s">
        <v>200</v>
      </c>
    </row>
    <row r="41" spans="1:11" ht="30" customHeight="1" x14ac:dyDescent="0.25">
      <c r="A41" s="1" t="s">
        <v>5</v>
      </c>
      <c r="B41" s="1" t="s">
        <v>6</v>
      </c>
      <c r="C41" s="1" t="s">
        <v>7</v>
      </c>
      <c r="D41" s="1" t="s">
        <v>44</v>
      </c>
      <c r="E41" s="1" t="s">
        <v>27</v>
      </c>
      <c r="F41" s="1" t="s">
        <v>164</v>
      </c>
      <c r="G41" s="1">
        <v>1349</v>
      </c>
      <c r="H41" s="14"/>
      <c r="I41" s="13"/>
      <c r="J41" s="16"/>
      <c r="K41" s="20"/>
    </row>
    <row r="42" spans="1:11" ht="30" customHeight="1" x14ac:dyDescent="0.25">
      <c r="A42" s="1" t="s">
        <v>5</v>
      </c>
      <c r="B42" s="1" t="s">
        <v>6</v>
      </c>
      <c r="C42" s="1" t="s">
        <v>45</v>
      </c>
      <c r="D42" s="1" t="s">
        <v>35</v>
      </c>
      <c r="E42" s="1" t="s">
        <v>46</v>
      </c>
      <c r="F42" s="1" t="s">
        <v>171</v>
      </c>
      <c r="G42" s="1">
        <v>107</v>
      </c>
      <c r="H42" s="5" t="s">
        <v>110</v>
      </c>
      <c r="I42" s="5" t="s">
        <v>114</v>
      </c>
      <c r="J42" s="7" t="s">
        <v>127</v>
      </c>
      <c r="K42" s="3" t="s">
        <v>200</v>
      </c>
    </row>
    <row r="43" spans="1:11" ht="30" customHeight="1" x14ac:dyDescent="0.25">
      <c r="A43" s="1" t="s">
        <v>5</v>
      </c>
      <c r="B43" s="1" t="s">
        <v>6</v>
      </c>
      <c r="C43" s="1" t="s">
        <v>47</v>
      </c>
      <c r="D43" s="1" t="s">
        <v>35</v>
      </c>
      <c r="E43" s="1" t="s">
        <v>48</v>
      </c>
      <c r="F43" s="1" t="s">
        <v>172</v>
      </c>
      <c r="G43" s="1">
        <v>106</v>
      </c>
      <c r="H43" s="5" t="s">
        <v>110</v>
      </c>
      <c r="I43" s="5" t="s">
        <v>114</v>
      </c>
      <c r="J43" s="7" t="s">
        <v>127</v>
      </c>
      <c r="K43" s="3" t="s">
        <v>200</v>
      </c>
    </row>
    <row r="44" spans="1:11" ht="30" customHeight="1" x14ac:dyDescent="0.25">
      <c r="A44" s="1" t="s">
        <v>5</v>
      </c>
      <c r="B44" s="1" t="s">
        <v>6</v>
      </c>
      <c r="C44" s="1" t="s">
        <v>7</v>
      </c>
      <c r="D44" s="1" t="s">
        <v>49</v>
      </c>
      <c r="E44" s="1" t="s">
        <v>27</v>
      </c>
      <c r="F44" s="1" t="s">
        <v>164</v>
      </c>
      <c r="G44" s="1">
        <v>1349</v>
      </c>
      <c r="H44" s="12" t="s">
        <v>110</v>
      </c>
      <c r="I44" s="12" t="s">
        <v>114</v>
      </c>
      <c r="J44" s="15" t="s">
        <v>126</v>
      </c>
      <c r="K44" s="18" t="s">
        <v>200</v>
      </c>
    </row>
    <row r="45" spans="1:11" ht="30" customHeight="1" x14ac:dyDescent="0.25">
      <c r="A45" s="1" t="s">
        <v>5</v>
      </c>
      <c r="B45" s="1" t="s">
        <v>6</v>
      </c>
      <c r="C45" s="1" t="s">
        <v>7</v>
      </c>
      <c r="D45" s="1" t="s">
        <v>35</v>
      </c>
      <c r="E45" s="1" t="s">
        <v>27</v>
      </c>
      <c r="F45" s="1" t="s">
        <v>164</v>
      </c>
      <c r="G45" s="1">
        <v>1349</v>
      </c>
      <c r="H45" s="14"/>
      <c r="I45" s="14"/>
      <c r="J45" s="17"/>
      <c r="K45" s="20"/>
    </row>
    <row r="46" spans="1:11" ht="30" customHeight="1" x14ac:dyDescent="0.25">
      <c r="A46" s="1" t="s">
        <v>5</v>
      </c>
      <c r="B46" s="1" t="s">
        <v>6</v>
      </c>
      <c r="C46" s="1" t="s">
        <v>50</v>
      </c>
      <c r="D46" s="1" t="s">
        <v>51</v>
      </c>
      <c r="E46" s="1" t="s">
        <v>52</v>
      </c>
      <c r="F46" s="1" t="s">
        <v>173</v>
      </c>
      <c r="G46" s="1">
        <v>53</v>
      </c>
      <c r="H46" s="5" t="s">
        <v>110</v>
      </c>
      <c r="I46" s="5" t="s">
        <v>110</v>
      </c>
      <c r="J46" s="6" t="s">
        <v>128</v>
      </c>
      <c r="K46" s="3" t="s">
        <v>200</v>
      </c>
    </row>
    <row r="47" spans="1:11" ht="30" customHeight="1" x14ac:dyDescent="0.25">
      <c r="A47" s="1" t="s">
        <v>5</v>
      </c>
      <c r="B47" s="1" t="s">
        <v>6</v>
      </c>
      <c r="C47" s="1" t="s">
        <v>53</v>
      </c>
      <c r="D47" s="1" t="s">
        <v>51</v>
      </c>
      <c r="E47" s="1" t="s">
        <v>54</v>
      </c>
      <c r="F47" s="1" t="s">
        <v>174</v>
      </c>
      <c r="G47" s="1">
        <v>67</v>
      </c>
      <c r="H47" s="5" t="s">
        <v>110</v>
      </c>
      <c r="I47" s="5" t="s">
        <v>110</v>
      </c>
      <c r="J47" s="6" t="s">
        <v>128</v>
      </c>
      <c r="K47" s="3" t="s">
        <v>200</v>
      </c>
    </row>
    <row r="48" spans="1:11" ht="30" customHeight="1" x14ac:dyDescent="0.25">
      <c r="A48" s="1" t="s">
        <v>5</v>
      </c>
      <c r="B48" s="1" t="s">
        <v>6</v>
      </c>
      <c r="C48" s="1" t="s">
        <v>55</v>
      </c>
      <c r="D48" s="1" t="s">
        <v>51</v>
      </c>
      <c r="E48" s="1" t="s">
        <v>56</v>
      </c>
      <c r="F48" s="1" t="s">
        <v>175</v>
      </c>
      <c r="G48" s="1">
        <v>150</v>
      </c>
      <c r="H48" s="12" t="s">
        <v>110</v>
      </c>
      <c r="I48" s="12" t="s">
        <v>116</v>
      </c>
      <c r="J48" s="15" t="s">
        <v>129</v>
      </c>
      <c r="K48" s="18" t="s">
        <v>200</v>
      </c>
    </row>
    <row r="49" spans="1:11" ht="30" customHeight="1" x14ac:dyDescent="0.25">
      <c r="A49" s="1" t="s">
        <v>5</v>
      </c>
      <c r="B49" s="1" t="s">
        <v>6</v>
      </c>
      <c r="C49" s="1" t="s">
        <v>55</v>
      </c>
      <c r="D49" s="1" t="s">
        <v>51</v>
      </c>
      <c r="E49" s="1" t="s">
        <v>56</v>
      </c>
      <c r="F49" s="1" t="s">
        <v>175</v>
      </c>
      <c r="G49" s="1">
        <v>152</v>
      </c>
      <c r="H49" s="13"/>
      <c r="I49" s="13"/>
      <c r="J49" s="16"/>
      <c r="K49" s="19"/>
    </row>
    <row r="50" spans="1:11" ht="30" customHeight="1" x14ac:dyDescent="0.25">
      <c r="A50" s="1" t="s">
        <v>5</v>
      </c>
      <c r="B50" s="1" t="s">
        <v>6</v>
      </c>
      <c r="C50" s="1" t="s">
        <v>55</v>
      </c>
      <c r="D50" s="1" t="s">
        <v>51</v>
      </c>
      <c r="E50" s="1" t="s">
        <v>56</v>
      </c>
      <c r="F50" s="1" t="s">
        <v>175</v>
      </c>
      <c r="G50" s="1">
        <v>154</v>
      </c>
      <c r="H50" s="13"/>
      <c r="I50" s="13"/>
      <c r="J50" s="16"/>
      <c r="K50" s="19"/>
    </row>
    <row r="51" spans="1:11" ht="30" customHeight="1" x14ac:dyDescent="0.25">
      <c r="A51" s="1" t="s">
        <v>5</v>
      </c>
      <c r="B51" s="1" t="s">
        <v>6</v>
      </c>
      <c r="C51" s="1" t="s">
        <v>55</v>
      </c>
      <c r="D51" s="1" t="s">
        <v>51</v>
      </c>
      <c r="E51" s="1" t="s">
        <v>56</v>
      </c>
      <c r="F51" s="1" t="s">
        <v>175</v>
      </c>
      <c r="G51" s="1">
        <v>168</v>
      </c>
      <c r="H51" s="13"/>
      <c r="I51" s="13"/>
      <c r="J51" s="16"/>
      <c r="K51" s="19"/>
    </row>
    <row r="52" spans="1:11" ht="30" customHeight="1" x14ac:dyDescent="0.25">
      <c r="A52" s="1" t="s">
        <v>5</v>
      </c>
      <c r="B52" s="1" t="s">
        <v>6</v>
      </c>
      <c r="C52" s="1" t="s">
        <v>55</v>
      </c>
      <c r="D52" s="1" t="s">
        <v>51</v>
      </c>
      <c r="E52" s="1" t="s">
        <v>56</v>
      </c>
      <c r="F52" s="1" t="s">
        <v>175</v>
      </c>
      <c r="G52" s="1">
        <v>170</v>
      </c>
      <c r="H52" s="13"/>
      <c r="I52" s="13"/>
      <c r="J52" s="16"/>
      <c r="K52" s="19"/>
    </row>
    <row r="53" spans="1:11" ht="30" customHeight="1" x14ac:dyDescent="0.25">
      <c r="A53" s="1" t="s">
        <v>5</v>
      </c>
      <c r="B53" s="1" t="s">
        <v>6</v>
      </c>
      <c r="C53" s="1" t="s">
        <v>55</v>
      </c>
      <c r="D53" s="1" t="s">
        <v>51</v>
      </c>
      <c r="E53" s="1" t="s">
        <v>56</v>
      </c>
      <c r="F53" s="1" t="s">
        <v>175</v>
      </c>
      <c r="G53" s="1">
        <v>172</v>
      </c>
      <c r="H53" s="14"/>
      <c r="I53" s="14"/>
      <c r="J53" s="17"/>
      <c r="K53" s="20"/>
    </row>
    <row r="54" spans="1:11" ht="30" customHeight="1" x14ac:dyDescent="0.25">
      <c r="A54" s="1" t="s">
        <v>5</v>
      </c>
      <c r="B54" s="1" t="s">
        <v>6</v>
      </c>
      <c r="C54" s="1" t="s">
        <v>57</v>
      </c>
      <c r="D54" s="1" t="s">
        <v>51</v>
      </c>
      <c r="E54" s="1" t="s">
        <v>58</v>
      </c>
      <c r="F54" s="1" t="s">
        <v>176</v>
      </c>
      <c r="G54" s="1">
        <v>46</v>
      </c>
      <c r="H54" s="5" t="s">
        <v>110</v>
      </c>
      <c r="I54" s="5" t="s">
        <v>110</v>
      </c>
      <c r="J54" s="6" t="s">
        <v>203</v>
      </c>
      <c r="K54" s="3" t="s">
        <v>200</v>
      </c>
    </row>
    <row r="55" spans="1:11" ht="30" customHeight="1" x14ac:dyDescent="0.25">
      <c r="A55" s="1" t="s">
        <v>5</v>
      </c>
      <c r="B55" s="1" t="s">
        <v>6</v>
      </c>
      <c r="C55" s="1" t="s">
        <v>59</v>
      </c>
      <c r="D55" s="1" t="s">
        <v>51</v>
      </c>
      <c r="E55" s="1" t="s">
        <v>60</v>
      </c>
      <c r="F55" s="1" t="s">
        <v>177</v>
      </c>
      <c r="G55" s="1">
        <v>43</v>
      </c>
      <c r="H55" s="5" t="s">
        <v>110</v>
      </c>
      <c r="I55" s="5" t="s">
        <v>110</v>
      </c>
      <c r="J55" s="6" t="s">
        <v>203</v>
      </c>
      <c r="K55" s="3" t="s">
        <v>200</v>
      </c>
    </row>
    <row r="56" spans="1:11" ht="30" customHeight="1" x14ac:dyDescent="0.25">
      <c r="A56" s="1" t="s">
        <v>5</v>
      </c>
      <c r="B56" s="1" t="s">
        <v>6</v>
      </c>
      <c r="C56" s="1" t="s">
        <v>61</v>
      </c>
      <c r="D56" s="1" t="s">
        <v>51</v>
      </c>
      <c r="E56" s="1" t="s">
        <v>62</v>
      </c>
      <c r="F56" s="1" t="s">
        <v>178</v>
      </c>
      <c r="G56" s="1">
        <v>58</v>
      </c>
      <c r="H56" s="5" t="s">
        <v>110</v>
      </c>
      <c r="I56" s="5" t="s">
        <v>110</v>
      </c>
      <c r="J56" s="6" t="s">
        <v>203</v>
      </c>
      <c r="K56" s="3" t="s">
        <v>200</v>
      </c>
    </row>
    <row r="57" spans="1:11" ht="30" customHeight="1" x14ac:dyDescent="0.25">
      <c r="A57" s="1" t="s">
        <v>5</v>
      </c>
      <c r="B57" s="1" t="s">
        <v>6</v>
      </c>
      <c r="C57" s="1" t="s">
        <v>63</v>
      </c>
      <c r="D57" s="1" t="s">
        <v>51</v>
      </c>
      <c r="E57" s="1" t="s">
        <v>64</v>
      </c>
      <c r="F57" s="1" t="s">
        <v>179</v>
      </c>
      <c r="G57" s="1">
        <v>41</v>
      </c>
      <c r="H57" s="5" t="s">
        <v>116</v>
      </c>
      <c r="I57" s="5" t="s">
        <v>116</v>
      </c>
      <c r="J57" s="6" t="s">
        <v>130</v>
      </c>
      <c r="K57" s="3" t="s">
        <v>206</v>
      </c>
    </row>
    <row r="58" spans="1:11" ht="30" customHeight="1" x14ac:dyDescent="0.25">
      <c r="A58" s="1" t="s">
        <v>5</v>
      </c>
      <c r="B58" s="1" t="s">
        <v>6</v>
      </c>
      <c r="C58" s="1" t="s">
        <v>65</v>
      </c>
      <c r="D58" s="1" t="s">
        <v>51</v>
      </c>
      <c r="E58" s="1" t="s">
        <v>66</v>
      </c>
      <c r="F58" s="1" t="s">
        <v>180</v>
      </c>
      <c r="G58" s="1">
        <v>376</v>
      </c>
      <c r="H58" s="5" t="s">
        <v>110</v>
      </c>
      <c r="I58" s="5" t="s">
        <v>110</v>
      </c>
      <c r="J58" s="6" t="s">
        <v>204</v>
      </c>
      <c r="K58" s="3" t="s">
        <v>200</v>
      </c>
    </row>
    <row r="59" spans="1:11" ht="30" customHeight="1" x14ac:dyDescent="0.25">
      <c r="A59" s="1" t="s">
        <v>5</v>
      </c>
      <c r="B59" s="1" t="s">
        <v>6</v>
      </c>
      <c r="C59" s="1" t="s">
        <v>67</v>
      </c>
      <c r="D59" s="1" t="s">
        <v>51</v>
      </c>
      <c r="E59" s="1" t="s">
        <v>68</v>
      </c>
      <c r="F59" s="1" t="s">
        <v>181</v>
      </c>
      <c r="G59" s="1">
        <v>457</v>
      </c>
      <c r="H59" s="5" t="s">
        <v>110</v>
      </c>
      <c r="I59" s="5" t="s">
        <v>110</v>
      </c>
      <c r="J59" s="6" t="s">
        <v>131</v>
      </c>
      <c r="K59" s="3" t="s">
        <v>200</v>
      </c>
    </row>
    <row r="60" spans="1:11" ht="30" customHeight="1" x14ac:dyDescent="0.25">
      <c r="A60" s="1" t="s">
        <v>5</v>
      </c>
      <c r="B60" s="1" t="s">
        <v>6</v>
      </c>
      <c r="C60" s="1" t="s">
        <v>69</v>
      </c>
      <c r="D60" s="1" t="s">
        <v>51</v>
      </c>
      <c r="E60" s="1" t="s">
        <v>70</v>
      </c>
      <c r="F60" s="1" t="s">
        <v>182</v>
      </c>
      <c r="G60" s="1">
        <v>24</v>
      </c>
      <c r="H60" s="12" t="s">
        <v>116</v>
      </c>
      <c r="I60" s="12" t="s">
        <v>116</v>
      </c>
      <c r="J60" s="15" t="s">
        <v>132</v>
      </c>
      <c r="K60" s="18" t="s">
        <v>200</v>
      </c>
    </row>
    <row r="61" spans="1:11" ht="30" customHeight="1" x14ac:dyDescent="0.25">
      <c r="A61" s="1" t="s">
        <v>5</v>
      </c>
      <c r="B61" s="1" t="s">
        <v>6</v>
      </c>
      <c r="C61" s="1" t="s">
        <v>69</v>
      </c>
      <c r="D61" s="1" t="s">
        <v>51</v>
      </c>
      <c r="E61" s="1" t="s">
        <v>70</v>
      </c>
      <c r="F61" s="1" t="s">
        <v>182</v>
      </c>
      <c r="G61" s="1">
        <v>98</v>
      </c>
      <c r="H61" s="14"/>
      <c r="I61" s="14"/>
      <c r="J61" s="17"/>
      <c r="K61" s="20"/>
    </row>
    <row r="62" spans="1:11" ht="30" customHeight="1" x14ac:dyDescent="0.25">
      <c r="A62" s="1" t="s">
        <v>5</v>
      </c>
      <c r="B62" s="1" t="s">
        <v>6</v>
      </c>
      <c r="C62" s="1" t="s">
        <v>71</v>
      </c>
      <c r="D62" s="1" t="s">
        <v>51</v>
      </c>
      <c r="E62" s="1" t="s">
        <v>72</v>
      </c>
      <c r="F62" s="1" t="s">
        <v>183</v>
      </c>
      <c r="G62" s="1">
        <v>68</v>
      </c>
      <c r="H62" s="12" t="s">
        <v>110</v>
      </c>
      <c r="I62" s="12" t="s">
        <v>110</v>
      </c>
      <c r="J62" s="15" t="s">
        <v>133</v>
      </c>
      <c r="K62" s="3" t="s">
        <v>200</v>
      </c>
    </row>
    <row r="63" spans="1:11" ht="30" customHeight="1" x14ac:dyDescent="0.25">
      <c r="A63" s="1" t="s">
        <v>5</v>
      </c>
      <c r="B63" s="1" t="s">
        <v>6</v>
      </c>
      <c r="C63" s="1" t="s">
        <v>71</v>
      </c>
      <c r="D63" s="1" t="s">
        <v>51</v>
      </c>
      <c r="E63" s="1" t="s">
        <v>72</v>
      </c>
      <c r="F63" s="1" t="s">
        <v>183</v>
      </c>
      <c r="G63" s="1">
        <v>69</v>
      </c>
      <c r="H63" s="14"/>
      <c r="I63" s="14"/>
      <c r="J63" s="17"/>
      <c r="K63" s="3" t="s">
        <v>200</v>
      </c>
    </row>
    <row r="64" spans="1:11" ht="30" customHeight="1" x14ac:dyDescent="0.25">
      <c r="A64" s="1" t="s">
        <v>5</v>
      </c>
      <c r="B64" s="1" t="s">
        <v>6</v>
      </c>
      <c r="C64" s="1" t="s">
        <v>73</v>
      </c>
      <c r="D64" s="1" t="s">
        <v>51</v>
      </c>
      <c r="E64" s="1" t="s">
        <v>74</v>
      </c>
      <c r="F64" s="1" t="s">
        <v>184</v>
      </c>
      <c r="G64" s="1">
        <v>131</v>
      </c>
      <c r="H64" s="5" t="s">
        <v>116</v>
      </c>
      <c r="I64" s="5" t="s">
        <v>116</v>
      </c>
      <c r="J64" s="6" t="s">
        <v>134</v>
      </c>
      <c r="K64" s="3" t="s">
        <v>200</v>
      </c>
    </row>
    <row r="65" spans="1:11" ht="30" customHeight="1" x14ac:dyDescent="0.25">
      <c r="A65" s="1" t="s">
        <v>5</v>
      </c>
      <c r="B65" s="1" t="s">
        <v>6</v>
      </c>
      <c r="C65" s="1" t="s">
        <v>75</v>
      </c>
      <c r="D65" s="1" t="s">
        <v>51</v>
      </c>
      <c r="E65" s="1" t="s">
        <v>76</v>
      </c>
      <c r="F65" s="1" t="s">
        <v>185</v>
      </c>
      <c r="G65" s="1">
        <v>133</v>
      </c>
      <c r="H65" s="12" t="s">
        <v>114</v>
      </c>
      <c r="I65" s="12" t="s">
        <v>114</v>
      </c>
      <c r="J65" s="15" t="s">
        <v>135</v>
      </c>
      <c r="K65" s="18" t="s">
        <v>200</v>
      </c>
    </row>
    <row r="66" spans="1:11" ht="30" customHeight="1" x14ac:dyDescent="0.25">
      <c r="A66" s="1" t="s">
        <v>5</v>
      </c>
      <c r="B66" s="1" t="s">
        <v>6</v>
      </c>
      <c r="C66" s="1" t="s">
        <v>75</v>
      </c>
      <c r="D66" s="1" t="s">
        <v>51</v>
      </c>
      <c r="E66" s="1" t="s">
        <v>76</v>
      </c>
      <c r="F66" s="1" t="s">
        <v>185</v>
      </c>
      <c r="G66" s="1">
        <v>158</v>
      </c>
      <c r="H66" s="13"/>
      <c r="I66" s="13"/>
      <c r="J66" s="16"/>
      <c r="K66" s="19"/>
    </row>
    <row r="67" spans="1:11" ht="30" customHeight="1" x14ac:dyDescent="0.25">
      <c r="A67" s="1" t="s">
        <v>5</v>
      </c>
      <c r="B67" s="1" t="s">
        <v>6</v>
      </c>
      <c r="C67" s="1" t="s">
        <v>75</v>
      </c>
      <c r="D67" s="1" t="s">
        <v>51</v>
      </c>
      <c r="E67" s="1" t="s">
        <v>76</v>
      </c>
      <c r="F67" s="1" t="s">
        <v>185</v>
      </c>
      <c r="G67" s="1">
        <v>181</v>
      </c>
      <c r="H67" s="13"/>
      <c r="I67" s="13"/>
      <c r="J67" s="16"/>
      <c r="K67" s="19"/>
    </row>
    <row r="68" spans="1:11" ht="30" customHeight="1" x14ac:dyDescent="0.25">
      <c r="A68" s="1" t="s">
        <v>5</v>
      </c>
      <c r="B68" s="1" t="s">
        <v>6</v>
      </c>
      <c r="C68" s="1" t="s">
        <v>75</v>
      </c>
      <c r="D68" s="1" t="s">
        <v>51</v>
      </c>
      <c r="E68" s="1" t="s">
        <v>76</v>
      </c>
      <c r="F68" s="1" t="s">
        <v>185</v>
      </c>
      <c r="G68" s="1">
        <v>203</v>
      </c>
      <c r="H68" s="14"/>
      <c r="I68" s="14"/>
      <c r="J68" s="17"/>
      <c r="K68" s="20"/>
    </row>
    <row r="69" spans="1:11" ht="30" customHeight="1" x14ac:dyDescent="0.25">
      <c r="A69" s="1" t="s">
        <v>5</v>
      </c>
      <c r="B69" s="1" t="s">
        <v>6</v>
      </c>
      <c r="C69" s="1" t="s">
        <v>77</v>
      </c>
      <c r="D69" s="1" t="s">
        <v>51</v>
      </c>
      <c r="E69" s="1" t="s">
        <v>78</v>
      </c>
      <c r="F69" s="1" t="s">
        <v>186</v>
      </c>
      <c r="G69" s="1">
        <v>30</v>
      </c>
      <c r="H69" s="5" t="s">
        <v>110</v>
      </c>
      <c r="I69" s="5" t="s">
        <v>110</v>
      </c>
      <c r="J69" s="6" t="s">
        <v>136</v>
      </c>
      <c r="K69" s="3" t="s">
        <v>200</v>
      </c>
    </row>
    <row r="70" spans="1:11" ht="30" customHeight="1" x14ac:dyDescent="0.25">
      <c r="A70" s="1" t="s">
        <v>5</v>
      </c>
      <c r="B70" s="1" t="s">
        <v>6</v>
      </c>
      <c r="C70" s="1" t="s">
        <v>79</v>
      </c>
      <c r="D70" s="1" t="s">
        <v>51</v>
      </c>
      <c r="E70" s="1" t="s">
        <v>80</v>
      </c>
      <c r="F70" s="1" t="s">
        <v>187</v>
      </c>
      <c r="G70" s="1">
        <v>51</v>
      </c>
      <c r="H70" s="12" t="s">
        <v>116</v>
      </c>
      <c r="I70" s="12" t="s">
        <v>116</v>
      </c>
      <c r="J70" s="15" t="s">
        <v>134</v>
      </c>
      <c r="K70" s="18" t="s">
        <v>200</v>
      </c>
    </row>
    <row r="71" spans="1:11" ht="30" customHeight="1" x14ac:dyDescent="0.25">
      <c r="A71" s="1" t="s">
        <v>5</v>
      </c>
      <c r="B71" s="1" t="s">
        <v>6</v>
      </c>
      <c r="C71" s="1" t="s">
        <v>79</v>
      </c>
      <c r="D71" s="1" t="s">
        <v>51</v>
      </c>
      <c r="E71" s="1" t="s">
        <v>80</v>
      </c>
      <c r="F71" s="1" t="s">
        <v>187</v>
      </c>
      <c r="G71" s="1">
        <v>109</v>
      </c>
      <c r="H71" s="13"/>
      <c r="I71" s="13"/>
      <c r="J71" s="16"/>
      <c r="K71" s="19"/>
    </row>
    <row r="72" spans="1:11" ht="30" customHeight="1" x14ac:dyDescent="0.25">
      <c r="A72" s="1" t="s">
        <v>5</v>
      </c>
      <c r="B72" s="1" t="s">
        <v>6</v>
      </c>
      <c r="C72" s="1" t="s">
        <v>79</v>
      </c>
      <c r="D72" s="1" t="s">
        <v>51</v>
      </c>
      <c r="E72" s="1" t="s">
        <v>80</v>
      </c>
      <c r="F72" s="1" t="s">
        <v>187</v>
      </c>
      <c r="G72" s="1">
        <v>155</v>
      </c>
      <c r="H72" s="14"/>
      <c r="I72" s="14"/>
      <c r="J72" s="17"/>
      <c r="K72" s="20"/>
    </row>
    <row r="73" spans="1:11" ht="30" customHeight="1" x14ac:dyDescent="0.25">
      <c r="A73" s="1" t="s">
        <v>5</v>
      </c>
      <c r="B73" s="1" t="s">
        <v>6</v>
      </c>
      <c r="C73" s="1" t="s">
        <v>81</v>
      </c>
      <c r="D73" s="1" t="s">
        <v>51</v>
      </c>
      <c r="E73" s="1" t="s">
        <v>82</v>
      </c>
      <c r="F73" s="1" t="s">
        <v>188</v>
      </c>
      <c r="G73" s="1">
        <v>59</v>
      </c>
      <c r="H73" s="5" t="s">
        <v>110</v>
      </c>
      <c r="I73" s="5" t="s">
        <v>110</v>
      </c>
      <c r="J73" s="6" t="s">
        <v>137</v>
      </c>
      <c r="K73" s="3" t="s">
        <v>200</v>
      </c>
    </row>
    <row r="74" spans="1:11" ht="30" customHeight="1" x14ac:dyDescent="0.25">
      <c r="A74" s="1" t="s">
        <v>5</v>
      </c>
      <c r="B74" s="1" t="s">
        <v>6</v>
      </c>
      <c r="C74" s="1" t="s">
        <v>83</v>
      </c>
      <c r="D74" s="1" t="s">
        <v>51</v>
      </c>
      <c r="E74" s="1" t="s">
        <v>84</v>
      </c>
      <c r="F74" s="1" t="s">
        <v>189</v>
      </c>
      <c r="G74" s="1">
        <v>118</v>
      </c>
      <c r="H74" s="5" t="s">
        <v>110</v>
      </c>
      <c r="I74" s="5" t="s">
        <v>110</v>
      </c>
      <c r="J74" s="6" t="s">
        <v>138</v>
      </c>
      <c r="K74" s="3" t="s">
        <v>200</v>
      </c>
    </row>
    <row r="75" spans="1:11" ht="30" customHeight="1" x14ac:dyDescent="0.25">
      <c r="A75" s="1" t="s">
        <v>5</v>
      </c>
      <c r="B75" s="1" t="s">
        <v>6</v>
      </c>
      <c r="C75" s="1" t="s">
        <v>85</v>
      </c>
      <c r="D75" s="1" t="s">
        <v>51</v>
      </c>
      <c r="E75" s="1" t="s">
        <v>86</v>
      </c>
      <c r="F75" s="1" t="s">
        <v>190</v>
      </c>
      <c r="G75" s="1">
        <v>116</v>
      </c>
      <c r="H75" s="5" t="s">
        <v>116</v>
      </c>
      <c r="I75" s="5" t="s">
        <v>116</v>
      </c>
      <c r="J75" s="6" t="s">
        <v>139</v>
      </c>
      <c r="K75" s="3" t="s">
        <v>200</v>
      </c>
    </row>
    <row r="76" spans="1:11" ht="30" customHeight="1" x14ac:dyDescent="0.25">
      <c r="A76" s="1" t="s">
        <v>5</v>
      </c>
      <c r="B76" s="1" t="s">
        <v>6</v>
      </c>
      <c r="C76" s="1" t="s">
        <v>87</v>
      </c>
      <c r="D76" s="1" t="s">
        <v>51</v>
      </c>
      <c r="E76" s="1" t="s">
        <v>84</v>
      </c>
      <c r="F76" s="1" t="s">
        <v>189</v>
      </c>
      <c r="G76" s="1">
        <v>118</v>
      </c>
      <c r="H76" s="5" t="s">
        <v>110</v>
      </c>
      <c r="I76" s="5" t="s">
        <v>110</v>
      </c>
      <c r="J76" s="6" t="s">
        <v>136</v>
      </c>
      <c r="K76" s="3" t="s">
        <v>200</v>
      </c>
    </row>
    <row r="77" spans="1:11" ht="30" customHeight="1" x14ac:dyDescent="0.25">
      <c r="A77" s="1" t="s">
        <v>5</v>
      </c>
      <c r="B77" s="1" t="s">
        <v>6</v>
      </c>
      <c r="C77" s="1" t="s">
        <v>88</v>
      </c>
      <c r="D77" s="1" t="s">
        <v>51</v>
      </c>
      <c r="E77" s="1" t="s">
        <v>89</v>
      </c>
      <c r="F77" s="1" t="s">
        <v>191</v>
      </c>
      <c r="G77" s="1">
        <v>395</v>
      </c>
      <c r="H77" s="12" t="s">
        <v>114</v>
      </c>
      <c r="I77" s="12" t="s">
        <v>114</v>
      </c>
      <c r="J77" s="15" t="s">
        <v>140</v>
      </c>
      <c r="K77" s="18" t="s">
        <v>200</v>
      </c>
    </row>
    <row r="78" spans="1:11" ht="30" customHeight="1" x14ac:dyDescent="0.25">
      <c r="A78" s="1" t="s">
        <v>5</v>
      </c>
      <c r="B78" s="1" t="s">
        <v>6</v>
      </c>
      <c r="C78" s="1" t="s">
        <v>88</v>
      </c>
      <c r="D78" s="1" t="s">
        <v>51</v>
      </c>
      <c r="E78" s="1" t="s">
        <v>89</v>
      </c>
      <c r="F78" s="1" t="s">
        <v>191</v>
      </c>
      <c r="G78" s="1">
        <v>428</v>
      </c>
      <c r="H78" s="13"/>
      <c r="I78" s="13"/>
      <c r="J78" s="16"/>
      <c r="K78" s="19"/>
    </row>
    <row r="79" spans="1:11" ht="30" customHeight="1" x14ac:dyDescent="0.25">
      <c r="A79" s="1" t="s">
        <v>5</v>
      </c>
      <c r="B79" s="1" t="s">
        <v>6</v>
      </c>
      <c r="C79" s="1" t="s">
        <v>88</v>
      </c>
      <c r="D79" s="1" t="s">
        <v>51</v>
      </c>
      <c r="E79" s="1" t="s">
        <v>89</v>
      </c>
      <c r="F79" s="1" t="s">
        <v>191</v>
      </c>
      <c r="G79" s="1">
        <v>432</v>
      </c>
      <c r="H79" s="13"/>
      <c r="I79" s="13"/>
      <c r="J79" s="16"/>
      <c r="K79" s="19"/>
    </row>
    <row r="80" spans="1:11" ht="30" customHeight="1" x14ac:dyDescent="0.25">
      <c r="A80" s="1" t="s">
        <v>5</v>
      </c>
      <c r="B80" s="1" t="s">
        <v>6</v>
      </c>
      <c r="C80" s="1" t="s">
        <v>88</v>
      </c>
      <c r="D80" s="1" t="s">
        <v>51</v>
      </c>
      <c r="E80" s="1" t="s">
        <v>89</v>
      </c>
      <c r="F80" s="1" t="s">
        <v>191</v>
      </c>
      <c r="G80" s="1">
        <v>436</v>
      </c>
      <c r="H80" s="13"/>
      <c r="I80" s="13"/>
      <c r="J80" s="16"/>
      <c r="K80" s="19"/>
    </row>
    <row r="81" spans="1:11" ht="30" customHeight="1" x14ac:dyDescent="0.25">
      <c r="A81" s="1" t="s">
        <v>5</v>
      </c>
      <c r="B81" s="1" t="s">
        <v>6</v>
      </c>
      <c r="C81" s="1" t="s">
        <v>88</v>
      </c>
      <c r="D81" s="1" t="s">
        <v>51</v>
      </c>
      <c r="E81" s="1" t="s">
        <v>89</v>
      </c>
      <c r="F81" s="1" t="s">
        <v>191</v>
      </c>
      <c r="G81" s="1">
        <v>548</v>
      </c>
      <c r="H81" s="14"/>
      <c r="I81" s="14"/>
      <c r="J81" s="17"/>
      <c r="K81" s="20"/>
    </row>
    <row r="82" spans="1:11" ht="30" customHeight="1" x14ac:dyDescent="0.25">
      <c r="A82" s="1" t="s">
        <v>5</v>
      </c>
      <c r="B82" s="1" t="s">
        <v>6</v>
      </c>
      <c r="C82" s="1" t="s">
        <v>90</v>
      </c>
      <c r="D82" s="1" t="s">
        <v>51</v>
      </c>
      <c r="E82" s="1" t="s">
        <v>91</v>
      </c>
      <c r="F82" s="1" t="s">
        <v>192</v>
      </c>
      <c r="G82" s="1">
        <v>118</v>
      </c>
      <c r="H82" s="12" t="s">
        <v>116</v>
      </c>
      <c r="I82" s="12" t="s">
        <v>116</v>
      </c>
      <c r="J82" s="15" t="s">
        <v>134</v>
      </c>
      <c r="K82" s="18" t="s">
        <v>200</v>
      </c>
    </row>
    <row r="83" spans="1:11" ht="30" customHeight="1" x14ac:dyDescent="0.25">
      <c r="A83" s="1" t="s">
        <v>5</v>
      </c>
      <c r="B83" s="1" t="s">
        <v>6</v>
      </c>
      <c r="C83" s="1" t="s">
        <v>90</v>
      </c>
      <c r="D83" s="1" t="s">
        <v>51</v>
      </c>
      <c r="E83" s="1" t="s">
        <v>91</v>
      </c>
      <c r="F83" s="1" t="s">
        <v>192</v>
      </c>
      <c r="G83" s="1">
        <v>121</v>
      </c>
      <c r="H83" s="14"/>
      <c r="I83" s="14"/>
      <c r="J83" s="17"/>
      <c r="K83" s="20"/>
    </row>
    <row r="84" spans="1:11" ht="30" customHeight="1" x14ac:dyDescent="0.25">
      <c r="A84" s="1" t="s">
        <v>5</v>
      </c>
      <c r="B84" s="1" t="s">
        <v>6</v>
      </c>
      <c r="C84" s="1" t="s">
        <v>92</v>
      </c>
      <c r="D84" s="1" t="s">
        <v>51</v>
      </c>
      <c r="E84" s="1" t="s">
        <v>93</v>
      </c>
      <c r="F84" s="1" t="s">
        <v>193</v>
      </c>
      <c r="G84" s="1">
        <v>82</v>
      </c>
      <c r="H84" s="12" t="s">
        <v>110</v>
      </c>
      <c r="I84" s="12" t="s">
        <v>110</v>
      </c>
      <c r="J84" s="15" t="s">
        <v>141</v>
      </c>
      <c r="K84" s="18" t="s">
        <v>200</v>
      </c>
    </row>
    <row r="85" spans="1:11" ht="30" customHeight="1" x14ac:dyDescent="0.25">
      <c r="A85" s="1" t="s">
        <v>5</v>
      </c>
      <c r="B85" s="1" t="s">
        <v>6</v>
      </c>
      <c r="C85" s="1" t="s">
        <v>92</v>
      </c>
      <c r="D85" s="1" t="s">
        <v>51</v>
      </c>
      <c r="E85" s="1" t="s">
        <v>93</v>
      </c>
      <c r="F85" s="1" t="s">
        <v>193</v>
      </c>
      <c r="G85" s="1">
        <v>84</v>
      </c>
      <c r="H85" s="13"/>
      <c r="I85" s="13"/>
      <c r="J85" s="16"/>
      <c r="K85" s="19"/>
    </row>
    <row r="86" spans="1:11" ht="30" customHeight="1" x14ac:dyDescent="0.25">
      <c r="A86" s="1" t="s">
        <v>5</v>
      </c>
      <c r="B86" s="1" t="s">
        <v>6</v>
      </c>
      <c r="C86" s="1" t="s">
        <v>92</v>
      </c>
      <c r="D86" s="1" t="s">
        <v>51</v>
      </c>
      <c r="E86" s="1" t="s">
        <v>93</v>
      </c>
      <c r="F86" s="1" t="s">
        <v>193</v>
      </c>
      <c r="G86" s="1">
        <v>85</v>
      </c>
      <c r="H86" s="13"/>
      <c r="I86" s="13"/>
      <c r="J86" s="16"/>
      <c r="K86" s="19"/>
    </row>
    <row r="87" spans="1:11" ht="30" customHeight="1" x14ac:dyDescent="0.25">
      <c r="A87" s="1" t="s">
        <v>5</v>
      </c>
      <c r="B87" s="1" t="s">
        <v>6</v>
      </c>
      <c r="C87" s="1" t="s">
        <v>92</v>
      </c>
      <c r="D87" s="1" t="s">
        <v>51</v>
      </c>
      <c r="E87" s="1" t="s">
        <v>93</v>
      </c>
      <c r="F87" s="1" t="s">
        <v>193</v>
      </c>
      <c r="G87" s="1">
        <v>200</v>
      </c>
      <c r="H87" s="14"/>
      <c r="I87" s="14"/>
      <c r="J87" s="17"/>
      <c r="K87" s="20"/>
    </row>
    <row r="88" spans="1:11" ht="30" customHeight="1" x14ac:dyDescent="0.25">
      <c r="A88" s="1" t="s">
        <v>5</v>
      </c>
      <c r="B88" s="1" t="s">
        <v>6</v>
      </c>
      <c r="C88" s="1" t="s">
        <v>7</v>
      </c>
      <c r="D88" s="1" t="s">
        <v>51</v>
      </c>
      <c r="E88" s="1" t="s">
        <v>27</v>
      </c>
      <c r="F88" s="1" t="s">
        <v>164</v>
      </c>
      <c r="G88" s="1">
        <v>1349</v>
      </c>
      <c r="H88" s="12" t="s">
        <v>110</v>
      </c>
      <c r="I88" s="12" t="s">
        <v>114</v>
      </c>
      <c r="J88" s="15" t="s">
        <v>143</v>
      </c>
      <c r="K88" s="18" t="s">
        <v>200</v>
      </c>
    </row>
    <row r="89" spans="1:11" ht="30" customHeight="1" x14ac:dyDescent="0.25">
      <c r="A89" s="1" t="s">
        <v>5</v>
      </c>
      <c r="B89" s="1" t="s">
        <v>6</v>
      </c>
      <c r="C89" s="1" t="s">
        <v>7</v>
      </c>
      <c r="D89" s="1" t="s">
        <v>94</v>
      </c>
      <c r="E89" s="1" t="s">
        <v>27</v>
      </c>
      <c r="F89" s="1" t="s">
        <v>164</v>
      </c>
      <c r="G89" s="1">
        <v>1349</v>
      </c>
      <c r="H89" s="14"/>
      <c r="I89" s="14"/>
      <c r="J89" s="17"/>
      <c r="K89" s="20"/>
    </row>
    <row r="90" spans="1:11" ht="30" customHeight="1" x14ac:dyDescent="0.25">
      <c r="A90" s="1" t="s">
        <v>5</v>
      </c>
      <c r="B90" s="1" t="s">
        <v>6</v>
      </c>
      <c r="C90" s="1" t="s">
        <v>95</v>
      </c>
      <c r="D90" s="1" t="s">
        <v>96</v>
      </c>
      <c r="E90" s="1" t="s">
        <v>97</v>
      </c>
      <c r="F90" s="1" t="s">
        <v>194</v>
      </c>
      <c r="G90" s="1">
        <v>52</v>
      </c>
      <c r="H90" s="5" t="s">
        <v>110</v>
      </c>
      <c r="I90" s="5" t="s">
        <v>110</v>
      </c>
      <c r="J90" s="8" t="s">
        <v>142</v>
      </c>
      <c r="K90" s="3" t="s">
        <v>200</v>
      </c>
    </row>
    <row r="91" spans="1:11" ht="30" customHeight="1" x14ac:dyDescent="0.25">
      <c r="A91" s="1" t="s">
        <v>5</v>
      </c>
      <c r="B91" s="1" t="s">
        <v>6</v>
      </c>
      <c r="C91" s="1" t="s">
        <v>95</v>
      </c>
      <c r="D91" s="1" t="s">
        <v>96</v>
      </c>
      <c r="E91" s="1" t="s">
        <v>97</v>
      </c>
      <c r="F91" s="1" t="s">
        <v>194</v>
      </c>
      <c r="G91" s="1">
        <v>97</v>
      </c>
      <c r="H91" s="12" t="s">
        <v>116</v>
      </c>
      <c r="I91" s="12" t="s">
        <v>116</v>
      </c>
      <c r="J91" s="16" t="s">
        <v>139</v>
      </c>
      <c r="K91" s="18" t="s">
        <v>200</v>
      </c>
    </row>
    <row r="92" spans="1:11" ht="30" customHeight="1" x14ac:dyDescent="0.25">
      <c r="A92" s="1" t="s">
        <v>5</v>
      </c>
      <c r="B92" s="1" t="s">
        <v>6</v>
      </c>
      <c r="C92" s="1" t="s">
        <v>95</v>
      </c>
      <c r="D92" s="1" t="s">
        <v>96</v>
      </c>
      <c r="E92" s="1" t="s">
        <v>97</v>
      </c>
      <c r="F92" s="1" t="s">
        <v>194</v>
      </c>
      <c r="G92" s="1">
        <v>98</v>
      </c>
      <c r="H92" s="13"/>
      <c r="I92" s="13"/>
      <c r="J92" s="16"/>
      <c r="K92" s="19"/>
    </row>
    <row r="93" spans="1:11" ht="30" customHeight="1" x14ac:dyDescent="0.25">
      <c r="A93" s="1" t="s">
        <v>5</v>
      </c>
      <c r="B93" s="1" t="s">
        <v>6</v>
      </c>
      <c r="C93" s="1" t="s">
        <v>95</v>
      </c>
      <c r="D93" s="1" t="s">
        <v>96</v>
      </c>
      <c r="E93" s="1" t="s">
        <v>97</v>
      </c>
      <c r="F93" s="1" t="s">
        <v>194</v>
      </c>
      <c r="G93" s="1">
        <v>99</v>
      </c>
      <c r="H93" s="13"/>
      <c r="I93" s="13"/>
      <c r="J93" s="16"/>
      <c r="K93" s="19"/>
    </row>
    <row r="94" spans="1:11" ht="30" customHeight="1" x14ac:dyDescent="0.25">
      <c r="A94" s="1" t="s">
        <v>5</v>
      </c>
      <c r="B94" s="1" t="s">
        <v>6</v>
      </c>
      <c r="C94" s="1" t="s">
        <v>95</v>
      </c>
      <c r="D94" s="1" t="s">
        <v>96</v>
      </c>
      <c r="E94" s="1" t="s">
        <v>97</v>
      </c>
      <c r="F94" s="1" t="s">
        <v>194</v>
      </c>
      <c r="G94" s="1">
        <v>100</v>
      </c>
      <c r="H94" s="13"/>
      <c r="I94" s="13"/>
      <c r="J94" s="16"/>
      <c r="K94" s="19"/>
    </row>
    <row r="95" spans="1:11" ht="30" customHeight="1" x14ac:dyDescent="0.25">
      <c r="A95" s="1" t="s">
        <v>5</v>
      </c>
      <c r="B95" s="1" t="s">
        <v>6</v>
      </c>
      <c r="C95" s="1" t="s">
        <v>95</v>
      </c>
      <c r="D95" s="1" t="s">
        <v>96</v>
      </c>
      <c r="E95" s="1" t="s">
        <v>97</v>
      </c>
      <c r="F95" s="1" t="s">
        <v>194</v>
      </c>
      <c r="G95" s="1">
        <v>539</v>
      </c>
      <c r="H95" s="13"/>
      <c r="I95" s="13"/>
      <c r="J95" s="16"/>
      <c r="K95" s="19"/>
    </row>
    <row r="96" spans="1:11" ht="30" customHeight="1" x14ac:dyDescent="0.25">
      <c r="A96" s="1" t="s">
        <v>5</v>
      </c>
      <c r="B96" s="1" t="s">
        <v>6</v>
      </c>
      <c r="C96" s="1" t="s">
        <v>95</v>
      </c>
      <c r="D96" s="1" t="s">
        <v>96</v>
      </c>
      <c r="E96" s="1" t="s">
        <v>97</v>
      </c>
      <c r="F96" s="1" t="s">
        <v>194</v>
      </c>
      <c r="G96" s="1">
        <v>540</v>
      </c>
      <c r="H96" s="13"/>
      <c r="I96" s="13"/>
      <c r="J96" s="16"/>
      <c r="K96" s="19"/>
    </row>
    <row r="97" spans="1:11" ht="30" customHeight="1" x14ac:dyDescent="0.25">
      <c r="A97" s="1" t="s">
        <v>5</v>
      </c>
      <c r="B97" s="1" t="s">
        <v>6</v>
      </c>
      <c r="C97" s="1" t="s">
        <v>95</v>
      </c>
      <c r="D97" s="1" t="s">
        <v>96</v>
      </c>
      <c r="E97" s="1" t="s">
        <v>97</v>
      </c>
      <c r="F97" s="1" t="s">
        <v>194</v>
      </c>
      <c r="G97" s="1">
        <v>541</v>
      </c>
      <c r="H97" s="13"/>
      <c r="I97" s="13"/>
      <c r="J97" s="16"/>
      <c r="K97" s="19"/>
    </row>
    <row r="98" spans="1:11" ht="30" customHeight="1" x14ac:dyDescent="0.25">
      <c r="A98" s="1" t="s">
        <v>5</v>
      </c>
      <c r="B98" s="1" t="s">
        <v>6</v>
      </c>
      <c r="C98" s="1" t="s">
        <v>95</v>
      </c>
      <c r="D98" s="1" t="s">
        <v>96</v>
      </c>
      <c r="E98" s="1" t="s">
        <v>97</v>
      </c>
      <c r="F98" s="1" t="s">
        <v>194</v>
      </c>
      <c r="G98" s="1">
        <v>623</v>
      </c>
      <c r="H98" s="13"/>
      <c r="I98" s="13"/>
      <c r="J98" s="16"/>
      <c r="K98" s="19"/>
    </row>
    <row r="99" spans="1:11" ht="30" customHeight="1" x14ac:dyDescent="0.25">
      <c r="A99" s="1" t="s">
        <v>5</v>
      </c>
      <c r="B99" s="1" t="s">
        <v>6</v>
      </c>
      <c r="C99" s="1" t="s">
        <v>95</v>
      </c>
      <c r="D99" s="1" t="s">
        <v>96</v>
      </c>
      <c r="E99" s="1" t="s">
        <v>97</v>
      </c>
      <c r="F99" s="1" t="s">
        <v>194</v>
      </c>
      <c r="G99" s="1">
        <v>624</v>
      </c>
      <c r="H99" s="13"/>
      <c r="I99" s="13"/>
      <c r="J99" s="16"/>
      <c r="K99" s="19"/>
    </row>
    <row r="100" spans="1:11" ht="30" customHeight="1" x14ac:dyDescent="0.25">
      <c r="A100" s="1" t="s">
        <v>5</v>
      </c>
      <c r="B100" s="1" t="s">
        <v>6</v>
      </c>
      <c r="C100" s="1" t="s">
        <v>95</v>
      </c>
      <c r="D100" s="1" t="s">
        <v>96</v>
      </c>
      <c r="E100" s="1" t="s">
        <v>97</v>
      </c>
      <c r="F100" s="1" t="s">
        <v>194</v>
      </c>
      <c r="G100" s="1">
        <v>625</v>
      </c>
      <c r="H100" s="13"/>
      <c r="I100" s="13"/>
      <c r="J100" s="16"/>
      <c r="K100" s="19"/>
    </row>
    <row r="101" spans="1:11" ht="30" customHeight="1" x14ac:dyDescent="0.25">
      <c r="A101" s="1" t="s">
        <v>5</v>
      </c>
      <c r="B101" s="1" t="s">
        <v>6</v>
      </c>
      <c r="C101" s="1" t="s">
        <v>95</v>
      </c>
      <c r="D101" s="1" t="s">
        <v>96</v>
      </c>
      <c r="E101" s="1" t="s">
        <v>97</v>
      </c>
      <c r="F101" s="1" t="s">
        <v>194</v>
      </c>
      <c r="G101" s="1">
        <v>626</v>
      </c>
      <c r="H101" s="14"/>
      <c r="I101" s="14"/>
      <c r="J101" s="17"/>
      <c r="K101" s="20"/>
    </row>
    <row r="102" spans="1:11" ht="30" customHeight="1" x14ac:dyDescent="0.25">
      <c r="A102" s="1" t="s">
        <v>5</v>
      </c>
      <c r="B102" s="1" t="s">
        <v>6</v>
      </c>
      <c r="C102" s="1" t="s">
        <v>98</v>
      </c>
      <c r="D102" s="1" t="s">
        <v>96</v>
      </c>
      <c r="E102" s="1" t="s">
        <v>99</v>
      </c>
      <c r="F102" s="1" t="s">
        <v>195</v>
      </c>
      <c r="G102" s="1">
        <v>54</v>
      </c>
      <c r="H102" s="12" t="s">
        <v>116</v>
      </c>
      <c r="I102" s="12" t="s">
        <v>116</v>
      </c>
      <c r="J102" s="15" t="s">
        <v>144</v>
      </c>
      <c r="K102" s="18" t="s">
        <v>200</v>
      </c>
    </row>
    <row r="103" spans="1:11" ht="30" customHeight="1" x14ac:dyDescent="0.25">
      <c r="A103" s="1" t="s">
        <v>5</v>
      </c>
      <c r="B103" s="1" t="s">
        <v>6</v>
      </c>
      <c r="C103" s="1" t="s">
        <v>98</v>
      </c>
      <c r="D103" s="1" t="s">
        <v>96</v>
      </c>
      <c r="E103" s="1" t="s">
        <v>99</v>
      </c>
      <c r="F103" s="1" t="s">
        <v>195</v>
      </c>
      <c r="G103" s="1">
        <v>66</v>
      </c>
      <c r="H103" s="13"/>
      <c r="I103" s="13"/>
      <c r="J103" s="16"/>
      <c r="K103" s="19"/>
    </row>
    <row r="104" spans="1:11" ht="30" customHeight="1" x14ac:dyDescent="0.25">
      <c r="A104" s="1" t="s">
        <v>5</v>
      </c>
      <c r="B104" s="1" t="s">
        <v>6</v>
      </c>
      <c r="C104" s="1" t="s">
        <v>98</v>
      </c>
      <c r="D104" s="1" t="s">
        <v>96</v>
      </c>
      <c r="E104" s="1" t="s">
        <v>99</v>
      </c>
      <c r="F104" s="1" t="s">
        <v>195</v>
      </c>
      <c r="G104" s="1">
        <v>86</v>
      </c>
      <c r="H104" s="13"/>
      <c r="I104" s="13"/>
      <c r="J104" s="16"/>
      <c r="K104" s="19"/>
    </row>
    <row r="105" spans="1:11" ht="30" customHeight="1" x14ac:dyDescent="0.25">
      <c r="A105" s="1" t="s">
        <v>5</v>
      </c>
      <c r="B105" s="1" t="s">
        <v>6</v>
      </c>
      <c r="C105" s="1" t="s">
        <v>98</v>
      </c>
      <c r="D105" s="1" t="s">
        <v>96</v>
      </c>
      <c r="E105" s="1" t="s">
        <v>99</v>
      </c>
      <c r="F105" s="1" t="s">
        <v>195</v>
      </c>
      <c r="G105" s="1">
        <v>87</v>
      </c>
      <c r="H105" s="13"/>
      <c r="I105" s="13"/>
      <c r="J105" s="16"/>
      <c r="K105" s="19"/>
    </row>
    <row r="106" spans="1:11" ht="30" customHeight="1" x14ac:dyDescent="0.25">
      <c r="A106" s="1" t="s">
        <v>5</v>
      </c>
      <c r="B106" s="1" t="s">
        <v>6</v>
      </c>
      <c r="C106" s="1" t="s">
        <v>98</v>
      </c>
      <c r="D106" s="1" t="s">
        <v>96</v>
      </c>
      <c r="E106" s="1" t="s">
        <v>99</v>
      </c>
      <c r="F106" s="1" t="s">
        <v>195</v>
      </c>
      <c r="G106" s="1">
        <v>88</v>
      </c>
      <c r="H106" s="13"/>
      <c r="I106" s="13"/>
      <c r="J106" s="16"/>
      <c r="K106" s="19"/>
    </row>
    <row r="107" spans="1:11" ht="30" customHeight="1" x14ac:dyDescent="0.25">
      <c r="A107" s="1" t="s">
        <v>5</v>
      </c>
      <c r="B107" s="1" t="s">
        <v>6</v>
      </c>
      <c r="C107" s="1" t="s">
        <v>98</v>
      </c>
      <c r="D107" s="1" t="s">
        <v>96</v>
      </c>
      <c r="E107" s="1" t="s">
        <v>99</v>
      </c>
      <c r="F107" s="1" t="s">
        <v>195</v>
      </c>
      <c r="G107" s="1">
        <v>100</v>
      </c>
      <c r="H107" s="13"/>
      <c r="I107" s="13"/>
      <c r="J107" s="16"/>
      <c r="K107" s="19"/>
    </row>
    <row r="108" spans="1:11" ht="30" customHeight="1" x14ac:dyDescent="0.25">
      <c r="A108" s="1" t="s">
        <v>5</v>
      </c>
      <c r="B108" s="1" t="s">
        <v>6</v>
      </c>
      <c r="C108" s="1" t="s">
        <v>98</v>
      </c>
      <c r="D108" s="1" t="s">
        <v>96</v>
      </c>
      <c r="E108" s="1" t="s">
        <v>99</v>
      </c>
      <c r="F108" s="1" t="s">
        <v>195</v>
      </c>
      <c r="G108" s="1">
        <v>122</v>
      </c>
      <c r="H108" s="13"/>
      <c r="I108" s="13"/>
      <c r="J108" s="16"/>
      <c r="K108" s="19"/>
    </row>
    <row r="109" spans="1:11" ht="30" customHeight="1" x14ac:dyDescent="0.25">
      <c r="A109" s="1" t="s">
        <v>5</v>
      </c>
      <c r="B109" s="1" t="s">
        <v>6</v>
      </c>
      <c r="C109" s="1" t="s">
        <v>98</v>
      </c>
      <c r="D109" s="1" t="s">
        <v>96</v>
      </c>
      <c r="E109" s="1" t="s">
        <v>99</v>
      </c>
      <c r="F109" s="1" t="s">
        <v>195</v>
      </c>
      <c r="G109" s="1">
        <v>142</v>
      </c>
      <c r="H109" s="13"/>
      <c r="I109" s="13"/>
      <c r="J109" s="16"/>
      <c r="K109" s="19"/>
    </row>
    <row r="110" spans="1:11" ht="30" customHeight="1" x14ac:dyDescent="0.25">
      <c r="A110" s="1" t="s">
        <v>5</v>
      </c>
      <c r="B110" s="1" t="s">
        <v>6</v>
      </c>
      <c r="C110" s="1" t="s">
        <v>98</v>
      </c>
      <c r="D110" s="1" t="s">
        <v>96</v>
      </c>
      <c r="E110" s="1" t="s">
        <v>99</v>
      </c>
      <c r="F110" s="1" t="s">
        <v>195</v>
      </c>
      <c r="G110" s="1">
        <v>158</v>
      </c>
      <c r="H110" s="13"/>
      <c r="I110" s="13"/>
      <c r="J110" s="16"/>
      <c r="K110" s="19"/>
    </row>
    <row r="111" spans="1:11" ht="30" customHeight="1" x14ac:dyDescent="0.25">
      <c r="A111" s="1" t="s">
        <v>5</v>
      </c>
      <c r="B111" s="1" t="s">
        <v>6</v>
      </c>
      <c r="C111" s="1" t="s">
        <v>98</v>
      </c>
      <c r="D111" s="1" t="s">
        <v>96</v>
      </c>
      <c r="E111" s="1" t="s">
        <v>99</v>
      </c>
      <c r="F111" s="1" t="s">
        <v>195</v>
      </c>
      <c r="G111" s="1">
        <v>174</v>
      </c>
      <c r="H111" s="13"/>
      <c r="I111" s="13"/>
      <c r="J111" s="16"/>
      <c r="K111" s="19"/>
    </row>
    <row r="112" spans="1:11" ht="30" customHeight="1" x14ac:dyDescent="0.25">
      <c r="A112" s="1" t="s">
        <v>5</v>
      </c>
      <c r="B112" s="1" t="s">
        <v>6</v>
      </c>
      <c r="C112" s="1" t="s">
        <v>98</v>
      </c>
      <c r="D112" s="1" t="s">
        <v>96</v>
      </c>
      <c r="E112" s="1" t="s">
        <v>99</v>
      </c>
      <c r="F112" s="1" t="s">
        <v>195</v>
      </c>
      <c r="G112" s="1">
        <v>181</v>
      </c>
      <c r="H112" s="13"/>
      <c r="I112" s="13"/>
      <c r="J112" s="16"/>
      <c r="K112" s="19"/>
    </row>
    <row r="113" spans="1:11" ht="30" customHeight="1" x14ac:dyDescent="0.25">
      <c r="A113" s="1" t="s">
        <v>5</v>
      </c>
      <c r="B113" s="1" t="s">
        <v>6</v>
      </c>
      <c r="C113" s="1" t="s">
        <v>98</v>
      </c>
      <c r="D113" s="1" t="s">
        <v>96</v>
      </c>
      <c r="E113" s="1" t="s">
        <v>99</v>
      </c>
      <c r="F113" s="1" t="s">
        <v>195</v>
      </c>
      <c r="G113" s="1">
        <v>189</v>
      </c>
      <c r="H113" s="13"/>
      <c r="I113" s="13"/>
      <c r="J113" s="16"/>
      <c r="K113" s="19"/>
    </row>
    <row r="114" spans="1:11" ht="30" customHeight="1" x14ac:dyDescent="0.25">
      <c r="A114" s="1" t="s">
        <v>5</v>
      </c>
      <c r="B114" s="1" t="s">
        <v>6</v>
      </c>
      <c r="C114" s="1" t="s">
        <v>98</v>
      </c>
      <c r="D114" s="1" t="s">
        <v>96</v>
      </c>
      <c r="E114" s="1" t="s">
        <v>99</v>
      </c>
      <c r="F114" s="1" t="s">
        <v>195</v>
      </c>
      <c r="G114" s="1">
        <v>195</v>
      </c>
      <c r="H114" s="13"/>
      <c r="I114" s="13"/>
      <c r="J114" s="16"/>
      <c r="K114" s="19"/>
    </row>
    <row r="115" spans="1:11" ht="30" customHeight="1" x14ac:dyDescent="0.25">
      <c r="A115" s="1" t="s">
        <v>5</v>
      </c>
      <c r="B115" s="1" t="s">
        <v>6</v>
      </c>
      <c r="C115" s="1" t="s">
        <v>98</v>
      </c>
      <c r="D115" s="1" t="s">
        <v>96</v>
      </c>
      <c r="E115" s="1" t="s">
        <v>99</v>
      </c>
      <c r="F115" s="1" t="s">
        <v>195</v>
      </c>
      <c r="G115" s="1">
        <v>215</v>
      </c>
      <c r="H115" s="13"/>
      <c r="I115" s="13"/>
      <c r="J115" s="16"/>
      <c r="K115" s="19"/>
    </row>
    <row r="116" spans="1:11" ht="30" customHeight="1" x14ac:dyDescent="0.25">
      <c r="A116" s="1" t="s">
        <v>5</v>
      </c>
      <c r="B116" s="1" t="s">
        <v>6</v>
      </c>
      <c r="C116" s="1" t="s">
        <v>98</v>
      </c>
      <c r="D116" s="1" t="s">
        <v>96</v>
      </c>
      <c r="E116" s="1" t="s">
        <v>99</v>
      </c>
      <c r="F116" s="1" t="s">
        <v>195</v>
      </c>
      <c r="G116" s="1">
        <v>234</v>
      </c>
      <c r="H116" s="13"/>
      <c r="I116" s="13"/>
      <c r="J116" s="16"/>
      <c r="K116" s="19"/>
    </row>
    <row r="117" spans="1:11" ht="30" customHeight="1" x14ac:dyDescent="0.25">
      <c r="A117" s="1" t="s">
        <v>5</v>
      </c>
      <c r="B117" s="1" t="s">
        <v>6</v>
      </c>
      <c r="C117" s="1" t="s">
        <v>98</v>
      </c>
      <c r="D117" s="1" t="s">
        <v>96</v>
      </c>
      <c r="E117" s="1" t="s">
        <v>99</v>
      </c>
      <c r="F117" s="1" t="s">
        <v>195</v>
      </c>
      <c r="G117" s="1">
        <v>253</v>
      </c>
      <c r="H117" s="13"/>
      <c r="I117" s="13"/>
      <c r="J117" s="16"/>
      <c r="K117" s="19"/>
    </row>
    <row r="118" spans="1:11" ht="30" customHeight="1" x14ac:dyDescent="0.25">
      <c r="A118" s="1" t="s">
        <v>5</v>
      </c>
      <c r="B118" s="1" t="s">
        <v>6</v>
      </c>
      <c r="C118" s="1" t="s">
        <v>98</v>
      </c>
      <c r="D118" s="1" t="s">
        <v>96</v>
      </c>
      <c r="E118" s="1" t="s">
        <v>99</v>
      </c>
      <c r="F118" s="1" t="s">
        <v>195</v>
      </c>
      <c r="G118" s="1">
        <v>271</v>
      </c>
      <c r="H118" s="13"/>
      <c r="I118" s="13"/>
      <c r="J118" s="16"/>
      <c r="K118" s="19"/>
    </row>
    <row r="119" spans="1:11" ht="30" customHeight="1" x14ac:dyDescent="0.25">
      <c r="A119" s="1" t="s">
        <v>5</v>
      </c>
      <c r="B119" s="1" t="s">
        <v>6</v>
      </c>
      <c r="C119" s="1" t="s">
        <v>98</v>
      </c>
      <c r="D119" s="1" t="s">
        <v>96</v>
      </c>
      <c r="E119" s="1" t="s">
        <v>99</v>
      </c>
      <c r="F119" s="1" t="s">
        <v>195</v>
      </c>
      <c r="G119" s="1">
        <v>283</v>
      </c>
      <c r="H119" s="13"/>
      <c r="I119" s="13"/>
      <c r="J119" s="16"/>
      <c r="K119" s="19"/>
    </row>
    <row r="120" spans="1:11" ht="30" customHeight="1" x14ac:dyDescent="0.25">
      <c r="A120" s="1" t="s">
        <v>5</v>
      </c>
      <c r="B120" s="1" t="s">
        <v>6</v>
      </c>
      <c r="C120" s="1" t="s">
        <v>98</v>
      </c>
      <c r="D120" s="1" t="s">
        <v>96</v>
      </c>
      <c r="E120" s="1" t="s">
        <v>99</v>
      </c>
      <c r="F120" s="1" t="s">
        <v>195</v>
      </c>
      <c r="G120" s="1">
        <v>285</v>
      </c>
      <c r="H120" s="13"/>
      <c r="I120" s="13"/>
      <c r="J120" s="16"/>
      <c r="K120" s="19"/>
    </row>
    <row r="121" spans="1:11" ht="30" customHeight="1" x14ac:dyDescent="0.25">
      <c r="A121" s="1" t="s">
        <v>5</v>
      </c>
      <c r="B121" s="1" t="s">
        <v>6</v>
      </c>
      <c r="C121" s="1" t="s">
        <v>98</v>
      </c>
      <c r="D121" s="1" t="s">
        <v>96</v>
      </c>
      <c r="E121" s="1" t="s">
        <v>99</v>
      </c>
      <c r="F121" s="1" t="s">
        <v>195</v>
      </c>
      <c r="G121" s="1">
        <v>286</v>
      </c>
      <c r="H121" s="13"/>
      <c r="I121" s="13"/>
      <c r="J121" s="16"/>
      <c r="K121" s="19"/>
    </row>
    <row r="122" spans="1:11" ht="30" customHeight="1" x14ac:dyDescent="0.25">
      <c r="A122" s="1" t="s">
        <v>5</v>
      </c>
      <c r="B122" s="1" t="s">
        <v>6</v>
      </c>
      <c r="C122" s="1" t="s">
        <v>98</v>
      </c>
      <c r="D122" s="1" t="s">
        <v>96</v>
      </c>
      <c r="E122" s="1" t="s">
        <v>99</v>
      </c>
      <c r="F122" s="1" t="s">
        <v>195</v>
      </c>
      <c r="G122" s="1">
        <v>308</v>
      </c>
      <c r="H122" s="13"/>
      <c r="I122" s="13"/>
      <c r="J122" s="16"/>
      <c r="K122" s="19"/>
    </row>
    <row r="123" spans="1:11" ht="30" customHeight="1" x14ac:dyDescent="0.25">
      <c r="A123" s="1" t="s">
        <v>5</v>
      </c>
      <c r="B123" s="1" t="s">
        <v>6</v>
      </c>
      <c r="C123" s="1" t="s">
        <v>98</v>
      </c>
      <c r="D123" s="1" t="s">
        <v>96</v>
      </c>
      <c r="E123" s="1" t="s">
        <v>99</v>
      </c>
      <c r="F123" s="1" t="s">
        <v>195</v>
      </c>
      <c r="G123" s="1">
        <v>313</v>
      </c>
      <c r="H123" s="13"/>
      <c r="I123" s="13"/>
      <c r="J123" s="16"/>
      <c r="K123" s="19"/>
    </row>
    <row r="124" spans="1:11" ht="30" customHeight="1" x14ac:dyDescent="0.25">
      <c r="A124" s="1" t="s">
        <v>5</v>
      </c>
      <c r="B124" s="1" t="s">
        <v>6</v>
      </c>
      <c r="C124" s="1" t="s">
        <v>98</v>
      </c>
      <c r="D124" s="1" t="s">
        <v>96</v>
      </c>
      <c r="E124" s="1" t="s">
        <v>99</v>
      </c>
      <c r="F124" s="1" t="s">
        <v>195</v>
      </c>
      <c r="G124" s="1">
        <v>346</v>
      </c>
      <c r="H124" s="13"/>
      <c r="I124" s="13"/>
      <c r="J124" s="16"/>
      <c r="K124" s="19"/>
    </row>
    <row r="125" spans="1:11" ht="30" customHeight="1" x14ac:dyDescent="0.25">
      <c r="A125" s="1" t="s">
        <v>5</v>
      </c>
      <c r="B125" s="1" t="s">
        <v>6</v>
      </c>
      <c r="C125" s="1" t="s">
        <v>98</v>
      </c>
      <c r="D125" s="1" t="s">
        <v>96</v>
      </c>
      <c r="E125" s="1" t="s">
        <v>99</v>
      </c>
      <c r="F125" s="1" t="s">
        <v>195</v>
      </c>
      <c r="G125" s="1">
        <v>365</v>
      </c>
      <c r="H125" s="13"/>
      <c r="I125" s="13"/>
      <c r="J125" s="16"/>
      <c r="K125" s="19"/>
    </row>
    <row r="126" spans="1:11" ht="30" customHeight="1" x14ac:dyDescent="0.25">
      <c r="A126" s="1" t="s">
        <v>5</v>
      </c>
      <c r="B126" s="1" t="s">
        <v>6</v>
      </c>
      <c r="C126" s="1" t="s">
        <v>98</v>
      </c>
      <c r="D126" s="1" t="s">
        <v>96</v>
      </c>
      <c r="E126" s="1" t="s">
        <v>99</v>
      </c>
      <c r="F126" s="1" t="s">
        <v>195</v>
      </c>
      <c r="G126" s="1">
        <v>370</v>
      </c>
      <c r="H126" s="13"/>
      <c r="I126" s="13"/>
      <c r="J126" s="16"/>
      <c r="K126" s="19"/>
    </row>
    <row r="127" spans="1:11" ht="30" customHeight="1" x14ac:dyDescent="0.25">
      <c r="A127" s="1" t="s">
        <v>5</v>
      </c>
      <c r="B127" s="1" t="s">
        <v>6</v>
      </c>
      <c r="C127" s="1" t="s">
        <v>98</v>
      </c>
      <c r="D127" s="1" t="s">
        <v>96</v>
      </c>
      <c r="E127" s="1" t="s">
        <v>99</v>
      </c>
      <c r="F127" s="1" t="s">
        <v>195</v>
      </c>
      <c r="G127" s="1">
        <v>408</v>
      </c>
      <c r="H127" s="13"/>
      <c r="I127" s="13"/>
      <c r="J127" s="16"/>
      <c r="K127" s="19"/>
    </row>
    <row r="128" spans="1:11" ht="30" customHeight="1" x14ac:dyDescent="0.25">
      <c r="A128" s="1" t="s">
        <v>5</v>
      </c>
      <c r="B128" s="1" t="s">
        <v>6</v>
      </c>
      <c r="C128" s="1" t="s">
        <v>98</v>
      </c>
      <c r="D128" s="1" t="s">
        <v>96</v>
      </c>
      <c r="E128" s="1" t="s">
        <v>99</v>
      </c>
      <c r="F128" s="1" t="s">
        <v>195</v>
      </c>
      <c r="G128" s="1">
        <v>420</v>
      </c>
      <c r="H128" s="13"/>
      <c r="I128" s="13"/>
      <c r="J128" s="16"/>
      <c r="K128" s="19"/>
    </row>
    <row r="129" spans="1:11" ht="30" customHeight="1" x14ac:dyDescent="0.25">
      <c r="A129" s="1" t="s">
        <v>5</v>
      </c>
      <c r="B129" s="1" t="s">
        <v>6</v>
      </c>
      <c r="C129" s="1" t="s">
        <v>98</v>
      </c>
      <c r="D129" s="1" t="s">
        <v>96</v>
      </c>
      <c r="E129" s="1" t="s">
        <v>99</v>
      </c>
      <c r="F129" s="1" t="s">
        <v>195</v>
      </c>
      <c r="G129" s="1">
        <v>475</v>
      </c>
      <c r="H129" s="13"/>
      <c r="I129" s="13"/>
      <c r="J129" s="16"/>
      <c r="K129" s="19"/>
    </row>
    <row r="130" spans="1:11" ht="30" customHeight="1" x14ac:dyDescent="0.25">
      <c r="A130" s="1" t="s">
        <v>5</v>
      </c>
      <c r="B130" s="1" t="s">
        <v>6</v>
      </c>
      <c r="C130" s="1" t="s">
        <v>98</v>
      </c>
      <c r="D130" s="1" t="s">
        <v>96</v>
      </c>
      <c r="E130" s="1" t="s">
        <v>99</v>
      </c>
      <c r="F130" s="1" t="s">
        <v>195</v>
      </c>
      <c r="G130" s="1">
        <v>481</v>
      </c>
      <c r="H130" s="13"/>
      <c r="I130" s="13"/>
      <c r="J130" s="16"/>
      <c r="K130" s="19"/>
    </row>
    <row r="131" spans="1:11" ht="30" customHeight="1" x14ac:dyDescent="0.25">
      <c r="A131" s="1" t="s">
        <v>5</v>
      </c>
      <c r="B131" s="1" t="s">
        <v>6</v>
      </c>
      <c r="C131" s="1" t="s">
        <v>98</v>
      </c>
      <c r="D131" s="1" t="s">
        <v>96</v>
      </c>
      <c r="E131" s="1" t="s">
        <v>99</v>
      </c>
      <c r="F131" s="1" t="s">
        <v>195</v>
      </c>
      <c r="G131" s="1">
        <v>500</v>
      </c>
      <c r="H131" s="13"/>
      <c r="I131" s="13"/>
      <c r="J131" s="16"/>
      <c r="K131" s="19"/>
    </row>
    <row r="132" spans="1:11" ht="30" customHeight="1" x14ac:dyDescent="0.25">
      <c r="A132" s="1" t="s">
        <v>5</v>
      </c>
      <c r="B132" s="1" t="s">
        <v>6</v>
      </c>
      <c r="C132" s="1" t="s">
        <v>98</v>
      </c>
      <c r="D132" s="1" t="s">
        <v>96</v>
      </c>
      <c r="E132" s="1" t="s">
        <v>99</v>
      </c>
      <c r="F132" s="1" t="s">
        <v>195</v>
      </c>
      <c r="G132" s="1">
        <v>505</v>
      </c>
      <c r="H132" s="13"/>
      <c r="I132" s="13"/>
      <c r="J132" s="16"/>
      <c r="K132" s="19"/>
    </row>
    <row r="133" spans="1:11" ht="30" customHeight="1" x14ac:dyDescent="0.25">
      <c r="A133" s="1" t="s">
        <v>5</v>
      </c>
      <c r="B133" s="1" t="s">
        <v>6</v>
      </c>
      <c r="C133" s="1" t="s">
        <v>98</v>
      </c>
      <c r="D133" s="1" t="s">
        <v>96</v>
      </c>
      <c r="E133" s="1" t="s">
        <v>99</v>
      </c>
      <c r="F133" s="1" t="s">
        <v>195</v>
      </c>
      <c r="G133" s="1">
        <v>517</v>
      </c>
      <c r="H133" s="13"/>
      <c r="I133" s="13"/>
      <c r="J133" s="16"/>
      <c r="K133" s="19"/>
    </row>
    <row r="134" spans="1:11" ht="30" customHeight="1" x14ac:dyDescent="0.25">
      <c r="A134" s="1" t="s">
        <v>5</v>
      </c>
      <c r="B134" s="1" t="s">
        <v>6</v>
      </c>
      <c r="C134" s="1" t="s">
        <v>98</v>
      </c>
      <c r="D134" s="1" t="s">
        <v>96</v>
      </c>
      <c r="E134" s="1" t="s">
        <v>99</v>
      </c>
      <c r="F134" s="1" t="s">
        <v>195</v>
      </c>
      <c r="G134" s="1">
        <v>528</v>
      </c>
      <c r="H134" s="13"/>
      <c r="I134" s="13"/>
      <c r="J134" s="16"/>
      <c r="K134" s="19"/>
    </row>
    <row r="135" spans="1:11" ht="30" customHeight="1" x14ac:dyDescent="0.25">
      <c r="A135" s="1" t="s">
        <v>5</v>
      </c>
      <c r="B135" s="1" t="s">
        <v>6</v>
      </c>
      <c r="C135" s="1" t="s">
        <v>98</v>
      </c>
      <c r="D135" s="1" t="s">
        <v>96</v>
      </c>
      <c r="E135" s="1" t="s">
        <v>99</v>
      </c>
      <c r="F135" s="1" t="s">
        <v>195</v>
      </c>
      <c r="G135" s="1">
        <v>539</v>
      </c>
      <c r="H135" s="13"/>
      <c r="I135" s="13"/>
      <c r="J135" s="16"/>
      <c r="K135" s="19"/>
    </row>
    <row r="136" spans="1:11" ht="30" customHeight="1" x14ac:dyDescent="0.25">
      <c r="A136" s="1" t="s">
        <v>5</v>
      </c>
      <c r="B136" s="1" t="s">
        <v>6</v>
      </c>
      <c r="C136" s="1" t="s">
        <v>98</v>
      </c>
      <c r="D136" s="1" t="s">
        <v>96</v>
      </c>
      <c r="E136" s="1" t="s">
        <v>99</v>
      </c>
      <c r="F136" s="1" t="s">
        <v>195</v>
      </c>
      <c r="G136" s="1">
        <v>547</v>
      </c>
      <c r="H136" s="13"/>
      <c r="I136" s="13"/>
      <c r="J136" s="16"/>
      <c r="K136" s="19"/>
    </row>
    <row r="137" spans="1:11" ht="30" customHeight="1" x14ac:dyDescent="0.25">
      <c r="A137" s="1" t="s">
        <v>5</v>
      </c>
      <c r="B137" s="1" t="s">
        <v>6</v>
      </c>
      <c r="C137" s="1" t="s">
        <v>98</v>
      </c>
      <c r="D137" s="1" t="s">
        <v>96</v>
      </c>
      <c r="E137" s="1" t="s">
        <v>99</v>
      </c>
      <c r="F137" s="1" t="s">
        <v>195</v>
      </c>
      <c r="G137" s="1">
        <v>564</v>
      </c>
      <c r="H137" s="13"/>
      <c r="I137" s="13"/>
      <c r="J137" s="16"/>
      <c r="K137" s="19"/>
    </row>
    <row r="138" spans="1:11" ht="30" customHeight="1" x14ac:dyDescent="0.25">
      <c r="A138" s="1" t="s">
        <v>5</v>
      </c>
      <c r="B138" s="1" t="s">
        <v>6</v>
      </c>
      <c r="C138" s="1" t="s">
        <v>98</v>
      </c>
      <c r="D138" s="1" t="s">
        <v>96</v>
      </c>
      <c r="E138" s="1" t="s">
        <v>99</v>
      </c>
      <c r="F138" s="1" t="s">
        <v>195</v>
      </c>
      <c r="G138" s="1">
        <v>577</v>
      </c>
      <c r="H138" s="13"/>
      <c r="I138" s="13"/>
      <c r="J138" s="16"/>
      <c r="K138" s="19"/>
    </row>
    <row r="139" spans="1:11" ht="30" customHeight="1" x14ac:dyDescent="0.25">
      <c r="A139" s="1" t="s">
        <v>5</v>
      </c>
      <c r="B139" s="1" t="s">
        <v>6</v>
      </c>
      <c r="C139" s="1" t="s">
        <v>98</v>
      </c>
      <c r="D139" s="1" t="s">
        <v>96</v>
      </c>
      <c r="E139" s="1" t="s">
        <v>99</v>
      </c>
      <c r="F139" s="1" t="s">
        <v>195</v>
      </c>
      <c r="G139" s="1">
        <v>592</v>
      </c>
      <c r="H139" s="14"/>
      <c r="I139" s="14"/>
      <c r="J139" s="17"/>
      <c r="K139" s="20"/>
    </row>
    <row r="140" spans="1:11" ht="30" customHeight="1" x14ac:dyDescent="0.25">
      <c r="A140" s="1" t="s">
        <v>5</v>
      </c>
      <c r="B140" s="1" t="s">
        <v>6</v>
      </c>
      <c r="C140" s="1" t="s">
        <v>100</v>
      </c>
      <c r="D140" s="1" t="s">
        <v>96</v>
      </c>
      <c r="E140" s="1" t="s">
        <v>101</v>
      </c>
      <c r="F140" s="1" t="s">
        <v>196</v>
      </c>
      <c r="G140" s="1">
        <v>36</v>
      </c>
      <c r="H140" s="12" t="s">
        <v>116</v>
      </c>
      <c r="I140" s="12" t="s">
        <v>116</v>
      </c>
      <c r="J140" s="15" t="s">
        <v>145</v>
      </c>
      <c r="K140" s="18" t="s">
        <v>200</v>
      </c>
    </row>
    <row r="141" spans="1:11" ht="30" customHeight="1" x14ac:dyDescent="0.25">
      <c r="A141" s="1" t="s">
        <v>5</v>
      </c>
      <c r="B141" s="1" t="s">
        <v>6</v>
      </c>
      <c r="C141" s="1" t="s">
        <v>100</v>
      </c>
      <c r="D141" s="1" t="s">
        <v>96</v>
      </c>
      <c r="E141" s="1" t="s">
        <v>101</v>
      </c>
      <c r="F141" s="1" t="s">
        <v>196</v>
      </c>
      <c r="G141" s="1">
        <v>37</v>
      </c>
      <c r="H141" s="14"/>
      <c r="I141" s="14"/>
      <c r="J141" s="17"/>
      <c r="K141" s="20"/>
    </row>
    <row r="142" spans="1:11" ht="30" customHeight="1" x14ac:dyDescent="0.25">
      <c r="A142" s="1" t="s">
        <v>5</v>
      </c>
      <c r="B142" s="1" t="s">
        <v>6</v>
      </c>
      <c r="C142" s="1" t="s">
        <v>7</v>
      </c>
      <c r="D142" s="1" t="s">
        <v>102</v>
      </c>
      <c r="E142" s="1" t="s">
        <v>27</v>
      </c>
      <c r="F142" s="1" t="s">
        <v>164</v>
      </c>
      <c r="G142" s="1">
        <v>1349</v>
      </c>
      <c r="H142" s="12" t="s">
        <v>110</v>
      </c>
      <c r="I142" s="12" t="s">
        <v>114</v>
      </c>
      <c r="J142" s="21" t="s">
        <v>143</v>
      </c>
      <c r="K142" s="18" t="s">
        <v>200</v>
      </c>
    </row>
    <row r="143" spans="1:11" ht="30" customHeight="1" x14ac:dyDescent="0.25">
      <c r="A143" s="1" t="s">
        <v>5</v>
      </c>
      <c r="B143" s="1" t="s">
        <v>6</v>
      </c>
      <c r="C143" s="1" t="s">
        <v>7</v>
      </c>
      <c r="D143" s="1" t="s">
        <v>96</v>
      </c>
      <c r="E143" s="1" t="s">
        <v>27</v>
      </c>
      <c r="F143" s="1" t="s">
        <v>164</v>
      </c>
      <c r="G143" s="1">
        <v>1349</v>
      </c>
      <c r="H143" s="13"/>
      <c r="I143" s="13"/>
      <c r="J143" s="21"/>
      <c r="K143" s="19"/>
    </row>
    <row r="144" spans="1:11" ht="30" customHeight="1" x14ac:dyDescent="0.25">
      <c r="A144" s="1" t="s">
        <v>5</v>
      </c>
      <c r="B144" s="1" t="s">
        <v>6</v>
      </c>
      <c r="C144" s="1" t="s">
        <v>7</v>
      </c>
      <c r="D144" s="1" t="s">
        <v>103</v>
      </c>
      <c r="E144" s="1" t="s">
        <v>27</v>
      </c>
      <c r="F144" s="1" t="s">
        <v>164</v>
      </c>
      <c r="G144" s="1">
        <v>1349</v>
      </c>
      <c r="H144" s="14"/>
      <c r="I144" s="14"/>
      <c r="J144" s="21"/>
      <c r="K144" s="20"/>
    </row>
    <row r="145" spans="1:11" ht="30" customHeight="1" x14ac:dyDescent="0.25">
      <c r="A145" s="1" t="s">
        <v>5</v>
      </c>
      <c r="B145" s="1" t="s">
        <v>6</v>
      </c>
      <c r="C145" s="1" t="s">
        <v>104</v>
      </c>
      <c r="D145" s="1" t="s">
        <v>105</v>
      </c>
      <c r="E145" s="1" t="s">
        <v>106</v>
      </c>
      <c r="F145" s="1" t="s">
        <v>197</v>
      </c>
      <c r="G145" s="1">
        <v>130</v>
      </c>
      <c r="H145" s="5" t="s">
        <v>110</v>
      </c>
      <c r="I145" s="5" t="s">
        <v>110</v>
      </c>
      <c r="J145" s="6" t="s">
        <v>146</v>
      </c>
      <c r="K145" s="3" t="s">
        <v>200</v>
      </c>
    </row>
    <row r="146" spans="1:11" ht="30" customHeight="1" x14ac:dyDescent="0.25">
      <c r="A146" s="1" t="s">
        <v>5</v>
      </c>
      <c r="B146" s="1" t="s">
        <v>6</v>
      </c>
      <c r="C146" s="1" t="s">
        <v>7</v>
      </c>
      <c r="D146" s="1" t="s">
        <v>105</v>
      </c>
      <c r="E146" s="1" t="s">
        <v>27</v>
      </c>
      <c r="F146" s="1" t="s">
        <v>164</v>
      </c>
      <c r="G146" s="1">
        <v>1349</v>
      </c>
      <c r="H146" s="5" t="s">
        <v>110</v>
      </c>
      <c r="I146" s="5" t="s">
        <v>114</v>
      </c>
      <c r="J146" s="22" t="s">
        <v>143</v>
      </c>
      <c r="K146" s="3" t="s">
        <v>200</v>
      </c>
    </row>
    <row r="147" spans="1:11" x14ac:dyDescent="0.25">
      <c r="J147" s="22"/>
    </row>
    <row r="148" spans="1:11" x14ac:dyDescent="0.25">
      <c r="J148" s="22"/>
    </row>
  </sheetData>
  <mergeCells count="68">
    <mergeCell ref="K142:K144"/>
    <mergeCell ref="K84:K87"/>
    <mergeCell ref="K88:K89"/>
    <mergeCell ref="K91:K101"/>
    <mergeCell ref="K102:K139"/>
    <mergeCell ref="K140:K141"/>
    <mergeCell ref="K60:K61"/>
    <mergeCell ref="K65:K68"/>
    <mergeCell ref="K70:K72"/>
    <mergeCell ref="K77:K81"/>
    <mergeCell ref="K82:K83"/>
    <mergeCell ref="K18:K21"/>
    <mergeCell ref="K22:K39"/>
    <mergeCell ref="K40:K41"/>
    <mergeCell ref="K44:K45"/>
    <mergeCell ref="K48:K53"/>
    <mergeCell ref="H91:H101"/>
    <mergeCell ref="I91:I101"/>
    <mergeCell ref="J91:J101"/>
    <mergeCell ref="H84:H87"/>
    <mergeCell ref="I84:I87"/>
    <mergeCell ref="J84:J87"/>
    <mergeCell ref="H88:H89"/>
    <mergeCell ref="I88:I89"/>
    <mergeCell ref="J88:J89"/>
    <mergeCell ref="H77:H81"/>
    <mergeCell ref="I77:I81"/>
    <mergeCell ref="J77:J81"/>
    <mergeCell ref="H82:H83"/>
    <mergeCell ref="I82:I83"/>
    <mergeCell ref="J82:J83"/>
    <mergeCell ref="H65:H68"/>
    <mergeCell ref="I65:I68"/>
    <mergeCell ref="J65:J68"/>
    <mergeCell ref="H70:H72"/>
    <mergeCell ref="I70:I72"/>
    <mergeCell ref="J70:J72"/>
    <mergeCell ref="H60:H61"/>
    <mergeCell ref="I60:I61"/>
    <mergeCell ref="J60:J61"/>
    <mergeCell ref="H62:H63"/>
    <mergeCell ref="I62:I63"/>
    <mergeCell ref="J62:J63"/>
    <mergeCell ref="J48:J53"/>
    <mergeCell ref="H48:H53"/>
    <mergeCell ref="I48:I53"/>
    <mergeCell ref="J2:J4"/>
    <mergeCell ref="H18:H21"/>
    <mergeCell ref="I18:I21"/>
    <mergeCell ref="J18:J21"/>
    <mergeCell ref="H22:H39"/>
    <mergeCell ref="I22:I39"/>
    <mergeCell ref="J22:J39"/>
    <mergeCell ref="J44:J45"/>
    <mergeCell ref="H44:H45"/>
    <mergeCell ref="I44:I45"/>
    <mergeCell ref="H40:H41"/>
    <mergeCell ref="I40:I41"/>
    <mergeCell ref="J40:J41"/>
    <mergeCell ref="H142:H144"/>
    <mergeCell ref="I142:I144"/>
    <mergeCell ref="J142:J144"/>
    <mergeCell ref="H102:H139"/>
    <mergeCell ref="I102:I139"/>
    <mergeCell ref="J102:J139"/>
    <mergeCell ref="H140:H141"/>
    <mergeCell ref="I140:I141"/>
    <mergeCell ref="J140:J141"/>
  </mergeCells>
  <conditionalFormatting sqref="H1:H18 H22 H44 H46:H48 H54:H60 H62 H64:H65 H69:H70 H73:H77 H82 H84 H90:H91 H102 H140 H145:H1048576">
    <cfRule type="containsText" dxfId="37" priority="34" operator="containsText" text="Unsure">
      <formula>NOT(ISERROR(SEARCH("Unsure",H1)))</formula>
    </cfRule>
    <cfRule type="containsText" dxfId="36" priority="37" operator="containsText" text="No">
      <formula>NOT(ISERROR(SEARCH("No",H1)))</formula>
    </cfRule>
    <cfRule type="containsText" dxfId="35" priority="38" operator="containsText" text="Yes">
      <formula>NOT(ISERROR(SEARCH("Yes",H1)))</formula>
    </cfRule>
  </conditionalFormatting>
  <conditionalFormatting sqref="I1:I18 I22 I44 I46:I48 I54:I60 I62 I64:I65 I69:I70 I73:I77 I82 I84 I90:I91 I102 I140 I145:I1048576">
    <cfRule type="containsText" dxfId="34" priority="32" operator="containsText" text="Unsure">
      <formula>NOT(ISERROR(SEARCH("Unsure",I1)))</formula>
    </cfRule>
    <cfRule type="containsText" dxfId="33" priority="33" operator="containsText" text="Unsure">
      <formula>NOT(ISERROR(SEARCH("Unsure",I1)))</formula>
    </cfRule>
    <cfRule type="containsText" dxfId="32" priority="35" operator="containsText" text="No">
      <formula>NOT(ISERROR(SEARCH("No",I1)))</formula>
    </cfRule>
    <cfRule type="containsText" dxfId="31" priority="36" operator="containsText" text="Yes">
      <formula>NOT(ISERROR(SEARCH("Yes",I1)))</formula>
    </cfRule>
  </conditionalFormatting>
  <conditionalFormatting sqref="H40">
    <cfRule type="containsText" dxfId="30" priority="27" operator="containsText" text="Unsure">
      <formula>NOT(ISERROR(SEARCH("Unsure",H40)))</formula>
    </cfRule>
    <cfRule type="containsText" dxfId="29" priority="30" operator="containsText" text="No">
      <formula>NOT(ISERROR(SEARCH("No",H40)))</formula>
    </cfRule>
    <cfRule type="containsText" dxfId="28" priority="31" operator="containsText" text="Yes">
      <formula>NOT(ISERROR(SEARCH("Yes",H40)))</formula>
    </cfRule>
  </conditionalFormatting>
  <conditionalFormatting sqref="I40">
    <cfRule type="containsText" dxfId="27" priority="25" operator="containsText" text="Unsure">
      <formula>NOT(ISERROR(SEARCH("Unsure",I40)))</formula>
    </cfRule>
    <cfRule type="containsText" dxfId="26" priority="26" operator="containsText" text="Unsure">
      <formula>NOT(ISERROR(SEARCH("Unsure",I40)))</formula>
    </cfRule>
    <cfRule type="containsText" dxfId="25" priority="28" operator="containsText" text="No">
      <formula>NOT(ISERROR(SEARCH("No",I40)))</formula>
    </cfRule>
    <cfRule type="containsText" dxfId="24" priority="29" operator="containsText" text="Yes">
      <formula>NOT(ISERROR(SEARCH("Yes",I40)))</formula>
    </cfRule>
  </conditionalFormatting>
  <conditionalFormatting sqref="H42">
    <cfRule type="containsText" dxfId="23" priority="22" operator="containsText" text="Unsure">
      <formula>NOT(ISERROR(SEARCH("Unsure",H42)))</formula>
    </cfRule>
    <cfRule type="containsText" dxfId="22" priority="23" operator="containsText" text="No">
      <formula>NOT(ISERROR(SEARCH("No",H42)))</formula>
    </cfRule>
    <cfRule type="containsText" dxfId="21" priority="24" operator="containsText" text="Yes">
      <formula>NOT(ISERROR(SEARCH("Yes",H42)))</formula>
    </cfRule>
  </conditionalFormatting>
  <conditionalFormatting sqref="H42:I43">
    <cfRule type="containsText" dxfId="20" priority="17" operator="containsText" text="Unsure">
      <formula>NOT(ISERROR(SEARCH("Unsure",H42)))</formula>
    </cfRule>
    <cfRule type="containsText" dxfId="19" priority="18" operator="containsText" text="Unsure">
      <formula>NOT(ISERROR(SEARCH("Unsure",H42)))</formula>
    </cfRule>
    <cfRule type="containsText" dxfId="18" priority="19" operator="containsText" text="No">
      <formula>NOT(ISERROR(SEARCH("No",H42)))</formula>
    </cfRule>
    <cfRule type="containsText" dxfId="17" priority="20" operator="containsText" text="Yes">
      <formula>NOT(ISERROR(SEARCH("Yes",H42)))</formula>
    </cfRule>
    <cfRule type="containsText" dxfId="16" priority="21" operator="containsText" text="Yes">
      <formula>NOT(ISERROR(SEARCH("Yes",H42)))</formula>
    </cfRule>
  </conditionalFormatting>
  <conditionalFormatting sqref="H88">
    <cfRule type="containsText" dxfId="15" priority="12" operator="containsText" text="Unsure">
      <formula>NOT(ISERROR(SEARCH("Unsure",H88)))</formula>
    </cfRule>
    <cfRule type="containsText" dxfId="14" priority="15" operator="containsText" text="No">
      <formula>NOT(ISERROR(SEARCH("No",H88)))</formula>
    </cfRule>
    <cfRule type="containsText" dxfId="13" priority="16" operator="containsText" text="Yes">
      <formula>NOT(ISERROR(SEARCH("Yes",H88)))</formula>
    </cfRule>
  </conditionalFormatting>
  <conditionalFormatting sqref="I88">
    <cfRule type="containsText" dxfId="12" priority="10" operator="containsText" text="Unsure">
      <formula>NOT(ISERROR(SEARCH("Unsure",I88)))</formula>
    </cfRule>
    <cfRule type="containsText" dxfId="11" priority="11" operator="containsText" text="Unsure">
      <formula>NOT(ISERROR(SEARCH("Unsure",I88)))</formula>
    </cfRule>
    <cfRule type="containsText" dxfId="10" priority="13" operator="containsText" text="No">
      <formula>NOT(ISERROR(SEARCH("No",I88)))</formula>
    </cfRule>
    <cfRule type="containsText" dxfId="9" priority="14" operator="containsText" text="Yes">
      <formula>NOT(ISERROR(SEARCH("Yes",I88)))</formula>
    </cfRule>
  </conditionalFormatting>
  <conditionalFormatting sqref="H142">
    <cfRule type="containsText" dxfId="8" priority="5" operator="containsText" text="Unsure">
      <formula>NOT(ISERROR(SEARCH("Unsure",H142)))</formula>
    </cfRule>
    <cfRule type="containsText" dxfId="7" priority="8" operator="containsText" text="No">
      <formula>NOT(ISERROR(SEARCH("No",H142)))</formula>
    </cfRule>
    <cfRule type="containsText" dxfId="6" priority="9" operator="containsText" text="Yes">
      <formula>NOT(ISERROR(SEARCH("Yes",H142)))</formula>
    </cfRule>
  </conditionalFormatting>
  <conditionalFormatting sqref="I142">
    <cfRule type="containsText" dxfId="5" priority="3" operator="containsText" text="Unsure">
      <formula>NOT(ISERROR(SEARCH("Unsure",I142)))</formula>
    </cfRule>
    <cfRule type="containsText" dxfId="4" priority="4" operator="containsText" text="Unsure">
      <formula>NOT(ISERROR(SEARCH("Unsure",I142)))</formula>
    </cfRule>
    <cfRule type="containsText" dxfId="3" priority="6" operator="containsText" text="No">
      <formula>NOT(ISERROR(SEARCH("No",I142)))</formula>
    </cfRule>
    <cfRule type="containsText" dxfId="2" priority="7" operator="containsText" text="Yes">
      <formula>NOT(ISERROR(SEARCH("Yes",I142)))</formula>
    </cfRule>
  </conditionalFormatting>
  <conditionalFormatting sqref="K1:K18 K22 K40 K42:K44 K46:K48 K54:K60 K62:K65 K69:K70 K73:K77 K82 K84 K88 K90:K91 K102 K140 K142 K145:K1048576">
    <cfRule type="containsText" dxfId="0" priority="2" operator="containsText" text="OK">
      <formula>NOT(ISERROR(SEARCH("OK",K1)))</formula>
    </cfRule>
    <cfRule type="containsText" dxfId="1" priority="1" operator="containsText" text="Needs Review">
      <formula>NOT(ISERROR(SEARCH("Needs Review",K1)))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Peak Creation Files</vt:lpstr>
      <vt:lpstr>Sheet3</vt:lpstr>
    </vt:vector>
  </TitlesOfParts>
  <Company>STFC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Bezawada, Bhuvan (STFC,RAL,ISIS)</dc:creator>
  <cp:lastModifiedBy>Bezawada, Bhuvan (STFC,RAL,ISIS)</cp:lastModifiedBy>
  <dcterms:created xsi:type="dcterms:W3CDTF">2018-08-13T10:31:21Z</dcterms:created>
  <dcterms:modified xsi:type="dcterms:W3CDTF">2018-08-16T10:12:26Z</dcterms:modified>
</cp:coreProperties>
</file>