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arna kasi\Desktop\statistics\"/>
    </mc:Choice>
  </mc:AlternateContent>
  <xr:revisionPtr revIDLastSave="0" documentId="8_{B5E0F103-B0FF-4E58-8E66-97A87637AD83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chart.v1.0" hidden="1">Sheet1!$A$578:$A$588</definedName>
    <definedName name="_xlchart.v1.1" hidden="1">Sheet1!$B$578:$B$588</definedName>
    <definedName name="_xlchart.v1.2" hidden="1">Sheet1!$C$578:$C$588</definedName>
  </definedNames>
  <calcPr calcId="191028"/>
</workbook>
</file>

<file path=xl/calcChain.xml><?xml version="1.0" encoding="utf-8"?>
<calcChain xmlns="http://schemas.openxmlformats.org/spreadsheetml/2006/main">
  <c r="E573" i="1" l="1"/>
  <c r="H549" i="1"/>
  <c r="H534" i="1"/>
  <c r="E527" i="1"/>
  <c r="E526" i="1"/>
  <c r="E525" i="1"/>
  <c r="E524" i="1"/>
  <c r="E523" i="1"/>
  <c r="E522" i="1"/>
  <c r="E521" i="1"/>
  <c r="E520" i="1"/>
  <c r="E519" i="1"/>
  <c r="E518" i="1"/>
  <c r="E528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497" i="1"/>
  <c r="F513" i="1" l="1"/>
</calcChain>
</file>

<file path=xl/sharedStrings.xml><?xml version="1.0" encoding="utf-8"?>
<sst xmlns="http://schemas.openxmlformats.org/spreadsheetml/2006/main" count="1053" uniqueCount="74">
  <si>
    <t>SectionID</t>
  </si>
  <si>
    <t>Topic</t>
  </si>
  <si>
    <t>Discussion</t>
  </si>
  <si>
    <t>LOWER LIMIT</t>
  </si>
  <si>
    <t>UPPER LIMIT</t>
  </si>
  <si>
    <t>FREQUENCY</t>
  </si>
  <si>
    <t>A</t>
  </si>
  <si>
    <t>IT</t>
  </si>
  <si>
    <t>Math</t>
  </si>
  <si>
    <t>B</t>
  </si>
  <si>
    <t>TOTAL</t>
  </si>
  <si>
    <t>Arabic</t>
  </si>
  <si>
    <t>Science</t>
  </si>
  <si>
    <t>English</t>
  </si>
  <si>
    <t>Quran</t>
  </si>
  <si>
    <t>C</t>
  </si>
  <si>
    <t>Spanish</t>
  </si>
  <si>
    <t>French</t>
  </si>
  <si>
    <t>History</t>
  </si>
  <si>
    <t>Biology</t>
  </si>
  <si>
    <t>Chemistry</t>
  </si>
  <si>
    <t>Geology</t>
  </si>
  <si>
    <t>MEAN</t>
  </si>
  <si>
    <t>AM</t>
  </si>
  <si>
    <t>UPPER LIMI</t>
  </si>
  <si>
    <t>X*F</t>
  </si>
  <si>
    <t>AM=X*F/N = 20781/480 =43.29375</t>
  </si>
  <si>
    <t>GM</t>
  </si>
  <si>
    <t>LOGX</t>
  </si>
  <si>
    <t>LOGX * F</t>
  </si>
  <si>
    <t>728.6833/480 = 1.518090208</t>
  </si>
  <si>
    <t>GM=ANTILOG(1.518090208)</t>
  </si>
  <si>
    <r>
      <t xml:space="preserve">                   </t>
    </r>
    <r>
      <rPr>
        <b/>
        <sz val="14"/>
        <color theme="1"/>
        <rFont val="Calibri"/>
        <family val="2"/>
        <scheme val="minor"/>
      </rPr>
      <t xml:space="preserve"> =32.9678183</t>
    </r>
  </si>
  <si>
    <t>HM</t>
  </si>
  <si>
    <t>F/X</t>
  </si>
  <si>
    <t>HM=SUM OF F/SUM OF F/X</t>
  </si>
  <si>
    <t>HM=480/21.97091=21.8470696</t>
  </si>
  <si>
    <t>MEDIAN</t>
  </si>
  <si>
    <t>CF</t>
  </si>
  <si>
    <t>N/2=480/2=240</t>
  </si>
  <si>
    <t>MEDIAN=L+(N/2-CF)/F *W</t>
  </si>
  <si>
    <t>L=32</t>
  </si>
  <si>
    <t>CF=199</t>
  </si>
  <si>
    <t>F=70</t>
  </si>
  <si>
    <t>W=10</t>
  </si>
  <si>
    <t>MODE</t>
  </si>
  <si>
    <t>MODE= L+(fm-f1)/(2fm-f1-f2) *w</t>
  </si>
  <si>
    <t>fm=70</t>
  </si>
  <si>
    <t>f1=70</t>
  </si>
  <si>
    <t>f2=54</t>
  </si>
  <si>
    <t>w=10</t>
  </si>
  <si>
    <t xml:space="preserve"> MIDPT X</t>
  </si>
  <si>
    <t>VARIANCE</t>
  </si>
  <si>
    <t>MEAN=20781/480=43.29375</t>
  </si>
  <si>
    <t>X-MEAN</t>
  </si>
  <si>
    <t>(X-MEAN)^2</t>
  </si>
  <si>
    <t>(X-MEAN)^2*F</t>
  </si>
  <si>
    <t>VARIANCE=361321.1/480= 752.75229</t>
  </si>
  <si>
    <t>SD =SQRT(752.75229) =27.4363</t>
  </si>
  <si>
    <t>CV=(27.4363/43.29375)*100</t>
  </si>
  <si>
    <t>CV=63.3724</t>
  </si>
  <si>
    <t>SD, CV</t>
  </si>
  <si>
    <t>CLASS</t>
  </si>
  <si>
    <t>0N-9</t>
  </si>
  <si>
    <t>10N-20</t>
  </si>
  <si>
    <t>21-31</t>
  </si>
  <si>
    <t>32-42</t>
  </si>
  <si>
    <t>43-53</t>
  </si>
  <si>
    <t>54-64</t>
  </si>
  <si>
    <t>65-75</t>
  </si>
  <si>
    <t>76-86</t>
  </si>
  <si>
    <t>87-97</t>
  </si>
  <si>
    <t>98-108</t>
  </si>
  <si>
    <t>STUDENT'S ACADEMIC DATASET(480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</si>
</sst>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CCCCCC"/>
      </bottom>
      <diagonal/>
    </border>
    <border>
      <left/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/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wrapText="1" readingOrder="1"/>
    </xf>
    <xf numFmtId="0" fontId="1" fillId="0" borderId="2" xfId="0" applyFont="1" applyBorder="1" applyAlignment="1">
      <alignment wrapText="1" readingOrder="1"/>
    </xf>
    <xf numFmtId="0" fontId="1" fillId="0" borderId="3" xfId="0" applyFont="1" applyBorder="1" applyAlignment="1">
      <alignment wrapText="1" readingOrder="1"/>
    </xf>
    <xf numFmtId="0" fontId="1" fillId="2" borderId="1" xfId="0" applyFont="1" applyFill="1" applyBorder="1" applyAlignment="1">
      <alignment wrapText="1" readingOrder="1"/>
    </xf>
    <xf numFmtId="0" fontId="0" fillId="3" borderId="0" xfId="0" applyFill="1"/>
    <xf numFmtId="0" fontId="2" fillId="3" borderId="0" xfId="0" applyFont="1" applyFill="1" applyAlignment="1"/>
    <xf numFmtId="0" fontId="3" fillId="2" borderId="0" xfId="0" applyFont="1" applyFill="1"/>
    <xf numFmtId="0" fontId="0" fillId="4" borderId="0" xfId="0" applyFill="1"/>
    <xf numFmtId="0" fontId="0" fillId="2" borderId="0" xfId="0" applyFill="1"/>
    <xf numFmtId="0" fontId="11" fillId="0" borderId="4" xfId="0" applyFont="1" applyFill="1" applyBorder="1" applyAlignment="1">
      <alignment wrapText="1" readingOrder="1"/>
    </xf>
    <xf numFmtId="0" fontId="11" fillId="4" borderId="4" xfId="0" applyFont="1" applyFill="1" applyBorder="1" applyAlignment="1">
      <alignment wrapText="1" readingOrder="1"/>
    </xf>
    <xf numFmtId="0" fontId="11" fillId="0" borderId="5" xfId="0" applyFont="1" applyFill="1" applyBorder="1" applyAlignment="1">
      <alignment wrapText="1" readingOrder="1"/>
    </xf>
    <xf numFmtId="0" fontId="11" fillId="0" borderId="0" xfId="0" applyFont="1" applyFill="1" applyBorder="1" applyAlignment="1">
      <alignment wrapText="1" readingOrder="1"/>
    </xf>
    <xf numFmtId="0" fontId="11" fillId="5" borderId="0" xfId="0" applyFont="1" applyFill="1" applyBorder="1" applyAlignment="1">
      <alignment wrapText="1" readingOrder="1"/>
    </xf>
    <xf numFmtId="0" fontId="4" fillId="0" borderId="0" xfId="0" applyFont="1"/>
    <xf numFmtId="0" fontId="2" fillId="3" borderId="0" xfId="0" applyFont="1" applyFill="1" applyAlignment="1">
      <alignment horizontal="center"/>
    </xf>
    <xf numFmtId="0" fontId="3" fillId="2" borderId="0" xfId="0" applyFont="1" applyFill="1" applyBorder="1"/>
    <xf numFmtId="16" fontId="0" fillId="0" borderId="0" xfId="0" applyNumberFormat="1"/>
    <xf numFmtId="0" fontId="1" fillId="5" borderId="1" xfId="0" applyFont="1" applyFill="1" applyBorder="1" applyAlignment="1">
      <alignment wrapText="1" readingOrder="1"/>
    </xf>
    <xf numFmtId="0" fontId="1" fillId="0" borderId="8" xfId="0" applyFont="1" applyBorder="1" applyAlignment="1">
      <alignment wrapText="1" readingOrder="1"/>
    </xf>
    <xf numFmtId="0" fontId="1" fillId="0" borderId="9" xfId="0" applyFont="1" applyBorder="1" applyAlignment="1">
      <alignment wrapText="1" readingOrder="1"/>
    </xf>
    <xf numFmtId="0" fontId="1" fillId="0" borderId="10" xfId="0" applyFont="1" applyBorder="1" applyAlignment="1">
      <alignment wrapText="1" readingOrder="1"/>
    </xf>
    <xf numFmtId="0" fontId="1" fillId="0" borderId="11" xfId="0" applyFont="1" applyBorder="1" applyAlignment="1">
      <alignment wrapText="1" readingOrder="1"/>
    </xf>
    <xf numFmtId="0" fontId="8" fillId="3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" fillId="5" borderId="6" xfId="0" applyFont="1" applyFill="1" applyBorder="1" applyAlignment="1">
      <alignment wrapText="1" readingOrder="1"/>
    </xf>
    <xf numFmtId="0" fontId="1" fillId="5" borderId="7" xfId="0" applyFont="1" applyFill="1" applyBorder="1" applyAlignment="1">
      <alignment wrapText="1" readingOrder="1"/>
    </xf>
    <xf numFmtId="0" fontId="5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2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0" borderId="0" xfId="0"/>
    <xf numFmtId="0" fontId="2" fillId="3" borderId="0" xfId="0" applyFont="1" applyFill="1" applyAlignment="1"/>
    <xf numFmtId="0" fontId="5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Sheet1!$A$578:$A$588</c:f>
              <c:strCache>
                <c:ptCount val="11"/>
                <c:pt idx="0">
                  <c:v>CLASS</c:v>
                </c:pt>
                <c:pt idx="1">
                  <c:v>0N-9</c:v>
                </c:pt>
                <c:pt idx="2">
                  <c:v>10N-20</c:v>
                </c:pt>
                <c:pt idx="3">
                  <c:v>21-31</c:v>
                </c:pt>
                <c:pt idx="4">
                  <c:v>32-42</c:v>
                </c:pt>
                <c:pt idx="5">
                  <c:v>43-53</c:v>
                </c:pt>
                <c:pt idx="6">
                  <c:v>54-64</c:v>
                </c:pt>
                <c:pt idx="7">
                  <c:v>65-75</c:v>
                </c:pt>
                <c:pt idx="8">
                  <c:v>76-86</c:v>
                </c:pt>
                <c:pt idx="9">
                  <c:v>87-97</c:v>
                </c:pt>
                <c:pt idx="10">
                  <c:v>98-108</c:v>
                </c:pt>
              </c:strCache>
            </c:strRef>
          </c:cat>
          <c:val>
            <c:numRef>
              <c:f>Sheet1!$B$578:$B$588</c:f>
              <c:numCache>
                <c:formatCode>General</c:formatCode>
                <c:ptCount val="11"/>
                <c:pt idx="0">
                  <c:v>0</c:v>
                </c:pt>
                <c:pt idx="1">
                  <c:v>36</c:v>
                </c:pt>
                <c:pt idx="2">
                  <c:v>93</c:v>
                </c:pt>
                <c:pt idx="3">
                  <c:v>70</c:v>
                </c:pt>
                <c:pt idx="4">
                  <c:v>70</c:v>
                </c:pt>
                <c:pt idx="5">
                  <c:v>54</c:v>
                </c:pt>
                <c:pt idx="6">
                  <c:v>20</c:v>
                </c:pt>
                <c:pt idx="7">
                  <c:v>49</c:v>
                </c:pt>
                <c:pt idx="8">
                  <c:v>48</c:v>
                </c:pt>
                <c:pt idx="9">
                  <c:v>36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D-47AE-97A3-0858573322B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Sheet1!$A$578:$A$588</c:f>
              <c:strCache>
                <c:ptCount val="11"/>
                <c:pt idx="0">
                  <c:v>CLASS</c:v>
                </c:pt>
                <c:pt idx="1">
                  <c:v>0N-9</c:v>
                </c:pt>
                <c:pt idx="2">
                  <c:v>10N-20</c:v>
                </c:pt>
                <c:pt idx="3">
                  <c:v>21-31</c:v>
                </c:pt>
                <c:pt idx="4">
                  <c:v>32-42</c:v>
                </c:pt>
                <c:pt idx="5">
                  <c:v>43-53</c:v>
                </c:pt>
                <c:pt idx="6">
                  <c:v>54-64</c:v>
                </c:pt>
                <c:pt idx="7">
                  <c:v>65-75</c:v>
                </c:pt>
                <c:pt idx="8">
                  <c:v>76-86</c:v>
                </c:pt>
                <c:pt idx="9">
                  <c:v>87-97</c:v>
                </c:pt>
                <c:pt idx="10">
                  <c:v>98-108</c:v>
                </c:pt>
              </c:strCache>
            </c:strRef>
          </c:cat>
          <c:val>
            <c:numRef>
              <c:f>Sheet1!$C$578:$C$588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E7AD-47AE-97A3-085857332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9191775"/>
        <c:axId val="2139192191"/>
      </c:barChart>
      <c:catAx>
        <c:axId val="213919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92191"/>
        <c:crosses val="autoZero"/>
        <c:auto val="1"/>
        <c:lblAlgn val="ctr"/>
        <c:lblOffset val="100"/>
        <c:noMultiLvlLbl val="0"/>
      </c:catAx>
      <c:valAx>
        <c:axId val="213919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9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86-4028-BEE3-717A7EB73E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86-4028-BEE3-717A7EB73E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86-4028-BEE3-717A7EB73E7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86-4028-BEE3-717A7EB73E7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86-4028-BEE3-717A7EB73E7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386-4028-BEE3-717A7EB73E7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386-4028-BEE3-717A7EB73E7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386-4028-BEE3-717A7EB73E7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386-4028-BEE3-717A7EB73E7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386-4028-BEE3-717A7EB73E7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386-4028-BEE3-717A7EB73E7E}"/>
              </c:ext>
            </c:extLst>
          </c:dPt>
          <c:cat>
            <c:strRef>
              <c:f>Sheet1!$A$578:$A$588</c:f>
              <c:strCache>
                <c:ptCount val="11"/>
                <c:pt idx="0">
                  <c:v>CLASS</c:v>
                </c:pt>
                <c:pt idx="1">
                  <c:v>0N-9</c:v>
                </c:pt>
                <c:pt idx="2">
                  <c:v>10N-20</c:v>
                </c:pt>
                <c:pt idx="3">
                  <c:v>21-31</c:v>
                </c:pt>
                <c:pt idx="4">
                  <c:v>32-42</c:v>
                </c:pt>
                <c:pt idx="5">
                  <c:v>43-53</c:v>
                </c:pt>
                <c:pt idx="6">
                  <c:v>54-64</c:v>
                </c:pt>
                <c:pt idx="7">
                  <c:v>65-75</c:v>
                </c:pt>
                <c:pt idx="8">
                  <c:v>76-86</c:v>
                </c:pt>
                <c:pt idx="9">
                  <c:v>87-97</c:v>
                </c:pt>
                <c:pt idx="10">
                  <c:v>98-108</c:v>
                </c:pt>
              </c:strCache>
            </c:strRef>
          </c:cat>
          <c:val>
            <c:numRef>
              <c:f>Sheet1!$B$578:$B$588</c:f>
              <c:numCache>
                <c:formatCode>General</c:formatCode>
                <c:ptCount val="11"/>
                <c:pt idx="0">
                  <c:v>0</c:v>
                </c:pt>
                <c:pt idx="1">
                  <c:v>36</c:v>
                </c:pt>
                <c:pt idx="2">
                  <c:v>93</c:v>
                </c:pt>
                <c:pt idx="3">
                  <c:v>70</c:v>
                </c:pt>
                <c:pt idx="4">
                  <c:v>70</c:v>
                </c:pt>
                <c:pt idx="5">
                  <c:v>54</c:v>
                </c:pt>
                <c:pt idx="6">
                  <c:v>20</c:v>
                </c:pt>
                <c:pt idx="7">
                  <c:v>49</c:v>
                </c:pt>
                <c:pt idx="8">
                  <c:v>48</c:v>
                </c:pt>
                <c:pt idx="9">
                  <c:v>36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4-444D-8D44-81DE52D24784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386-4028-BEE3-717A7EB73E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386-4028-BEE3-717A7EB73E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386-4028-BEE3-717A7EB73E7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386-4028-BEE3-717A7EB73E7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386-4028-BEE3-717A7EB73E7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386-4028-BEE3-717A7EB73E7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A386-4028-BEE3-717A7EB73E7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A386-4028-BEE3-717A7EB73E7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A386-4028-BEE3-717A7EB73E7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A386-4028-BEE3-717A7EB73E7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A386-4028-BEE3-717A7EB73E7E}"/>
              </c:ext>
            </c:extLst>
          </c:dPt>
          <c:cat>
            <c:strRef>
              <c:f>Sheet1!$A$578:$A$588</c:f>
              <c:strCache>
                <c:ptCount val="11"/>
                <c:pt idx="0">
                  <c:v>CLASS</c:v>
                </c:pt>
                <c:pt idx="1">
                  <c:v>0N-9</c:v>
                </c:pt>
                <c:pt idx="2">
                  <c:v>10N-20</c:v>
                </c:pt>
                <c:pt idx="3">
                  <c:v>21-31</c:v>
                </c:pt>
                <c:pt idx="4">
                  <c:v>32-42</c:v>
                </c:pt>
                <c:pt idx="5">
                  <c:v>43-53</c:v>
                </c:pt>
                <c:pt idx="6">
                  <c:v>54-64</c:v>
                </c:pt>
                <c:pt idx="7">
                  <c:v>65-75</c:v>
                </c:pt>
                <c:pt idx="8">
                  <c:v>76-86</c:v>
                </c:pt>
                <c:pt idx="9">
                  <c:v>87-97</c:v>
                </c:pt>
                <c:pt idx="10">
                  <c:v>98-108</c:v>
                </c:pt>
              </c:strCache>
            </c:strRef>
          </c:cat>
          <c:val>
            <c:numRef>
              <c:f>Sheet1!$C$578:$C$588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CAB4-444D-8D44-81DE52D24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Sheet1!$A$578:$A$588</c:f>
              <c:strCache>
                <c:ptCount val="11"/>
                <c:pt idx="0">
                  <c:v>CLASS</c:v>
                </c:pt>
                <c:pt idx="1">
                  <c:v>0N-9</c:v>
                </c:pt>
                <c:pt idx="2">
                  <c:v>10N-20</c:v>
                </c:pt>
                <c:pt idx="3">
                  <c:v>21-31</c:v>
                </c:pt>
                <c:pt idx="4">
                  <c:v>32-42</c:v>
                </c:pt>
                <c:pt idx="5">
                  <c:v>43-53</c:v>
                </c:pt>
                <c:pt idx="6">
                  <c:v>54-64</c:v>
                </c:pt>
                <c:pt idx="7">
                  <c:v>65-75</c:v>
                </c:pt>
                <c:pt idx="8">
                  <c:v>76-86</c:v>
                </c:pt>
                <c:pt idx="9">
                  <c:v>87-97</c:v>
                </c:pt>
                <c:pt idx="10">
                  <c:v>98-108</c:v>
                </c:pt>
              </c:strCache>
            </c:strRef>
          </c:cat>
          <c:val>
            <c:numRef>
              <c:f>Sheet1!$B$578:$B$588</c:f>
              <c:numCache>
                <c:formatCode>General</c:formatCode>
                <c:ptCount val="11"/>
                <c:pt idx="0">
                  <c:v>0</c:v>
                </c:pt>
                <c:pt idx="1">
                  <c:v>36</c:v>
                </c:pt>
                <c:pt idx="2">
                  <c:v>93</c:v>
                </c:pt>
                <c:pt idx="3">
                  <c:v>70</c:v>
                </c:pt>
                <c:pt idx="4">
                  <c:v>70</c:v>
                </c:pt>
                <c:pt idx="5">
                  <c:v>54</c:v>
                </c:pt>
                <c:pt idx="6">
                  <c:v>20</c:v>
                </c:pt>
                <c:pt idx="7">
                  <c:v>49</c:v>
                </c:pt>
                <c:pt idx="8">
                  <c:v>48</c:v>
                </c:pt>
                <c:pt idx="9">
                  <c:v>36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6-45AB-9426-BFE6496F843B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Sheet1!$A$578:$A$588</c:f>
              <c:strCache>
                <c:ptCount val="11"/>
                <c:pt idx="0">
                  <c:v>CLASS</c:v>
                </c:pt>
                <c:pt idx="1">
                  <c:v>0N-9</c:v>
                </c:pt>
                <c:pt idx="2">
                  <c:v>10N-20</c:v>
                </c:pt>
                <c:pt idx="3">
                  <c:v>21-31</c:v>
                </c:pt>
                <c:pt idx="4">
                  <c:v>32-42</c:v>
                </c:pt>
                <c:pt idx="5">
                  <c:v>43-53</c:v>
                </c:pt>
                <c:pt idx="6">
                  <c:v>54-64</c:v>
                </c:pt>
                <c:pt idx="7">
                  <c:v>65-75</c:v>
                </c:pt>
                <c:pt idx="8">
                  <c:v>76-86</c:v>
                </c:pt>
                <c:pt idx="9">
                  <c:v>87-97</c:v>
                </c:pt>
                <c:pt idx="10">
                  <c:v>98-108</c:v>
                </c:pt>
              </c:strCache>
            </c:strRef>
          </c:cat>
          <c:val>
            <c:numRef>
              <c:f>Sheet1!$C$578:$C$588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6-45AB-9426-BFE6496F8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161423"/>
        <c:axId val="381162255"/>
      </c:lineChart>
      <c:catAx>
        <c:axId val="38116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62255"/>
        <c:crosses val="autoZero"/>
        <c:auto val="1"/>
        <c:lblAlgn val="ctr"/>
        <c:lblOffset val="100"/>
        <c:noMultiLvlLbl val="0"/>
      </c:catAx>
      <c:valAx>
        <c:axId val="38116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6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  <cx:data id="1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48563358-18C0-46BE-9B42-A401D95C7243}" formatIdx="0">
          <cx:dataId val="0"/>
          <cx:layoutPr>
            <cx:aggregation/>
          </cx:layoutPr>
          <cx:axisId val="1"/>
        </cx:series>
        <cx:series layoutId="paretoLine" ownerIdx="0" uniqueId="{1D53D74A-F02E-4685-9136-867A44F78826}" formatIdx="1">
          <cx:axisId val="2"/>
        </cx:series>
        <cx:series layoutId="clusteredColumn" hidden="1" uniqueId="{D364609A-F49A-4DFB-8B68-2F528DF7CCA6}" formatIdx="2">
          <cx:dataId val="1"/>
          <cx:layoutPr>
            <cx:aggregation/>
          </cx:layoutPr>
          <cx:axisId val="1"/>
        </cx:series>
        <cx:series layoutId="paretoLine" ownerIdx="2" uniqueId="{339D32DB-D682-412E-A128-EE4C6E2274AD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187325</xdr:colOff>
      <xdr:row>575</xdr:row>
      <xdr:rowOff>180975</xdr:rowOff>
    </xdr:from>
    <xdr:to>
      <xdr:col>8</xdr:col>
      <xdr:colOff>527050</xdr:colOff>
      <xdr:row>587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9E1382-E1FE-40E8-83F8-043388975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155575</xdr:colOff>
      <xdr:row>574</xdr:row>
      <xdr:rowOff>180975</xdr:rowOff>
    </xdr:from>
    <xdr:to>
      <xdr:col>14</xdr:col>
      <xdr:colOff>285750</xdr:colOff>
      <xdr:row>587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8314FB-4DA0-4E00-90C3-02EAFBD26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184150</xdr:colOff>
      <xdr:row>588</xdr:row>
      <xdr:rowOff>57150</xdr:rowOff>
    </xdr:from>
    <xdr:to>
      <xdr:col>8</xdr:col>
      <xdr:colOff>546100</xdr:colOff>
      <xdr:row>598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4101357-EB97-4585-AECF-A93B650FAA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2550" y="114471450"/>
              <a:ext cx="3003550" cy="191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368300</xdr:colOff>
      <xdr:row>587</xdr:row>
      <xdr:rowOff>177800</xdr:rowOff>
    </xdr:from>
    <xdr:to>
      <xdr:col>16</xdr:col>
      <xdr:colOff>50800</xdr:colOff>
      <xdr:row>598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50162D-0D0F-4E60-A3D2-AA2E443E0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8"/>
  <sheetViews>
    <sheetView tabSelected="1" workbookViewId="0">
      <selection sqref="A1:L1"/>
    </sheetView>
  </sheetViews>
  <sheetFormatPr defaultRowHeight="14.5" x14ac:dyDescent="0.35"/>
  <cols>
    <col min="6" max="6" width="9" bestFit="1" customWidth="1"/>
    <col min="7" max="7" width="11.36328125" bestFit="1" customWidth="1"/>
  </cols>
  <sheetData>
    <row r="1" spans="1:12" ht="25" customHeight="1" x14ac:dyDescent="0.45">
      <c r="A1" s="25" t="s">
        <v>73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26" x14ac:dyDescent="0.35">
      <c r="A2" s="19" t="s">
        <v>0</v>
      </c>
      <c r="B2" s="26" t="s">
        <v>1</v>
      </c>
      <c r="C2" s="27"/>
      <c r="D2" s="19" t="s">
        <v>2</v>
      </c>
      <c r="F2" s="4" t="s">
        <v>3</v>
      </c>
      <c r="G2" s="4" t="s">
        <v>4</v>
      </c>
      <c r="H2" s="4" t="s">
        <v>5</v>
      </c>
    </row>
    <row r="3" spans="1:12" x14ac:dyDescent="0.35">
      <c r="A3" s="2" t="s">
        <v>6</v>
      </c>
      <c r="B3" s="20" t="s">
        <v>7</v>
      </c>
      <c r="C3" s="21"/>
      <c r="D3" s="2">
        <v>20</v>
      </c>
      <c r="F3" s="2">
        <v>0</v>
      </c>
      <c r="G3" s="2">
        <v>9</v>
      </c>
      <c r="H3" s="2">
        <v>36</v>
      </c>
    </row>
    <row r="4" spans="1:12" x14ac:dyDescent="0.35">
      <c r="A4" s="2" t="s">
        <v>6</v>
      </c>
      <c r="B4" s="20" t="s">
        <v>7</v>
      </c>
      <c r="C4" s="21"/>
      <c r="D4" s="2">
        <v>25</v>
      </c>
      <c r="F4" s="2">
        <v>10</v>
      </c>
      <c r="G4" s="2">
        <v>20</v>
      </c>
      <c r="H4" s="2">
        <v>93</v>
      </c>
    </row>
    <row r="5" spans="1:12" x14ac:dyDescent="0.35">
      <c r="A5" s="2" t="s">
        <v>6</v>
      </c>
      <c r="B5" s="20" t="s">
        <v>7</v>
      </c>
      <c r="C5" s="21"/>
      <c r="D5" s="2">
        <v>30</v>
      </c>
      <c r="F5" s="2">
        <v>21</v>
      </c>
      <c r="G5" s="2">
        <v>31</v>
      </c>
      <c r="H5" s="2">
        <v>70</v>
      </c>
    </row>
    <row r="6" spans="1:12" x14ac:dyDescent="0.35">
      <c r="A6" s="2" t="s">
        <v>6</v>
      </c>
      <c r="B6" s="20" t="s">
        <v>7</v>
      </c>
      <c r="C6" s="21"/>
      <c r="D6" s="2">
        <v>35</v>
      </c>
      <c r="F6" s="2">
        <v>32</v>
      </c>
      <c r="G6" s="2">
        <v>42</v>
      </c>
      <c r="H6" s="2">
        <v>70</v>
      </c>
    </row>
    <row r="7" spans="1:12" x14ac:dyDescent="0.35">
      <c r="A7" s="2" t="s">
        <v>6</v>
      </c>
      <c r="B7" s="20" t="s">
        <v>7</v>
      </c>
      <c r="C7" s="21"/>
      <c r="D7" s="2">
        <v>50</v>
      </c>
      <c r="F7" s="2">
        <v>43</v>
      </c>
      <c r="G7" s="2">
        <v>53</v>
      </c>
      <c r="H7" s="2">
        <v>54</v>
      </c>
    </row>
    <row r="8" spans="1:12" x14ac:dyDescent="0.35">
      <c r="A8" s="2" t="s">
        <v>6</v>
      </c>
      <c r="B8" s="20" t="s">
        <v>7</v>
      </c>
      <c r="C8" s="21"/>
      <c r="D8" s="2">
        <v>70</v>
      </c>
      <c r="F8" s="2">
        <v>54</v>
      </c>
      <c r="G8" s="2">
        <v>64</v>
      </c>
      <c r="H8" s="2">
        <v>20</v>
      </c>
    </row>
    <row r="9" spans="1:12" x14ac:dyDescent="0.35">
      <c r="A9" s="2" t="s">
        <v>6</v>
      </c>
      <c r="B9" s="20" t="s">
        <v>8</v>
      </c>
      <c r="C9" s="21"/>
      <c r="D9" s="2">
        <v>17</v>
      </c>
      <c r="F9" s="2">
        <v>65</v>
      </c>
      <c r="G9" s="2">
        <v>75</v>
      </c>
      <c r="H9" s="2">
        <v>49</v>
      </c>
    </row>
    <row r="10" spans="1:12" x14ac:dyDescent="0.35">
      <c r="A10" s="2" t="s">
        <v>6</v>
      </c>
      <c r="B10" s="20" t="s">
        <v>8</v>
      </c>
      <c r="C10" s="21"/>
      <c r="D10" s="2">
        <v>22</v>
      </c>
      <c r="F10" s="2">
        <v>76</v>
      </c>
      <c r="G10" s="2">
        <v>86</v>
      </c>
      <c r="H10" s="2">
        <v>48</v>
      </c>
    </row>
    <row r="11" spans="1:12" x14ac:dyDescent="0.35">
      <c r="A11" s="2" t="s">
        <v>6</v>
      </c>
      <c r="B11" s="20" t="s">
        <v>8</v>
      </c>
      <c r="C11" s="21"/>
      <c r="D11" s="2">
        <v>50</v>
      </c>
      <c r="F11" s="2">
        <v>87</v>
      </c>
      <c r="G11" s="2">
        <v>97</v>
      </c>
      <c r="H11" s="2">
        <v>36</v>
      </c>
    </row>
    <row r="12" spans="1:12" x14ac:dyDescent="0.35">
      <c r="A12" s="2" t="s">
        <v>9</v>
      </c>
      <c r="B12" s="20" t="s">
        <v>7</v>
      </c>
      <c r="C12" s="21"/>
      <c r="D12" s="2">
        <v>70</v>
      </c>
      <c r="F12" s="3">
        <v>98</v>
      </c>
      <c r="G12" s="3">
        <v>108</v>
      </c>
      <c r="H12" s="3">
        <v>4</v>
      </c>
    </row>
    <row r="13" spans="1:12" x14ac:dyDescent="0.35">
      <c r="A13" s="2" t="s">
        <v>6</v>
      </c>
      <c r="B13" s="20" t="s">
        <v>8</v>
      </c>
      <c r="C13" s="21"/>
      <c r="D13" s="2">
        <v>80</v>
      </c>
      <c r="G13" s="5" t="s">
        <v>10</v>
      </c>
      <c r="H13" s="5">
        <v>480</v>
      </c>
    </row>
    <row r="14" spans="1:12" x14ac:dyDescent="0.35">
      <c r="A14" s="2" t="s">
        <v>9</v>
      </c>
      <c r="B14" s="20" t="s">
        <v>8</v>
      </c>
      <c r="C14" s="21"/>
      <c r="D14" s="2">
        <v>12</v>
      </c>
    </row>
    <row r="15" spans="1:12" x14ac:dyDescent="0.35">
      <c r="A15" s="2" t="s">
        <v>6</v>
      </c>
      <c r="B15" s="20" t="s">
        <v>7</v>
      </c>
      <c r="C15" s="21"/>
      <c r="D15" s="2">
        <v>11</v>
      </c>
    </row>
    <row r="16" spans="1:12" x14ac:dyDescent="0.35">
      <c r="A16" s="2" t="s">
        <v>6</v>
      </c>
      <c r="B16" s="20" t="s">
        <v>8</v>
      </c>
      <c r="C16" s="21"/>
      <c r="D16" s="2">
        <v>19</v>
      </c>
    </row>
    <row r="17" spans="1:4" x14ac:dyDescent="0.35">
      <c r="A17" s="2" t="s">
        <v>6</v>
      </c>
      <c r="B17" s="20" t="s">
        <v>8</v>
      </c>
      <c r="C17" s="21"/>
      <c r="D17" s="2">
        <v>60</v>
      </c>
    </row>
    <row r="18" spans="1:4" x14ac:dyDescent="0.35">
      <c r="A18" s="2" t="s">
        <v>6</v>
      </c>
      <c r="B18" s="20" t="s">
        <v>7</v>
      </c>
      <c r="C18" s="21"/>
      <c r="D18" s="2">
        <v>66</v>
      </c>
    </row>
    <row r="19" spans="1:4" x14ac:dyDescent="0.35">
      <c r="A19" s="2" t="s">
        <v>9</v>
      </c>
      <c r="B19" s="20" t="s">
        <v>7</v>
      </c>
      <c r="C19" s="21"/>
      <c r="D19" s="2">
        <v>80</v>
      </c>
    </row>
    <row r="20" spans="1:4" x14ac:dyDescent="0.35">
      <c r="A20" s="2" t="s">
        <v>6</v>
      </c>
      <c r="B20" s="20" t="s">
        <v>8</v>
      </c>
      <c r="C20" s="21"/>
      <c r="D20" s="2">
        <v>90</v>
      </c>
    </row>
    <row r="21" spans="1:4" x14ac:dyDescent="0.35">
      <c r="A21" s="2" t="s">
        <v>6</v>
      </c>
      <c r="B21" s="20" t="s">
        <v>7</v>
      </c>
      <c r="C21" s="21"/>
      <c r="D21" s="2">
        <v>96</v>
      </c>
    </row>
    <row r="22" spans="1:4" x14ac:dyDescent="0.35">
      <c r="A22" s="2" t="s">
        <v>9</v>
      </c>
      <c r="B22" s="20" t="s">
        <v>7</v>
      </c>
      <c r="C22" s="21"/>
      <c r="D22" s="2">
        <v>99</v>
      </c>
    </row>
    <row r="23" spans="1:4" x14ac:dyDescent="0.35">
      <c r="A23" s="2" t="s">
        <v>6</v>
      </c>
      <c r="B23" s="20" t="s">
        <v>7</v>
      </c>
      <c r="C23" s="21"/>
      <c r="D23" s="2">
        <v>90</v>
      </c>
    </row>
    <row r="24" spans="1:4" x14ac:dyDescent="0.35">
      <c r="A24" s="2" t="s">
        <v>9</v>
      </c>
      <c r="B24" s="20" t="s">
        <v>7</v>
      </c>
      <c r="C24" s="21"/>
      <c r="D24" s="2">
        <v>80</v>
      </c>
    </row>
    <row r="25" spans="1:4" x14ac:dyDescent="0.35">
      <c r="A25" s="2" t="s">
        <v>6</v>
      </c>
      <c r="B25" s="20" t="s">
        <v>7</v>
      </c>
      <c r="C25" s="21"/>
      <c r="D25" s="2">
        <v>90</v>
      </c>
    </row>
    <row r="26" spans="1:4" x14ac:dyDescent="0.35">
      <c r="A26" s="2" t="s">
        <v>6</v>
      </c>
      <c r="B26" s="20" t="s">
        <v>7</v>
      </c>
      <c r="C26" s="21"/>
      <c r="D26" s="2">
        <v>50</v>
      </c>
    </row>
    <row r="27" spans="1:4" x14ac:dyDescent="0.35">
      <c r="A27" s="2" t="s">
        <v>9</v>
      </c>
      <c r="B27" s="20" t="s">
        <v>7</v>
      </c>
      <c r="C27" s="21"/>
      <c r="D27" s="2">
        <v>70</v>
      </c>
    </row>
    <row r="28" spans="1:4" x14ac:dyDescent="0.35">
      <c r="A28" s="2" t="s">
        <v>6</v>
      </c>
      <c r="B28" s="20" t="s">
        <v>7</v>
      </c>
      <c r="C28" s="21"/>
      <c r="D28" s="2">
        <v>40</v>
      </c>
    </row>
    <row r="29" spans="1:4" x14ac:dyDescent="0.35">
      <c r="A29" s="2" t="s">
        <v>9</v>
      </c>
      <c r="B29" s="20" t="s">
        <v>7</v>
      </c>
      <c r="C29" s="21"/>
      <c r="D29" s="2">
        <v>40</v>
      </c>
    </row>
    <row r="30" spans="1:4" x14ac:dyDescent="0.35">
      <c r="A30" s="2" t="s">
        <v>6</v>
      </c>
      <c r="B30" s="20" t="s">
        <v>11</v>
      </c>
      <c r="C30" s="21"/>
      <c r="D30" s="2">
        <v>33</v>
      </c>
    </row>
    <row r="31" spans="1:4" x14ac:dyDescent="0.35">
      <c r="A31" s="2" t="s">
        <v>6</v>
      </c>
      <c r="B31" s="20" t="s">
        <v>12</v>
      </c>
      <c r="C31" s="21"/>
      <c r="D31" s="2">
        <v>43</v>
      </c>
    </row>
    <row r="32" spans="1:4" x14ac:dyDescent="0.35">
      <c r="A32" s="2" t="s">
        <v>6</v>
      </c>
      <c r="B32" s="20" t="s">
        <v>11</v>
      </c>
      <c r="C32" s="21"/>
      <c r="D32" s="2">
        <v>35</v>
      </c>
    </row>
    <row r="33" spans="1:4" x14ac:dyDescent="0.35">
      <c r="A33" s="2" t="s">
        <v>6</v>
      </c>
      <c r="B33" s="20" t="s">
        <v>11</v>
      </c>
      <c r="C33" s="21"/>
      <c r="D33" s="2">
        <v>70</v>
      </c>
    </row>
    <row r="34" spans="1:4" x14ac:dyDescent="0.35">
      <c r="A34" s="2" t="s">
        <v>6</v>
      </c>
      <c r="B34" s="20" t="s">
        <v>7</v>
      </c>
      <c r="C34" s="21"/>
      <c r="D34" s="2">
        <v>16</v>
      </c>
    </row>
    <row r="35" spans="1:4" x14ac:dyDescent="0.35">
      <c r="A35" s="2" t="s">
        <v>6</v>
      </c>
      <c r="B35" s="20" t="s">
        <v>7</v>
      </c>
      <c r="C35" s="21"/>
      <c r="D35" s="2">
        <v>50</v>
      </c>
    </row>
    <row r="36" spans="1:4" x14ac:dyDescent="0.35">
      <c r="A36" s="2" t="s">
        <v>6</v>
      </c>
      <c r="B36" s="20" t="s">
        <v>13</v>
      </c>
      <c r="C36" s="21"/>
      <c r="D36" s="2">
        <v>40</v>
      </c>
    </row>
    <row r="37" spans="1:4" x14ac:dyDescent="0.35">
      <c r="A37" s="2" t="s">
        <v>9</v>
      </c>
      <c r="B37" s="20" t="s">
        <v>12</v>
      </c>
      <c r="C37" s="21"/>
      <c r="D37" s="2">
        <v>40</v>
      </c>
    </row>
    <row r="38" spans="1:4" x14ac:dyDescent="0.35">
      <c r="A38" s="2" t="s">
        <v>6</v>
      </c>
      <c r="B38" s="20" t="s">
        <v>13</v>
      </c>
      <c r="C38" s="21"/>
      <c r="D38" s="2">
        <v>30</v>
      </c>
    </row>
    <row r="39" spans="1:4" x14ac:dyDescent="0.35">
      <c r="A39" s="2" t="s">
        <v>9</v>
      </c>
      <c r="B39" s="20" t="s">
        <v>12</v>
      </c>
      <c r="C39" s="21"/>
      <c r="D39" s="2">
        <v>22</v>
      </c>
    </row>
    <row r="40" spans="1:4" x14ac:dyDescent="0.35">
      <c r="A40" s="2" t="s">
        <v>6</v>
      </c>
      <c r="B40" s="20" t="s">
        <v>7</v>
      </c>
      <c r="C40" s="21"/>
      <c r="D40" s="2">
        <v>90</v>
      </c>
    </row>
    <row r="41" spans="1:4" x14ac:dyDescent="0.35">
      <c r="A41" s="2" t="s">
        <v>6</v>
      </c>
      <c r="B41" s="20" t="s">
        <v>7</v>
      </c>
      <c r="C41" s="21"/>
      <c r="D41" s="2">
        <v>4</v>
      </c>
    </row>
    <row r="42" spans="1:4" x14ac:dyDescent="0.35">
      <c r="A42" s="2" t="s">
        <v>9</v>
      </c>
      <c r="B42" s="20" t="s">
        <v>12</v>
      </c>
      <c r="C42" s="21"/>
      <c r="D42" s="2">
        <v>70</v>
      </c>
    </row>
    <row r="43" spans="1:4" x14ac:dyDescent="0.35">
      <c r="A43" s="2" t="s">
        <v>6</v>
      </c>
      <c r="B43" s="20" t="s">
        <v>7</v>
      </c>
      <c r="C43" s="21"/>
      <c r="D43" s="2">
        <v>70</v>
      </c>
    </row>
    <row r="44" spans="1:4" x14ac:dyDescent="0.35">
      <c r="A44" s="2" t="s">
        <v>6</v>
      </c>
      <c r="B44" s="20" t="s">
        <v>7</v>
      </c>
      <c r="C44" s="21"/>
      <c r="D44" s="2">
        <v>50</v>
      </c>
    </row>
    <row r="45" spans="1:4" x14ac:dyDescent="0.35">
      <c r="A45" s="2" t="s">
        <v>6</v>
      </c>
      <c r="B45" s="20" t="s">
        <v>7</v>
      </c>
      <c r="C45" s="21"/>
      <c r="D45" s="2">
        <v>33</v>
      </c>
    </row>
    <row r="46" spans="1:4" x14ac:dyDescent="0.35">
      <c r="A46" s="2" t="s">
        <v>6</v>
      </c>
      <c r="B46" s="20" t="s">
        <v>7</v>
      </c>
      <c r="C46" s="21"/>
      <c r="D46" s="2">
        <v>90</v>
      </c>
    </row>
    <row r="47" spans="1:4" x14ac:dyDescent="0.35">
      <c r="A47" s="2" t="s">
        <v>6</v>
      </c>
      <c r="B47" s="20" t="s">
        <v>7</v>
      </c>
      <c r="C47" s="21"/>
      <c r="D47" s="2">
        <v>90</v>
      </c>
    </row>
    <row r="48" spans="1:4" x14ac:dyDescent="0.35">
      <c r="A48" s="2" t="s">
        <v>6</v>
      </c>
      <c r="B48" s="20" t="s">
        <v>14</v>
      </c>
      <c r="C48" s="21"/>
      <c r="D48" s="2">
        <v>70</v>
      </c>
    </row>
    <row r="49" spans="1:4" x14ac:dyDescent="0.35">
      <c r="A49" s="2" t="s">
        <v>6</v>
      </c>
      <c r="B49" s="20" t="s">
        <v>13</v>
      </c>
      <c r="C49" s="21"/>
      <c r="D49" s="2">
        <v>30</v>
      </c>
    </row>
    <row r="50" spans="1:4" x14ac:dyDescent="0.35">
      <c r="A50" s="2" t="s">
        <v>6</v>
      </c>
      <c r="B50" s="20" t="s">
        <v>13</v>
      </c>
      <c r="C50" s="21"/>
      <c r="D50" s="2">
        <v>90</v>
      </c>
    </row>
    <row r="51" spans="1:4" x14ac:dyDescent="0.35">
      <c r="A51" s="2" t="s">
        <v>6</v>
      </c>
      <c r="B51" s="20" t="s">
        <v>13</v>
      </c>
      <c r="C51" s="21"/>
      <c r="D51" s="2">
        <v>88</v>
      </c>
    </row>
    <row r="52" spans="1:4" x14ac:dyDescent="0.35">
      <c r="A52" s="2" t="s">
        <v>6</v>
      </c>
      <c r="B52" s="20" t="s">
        <v>13</v>
      </c>
      <c r="C52" s="21"/>
      <c r="D52" s="2">
        <v>77</v>
      </c>
    </row>
    <row r="53" spans="1:4" x14ac:dyDescent="0.35">
      <c r="A53" s="2" t="s">
        <v>6</v>
      </c>
      <c r="B53" s="20" t="s">
        <v>13</v>
      </c>
      <c r="C53" s="21"/>
      <c r="D53" s="2">
        <v>70</v>
      </c>
    </row>
    <row r="54" spans="1:4" x14ac:dyDescent="0.35">
      <c r="A54" s="2" t="s">
        <v>6</v>
      </c>
      <c r="B54" s="20" t="s">
        <v>13</v>
      </c>
      <c r="C54" s="21"/>
      <c r="D54" s="2">
        <v>50</v>
      </c>
    </row>
    <row r="55" spans="1:4" x14ac:dyDescent="0.35">
      <c r="A55" s="2" t="s">
        <v>6</v>
      </c>
      <c r="B55" s="20" t="s">
        <v>13</v>
      </c>
      <c r="C55" s="21"/>
      <c r="D55" s="2">
        <v>40</v>
      </c>
    </row>
    <row r="56" spans="1:4" x14ac:dyDescent="0.35">
      <c r="A56" s="2" t="s">
        <v>6</v>
      </c>
      <c r="B56" s="20" t="s">
        <v>12</v>
      </c>
      <c r="C56" s="21"/>
      <c r="D56" s="2">
        <v>75</v>
      </c>
    </row>
    <row r="57" spans="1:4" x14ac:dyDescent="0.35">
      <c r="A57" s="2" t="s">
        <v>6</v>
      </c>
      <c r="B57" s="20" t="s">
        <v>13</v>
      </c>
      <c r="C57" s="21"/>
      <c r="D57" s="2">
        <v>30</v>
      </c>
    </row>
    <row r="58" spans="1:4" x14ac:dyDescent="0.35">
      <c r="A58" s="2" t="s">
        <v>6</v>
      </c>
      <c r="B58" s="20" t="s">
        <v>8</v>
      </c>
      <c r="C58" s="21"/>
      <c r="D58" s="2">
        <v>20</v>
      </c>
    </row>
    <row r="59" spans="1:4" x14ac:dyDescent="0.35">
      <c r="A59" s="2" t="s">
        <v>9</v>
      </c>
      <c r="B59" s="20" t="s">
        <v>8</v>
      </c>
      <c r="C59" s="21"/>
      <c r="D59" s="2">
        <v>1</v>
      </c>
    </row>
    <row r="60" spans="1:4" x14ac:dyDescent="0.35">
      <c r="A60" s="2" t="s">
        <v>6</v>
      </c>
      <c r="B60" s="20" t="s">
        <v>8</v>
      </c>
      <c r="C60" s="21"/>
      <c r="D60" s="2">
        <v>5</v>
      </c>
    </row>
    <row r="61" spans="1:4" x14ac:dyDescent="0.35">
      <c r="A61" s="2" t="s">
        <v>6</v>
      </c>
      <c r="B61" s="20" t="s">
        <v>8</v>
      </c>
      <c r="C61" s="21"/>
      <c r="D61" s="2">
        <v>50</v>
      </c>
    </row>
    <row r="62" spans="1:4" x14ac:dyDescent="0.35">
      <c r="A62" s="2" t="s">
        <v>6</v>
      </c>
      <c r="B62" s="20" t="s">
        <v>8</v>
      </c>
      <c r="C62" s="21"/>
      <c r="D62" s="2">
        <v>40</v>
      </c>
    </row>
    <row r="63" spans="1:4" x14ac:dyDescent="0.35">
      <c r="A63" s="2" t="s">
        <v>6</v>
      </c>
      <c r="B63" s="20" t="s">
        <v>13</v>
      </c>
      <c r="C63" s="21"/>
      <c r="D63" s="2">
        <v>20</v>
      </c>
    </row>
    <row r="64" spans="1:4" x14ac:dyDescent="0.35">
      <c r="A64" s="2" t="s">
        <v>6</v>
      </c>
      <c r="B64" s="20" t="s">
        <v>7</v>
      </c>
      <c r="C64" s="21"/>
      <c r="D64" s="2">
        <v>40</v>
      </c>
    </row>
    <row r="65" spans="1:4" x14ac:dyDescent="0.35">
      <c r="A65" s="2" t="s">
        <v>6</v>
      </c>
      <c r="B65" s="20" t="s">
        <v>7</v>
      </c>
      <c r="C65" s="21"/>
      <c r="D65" s="2">
        <v>80</v>
      </c>
    </row>
    <row r="66" spans="1:4" x14ac:dyDescent="0.35">
      <c r="A66" s="2" t="s">
        <v>6</v>
      </c>
      <c r="B66" s="20" t="s">
        <v>7</v>
      </c>
      <c r="C66" s="21"/>
      <c r="D66" s="2">
        <v>12</v>
      </c>
    </row>
    <row r="67" spans="1:4" x14ac:dyDescent="0.35">
      <c r="A67" s="2" t="s">
        <v>6</v>
      </c>
      <c r="B67" s="20" t="s">
        <v>7</v>
      </c>
      <c r="C67" s="21"/>
      <c r="D67" s="2">
        <v>2</v>
      </c>
    </row>
    <row r="68" spans="1:4" x14ac:dyDescent="0.35">
      <c r="A68" s="2" t="s">
        <v>6</v>
      </c>
      <c r="B68" s="20" t="s">
        <v>13</v>
      </c>
      <c r="C68" s="21"/>
      <c r="D68" s="2">
        <v>19</v>
      </c>
    </row>
    <row r="69" spans="1:4" x14ac:dyDescent="0.35">
      <c r="A69" s="2" t="s">
        <v>6</v>
      </c>
      <c r="B69" s="20" t="s">
        <v>13</v>
      </c>
      <c r="C69" s="21"/>
      <c r="D69" s="2">
        <v>30</v>
      </c>
    </row>
    <row r="70" spans="1:4" x14ac:dyDescent="0.35">
      <c r="A70" s="2" t="s">
        <v>6</v>
      </c>
      <c r="B70" s="20" t="s">
        <v>13</v>
      </c>
      <c r="C70" s="21"/>
      <c r="D70" s="2">
        <v>80</v>
      </c>
    </row>
    <row r="71" spans="1:4" x14ac:dyDescent="0.35">
      <c r="A71" s="2" t="s">
        <v>6</v>
      </c>
      <c r="B71" s="20" t="s">
        <v>7</v>
      </c>
      <c r="C71" s="21"/>
      <c r="D71" s="2">
        <v>30</v>
      </c>
    </row>
    <row r="72" spans="1:4" x14ac:dyDescent="0.35">
      <c r="A72" s="2" t="s">
        <v>6</v>
      </c>
      <c r="B72" s="20" t="s">
        <v>7</v>
      </c>
      <c r="C72" s="21"/>
      <c r="D72" s="2">
        <v>33</v>
      </c>
    </row>
    <row r="73" spans="1:4" x14ac:dyDescent="0.35">
      <c r="A73" s="2" t="s">
        <v>6</v>
      </c>
      <c r="B73" s="20" t="s">
        <v>7</v>
      </c>
      <c r="C73" s="21"/>
      <c r="D73" s="2">
        <v>12</v>
      </c>
    </row>
    <row r="74" spans="1:4" x14ac:dyDescent="0.35">
      <c r="A74" s="2" t="s">
        <v>6</v>
      </c>
      <c r="B74" s="20" t="s">
        <v>7</v>
      </c>
      <c r="C74" s="21"/>
      <c r="D74" s="2">
        <v>20</v>
      </c>
    </row>
    <row r="75" spans="1:4" x14ac:dyDescent="0.35">
      <c r="A75" s="2" t="s">
        <v>6</v>
      </c>
      <c r="B75" s="20" t="s">
        <v>8</v>
      </c>
      <c r="C75" s="21"/>
      <c r="D75" s="2">
        <v>8</v>
      </c>
    </row>
    <row r="76" spans="1:4" x14ac:dyDescent="0.35">
      <c r="A76" s="2" t="s">
        <v>6</v>
      </c>
      <c r="B76" s="20" t="s">
        <v>13</v>
      </c>
      <c r="C76" s="21"/>
      <c r="D76" s="2">
        <v>19</v>
      </c>
    </row>
    <row r="77" spans="1:4" x14ac:dyDescent="0.35">
      <c r="A77" s="2" t="s">
        <v>9</v>
      </c>
      <c r="B77" s="20" t="s">
        <v>7</v>
      </c>
      <c r="C77" s="21"/>
      <c r="D77" s="2">
        <v>13</v>
      </c>
    </row>
    <row r="78" spans="1:4" x14ac:dyDescent="0.35">
      <c r="A78" s="2" t="s">
        <v>6</v>
      </c>
      <c r="B78" s="20" t="s">
        <v>14</v>
      </c>
      <c r="C78" s="21"/>
      <c r="D78" s="2">
        <v>60</v>
      </c>
    </row>
    <row r="79" spans="1:4" x14ac:dyDescent="0.35">
      <c r="A79" s="2" t="s">
        <v>6</v>
      </c>
      <c r="B79" s="20" t="s">
        <v>7</v>
      </c>
      <c r="C79" s="21"/>
      <c r="D79" s="2">
        <v>44</v>
      </c>
    </row>
    <row r="80" spans="1:4" x14ac:dyDescent="0.35">
      <c r="A80" s="2" t="s">
        <v>6</v>
      </c>
      <c r="B80" s="20" t="s">
        <v>7</v>
      </c>
      <c r="C80" s="21"/>
      <c r="D80" s="2">
        <v>33</v>
      </c>
    </row>
    <row r="81" spans="1:4" x14ac:dyDescent="0.35">
      <c r="A81" s="2" t="s">
        <v>6</v>
      </c>
      <c r="B81" s="20" t="s">
        <v>14</v>
      </c>
      <c r="C81" s="21"/>
      <c r="D81" s="2">
        <v>9</v>
      </c>
    </row>
    <row r="82" spans="1:4" x14ac:dyDescent="0.35">
      <c r="A82" s="2" t="s">
        <v>9</v>
      </c>
      <c r="B82" s="20" t="s">
        <v>8</v>
      </c>
      <c r="C82" s="21"/>
      <c r="D82" s="2">
        <v>55</v>
      </c>
    </row>
    <row r="83" spans="1:4" x14ac:dyDescent="0.35">
      <c r="A83" s="2" t="s">
        <v>6</v>
      </c>
      <c r="B83" s="20" t="s">
        <v>8</v>
      </c>
      <c r="C83" s="21"/>
      <c r="D83" s="2">
        <v>40</v>
      </c>
    </row>
    <row r="84" spans="1:4" x14ac:dyDescent="0.35">
      <c r="A84" s="2" t="s">
        <v>6</v>
      </c>
      <c r="B84" s="20" t="s">
        <v>7</v>
      </c>
      <c r="C84" s="21"/>
      <c r="D84" s="2">
        <v>70</v>
      </c>
    </row>
    <row r="85" spans="1:4" x14ac:dyDescent="0.35">
      <c r="A85" s="2" t="s">
        <v>9</v>
      </c>
      <c r="B85" s="20" t="s">
        <v>7</v>
      </c>
      <c r="C85" s="21"/>
      <c r="D85" s="2">
        <v>80</v>
      </c>
    </row>
    <row r="86" spans="1:4" x14ac:dyDescent="0.35">
      <c r="A86" s="2" t="s">
        <v>9</v>
      </c>
      <c r="B86" s="20" t="s">
        <v>7</v>
      </c>
      <c r="C86" s="21"/>
      <c r="D86" s="2">
        <v>50</v>
      </c>
    </row>
    <row r="87" spans="1:4" x14ac:dyDescent="0.35">
      <c r="A87" s="2" t="s">
        <v>9</v>
      </c>
      <c r="B87" s="20" t="s">
        <v>7</v>
      </c>
      <c r="C87" s="21"/>
      <c r="D87" s="2">
        <v>10</v>
      </c>
    </row>
    <row r="88" spans="1:4" x14ac:dyDescent="0.35">
      <c r="A88" s="2" t="s">
        <v>9</v>
      </c>
      <c r="B88" s="20" t="s">
        <v>7</v>
      </c>
      <c r="C88" s="21"/>
      <c r="D88" s="2">
        <v>12</v>
      </c>
    </row>
    <row r="89" spans="1:4" x14ac:dyDescent="0.35">
      <c r="A89" s="2" t="s">
        <v>9</v>
      </c>
      <c r="B89" s="20" t="s">
        <v>7</v>
      </c>
      <c r="C89" s="21"/>
      <c r="D89" s="2">
        <v>50</v>
      </c>
    </row>
    <row r="90" spans="1:4" x14ac:dyDescent="0.35">
      <c r="A90" s="2" t="s">
        <v>9</v>
      </c>
      <c r="B90" s="20" t="s">
        <v>7</v>
      </c>
      <c r="C90" s="21"/>
      <c r="D90" s="2">
        <v>50</v>
      </c>
    </row>
    <row r="91" spans="1:4" x14ac:dyDescent="0.35">
      <c r="A91" s="2" t="s">
        <v>9</v>
      </c>
      <c r="B91" s="20" t="s">
        <v>7</v>
      </c>
      <c r="C91" s="21"/>
      <c r="D91" s="2">
        <v>33</v>
      </c>
    </row>
    <row r="92" spans="1:4" x14ac:dyDescent="0.35">
      <c r="A92" s="2" t="s">
        <v>9</v>
      </c>
      <c r="B92" s="20" t="s">
        <v>7</v>
      </c>
      <c r="C92" s="21"/>
      <c r="D92" s="2">
        <v>50</v>
      </c>
    </row>
    <row r="93" spans="1:4" x14ac:dyDescent="0.35">
      <c r="A93" s="2" t="s">
        <v>9</v>
      </c>
      <c r="B93" s="20" t="s">
        <v>7</v>
      </c>
      <c r="C93" s="21"/>
      <c r="D93" s="2">
        <v>60</v>
      </c>
    </row>
    <row r="94" spans="1:4" x14ac:dyDescent="0.35">
      <c r="A94" s="2" t="s">
        <v>9</v>
      </c>
      <c r="B94" s="20" t="s">
        <v>7</v>
      </c>
      <c r="C94" s="21"/>
      <c r="D94" s="2">
        <v>19</v>
      </c>
    </row>
    <row r="95" spans="1:4" x14ac:dyDescent="0.35">
      <c r="A95" s="2" t="s">
        <v>9</v>
      </c>
      <c r="B95" s="20" t="s">
        <v>7</v>
      </c>
      <c r="C95" s="21"/>
      <c r="D95" s="2">
        <v>15</v>
      </c>
    </row>
    <row r="96" spans="1:4" x14ac:dyDescent="0.35">
      <c r="A96" s="2" t="s">
        <v>9</v>
      </c>
      <c r="B96" s="20" t="s">
        <v>7</v>
      </c>
      <c r="C96" s="21"/>
      <c r="D96" s="2">
        <v>40</v>
      </c>
    </row>
    <row r="97" spans="1:4" x14ac:dyDescent="0.35">
      <c r="A97" s="2" t="s">
        <v>9</v>
      </c>
      <c r="B97" s="20" t="s">
        <v>7</v>
      </c>
      <c r="C97" s="21"/>
      <c r="D97" s="2">
        <v>10</v>
      </c>
    </row>
    <row r="98" spans="1:4" x14ac:dyDescent="0.35">
      <c r="A98" s="2" t="s">
        <v>9</v>
      </c>
      <c r="B98" s="20" t="s">
        <v>7</v>
      </c>
      <c r="C98" s="21"/>
      <c r="D98" s="2">
        <v>70</v>
      </c>
    </row>
    <row r="99" spans="1:4" x14ac:dyDescent="0.35">
      <c r="A99" s="2" t="s">
        <v>15</v>
      </c>
      <c r="B99" s="20" t="s">
        <v>7</v>
      </c>
      <c r="C99" s="21"/>
      <c r="D99" s="2">
        <v>75</v>
      </c>
    </row>
    <row r="100" spans="1:4" x14ac:dyDescent="0.35">
      <c r="A100" s="2" t="s">
        <v>9</v>
      </c>
      <c r="B100" s="20" t="s">
        <v>7</v>
      </c>
      <c r="C100" s="21"/>
      <c r="D100" s="2">
        <v>12</v>
      </c>
    </row>
    <row r="101" spans="1:4" x14ac:dyDescent="0.35">
      <c r="A101" s="2" t="s">
        <v>15</v>
      </c>
      <c r="B101" s="20" t="s">
        <v>7</v>
      </c>
      <c r="C101" s="21"/>
      <c r="D101" s="2">
        <v>30</v>
      </c>
    </row>
    <row r="102" spans="1:4" x14ac:dyDescent="0.35">
      <c r="A102" s="2" t="s">
        <v>9</v>
      </c>
      <c r="B102" s="20" t="s">
        <v>7</v>
      </c>
      <c r="C102" s="21"/>
      <c r="D102" s="2">
        <v>50</v>
      </c>
    </row>
    <row r="103" spans="1:4" x14ac:dyDescent="0.35">
      <c r="A103" s="2" t="s">
        <v>9</v>
      </c>
      <c r="B103" s="20" t="s">
        <v>7</v>
      </c>
      <c r="C103" s="21"/>
      <c r="D103" s="2">
        <v>90</v>
      </c>
    </row>
    <row r="104" spans="1:4" x14ac:dyDescent="0.35">
      <c r="A104" s="2" t="s">
        <v>9</v>
      </c>
      <c r="B104" s="20" t="s">
        <v>7</v>
      </c>
      <c r="C104" s="21"/>
      <c r="D104" s="2">
        <v>7</v>
      </c>
    </row>
    <row r="105" spans="1:4" x14ac:dyDescent="0.35">
      <c r="A105" s="2" t="s">
        <v>9</v>
      </c>
      <c r="B105" s="20" t="s">
        <v>7</v>
      </c>
      <c r="C105" s="21"/>
      <c r="D105" s="2">
        <v>8</v>
      </c>
    </row>
    <row r="106" spans="1:4" x14ac:dyDescent="0.35">
      <c r="A106" s="2" t="s">
        <v>9</v>
      </c>
      <c r="B106" s="20" t="s">
        <v>7</v>
      </c>
      <c r="C106" s="21"/>
      <c r="D106" s="2">
        <v>10</v>
      </c>
    </row>
    <row r="107" spans="1:4" x14ac:dyDescent="0.35">
      <c r="A107" s="2" t="s">
        <v>9</v>
      </c>
      <c r="B107" s="20" t="s">
        <v>7</v>
      </c>
      <c r="C107" s="21"/>
      <c r="D107" s="2">
        <v>3</v>
      </c>
    </row>
    <row r="108" spans="1:4" x14ac:dyDescent="0.35">
      <c r="A108" s="2" t="s">
        <v>9</v>
      </c>
      <c r="B108" s="20" t="s">
        <v>7</v>
      </c>
      <c r="C108" s="21"/>
      <c r="D108" s="2">
        <v>80</v>
      </c>
    </row>
    <row r="109" spans="1:4" x14ac:dyDescent="0.35">
      <c r="A109" s="2" t="s">
        <v>9</v>
      </c>
      <c r="B109" s="20" t="s">
        <v>7</v>
      </c>
      <c r="C109" s="21"/>
      <c r="D109" s="2">
        <v>40</v>
      </c>
    </row>
    <row r="110" spans="1:4" x14ac:dyDescent="0.35">
      <c r="A110" s="2" t="s">
        <v>9</v>
      </c>
      <c r="B110" s="20" t="s">
        <v>7</v>
      </c>
      <c r="C110" s="21"/>
      <c r="D110" s="2">
        <v>33</v>
      </c>
    </row>
    <row r="111" spans="1:4" x14ac:dyDescent="0.35">
      <c r="A111" s="2" t="s">
        <v>9</v>
      </c>
      <c r="B111" s="20" t="s">
        <v>7</v>
      </c>
      <c r="C111" s="21"/>
      <c r="D111" s="2">
        <v>3</v>
      </c>
    </row>
    <row r="112" spans="1:4" x14ac:dyDescent="0.35">
      <c r="A112" s="2" t="s">
        <v>9</v>
      </c>
      <c r="B112" s="20" t="s">
        <v>7</v>
      </c>
      <c r="C112" s="21"/>
      <c r="D112" s="2">
        <v>14</v>
      </c>
    </row>
    <row r="113" spans="1:4" x14ac:dyDescent="0.35">
      <c r="A113" s="2" t="s">
        <v>9</v>
      </c>
      <c r="B113" s="20" t="s">
        <v>7</v>
      </c>
      <c r="C113" s="21"/>
      <c r="D113" s="2">
        <v>40</v>
      </c>
    </row>
    <row r="114" spans="1:4" x14ac:dyDescent="0.35">
      <c r="A114" s="2" t="s">
        <v>15</v>
      </c>
      <c r="B114" s="20" t="s">
        <v>7</v>
      </c>
      <c r="C114" s="21"/>
      <c r="D114" s="2">
        <v>80</v>
      </c>
    </row>
    <row r="115" spans="1:4" x14ac:dyDescent="0.35">
      <c r="A115" s="2" t="s">
        <v>9</v>
      </c>
      <c r="B115" s="20" t="s">
        <v>7</v>
      </c>
      <c r="C115" s="21"/>
      <c r="D115" s="2">
        <v>50</v>
      </c>
    </row>
    <row r="116" spans="1:4" x14ac:dyDescent="0.35">
      <c r="A116" s="2" t="s">
        <v>9</v>
      </c>
      <c r="B116" s="20" t="s">
        <v>7</v>
      </c>
      <c r="C116" s="21"/>
      <c r="D116" s="2">
        <v>69</v>
      </c>
    </row>
    <row r="117" spans="1:4" x14ac:dyDescent="0.35">
      <c r="A117" s="2" t="s">
        <v>9</v>
      </c>
      <c r="B117" s="20" t="s">
        <v>7</v>
      </c>
      <c r="C117" s="21"/>
      <c r="D117" s="2">
        <v>50</v>
      </c>
    </row>
    <row r="118" spans="1:4" x14ac:dyDescent="0.35">
      <c r="A118" s="2" t="s">
        <v>9</v>
      </c>
      <c r="B118" s="20" t="s">
        <v>7</v>
      </c>
      <c r="C118" s="21"/>
      <c r="D118" s="2">
        <v>70</v>
      </c>
    </row>
    <row r="119" spans="1:4" x14ac:dyDescent="0.35">
      <c r="A119" s="2" t="s">
        <v>15</v>
      </c>
      <c r="B119" s="20" t="s">
        <v>7</v>
      </c>
      <c r="C119" s="21"/>
      <c r="D119" s="2">
        <v>19</v>
      </c>
    </row>
    <row r="120" spans="1:4" x14ac:dyDescent="0.35">
      <c r="A120" s="2" t="s">
        <v>15</v>
      </c>
      <c r="B120" s="20" t="s">
        <v>7</v>
      </c>
      <c r="C120" s="21"/>
      <c r="D120" s="2">
        <v>17</v>
      </c>
    </row>
    <row r="121" spans="1:4" x14ac:dyDescent="0.35">
      <c r="A121" s="2" t="s">
        <v>15</v>
      </c>
      <c r="B121" s="20" t="s">
        <v>7</v>
      </c>
      <c r="C121" s="21"/>
      <c r="D121" s="2">
        <v>22</v>
      </c>
    </row>
    <row r="122" spans="1:4" x14ac:dyDescent="0.35">
      <c r="A122" s="2" t="s">
        <v>15</v>
      </c>
      <c r="B122" s="20" t="s">
        <v>7</v>
      </c>
      <c r="C122" s="21"/>
      <c r="D122" s="2">
        <v>60</v>
      </c>
    </row>
    <row r="123" spans="1:4" x14ac:dyDescent="0.35">
      <c r="A123" s="2" t="s">
        <v>15</v>
      </c>
      <c r="B123" s="20" t="s">
        <v>7</v>
      </c>
      <c r="C123" s="21"/>
      <c r="D123" s="2">
        <v>50</v>
      </c>
    </row>
    <row r="124" spans="1:4" x14ac:dyDescent="0.35">
      <c r="A124" s="2" t="s">
        <v>15</v>
      </c>
      <c r="B124" s="20" t="s">
        <v>7</v>
      </c>
      <c r="C124" s="21"/>
      <c r="D124" s="2">
        <v>30</v>
      </c>
    </row>
    <row r="125" spans="1:4" x14ac:dyDescent="0.35">
      <c r="A125" s="2" t="s">
        <v>9</v>
      </c>
      <c r="B125" s="20" t="s">
        <v>7</v>
      </c>
      <c r="C125" s="21"/>
      <c r="D125" s="2">
        <v>12</v>
      </c>
    </row>
    <row r="126" spans="1:4" x14ac:dyDescent="0.35">
      <c r="A126" s="2" t="s">
        <v>9</v>
      </c>
      <c r="B126" s="20" t="s">
        <v>7</v>
      </c>
      <c r="C126" s="21"/>
      <c r="D126" s="2">
        <v>5</v>
      </c>
    </row>
    <row r="127" spans="1:4" x14ac:dyDescent="0.35">
      <c r="A127" s="2" t="s">
        <v>15</v>
      </c>
      <c r="B127" s="20" t="s">
        <v>7</v>
      </c>
      <c r="C127" s="21"/>
      <c r="D127" s="2">
        <v>15</v>
      </c>
    </row>
    <row r="128" spans="1:4" x14ac:dyDescent="0.35">
      <c r="A128" s="2" t="s">
        <v>9</v>
      </c>
      <c r="B128" s="20" t="s">
        <v>7</v>
      </c>
      <c r="C128" s="21"/>
      <c r="D128" s="2">
        <v>17</v>
      </c>
    </row>
    <row r="129" spans="1:4" x14ac:dyDescent="0.35">
      <c r="A129" s="2" t="s">
        <v>15</v>
      </c>
      <c r="B129" s="20" t="s">
        <v>7</v>
      </c>
      <c r="C129" s="21"/>
      <c r="D129" s="2">
        <v>55</v>
      </c>
    </row>
    <row r="130" spans="1:4" x14ac:dyDescent="0.35">
      <c r="A130" s="2" t="s">
        <v>9</v>
      </c>
      <c r="B130" s="20" t="s">
        <v>7</v>
      </c>
      <c r="C130" s="21"/>
      <c r="D130" s="2">
        <v>9</v>
      </c>
    </row>
    <row r="131" spans="1:4" x14ac:dyDescent="0.35">
      <c r="A131" s="2" t="s">
        <v>15</v>
      </c>
      <c r="B131" s="20" t="s">
        <v>7</v>
      </c>
      <c r="C131" s="21"/>
      <c r="D131" s="2">
        <v>16</v>
      </c>
    </row>
    <row r="132" spans="1:4" x14ac:dyDescent="0.35">
      <c r="A132" s="2" t="s">
        <v>9</v>
      </c>
      <c r="B132" s="20" t="s">
        <v>7</v>
      </c>
      <c r="C132" s="21"/>
      <c r="D132" s="2">
        <v>2</v>
      </c>
    </row>
    <row r="133" spans="1:4" x14ac:dyDescent="0.35">
      <c r="A133" s="2" t="s">
        <v>15</v>
      </c>
      <c r="B133" s="20" t="s">
        <v>7</v>
      </c>
      <c r="C133" s="21"/>
      <c r="D133" s="2">
        <v>30</v>
      </c>
    </row>
    <row r="134" spans="1:4" x14ac:dyDescent="0.35">
      <c r="A134" s="2" t="s">
        <v>15</v>
      </c>
      <c r="B134" s="20" t="s">
        <v>7</v>
      </c>
      <c r="C134" s="21"/>
      <c r="D134" s="2">
        <v>50</v>
      </c>
    </row>
    <row r="135" spans="1:4" x14ac:dyDescent="0.35">
      <c r="A135" s="2" t="s">
        <v>15</v>
      </c>
      <c r="B135" s="20" t="s">
        <v>7</v>
      </c>
      <c r="C135" s="21"/>
      <c r="D135" s="2">
        <v>3</v>
      </c>
    </row>
    <row r="136" spans="1:4" x14ac:dyDescent="0.35">
      <c r="A136" s="2" t="s">
        <v>6</v>
      </c>
      <c r="B136" s="20" t="s">
        <v>7</v>
      </c>
      <c r="C136" s="21"/>
      <c r="D136" s="2">
        <v>70</v>
      </c>
    </row>
    <row r="137" spans="1:4" x14ac:dyDescent="0.35">
      <c r="A137" s="2" t="s">
        <v>6</v>
      </c>
      <c r="B137" s="20" t="s">
        <v>14</v>
      </c>
      <c r="C137" s="21"/>
      <c r="D137" s="2">
        <v>70</v>
      </c>
    </row>
    <row r="138" spans="1:4" x14ac:dyDescent="0.35">
      <c r="A138" s="2" t="s">
        <v>6</v>
      </c>
      <c r="B138" s="20" t="s">
        <v>14</v>
      </c>
      <c r="C138" s="21"/>
      <c r="D138" s="2">
        <v>70</v>
      </c>
    </row>
    <row r="139" spans="1:4" x14ac:dyDescent="0.35">
      <c r="A139" s="2" t="s">
        <v>6</v>
      </c>
      <c r="B139" s="20" t="s">
        <v>14</v>
      </c>
      <c r="C139" s="21"/>
      <c r="D139" s="2">
        <v>70</v>
      </c>
    </row>
    <row r="140" spans="1:4" x14ac:dyDescent="0.35">
      <c r="A140" s="2" t="s">
        <v>6</v>
      </c>
      <c r="B140" s="20" t="s">
        <v>14</v>
      </c>
      <c r="C140" s="21"/>
      <c r="D140" s="2">
        <v>40</v>
      </c>
    </row>
    <row r="141" spans="1:4" x14ac:dyDescent="0.35">
      <c r="A141" s="2" t="s">
        <v>6</v>
      </c>
      <c r="B141" s="20" t="s">
        <v>14</v>
      </c>
      <c r="C141" s="21"/>
      <c r="D141" s="2">
        <v>90</v>
      </c>
    </row>
    <row r="142" spans="1:4" x14ac:dyDescent="0.35">
      <c r="A142" s="2" t="s">
        <v>6</v>
      </c>
      <c r="B142" s="20" t="s">
        <v>14</v>
      </c>
      <c r="C142" s="21"/>
      <c r="D142" s="2">
        <v>70</v>
      </c>
    </row>
    <row r="143" spans="1:4" x14ac:dyDescent="0.35">
      <c r="A143" s="2" t="s">
        <v>6</v>
      </c>
      <c r="B143" s="20" t="s">
        <v>14</v>
      </c>
      <c r="C143" s="21"/>
      <c r="D143" s="2">
        <v>20</v>
      </c>
    </row>
    <row r="144" spans="1:4" x14ac:dyDescent="0.35">
      <c r="A144" s="2" t="s">
        <v>6</v>
      </c>
      <c r="B144" s="20" t="s">
        <v>14</v>
      </c>
      <c r="C144" s="21"/>
      <c r="D144" s="2">
        <v>10</v>
      </c>
    </row>
    <row r="145" spans="1:4" x14ac:dyDescent="0.35">
      <c r="A145" s="2" t="s">
        <v>6</v>
      </c>
      <c r="B145" s="20" t="s">
        <v>14</v>
      </c>
      <c r="C145" s="21"/>
      <c r="D145" s="2">
        <v>11</v>
      </c>
    </row>
    <row r="146" spans="1:4" x14ac:dyDescent="0.35">
      <c r="A146" s="2" t="s">
        <v>6</v>
      </c>
      <c r="B146" s="20" t="s">
        <v>14</v>
      </c>
      <c r="C146" s="21"/>
      <c r="D146" s="2">
        <v>19</v>
      </c>
    </row>
    <row r="147" spans="1:4" x14ac:dyDescent="0.35">
      <c r="A147" s="2" t="s">
        <v>6</v>
      </c>
      <c r="B147" s="20" t="s">
        <v>14</v>
      </c>
      <c r="C147" s="21"/>
      <c r="D147" s="2">
        <v>19</v>
      </c>
    </row>
    <row r="148" spans="1:4" x14ac:dyDescent="0.35">
      <c r="A148" s="2" t="s">
        <v>6</v>
      </c>
      <c r="B148" s="20" t="s">
        <v>14</v>
      </c>
      <c r="C148" s="21"/>
      <c r="D148" s="2">
        <v>11</v>
      </c>
    </row>
    <row r="149" spans="1:4" x14ac:dyDescent="0.35">
      <c r="A149" s="2" t="s">
        <v>6</v>
      </c>
      <c r="B149" s="20" t="s">
        <v>14</v>
      </c>
      <c r="C149" s="21"/>
      <c r="D149" s="2">
        <v>70</v>
      </c>
    </row>
    <row r="150" spans="1:4" x14ac:dyDescent="0.35">
      <c r="A150" s="2" t="s">
        <v>6</v>
      </c>
      <c r="B150" s="20" t="s">
        <v>14</v>
      </c>
      <c r="C150" s="21"/>
      <c r="D150" s="2">
        <v>30</v>
      </c>
    </row>
    <row r="151" spans="1:4" x14ac:dyDescent="0.35">
      <c r="A151" s="2" t="s">
        <v>6</v>
      </c>
      <c r="B151" s="20" t="s">
        <v>14</v>
      </c>
      <c r="C151" s="21"/>
      <c r="D151" s="2">
        <v>40</v>
      </c>
    </row>
    <row r="152" spans="1:4" x14ac:dyDescent="0.35">
      <c r="A152" s="2" t="s">
        <v>6</v>
      </c>
      <c r="B152" s="20" t="s">
        <v>14</v>
      </c>
      <c r="C152" s="21"/>
      <c r="D152" s="2">
        <v>70</v>
      </c>
    </row>
    <row r="153" spans="1:4" x14ac:dyDescent="0.35">
      <c r="A153" s="2" t="s">
        <v>6</v>
      </c>
      <c r="B153" s="20" t="s">
        <v>14</v>
      </c>
      <c r="C153" s="21"/>
      <c r="D153" s="2">
        <v>59</v>
      </c>
    </row>
    <row r="154" spans="1:4" x14ac:dyDescent="0.35">
      <c r="A154" s="2" t="s">
        <v>6</v>
      </c>
      <c r="B154" s="20" t="s">
        <v>12</v>
      </c>
      <c r="C154" s="21"/>
      <c r="D154" s="2">
        <v>89</v>
      </c>
    </row>
    <row r="155" spans="1:4" x14ac:dyDescent="0.35">
      <c r="A155" s="2" t="s">
        <v>9</v>
      </c>
      <c r="B155" s="20" t="s">
        <v>12</v>
      </c>
      <c r="C155" s="21"/>
      <c r="D155" s="2">
        <v>40</v>
      </c>
    </row>
    <row r="156" spans="1:4" x14ac:dyDescent="0.35">
      <c r="A156" s="2" t="s">
        <v>9</v>
      </c>
      <c r="B156" s="20" t="s">
        <v>16</v>
      </c>
      <c r="C156" s="21"/>
      <c r="D156" s="2">
        <v>40</v>
      </c>
    </row>
    <row r="157" spans="1:4" x14ac:dyDescent="0.35">
      <c r="A157" s="2" t="s">
        <v>9</v>
      </c>
      <c r="B157" s="20" t="s">
        <v>13</v>
      </c>
      <c r="C157" s="21"/>
      <c r="D157" s="2">
        <v>41</v>
      </c>
    </row>
    <row r="158" spans="1:4" x14ac:dyDescent="0.35">
      <c r="A158" s="2" t="s">
        <v>9</v>
      </c>
      <c r="B158" s="20" t="s">
        <v>8</v>
      </c>
      <c r="C158" s="21"/>
      <c r="D158" s="2">
        <v>91</v>
      </c>
    </row>
    <row r="159" spans="1:4" x14ac:dyDescent="0.35">
      <c r="A159" s="2" t="s">
        <v>9</v>
      </c>
      <c r="B159" s="20" t="s">
        <v>17</v>
      </c>
      <c r="C159" s="21"/>
      <c r="D159" s="2">
        <v>49</v>
      </c>
    </row>
    <row r="160" spans="1:4" x14ac:dyDescent="0.35">
      <c r="A160" s="2" t="s">
        <v>9</v>
      </c>
      <c r="B160" s="20" t="s">
        <v>12</v>
      </c>
      <c r="C160" s="21"/>
      <c r="D160" s="2">
        <v>40</v>
      </c>
    </row>
    <row r="161" spans="1:4" x14ac:dyDescent="0.35">
      <c r="A161" s="2" t="s">
        <v>9</v>
      </c>
      <c r="B161" s="20" t="s">
        <v>12</v>
      </c>
      <c r="C161" s="21"/>
      <c r="D161" s="2">
        <v>10</v>
      </c>
    </row>
    <row r="162" spans="1:4" x14ac:dyDescent="0.35">
      <c r="A162" s="2" t="s">
        <v>9</v>
      </c>
      <c r="B162" s="20" t="s">
        <v>12</v>
      </c>
      <c r="C162" s="21"/>
      <c r="D162" s="2">
        <v>80</v>
      </c>
    </row>
    <row r="163" spans="1:4" x14ac:dyDescent="0.35">
      <c r="A163" s="2" t="s">
        <v>9</v>
      </c>
      <c r="B163" s="20" t="s">
        <v>12</v>
      </c>
      <c r="C163" s="21"/>
      <c r="D163" s="2">
        <v>50</v>
      </c>
    </row>
    <row r="164" spans="1:4" x14ac:dyDescent="0.35">
      <c r="A164" s="2" t="s">
        <v>9</v>
      </c>
      <c r="B164" s="20" t="s">
        <v>12</v>
      </c>
      <c r="C164" s="21"/>
      <c r="D164" s="2">
        <v>66</v>
      </c>
    </row>
    <row r="165" spans="1:4" x14ac:dyDescent="0.35">
      <c r="A165" s="2" t="s">
        <v>9</v>
      </c>
      <c r="B165" s="20" t="s">
        <v>17</v>
      </c>
      <c r="C165" s="21"/>
      <c r="D165" s="2">
        <v>73</v>
      </c>
    </row>
    <row r="166" spans="1:4" x14ac:dyDescent="0.35">
      <c r="A166" s="2" t="s">
        <v>9</v>
      </c>
      <c r="B166" s="20" t="s">
        <v>17</v>
      </c>
      <c r="C166" s="21"/>
      <c r="D166" s="2">
        <v>43</v>
      </c>
    </row>
    <row r="167" spans="1:4" x14ac:dyDescent="0.35">
      <c r="A167" s="2" t="s">
        <v>9</v>
      </c>
      <c r="B167" s="20" t="s">
        <v>17</v>
      </c>
      <c r="C167" s="21"/>
      <c r="D167" s="2">
        <v>14</v>
      </c>
    </row>
    <row r="168" spans="1:4" x14ac:dyDescent="0.35">
      <c r="A168" s="2" t="s">
        <v>9</v>
      </c>
      <c r="B168" s="20" t="s">
        <v>17</v>
      </c>
      <c r="C168" s="21"/>
      <c r="D168" s="2">
        <v>66</v>
      </c>
    </row>
    <row r="169" spans="1:4" x14ac:dyDescent="0.35">
      <c r="A169" s="2" t="s">
        <v>9</v>
      </c>
      <c r="B169" s="20" t="s">
        <v>17</v>
      </c>
      <c r="C169" s="21"/>
      <c r="D169" s="2">
        <v>43</v>
      </c>
    </row>
    <row r="170" spans="1:4" x14ac:dyDescent="0.35">
      <c r="A170" s="2" t="s">
        <v>9</v>
      </c>
      <c r="B170" s="20" t="s">
        <v>17</v>
      </c>
      <c r="C170" s="21"/>
      <c r="D170" s="2">
        <v>43</v>
      </c>
    </row>
    <row r="171" spans="1:4" x14ac:dyDescent="0.35">
      <c r="A171" s="2" t="s">
        <v>9</v>
      </c>
      <c r="B171" s="20" t="s">
        <v>17</v>
      </c>
      <c r="C171" s="21"/>
      <c r="D171" s="2">
        <v>33</v>
      </c>
    </row>
    <row r="172" spans="1:4" x14ac:dyDescent="0.35">
      <c r="A172" s="2" t="s">
        <v>9</v>
      </c>
      <c r="B172" s="20" t="s">
        <v>17</v>
      </c>
      <c r="C172" s="21"/>
      <c r="D172" s="2">
        <v>23</v>
      </c>
    </row>
    <row r="173" spans="1:4" x14ac:dyDescent="0.35">
      <c r="A173" s="2" t="s">
        <v>9</v>
      </c>
      <c r="B173" s="20" t="s">
        <v>17</v>
      </c>
      <c r="C173" s="21"/>
      <c r="D173" s="2">
        <v>33</v>
      </c>
    </row>
    <row r="174" spans="1:4" x14ac:dyDescent="0.35">
      <c r="A174" s="2" t="s">
        <v>9</v>
      </c>
      <c r="B174" s="20" t="s">
        <v>17</v>
      </c>
      <c r="C174" s="21"/>
      <c r="D174" s="2">
        <v>33</v>
      </c>
    </row>
    <row r="175" spans="1:4" x14ac:dyDescent="0.35">
      <c r="A175" s="2" t="s">
        <v>9</v>
      </c>
      <c r="B175" s="20" t="s">
        <v>17</v>
      </c>
      <c r="C175" s="21"/>
      <c r="D175" s="2">
        <v>13</v>
      </c>
    </row>
    <row r="176" spans="1:4" x14ac:dyDescent="0.35">
      <c r="A176" s="2" t="s">
        <v>9</v>
      </c>
      <c r="B176" s="20" t="s">
        <v>17</v>
      </c>
      <c r="C176" s="21"/>
      <c r="D176" s="2">
        <v>33</v>
      </c>
    </row>
    <row r="177" spans="1:4" x14ac:dyDescent="0.35">
      <c r="A177" s="2" t="s">
        <v>9</v>
      </c>
      <c r="B177" s="20" t="s">
        <v>17</v>
      </c>
      <c r="C177" s="21"/>
      <c r="D177" s="2">
        <v>43</v>
      </c>
    </row>
    <row r="178" spans="1:4" x14ac:dyDescent="0.35">
      <c r="A178" s="2" t="s">
        <v>9</v>
      </c>
      <c r="B178" s="20" t="s">
        <v>17</v>
      </c>
      <c r="C178" s="21"/>
      <c r="D178" s="2">
        <v>53</v>
      </c>
    </row>
    <row r="179" spans="1:4" x14ac:dyDescent="0.35">
      <c r="A179" s="2" t="s">
        <v>9</v>
      </c>
      <c r="B179" s="20" t="s">
        <v>17</v>
      </c>
      <c r="C179" s="21"/>
      <c r="D179" s="2">
        <v>33</v>
      </c>
    </row>
    <row r="180" spans="1:4" x14ac:dyDescent="0.35">
      <c r="A180" s="2" t="s">
        <v>9</v>
      </c>
      <c r="B180" s="20" t="s">
        <v>17</v>
      </c>
      <c r="C180" s="21"/>
      <c r="D180" s="2">
        <v>11</v>
      </c>
    </row>
    <row r="181" spans="1:4" x14ac:dyDescent="0.35">
      <c r="A181" s="2" t="s">
        <v>9</v>
      </c>
      <c r="B181" s="20" t="s">
        <v>17</v>
      </c>
      <c r="C181" s="21"/>
      <c r="D181" s="2">
        <v>13</v>
      </c>
    </row>
    <row r="182" spans="1:4" x14ac:dyDescent="0.35">
      <c r="A182" s="2" t="s">
        <v>9</v>
      </c>
      <c r="B182" s="20" t="s">
        <v>17</v>
      </c>
      <c r="C182" s="21"/>
      <c r="D182" s="2">
        <v>33</v>
      </c>
    </row>
    <row r="183" spans="1:4" x14ac:dyDescent="0.35">
      <c r="A183" s="2" t="s">
        <v>9</v>
      </c>
      <c r="B183" s="20" t="s">
        <v>17</v>
      </c>
      <c r="C183" s="21"/>
      <c r="D183" s="2">
        <v>93</v>
      </c>
    </row>
    <row r="184" spans="1:4" x14ac:dyDescent="0.35">
      <c r="A184" s="2" t="s">
        <v>9</v>
      </c>
      <c r="B184" s="20" t="s">
        <v>17</v>
      </c>
      <c r="C184" s="21"/>
      <c r="D184" s="2">
        <v>33</v>
      </c>
    </row>
    <row r="185" spans="1:4" x14ac:dyDescent="0.35">
      <c r="A185" s="2" t="s">
        <v>6</v>
      </c>
      <c r="B185" s="20" t="s">
        <v>11</v>
      </c>
      <c r="C185" s="21"/>
      <c r="D185" s="2">
        <v>53</v>
      </c>
    </row>
    <row r="186" spans="1:4" x14ac:dyDescent="0.35">
      <c r="A186" s="2" t="s">
        <v>6</v>
      </c>
      <c r="B186" s="20" t="s">
        <v>11</v>
      </c>
      <c r="C186" s="21"/>
      <c r="D186" s="2">
        <v>53</v>
      </c>
    </row>
    <row r="187" spans="1:4" x14ac:dyDescent="0.35">
      <c r="A187" s="2" t="s">
        <v>6</v>
      </c>
      <c r="B187" s="20" t="s">
        <v>11</v>
      </c>
      <c r="C187" s="21"/>
      <c r="D187" s="2">
        <v>13</v>
      </c>
    </row>
    <row r="188" spans="1:4" x14ac:dyDescent="0.35">
      <c r="A188" s="2" t="s">
        <v>6</v>
      </c>
      <c r="B188" s="20" t="s">
        <v>11</v>
      </c>
      <c r="C188" s="21"/>
      <c r="D188" s="2">
        <v>33</v>
      </c>
    </row>
    <row r="189" spans="1:4" x14ac:dyDescent="0.35">
      <c r="A189" s="2" t="s">
        <v>6</v>
      </c>
      <c r="B189" s="20" t="s">
        <v>11</v>
      </c>
      <c r="C189" s="21"/>
      <c r="D189" s="2">
        <v>53</v>
      </c>
    </row>
    <row r="190" spans="1:4" x14ac:dyDescent="0.35">
      <c r="A190" s="2" t="s">
        <v>6</v>
      </c>
      <c r="B190" s="20" t="s">
        <v>11</v>
      </c>
      <c r="C190" s="21"/>
      <c r="D190" s="2">
        <v>51</v>
      </c>
    </row>
    <row r="191" spans="1:4" x14ac:dyDescent="0.35">
      <c r="A191" s="2" t="s">
        <v>6</v>
      </c>
      <c r="B191" s="20" t="s">
        <v>11</v>
      </c>
      <c r="C191" s="21"/>
      <c r="D191" s="2">
        <v>53</v>
      </c>
    </row>
    <row r="192" spans="1:4" x14ac:dyDescent="0.35">
      <c r="A192" s="2" t="s">
        <v>6</v>
      </c>
      <c r="B192" s="20" t="s">
        <v>11</v>
      </c>
      <c r="C192" s="21"/>
      <c r="D192" s="2">
        <v>23</v>
      </c>
    </row>
    <row r="193" spans="1:4" x14ac:dyDescent="0.35">
      <c r="A193" s="2" t="s">
        <v>6</v>
      </c>
      <c r="B193" s="20" t="s">
        <v>11</v>
      </c>
      <c r="C193" s="21"/>
      <c r="D193" s="2">
        <v>53</v>
      </c>
    </row>
    <row r="194" spans="1:4" x14ac:dyDescent="0.35">
      <c r="A194" s="2" t="s">
        <v>6</v>
      </c>
      <c r="B194" s="20" t="s">
        <v>11</v>
      </c>
      <c r="C194" s="21"/>
      <c r="D194" s="2">
        <v>13</v>
      </c>
    </row>
    <row r="195" spans="1:4" x14ac:dyDescent="0.35">
      <c r="A195" s="2" t="s">
        <v>6</v>
      </c>
      <c r="B195" s="20" t="s">
        <v>11</v>
      </c>
      <c r="C195" s="21"/>
      <c r="D195" s="2">
        <v>53</v>
      </c>
    </row>
    <row r="196" spans="1:4" x14ac:dyDescent="0.35">
      <c r="A196" s="2" t="s">
        <v>6</v>
      </c>
      <c r="B196" s="20" t="s">
        <v>11</v>
      </c>
      <c r="C196" s="21"/>
      <c r="D196" s="2">
        <v>53</v>
      </c>
    </row>
    <row r="197" spans="1:4" x14ac:dyDescent="0.35">
      <c r="A197" s="2" t="s">
        <v>6</v>
      </c>
      <c r="B197" s="20" t="s">
        <v>11</v>
      </c>
      <c r="C197" s="21"/>
      <c r="D197" s="2">
        <v>23</v>
      </c>
    </row>
    <row r="198" spans="1:4" x14ac:dyDescent="0.35">
      <c r="A198" s="2" t="s">
        <v>6</v>
      </c>
      <c r="B198" s="20" t="s">
        <v>11</v>
      </c>
      <c r="C198" s="21"/>
      <c r="D198" s="2">
        <v>33</v>
      </c>
    </row>
    <row r="199" spans="1:4" x14ac:dyDescent="0.35">
      <c r="A199" s="2" t="s">
        <v>6</v>
      </c>
      <c r="B199" s="20" t="s">
        <v>11</v>
      </c>
      <c r="C199" s="21"/>
      <c r="D199" s="2">
        <v>53</v>
      </c>
    </row>
    <row r="200" spans="1:4" x14ac:dyDescent="0.35">
      <c r="A200" s="2" t="s">
        <v>6</v>
      </c>
      <c r="B200" s="20" t="s">
        <v>11</v>
      </c>
      <c r="C200" s="21"/>
      <c r="D200" s="2">
        <v>53</v>
      </c>
    </row>
    <row r="201" spans="1:4" x14ac:dyDescent="0.35">
      <c r="A201" s="2" t="s">
        <v>9</v>
      </c>
      <c r="B201" s="20" t="s">
        <v>11</v>
      </c>
      <c r="C201" s="21"/>
      <c r="D201" s="2">
        <v>53</v>
      </c>
    </row>
    <row r="202" spans="1:4" x14ac:dyDescent="0.35">
      <c r="A202" s="2" t="s">
        <v>9</v>
      </c>
      <c r="B202" s="20" t="s">
        <v>11</v>
      </c>
      <c r="C202" s="21"/>
      <c r="D202" s="2">
        <v>13</v>
      </c>
    </row>
    <row r="203" spans="1:4" x14ac:dyDescent="0.35">
      <c r="A203" s="2" t="s">
        <v>9</v>
      </c>
      <c r="B203" s="20" t="s">
        <v>11</v>
      </c>
      <c r="C203" s="21"/>
      <c r="D203" s="2">
        <v>83</v>
      </c>
    </row>
    <row r="204" spans="1:4" x14ac:dyDescent="0.35">
      <c r="A204" s="2" t="s">
        <v>6</v>
      </c>
      <c r="B204" s="20" t="s">
        <v>11</v>
      </c>
      <c r="C204" s="21"/>
      <c r="D204" s="2">
        <v>43</v>
      </c>
    </row>
    <row r="205" spans="1:4" x14ac:dyDescent="0.35">
      <c r="A205" s="2" t="s">
        <v>9</v>
      </c>
      <c r="B205" s="20" t="s">
        <v>11</v>
      </c>
      <c r="C205" s="21"/>
      <c r="D205" s="2">
        <v>33</v>
      </c>
    </row>
    <row r="206" spans="1:4" x14ac:dyDescent="0.35">
      <c r="A206" s="2" t="s">
        <v>9</v>
      </c>
      <c r="B206" s="20" t="s">
        <v>11</v>
      </c>
      <c r="C206" s="21"/>
      <c r="D206" s="2">
        <v>40</v>
      </c>
    </row>
    <row r="207" spans="1:4" x14ac:dyDescent="0.35">
      <c r="A207" s="2" t="s">
        <v>9</v>
      </c>
      <c r="B207" s="20" t="s">
        <v>11</v>
      </c>
      <c r="C207" s="21"/>
      <c r="D207" s="2">
        <v>24</v>
      </c>
    </row>
    <row r="208" spans="1:4" x14ac:dyDescent="0.35">
      <c r="A208" s="2" t="s">
        <v>9</v>
      </c>
      <c r="B208" s="20" t="s">
        <v>11</v>
      </c>
      <c r="C208" s="21"/>
      <c r="D208" s="2">
        <v>24</v>
      </c>
    </row>
    <row r="209" spans="1:4" x14ac:dyDescent="0.35">
      <c r="A209" s="2" t="s">
        <v>9</v>
      </c>
      <c r="B209" s="20" t="s">
        <v>11</v>
      </c>
      <c r="C209" s="21"/>
      <c r="D209" s="2">
        <v>14</v>
      </c>
    </row>
    <row r="210" spans="1:4" x14ac:dyDescent="0.35">
      <c r="A210" s="2" t="s">
        <v>15</v>
      </c>
      <c r="B210" s="20" t="s">
        <v>16</v>
      </c>
      <c r="C210" s="21"/>
      <c r="D210" s="2">
        <v>14</v>
      </c>
    </row>
    <row r="211" spans="1:4" x14ac:dyDescent="0.35">
      <c r="A211" s="2" t="s">
        <v>15</v>
      </c>
      <c r="B211" s="20" t="s">
        <v>16</v>
      </c>
      <c r="C211" s="21"/>
      <c r="D211" s="2">
        <v>14</v>
      </c>
    </row>
    <row r="212" spans="1:4" x14ac:dyDescent="0.35">
      <c r="A212" s="2" t="s">
        <v>15</v>
      </c>
      <c r="B212" s="20" t="s">
        <v>16</v>
      </c>
      <c r="C212" s="21"/>
      <c r="D212" s="2">
        <v>84</v>
      </c>
    </row>
    <row r="213" spans="1:4" x14ac:dyDescent="0.35">
      <c r="A213" s="2" t="s">
        <v>15</v>
      </c>
      <c r="B213" s="20" t="s">
        <v>16</v>
      </c>
      <c r="C213" s="21"/>
      <c r="D213" s="2">
        <v>14</v>
      </c>
    </row>
    <row r="214" spans="1:4" x14ac:dyDescent="0.35">
      <c r="A214" s="2" t="s">
        <v>15</v>
      </c>
      <c r="B214" s="20" t="s">
        <v>16</v>
      </c>
      <c r="C214" s="21"/>
      <c r="D214" s="2">
        <v>14</v>
      </c>
    </row>
    <row r="215" spans="1:4" x14ac:dyDescent="0.35">
      <c r="A215" s="2" t="s">
        <v>15</v>
      </c>
      <c r="B215" s="20" t="s">
        <v>16</v>
      </c>
      <c r="C215" s="21"/>
      <c r="D215" s="2">
        <v>19</v>
      </c>
    </row>
    <row r="216" spans="1:4" x14ac:dyDescent="0.35">
      <c r="A216" s="2" t="s">
        <v>15</v>
      </c>
      <c r="B216" s="20" t="s">
        <v>16</v>
      </c>
      <c r="C216" s="21"/>
      <c r="D216" s="2">
        <v>14</v>
      </c>
    </row>
    <row r="217" spans="1:4" x14ac:dyDescent="0.35">
      <c r="A217" s="2" t="s">
        <v>15</v>
      </c>
      <c r="B217" s="20" t="s">
        <v>16</v>
      </c>
      <c r="C217" s="21"/>
      <c r="D217" s="2">
        <v>4</v>
      </c>
    </row>
    <row r="218" spans="1:4" x14ac:dyDescent="0.35">
      <c r="A218" s="2" t="s">
        <v>15</v>
      </c>
      <c r="B218" s="20" t="s">
        <v>16</v>
      </c>
      <c r="C218" s="21"/>
      <c r="D218" s="2">
        <v>14</v>
      </c>
    </row>
    <row r="219" spans="1:4" x14ac:dyDescent="0.35">
      <c r="A219" s="2" t="s">
        <v>15</v>
      </c>
      <c r="B219" s="20" t="s">
        <v>16</v>
      </c>
      <c r="C219" s="21"/>
      <c r="D219" s="2">
        <v>61</v>
      </c>
    </row>
    <row r="220" spans="1:4" x14ac:dyDescent="0.35">
      <c r="A220" s="2" t="s">
        <v>15</v>
      </c>
      <c r="B220" s="20" t="s">
        <v>16</v>
      </c>
      <c r="C220" s="21"/>
      <c r="D220" s="2">
        <v>10</v>
      </c>
    </row>
    <row r="221" spans="1:4" x14ac:dyDescent="0.35">
      <c r="A221" s="2" t="s">
        <v>15</v>
      </c>
      <c r="B221" s="20" t="s">
        <v>16</v>
      </c>
      <c r="C221" s="21"/>
      <c r="D221" s="2">
        <v>94</v>
      </c>
    </row>
    <row r="222" spans="1:4" x14ac:dyDescent="0.35">
      <c r="A222" s="2" t="s">
        <v>15</v>
      </c>
      <c r="B222" s="20" t="s">
        <v>16</v>
      </c>
      <c r="C222" s="21"/>
      <c r="D222" s="2">
        <v>34</v>
      </c>
    </row>
    <row r="223" spans="1:4" x14ac:dyDescent="0.35">
      <c r="A223" s="2" t="s">
        <v>15</v>
      </c>
      <c r="B223" s="20" t="s">
        <v>16</v>
      </c>
      <c r="C223" s="21"/>
      <c r="D223" s="2">
        <v>13</v>
      </c>
    </row>
    <row r="224" spans="1:4" x14ac:dyDescent="0.35">
      <c r="A224" s="2" t="s">
        <v>15</v>
      </c>
      <c r="B224" s="20" t="s">
        <v>16</v>
      </c>
      <c r="C224" s="21"/>
      <c r="D224" s="2">
        <v>24</v>
      </c>
    </row>
    <row r="225" spans="1:4" x14ac:dyDescent="0.35">
      <c r="A225" s="2" t="s">
        <v>9</v>
      </c>
      <c r="B225" s="20" t="s">
        <v>16</v>
      </c>
      <c r="C225" s="21"/>
      <c r="D225" s="2">
        <v>40</v>
      </c>
    </row>
    <row r="226" spans="1:4" x14ac:dyDescent="0.35">
      <c r="A226" s="2" t="s">
        <v>6</v>
      </c>
      <c r="B226" s="20" t="s">
        <v>16</v>
      </c>
      <c r="C226" s="21"/>
      <c r="D226" s="2">
        <v>90</v>
      </c>
    </row>
    <row r="227" spans="1:4" x14ac:dyDescent="0.35">
      <c r="A227" s="2" t="s">
        <v>9</v>
      </c>
      <c r="B227" s="20" t="s">
        <v>16</v>
      </c>
      <c r="C227" s="21"/>
      <c r="D227" s="2">
        <v>70</v>
      </c>
    </row>
    <row r="228" spans="1:4" x14ac:dyDescent="0.35">
      <c r="A228" s="2" t="s">
        <v>6</v>
      </c>
      <c r="B228" s="20" t="s">
        <v>16</v>
      </c>
      <c r="C228" s="21"/>
      <c r="D228" s="2">
        <v>30</v>
      </c>
    </row>
    <row r="229" spans="1:4" x14ac:dyDescent="0.35">
      <c r="A229" s="2" t="s">
        <v>9</v>
      </c>
      <c r="B229" s="20" t="s">
        <v>16</v>
      </c>
      <c r="C229" s="21"/>
      <c r="D229" s="2">
        <v>30</v>
      </c>
    </row>
    <row r="230" spans="1:4" x14ac:dyDescent="0.35">
      <c r="A230" s="2" t="s">
        <v>6</v>
      </c>
      <c r="B230" s="20" t="s">
        <v>16</v>
      </c>
      <c r="C230" s="21"/>
      <c r="D230" s="2">
        <v>10</v>
      </c>
    </row>
    <row r="231" spans="1:4" x14ac:dyDescent="0.35">
      <c r="A231" s="2" t="s">
        <v>9</v>
      </c>
      <c r="B231" s="20" t="s">
        <v>8</v>
      </c>
      <c r="C231" s="21"/>
      <c r="D231" s="2">
        <v>81</v>
      </c>
    </row>
    <row r="232" spans="1:4" x14ac:dyDescent="0.35">
      <c r="A232" s="2" t="s">
        <v>6</v>
      </c>
      <c r="B232" s="20" t="s">
        <v>16</v>
      </c>
      <c r="C232" s="21"/>
      <c r="D232" s="2">
        <v>10</v>
      </c>
    </row>
    <row r="233" spans="1:4" x14ac:dyDescent="0.35">
      <c r="A233" s="2" t="s">
        <v>6</v>
      </c>
      <c r="B233" s="20" t="s">
        <v>16</v>
      </c>
      <c r="C233" s="21"/>
      <c r="D233" s="2">
        <v>29</v>
      </c>
    </row>
    <row r="234" spans="1:4" x14ac:dyDescent="0.35">
      <c r="A234" s="2" t="s">
        <v>6</v>
      </c>
      <c r="B234" s="20" t="s">
        <v>16</v>
      </c>
      <c r="C234" s="21"/>
      <c r="D234" s="2">
        <v>20</v>
      </c>
    </row>
    <row r="235" spans="1:4" x14ac:dyDescent="0.35">
      <c r="A235" s="2" t="s">
        <v>6</v>
      </c>
      <c r="B235" s="20" t="s">
        <v>14</v>
      </c>
      <c r="C235" s="21"/>
      <c r="D235" s="2">
        <v>50</v>
      </c>
    </row>
    <row r="236" spans="1:4" x14ac:dyDescent="0.35">
      <c r="A236" s="2" t="s">
        <v>9</v>
      </c>
      <c r="B236" s="20" t="s">
        <v>12</v>
      </c>
      <c r="C236" s="21"/>
      <c r="D236" s="2">
        <v>46</v>
      </c>
    </row>
    <row r="237" spans="1:4" x14ac:dyDescent="0.35">
      <c r="A237" s="2" t="s">
        <v>9</v>
      </c>
      <c r="B237" s="20" t="s">
        <v>12</v>
      </c>
      <c r="C237" s="21"/>
      <c r="D237" s="2">
        <v>66</v>
      </c>
    </row>
    <row r="238" spans="1:4" x14ac:dyDescent="0.35">
      <c r="A238" s="2" t="s">
        <v>9</v>
      </c>
      <c r="B238" s="20" t="s">
        <v>12</v>
      </c>
      <c r="C238" s="21"/>
      <c r="D238" s="2">
        <v>26</v>
      </c>
    </row>
    <row r="239" spans="1:4" x14ac:dyDescent="0.35">
      <c r="A239" s="2" t="s">
        <v>9</v>
      </c>
      <c r="B239" s="20" t="s">
        <v>12</v>
      </c>
      <c r="C239" s="21"/>
      <c r="D239" s="2">
        <v>6</v>
      </c>
    </row>
    <row r="240" spans="1:4" x14ac:dyDescent="0.35">
      <c r="A240" s="2" t="s">
        <v>9</v>
      </c>
      <c r="B240" s="20" t="s">
        <v>12</v>
      </c>
      <c r="C240" s="21"/>
      <c r="D240" s="2">
        <v>66</v>
      </c>
    </row>
    <row r="241" spans="1:4" x14ac:dyDescent="0.35">
      <c r="A241" s="2" t="s">
        <v>9</v>
      </c>
      <c r="B241" s="20" t="s">
        <v>12</v>
      </c>
      <c r="C241" s="21"/>
      <c r="D241" s="2">
        <v>66</v>
      </c>
    </row>
    <row r="242" spans="1:4" x14ac:dyDescent="0.35">
      <c r="A242" s="2" t="s">
        <v>9</v>
      </c>
      <c r="B242" s="20" t="s">
        <v>12</v>
      </c>
      <c r="C242" s="21"/>
      <c r="D242" s="2">
        <v>76</v>
      </c>
    </row>
    <row r="243" spans="1:4" x14ac:dyDescent="0.35">
      <c r="A243" s="2" t="s">
        <v>9</v>
      </c>
      <c r="B243" s="20" t="s">
        <v>12</v>
      </c>
      <c r="C243" s="21"/>
      <c r="D243" s="2">
        <v>96</v>
      </c>
    </row>
    <row r="244" spans="1:4" x14ac:dyDescent="0.35">
      <c r="A244" s="2" t="s">
        <v>9</v>
      </c>
      <c r="B244" s="20" t="s">
        <v>12</v>
      </c>
      <c r="C244" s="21"/>
      <c r="D244" s="2">
        <v>86</v>
      </c>
    </row>
    <row r="245" spans="1:4" x14ac:dyDescent="0.35">
      <c r="A245" s="2" t="s">
        <v>9</v>
      </c>
      <c r="B245" s="20" t="s">
        <v>12</v>
      </c>
      <c r="C245" s="21"/>
      <c r="D245" s="2">
        <v>6</v>
      </c>
    </row>
    <row r="246" spans="1:4" x14ac:dyDescent="0.35">
      <c r="A246" s="2" t="s">
        <v>9</v>
      </c>
      <c r="B246" s="20" t="s">
        <v>12</v>
      </c>
      <c r="C246" s="21"/>
      <c r="D246" s="2">
        <v>46</v>
      </c>
    </row>
    <row r="247" spans="1:4" x14ac:dyDescent="0.35">
      <c r="A247" s="2" t="s">
        <v>9</v>
      </c>
      <c r="B247" s="20" t="s">
        <v>7</v>
      </c>
      <c r="C247" s="21"/>
      <c r="D247" s="2">
        <v>85</v>
      </c>
    </row>
    <row r="248" spans="1:4" x14ac:dyDescent="0.35">
      <c r="A248" s="2" t="s">
        <v>6</v>
      </c>
      <c r="B248" s="20" t="s">
        <v>7</v>
      </c>
      <c r="C248" s="21"/>
      <c r="D248" s="2">
        <v>66</v>
      </c>
    </row>
    <row r="249" spans="1:4" x14ac:dyDescent="0.35">
      <c r="A249" s="2" t="s">
        <v>6</v>
      </c>
      <c r="B249" s="20" t="s">
        <v>12</v>
      </c>
      <c r="C249" s="21"/>
      <c r="D249" s="2">
        <v>77</v>
      </c>
    </row>
    <row r="250" spans="1:4" x14ac:dyDescent="0.35">
      <c r="A250" s="2" t="s">
        <v>6</v>
      </c>
      <c r="B250" s="20" t="s">
        <v>8</v>
      </c>
      <c r="C250" s="21"/>
      <c r="D250" s="2">
        <v>96</v>
      </c>
    </row>
    <row r="251" spans="1:4" x14ac:dyDescent="0.35">
      <c r="A251" s="2" t="s">
        <v>6</v>
      </c>
      <c r="B251" s="20" t="s">
        <v>14</v>
      </c>
      <c r="C251" s="21"/>
      <c r="D251" s="2">
        <v>16</v>
      </c>
    </row>
    <row r="252" spans="1:4" x14ac:dyDescent="0.35">
      <c r="A252" s="2" t="s">
        <v>6</v>
      </c>
      <c r="B252" s="20" t="s">
        <v>7</v>
      </c>
      <c r="C252" s="21"/>
      <c r="D252" s="2">
        <v>40</v>
      </c>
    </row>
    <row r="253" spans="1:4" x14ac:dyDescent="0.35">
      <c r="A253" s="2" t="s">
        <v>6</v>
      </c>
      <c r="B253" s="20" t="s">
        <v>8</v>
      </c>
      <c r="C253" s="21"/>
      <c r="D253" s="2">
        <v>40</v>
      </c>
    </row>
    <row r="254" spans="1:4" x14ac:dyDescent="0.35">
      <c r="A254" s="2" t="s">
        <v>6</v>
      </c>
      <c r="B254" s="20" t="s">
        <v>13</v>
      </c>
      <c r="C254" s="21"/>
      <c r="D254" s="2">
        <v>17</v>
      </c>
    </row>
    <row r="255" spans="1:4" x14ac:dyDescent="0.35">
      <c r="A255" s="2" t="s">
        <v>6</v>
      </c>
      <c r="B255" s="20" t="s">
        <v>12</v>
      </c>
      <c r="C255" s="21"/>
      <c r="D255" s="2">
        <v>94</v>
      </c>
    </row>
    <row r="256" spans="1:4" x14ac:dyDescent="0.35">
      <c r="A256" s="2" t="s">
        <v>6</v>
      </c>
      <c r="B256" s="20" t="s">
        <v>11</v>
      </c>
      <c r="C256" s="21"/>
      <c r="D256" s="2">
        <v>44</v>
      </c>
    </row>
    <row r="257" spans="1:4" x14ac:dyDescent="0.35">
      <c r="A257" s="2" t="s">
        <v>6</v>
      </c>
      <c r="B257" s="20" t="s">
        <v>13</v>
      </c>
      <c r="C257" s="21"/>
      <c r="D257" s="2">
        <v>70</v>
      </c>
    </row>
    <row r="258" spans="1:4" x14ac:dyDescent="0.35">
      <c r="A258" s="2" t="s">
        <v>6</v>
      </c>
      <c r="B258" s="20" t="s">
        <v>18</v>
      </c>
      <c r="C258" s="21"/>
      <c r="D258" s="2">
        <v>40</v>
      </c>
    </row>
    <row r="259" spans="1:4" x14ac:dyDescent="0.35">
      <c r="A259" s="2" t="s">
        <v>6</v>
      </c>
      <c r="B259" s="20" t="s">
        <v>18</v>
      </c>
      <c r="C259" s="21"/>
      <c r="D259" s="2">
        <v>60</v>
      </c>
    </row>
    <row r="260" spans="1:4" x14ac:dyDescent="0.35">
      <c r="A260" s="2" t="s">
        <v>6</v>
      </c>
      <c r="B260" s="20" t="s">
        <v>18</v>
      </c>
      <c r="C260" s="21"/>
      <c r="D260" s="2">
        <v>65</v>
      </c>
    </row>
    <row r="261" spans="1:4" x14ac:dyDescent="0.35">
      <c r="A261" s="2" t="s">
        <v>6</v>
      </c>
      <c r="B261" s="20" t="s">
        <v>18</v>
      </c>
      <c r="C261" s="21"/>
      <c r="D261" s="2">
        <v>95</v>
      </c>
    </row>
    <row r="262" spans="1:4" x14ac:dyDescent="0.35">
      <c r="A262" s="2" t="s">
        <v>6</v>
      </c>
      <c r="B262" s="20" t="s">
        <v>13</v>
      </c>
      <c r="C262" s="21"/>
      <c r="D262" s="2">
        <v>17</v>
      </c>
    </row>
    <row r="263" spans="1:4" x14ac:dyDescent="0.35">
      <c r="A263" s="2" t="s">
        <v>6</v>
      </c>
      <c r="B263" s="20" t="s">
        <v>18</v>
      </c>
      <c r="C263" s="21"/>
      <c r="D263" s="2">
        <v>14</v>
      </c>
    </row>
    <row r="264" spans="1:4" x14ac:dyDescent="0.35">
      <c r="A264" s="2" t="s">
        <v>6</v>
      </c>
      <c r="B264" s="20" t="s">
        <v>18</v>
      </c>
      <c r="C264" s="21"/>
      <c r="D264" s="2">
        <v>64</v>
      </c>
    </row>
    <row r="265" spans="1:4" x14ac:dyDescent="0.35">
      <c r="A265" s="2" t="s">
        <v>6</v>
      </c>
      <c r="B265" s="20" t="s">
        <v>18</v>
      </c>
      <c r="C265" s="21"/>
      <c r="D265" s="2">
        <v>34</v>
      </c>
    </row>
    <row r="266" spans="1:4" x14ac:dyDescent="0.35">
      <c r="A266" s="2" t="s">
        <v>6</v>
      </c>
      <c r="B266" s="20" t="s">
        <v>8</v>
      </c>
      <c r="C266" s="21"/>
      <c r="D266" s="2">
        <v>7</v>
      </c>
    </row>
    <row r="267" spans="1:4" x14ac:dyDescent="0.35">
      <c r="A267" s="2" t="s">
        <v>6</v>
      </c>
      <c r="B267" s="20" t="s">
        <v>13</v>
      </c>
      <c r="C267" s="21"/>
      <c r="D267" s="2">
        <v>32</v>
      </c>
    </row>
    <row r="268" spans="1:4" x14ac:dyDescent="0.35">
      <c r="A268" s="2" t="s">
        <v>6</v>
      </c>
      <c r="B268" s="20" t="s">
        <v>13</v>
      </c>
      <c r="C268" s="21"/>
      <c r="D268" s="2">
        <v>37</v>
      </c>
    </row>
    <row r="269" spans="1:4" x14ac:dyDescent="0.35">
      <c r="A269" s="2" t="s">
        <v>6</v>
      </c>
      <c r="B269" s="20" t="s">
        <v>13</v>
      </c>
      <c r="C269" s="21"/>
      <c r="D269" s="2">
        <v>17</v>
      </c>
    </row>
    <row r="270" spans="1:4" x14ac:dyDescent="0.35">
      <c r="A270" s="2" t="s">
        <v>6</v>
      </c>
      <c r="B270" s="20" t="s">
        <v>13</v>
      </c>
      <c r="C270" s="21"/>
      <c r="D270" s="2">
        <v>29</v>
      </c>
    </row>
    <row r="271" spans="1:4" x14ac:dyDescent="0.35">
      <c r="A271" s="2" t="s">
        <v>6</v>
      </c>
      <c r="B271" s="20" t="s">
        <v>13</v>
      </c>
      <c r="C271" s="21"/>
      <c r="D271" s="2">
        <v>10</v>
      </c>
    </row>
    <row r="272" spans="1:4" x14ac:dyDescent="0.35">
      <c r="A272" s="2" t="s">
        <v>6</v>
      </c>
      <c r="B272" s="20" t="s">
        <v>13</v>
      </c>
      <c r="C272" s="21"/>
      <c r="D272" s="2">
        <v>20</v>
      </c>
    </row>
    <row r="273" spans="1:4" x14ac:dyDescent="0.35">
      <c r="A273" s="2" t="s">
        <v>6</v>
      </c>
      <c r="B273" s="20" t="s">
        <v>13</v>
      </c>
      <c r="C273" s="21"/>
      <c r="D273" s="2">
        <v>30</v>
      </c>
    </row>
    <row r="274" spans="1:4" x14ac:dyDescent="0.35">
      <c r="A274" s="2" t="s">
        <v>6</v>
      </c>
      <c r="B274" s="20" t="s">
        <v>13</v>
      </c>
      <c r="C274" s="21"/>
      <c r="D274" s="2">
        <v>36</v>
      </c>
    </row>
    <row r="275" spans="1:4" x14ac:dyDescent="0.35">
      <c r="A275" s="2" t="s">
        <v>6</v>
      </c>
      <c r="B275" s="20" t="s">
        <v>13</v>
      </c>
      <c r="C275" s="21"/>
      <c r="D275" s="2">
        <v>16</v>
      </c>
    </row>
    <row r="276" spans="1:4" x14ac:dyDescent="0.35">
      <c r="A276" s="2" t="s">
        <v>6</v>
      </c>
      <c r="B276" s="20" t="s">
        <v>13</v>
      </c>
      <c r="C276" s="21"/>
      <c r="D276" s="2">
        <v>26</v>
      </c>
    </row>
    <row r="277" spans="1:4" x14ac:dyDescent="0.35">
      <c r="A277" s="2" t="s">
        <v>6</v>
      </c>
      <c r="B277" s="20" t="s">
        <v>13</v>
      </c>
      <c r="C277" s="21"/>
      <c r="D277" s="2">
        <v>70</v>
      </c>
    </row>
    <row r="278" spans="1:4" x14ac:dyDescent="0.35">
      <c r="A278" s="2" t="s">
        <v>6</v>
      </c>
      <c r="B278" s="20" t="s">
        <v>13</v>
      </c>
      <c r="C278" s="21"/>
      <c r="D278" s="2">
        <v>60</v>
      </c>
    </row>
    <row r="279" spans="1:4" x14ac:dyDescent="0.35">
      <c r="A279" s="2" t="s">
        <v>6</v>
      </c>
      <c r="B279" s="20" t="s">
        <v>13</v>
      </c>
      <c r="C279" s="21"/>
      <c r="D279" s="2">
        <v>26</v>
      </c>
    </row>
    <row r="280" spans="1:4" x14ac:dyDescent="0.35">
      <c r="A280" s="2" t="s">
        <v>6</v>
      </c>
      <c r="B280" s="20" t="s">
        <v>13</v>
      </c>
      <c r="C280" s="21"/>
      <c r="D280" s="2">
        <v>27</v>
      </c>
    </row>
    <row r="281" spans="1:4" x14ac:dyDescent="0.35">
      <c r="A281" s="2" t="s">
        <v>6</v>
      </c>
      <c r="B281" s="20" t="s">
        <v>13</v>
      </c>
      <c r="C281" s="21"/>
      <c r="D281" s="2">
        <v>25</v>
      </c>
    </row>
    <row r="282" spans="1:4" x14ac:dyDescent="0.35">
      <c r="A282" s="2" t="s">
        <v>6</v>
      </c>
      <c r="B282" s="20" t="s">
        <v>13</v>
      </c>
      <c r="C282" s="21"/>
      <c r="D282" s="2">
        <v>27</v>
      </c>
    </row>
    <row r="283" spans="1:4" x14ac:dyDescent="0.35">
      <c r="A283" s="2" t="s">
        <v>6</v>
      </c>
      <c r="B283" s="20" t="s">
        <v>13</v>
      </c>
      <c r="C283" s="21"/>
      <c r="D283" s="2">
        <v>37</v>
      </c>
    </row>
    <row r="284" spans="1:4" x14ac:dyDescent="0.35">
      <c r="A284" s="2" t="s">
        <v>6</v>
      </c>
      <c r="B284" s="20" t="s">
        <v>13</v>
      </c>
      <c r="C284" s="21"/>
      <c r="D284" s="2">
        <v>37</v>
      </c>
    </row>
    <row r="285" spans="1:4" x14ac:dyDescent="0.35">
      <c r="A285" s="2" t="s">
        <v>6</v>
      </c>
      <c r="B285" s="20" t="s">
        <v>13</v>
      </c>
      <c r="C285" s="21"/>
      <c r="D285" s="2">
        <v>80</v>
      </c>
    </row>
    <row r="286" spans="1:4" x14ac:dyDescent="0.35">
      <c r="A286" s="2" t="s">
        <v>6</v>
      </c>
      <c r="B286" s="20" t="s">
        <v>13</v>
      </c>
      <c r="C286" s="21"/>
      <c r="D286" s="2">
        <v>86</v>
      </c>
    </row>
    <row r="287" spans="1:4" x14ac:dyDescent="0.35">
      <c r="A287" s="2" t="s">
        <v>6</v>
      </c>
      <c r="B287" s="20" t="s">
        <v>13</v>
      </c>
      <c r="C287" s="21"/>
      <c r="D287" s="2">
        <v>36</v>
      </c>
    </row>
    <row r="288" spans="1:4" x14ac:dyDescent="0.35">
      <c r="A288" s="2" t="s">
        <v>6</v>
      </c>
      <c r="B288" s="20" t="s">
        <v>13</v>
      </c>
      <c r="C288" s="21"/>
      <c r="D288" s="2">
        <v>39</v>
      </c>
    </row>
    <row r="289" spans="1:4" x14ac:dyDescent="0.35">
      <c r="A289" s="2" t="s">
        <v>6</v>
      </c>
      <c r="B289" s="20" t="s">
        <v>13</v>
      </c>
      <c r="C289" s="21"/>
      <c r="D289" s="2">
        <v>89</v>
      </c>
    </row>
    <row r="290" spans="1:4" x14ac:dyDescent="0.35">
      <c r="A290" s="2" t="s">
        <v>6</v>
      </c>
      <c r="B290" s="20" t="s">
        <v>13</v>
      </c>
      <c r="C290" s="21"/>
      <c r="D290" s="2">
        <v>85</v>
      </c>
    </row>
    <row r="291" spans="1:4" x14ac:dyDescent="0.35">
      <c r="A291" s="2" t="s">
        <v>6</v>
      </c>
      <c r="B291" s="20" t="s">
        <v>13</v>
      </c>
      <c r="C291" s="21"/>
      <c r="D291" s="2">
        <v>69</v>
      </c>
    </row>
    <row r="292" spans="1:4" x14ac:dyDescent="0.35">
      <c r="A292" s="2" t="s">
        <v>6</v>
      </c>
      <c r="B292" s="20" t="s">
        <v>13</v>
      </c>
      <c r="C292" s="21"/>
      <c r="D292" s="2">
        <v>80</v>
      </c>
    </row>
    <row r="293" spans="1:4" x14ac:dyDescent="0.35">
      <c r="A293" s="2" t="s">
        <v>6</v>
      </c>
      <c r="B293" s="20" t="s">
        <v>12</v>
      </c>
      <c r="C293" s="21"/>
      <c r="D293" s="2">
        <v>44</v>
      </c>
    </row>
    <row r="294" spans="1:4" x14ac:dyDescent="0.35">
      <c r="A294" s="2" t="s">
        <v>6</v>
      </c>
      <c r="B294" s="20" t="s">
        <v>12</v>
      </c>
      <c r="C294" s="21"/>
      <c r="D294" s="2">
        <v>24</v>
      </c>
    </row>
    <row r="295" spans="1:4" x14ac:dyDescent="0.35">
      <c r="A295" s="2" t="s">
        <v>6</v>
      </c>
      <c r="B295" s="20" t="s">
        <v>12</v>
      </c>
      <c r="C295" s="21"/>
      <c r="D295" s="2">
        <v>74</v>
      </c>
    </row>
    <row r="296" spans="1:4" x14ac:dyDescent="0.35">
      <c r="A296" s="2" t="s">
        <v>6</v>
      </c>
      <c r="B296" s="20" t="s">
        <v>12</v>
      </c>
      <c r="C296" s="21"/>
      <c r="D296" s="2">
        <v>84</v>
      </c>
    </row>
    <row r="297" spans="1:4" x14ac:dyDescent="0.35">
      <c r="A297" s="2" t="s">
        <v>6</v>
      </c>
      <c r="B297" s="20" t="s">
        <v>12</v>
      </c>
      <c r="C297" s="21"/>
      <c r="D297" s="2">
        <v>74</v>
      </c>
    </row>
    <row r="298" spans="1:4" x14ac:dyDescent="0.35">
      <c r="A298" s="2" t="s">
        <v>6</v>
      </c>
      <c r="B298" s="20" t="s">
        <v>12</v>
      </c>
      <c r="C298" s="21"/>
      <c r="D298" s="2">
        <v>84</v>
      </c>
    </row>
    <row r="299" spans="1:4" x14ac:dyDescent="0.35">
      <c r="A299" s="2" t="s">
        <v>6</v>
      </c>
      <c r="B299" s="20" t="s">
        <v>12</v>
      </c>
      <c r="C299" s="21"/>
      <c r="D299" s="2">
        <v>84</v>
      </c>
    </row>
    <row r="300" spans="1:4" x14ac:dyDescent="0.35">
      <c r="A300" s="2" t="s">
        <v>6</v>
      </c>
      <c r="B300" s="20" t="s">
        <v>12</v>
      </c>
      <c r="C300" s="21"/>
      <c r="D300" s="2">
        <v>89</v>
      </c>
    </row>
    <row r="301" spans="1:4" x14ac:dyDescent="0.35">
      <c r="A301" s="2" t="s">
        <v>6</v>
      </c>
      <c r="B301" s="20" t="s">
        <v>12</v>
      </c>
      <c r="C301" s="21"/>
      <c r="D301" s="2">
        <v>34</v>
      </c>
    </row>
    <row r="302" spans="1:4" x14ac:dyDescent="0.35">
      <c r="A302" s="2" t="s">
        <v>6</v>
      </c>
      <c r="B302" s="20" t="s">
        <v>12</v>
      </c>
      <c r="C302" s="21"/>
      <c r="D302" s="2">
        <v>29</v>
      </c>
    </row>
    <row r="303" spans="1:4" x14ac:dyDescent="0.35">
      <c r="A303" s="2" t="s">
        <v>6</v>
      </c>
      <c r="B303" s="20" t="s">
        <v>12</v>
      </c>
      <c r="C303" s="21"/>
      <c r="D303" s="2">
        <v>13</v>
      </c>
    </row>
    <row r="304" spans="1:4" x14ac:dyDescent="0.35">
      <c r="A304" s="2" t="s">
        <v>6</v>
      </c>
      <c r="B304" s="20" t="s">
        <v>12</v>
      </c>
      <c r="C304" s="21"/>
      <c r="D304" s="2">
        <v>9</v>
      </c>
    </row>
    <row r="305" spans="1:4" x14ac:dyDescent="0.35">
      <c r="A305" s="2" t="s">
        <v>9</v>
      </c>
      <c r="B305" s="20" t="s">
        <v>12</v>
      </c>
      <c r="C305" s="21"/>
      <c r="D305" s="2">
        <v>23</v>
      </c>
    </row>
    <row r="306" spans="1:4" x14ac:dyDescent="0.35">
      <c r="A306" s="2" t="s">
        <v>9</v>
      </c>
      <c r="B306" s="20" t="s">
        <v>12</v>
      </c>
      <c r="C306" s="21"/>
      <c r="D306" s="2">
        <v>39</v>
      </c>
    </row>
    <row r="307" spans="1:4" x14ac:dyDescent="0.35">
      <c r="A307" s="2" t="s">
        <v>9</v>
      </c>
      <c r="B307" s="20" t="s">
        <v>12</v>
      </c>
      <c r="C307" s="21"/>
      <c r="D307" s="2">
        <v>43</v>
      </c>
    </row>
    <row r="308" spans="1:4" x14ac:dyDescent="0.35">
      <c r="A308" s="2" t="s">
        <v>9</v>
      </c>
      <c r="B308" s="20" t="s">
        <v>12</v>
      </c>
      <c r="C308" s="21"/>
      <c r="D308" s="2">
        <v>89</v>
      </c>
    </row>
    <row r="309" spans="1:4" x14ac:dyDescent="0.35">
      <c r="A309" s="2" t="s">
        <v>9</v>
      </c>
      <c r="B309" s="20" t="s">
        <v>12</v>
      </c>
      <c r="C309" s="21"/>
      <c r="D309" s="2">
        <v>83</v>
      </c>
    </row>
    <row r="310" spans="1:4" x14ac:dyDescent="0.35">
      <c r="A310" s="2" t="s">
        <v>9</v>
      </c>
      <c r="B310" s="20" t="s">
        <v>12</v>
      </c>
      <c r="C310" s="21"/>
      <c r="D310" s="2">
        <v>89</v>
      </c>
    </row>
    <row r="311" spans="1:4" x14ac:dyDescent="0.35">
      <c r="A311" s="2" t="s">
        <v>9</v>
      </c>
      <c r="B311" s="20" t="s">
        <v>12</v>
      </c>
      <c r="C311" s="21"/>
      <c r="D311" s="2">
        <v>89</v>
      </c>
    </row>
    <row r="312" spans="1:4" x14ac:dyDescent="0.35">
      <c r="A312" s="2" t="s">
        <v>9</v>
      </c>
      <c r="B312" s="20" t="s">
        <v>12</v>
      </c>
      <c r="C312" s="21"/>
      <c r="D312" s="2">
        <v>79</v>
      </c>
    </row>
    <row r="313" spans="1:4" x14ac:dyDescent="0.35">
      <c r="A313" s="2" t="s">
        <v>9</v>
      </c>
      <c r="B313" s="20" t="s">
        <v>12</v>
      </c>
      <c r="C313" s="21"/>
      <c r="D313" s="2">
        <v>33</v>
      </c>
    </row>
    <row r="314" spans="1:4" x14ac:dyDescent="0.35">
      <c r="A314" s="2" t="s">
        <v>9</v>
      </c>
      <c r="B314" s="20" t="s">
        <v>12</v>
      </c>
      <c r="C314" s="21"/>
      <c r="D314" s="2">
        <v>39</v>
      </c>
    </row>
    <row r="315" spans="1:4" x14ac:dyDescent="0.35">
      <c r="A315" s="2" t="s">
        <v>9</v>
      </c>
      <c r="B315" s="20" t="s">
        <v>12</v>
      </c>
      <c r="C315" s="21"/>
      <c r="D315" s="2">
        <v>43</v>
      </c>
    </row>
    <row r="316" spans="1:4" x14ac:dyDescent="0.35">
      <c r="A316" s="2" t="s">
        <v>9</v>
      </c>
      <c r="B316" s="20" t="s">
        <v>12</v>
      </c>
      <c r="C316" s="21"/>
      <c r="D316" s="2">
        <v>49</v>
      </c>
    </row>
    <row r="317" spans="1:4" x14ac:dyDescent="0.35">
      <c r="A317" s="2" t="s">
        <v>9</v>
      </c>
      <c r="B317" s="20" t="s">
        <v>12</v>
      </c>
      <c r="C317" s="21"/>
      <c r="D317" s="2">
        <v>83</v>
      </c>
    </row>
    <row r="318" spans="1:4" x14ac:dyDescent="0.35">
      <c r="A318" s="2" t="s">
        <v>9</v>
      </c>
      <c r="B318" s="20" t="s">
        <v>12</v>
      </c>
      <c r="C318" s="21"/>
      <c r="D318" s="2">
        <v>89</v>
      </c>
    </row>
    <row r="319" spans="1:4" x14ac:dyDescent="0.35">
      <c r="A319" s="2" t="s">
        <v>6</v>
      </c>
      <c r="B319" s="20" t="s">
        <v>17</v>
      </c>
      <c r="C319" s="21"/>
      <c r="D319" s="2">
        <v>23</v>
      </c>
    </row>
    <row r="320" spans="1:4" x14ac:dyDescent="0.35">
      <c r="A320" s="2" t="s">
        <v>6</v>
      </c>
      <c r="B320" s="20" t="s">
        <v>17</v>
      </c>
      <c r="C320" s="21"/>
      <c r="D320" s="2">
        <v>13</v>
      </c>
    </row>
    <row r="321" spans="1:4" x14ac:dyDescent="0.35">
      <c r="A321" s="2" t="s">
        <v>6</v>
      </c>
      <c r="B321" s="20" t="s">
        <v>17</v>
      </c>
      <c r="C321" s="21"/>
      <c r="D321" s="2">
        <v>3</v>
      </c>
    </row>
    <row r="322" spans="1:4" x14ac:dyDescent="0.35">
      <c r="A322" s="2" t="s">
        <v>6</v>
      </c>
      <c r="B322" s="20" t="s">
        <v>17</v>
      </c>
      <c r="C322" s="21"/>
      <c r="D322" s="2">
        <v>10</v>
      </c>
    </row>
    <row r="323" spans="1:4" x14ac:dyDescent="0.35">
      <c r="A323" s="2" t="s">
        <v>6</v>
      </c>
      <c r="B323" s="20" t="s">
        <v>17</v>
      </c>
      <c r="C323" s="21"/>
      <c r="D323" s="2">
        <v>11</v>
      </c>
    </row>
    <row r="324" spans="1:4" x14ac:dyDescent="0.35">
      <c r="A324" s="2" t="s">
        <v>6</v>
      </c>
      <c r="B324" s="20" t="s">
        <v>17</v>
      </c>
      <c r="C324" s="21"/>
      <c r="D324" s="2">
        <v>15</v>
      </c>
    </row>
    <row r="325" spans="1:4" x14ac:dyDescent="0.35">
      <c r="A325" s="2" t="s">
        <v>6</v>
      </c>
      <c r="B325" s="20" t="s">
        <v>17</v>
      </c>
      <c r="C325" s="21"/>
      <c r="D325" s="2">
        <v>21</v>
      </c>
    </row>
    <row r="326" spans="1:4" x14ac:dyDescent="0.35">
      <c r="A326" s="2" t="s">
        <v>6</v>
      </c>
      <c r="B326" s="20" t="s">
        <v>17</v>
      </c>
      <c r="C326" s="21"/>
      <c r="D326" s="2">
        <v>5</v>
      </c>
    </row>
    <row r="327" spans="1:4" x14ac:dyDescent="0.35">
      <c r="A327" s="2" t="s">
        <v>6</v>
      </c>
      <c r="B327" s="20" t="s">
        <v>17</v>
      </c>
      <c r="C327" s="21"/>
      <c r="D327" s="2">
        <v>31</v>
      </c>
    </row>
    <row r="328" spans="1:4" x14ac:dyDescent="0.35">
      <c r="A328" s="2" t="s">
        <v>6</v>
      </c>
      <c r="B328" s="20" t="s">
        <v>17</v>
      </c>
      <c r="C328" s="21"/>
      <c r="D328" s="2">
        <v>35</v>
      </c>
    </row>
    <row r="329" spans="1:4" x14ac:dyDescent="0.35">
      <c r="A329" s="2" t="s">
        <v>6</v>
      </c>
      <c r="B329" s="20" t="s">
        <v>17</v>
      </c>
      <c r="C329" s="21"/>
      <c r="D329" s="2">
        <v>21</v>
      </c>
    </row>
    <row r="330" spans="1:4" x14ac:dyDescent="0.35">
      <c r="A330" s="2" t="s">
        <v>6</v>
      </c>
      <c r="B330" s="20" t="s">
        <v>17</v>
      </c>
      <c r="C330" s="21"/>
      <c r="D330" s="2">
        <v>5</v>
      </c>
    </row>
    <row r="331" spans="1:4" x14ac:dyDescent="0.35">
      <c r="A331" s="2" t="s">
        <v>6</v>
      </c>
      <c r="B331" s="20" t="s">
        <v>17</v>
      </c>
      <c r="C331" s="21"/>
      <c r="D331" s="2">
        <v>83</v>
      </c>
    </row>
    <row r="332" spans="1:4" x14ac:dyDescent="0.35">
      <c r="A332" s="2" t="s">
        <v>6</v>
      </c>
      <c r="B332" s="20" t="s">
        <v>17</v>
      </c>
      <c r="C332" s="21"/>
      <c r="D332" s="2">
        <v>80</v>
      </c>
    </row>
    <row r="333" spans="1:4" x14ac:dyDescent="0.35">
      <c r="A333" s="2" t="s">
        <v>6</v>
      </c>
      <c r="B333" s="20" t="s">
        <v>17</v>
      </c>
      <c r="C333" s="21"/>
      <c r="D333" s="2">
        <v>41</v>
      </c>
    </row>
    <row r="334" spans="1:4" x14ac:dyDescent="0.35">
      <c r="A334" s="2" t="s">
        <v>6</v>
      </c>
      <c r="B334" s="20" t="s">
        <v>17</v>
      </c>
      <c r="C334" s="21"/>
      <c r="D334" s="2">
        <v>33</v>
      </c>
    </row>
    <row r="335" spans="1:4" x14ac:dyDescent="0.35">
      <c r="A335" s="2" t="s">
        <v>6</v>
      </c>
      <c r="B335" s="20" t="s">
        <v>17</v>
      </c>
      <c r="C335" s="21"/>
      <c r="D335" s="2">
        <v>21</v>
      </c>
    </row>
    <row r="336" spans="1:4" x14ac:dyDescent="0.35">
      <c r="A336" s="2" t="s">
        <v>6</v>
      </c>
      <c r="B336" s="20" t="s">
        <v>17</v>
      </c>
      <c r="C336" s="21"/>
      <c r="D336" s="2">
        <v>23</v>
      </c>
    </row>
    <row r="337" spans="1:4" x14ac:dyDescent="0.35">
      <c r="A337" s="2" t="s">
        <v>6</v>
      </c>
      <c r="B337" s="20" t="s">
        <v>17</v>
      </c>
      <c r="C337" s="21"/>
      <c r="D337" s="2">
        <v>3</v>
      </c>
    </row>
    <row r="338" spans="1:4" x14ac:dyDescent="0.35">
      <c r="A338" s="2" t="s">
        <v>6</v>
      </c>
      <c r="B338" s="20" t="s">
        <v>17</v>
      </c>
      <c r="C338" s="21"/>
      <c r="D338" s="2">
        <v>7</v>
      </c>
    </row>
    <row r="339" spans="1:4" x14ac:dyDescent="0.35">
      <c r="A339" s="2" t="s">
        <v>6</v>
      </c>
      <c r="B339" s="20" t="s">
        <v>17</v>
      </c>
      <c r="C339" s="21"/>
      <c r="D339" s="2">
        <v>21</v>
      </c>
    </row>
    <row r="340" spans="1:4" x14ac:dyDescent="0.35">
      <c r="A340" s="2" t="s">
        <v>6</v>
      </c>
      <c r="B340" s="20" t="s">
        <v>17</v>
      </c>
      <c r="C340" s="21"/>
      <c r="D340" s="2">
        <v>20</v>
      </c>
    </row>
    <row r="341" spans="1:4" x14ac:dyDescent="0.35">
      <c r="A341" s="2" t="s">
        <v>9</v>
      </c>
      <c r="B341" s="20" t="s">
        <v>17</v>
      </c>
      <c r="C341" s="21"/>
      <c r="D341" s="2">
        <v>11</v>
      </c>
    </row>
    <row r="342" spans="1:4" x14ac:dyDescent="0.35">
      <c r="A342" s="2" t="s">
        <v>9</v>
      </c>
      <c r="B342" s="20" t="s">
        <v>17</v>
      </c>
      <c r="C342" s="21"/>
      <c r="D342" s="2">
        <v>14</v>
      </c>
    </row>
    <row r="343" spans="1:4" x14ac:dyDescent="0.35">
      <c r="A343" s="2" t="s">
        <v>9</v>
      </c>
      <c r="B343" s="20" t="s">
        <v>17</v>
      </c>
      <c r="C343" s="21"/>
      <c r="D343" s="2">
        <v>11</v>
      </c>
    </row>
    <row r="344" spans="1:4" x14ac:dyDescent="0.35">
      <c r="A344" s="2" t="s">
        <v>9</v>
      </c>
      <c r="B344" s="20" t="s">
        <v>17</v>
      </c>
      <c r="C344" s="21"/>
      <c r="D344" s="2">
        <v>10</v>
      </c>
    </row>
    <row r="345" spans="1:4" x14ac:dyDescent="0.35">
      <c r="A345" s="2" t="s">
        <v>9</v>
      </c>
      <c r="B345" s="20" t="s">
        <v>17</v>
      </c>
      <c r="C345" s="21"/>
      <c r="D345" s="2">
        <v>41</v>
      </c>
    </row>
    <row r="346" spans="1:4" x14ac:dyDescent="0.35">
      <c r="A346" s="2" t="s">
        <v>9</v>
      </c>
      <c r="B346" s="20" t="s">
        <v>17</v>
      </c>
      <c r="C346" s="21"/>
      <c r="D346" s="2">
        <v>33</v>
      </c>
    </row>
    <row r="347" spans="1:4" x14ac:dyDescent="0.35">
      <c r="A347" s="2" t="s">
        <v>9</v>
      </c>
      <c r="B347" s="20" t="s">
        <v>17</v>
      </c>
      <c r="C347" s="21"/>
      <c r="D347" s="2">
        <v>14</v>
      </c>
    </row>
    <row r="348" spans="1:4" x14ac:dyDescent="0.35">
      <c r="A348" s="2" t="s">
        <v>9</v>
      </c>
      <c r="B348" s="20" t="s">
        <v>17</v>
      </c>
      <c r="C348" s="21"/>
      <c r="D348" s="2">
        <v>30</v>
      </c>
    </row>
    <row r="349" spans="1:4" x14ac:dyDescent="0.35">
      <c r="A349" s="2" t="s">
        <v>9</v>
      </c>
      <c r="B349" s="20" t="s">
        <v>17</v>
      </c>
      <c r="C349" s="21"/>
      <c r="D349" s="2">
        <v>14</v>
      </c>
    </row>
    <row r="350" spans="1:4" x14ac:dyDescent="0.35">
      <c r="A350" s="2" t="s">
        <v>9</v>
      </c>
      <c r="B350" s="20" t="s">
        <v>17</v>
      </c>
      <c r="C350" s="21"/>
      <c r="D350" s="2">
        <v>30</v>
      </c>
    </row>
    <row r="351" spans="1:4" x14ac:dyDescent="0.35">
      <c r="A351" s="2" t="s">
        <v>9</v>
      </c>
      <c r="B351" s="20" t="s">
        <v>17</v>
      </c>
      <c r="C351" s="21"/>
      <c r="D351" s="2">
        <v>3</v>
      </c>
    </row>
    <row r="352" spans="1:4" x14ac:dyDescent="0.35">
      <c r="A352" s="2" t="s">
        <v>9</v>
      </c>
      <c r="B352" s="20" t="s">
        <v>17</v>
      </c>
      <c r="C352" s="21"/>
      <c r="D352" s="2">
        <v>7</v>
      </c>
    </row>
    <row r="353" spans="1:4" x14ac:dyDescent="0.35">
      <c r="A353" s="2" t="s">
        <v>9</v>
      </c>
      <c r="B353" s="20" t="s">
        <v>17</v>
      </c>
      <c r="C353" s="21"/>
      <c r="D353" s="2">
        <v>6</v>
      </c>
    </row>
    <row r="354" spans="1:4" x14ac:dyDescent="0.35">
      <c r="A354" s="2" t="s">
        <v>9</v>
      </c>
      <c r="B354" s="20" t="s">
        <v>17</v>
      </c>
      <c r="C354" s="21"/>
      <c r="D354" s="2">
        <v>10</v>
      </c>
    </row>
    <row r="355" spans="1:4" x14ac:dyDescent="0.35">
      <c r="A355" s="2" t="s">
        <v>9</v>
      </c>
      <c r="B355" s="20" t="s">
        <v>17</v>
      </c>
      <c r="C355" s="21"/>
      <c r="D355" s="2">
        <v>11</v>
      </c>
    </row>
    <row r="356" spans="1:4" x14ac:dyDescent="0.35">
      <c r="A356" s="2" t="s">
        <v>9</v>
      </c>
      <c r="B356" s="20" t="s">
        <v>17</v>
      </c>
      <c r="C356" s="21"/>
      <c r="D356" s="2">
        <v>13</v>
      </c>
    </row>
    <row r="357" spans="1:4" x14ac:dyDescent="0.35">
      <c r="A357" s="2" t="s">
        <v>9</v>
      </c>
      <c r="B357" s="20" t="s">
        <v>17</v>
      </c>
      <c r="C357" s="21"/>
      <c r="D357" s="2">
        <v>21</v>
      </c>
    </row>
    <row r="358" spans="1:4" x14ac:dyDescent="0.35">
      <c r="A358" s="2" t="s">
        <v>9</v>
      </c>
      <c r="B358" s="20" t="s">
        <v>17</v>
      </c>
      <c r="C358" s="21"/>
      <c r="D358" s="2">
        <v>23</v>
      </c>
    </row>
    <row r="359" spans="1:4" x14ac:dyDescent="0.35">
      <c r="A359" s="2" t="s">
        <v>9</v>
      </c>
      <c r="B359" s="20" t="s">
        <v>17</v>
      </c>
      <c r="C359" s="21"/>
      <c r="D359" s="2">
        <v>25</v>
      </c>
    </row>
    <row r="360" spans="1:4" x14ac:dyDescent="0.35">
      <c r="A360" s="2" t="s">
        <v>9</v>
      </c>
      <c r="B360" s="20" t="s">
        <v>17</v>
      </c>
      <c r="C360" s="21"/>
      <c r="D360" s="2">
        <v>27</v>
      </c>
    </row>
    <row r="361" spans="1:4" x14ac:dyDescent="0.35">
      <c r="A361" s="2" t="s">
        <v>9</v>
      </c>
      <c r="B361" s="20" t="s">
        <v>17</v>
      </c>
      <c r="C361" s="21"/>
      <c r="D361" s="2">
        <v>15</v>
      </c>
    </row>
    <row r="362" spans="1:4" x14ac:dyDescent="0.35">
      <c r="A362" s="2" t="s">
        <v>9</v>
      </c>
      <c r="B362" s="20" t="s">
        <v>17</v>
      </c>
      <c r="C362" s="21"/>
      <c r="D362" s="2">
        <v>17</v>
      </c>
    </row>
    <row r="363" spans="1:4" x14ac:dyDescent="0.35">
      <c r="A363" s="2" t="s">
        <v>6</v>
      </c>
      <c r="B363" s="20" t="s">
        <v>11</v>
      </c>
      <c r="C363" s="21"/>
      <c r="D363" s="2">
        <v>28</v>
      </c>
    </row>
    <row r="364" spans="1:4" x14ac:dyDescent="0.35">
      <c r="A364" s="2" t="s">
        <v>6</v>
      </c>
      <c r="B364" s="20" t="s">
        <v>11</v>
      </c>
      <c r="C364" s="21"/>
      <c r="D364" s="2">
        <v>38</v>
      </c>
    </row>
    <row r="365" spans="1:4" x14ac:dyDescent="0.35">
      <c r="A365" s="2" t="s">
        <v>6</v>
      </c>
      <c r="B365" s="20" t="s">
        <v>11</v>
      </c>
      <c r="C365" s="21"/>
      <c r="D365" s="2">
        <v>38</v>
      </c>
    </row>
    <row r="366" spans="1:4" x14ac:dyDescent="0.35">
      <c r="A366" s="2" t="s">
        <v>6</v>
      </c>
      <c r="B366" s="20" t="s">
        <v>11</v>
      </c>
      <c r="C366" s="21"/>
      <c r="D366" s="2">
        <v>39</v>
      </c>
    </row>
    <row r="367" spans="1:4" x14ac:dyDescent="0.35">
      <c r="A367" s="2" t="s">
        <v>6</v>
      </c>
      <c r="B367" s="20" t="s">
        <v>11</v>
      </c>
      <c r="C367" s="21"/>
      <c r="D367" s="2">
        <v>28</v>
      </c>
    </row>
    <row r="368" spans="1:4" x14ac:dyDescent="0.35">
      <c r="A368" s="2" t="s">
        <v>6</v>
      </c>
      <c r="B368" s="20" t="s">
        <v>11</v>
      </c>
      <c r="C368" s="21"/>
      <c r="D368" s="2">
        <v>29</v>
      </c>
    </row>
    <row r="369" spans="1:4" x14ac:dyDescent="0.35">
      <c r="A369" s="2" t="s">
        <v>6</v>
      </c>
      <c r="B369" s="20" t="s">
        <v>11</v>
      </c>
      <c r="C369" s="21"/>
      <c r="D369" s="2">
        <v>38</v>
      </c>
    </row>
    <row r="370" spans="1:4" x14ac:dyDescent="0.35">
      <c r="A370" s="2" t="s">
        <v>6</v>
      </c>
      <c r="B370" s="20" t="s">
        <v>11</v>
      </c>
      <c r="C370" s="21"/>
      <c r="D370" s="2">
        <v>48</v>
      </c>
    </row>
    <row r="371" spans="1:4" x14ac:dyDescent="0.35">
      <c r="A371" s="2" t="s">
        <v>6</v>
      </c>
      <c r="B371" s="20" t="s">
        <v>11</v>
      </c>
      <c r="C371" s="21"/>
      <c r="D371" s="2">
        <v>31</v>
      </c>
    </row>
    <row r="372" spans="1:4" x14ac:dyDescent="0.35">
      <c r="A372" s="2" t="s">
        <v>6</v>
      </c>
      <c r="B372" s="20" t="s">
        <v>11</v>
      </c>
      <c r="C372" s="21"/>
      <c r="D372" s="2">
        <v>34</v>
      </c>
    </row>
    <row r="373" spans="1:4" x14ac:dyDescent="0.35">
      <c r="A373" s="2" t="s">
        <v>6</v>
      </c>
      <c r="B373" s="20" t="s">
        <v>11</v>
      </c>
      <c r="C373" s="21"/>
      <c r="D373" s="2">
        <v>21</v>
      </c>
    </row>
    <row r="374" spans="1:4" x14ac:dyDescent="0.35">
      <c r="A374" s="2" t="s">
        <v>6</v>
      </c>
      <c r="B374" s="20" t="s">
        <v>11</v>
      </c>
      <c r="C374" s="21"/>
      <c r="D374" s="2">
        <v>23</v>
      </c>
    </row>
    <row r="375" spans="1:4" x14ac:dyDescent="0.35">
      <c r="A375" s="2" t="s">
        <v>6</v>
      </c>
      <c r="B375" s="20" t="s">
        <v>11</v>
      </c>
      <c r="C375" s="21"/>
      <c r="D375" s="2">
        <v>97</v>
      </c>
    </row>
    <row r="376" spans="1:4" x14ac:dyDescent="0.35">
      <c r="A376" s="2" t="s">
        <v>6</v>
      </c>
      <c r="B376" s="20" t="s">
        <v>11</v>
      </c>
      <c r="C376" s="21"/>
      <c r="D376" s="2">
        <v>98</v>
      </c>
    </row>
    <row r="377" spans="1:4" x14ac:dyDescent="0.35">
      <c r="A377" s="2" t="s">
        <v>9</v>
      </c>
      <c r="B377" s="20" t="s">
        <v>11</v>
      </c>
      <c r="C377" s="21"/>
      <c r="D377" s="2">
        <v>51</v>
      </c>
    </row>
    <row r="378" spans="1:4" x14ac:dyDescent="0.35">
      <c r="A378" s="2" t="s">
        <v>9</v>
      </c>
      <c r="B378" s="20" t="s">
        <v>11</v>
      </c>
      <c r="C378" s="21"/>
      <c r="D378" s="2">
        <v>23</v>
      </c>
    </row>
    <row r="379" spans="1:4" x14ac:dyDescent="0.35">
      <c r="A379" s="2" t="s">
        <v>9</v>
      </c>
      <c r="B379" s="20" t="s">
        <v>11</v>
      </c>
      <c r="C379" s="21"/>
      <c r="D379" s="2">
        <v>61</v>
      </c>
    </row>
    <row r="380" spans="1:4" x14ac:dyDescent="0.35">
      <c r="A380" s="2" t="s">
        <v>9</v>
      </c>
      <c r="B380" s="20" t="s">
        <v>11</v>
      </c>
      <c r="C380" s="21"/>
      <c r="D380" s="2">
        <v>63</v>
      </c>
    </row>
    <row r="381" spans="1:4" x14ac:dyDescent="0.35">
      <c r="A381" s="2" t="s">
        <v>9</v>
      </c>
      <c r="B381" s="20" t="s">
        <v>11</v>
      </c>
      <c r="C381" s="21"/>
      <c r="D381" s="2">
        <v>91</v>
      </c>
    </row>
    <row r="382" spans="1:4" x14ac:dyDescent="0.35">
      <c r="A382" s="2" t="s">
        <v>9</v>
      </c>
      <c r="B382" s="20" t="s">
        <v>11</v>
      </c>
      <c r="C382" s="21"/>
      <c r="D382" s="2">
        <v>83</v>
      </c>
    </row>
    <row r="383" spans="1:4" x14ac:dyDescent="0.35">
      <c r="A383" s="2" t="s">
        <v>9</v>
      </c>
      <c r="B383" s="20" t="s">
        <v>11</v>
      </c>
      <c r="C383" s="21"/>
      <c r="D383" s="2">
        <v>98</v>
      </c>
    </row>
    <row r="384" spans="1:4" x14ac:dyDescent="0.35">
      <c r="A384" s="2" t="s">
        <v>9</v>
      </c>
      <c r="B384" s="20" t="s">
        <v>11</v>
      </c>
      <c r="C384" s="21"/>
      <c r="D384" s="2">
        <v>93</v>
      </c>
    </row>
    <row r="385" spans="1:4" x14ac:dyDescent="0.35">
      <c r="A385" s="2" t="s">
        <v>9</v>
      </c>
      <c r="B385" s="20" t="s">
        <v>11</v>
      </c>
      <c r="C385" s="21"/>
      <c r="D385" s="2">
        <v>28</v>
      </c>
    </row>
    <row r="386" spans="1:4" x14ac:dyDescent="0.35">
      <c r="A386" s="2" t="s">
        <v>9</v>
      </c>
      <c r="B386" s="20" t="s">
        <v>11</v>
      </c>
      <c r="C386" s="21"/>
      <c r="D386" s="2">
        <v>33</v>
      </c>
    </row>
    <row r="387" spans="1:4" x14ac:dyDescent="0.35">
      <c r="A387" s="2" t="s">
        <v>9</v>
      </c>
      <c r="B387" s="20" t="s">
        <v>11</v>
      </c>
      <c r="C387" s="21"/>
      <c r="D387" s="2">
        <v>28</v>
      </c>
    </row>
    <row r="388" spans="1:4" x14ac:dyDescent="0.35">
      <c r="A388" s="2" t="s">
        <v>9</v>
      </c>
      <c r="B388" s="20" t="s">
        <v>11</v>
      </c>
      <c r="C388" s="21"/>
      <c r="D388" s="2">
        <v>23</v>
      </c>
    </row>
    <row r="389" spans="1:4" x14ac:dyDescent="0.35">
      <c r="A389" s="2" t="s">
        <v>9</v>
      </c>
      <c r="B389" s="20" t="s">
        <v>11</v>
      </c>
      <c r="C389" s="21"/>
      <c r="D389" s="2">
        <v>97</v>
      </c>
    </row>
    <row r="390" spans="1:4" x14ac:dyDescent="0.35">
      <c r="A390" s="2" t="s">
        <v>9</v>
      </c>
      <c r="B390" s="20" t="s">
        <v>11</v>
      </c>
      <c r="C390" s="21"/>
      <c r="D390" s="2">
        <v>88</v>
      </c>
    </row>
    <row r="391" spans="1:4" x14ac:dyDescent="0.35">
      <c r="A391" s="2" t="s">
        <v>9</v>
      </c>
      <c r="B391" s="20" t="s">
        <v>11</v>
      </c>
      <c r="C391" s="21"/>
      <c r="D391" s="2">
        <v>7</v>
      </c>
    </row>
    <row r="392" spans="1:4" x14ac:dyDescent="0.35">
      <c r="A392" s="2" t="s">
        <v>9</v>
      </c>
      <c r="B392" s="20" t="s">
        <v>11</v>
      </c>
      <c r="C392" s="21"/>
      <c r="D392" s="2">
        <v>8</v>
      </c>
    </row>
    <row r="393" spans="1:4" x14ac:dyDescent="0.35">
      <c r="A393" s="2" t="s">
        <v>6</v>
      </c>
      <c r="B393" s="20" t="s">
        <v>19</v>
      </c>
      <c r="C393" s="21"/>
      <c r="D393" s="2">
        <v>10</v>
      </c>
    </row>
    <row r="394" spans="1:4" x14ac:dyDescent="0.35">
      <c r="A394" s="2" t="s">
        <v>6</v>
      </c>
      <c r="B394" s="20" t="s">
        <v>19</v>
      </c>
      <c r="C394" s="21"/>
      <c r="D394" s="2">
        <v>12</v>
      </c>
    </row>
    <row r="395" spans="1:4" x14ac:dyDescent="0.35">
      <c r="A395" s="2" t="s">
        <v>6</v>
      </c>
      <c r="B395" s="20" t="s">
        <v>19</v>
      </c>
      <c r="C395" s="21"/>
      <c r="D395" s="2">
        <v>20</v>
      </c>
    </row>
    <row r="396" spans="1:4" x14ac:dyDescent="0.35">
      <c r="A396" s="2" t="s">
        <v>6</v>
      </c>
      <c r="B396" s="20" t="s">
        <v>19</v>
      </c>
      <c r="C396" s="21"/>
      <c r="D396" s="2">
        <v>22</v>
      </c>
    </row>
    <row r="397" spans="1:4" x14ac:dyDescent="0.35">
      <c r="A397" s="2" t="s">
        <v>6</v>
      </c>
      <c r="B397" s="20" t="s">
        <v>19</v>
      </c>
      <c r="C397" s="21"/>
      <c r="D397" s="2">
        <v>40</v>
      </c>
    </row>
    <row r="398" spans="1:4" x14ac:dyDescent="0.35">
      <c r="A398" s="2" t="s">
        <v>6</v>
      </c>
      <c r="B398" s="20" t="s">
        <v>19</v>
      </c>
      <c r="C398" s="21"/>
      <c r="D398" s="2">
        <v>72</v>
      </c>
    </row>
    <row r="399" spans="1:4" x14ac:dyDescent="0.35">
      <c r="A399" s="2" t="s">
        <v>6</v>
      </c>
      <c r="B399" s="20" t="s">
        <v>19</v>
      </c>
      <c r="C399" s="21"/>
      <c r="D399" s="2">
        <v>61</v>
      </c>
    </row>
    <row r="400" spans="1:4" x14ac:dyDescent="0.35">
      <c r="A400" s="2" t="s">
        <v>6</v>
      </c>
      <c r="B400" s="20" t="s">
        <v>19</v>
      </c>
      <c r="C400" s="21"/>
      <c r="D400" s="2">
        <v>63</v>
      </c>
    </row>
    <row r="401" spans="1:4" x14ac:dyDescent="0.35">
      <c r="A401" s="2" t="s">
        <v>6</v>
      </c>
      <c r="B401" s="20" t="s">
        <v>19</v>
      </c>
      <c r="C401" s="21"/>
      <c r="D401" s="2">
        <v>81</v>
      </c>
    </row>
    <row r="402" spans="1:4" x14ac:dyDescent="0.35">
      <c r="A402" s="2" t="s">
        <v>6</v>
      </c>
      <c r="B402" s="20" t="s">
        <v>19</v>
      </c>
      <c r="C402" s="21"/>
      <c r="D402" s="2">
        <v>83</v>
      </c>
    </row>
    <row r="403" spans="1:4" x14ac:dyDescent="0.35">
      <c r="A403" s="2" t="s">
        <v>6</v>
      </c>
      <c r="B403" s="20" t="s">
        <v>19</v>
      </c>
      <c r="C403" s="21"/>
      <c r="D403" s="2">
        <v>26</v>
      </c>
    </row>
    <row r="404" spans="1:4" x14ac:dyDescent="0.35">
      <c r="A404" s="2" t="s">
        <v>6</v>
      </c>
      <c r="B404" s="20" t="s">
        <v>19</v>
      </c>
      <c r="C404" s="21"/>
      <c r="D404" s="2">
        <v>22</v>
      </c>
    </row>
    <row r="405" spans="1:4" x14ac:dyDescent="0.35">
      <c r="A405" s="2" t="s">
        <v>6</v>
      </c>
      <c r="B405" s="20" t="s">
        <v>19</v>
      </c>
      <c r="C405" s="21"/>
      <c r="D405" s="2">
        <v>86</v>
      </c>
    </row>
    <row r="406" spans="1:4" x14ac:dyDescent="0.35">
      <c r="A406" s="2" t="s">
        <v>6</v>
      </c>
      <c r="B406" s="20" t="s">
        <v>19</v>
      </c>
      <c r="C406" s="21"/>
      <c r="D406" s="2">
        <v>82</v>
      </c>
    </row>
    <row r="407" spans="1:4" x14ac:dyDescent="0.35">
      <c r="A407" s="2" t="s">
        <v>6</v>
      </c>
      <c r="B407" s="20" t="s">
        <v>19</v>
      </c>
      <c r="C407" s="21"/>
      <c r="D407" s="2">
        <v>70</v>
      </c>
    </row>
    <row r="408" spans="1:4" x14ac:dyDescent="0.35">
      <c r="A408" s="2" t="s">
        <v>6</v>
      </c>
      <c r="B408" s="20" t="s">
        <v>19</v>
      </c>
      <c r="C408" s="21"/>
      <c r="D408" s="2">
        <v>72</v>
      </c>
    </row>
    <row r="409" spans="1:4" x14ac:dyDescent="0.35">
      <c r="A409" s="2" t="s">
        <v>6</v>
      </c>
      <c r="B409" s="20" t="s">
        <v>19</v>
      </c>
      <c r="C409" s="21"/>
      <c r="D409" s="2">
        <v>1</v>
      </c>
    </row>
    <row r="410" spans="1:4" x14ac:dyDescent="0.35">
      <c r="A410" s="2" t="s">
        <v>6</v>
      </c>
      <c r="B410" s="20" t="s">
        <v>19</v>
      </c>
      <c r="C410" s="21"/>
      <c r="D410" s="2">
        <v>3</v>
      </c>
    </row>
    <row r="411" spans="1:4" x14ac:dyDescent="0.35">
      <c r="A411" s="2" t="s">
        <v>9</v>
      </c>
      <c r="B411" s="20" t="s">
        <v>19</v>
      </c>
      <c r="C411" s="21"/>
      <c r="D411" s="2">
        <v>31</v>
      </c>
    </row>
    <row r="412" spans="1:4" x14ac:dyDescent="0.35">
      <c r="A412" s="2" t="s">
        <v>9</v>
      </c>
      <c r="B412" s="20" t="s">
        <v>19</v>
      </c>
      <c r="C412" s="21"/>
      <c r="D412" s="2">
        <v>33</v>
      </c>
    </row>
    <row r="413" spans="1:4" x14ac:dyDescent="0.35">
      <c r="A413" s="2" t="s">
        <v>9</v>
      </c>
      <c r="B413" s="20" t="s">
        <v>19</v>
      </c>
      <c r="C413" s="21"/>
      <c r="D413" s="2">
        <v>21</v>
      </c>
    </row>
    <row r="414" spans="1:4" x14ac:dyDescent="0.35">
      <c r="A414" s="2" t="s">
        <v>9</v>
      </c>
      <c r="B414" s="20" t="s">
        <v>19</v>
      </c>
      <c r="C414" s="21"/>
      <c r="D414" s="2">
        <v>43</v>
      </c>
    </row>
    <row r="415" spans="1:4" x14ac:dyDescent="0.35">
      <c r="A415" s="2" t="s">
        <v>9</v>
      </c>
      <c r="B415" s="20" t="s">
        <v>19</v>
      </c>
      <c r="C415" s="21"/>
      <c r="D415" s="2">
        <v>51</v>
      </c>
    </row>
    <row r="416" spans="1:4" x14ac:dyDescent="0.35">
      <c r="A416" s="2" t="s">
        <v>9</v>
      </c>
      <c r="B416" s="20" t="s">
        <v>19</v>
      </c>
      <c r="C416" s="21"/>
      <c r="D416" s="2">
        <v>83</v>
      </c>
    </row>
    <row r="417" spans="1:4" x14ac:dyDescent="0.35">
      <c r="A417" s="2" t="s">
        <v>9</v>
      </c>
      <c r="B417" s="20" t="s">
        <v>19</v>
      </c>
      <c r="C417" s="21"/>
      <c r="D417" s="2">
        <v>1</v>
      </c>
    </row>
    <row r="418" spans="1:4" x14ac:dyDescent="0.35">
      <c r="A418" s="2" t="s">
        <v>9</v>
      </c>
      <c r="B418" s="20" t="s">
        <v>19</v>
      </c>
      <c r="C418" s="21"/>
      <c r="D418" s="2">
        <v>3</v>
      </c>
    </row>
    <row r="419" spans="1:4" x14ac:dyDescent="0.35">
      <c r="A419" s="2" t="s">
        <v>9</v>
      </c>
      <c r="B419" s="20" t="s">
        <v>19</v>
      </c>
      <c r="C419" s="21"/>
      <c r="D419" s="2">
        <v>71</v>
      </c>
    </row>
    <row r="420" spans="1:4" x14ac:dyDescent="0.35">
      <c r="A420" s="2" t="s">
        <v>9</v>
      </c>
      <c r="B420" s="20" t="s">
        <v>19</v>
      </c>
      <c r="C420" s="21"/>
      <c r="D420" s="2">
        <v>83</v>
      </c>
    </row>
    <row r="421" spans="1:4" x14ac:dyDescent="0.35">
      <c r="A421" s="2" t="s">
        <v>9</v>
      </c>
      <c r="B421" s="20" t="s">
        <v>19</v>
      </c>
      <c r="C421" s="21"/>
      <c r="D421" s="2">
        <v>81</v>
      </c>
    </row>
    <row r="422" spans="1:4" x14ac:dyDescent="0.35">
      <c r="A422" s="2" t="s">
        <v>9</v>
      </c>
      <c r="B422" s="20" t="s">
        <v>19</v>
      </c>
      <c r="C422" s="21"/>
      <c r="D422" s="2">
        <v>84</v>
      </c>
    </row>
    <row r="423" spans="1:4" ht="26" customHeight="1" x14ac:dyDescent="0.35">
      <c r="A423" s="2" t="s">
        <v>6</v>
      </c>
      <c r="B423" s="20" t="s">
        <v>20</v>
      </c>
      <c r="C423" s="21"/>
      <c r="D423" s="2">
        <v>31</v>
      </c>
    </row>
    <row r="424" spans="1:4" ht="26" customHeight="1" x14ac:dyDescent="0.35">
      <c r="A424" s="2" t="s">
        <v>6</v>
      </c>
      <c r="B424" s="20" t="s">
        <v>20</v>
      </c>
      <c r="C424" s="21"/>
      <c r="D424" s="2">
        <v>43</v>
      </c>
    </row>
    <row r="425" spans="1:4" x14ac:dyDescent="0.35">
      <c r="A425" s="2" t="s">
        <v>6</v>
      </c>
      <c r="B425" s="20" t="s">
        <v>21</v>
      </c>
      <c r="C425" s="21"/>
      <c r="D425" s="2">
        <v>45</v>
      </c>
    </row>
    <row r="426" spans="1:4" x14ac:dyDescent="0.35">
      <c r="A426" s="2" t="s">
        <v>6</v>
      </c>
      <c r="B426" s="20" t="s">
        <v>21</v>
      </c>
      <c r="C426" s="21"/>
      <c r="D426" s="2">
        <v>43</v>
      </c>
    </row>
    <row r="427" spans="1:4" x14ac:dyDescent="0.35">
      <c r="A427" s="2" t="s">
        <v>6</v>
      </c>
      <c r="B427" s="20" t="s">
        <v>21</v>
      </c>
      <c r="C427" s="21"/>
      <c r="D427" s="2">
        <v>79</v>
      </c>
    </row>
    <row r="428" spans="1:4" x14ac:dyDescent="0.35">
      <c r="A428" s="2" t="s">
        <v>6</v>
      </c>
      <c r="B428" s="20" t="s">
        <v>21</v>
      </c>
      <c r="C428" s="21"/>
      <c r="D428" s="2">
        <v>68</v>
      </c>
    </row>
    <row r="429" spans="1:4" ht="26" customHeight="1" x14ac:dyDescent="0.35">
      <c r="A429" s="2" t="s">
        <v>6</v>
      </c>
      <c r="B429" s="20" t="s">
        <v>20</v>
      </c>
      <c r="C429" s="21"/>
      <c r="D429" s="2">
        <v>11</v>
      </c>
    </row>
    <row r="430" spans="1:4" ht="26" customHeight="1" x14ac:dyDescent="0.35">
      <c r="A430" s="2" t="s">
        <v>6</v>
      </c>
      <c r="B430" s="20" t="s">
        <v>20</v>
      </c>
      <c r="C430" s="21"/>
      <c r="D430" s="2">
        <v>13</v>
      </c>
    </row>
    <row r="431" spans="1:4" ht="26" customHeight="1" x14ac:dyDescent="0.35">
      <c r="A431" s="2" t="s">
        <v>6</v>
      </c>
      <c r="B431" s="20" t="s">
        <v>20</v>
      </c>
      <c r="C431" s="21"/>
      <c r="D431" s="2">
        <v>41</v>
      </c>
    </row>
    <row r="432" spans="1:4" ht="26" customHeight="1" x14ac:dyDescent="0.35">
      <c r="A432" s="2" t="s">
        <v>6</v>
      </c>
      <c r="B432" s="20" t="s">
        <v>20</v>
      </c>
      <c r="C432" s="21"/>
      <c r="D432" s="2">
        <v>49</v>
      </c>
    </row>
    <row r="433" spans="1:4" x14ac:dyDescent="0.35">
      <c r="A433" s="2" t="s">
        <v>6</v>
      </c>
      <c r="B433" s="20" t="s">
        <v>21</v>
      </c>
      <c r="C433" s="21"/>
      <c r="D433" s="2">
        <v>61</v>
      </c>
    </row>
    <row r="434" spans="1:4" x14ac:dyDescent="0.35">
      <c r="A434" s="2" t="s">
        <v>6</v>
      </c>
      <c r="B434" s="20" t="s">
        <v>21</v>
      </c>
      <c r="C434" s="21"/>
      <c r="D434" s="2">
        <v>68</v>
      </c>
    </row>
    <row r="435" spans="1:4" x14ac:dyDescent="0.35">
      <c r="A435" s="2" t="s">
        <v>6</v>
      </c>
      <c r="B435" s="20" t="s">
        <v>21</v>
      </c>
      <c r="C435" s="21"/>
      <c r="D435" s="2">
        <v>81</v>
      </c>
    </row>
    <row r="436" spans="1:4" x14ac:dyDescent="0.35">
      <c r="A436" s="2" t="s">
        <v>6</v>
      </c>
      <c r="B436" s="20" t="s">
        <v>21</v>
      </c>
      <c r="C436" s="21"/>
      <c r="D436" s="2">
        <v>98</v>
      </c>
    </row>
    <row r="437" spans="1:4" ht="26" customHeight="1" x14ac:dyDescent="0.35">
      <c r="A437" s="2" t="s">
        <v>6</v>
      </c>
      <c r="B437" s="20" t="s">
        <v>20</v>
      </c>
      <c r="C437" s="21"/>
      <c r="D437" s="2">
        <v>10</v>
      </c>
    </row>
    <row r="438" spans="1:4" ht="26" customHeight="1" x14ac:dyDescent="0.35">
      <c r="A438" s="2" t="s">
        <v>6</v>
      </c>
      <c r="B438" s="20" t="s">
        <v>20</v>
      </c>
      <c r="C438" s="21"/>
      <c r="D438" s="2">
        <v>20</v>
      </c>
    </row>
    <row r="439" spans="1:4" x14ac:dyDescent="0.35">
      <c r="A439" s="2" t="s">
        <v>6</v>
      </c>
      <c r="B439" s="20" t="s">
        <v>21</v>
      </c>
      <c r="C439" s="21"/>
      <c r="D439" s="2">
        <v>30</v>
      </c>
    </row>
    <row r="440" spans="1:4" x14ac:dyDescent="0.35">
      <c r="A440" s="2" t="s">
        <v>6</v>
      </c>
      <c r="B440" s="20" t="s">
        <v>21</v>
      </c>
      <c r="C440" s="21"/>
      <c r="D440" s="2">
        <v>23</v>
      </c>
    </row>
    <row r="441" spans="1:4" ht="26" customHeight="1" x14ac:dyDescent="0.35">
      <c r="A441" s="2" t="s">
        <v>6</v>
      </c>
      <c r="B441" s="20" t="s">
        <v>20</v>
      </c>
      <c r="C441" s="21"/>
      <c r="D441" s="2">
        <v>19</v>
      </c>
    </row>
    <row r="442" spans="1:4" ht="26" customHeight="1" x14ac:dyDescent="0.35">
      <c r="A442" s="2" t="s">
        <v>6</v>
      </c>
      <c r="B442" s="20" t="s">
        <v>20</v>
      </c>
      <c r="C442" s="21"/>
      <c r="D442" s="2">
        <v>29</v>
      </c>
    </row>
    <row r="443" spans="1:4" x14ac:dyDescent="0.35">
      <c r="A443" s="2" t="s">
        <v>6</v>
      </c>
      <c r="B443" s="20" t="s">
        <v>21</v>
      </c>
      <c r="C443" s="21"/>
      <c r="D443" s="2">
        <v>15</v>
      </c>
    </row>
    <row r="444" spans="1:4" x14ac:dyDescent="0.35">
      <c r="A444" s="2" t="s">
        <v>6</v>
      </c>
      <c r="B444" s="20" t="s">
        <v>21</v>
      </c>
      <c r="C444" s="21"/>
      <c r="D444" s="2">
        <v>10</v>
      </c>
    </row>
    <row r="445" spans="1:4" x14ac:dyDescent="0.35">
      <c r="A445" s="2" t="s">
        <v>6</v>
      </c>
      <c r="B445" s="20" t="s">
        <v>18</v>
      </c>
      <c r="C445" s="21"/>
      <c r="D445" s="2">
        <v>75</v>
      </c>
    </row>
    <row r="446" spans="1:4" x14ac:dyDescent="0.35">
      <c r="A446" s="2" t="s">
        <v>6</v>
      </c>
      <c r="B446" s="20" t="s">
        <v>18</v>
      </c>
      <c r="C446" s="21"/>
      <c r="D446" s="2">
        <v>70</v>
      </c>
    </row>
    <row r="447" spans="1:4" ht="26" customHeight="1" x14ac:dyDescent="0.35">
      <c r="A447" s="2" t="s">
        <v>6</v>
      </c>
      <c r="B447" s="20" t="s">
        <v>20</v>
      </c>
      <c r="C447" s="21"/>
      <c r="D447" s="2">
        <v>39</v>
      </c>
    </row>
    <row r="448" spans="1:4" ht="26" customHeight="1" x14ac:dyDescent="0.35">
      <c r="A448" s="2" t="s">
        <v>6</v>
      </c>
      <c r="B448" s="20" t="s">
        <v>20</v>
      </c>
      <c r="C448" s="21"/>
      <c r="D448" s="2">
        <v>40</v>
      </c>
    </row>
    <row r="449" spans="1:4" x14ac:dyDescent="0.35">
      <c r="A449" s="2" t="s">
        <v>6</v>
      </c>
      <c r="B449" s="20" t="s">
        <v>21</v>
      </c>
      <c r="C449" s="21"/>
      <c r="D449" s="2">
        <v>79</v>
      </c>
    </row>
    <row r="450" spans="1:4" x14ac:dyDescent="0.35">
      <c r="A450" s="2" t="s">
        <v>6</v>
      </c>
      <c r="B450" s="20" t="s">
        <v>21</v>
      </c>
      <c r="C450" s="21"/>
      <c r="D450" s="2">
        <v>80</v>
      </c>
    </row>
    <row r="451" spans="1:4" x14ac:dyDescent="0.35">
      <c r="A451" s="2" t="s">
        <v>6</v>
      </c>
      <c r="B451" s="20" t="s">
        <v>18</v>
      </c>
      <c r="C451" s="21"/>
      <c r="D451" s="2">
        <v>89</v>
      </c>
    </row>
    <row r="452" spans="1:4" x14ac:dyDescent="0.35">
      <c r="A452" s="2" t="s">
        <v>6</v>
      </c>
      <c r="B452" s="20" t="s">
        <v>18</v>
      </c>
      <c r="C452" s="21"/>
      <c r="D452" s="2">
        <v>85</v>
      </c>
    </row>
    <row r="453" spans="1:4" ht="26" customHeight="1" x14ac:dyDescent="0.35">
      <c r="A453" s="2" t="s">
        <v>6</v>
      </c>
      <c r="B453" s="20" t="s">
        <v>20</v>
      </c>
      <c r="C453" s="21"/>
      <c r="D453" s="2">
        <v>10</v>
      </c>
    </row>
    <row r="454" spans="1:4" ht="26" customHeight="1" x14ac:dyDescent="0.35">
      <c r="A454" s="2" t="s">
        <v>6</v>
      </c>
      <c r="B454" s="20" t="s">
        <v>20</v>
      </c>
      <c r="C454" s="21"/>
      <c r="D454" s="2">
        <v>2</v>
      </c>
    </row>
    <row r="455" spans="1:4" x14ac:dyDescent="0.35">
      <c r="A455" s="2" t="s">
        <v>6</v>
      </c>
      <c r="B455" s="20" t="s">
        <v>21</v>
      </c>
      <c r="C455" s="21"/>
      <c r="D455" s="2">
        <v>20</v>
      </c>
    </row>
    <row r="456" spans="1:4" x14ac:dyDescent="0.35">
      <c r="A456" s="2" t="s">
        <v>6</v>
      </c>
      <c r="B456" s="20" t="s">
        <v>21</v>
      </c>
      <c r="C456" s="21"/>
      <c r="D456" s="2">
        <v>12</v>
      </c>
    </row>
    <row r="457" spans="1:4" x14ac:dyDescent="0.35">
      <c r="A457" s="2" t="s">
        <v>6</v>
      </c>
      <c r="B457" s="20" t="s">
        <v>18</v>
      </c>
      <c r="C457" s="21"/>
      <c r="D457" s="2">
        <v>80</v>
      </c>
    </row>
    <row r="458" spans="1:4" x14ac:dyDescent="0.35">
      <c r="A458" s="2" t="s">
        <v>6</v>
      </c>
      <c r="B458" s="20" t="s">
        <v>18</v>
      </c>
      <c r="C458" s="21"/>
      <c r="D458" s="2">
        <v>72</v>
      </c>
    </row>
    <row r="459" spans="1:4" ht="26" customHeight="1" x14ac:dyDescent="0.35">
      <c r="A459" s="2" t="s">
        <v>6</v>
      </c>
      <c r="B459" s="20" t="s">
        <v>20</v>
      </c>
      <c r="C459" s="21"/>
      <c r="D459" s="2">
        <v>30</v>
      </c>
    </row>
    <row r="460" spans="1:4" ht="26" customHeight="1" x14ac:dyDescent="0.35">
      <c r="A460" s="2" t="s">
        <v>6</v>
      </c>
      <c r="B460" s="20" t="s">
        <v>20</v>
      </c>
      <c r="C460" s="21"/>
      <c r="D460" s="2">
        <v>22</v>
      </c>
    </row>
    <row r="461" spans="1:4" ht="26" customHeight="1" x14ac:dyDescent="0.35">
      <c r="A461" s="2" t="s">
        <v>6</v>
      </c>
      <c r="B461" s="20" t="s">
        <v>20</v>
      </c>
      <c r="C461" s="21"/>
      <c r="D461" s="2">
        <v>81</v>
      </c>
    </row>
    <row r="462" spans="1:4" ht="26" customHeight="1" x14ac:dyDescent="0.35">
      <c r="A462" s="2" t="s">
        <v>6</v>
      </c>
      <c r="B462" s="20" t="s">
        <v>20</v>
      </c>
      <c r="C462" s="21"/>
      <c r="D462" s="2">
        <v>83</v>
      </c>
    </row>
    <row r="463" spans="1:4" x14ac:dyDescent="0.35">
      <c r="A463" s="2" t="s">
        <v>6</v>
      </c>
      <c r="B463" s="20" t="s">
        <v>21</v>
      </c>
      <c r="C463" s="21"/>
      <c r="D463" s="2">
        <v>71</v>
      </c>
    </row>
    <row r="464" spans="1:4" x14ac:dyDescent="0.35">
      <c r="A464" s="2" t="s">
        <v>6</v>
      </c>
      <c r="B464" s="20" t="s">
        <v>21</v>
      </c>
      <c r="C464" s="21"/>
      <c r="D464" s="2">
        <v>72</v>
      </c>
    </row>
    <row r="465" spans="1:4" x14ac:dyDescent="0.35">
      <c r="A465" s="2" t="s">
        <v>6</v>
      </c>
      <c r="B465" s="20" t="s">
        <v>18</v>
      </c>
      <c r="C465" s="21"/>
      <c r="D465" s="2">
        <v>89</v>
      </c>
    </row>
    <row r="466" spans="1:4" x14ac:dyDescent="0.35">
      <c r="A466" s="2" t="s">
        <v>6</v>
      </c>
      <c r="B466" s="20" t="s">
        <v>18</v>
      </c>
      <c r="C466" s="21"/>
      <c r="D466" s="2">
        <v>92</v>
      </c>
    </row>
    <row r="467" spans="1:4" ht="26" customHeight="1" x14ac:dyDescent="0.35">
      <c r="A467" s="2" t="s">
        <v>6</v>
      </c>
      <c r="B467" s="20" t="s">
        <v>20</v>
      </c>
      <c r="C467" s="21"/>
      <c r="D467" s="2">
        <v>90</v>
      </c>
    </row>
    <row r="468" spans="1:4" ht="26" customHeight="1" x14ac:dyDescent="0.35">
      <c r="A468" s="2" t="s">
        <v>6</v>
      </c>
      <c r="B468" s="20" t="s">
        <v>20</v>
      </c>
      <c r="C468" s="21"/>
      <c r="D468" s="2">
        <v>92</v>
      </c>
    </row>
    <row r="469" spans="1:4" x14ac:dyDescent="0.35">
      <c r="A469" s="2" t="s">
        <v>6</v>
      </c>
      <c r="B469" s="20" t="s">
        <v>21</v>
      </c>
      <c r="C469" s="21"/>
      <c r="D469" s="2">
        <v>58</v>
      </c>
    </row>
    <row r="470" spans="1:4" x14ac:dyDescent="0.35">
      <c r="A470" s="2" t="s">
        <v>6</v>
      </c>
      <c r="B470" s="20" t="s">
        <v>21</v>
      </c>
      <c r="C470" s="21"/>
      <c r="D470" s="2">
        <v>60</v>
      </c>
    </row>
    <row r="471" spans="1:4" ht="26" customHeight="1" x14ac:dyDescent="0.35">
      <c r="A471" s="2" t="s">
        <v>6</v>
      </c>
      <c r="B471" s="20" t="s">
        <v>20</v>
      </c>
      <c r="C471" s="21"/>
      <c r="D471" s="2">
        <v>80</v>
      </c>
    </row>
    <row r="472" spans="1:4" ht="26" customHeight="1" x14ac:dyDescent="0.35">
      <c r="A472" s="2" t="s">
        <v>6</v>
      </c>
      <c r="B472" s="20" t="s">
        <v>20</v>
      </c>
      <c r="C472" s="21"/>
      <c r="D472" s="2">
        <v>85</v>
      </c>
    </row>
    <row r="473" spans="1:4" x14ac:dyDescent="0.35">
      <c r="A473" s="2" t="s">
        <v>6</v>
      </c>
      <c r="B473" s="20" t="s">
        <v>18</v>
      </c>
      <c r="C473" s="21"/>
      <c r="D473" s="2">
        <v>41</v>
      </c>
    </row>
    <row r="474" spans="1:4" x14ac:dyDescent="0.35">
      <c r="A474" s="2" t="s">
        <v>6</v>
      </c>
      <c r="B474" s="20" t="s">
        <v>18</v>
      </c>
      <c r="C474" s="21"/>
      <c r="D474" s="2">
        <v>53</v>
      </c>
    </row>
    <row r="475" spans="1:4" x14ac:dyDescent="0.35">
      <c r="A475" s="2" t="s">
        <v>6</v>
      </c>
      <c r="B475" s="20" t="s">
        <v>21</v>
      </c>
      <c r="C475" s="21"/>
      <c r="D475" s="2">
        <v>68</v>
      </c>
    </row>
    <row r="476" spans="1:4" x14ac:dyDescent="0.35">
      <c r="A476" s="2" t="s">
        <v>6</v>
      </c>
      <c r="B476" s="20" t="s">
        <v>21</v>
      </c>
      <c r="C476" s="21"/>
      <c r="D476" s="2">
        <v>70</v>
      </c>
    </row>
    <row r="477" spans="1:4" ht="26" customHeight="1" x14ac:dyDescent="0.35">
      <c r="A477" s="2" t="s">
        <v>6</v>
      </c>
      <c r="B477" s="20" t="s">
        <v>20</v>
      </c>
      <c r="C477" s="21"/>
      <c r="D477" s="2">
        <v>0</v>
      </c>
    </row>
    <row r="478" spans="1:4" ht="26" customHeight="1" x14ac:dyDescent="0.35">
      <c r="A478" s="2" t="s">
        <v>6</v>
      </c>
      <c r="B478" s="20" t="s">
        <v>20</v>
      </c>
      <c r="C478" s="21"/>
      <c r="D478" s="2">
        <v>8</v>
      </c>
    </row>
    <row r="479" spans="1:4" x14ac:dyDescent="0.35">
      <c r="A479" s="2" t="s">
        <v>6</v>
      </c>
      <c r="B479" s="20" t="s">
        <v>21</v>
      </c>
      <c r="C479" s="21"/>
      <c r="D479" s="2">
        <v>28</v>
      </c>
    </row>
    <row r="480" spans="1:4" x14ac:dyDescent="0.35">
      <c r="A480" s="2" t="s">
        <v>6</v>
      </c>
      <c r="B480" s="20" t="s">
        <v>21</v>
      </c>
      <c r="C480" s="21"/>
      <c r="D480" s="2">
        <v>29</v>
      </c>
    </row>
    <row r="481" spans="1:12" x14ac:dyDescent="0.35">
      <c r="A481" s="2" t="s">
        <v>6</v>
      </c>
      <c r="B481" s="20" t="s">
        <v>18</v>
      </c>
      <c r="C481" s="21"/>
      <c r="D481" s="2">
        <v>57</v>
      </c>
    </row>
    <row r="482" spans="1:12" x14ac:dyDescent="0.35">
      <c r="A482" s="3" t="s">
        <v>6</v>
      </c>
      <c r="B482" s="22" t="s">
        <v>18</v>
      </c>
      <c r="C482" s="23"/>
      <c r="D482" s="3">
        <v>62</v>
      </c>
    </row>
    <row r="484" spans="1:12" ht="21" x14ac:dyDescent="0.5">
      <c r="A484" s="39" t="s">
        <v>22</v>
      </c>
      <c r="B484" s="39"/>
      <c r="C484" s="39"/>
      <c r="D484" s="39"/>
    </row>
    <row r="485" spans="1:12" x14ac:dyDescent="0.35">
      <c r="A485" s="5"/>
      <c r="B485" s="41" t="s">
        <v>23</v>
      </c>
      <c r="C485" s="41"/>
      <c r="D485" s="41"/>
    </row>
    <row r="486" spans="1:12" ht="26" x14ac:dyDescent="0.35">
      <c r="A486" s="4" t="s">
        <v>3</v>
      </c>
      <c r="B486" s="7" t="s">
        <v>24</v>
      </c>
      <c r="C486" s="7" t="s">
        <v>51</v>
      </c>
      <c r="D486" s="7" t="s">
        <v>5</v>
      </c>
      <c r="E486" s="9" t="s">
        <v>25</v>
      </c>
    </row>
    <row r="487" spans="1:12" x14ac:dyDescent="0.35">
      <c r="A487" s="2">
        <v>0</v>
      </c>
      <c r="B487" s="1">
        <v>9</v>
      </c>
      <c r="C487" s="1">
        <v>4.5</v>
      </c>
      <c r="D487" s="1">
        <v>36</v>
      </c>
      <c r="E487">
        <v>162</v>
      </c>
      <c r="I487" s="40" t="s">
        <v>26</v>
      </c>
      <c r="J487" s="40"/>
      <c r="K487" s="40"/>
      <c r="L487" s="40"/>
    </row>
    <row r="488" spans="1:12" x14ac:dyDescent="0.35">
      <c r="A488" s="2">
        <v>10</v>
      </c>
      <c r="B488" s="2">
        <v>20</v>
      </c>
      <c r="C488" s="2">
        <v>15</v>
      </c>
      <c r="D488" s="2">
        <v>93</v>
      </c>
      <c r="E488">
        <v>1395</v>
      </c>
      <c r="I488" s="40"/>
      <c r="J488" s="40"/>
      <c r="K488" s="40"/>
      <c r="L488" s="40"/>
    </row>
    <row r="489" spans="1:12" x14ac:dyDescent="0.35">
      <c r="A489" s="2">
        <v>21</v>
      </c>
      <c r="B489" s="2">
        <v>31</v>
      </c>
      <c r="C489" s="2">
        <v>26</v>
      </c>
      <c r="D489" s="2">
        <v>70</v>
      </c>
      <c r="E489">
        <v>1820</v>
      </c>
    </row>
    <row r="490" spans="1:12" x14ac:dyDescent="0.35">
      <c r="A490" s="2">
        <v>32</v>
      </c>
      <c r="B490" s="2">
        <v>42</v>
      </c>
      <c r="C490" s="2">
        <v>37</v>
      </c>
      <c r="D490" s="2">
        <v>70</v>
      </c>
      <c r="E490">
        <v>2590</v>
      </c>
    </row>
    <row r="491" spans="1:12" x14ac:dyDescent="0.35">
      <c r="A491" s="2">
        <v>43</v>
      </c>
      <c r="B491" s="2">
        <v>53</v>
      </c>
      <c r="C491" s="2">
        <v>48</v>
      </c>
      <c r="D491" s="2">
        <v>54</v>
      </c>
      <c r="E491">
        <v>2592</v>
      </c>
    </row>
    <row r="492" spans="1:12" x14ac:dyDescent="0.35">
      <c r="A492" s="2">
        <v>54</v>
      </c>
      <c r="B492" s="2">
        <v>64</v>
      </c>
      <c r="C492" s="2">
        <v>59</v>
      </c>
      <c r="D492" s="2">
        <v>20</v>
      </c>
      <c r="E492">
        <v>1180</v>
      </c>
    </row>
    <row r="493" spans="1:12" x14ac:dyDescent="0.35">
      <c r="A493" s="2">
        <v>65</v>
      </c>
      <c r="B493" s="2">
        <v>75</v>
      </c>
      <c r="C493" s="2">
        <v>70</v>
      </c>
      <c r="D493" s="2">
        <v>49</v>
      </c>
      <c r="E493">
        <v>3430</v>
      </c>
    </row>
    <row r="494" spans="1:12" x14ac:dyDescent="0.35">
      <c r="A494" s="2">
        <v>76</v>
      </c>
      <c r="B494" s="2">
        <v>86</v>
      </c>
      <c r="C494" s="2">
        <v>81</v>
      </c>
      <c r="D494" s="2">
        <v>48</v>
      </c>
      <c r="E494">
        <v>3888</v>
      </c>
    </row>
    <row r="495" spans="1:12" x14ac:dyDescent="0.35">
      <c r="A495" s="2">
        <v>87</v>
      </c>
      <c r="B495" s="2">
        <v>97</v>
      </c>
      <c r="C495" s="2">
        <v>92</v>
      </c>
      <c r="D495" s="2">
        <v>36</v>
      </c>
      <c r="E495">
        <v>3312</v>
      </c>
    </row>
    <row r="496" spans="1:12" x14ac:dyDescent="0.35">
      <c r="A496" s="3">
        <v>98</v>
      </c>
      <c r="B496" s="3">
        <v>108</v>
      </c>
      <c r="C496" s="3">
        <v>103</v>
      </c>
      <c r="D496" s="3">
        <v>4</v>
      </c>
      <c r="E496">
        <v>412</v>
      </c>
    </row>
    <row r="497" spans="1:15" x14ac:dyDescent="0.35">
      <c r="B497" s="8" t="s">
        <v>10</v>
      </c>
      <c r="C497" s="8"/>
      <c r="D497" s="8">
        <v>480</v>
      </c>
      <c r="E497" s="8">
        <f>SUM(E487:E496)</f>
        <v>20781</v>
      </c>
    </row>
    <row r="500" spans="1:15" ht="20.25" customHeight="1" x14ac:dyDescent="0.5">
      <c r="A500" s="39" t="s">
        <v>27</v>
      </c>
      <c r="B500" s="39"/>
      <c r="C500" s="6"/>
    </row>
    <row r="502" spans="1:15" ht="26" x14ac:dyDescent="0.35">
      <c r="A502" s="4" t="s">
        <v>3</v>
      </c>
      <c r="B502" s="7" t="s">
        <v>24</v>
      </c>
      <c r="C502" s="7" t="s">
        <v>51</v>
      </c>
      <c r="D502" s="7" t="s">
        <v>5</v>
      </c>
      <c r="E502" t="s">
        <v>28</v>
      </c>
      <c r="F502" t="s">
        <v>29</v>
      </c>
    </row>
    <row r="503" spans="1:15" x14ac:dyDescent="0.35">
      <c r="A503" s="2">
        <v>0</v>
      </c>
      <c r="B503" s="1">
        <v>9</v>
      </c>
      <c r="C503" s="1">
        <v>4.5</v>
      </c>
      <c r="D503" s="1">
        <v>36</v>
      </c>
      <c r="E503">
        <f>LOG(4.5,10)</f>
        <v>0.65321251377534362</v>
      </c>
      <c r="F503">
        <f>($E$503*$D$503)</f>
        <v>23.515650495912372</v>
      </c>
    </row>
    <row r="504" spans="1:15" ht="20" customHeight="1" x14ac:dyDescent="0.35">
      <c r="A504" s="2">
        <v>10</v>
      </c>
      <c r="B504" s="2">
        <v>20</v>
      </c>
      <c r="C504" s="2">
        <v>15</v>
      </c>
      <c r="D504" s="2">
        <v>93</v>
      </c>
      <c r="E504">
        <f>LOG(15,10)</f>
        <v>1.1760912590556811</v>
      </c>
      <c r="F504">
        <f>$E$504*$D$504</f>
        <v>109.37648709217835</v>
      </c>
      <c r="H504" s="42" t="s">
        <v>30</v>
      </c>
      <c r="I504" s="42"/>
      <c r="J504" s="42"/>
      <c r="K504" s="38"/>
      <c r="L504" s="38"/>
      <c r="M504" s="38"/>
    </row>
    <row r="505" spans="1:15" ht="20" customHeight="1" x14ac:dyDescent="0.5">
      <c r="A505" s="2">
        <v>21</v>
      </c>
      <c r="B505" s="2">
        <v>31</v>
      </c>
      <c r="C505" s="2">
        <v>26</v>
      </c>
      <c r="D505" s="2">
        <v>70</v>
      </c>
      <c r="E505">
        <f>LOG(26,10)</f>
        <v>1.414973347970818</v>
      </c>
      <c r="F505">
        <f>$E$505*$D$505</f>
        <v>99.048134357957252</v>
      </c>
      <c r="H505" s="29" t="s">
        <v>31</v>
      </c>
      <c r="I505" s="36"/>
      <c r="J505" s="36"/>
      <c r="K505" s="36"/>
      <c r="L505" s="31"/>
      <c r="M505" s="31"/>
      <c r="N505" s="31"/>
      <c r="O505" s="31"/>
    </row>
    <row r="506" spans="1:15" ht="20" customHeight="1" x14ac:dyDescent="0.45">
      <c r="A506" s="2">
        <v>32</v>
      </c>
      <c r="B506" s="2">
        <v>42</v>
      </c>
      <c r="C506" s="2">
        <v>37</v>
      </c>
      <c r="D506" s="2">
        <v>70</v>
      </c>
      <c r="E506">
        <f>LOG(37,10)</f>
        <v>1.5682017240669948</v>
      </c>
      <c r="F506">
        <f>$E$506*$D$506</f>
        <v>109.77412068468963</v>
      </c>
      <c r="H506" s="37" t="s">
        <v>32</v>
      </c>
      <c r="I506" s="37"/>
      <c r="J506" s="37"/>
      <c r="K506" s="37"/>
      <c r="L506" s="31"/>
      <c r="M506" s="31"/>
      <c r="N506" s="31"/>
      <c r="O506" s="31"/>
    </row>
    <row r="507" spans="1:15" x14ac:dyDescent="0.35">
      <c r="A507" s="2">
        <v>43</v>
      </c>
      <c r="B507" s="2">
        <v>53</v>
      </c>
      <c r="C507" s="2">
        <v>48</v>
      </c>
      <c r="D507" s="2">
        <v>54</v>
      </c>
      <c r="E507">
        <f>LOG(48,10)</f>
        <v>1.6812412373755872</v>
      </c>
      <c r="F507">
        <f>$E$507*$D$507</f>
        <v>90.787026818281703</v>
      </c>
    </row>
    <row r="508" spans="1:15" x14ac:dyDescent="0.35">
      <c r="A508" s="2">
        <v>54</v>
      </c>
      <c r="B508" s="2">
        <v>64</v>
      </c>
      <c r="C508" s="2">
        <v>59</v>
      </c>
      <c r="D508" s="2">
        <v>20</v>
      </c>
      <c r="E508">
        <f>LOG(59,10)</f>
        <v>1.7708520116421442</v>
      </c>
      <c r="F508">
        <f>$E$508*$D$508</f>
        <v>35.417040232842886</v>
      </c>
    </row>
    <row r="509" spans="1:15" x14ac:dyDescent="0.35">
      <c r="A509" s="2">
        <v>65</v>
      </c>
      <c r="B509" s="2">
        <v>75</v>
      </c>
      <c r="C509" s="2">
        <v>70</v>
      </c>
      <c r="D509" s="2">
        <v>49</v>
      </c>
      <c r="E509">
        <f>LOG(70,10)</f>
        <v>1.8450980400142569</v>
      </c>
      <c r="F509">
        <f>$E$509*$D$509</f>
        <v>90.409803960698582</v>
      </c>
    </row>
    <row r="510" spans="1:15" x14ac:dyDescent="0.35">
      <c r="A510" s="2">
        <v>76</v>
      </c>
      <c r="B510" s="2">
        <v>86</v>
      </c>
      <c r="C510" s="2">
        <v>81</v>
      </c>
      <c r="D510" s="2">
        <v>48</v>
      </c>
      <c r="E510">
        <f>LOG(81,10)</f>
        <v>1.9084850188786497</v>
      </c>
      <c r="F510">
        <f>$E$510*$D$510</f>
        <v>91.607280906175191</v>
      </c>
    </row>
    <row r="511" spans="1:15" x14ac:dyDescent="0.35">
      <c r="A511" s="2">
        <v>87</v>
      </c>
      <c r="B511" s="2">
        <v>97</v>
      </c>
      <c r="C511" s="2">
        <v>92</v>
      </c>
      <c r="D511" s="2">
        <v>36</v>
      </c>
      <c r="E511">
        <f>LOG(92,10)</f>
        <v>1.9637878273455551</v>
      </c>
      <c r="F511">
        <f>$E$511*$D$511</f>
        <v>70.696361784439986</v>
      </c>
    </row>
    <row r="512" spans="1:15" x14ac:dyDescent="0.35">
      <c r="A512" s="3">
        <v>98</v>
      </c>
      <c r="B512" s="3">
        <v>108</v>
      </c>
      <c r="C512" s="3">
        <v>103</v>
      </c>
      <c r="D512" s="3">
        <v>4</v>
      </c>
      <c r="E512">
        <f>LOG(103,10)</f>
        <v>2.012837224705172</v>
      </c>
      <c r="F512">
        <f>$E$512*$D$512</f>
        <v>8.051348898820688</v>
      </c>
    </row>
    <row r="513" spans="1:11" x14ac:dyDescent="0.35">
      <c r="B513" t="s">
        <v>10</v>
      </c>
      <c r="D513" s="11">
        <v>480</v>
      </c>
      <c r="E513" t="s">
        <v>10</v>
      </c>
      <c r="F513" s="8">
        <f>SUM(F503:F512)</f>
        <v>728.68325523199678</v>
      </c>
    </row>
    <row r="515" spans="1:11" ht="20" customHeight="1" x14ac:dyDescent="0.55000000000000004">
      <c r="A515" s="33" t="s">
        <v>33</v>
      </c>
      <c r="B515" s="34"/>
      <c r="C515" s="34"/>
      <c r="D515" s="34"/>
    </row>
    <row r="517" spans="1:11" ht="26" x14ac:dyDescent="0.35">
      <c r="A517" s="4" t="s">
        <v>3</v>
      </c>
      <c r="B517" s="7" t="s">
        <v>24</v>
      </c>
      <c r="C517" s="7" t="s">
        <v>51</v>
      </c>
      <c r="D517" s="7" t="s">
        <v>5</v>
      </c>
      <c r="E517" s="9" t="s">
        <v>34</v>
      </c>
    </row>
    <row r="518" spans="1:11" ht="20" customHeight="1" x14ac:dyDescent="0.35">
      <c r="A518" s="2">
        <v>0</v>
      </c>
      <c r="B518" s="1">
        <v>9</v>
      </c>
      <c r="C518" s="1">
        <v>4.5</v>
      </c>
      <c r="D518" s="1">
        <v>36</v>
      </c>
      <c r="E518" t="e">
        <f>$D$518/#REF!</f>
        <v>#REF!</v>
      </c>
      <c r="H518" s="28" t="s">
        <v>35</v>
      </c>
      <c r="I518" s="28"/>
      <c r="J518" s="28"/>
      <c r="K518" s="28"/>
    </row>
    <row r="519" spans="1:11" ht="20" customHeight="1" x14ac:dyDescent="0.35">
      <c r="A519" s="2">
        <v>10</v>
      </c>
      <c r="B519" s="2">
        <v>20</v>
      </c>
      <c r="C519" s="2">
        <v>15</v>
      </c>
      <c r="D519" s="2">
        <v>93</v>
      </c>
      <c r="E519" t="e">
        <f>$D$519/#REF!</f>
        <v>#REF!</v>
      </c>
      <c r="H519" s="28" t="s">
        <v>36</v>
      </c>
      <c r="I519" s="28"/>
      <c r="J519" s="28"/>
      <c r="K519" s="28"/>
    </row>
    <row r="520" spans="1:11" x14ac:dyDescent="0.35">
      <c r="A520" s="2">
        <v>21</v>
      </c>
      <c r="B520" s="2">
        <v>31</v>
      </c>
      <c r="C520" s="2">
        <v>26</v>
      </c>
      <c r="D520" s="2">
        <v>70</v>
      </c>
      <c r="E520" t="e">
        <f>$D$520/#REF!</f>
        <v>#REF!</v>
      </c>
    </row>
    <row r="521" spans="1:11" x14ac:dyDescent="0.35">
      <c r="A521" s="2">
        <v>32</v>
      </c>
      <c r="B521" s="2">
        <v>42</v>
      </c>
      <c r="C521" s="2">
        <v>37</v>
      </c>
      <c r="D521" s="2">
        <v>70</v>
      </c>
      <c r="E521" t="e">
        <f>$D$521/#REF!</f>
        <v>#REF!</v>
      </c>
    </row>
    <row r="522" spans="1:11" x14ac:dyDescent="0.35">
      <c r="A522" s="2">
        <v>43</v>
      </c>
      <c r="B522" s="2">
        <v>53</v>
      </c>
      <c r="C522" s="2">
        <v>48</v>
      </c>
      <c r="D522" s="2">
        <v>54</v>
      </c>
      <c r="E522" t="e">
        <f>$D$522/#REF!</f>
        <v>#REF!</v>
      </c>
    </row>
    <row r="523" spans="1:11" x14ac:dyDescent="0.35">
      <c r="A523" s="2">
        <v>54</v>
      </c>
      <c r="B523" s="2">
        <v>64</v>
      </c>
      <c r="C523" s="2">
        <v>59</v>
      </c>
      <c r="D523" s="2">
        <v>20</v>
      </c>
      <c r="E523" t="e">
        <f>$D$523/#REF!</f>
        <v>#REF!</v>
      </c>
    </row>
    <row r="524" spans="1:11" x14ac:dyDescent="0.35">
      <c r="A524" s="2">
        <v>65</v>
      </c>
      <c r="B524" s="2">
        <v>75</v>
      </c>
      <c r="C524" s="2">
        <v>70</v>
      </c>
      <c r="D524" s="2">
        <v>49</v>
      </c>
      <c r="E524" t="e">
        <f>$D$524/#REF!</f>
        <v>#REF!</v>
      </c>
    </row>
    <row r="525" spans="1:11" x14ac:dyDescent="0.35">
      <c r="A525" s="2">
        <v>76</v>
      </c>
      <c r="B525" s="2">
        <v>86</v>
      </c>
      <c r="C525" s="2">
        <v>81</v>
      </c>
      <c r="D525" s="2">
        <v>48</v>
      </c>
      <c r="E525" t="e">
        <f>$D$525/#REF!</f>
        <v>#REF!</v>
      </c>
    </row>
    <row r="526" spans="1:11" x14ac:dyDescent="0.35">
      <c r="A526" s="2">
        <v>87</v>
      </c>
      <c r="B526" s="2">
        <v>97</v>
      </c>
      <c r="C526" s="2">
        <v>92</v>
      </c>
      <c r="D526" s="2">
        <v>36</v>
      </c>
      <c r="E526" t="e">
        <f>$D$526/#REF!</f>
        <v>#REF!</v>
      </c>
    </row>
    <row r="527" spans="1:11" x14ac:dyDescent="0.35">
      <c r="A527" s="3">
        <v>98</v>
      </c>
      <c r="B527" s="3">
        <v>108</v>
      </c>
      <c r="C527" s="3">
        <v>103</v>
      </c>
      <c r="D527" s="3">
        <v>4</v>
      </c>
      <c r="E527" t="e">
        <f>$D$527/#REF!</f>
        <v>#REF!</v>
      </c>
    </row>
    <row r="528" spans="1:11" x14ac:dyDescent="0.35">
      <c r="B528" t="s">
        <v>10</v>
      </c>
      <c r="D528" s="11">
        <v>480</v>
      </c>
      <c r="E528" s="8" t="e">
        <f>SUM(E518:E527)</f>
        <v>#REF!</v>
      </c>
    </row>
    <row r="530" spans="1:12" ht="20" customHeight="1" x14ac:dyDescent="0.55000000000000004">
      <c r="A530" s="35" t="s">
        <v>37</v>
      </c>
      <c r="B530" s="28"/>
      <c r="C530" s="28"/>
      <c r="D530" s="28"/>
    </row>
    <row r="532" spans="1:12" ht="26" x14ac:dyDescent="0.35">
      <c r="A532" s="4" t="s">
        <v>3</v>
      </c>
      <c r="B532" s="7" t="s">
        <v>24</v>
      </c>
      <c r="C532" s="7" t="s">
        <v>51</v>
      </c>
      <c r="D532" s="7" t="s">
        <v>5</v>
      </c>
      <c r="E532" s="9" t="s">
        <v>38</v>
      </c>
      <c r="H532" s="32" t="s">
        <v>39</v>
      </c>
      <c r="I532" s="32"/>
    </row>
    <row r="533" spans="1:12" ht="20" customHeight="1" x14ac:dyDescent="0.35">
      <c r="A533" s="2">
        <v>0</v>
      </c>
      <c r="B533" s="1">
        <v>9</v>
      </c>
      <c r="C533" s="1">
        <v>4.5</v>
      </c>
      <c r="D533" s="1">
        <v>36</v>
      </c>
      <c r="E533" s="12">
        <v>36</v>
      </c>
      <c r="H533" s="28" t="s">
        <v>40</v>
      </c>
      <c r="I533" s="28"/>
      <c r="J533" s="28"/>
      <c r="K533" s="28"/>
      <c r="L533" s="15" t="s">
        <v>41</v>
      </c>
    </row>
    <row r="534" spans="1:12" ht="20" customHeight="1" x14ac:dyDescent="0.45">
      <c r="A534" s="2">
        <v>10</v>
      </c>
      <c r="B534" s="2">
        <v>20</v>
      </c>
      <c r="C534" s="2">
        <v>15</v>
      </c>
      <c r="D534" s="2">
        <v>93</v>
      </c>
      <c r="E534" s="12">
        <v>129</v>
      </c>
      <c r="H534" s="24">
        <f>32+(240-199)/70 *10</f>
        <v>37.857142857142861</v>
      </c>
      <c r="I534" s="24"/>
      <c r="J534" s="24"/>
      <c r="K534" s="24"/>
      <c r="L534" s="15" t="s">
        <v>42</v>
      </c>
    </row>
    <row r="535" spans="1:12" ht="20" customHeight="1" x14ac:dyDescent="0.35">
      <c r="A535" s="2">
        <v>21</v>
      </c>
      <c r="B535" s="2">
        <v>31</v>
      </c>
      <c r="C535" s="2">
        <v>26</v>
      </c>
      <c r="D535" s="2">
        <v>70</v>
      </c>
      <c r="E535" s="10">
        <v>199</v>
      </c>
      <c r="H535" s="31"/>
      <c r="I535" s="31"/>
      <c r="J535" s="31"/>
      <c r="K535" s="31"/>
      <c r="L535" s="15" t="s">
        <v>43</v>
      </c>
    </row>
    <row r="536" spans="1:12" x14ac:dyDescent="0.35">
      <c r="A536" s="2">
        <v>32</v>
      </c>
      <c r="B536" s="2">
        <v>42</v>
      </c>
      <c r="C536" s="2">
        <v>37</v>
      </c>
      <c r="D536" s="2">
        <v>70</v>
      </c>
      <c r="E536" s="14">
        <v>269</v>
      </c>
      <c r="L536" s="15" t="s">
        <v>44</v>
      </c>
    </row>
    <row r="537" spans="1:12" x14ac:dyDescent="0.35">
      <c r="A537" s="2">
        <v>43</v>
      </c>
      <c r="B537" s="2">
        <v>53</v>
      </c>
      <c r="C537" s="2">
        <v>48</v>
      </c>
      <c r="D537" s="2">
        <v>54</v>
      </c>
      <c r="E537" s="13">
        <v>323</v>
      </c>
    </row>
    <row r="538" spans="1:12" x14ac:dyDescent="0.35">
      <c r="A538" s="2">
        <v>54</v>
      </c>
      <c r="B538" s="2">
        <v>64</v>
      </c>
      <c r="C538" s="2">
        <v>59</v>
      </c>
      <c r="D538" s="2">
        <v>20</v>
      </c>
      <c r="E538" s="13">
        <v>343</v>
      </c>
    </row>
    <row r="539" spans="1:12" x14ac:dyDescent="0.35">
      <c r="A539" s="2">
        <v>65</v>
      </c>
      <c r="B539" s="2">
        <v>75</v>
      </c>
      <c r="C539" s="2">
        <v>70</v>
      </c>
      <c r="D539" s="2">
        <v>49</v>
      </c>
      <c r="E539" s="13">
        <v>392</v>
      </c>
    </row>
    <row r="540" spans="1:12" x14ac:dyDescent="0.35">
      <c r="A540" s="2">
        <v>76</v>
      </c>
      <c r="B540" s="2">
        <v>86</v>
      </c>
      <c r="C540" s="2">
        <v>81</v>
      </c>
      <c r="D540" s="2">
        <v>48</v>
      </c>
      <c r="E540" s="13">
        <v>440</v>
      </c>
    </row>
    <row r="541" spans="1:12" x14ac:dyDescent="0.35">
      <c r="A541" s="2">
        <v>87</v>
      </c>
      <c r="B541" s="2">
        <v>97</v>
      </c>
      <c r="C541" s="2">
        <v>92</v>
      </c>
      <c r="D541" s="2">
        <v>36</v>
      </c>
      <c r="E541" s="13">
        <v>476</v>
      </c>
    </row>
    <row r="542" spans="1:12" x14ac:dyDescent="0.35">
      <c r="A542" s="3">
        <v>98</v>
      </c>
      <c r="B542" s="3">
        <v>108</v>
      </c>
      <c r="C542" s="3">
        <v>103</v>
      </c>
      <c r="D542" s="3">
        <v>4</v>
      </c>
      <c r="E542" s="13">
        <v>480</v>
      </c>
    </row>
    <row r="543" spans="1:12" x14ac:dyDescent="0.35">
      <c r="B543" t="s">
        <v>10</v>
      </c>
      <c r="D543" s="11">
        <v>480</v>
      </c>
    </row>
    <row r="545" spans="1:14" ht="21" x14ac:dyDescent="0.5">
      <c r="A545" s="29" t="s">
        <v>45</v>
      </c>
      <c r="B545" s="29"/>
      <c r="C545" s="16"/>
    </row>
    <row r="547" spans="1:14" ht="26" x14ac:dyDescent="0.35">
      <c r="A547" s="4" t="s">
        <v>3</v>
      </c>
      <c r="B547" s="7" t="s">
        <v>24</v>
      </c>
      <c r="C547" s="7" t="s">
        <v>51</v>
      </c>
      <c r="D547" s="7" t="s">
        <v>5</v>
      </c>
      <c r="E547" s="9" t="s">
        <v>38</v>
      </c>
      <c r="H547" s="28" t="s">
        <v>39</v>
      </c>
      <c r="I547" s="28"/>
      <c r="J547" s="28"/>
      <c r="K547" s="5"/>
      <c r="L547" s="5"/>
    </row>
    <row r="548" spans="1:14" ht="20" customHeight="1" x14ac:dyDescent="0.5">
      <c r="A548" s="2">
        <v>0</v>
      </c>
      <c r="B548" s="1">
        <v>9</v>
      </c>
      <c r="C548" s="1">
        <v>4.5</v>
      </c>
      <c r="D548" s="1">
        <v>36</v>
      </c>
      <c r="E548" s="12">
        <v>36</v>
      </c>
      <c r="H548" s="29" t="s">
        <v>46</v>
      </c>
      <c r="I548" s="29"/>
      <c r="J548" s="29"/>
      <c r="K548" s="29"/>
      <c r="L548" s="29"/>
      <c r="N548" s="15" t="s">
        <v>41</v>
      </c>
    </row>
    <row r="549" spans="1:14" ht="20" customHeight="1" x14ac:dyDescent="0.5">
      <c r="A549" s="2">
        <v>10</v>
      </c>
      <c r="B549" s="2">
        <v>20</v>
      </c>
      <c r="C549" s="2">
        <v>15</v>
      </c>
      <c r="D549" s="2">
        <v>93</v>
      </c>
      <c r="E549" s="12">
        <v>129</v>
      </c>
      <c r="H549" s="29">
        <f>32+(70-70)/(140-70-54)*10</f>
        <v>32</v>
      </c>
      <c r="I549" s="29"/>
      <c r="J549" s="29"/>
      <c r="K549" s="29"/>
      <c r="L549" s="29"/>
      <c r="N549" s="15" t="s">
        <v>47</v>
      </c>
    </row>
    <row r="550" spans="1:14" x14ac:dyDescent="0.35">
      <c r="A550" s="2">
        <v>21</v>
      </c>
      <c r="B550" s="2">
        <v>31</v>
      </c>
      <c r="C550" s="2">
        <v>26</v>
      </c>
      <c r="D550" s="2">
        <v>70</v>
      </c>
      <c r="E550" s="10">
        <v>199</v>
      </c>
      <c r="N550" s="15" t="s">
        <v>48</v>
      </c>
    </row>
    <row r="551" spans="1:14" x14ac:dyDescent="0.35">
      <c r="A551" s="2">
        <v>32</v>
      </c>
      <c r="B551" s="2">
        <v>42</v>
      </c>
      <c r="C551" s="2">
        <v>37</v>
      </c>
      <c r="D551" s="2">
        <v>70</v>
      </c>
      <c r="E551" s="14">
        <v>269</v>
      </c>
      <c r="N551" s="15" t="s">
        <v>49</v>
      </c>
    </row>
    <row r="552" spans="1:14" x14ac:dyDescent="0.35">
      <c r="A552" s="2">
        <v>43</v>
      </c>
      <c r="B552" s="2">
        <v>53</v>
      </c>
      <c r="C552" s="2">
        <v>48</v>
      </c>
      <c r="D552" s="2">
        <v>54</v>
      </c>
      <c r="E552" s="13">
        <v>323</v>
      </c>
      <c r="N552" s="15" t="s">
        <v>50</v>
      </c>
    </row>
    <row r="553" spans="1:14" x14ac:dyDescent="0.35">
      <c r="A553" s="2">
        <v>54</v>
      </c>
      <c r="B553" s="2">
        <v>64</v>
      </c>
      <c r="C553" s="2">
        <v>59</v>
      </c>
      <c r="D553" s="2">
        <v>20</v>
      </c>
      <c r="E553" s="13">
        <v>343</v>
      </c>
    </row>
    <row r="554" spans="1:14" x14ac:dyDescent="0.35">
      <c r="A554" s="2">
        <v>65</v>
      </c>
      <c r="B554" s="2">
        <v>75</v>
      </c>
      <c r="C554" s="2">
        <v>70</v>
      </c>
      <c r="D554" s="2">
        <v>49</v>
      </c>
      <c r="E554" s="13">
        <v>392</v>
      </c>
    </row>
    <row r="555" spans="1:14" x14ac:dyDescent="0.35">
      <c r="A555" s="2">
        <v>76</v>
      </c>
      <c r="B555" s="2">
        <v>86</v>
      </c>
      <c r="C555" s="2">
        <v>81</v>
      </c>
      <c r="D555" s="2">
        <v>48</v>
      </c>
      <c r="E555" s="13">
        <v>440</v>
      </c>
    </row>
    <row r="556" spans="1:14" x14ac:dyDescent="0.35">
      <c r="A556" s="2">
        <v>87</v>
      </c>
      <c r="B556" s="2">
        <v>97</v>
      </c>
      <c r="C556" s="2">
        <v>92</v>
      </c>
      <c r="D556" s="2">
        <v>36</v>
      </c>
      <c r="E556" s="13">
        <v>476</v>
      </c>
    </row>
    <row r="557" spans="1:14" x14ac:dyDescent="0.35">
      <c r="A557" s="3">
        <v>98</v>
      </c>
      <c r="B557" s="3">
        <v>108</v>
      </c>
      <c r="C557" s="3">
        <v>103</v>
      </c>
      <c r="D557" s="3">
        <v>4</v>
      </c>
      <c r="E557" s="13">
        <v>480</v>
      </c>
    </row>
    <row r="558" spans="1:14" x14ac:dyDescent="0.35">
      <c r="B558" t="s">
        <v>10</v>
      </c>
      <c r="D558" s="11">
        <v>480</v>
      </c>
    </row>
    <row r="560" spans="1:14" ht="18.5" x14ac:dyDescent="0.45">
      <c r="A560" s="24" t="s">
        <v>52</v>
      </c>
      <c r="B560" s="24"/>
      <c r="C560" s="24"/>
      <c r="D560" s="24" t="s">
        <v>61</v>
      </c>
      <c r="E560" s="24"/>
      <c r="F560" s="24"/>
      <c r="G560" s="24"/>
    </row>
    <row r="562" spans="1:15" ht="26" x14ac:dyDescent="0.35">
      <c r="A562" s="4" t="s">
        <v>3</v>
      </c>
      <c r="B562" s="7" t="s">
        <v>24</v>
      </c>
      <c r="C562" s="7" t="s">
        <v>51</v>
      </c>
      <c r="D562" s="7" t="s">
        <v>5</v>
      </c>
      <c r="E562" s="9" t="s">
        <v>25</v>
      </c>
      <c r="F562" s="17" t="s">
        <v>54</v>
      </c>
      <c r="G562" s="17" t="s">
        <v>55</v>
      </c>
      <c r="H562" s="17" t="s">
        <v>56</v>
      </c>
      <c r="I562" s="9"/>
    </row>
    <row r="563" spans="1:15" ht="20" customHeight="1" x14ac:dyDescent="0.45">
      <c r="A563" s="2">
        <v>0</v>
      </c>
      <c r="B563" s="1">
        <v>9</v>
      </c>
      <c r="C563" s="1">
        <v>4.5</v>
      </c>
      <c r="D563" s="1">
        <v>36</v>
      </c>
      <c r="E563">
        <v>162</v>
      </c>
      <c r="F563" s="12">
        <v>-38.793750000000003</v>
      </c>
      <c r="G563" s="12">
        <v>1504.958918</v>
      </c>
      <c r="H563">
        <v>54178.521119999998</v>
      </c>
      <c r="K563" s="24" t="s">
        <v>57</v>
      </c>
      <c r="L563" s="24"/>
      <c r="M563" s="24"/>
      <c r="N563" s="24"/>
      <c r="O563" s="24"/>
    </row>
    <row r="564" spans="1:15" ht="20" customHeight="1" x14ac:dyDescent="0.45">
      <c r="A564" s="2">
        <v>10</v>
      </c>
      <c r="B564" s="2">
        <v>20</v>
      </c>
      <c r="C564" s="2">
        <v>15</v>
      </c>
      <c r="D564" s="2">
        <v>93</v>
      </c>
      <c r="E564">
        <v>1395</v>
      </c>
      <c r="F564" s="12">
        <v>-28.293749999999999</v>
      </c>
      <c r="G564" s="12">
        <v>800.53911840000001</v>
      </c>
      <c r="H564">
        <v>74450.137969999996</v>
      </c>
      <c r="K564" s="24" t="s">
        <v>58</v>
      </c>
      <c r="L564" s="24"/>
      <c r="M564" s="24"/>
      <c r="N564" s="24"/>
      <c r="O564" s="24"/>
    </row>
    <row r="565" spans="1:15" ht="20" customHeight="1" x14ac:dyDescent="0.45">
      <c r="A565" s="2">
        <v>21</v>
      </c>
      <c r="B565" s="2">
        <v>31</v>
      </c>
      <c r="C565" s="2">
        <v>26</v>
      </c>
      <c r="D565" s="2">
        <v>70</v>
      </c>
      <c r="E565">
        <v>1820</v>
      </c>
      <c r="F565" s="12">
        <v>-17.293749999999999</v>
      </c>
      <c r="G565" s="12">
        <v>299.07551840000002</v>
      </c>
      <c r="H565">
        <v>20935.286260000001</v>
      </c>
      <c r="K565" s="24" t="s">
        <v>59</v>
      </c>
      <c r="L565" s="24"/>
      <c r="M565" s="24"/>
      <c r="N565" s="24"/>
      <c r="O565" s="24"/>
    </row>
    <row r="566" spans="1:15" ht="20" customHeight="1" x14ac:dyDescent="0.45">
      <c r="A566" s="2">
        <v>32</v>
      </c>
      <c r="B566" s="2">
        <v>42</v>
      </c>
      <c r="C566" s="2">
        <v>37</v>
      </c>
      <c r="D566" s="2">
        <v>70</v>
      </c>
      <c r="E566">
        <v>2590</v>
      </c>
      <c r="F566" s="13">
        <v>-6.2937500000000002</v>
      </c>
      <c r="G566" s="13">
        <v>39.611289059999997</v>
      </c>
      <c r="H566">
        <v>2772.7902370000002</v>
      </c>
      <c r="K566" s="24" t="s">
        <v>60</v>
      </c>
      <c r="L566" s="24"/>
      <c r="M566" s="24"/>
      <c r="N566" s="24"/>
      <c r="O566" s="24"/>
    </row>
    <row r="567" spans="1:15" ht="20" customHeight="1" x14ac:dyDescent="0.35">
      <c r="A567" s="2">
        <v>43</v>
      </c>
      <c r="B567" s="2">
        <v>53</v>
      </c>
      <c r="C567" s="2">
        <v>48</v>
      </c>
      <c r="D567" s="2">
        <v>54</v>
      </c>
      <c r="E567">
        <v>2592</v>
      </c>
      <c r="F567" s="13">
        <v>4.7062499999999998</v>
      </c>
      <c r="G567" s="13">
        <v>22.148789059999999</v>
      </c>
      <c r="H567">
        <v>1196.034611</v>
      </c>
      <c r="K567" s="31"/>
      <c r="L567" s="31"/>
      <c r="M567" s="31"/>
      <c r="N567" s="31"/>
      <c r="O567" s="31"/>
    </row>
    <row r="568" spans="1:15" x14ac:dyDescent="0.35">
      <c r="A568" s="2">
        <v>54</v>
      </c>
      <c r="B568" s="2">
        <v>64</v>
      </c>
      <c r="C568" s="2">
        <v>59</v>
      </c>
      <c r="D568" s="2">
        <v>20</v>
      </c>
      <c r="E568">
        <v>1180</v>
      </c>
      <c r="F568" s="13">
        <v>15.706250000000001</v>
      </c>
      <c r="G568" s="13">
        <v>246.68628910000001</v>
      </c>
      <c r="H568">
        <v>4933.7257799999998</v>
      </c>
    </row>
    <row r="569" spans="1:15" x14ac:dyDescent="0.35">
      <c r="A569" s="2">
        <v>65</v>
      </c>
      <c r="B569" s="2">
        <v>75</v>
      </c>
      <c r="C569" s="2">
        <v>70</v>
      </c>
      <c r="D569" s="2">
        <v>49</v>
      </c>
      <c r="E569">
        <v>3430</v>
      </c>
      <c r="F569" s="13">
        <v>26.706250000000001</v>
      </c>
      <c r="G569" s="13">
        <v>713.22378909999998</v>
      </c>
      <c r="H569">
        <v>34947.965660000002</v>
      </c>
    </row>
    <row r="570" spans="1:15" x14ac:dyDescent="0.35">
      <c r="A570" s="2">
        <v>76</v>
      </c>
      <c r="B570" s="2">
        <v>86</v>
      </c>
      <c r="C570" s="2">
        <v>81</v>
      </c>
      <c r="D570" s="2">
        <v>48</v>
      </c>
      <c r="E570">
        <v>3888</v>
      </c>
      <c r="F570" s="13">
        <v>37.706249999999997</v>
      </c>
      <c r="G570" s="13">
        <v>1421.761289</v>
      </c>
      <c r="H570">
        <v>68244.541920000003</v>
      </c>
    </row>
    <row r="571" spans="1:15" x14ac:dyDescent="0.35">
      <c r="A571" s="2">
        <v>87</v>
      </c>
      <c r="B571" s="2">
        <v>97</v>
      </c>
      <c r="C571" s="2">
        <v>92</v>
      </c>
      <c r="D571" s="2">
        <v>36</v>
      </c>
      <c r="E571">
        <v>3312</v>
      </c>
      <c r="F571" s="13">
        <v>48.706249999999997</v>
      </c>
      <c r="G571" s="13">
        <v>2372.2987889999999</v>
      </c>
      <c r="H571">
        <v>85402.756439999997</v>
      </c>
    </row>
    <row r="572" spans="1:15" x14ac:dyDescent="0.35">
      <c r="A572" s="3">
        <v>98</v>
      </c>
      <c r="B572" s="3">
        <v>108</v>
      </c>
      <c r="C572" s="3">
        <v>103</v>
      </c>
      <c r="D572" s="3">
        <v>4</v>
      </c>
      <c r="E572">
        <v>412</v>
      </c>
      <c r="F572" s="13">
        <v>59.706249999999997</v>
      </c>
      <c r="G572" s="13">
        <v>3564.8362889999999</v>
      </c>
      <c r="H572">
        <v>14259.345160000001</v>
      </c>
    </row>
    <row r="573" spans="1:15" x14ac:dyDescent="0.35">
      <c r="B573" s="8" t="s">
        <v>10</v>
      </c>
      <c r="C573" s="8"/>
      <c r="D573" s="8">
        <v>480</v>
      </c>
      <c r="E573" s="8">
        <f>SUM(E563:E572)</f>
        <v>20781</v>
      </c>
      <c r="H573" s="8">
        <v>361321.12099999998</v>
      </c>
    </row>
    <row r="575" spans="1:15" x14ac:dyDescent="0.35">
      <c r="A575" s="30" t="s">
        <v>53</v>
      </c>
      <c r="B575" s="30"/>
      <c r="C575" s="30"/>
      <c r="D575" s="30"/>
    </row>
    <row r="578" spans="1:2" x14ac:dyDescent="0.35">
      <c r="A578" s="9" t="s">
        <v>62</v>
      </c>
      <c r="B578" s="7" t="s">
        <v>5</v>
      </c>
    </row>
    <row r="579" spans="1:2" x14ac:dyDescent="0.35">
      <c r="A579" t="s">
        <v>63</v>
      </c>
      <c r="B579" s="1">
        <v>36</v>
      </c>
    </row>
    <row r="580" spans="1:2" x14ac:dyDescent="0.35">
      <c r="A580" s="18" t="s">
        <v>64</v>
      </c>
      <c r="B580" s="2">
        <v>93</v>
      </c>
    </row>
    <row r="581" spans="1:2" x14ac:dyDescent="0.35">
      <c r="A581" t="s">
        <v>65</v>
      </c>
      <c r="B581" s="2">
        <v>70</v>
      </c>
    </row>
    <row r="582" spans="1:2" x14ac:dyDescent="0.35">
      <c r="A582" t="s">
        <v>66</v>
      </c>
      <c r="B582" s="2">
        <v>70</v>
      </c>
    </row>
    <row r="583" spans="1:2" x14ac:dyDescent="0.35">
      <c r="A583" t="s">
        <v>67</v>
      </c>
      <c r="B583" s="2">
        <v>54</v>
      </c>
    </row>
    <row r="584" spans="1:2" x14ac:dyDescent="0.35">
      <c r="A584" t="s">
        <v>68</v>
      </c>
      <c r="B584" s="2">
        <v>20</v>
      </c>
    </row>
    <row r="585" spans="1:2" x14ac:dyDescent="0.35">
      <c r="A585" t="s">
        <v>69</v>
      </c>
      <c r="B585" s="2">
        <v>49</v>
      </c>
    </row>
    <row r="586" spans="1:2" x14ac:dyDescent="0.35">
      <c r="A586" t="s">
        <v>70</v>
      </c>
      <c r="B586" s="2">
        <v>48</v>
      </c>
    </row>
    <row r="587" spans="1:2" x14ac:dyDescent="0.35">
      <c r="A587" t="s">
        <v>71</v>
      </c>
      <c r="B587" s="2">
        <v>36</v>
      </c>
    </row>
    <row r="588" spans="1:2" x14ac:dyDescent="0.35">
      <c r="A588" t="s">
        <v>72</v>
      </c>
      <c r="B588" s="3">
        <v>4</v>
      </c>
    </row>
  </sheetData>
  <mergeCells count="512">
    <mergeCell ref="A500:B500"/>
    <mergeCell ref="A484:D484"/>
    <mergeCell ref="I487:L488"/>
    <mergeCell ref="B485:D485"/>
    <mergeCell ref="H504:J504"/>
    <mergeCell ref="A515:D515"/>
    <mergeCell ref="H519:K519"/>
    <mergeCell ref="H518:K518"/>
    <mergeCell ref="A530:D530"/>
    <mergeCell ref="H505:K505"/>
    <mergeCell ref="H506:K506"/>
    <mergeCell ref="K504:M504"/>
    <mergeCell ref="L505:O505"/>
    <mergeCell ref="L506:O506"/>
    <mergeCell ref="A575:D575"/>
    <mergeCell ref="K563:O563"/>
    <mergeCell ref="K564:O564"/>
    <mergeCell ref="K565:O565"/>
    <mergeCell ref="K566:O566"/>
    <mergeCell ref="K567:O567"/>
    <mergeCell ref="H532:I532"/>
    <mergeCell ref="H533:K533"/>
    <mergeCell ref="H534:K534"/>
    <mergeCell ref="H535:K535"/>
    <mergeCell ref="A545:B545"/>
    <mergeCell ref="B15:C15"/>
    <mergeCell ref="B16:C16"/>
    <mergeCell ref="B17:C17"/>
    <mergeCell ref="B18:C18"/>
    <mergeCell ref="B19:C19"/>
    <mergeCell ref="D560:G560"/>
    <mergeCell ref="A1:L1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H547:J547"/>
    <mergeCell ref="H548:L548"/>
    <mergeCell ref="H549:L549"/>
    <mergeCell ref="A560:C560"/>
    <mergeCell ref="B25:C25"/>
    <mergeCell ref="B26:C26"/>
    <mergeCell ref="B27:C27"/>
    <mergeCell ref="B28:C28"/>
    <mergeCell ref="B29:C29"/>
    <mergeCell ref="B20:C20"/>
    <mergeCell ref="B21:C21"/>
    <mergeCell ref="B22:C22"/>
    <mergeCell ref="B23:C23"/>
    <mergeCell ref="B24:C24"/>
    <mergeCell ref="B35:C35"/>
    <mergeCell ref="B36:C36"/>
    <mergeCell ref="B37:C37"/>
    <mergeCell ref="B38:C38"/>
    <mergeCell ref="B39:C39"/>
    <mergeCell ref="B30:C30"/>
    <mergeCell ref="B31:C31"/>
    <mergeCell ref="B32:C32"/>
    <mergeCell ref="B33:C33"/>
    <mergeCell ref="B34:C34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55:C55"/>
    <mergeCell ref="B56:C56"/>
    <mergeCell ref="B57:C57"/>
    <mergeCell ref="B58:C58"/>
    <mergeCell ref="B59:C59"/>
    <mergeCell ref="B50:C50"/>
    <mergeCell ref="B51:C51"/>
    <mergeCell ref="B52:C52"/>
    <mergeCell ref="B53:C53"/>
    <mergeCell ref="B54:C54"/>
    <mergeCell ref="B65:C65"/>
    <mergeCell ref="B66:C66"/>
    <mergeCell ref="B67:C67"/>
    <mergeCell ref="B68:C68"/>
    <mergeCell ref="B69:C69"/>
    <mergeCell ref="B60:C60"/>
    <mergeCell ref="B61:C61"/>
    <mergeCell ref="B62:C62"/>
    <mergeCell ref="B63:C63"/>
    <mergeCell ref="B64:C64"/>
    <mergeCell ref="B75:C75"/>
    <mergeCell ref="B76:C76"/>
    <mergeCell ref="B77:C77"/>
    <mergeCell ref="B78:C78"/>
    <mergeCell ref="B79:C79"/>
    <mergeCell ref="B70:C70"/>
    <mergeCell ref="B71:C71"/>
    <mergeCell ref="B72:C72"/>
    <mergeCell ref="B73:C73"/>
    <mergeCell ref="B74:C74"/>
    <mergeCell ref="B85:C85"/>
    <mergeCell ref="B86:C86"/>
    <mergeCell ref="B87:C87"/>
    <mergeCell ref="B88:C88"/>
    <mergeCell ref="B89:C89"/>
    <mergeCell ref="B80:C80"/>
    <mergeCell ref="B81:C81"/>
    <mergeCell ref="B82:C82"/>
    <mergeCell ref="B83:C83"/>
    <mergeCell ref="B84:C84"/>
    <mergeCell ref="B95:C95"/>
    <mergeCell ref="B96:C96"/>
    <mergeCell ref="B97:C97"/>
    <mergeCell ref="B98:C98"/>
    <mergeCell ref="B99:C99"/>
    <mergeCell ref="B90:C90"/>
    <mergeCell ref="B91:C91"/>
    <mergeCell ref="B92:C92"/>
    <mergeCell ref="B93:C93"/>
    <mergeCell ref="B94:C94"/>
    <mergeCell ref="B105:C105"/>
    <mergeCell ref="B106:C106"/>
    <mergeCell ref="B107:C107"/>
    <mergeCell ref="B108:C108"/>
    <mergeCell ref="B109:C109"/>
    <mergeCell ref="B100:C100"/>
    <mergeCell ref="B101:C101"/>
    <mergeCell ref="B102:C102"/>
    <mergeCell ref="B103:C103"/>
    <mergeCell ref="B104:C104"/>
    <mergeCell ref="B115:C115"/>
    <mergeCell ref="B116:C116"/>
    <mergeCell ref="B117:C117"/>
    <mergeCell ref="B118:C118"/>
    <mergeCell ref="B119:C119"/>
    <mergeCell ref="B110:C110"/>
    <mergeCell ref="B111:C111"/>
    <mergeCell ref="B112:C112"/>
    <mergeCell ref="B113:C113"/>
    <mergeCell ref="B114:C114"/>
    <mergeCell ref="B125:C125"/>
    <mergeCell ref="B126:C126"/>
    <mergeCell ref="B127:C127"/>
    <mergeCell ref="B128:C128"/>
    <mergeCell ref="B129:C129"/>
    <mergeCell ref="B120:C120"/>
    <mergeCell ref="B121:C121"/>
    <mergeCell ref="B122:C122"/>
    <mergeCell ref="B123:C123"/>
    <mergeCell ref="B124:C124"/>
    <mergeCell ref="B135:C135"/>
    <mergeCell ref="B136:C136"/>
    <mergeCell ref="B137:C137"/>
    <mergeCell ref="B138:C138"/>
    <mergeCell ref="B139:C139"/>
    <mergeCell ref="B130:C130"/>
    <mergeCell ref="B131:C131"/>
    <mergeCell ref="B132:C132"/>
    <mergeCell ref="B133:C133"/>
    <mergeCell ref="B134:C134"/>
    <mergeCell ref="B145:C145"/>
    <mergeCell ref="B146:C146"/>
    <mergeCell ref="B147:C147"/>
    <mergeCell ref="B148:C148"/>
    <mergeCell ref="B149:C149"/>
    <mergeCell ref="B140:C140"/>
    <mergeCell ref="B141:C141"/>
    <mergeCell ref="B142:C142"/>
    <mergeCell ref="B143:C143"/>
    <mergeCell ref="B144:C144"/>
    <mergeCell ref="B155:C155"/>
    <mergeCell ref="B156:C156"/>
    <mergeCell ref="B157:C157"/>
    <mergeCell ref="B158:C158"/>
    <mergeCell ref="B159:C159"/>
    <mergeCell ref="B150:C150"/>
    <mergeCell ref="B151:C151"/>
    <mergeCell ref="B152:C152"/>
    <mergeCell ref="B153:C153"/>
    <mergeCell ref="B154:C154"/>
    <mergeCell ref="B165:C165"/>
    <mergeCell ref="B166:C166"/>
    <mergeCell ref="B167:C167"/>
    <mergeCell ref="B168:C168"/>
    <mergeCell ref="B169:C169"/>
    <mergeCell ref="B160:C160"/>
    <mergeCell ref="B161:C161"/>
    <mergeCell ref="B162:C162"/>
    <mergeCell ref="B163:C163"/>
    <mergeCell ref="B164:C164"/>
    <mergeCell ref="B175:C175"/>
    <mergeCell ref="B176:C176"/>
    <mergeCell ref="B177:C177"/>
    <mergeCell ref="B178:C178"/>
    <mergeCell ref="B179:C179"/>
    <mergeCell ref="B170:C170"/>
    <mergeCell ref="B171:C171"/>
    <mergeCell ref="B172:C172"/>
    <mergeCell ref="B173:C173"/>
    <mergeCell ref="B174:C174"/>
    <mergeCell ref="B185:C185"/>
    <mergeCell ref="B186:C186"/>
    <mergeCell ref="B187:C187"/>
    <mergeCell ref="B188:C188"/>
    <mergeCell ref="B189:C189"/>
    <mergeCell ref="B180:C180"/>
    <mergeCell ref="B181:C181"/>
    <mergeCell ref="B182:C182"/>
    <mergeCell ref="B183:C183"/>
    <mergeCell ref="B184:C184"/>
    <mergeCell ref="B195:C195"/>
    <mergeCell ref="B196:C196"/>
    <mergeCell ref="B197:C197"/>
    <mergeCell ref="B198:C198"/>
    <mergeCell ref="B199:C199"/>
    <mergeCell ref="B190:C190"/>
    <mergeCell ref="B191:C191"/>
    <mergeCell ref="B192:C192"/>
    <mergeCell ref="B193:C193"/>
    <mergeCell ref="B194:C194"/>
    <mergeCell ref="B205:C205"/>
    <mergeCell ref="B206:C206"/>
    <mergeCell ref="B207:C207"/>
    <mergeCell ref="B208:C208"/>
    <mergeCell ref="B209:C209"/>
    <mergeCell ref="B200:C200"/>
    <mergeCell ref="B201:C201"/>
    <mergeCell ref="B202:C202"/>
    <mergeCell ref="B203:C203"/>
    <mergeCell ref="B204:C204"/>
    <mergeCell ref="B215:C215"/>
    <mergeCell ref="B216:C216"/>
    <mergeCell ref="B217:C217"/>
    <mergeCell ref="B218:C218"/>
    <mergeCell ref="B219:C219"/>
    <mergeCell ref="B210:C210"/>
    <mergeCell ref="B211:C211"/>
    <mergeCell ref="B212:C212"/>
    <mergeCell ref="B213:C213"/>
    <mergeCell ref="B214:C214"/>
    <mergeCell ref="B225:C225"/>
    <mergeCell ref="B226:C226"/>
    <mergeCell ref="B227:C227"/>
    <mergeCell ref="B228:C228"/>
    <mergeCell ref="B229:C229"/>
    <mergeCell ref="B220:C220"/>
    <mergeCell ref="B221:C221"/>
    <mergeCell ref="B222:C222"/>
    <mergeCell ref="B223:C223"/>
    <mergeCell ref="B224:C224"/>
    <mergeCell ref="B235:C235"/>
    <mergeCell ref="B236:C236"/>
    <mergeCell ref="B237:C237"/>
    <mergeCell ref="B238:C238"/>
    <mergeCell ref="B239:C239"/>
    <mergeCell ref="B230:C230"/>
    <mergeCell ref="B231:C231"/>
    <mergeCell ref="B232:C232"/>
    <mergeCell ref="B233:C233"/>
    <mergeCell ref="B234:C234"/>
    <mergeCell ref="B245:C245"/>
    <mergeCell ref="B246:C246"/>
    <mergeCell ref="B247:C247"/>
    <mergeCell ref="B248:C248"/>
    <mergeCell ref="B249:C249"/>
    <mergeCell ref="B240:C240"/>
    <mergeCell ref="B241:C241"/>
    <mergeCell ref="B242:C242"/>
    <mergeCell ref="B243:C243"/>
    <mergeCell ref="B244:C244"/>
    <mergeCell ref="B255:C255"/>
    <mergeCell ref="B256:C256"/>
    <mergeCell ref="B257:C257"/>
    <mergeCell ref="B258:C258"/>
    <mergeCell ref="B259:C259"/>
    <mergeCell ref="B250:C250"/>
    <mergeCell ref="B251:C251"/>
    <mergeCell ref="B252:C252"/>
    <mergeCell ref="B253:C253"/>
    <mergeCell ref="B254:C254"/>
    <mergeCell ref="B265:C265"/>
    <mergeCell ref="B266:C266"/>
    <mergeCell ref="B267:C267"/>
    <mergeCell ref="B268:C268"/>
    <mergeCell ref="B269:C269"/>
    <mergeCell ref="B260:C260"/>
    <mergeCell ref="B261:C261"/>
    <mergeCell ref="B262:C262"/>
    <mergeCell ref="B263:C263"/>
    <mergeCell ref="B264:C264"/>
    <mergeCell ref="B275:C275"/>
    <mergeCell ref="B276:C276"/>
    <mergeCell ref="B277:C277"/>
    <mergeCell ref="B278:C278"/>
    <mergeCell ref="B279:C279"/>
    <mergeCell ref="B270:C270"/>
    <mergeCell ref="B271:C271"/>
    <mergeCell ref="B272:C272"/>
    <mergeCell ref="B273:C273"/>
    <mergeCell ref="B274:C274"/>
    <mergeCell ref="B285:C285"/>
    <mergeCell ref="B286:C286"/>
    <mergeCell ref="B287:C287"/>
    <mergeCell ref="B288:C288"/>
    <mergeCell ref="B289:C289"/>
    <mergeCell ref="B280:C280"/>
    <mergeCell ref="B281:C281"/>
    <mergeCell ref="B282:C282"/>
    <mergeCell ref="B283:C283"/>
    <mergeCell ref="B284:C284"/>
    <mergeCell ref="B295:C295"/>
    <mergeCell ref="B296:C296"/>
    <mergeCell ref="B297:C297"/>
    <mergeCell ref="B298:C298"/>
    <mergeCell ref="B299:C299"/>
    <mergeCell ref="B290:C290"/>
    <mergeCell ref="B291:C291"/>
    <mergeCell ref="B292:C292"/>
    <mergeCell ref="B293:C293"/>
    <mergeCell ref="B294:C294"/>
    <mergeCell ref="B305:C305"/>
    <mergeCell ref="B306:C306"/>
    <mergeCell ref="B307:C307"/>
    <mergeCell ref="B308:C308"/>
    <mergeCell ref="B309:C309"/>
    <mergeCell ref="B300:C300"/>
    <mergeCell ref="B301:C301"/>
    <mergeCell ref="B302:C302"/>
    <mergeCell ref="B303:C303"/>
    <mergeCell ref="B304:C304"/>
    <mergeCell ref="B315:C315"/>
    <mergeCell ref="B316:C316"/>
    <mergeCell ref="B317:C317"/>
    <mergeCell ref="B318:C318"/>
    <mergeCell ref="B319:C319"/>
    <mergeCell ref="B310:C310"/>
    <mergeCell ref="B311:C311"/>
    <mergeCell ref="B312:C312"/>
    <mergeCell ref="B313:C313"/>
    <mergeCell ref="B314:C314"/>
    <mergeCell ref="B325:C325"/>
    <mergeCell ref="B326:C326"/>
    <mergeCell ref="B327:C327"/>
    <mergeCell ref="B328:C328"/>
    <mergeCell ref="B329:C329"/>
    <mergeCell ref="B320:C320"/>
    <mergeCell ref="B321:C321"/>
    <mergeCell ref="B322:C322"/>
    <mergeCell ref="B323:C323"/>
    <mergeCell ref="B324:C324"/>
    <mergeCell ref="B335:C335"/>
    <mergeCell ref="B336:C336"/>
    <mergeCell ref="B337:C337"/>
    <mergeCell ref="B338:C338"/>
    <mergeCell ref="B339:C339"/>
    <mergeCell ref="B330:C330"/>
    <mergeCell ref="B331:C331"/>
    <mergeCell ref="B332:C332"/>
    <mergeCell ref="B333:C333"/>
    <mergeCell ref="B334:C334"/>
    <mergeCell ref="B345:C345"/>
    <mergeCell ref="B346:C346"/>
    <mergeCell ref="B347:C347"/>
    <mergeCell ref="B348:C348"/>
    <mergeCell ref="B349:C349"/>
    <mergeCell ref="B340:C340"/>
    <mergeCell ref="B341:C341"/>
    <mergeCell ref="B342:C342"/>
    <mergeCell ref="B343:C343"/>
    <mergeCell ref="B344:C344"/>
    <mergeCell ref="B355:C355"/>
    <mergeCell ref="B356:C356"/>
    <mergeCell ref="B357:C357"/>
    <mergeCell ref="B358:C358"/>
    <mergeCell ref="B359:C359"/>
    <mergeCell ref="B350:C350"/>
    <mergeCell ref="B351:C351"/>
    <mergeCell ref="B352:C352"/>
    <mergeCell ref="B353:C353"/>
    <mergeCell ref="B354:C354"/>
    <mergeCell ref="B365:C365"/>
    <mergeCell ref="B366:C366"/>
    <mergeCell ref="B367:C367"/>
    <mergeCell ref="B368:C368"/>
    <mergeCell ref="B369:C369"/>
    <mergeCell ref="B360:C360"/>
    <mergeCell ref="B361:C361"/>
    <mergeCell ref="B362:C362"/>
    <mergeCell ref="B363:C363"/>
    <mergeCell ref="B364:C364"/>
    <mergeCell ref="B375:C375"/>
    <mergeCell ref="B376:C376"/>
    <mergeCell ref="B377:C377"/>
    <mergeCell ref="B378:C378"/>
    <mergeCell ref="B379:C379"/>
    <mergeCell ref="B370:C370"/>
    <mergeCell ref="B371:C371"/>
    <mergeCell ref="B372:C372"/>
    <mergeCell ref="B373:C373"/>
    <mergeCell ref="B374:C374"/>
    <mergeCell ref="B385:C385"/>
    <mergeCell ref="B386:C386"/>
    <mergeCell ref="B387:C387"/>
    <mergeCell ref="B388:C388"/>
    <mergeCell ref="B389:C389"/>
    <mergeCell ref="B380:C380"/>
    <mergeCell ref="B381:C381"/>
    <mergeCell ref="B382:C382"/>
    <mergeCell ref="B383:C383"/>
    <mergeCell ref="B384:C384"/>
    <mergeCell ref="B395:C395"/>
    <mergeCell ref="B396:C396"/>
    <mergeCell ref="B397:C397"/>
    <mergeCell ref="B398:C398"/>
    <mergeCell ref="B399:C399"/>
    <mergeCell ref="B390:C390"/>
    <mergeCell ref="B391:C391"/>
    <mergeCell ref="B392:C392"/>
    <mergeCell ref="B393:C393"/>
    <mergeCell ref="B394:C394"/>
    <mergeCell ref="B405:C405"/>
    <mergeCell ref="B406:C406"/>
    <mergeCell ref="B407:C407"/>
    <mergeCell ref="B408:C408"/>
    <mergeCell ref="B409:C409"/>
    <mergeCell ref="B400:C400"/>
    <mergeCell ref="B401:C401"/>
    <mergeCell ref="B402:C402"/>
    <mergeCell ref="B403:C403"/>
    <mergeCell ref="B404:C404"/>
    <mergeCell ref="B415:C415"/>
    <mergeCell ref="B416:C416"/>
    <mergeCell ref="B417:C417"/>
    <mergeCell ref="B418:C418"/>
    <mergeCell ref="B419:C419"/>
    <mergeCell ref="B410:C410"/>
    <mergeCell ref="B411:C411"/>
    <mergeCell ref="B412:C412"/>
    <mergeCell ref="B413:C413"/>
    <mergeCell ref="B414:C414"/>
    <mergeCell ref="B425:C425"/>
    <mergeCell ref="B426:C426"/>
    <mergeCell ref="B427:C427"/>
    <mergeCell ref="B428:C428"/>
    <mergeCell ref="B429:C429"/>
    <mergeCell ref="B420:C420"/>
    <mergeCell ref="B421:C421"/>
    <mergeCell ref="B422:C422"/>
    <mergeCell ref="B423:C423"/>
    <mergeCell ref="B424:C424"/>
    <mergeCell ref="B435:C435"/>
    <mergeCell ref="B436:C436"/>
    <mergeCell ref="B437:C437"/>
    <mergeCell ref="B438:C438"/>
    <mergeCell ref="B439:C439"/>
    <mergeCell ref="B430:C430"/>
    <mergeCell ref="B431:C431"/>
    <mergeCell ref="B432:C432"/>
    <mergeCell ref="B433:C433"/>
    <mergeCell ref="B434:C434"/>
    <mergeCell ref="B445:C445"/>
    <mergeCell ref="B446:C446"/>
    <mergeCell ref="B447:C447"/>
    <mergeCell ref="B448:C448"/>
    <mergeCell ref="B449:C449"/>
    <mergeCell ref="B440:C440"/>
    <mergeCell ref="B441:C441"/>
    <mergeCell ref="B442:C442"/>
    <mergeCell ref="B443:C443"/>
    <mergeCell ref="B444:C444"/>
    <mergeCell ref="B455:C455"/>
    <mergeCell ref="B456:C456"/>
    <mergeCell ref="B457:C457"/>
    <mergeCell ref="B458:C458"/>
    <mergeCell ref="B459:C459"/>
    <mergeCell ref="B450:C450"/>
    <mergeCell ref="B451:C451"/>
    <mergeCell ref="B452:C452"/>
    <mergeCell ref="B453:C453"/>
    <mergeCell ref="B454:C454"/>
    <mergeCell ref="B465:C465"/>
    <mergeCell ref="B466:C466"/>
    <mergeCell ref="B467:C467"/>
    <mergeCell ref="B468:C468"/>
    <mergeCell ref="B469:C469"/>
    <mergeCell ref="B460:C460"/>
    <mergeCell ref="B461:C461"/>
    <mergeCell ref="B462:C462"/>
    <mergeCell ref="B463:C463"/>
    <mergeCell ref="B464:C464"/>
    <mergeCell ref="B480:C480"/>
    <mergeCell ref="B481:C481"/>
    <mergeCell ref="B482:C482"/>
    <mergeCell ref="B475:C475"/>
    <mergeCell ref="B476:C476"/>
    <mergeCell ref="B477:C477"/>
    <mergeCell ref="B478:C478"/>
    <mergeCell ref="B479:C479"/>
    <mergeCell ref="B470:C470"/>
    <mergeCell ref="B471:C471"/>
    <mergeCell ref="B472:C472"/>
    <mergeCell ref="B473:C473"/>
    <mergeCell ref="B474:C474"/>
  </mergeCells>
  <phoneticPr fontId="1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aparna_k kasi</dc:creator>
  <cp:keywords/>
  <dc:description/>
  <cp:lastModifiedBy>aparna_k kasi</cp:lastModifiedBy>
  <cp:revision/>
  <dcterms:created xsi:type="dcterms:W3CDTF">2021-02-17T11:35:35Z</dcterms:created>
  <dcterms:modified xsi:type="dcterms:W3CDTF">2021-02-20T08:09:52Z</dcterms:modified>
  <cp:category/>
  <cp:contentStatus/>
</cp:coreProperties>
</file>