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esktop/"/>
    </mc:Choice>
  </mc:AlternateContent>
  <xr:revisionPtr revIDLastSave="0" documentId="13_ncr:1_{60F895B1-EC69-3E46-844D-6E1A00BE53B2}" xr6:coauthVersionLast="47" xr6:coauthVersionMax="47" xr10:uidLastSave="{00000000-0000-0000-0000-000000000000}"/>
  <bookViews>
    <workbookView xWindow="54500" yWindow="6400" windowWidth="23260" windowHeight="13900" xr2:uid="{28163184-4ECD-4984-8B3B-F7DC35658D8D}"/>
  </bookViews>
  <sheets>
    <sheet name="Sheet1" sheetId="1" r:id="rId1"/>
  </sheets>
  <definedNames>
    <definedName name="_xlnm._FilterDatabase" localSheetId="0" hidden="1">Sheet1!$A$1:$AT$481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6" i="1" l="1"/>
  <c r="S337" i="1"/>
  <c r="S338" i="1"/>
  <c r="S339" i="1"/>
  <c r="S340" i="1"/>
  <c r="S341" i="1"/>
  <c r="S342" i="1"/>
  <c r="S343" i="1"/>
  <c r="S346" i="1"/>
  <c r="S353" i="1"/>
  <c r="S356" i="1"/>
  <c r="S360" i="1"/>
  <c r="S361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335" i="1"/>
  <c r="W472" i="1"/>
  <c r="W473" i="1"/>
  <c r="W474" i="1"/>
  <c r="W475" i="1"/>
  <c r="W476" i="1"/>
  <c r="W477" i="1"/>
  <c r="W478" i="1"/>
  <c r="W479" i="1"/>
  <c r="W480" i="1"/>
  <c r="W481" i="1"/>
  <c r="R472" i="1"/>
  <c r="R473" i="1"/>
  <c r="R474" i="1"/>
  <c r="R475" i="1"/>
  <c r="R476" i="1"/>
  <c r="R477" i="1"/>
  <c r="R478" i="1"/>
  <c r="R479" i="1"/>
  <c r="R480" i="1"/>
  <c r="R481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R470" i="1"/>
  <c r="R471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AA467" i="1"/>
  <c r="AA468" i="1"/>
  <c r="AA469" i="1"/>
  <c r="R467" i="1"/>
  <c r="R468" i="1"/>
  <c r="R46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8" i="1"/>
  <c r="AA409" i="1"/>
  <c r="AA410" i="1"/>
  <c r="AA411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8" i="1"/>
  <c r="R409" i="1"/>
  <c r="R410" i="1"/>
  <c r="R411" i="1"/>
  <c r="R415" i="1"/>
  <c r="R416" i="1"/>
  <c r="R417" i="1"/>
  <c r="R418" i="1"/>
  <c r="R419" i="1"/>
  <c r="W360" i="1"/>
  <c r="W361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8" i="1"/>
  <c r="W409" i="1"/>
  <c r="W410" i="1"/>
  <c r="W411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L360" i="1"/>
  <c r="L361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8" i="1"/>
  <c r="L409" i="1"/>
  <c r="L410" i="1"/>
  <c r="L411" i="1"/>
  <c r="L415" i="1"/>
  <c r="L416" i="1"/>
  <c r="L417" i="1"/>
  <c r="K361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8" i="1"/>
  <c r="K409" i="1"/>
  <c r="K410" i="1"/>
  <c r="K411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L356" i="1"/>
  <c r="K356" i="1"/>
  <c r="K360" i="1"/>
  <c r="AA336" i="1"/>
  <c r="AA337" i="1"/>
  <c r="AA338" i="1"/>
  <c r="AA339" i="1"/>
  <c r="AA340" i="1"/>
  <c r="AA341" i="1"/>
  <c r="AA342" i="1"/>
  <c r="AA343" i="1"/>
  <c r="AA346" i="1"/>
  <c r="AA353" i="1"/>
  <c r="AA356" i="1"/>
  <c r="AA360" i="1"/>
  <c r="AA361" i="1"/>
  <c r="AA364" i="1"/>
  <c r="AA365" i="1"/>
  <c r="AA366" i="1"/>
  <c r="AA335" i="1"/>
  <c r="Z335" i="1"/>
  <c r="Z336" i="1"/>
  <c r="Z337" i="1"/>
  <c r="Z338" i="1"/>
  <c r="Z339" i="1"/>
  <c r="Z340" i="1"/>
  <c r="Z341" i="1"/>
  <c r="Z342" i="1"/>
  <c r="Z343" i="1"/>
  <c r="Z346" i="1"/>
  <c r="Z353" i="1"/>
  <c r="Z356" i="1"/>
  <c r="Z360" i="1"/>
  <c r="Z361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8" i="1"/>
  <c r="Z409" i="1"/>
  <c r="Z410" i="1"/>
  <c r="Z411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W336" i="1"/>
  <c r="W337" i="1"/>
  <c r="W338" i="1"/>
  <c r="W339" i="1"/>
  <c r="W340" i="1"/>
  <c r="W341" i="1"/>
  <c r="W342" i="1"/>
  <c r="W343" i="1"/>
  <c r="W346" i="1"/>
  <c r="W353" i="1"/>
  <c r="W356" i="1"/>
  <c r="W335" i="1"/>
  <c r="V336" i="1"/>
  <c r="V337" i="1"/>
  <c r="V338" i="1"/>
  <c r="V339" i="1"/>
  <c r="V340" i="1"/>
  <c r="V341" i="1"/>
  <c r="V342" i="1"/>
  <c r="V343" i="1"/>
  <c r="V346" i="1"/>
  <c r="V353" i="1"/>
  <c r="V356" i="1"/>
  <c r="V360" i="1"/>
  <c r="V361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8" i="1"/>
  <c r="V409" i="1"/>
  <c r="V410" i="1"/>
  <c r="V411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335" i="1"/>
  <c r="R336" i="1"/>
  <c r="R337" i="1"/>
  <c r="R338" i="1"/>
  <c r="R339" i="1"/>
  <c r="R340" i="1"/>
  <c r="R341" i="1"/>
  <c r="R342" i="1"/>
  <c r="R343" i="1"/>
  <c r="R346" i="1"/>
  <c r="R353" i="1"/>
  <c r="R356" i="1"/>
  <c r="R360" i="1"/>
  <c r="R361" i="1"/>
  <c r="R364" i="1"/>
  <c r="R365" i="1"/>
  <c r="R335" i="1"/>
  <c r="Q336" i="1"/>
  <c r="Q337" i="1"/>
  <c r="Q338" i="1"/>
  <c r="Q339" i="1"/>
  <c r="Q340" i="1"/>
  <c r="Q341" i="1"/>
  <c r="Q342" i="1"/>
  <c r="Q343" i="1"/>
  <c r="Q346" i="1"/>
  <c r="Q353" i="1"/>
  <c r="Q356" i="1"/>
  <c r="Q360" i="1"/>
  <c r="Q361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8" i="1"/>
  <c r="Q409" i="1"/>
  <c r="Q410" i="1"/>
  <c r="Q411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335" i="1"/>
  <c r="L336" i="1"/>
  <c r="L337" i="1"/>
  <c r="L338" i="1"/>
  <c r="L339" i="1"/>
  <c r="L340" i="1"/>
  <c r="L341" i="1"/>
  <c r="L342" i="1"/>
  <c r="L343" i="1"/>
  <c r="L346" i="1"/>
  <c r="L353" i="1"/>
  <c r="L335" i="1"/>
  <c r="K336" i="1"/>
  <c r="K337" i="1"/>
  <c r="K338" i="1"/>
  <c r="K339" i="1"/>
  <c r="K340" i="1"/>
  <c r="K341" i="1"/>
  <c r="K342" i="1"/>
  <c r="K343" i="1"/>
  <c r="K346" i="1"/>
  <c r="K353" i="1"/>
  <c r="K335" i="1"/>
  <c r="F336" i="1"/>
  <c r="F337" i="1"/>
  <c r="F338" i="1"/>
  <c r="F339" i="1"/>
  <c r="F340" i="1"/>
  <c r="F341" i="1"/>
  <c r="F342" i="1"/>
  <c r="F343" i="1"/>
  <c r="F346" i="1"/>
  <c r="F353" i="1"/>
  <c r="F356" i="1"/>
  <c r="F360" i="1"/>
  <c r="F361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G336" i="1"/>
  <c r="G337" i="1"/>
  <c r="G338" i="1"/>
  <c r="G339" i="1"/>
  <c r="G340" i="1"/>
  <c r="G341" i="1"/>
  <c r="G342" i="1"/>
  <c r="G343" i="1"/>
  <c r="G346" i="1"/>
  <c r="G353" i="1"/>
  <c r="G356" i="1"/>
  <c r="G360" i="1"/>
  <c r="G361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8" i="1"/>
  <c r="G409" i="1"/>
  <c r="G410" i="1"/>
  <c r="G411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35" i="1"/>
  <c r="F335" i="1"/>
  <c r="AR316" i="1"/>
  <c r="AG334" i="1"/>
  <c r="AF334" i="1"/>
  <c r="AD334" i="1"/>
  <c r="AC334" i="1"/>
  <c r="Z334" i="1"/>
  <c r="Q334" i="1"/>
  <c r="K334" i="1"/>
  <c r="H334" i="1"/>
  <c r="F334" i="1"/>
  <c r="AT333" i="1"/>
  <c r="AS333" i="1"/>
  <c r="AR333" i="1"/>
  <c r="AQ333" i="1"/>
  <c r="AN333" i="1"/>
  <c r="S333" i="1"/>
  <c r="N333" i="1"/>
  <c r="M333" i="1"/>
  <c r="AT332" i="1"/>
  <c r="AS332" i="1"/>
  <c r="AR332" i="1"/>
  <c r="AQ332" i="1"/>
  <c r="AN332" i="1"/>
  <c r="S332" i="1"/>
  <c r="N332" i="1"/>
  <c r="M332" i="1"/>
  <c r="AT331" i="1"/>
  <c r="AS331" i="1"/>
  <c r="AR331" i="1"/>
  <c r="AQ331" i="1"/>
  <c r="AN331" i="1"/>
  <c r="S331" i="1"/>
  <c r="N331" i="1"/>
  <c r="M331" i="1"/>
  <c r="AT330" i="1"/>
  <c r="AS330" i="1"/>
  <c r="AR330" i="1"/>
  <c r="AQ330" i="1"/>
  <c r="AN330" i="1"/>
  <c r="S330" i="1"/>
  <c r="N330" i="1"/>
  <c r="M330" i="1"/>
  <c r="AT329" i="1"/>
  <c r="AS329" i="1"/>
  <c r="AR329" i="1"/>
  <c r="AQ329" i="1"/>
  <c r="AN329" i="1"/>
  <c r="S329" i="1"/>
  <c r="N329" i="1"/>
  <c r="M329" i="1"/>
  <c r="AT328" i="1"/>
  <c r="AS328" i="1"/>
  <c r="AR328" i="1"/>
  <c r="AQ328" i="1"/>
  <c r="AN328" i="1"/>
  <c r="S328" i="1"/>
  <c r="N328" i="1"/>
  <c r="M328" i="1"/>
  <c r="AT327" i="1"/>
  <c r="AS327" i="1"/>
  <c r="AR327" i="1"/>
  <c r="AQ327" i="1"/>
  <c r="AN327" i="1"/>
  <c r="S327" i="1"/>
  <c r="N327" i="1"/>
  <c r="M327" i="1"/>
  <c r="AT326" i="1"/>
  <c r="AS326" i="1"/>
  <c r="AR326" i="1"/>
  <c r="AQ326" i="1"/>
  <c r="AN326" i="1"/>
  <c r="S326" i="1"/>
  <c r="N326" i="1"/>
  <c r="M326" i="1"/>
  <c r="AT325" i="1"/>
  <c r="AS325" i="1"/>
  <c r="AR325" i="1"/>
  <c r="AQ325" i="1"/>
  <c r="AN325" i="1"/>
  <c r="S325" i="1"/>
  <c r="N325" i="1"/>
  <c r="M325" i="1"/>
  <c r="AT324" i="1"/>
  <c r="AS324" i="1"/>
  <c r="AR324" i="1"/>
  <c r="AQ324" i="1"/>
  <c r="AN324" i="1"/>
  <c r="S324" i="1"/>
  <c r="N324" i="1"/>
  <c r="M324" i="1"/>
  <c r="AT323" i="1"/>
  <c r="AS323" i="1"/>
  <c r="AR323" i="1"/>
  <c r="AQ323" i="1"/>
  <c r="AN323" i="1"/>
  <c r="S323" i="1"/>
  <c r="N323" i="1"/>
  <c r="M323" i="1"/>
  <c r="AT322" i="1"/>
  <c r="AS322" i="1"/>
  <c r="AR322" i="1"/>
  <c r="AQ322" i="1"/>
  <c r="AN322" i="1"/>
  <c r="S322" i="1"/>
  <c r="N322" i="1"/>
  <c r="M322" i="1"/>
  <c r="AT321" i="1"/>
  <c r="AS321" i="1"/>
  <c r="AR321" i="1"/>
  <c r="AQ321" i="1"/>
  <c r="AN321" i="1"/>
  <c r="S321" i="1"/>
  <c r="N321" i="1"/>
  <c r="M321" i="1"/>
  <c r="AT320" i="1"/>
  <c r="AS320" i="1"/>
  <c r="AR320" i="1"/>
  <c r="AQ320" i="1"/>
  <c r="AN320" i="1"/>
  <c r="S320" i="1"/>
  <c r="N320" i="1"/>
  <c r="M320" i="1"/>
  <c r="AT319" i="1"/>
  <c r="AS319" i="1"/>
  <c r="AR319" i="1"/>
  <c r="AQ319" i="1"/>
  <c r="AN319" i="1"/>
  <c r="S319" i="1"/>
  <c r="N319" i="1"/>
  <c r="M319" i="1"/>
  <c r="AT318" i="1"/>
  <c r="AS318" i="1"/>
  <c r="AR318" i="1"/>
  <c r="AQ318" i="1"/>
  <c r="AN318" i="1"/>
  <c r="S318" i="1"/>
  <c r="N318" i="1"/>
  <c r="M318" i="1"/>
  <c r="AT317" i="1"/>
  <c r="AS317" i="1"/>
  <c r="AR317" i="1"/>
  <c r="AQ317" i="1"/>
  <c r="AN317" i="1"/>
  <c r="S317" i="1"/>
  <c r="N317" i="1"/>
  <c r="M317" i="1"/>
  <c r="AT316" i="1"/>
  <c r="AS316" i="1"/>
  <c r="AQ316" i="1"/>
  <c r="AN316" i="1"/>
  <c r="S316" i="1"/>
  <c r="N316" i="1"/>
  <c r="M316" i="1"/>
  <c r="AT315" i="1"/>
  <c r="AS315" i="1"/>
  <c r="AR315" i="1"/>
  <c r="AQ315" i="1"/>
  <c r="AN315" i="1"/>
  <c r="S315" i="1"/>
  <c r="N315" i="1"/>
  <c r="M315" i="1"/>
  <c r="AT314" i="1"/>
  <c r="AS314" i="1"/>
  <c r="AR314" i="1"/>
  <c r="AQ314" i="1"/>
  <c r="AN314" i="1"/>
  <c r="S314" i="1"/>
  <c r="N314" i="1"/>
  <c r="M314" i="1"/>
  <c r="AT313" i="1"/>
  <c r="AS313" i="1"/>
  <c r="AR313" i="1"/>
  <c r="AQ313" i="1"/>
  <c r="AN313" i="1"/>
  <c r="S313" i="1"/>
  <c r="N313" i="1"/>
  <c r="M313" i="1"/>
  <c r="AT312" i="1"/>
  <c r="AS312" i="1"/>
  <c r="AR312" i="1"/>
  <c r="AQ312" i="1"/>
  <c r="AN312" i="1"/>
  <c r="S312" i="1"/>
  <c r="N312" i="1"/>
  <c r="M312" i="1"/>
  <c r="AT311" i="1"/>
  <c r="AS311" i="1"/>
  <c r="AR311" i="1"/>
  <c r="AQ311" i="1"/>
  <c r="AN311" i="1"/>
  <c r="S311" i="1"/>
  <c r="N311" i="1"/>
  <c r="M311" i="1"/>
  <c r="AT310" i="1"/>
  <c r="AS310" i="1"/>
  <c r="AR310" i="1"/>
  <c r="AQ310" i="1"/>
  <c r="AN310" i="1"/>
  <c r="S310" i="1"/>
  <c r="N310" i="1"/>
  <c r="M310" i="1"/>
  <c r="AT309" i="1"/>
  <c r="AS309" i="1"/>
  <c r="AR309" i="1"/>
  <c r="AQ309" i="1"/>
  <c r="AN309" i="1"/>
  <c r="S309" i="1"/>
  <c r="N309" i="1"/>
  <c r="M309" i="1"/>
  <c r="AT308" i="1"/>
  <c r="AS308" i="1"/>
  <c r="AR308" i="1"/>
  <c r="AQ308" i="1"/>
  <c r="AN308" i="1"/>
  <c r="S308" i="1"/>
  <c r="N308" i="1"/>
  <c r="M308" i="1"/>
  <c r="AT307" i="1"/>
  <c r="AS307" i="1"/>
  <c r="AR307" i="1"/>
  <c r="AQ307" i="1"/>
  <c r="AN307" i="1"/>
  <c r="S307" i="1"/>
  <c r="N307" i="1"/>
  <c r="M307" i="1"/>
  <c r="AT306" i="1"/>
  <c r="AS306" i="1"/>
  <c r="AR306" i="1"/>
  <c r="AQ306" i="1"/>
  <c r="AN306" i="1"/>
  <c r="S306" i="1"/>
  <c r="N306" i="1"/>
  <c r="M306" i="1"/>
  <c r="AT305" i="1"/>
  <c r="AS305" i="1"/>
  <c r="AR305" i="1"/>
  <c r="AQ305" i="1"/>
  <c r="AN305" i="1"/>
  <c r="S305" i="1"/>
  <c r="N305" i="1"/>
  <c r="M305" i="1"/>
  <c r="AT304" i="1"/>
  <c r="AS304" i="1"/>
  <c r="AR304" i="1"/>
  <c r="AQ304" i="1"/>
  <c r="AN304" i="1"/>
  <c r="S304" i="1"/>
  <c r="N304" i="1"/>
  <c r="M304" i="1"/>
  <c r="AT303" i="1"/>
  <c r="AS303" i="1"/>
  <c r="AR303" i="1"/>
  <c r="AQ303" i="1"/>
  <c r="AN303" i="1"/>
  <c r="S303" i="1"/>
  <c r="N303" i="1"/>
  <c r="M303" i="1"/>
  <c r="AT302" i="1"/>
  <c r="AS302" i="1"/>
  <c r="AR302" i="1"/>
  <c r="AQ302" i="1"/>
  <c r="AN302" i="1"/>
  <c r="S302" i="1"/>
  <c r="N302" i="1"/>
  <c r="M302" i="1"/>
  <c r="AT301" i="1"/>
  <c r="AS301" i="1"/>
  <c r="AR301" i="1"/>
  <c r="AQ301" i="1"/>
  <c r="AN301" i="1"/>
  <c r="S301" i="1"/>
  <c r="N301" i="1"/>
  <c r="M301" i="1"/>
  <c r="AT300" i="1"/>
  <c r="AS300" i="1"/>
  <c r="AR300" i="1"/>
  <c r="AQ300" i="1"/>
  <c r="AN300" i="1"/>
  <c r="S300" i="1"/>
  <c r="N300" i="1"/>
  <c r="M300" i="1"/>
  <c r="AT299" i="1"/>
  <c r="AS299" i="1"/>
  <c r="AR299" i="1"/>
  <c r="AQ299" i="1"/>
  <c r="AN299" i="1"/>
  <c r="S299" i="1"/>
  <c r="N299" i="1"/>
  <c r="M299" i="1"/>
  <c r="AT298" i="1"/>
  <c r="AS298" i="1"/>
  <c r="AR298" i="1"/>
  <c r="AQ298" i="1"/>
  <c r="AN298" i="1"/>
  <c r="S298" i="1"/>
  <c r="N298" i="1"/>
  <c r="M298" i="1"/>
  <c r="AT297" i="1"/>
  <c r="AS297" i="1"/>
  <c r="AR297" i="1"/>
  <c r="AQ297" i="1"/>
  <c r="AN297" i="1"/>
  <c r="S297" i="1"/>
  <c r="N297" i="1"/>
  <c r="M297" i="1"/>
  <c r="AT296" i="1"/>
  <c r="AS296" i="1"/>
  <c r="AR296" i="1"/>
  <c r="AQ296" i="1"/>
  <c r="AN296" i="1"/>
  <c r="S296" i="1"/>
  <c r="N296" i="1"/>
  <c r="M296" i="1"/>
  <c r="AT295" i="1"/>
  <c r="AS295" i="1"/>
  <c r="AR295" i="1"/>
  <c r="AQ295" i="1"/>
  <c r="AN295" i="1"/>
  <c r="S295" i="1"/>
  <c r="N295" i="1"/>
  <c r="M295" i="1"/>
  <c r="AT294" i="1"/>
  <c r="AS294" i="1"/>
  <c r="AR294" i="1"/>
  <c r="AQ294" i="1"/>
  <c r="AN294" i="1"/>
  <c r="S294" i="1"/>
  <c r="N294" i="1"/>
  <c r="M294" i="1"/>
  <c r="AT293" i="1"/>
  <c r="AS293" i="1"/>
  <c r="AR293" i="1"/>
  <c r="AQ293" i="1"/>
  <c r="AN293" i="1"/>
  <c r="S293" i="1"/>
  <c r="N293" i="1"/>
  <c r="M293" i="1"/>
  <c r="AT292" i="1"/>
  <c r="AS292" i="1"/>
  <c r="AR292" i="1"/>
  <c r="AQ292" i="1"/>
  <c r="AN292" i="1"/>
  <c r="S292" i="1"/>
  <c r="N292" i="1"/>
  <c r="M292" i="1"/>
  <c r="AT291" i="1"/>
  <c r="AS291" i="1"/>
  <c r="AR291" i="1"/>
  <c r="AQ291" i="1"/>
  <c r="AN291" i="1"/>
  <c r="S291" i="1"/>
  <c r="N291" i="1"/>
  <c r="M291" i="1"/>
  <c r="AT290" i="1"/>
  <c r="AS290" i="1"/>
  <c r="AR290" i="1"/>
  <c r="AQ290" i="1"/>
  <c r="AN290" i="1"/>
  <c r="S290" i="1"/>
  <c r="N290" i="1"/>
  <c r="M290" i="1"/>
  <c r="AT289" i="1"/>
  <c r="AS289" i="1"/>
  <c r="AR289" i="1"/>
  <c r="AQ289" i="1"/>
  <c r="AN289" i="1"/>
  <c r="S289" i="1"/>
  <c r="N289" i="1"/>
  <c r="M289" i="1"/>
  <c r="AT288" i="1"/>
  <c r="AS288" i="1"/>
  <c r="AR288" i="1"/>
  <c r="AQ288" i="1"/>
  <c r="AN288" i="1"/>
  <c r="S288" i="1"/>
  <c r="N288" i="1"/>
  <c r="M288" i="1"/>
  <c r="AT287" i="1"/>
  <c r="AS287" i="1"/>
  <c r="AR287" i="1"/>
  <c r="AQ287" i="1"/>
  <c r="AN287" i="1"/>
  <c r="S287" i="1"/>
  <c r="N287" i="1"/>
  <c r="M287" i="1"/>
  <c r="AT286" i="1"/>
  <c r="AS286" i="1"/>
  <c r="AR286" i="1"/>
  <c r="AQ286" i="1"/>
  <c r="AN286" i="1"/>
  <c r="S286" i="1"/>
  <c r="N286" i="1"/>
  <c r="M286" i="1"/>
  <c r="AT285" i="1"/>
  <c r="AS285" i="1"/>
  <c r="AR285" i="1"/>
  <c r="AQ285" i="1"/>
  <c r="AN285" i="1"/>
  <c r="S285" i="1"/>
  <c r="N285" i="1"/>
  <c r="AT284" i="1"/>
  <c r="AS284" i="1"/>
  <c r="AR284" i="1"/>
  <c r="AQ284" i="1"/>
  <c r="AN284" i="1"/>
  <c r="S284" i="1"/>
  <c r="N284" i="1"/>
  <c r="AT283" i="1"/>
  <c r="AS283" i="1"/>
  <c r="AR283" i="1"/>
  <c r="AQ283" i="1"/>
  <c r="AN283" i="1"/>
  <c r="S283" i="1"/>
  <c r="N283" i="1"/>
  <c r="AT282" i="1"/>
  <c r="AS282" i="1"/>
  <c r="AR282" i="1"/>
  <c r="AQ282" i="1"/>
  <c r="AN282" i="1"/>
  <c r="S282" i="1"/>
  <c r="N282" i="1"/>
  <c r="AT281" i="1"/>
  <c r="AS281" i="1"/>
  <c r="AR281" i="1"/>
  <c r="AQ281" i="1"/>
  <c r="AN281" i="1"/>
  <c r="S281" i="1"/>
  <c r="N281" i="1"/>
  <c r="AT280" i="1"/>
  <c r="AS280" i="1"/>
  <c r="AR280" i="1"/>
  <c r="AQ280" i="1"/>
  <c r="AN280" i="1"/>
  <c r="S280" i="1"/>
  <c r="N280" i="1"/>
  <c r="AT279" i="1"/>
  <c r="AS279" i="1"/>
  <c r="AR279" i="1"/>
  <c r="AQ279" i="1"/>
  <c r="AN279" i="1"/>
  <c r="S279" i="1"/>
  <c r="N279" i="1"/>
  <c r="AT278" i="1"/>
  <c r="AS278" i="1"/>
  <c r="AR278" i="1"/>
  <c r="AQ278" i="1"/>
  <c r="AN278" i="1"/>
  <c r="S278" i="1"/>
  <c r="N278" i="1"/>
  <c r="AT277" i="1"/>
  <c r="AS277" i="1"/>
  <c r="AR277" i="1"/>
  <c r="AQ277" i="1"/>
  <c r="AN277" i="1"/>
  <c r="S277" i="1"/>
  <c r="N277" i="1"/>
  <c r="AT276" i="1"/>
  <c r="AS276" i="1"/>
  <c r="AR276" i="1"/>
  <c r="AQ276" i="1"/>
  <c r="AN276" i="1"/>
  <c r="S276" i="1"/>
  <c r="N276" i="1"/>
  <c r="AT275" i="1"/>
  <c r="AS275" i="1"/>
  <c r="AR275" i="1"/>
  <c r="AQ275" i="1"/>
  <c r="AN275" i="1"/>
  <c r="S275" i="1"/>
  <c r="N275" i="1"/>
  <c r="AT274" i="1"/>
  <c r="AS274" i="1"/>
  <c r="AR274" i="1"/>
  <c r="AQ274" i="1"/>
  <c r="AN274" i="1"/>
  <c r="S274" i="1"/>
  <c r="N274" i="1"/>
  <c r="AT273" i="1"/>
  <c r="AS273" i="1"/>
  <c r="AR273" i="1"/>
  <c r="AQ273" i="1"/>
  <c r="AN273" i="1"/>
  <c r="S273" i="1"/>
  <c r="N273" i="1"/>
  <c r="AT272" i="1"/>
  <c r="AS272" i="1"/>
  <c r="AR272" i="1"/>
  <c r="AQ272" i="1"/>
  <c r="AN272" i="1"/>
  <c r="S272" i="1"/>
  <c r="N272" i="1"/>
  <c r="AT271" i="1"/>
  <c r="AS271" i="1"/>
  <c r="AR271" i="1"/>
  <c r="AQ271" i="1"/>
  <c r="AN271" i="1"/>
  <c r="S271" i="1"/>
  <c r="N271" i="1"/>
  <c r="AT270" i="1"/>
  <c r="AS270" i="1"/>
  <c r="AR270" i="1"/>
  <c r="AQ270" i="1"/>
  <c r="AN270" i="1"/>
  <c r="S270" i="1"/>
  <c r="N270" i="1"/>
  <c r="AR269" i="1"/>
  <c r="AN269" i="1"/>
  <c r="N269" i="1"/>
  <c r="AR268" i="1"/>
  <c r="AN268" i="1"/>
  <c r="N268" i="1"/>
  <c r="AR267" i="1"/>
  <c r="AN267" i="1"/>
  <c r="N267" i="1"/>
  <c r="AR266" i="1"/>
  <c r="AN266" i="1"/>
  <c r="N266" i="1"/>
  <c r="AR265" i="1"/>
  <c r="AN265" i="1"/>
  <c r="N265" i="1"/>
  <c r="AR264" i="1"/>
  <c r="AN264" i="1"/>
  <c r="N264" i="1"/>
  <c r="AR263" i="1"/>
  <c r="AN263" i="1"/>
  <c r="N263" i="1"/>
  <c r="AR262" i="1"/>
  <c r="AN262" i="1"/>
  <c r="N262" i="1"/>
  <c r="AR261" i="1"/>
  <c r="AN261" i="1"/>
  <c r="N261" i="1"/>
  <c r="AR260" i="1"/>
  <c r="AN260" i="1"/>
  <c r="N260" i="1"/>
  <c r="AR259" i="1"/>
  <c r="AN259" i="1"/>
  <c r="N259" i="1"/>
  <c r="AR258" i="1"/>
  <c r="AN258" i="1"/>
  <c r="N258" i="1"/>
  <c r="AR257" i="1"/>
  <c r="AN257" i="1"/>
  <c r="N257" i="1"/>
  <c r="AR256" i="1"/>
  <c r="AN256" i="1"/>
  <c r="N256" i="1"/>
  <c r="AR255" i="1"/>
  <c r="AN255" i="1"/>
  <c r="N255" i="1"/>
  <c r="AR254" i="1"/>
  <c r="AN254" i="1"/>
  <c r="N254" i="1"/>
  <c r="AR253" i="1"/>
  <c r="AN253" i="1"/>
  <c r="N253" i="1"/>
  <c r="AR252" i="1"/>
  <c r="AN252" i="1"/>
  <c r="N252" i="1"/>
  <c r="AR251" i="1"/>
  <c r="AN251" i="1"/>
  <c r="N251" i="1"/>
  <c r="AR250" i="1"/>
  <c r="AN250" i="1"/>
  <c r="N250" i="1"/>
  <c r="AR249" i="1"/>
  <c r="AN249" i="1"/>
  <c r="N249" i="1"/>
  <c r="AR248" i="1"/>
  <c r="AN248" i="1"/>
  <c r="N248" i="1"/>
  <c r="AR247" i="1"/>
  <c r="AN247" i="1"/>
  <c r="N247" i="1"/>
  <c r="AR246" i="1"/>
  <c r="AN246" i="1"/>
  <c r="N246" i="1"/>
  <c r="AR245" i="1"/>
  <c r="AN245" i="1"/>
  <c r="N245" i="1"/>
  <c r="AR244" i="1"/>
  <c r="AN244" i="1"/>
  <c r="N244" i="1"/>
  <c r="AR243" i="1"/>
  <c r="AN243" i="1"/>
  <c r="N243" i="1"/>
  <c r="AR242" i="1"/>
  <c r="AN242" i="1"/>
  <c r="N242" i="1"/>
  <c r="AR241" i="1"/>
  <c r="AN241" i="1"/>
  <c r="N241" i="1"/>
  <c r="AR240" i="1"/>
  <c r="AN240" i="1"/>
  <c r="N240" i="1"/>
  <c r="AR239" i="1"/>
  <c r="AN239" i="1"/>
  <c r="N239" i="1"/>
  <c r="AR238" i="1"/>
  <c r="AN238" i="1"/>
  <c r="N238" i="1"/>
  <c r="AT237" i="1"/>
  <c r="AS237" i="1"/>
  <c r="AR237" i="1"/>
  <c r="AQ237" i="1"/>
  <c r="AN237" i="1"/>
  <c r="S237" i="1"/>
  <c r="N237" i="1"/>
  <c r="AT236" i="1"/>
  <c r="AS236" i="1"/>
  <c r="AR236" i="1"/>
  <c r="AQ236" i="1"/>
  <c r="AN236" i="1"/>
  <c r="S236" i="1"/>
  <c r="N236" i="1"/>
  <c r="AT235" i="1"/>
  <c r="AS235" i="1"/>
  <c r="AR235" i="1"/>
  <c r="AQ235" i="1"/>
  <c r="AN235" i="1"/>
  <c r="S235" i="1"/>
  <c r="N235" i="1"/>
  <c r="AT234" i="1"/>
  <c r="AS234" i="1"/>
  <c r="AR234" i="1"/>
  <c r="AQ234" i="1"/>
  <c r="AN234" i="1"/>
  <c r="S234" i="1"/>
  <c r="N234" i="1"/>
  <c r="AT233" i="1"/>
  <c r="AS233" i="1"/>
  <c r="AR233" i="1"/>
  <c r="AQ233" i="1"/>
  <c r="AN233" i="1"/>
  <c r="S233" i="1"/>
  <c r="N233" i="1"/>
  <c r="AT232" i="1"/>
  <c r="AS232" i="1"/>
  <c r="AR232" i="1"/>
  <c r="AQ232" i="1"/>
  <c r="AN232" i="1"/>
  <c r="S232" i="1"/>
  <c r="N232" i="1"/>
  <c r="AT231" i="1"/>
  <c r="AS231" i="1"/>
  <c r="AR231" i="1"/>
  <c r="AQ231" i="1"/>
  <c r="AN231" i="1"/>
  <c r="S231" i="1"/>
  <c r="N231" i="1"/>
  <c r="AT230" i="1"/>
  <c r="AS230" i="1"/>
  <c r="AR230" i="1"/>
  <c r="AQ230" i="1"/>
  <c r="AN230" i="1"/>
  <c r="S230" i="1"/>
  <c r="N230" i="1"/>
  <c r="AT229" i="1"/>
  <c r="AS229" i="1"/>
  <c r="AR229" i="1"/>
  <c r="AQ229" i="1"/>
  <c r="AN229" i="1"/>
  <c r="S229" i="1"/>
  <c r="N229" i="1"/>
  <c r="AT228" i="1"/>
  <c r="AS228" i="1"/>
  <c r="AR228" i="1"/>
  <c r="AQ228" i="1"/>
  <c r="AN228" i="1"/>
  <c r="S228" i="1"/>
  <c r="N228" i="1"/>
  <c r="AT227" i="1"/>
  <c r="AS227" i="1"/>
  <c r="AR227" i="1"/>
  <c r="AQ227" i="1"/>
  <c r="AN227" i="1"/>
  <c r="S227" i="1"/>
  <c r="N227" i="1"/>
  <c r="AT226" i="1"/>
  <c r="AS226" i="1"/>
  <c r="AR226" i="1"/>
  <c r="AQ226" i="1"/>
  <c r="AN226" i="1"/>
  <c r="S226" i="1"/>
  <c r="N226" i="1"/>
  <c r="AT225" i="1"/>
  <c r="AS225" i="1"/>
  <c r="AR225" i="1"/>
  <c r="AQ225" i="1"/>
  <c r="AN225" i="1"/>
  <c r="S225" i="1"/>
  <c r="N225" i="1"/>
  <c r="AT224" i="1"/>
  <c r="AS224" i="1"/>
  <c r="AR224" i="1"/>
  <c r="AQ224" i="1"/>
  <c r="AN224" i="1"/>
  <c r="S224" i="1"/>
  <c r="N224" i="1"/>
  <c r="AT223" i="1"/>
  <c r="AS223" i="1"/>
  <c r="AR223" i="1"/>
  <c r="AQ223" i="1"/>
  <c r="AN223" i="1"/>
  <c r="S223" i="1"/>
  <c r="N223" i="1"/>
  <c r="AT222" i="1"/>
  <c r="AS222" i="1"/>
  <c r="AR222" i="1"/>
  <c r="AQ222" i="1"/>
  <c r="AN222" i="1"/>
  <c r="S222" i="1"/>
  <c r="N222" i="1"/>
  <c r="AT221" i="1"/>
  <c r="AS221" i="1"/>
  <c r="AR221" i="1"/>
  <c r="AQ221" i="1"/>
  <c r="AN221" i="1"/>
  <c r="S221" i="1"/>
  <c r="N221" i="1"/>
  <c r="M221" i="1"/>
  <c r="AT220" i="1"/>
  <c r="AS220" i="1"/>
  <c r="AR220" i="1"/>
  <c r="AQ220" i="1"/>
  <c r="AN220" i="1"/>
  <c r="S220" i="1"/>
  <c r="N220" i="1"/>
  <c r="M220" i="1"/>
  <c r="AT219" i="1"/>
  <c r="AS219" i="1"/>
  <c r="AR219" i="1"/>
  <c r="AQ219" i="1"/>
  <c r="AN219" i="1"/>
  <c r="S219" i="1"/>
  <c r="N219" i="1"/>
  <c r="M219" i="1"/>
  <c r="AT218" i="1"/>
  <c r="AS218" i="1"/>
  <c r="AR218" i="1"/>
  <c r="AQ218" i="1"/>
  <c r="AN218" i="1"/>
  <c r="S218" i="1"/>
  <c r="N218" i="1"/>
  <c r="M218" i="1"/>
  <c r="AT217" i="1"/>
  <c r="AS217" i="1"/>
  <c r="AR217" i="1"/>
  <c r="AQ217" i="1"/>
  <c r="AN217" i="1"/>
  <c r="S217" i="1"/>
  <c r="N217" i="1"/>
  <c r="M217" i="1"/>
  <c r="AT216" i="1"/>
  <c r="AS216" i="1"/>
  <c r="AR216" i="1"/>
  <c r="AQ216" i="1"/>
  <c r="AN216" i="1"/>
  <c r="S216" i="1"/>
  <c r="N216" i="1"/>
  <c r="M216" i="1"/>
  <c r="AT215" i="1"/>
  <c r="AS215" i="1"/>
  <c r="AR215" i="1"/>
  <c r="AQ215" i="1"/>
  <c r="AN215" i="1"/>
  <c r="S215" i="1"/>
  <c r="N215" i="1"/>
  <c r="M215" i="1"/>
  <c r="AT214" i="1"/>
  <c r="AS214" i="1"/>
  <c r="AR214" i="1"/>
  <c r="AQ214" i="1"/>
  <c r="AN214" i="1"/>
  <c r="S214" i="1"/>
  <c r="N214" i="1"/>
  <c r="M214" i="1"/>
  <c r="AT213" i="1"/>
  <c r="AS213" i="1"/>
  <c r="AR213" i="1"/>
  <c r="AQ213" i="1"/>
  <c r="AN213" i="1"/>
  <c r="S213" i="1"/>
  <c r="N213" i="1"/>
  <c r="M213" i="1"/>
  <c r="AT212" i="1"/>
  <c r="AS212" i="1"/>
  <c r="AR212" i="1"/>
  <c r="AQ212" i="1"/>
  <c r="AN212" i="1"/>
  <c r="S212" i="1"/>
  <c r="N212" i="1"/>
  <c r="M212" i="1"/>
  <c r="AT211" i="1"/>
  <c r="AS211" i="1"/>
  <c r="AR211" i="1"/>
  <c r="AQ211" i="1"/>
  <c r="AN211" i="1"/>
  <c r="S211" i="1"/>
  <c r="N211" i="1"/>
  <c r="M211" i="1"/>
  <c r="AT210" i="1"/>
  <c r="AS210" i="1"/>
  <c r="AR210" i="1"/>
  <c r="AQ210" i="1"/>
  <c r="AN210" i="1"/>
  <c r="S210" i="1"/>
  <c r="N210" i="1"/>
  <c r="M210" i="1"/>
  <c r="AT209" i="1"/>
  <c r="AS209" i="1"/>
  <c r="AR209" i="1"/>
  <c r="AQ209" i="1"/>
  <c r="AN209" i="1"/>
  <c r="S209" i="1"/>
  <c r="N209" i="1"/>
  <c r="M209" i="1"/>
  <c r="AT208" i="1"/>
  <c r="AS208" i="1"/>
  <c r="AR208" i="1"/>
  <c r="AQ208" i="1"/>
  <c r="AN208" i="1"/>
  <c r="S208" i="1"/>
  <c r="N208" i="1"/>
  <c r="M208" i="1"/>
  <c r="AT207" i="1"/>
  <c r="AS207" i="1"/>
  <c r="AR207" i="1"/>
  <c r="AQ207" i="1"/>
  <c r="AN207" i="1"/>
  <c r="S207" i="1"/>
  <c r="N207" i="1"/>
  <c r="M207" i="1"/>
  <c r="AT206" i="1"/>
  <c r="AS206" i="1"/>
  <c r="AR206" i="1"/>
  <c r="AQ206" i="1"/>
  <c r="AN206" i="1"/>
  <c r="S206" i="1"/>
  <c r="N206" i="1"/>
  <c r="M206" i="1"/>
  <c r="AT205" i="1"/>
  <c r="AS205" i="1"/>
  <c r="AR205" i="1"/>
  <c r="AQ205" i="1"/>
  <c r="AN205" i="1"/>
  <c r="S205" i="1"/>
  <c r="N205" i="1"/>
  <c r="M205" i="1"/>
  <c r="AT204" i="1"/>
  <c r="AS204" i="1"/>
  <c r="AR204" i="1"/>
  <c r="AQ204" i="1"/>
  <c r="AN204" i="1"/>
  <c r="S204" i="1"/>
  <c r="N204" i="1"/>
  <c r="M204" i="1"/>
  <c r="AT203" i="1"/>
  <c r="AS203" i="1"/>
  <c r="AR203" i="1"/>
  <c r="AQ203" i="1"/>
  <c r="AN203" i="1"/>
  <c r="S203" i="1"/>
  <c r="N203" i="1"/>
  <c r="M203" i="1"/>
  <c r="AT202" i="1"/>
  <c r="AS202" i="1"/>
  <c r="AR202" i="1"/>
  <c r="AQ202" i="1"/>
  <c r="AN202" i="1"/>
  <c r="S202" i="1"/>
  <c r="N202" i="1"/>
  <c r="M202" i="1"/>
  <c r="AT201" i="1"/>
  <c r="AS201" i="1"/>
  <c r="AR201" i="1"/>
  <c r="AQ201" i="1"/>
  <c r="AN201" i="1"/>
  <c r="S201" i="1"/>
  <c r="N201" i="1"/>
  <c r="M201" i="1"/>
  <c r="AT200" i="1"/>
  <c r="AS200" i="1"/>
  <c r="AR200" i="1"/>
  <c r="AQ200" i="1"/>
  <c r="AN200" i="1"/>
  <c r="S200" i="1"/>
  <c r="N200" i="1"/>
  <c r="M200" i="1"/>
  <c r="AT199" i="1"/>
  <c r="AS199" i="1"/>
  <c r="AR199" i="1"/>
  <c r="AQ199" i="1"/>
  <c r="AN199" i="1"/>
  <c r="S199" i="1"/>
  <c r="N199" i="1"/>
  <c r="M199" i="1"/>
  <c r="AT198" i="1"/>
  <c r="AS198" i="1"/>
  <c r="AR198" i="1"/>
  <c r="AQ198" i="1"/>
  <c r="AN198" i="1"/>
  <c r="S198" i="1"/>
  <c r="N198" i="1"/>
  <c r="M198" i="1"/>
  <c r="AT197" i="1"/>
  <c r="AS197" i="1"/>
  <c r="AR197" i="1"/>
  <c r="AQ197" i="1"/>
  <c r="AN197" i="1"/>
  <c r="S197" i="1"/>
  <c r="N197" i="1"/>
  <c r="M197" i="1"/>
  <c r="AT196" i="1"/>
  <c r="AS196" i="1"/>
  <c r="AR196" i="1"/>
  <c r="AQ196" i="1"/>
  <c r="AN196" i="1"/>
  <c r="S196" i="1"/>
  <c r="N196" i="1"/>
  <c r="M196" i="1"/>
  <c r="AT195" i="1"/>
  <c r="AS195" i="1"/>
  <c r="AR195" i="1"/>
  <c r="AQ195" i="1"/>
  <c r="AN195" i="1"/>
  <c r="S195" i="1"/>
  <c r="N195" i="1"/>
  <c r="M195" i="1"/>
  <c r="AT194" i="1"/>
  <c r="AS194" i="1"/>
  <c r="AR194" i="1"/>
  <c r="AQ194" i="1"/>
  <c r="AN194" i="1"/>
  <c r="S194" i="1"/>
  <c r="N194" i="1"/>
  <c r="M194" i="1"/>
  <c r="AT193" i="1"/>
  <c r="AS193" i="1"/>
  <c r="AR193" i="1"/>
  <c r="AQ193" i="1"/>
  <c r="AN193" i="1"/>
  <c r="S193" i="1"/>
  <c r="N193" i="1"/>
  <c r="M193" i="1"/>
  <c r="AT192" i="1"/>
  <c r="AS192" i="1"/>
  <c r="AR192" i="1"/>
  <c r="AQ192" i="1"/>
  <c r="AN192" i="1"/>
  <c r="S192" i="1"/>
  <c r="N192" i="1"/>
  <c r="M192" i="1"/>
  <c r="AT191" i="1"/>
  <c r="AS191" i="1"/>
  <c r="AR191" i="1"/>
  <c r="AQ191" i="1"/>
  <c r="AN191" i="1"/>
  <c r="S191" i="1"/>
  <c r="N191" i="1"/>
  <c r="M191" i="1"/>
  <c r="AT190" i="1"/>
  <c r="AS190" i="1"/>
  <c r="AR190" i="1"/>
  <c r="AQ190" i="1"/>
  <c r="AN190" i="1"/>
  <c r="S190" i="1"/>
  <c r="N190" i="1"/>
  <c r="M190" i="1"/>
  <c r="AT189" i="1"/>
  <c r="AS189" i="1"/>
  <c r="AR189" i="1"/>
  <c r="AQ189" i="1"/>
  <c r="AN189" i="1"/>
  <c r="S189" i="1"/>
  <c r="N189" i="1"/>
  <c r="M189" i="1"/>
  <c r="AT188" i="1"/>
  <c r="AS188" i="1"/>
  <c r="AR188" i="1"/>
  <c r="AQ188" i="1"/>
  <c r="AN188" i="1"/>
  <c r="S188" i="1"/>
  <c r="N188" i="1"/>
  <c r="M188" i="1"/>
  <c r="AT187" i="1"/>
  <c r="AS187" i="1"/>
  <c r="AR187" i="1"/>
  <c r="AQ187" i="1"/>
  <c r="AN187" i="1"/>
  <c r="S187" i="1"/>
  <c r="N187" i="1"/>
  <c r="M187" i="1"/>
  <c r="AT186" i="1"/>
  <c r="AS186" i="1"/>
  <c r="AR186" i="1"/>
  <c r="AQ186" i="1"/>
  <c r="AN186" i="1"/>
  <c r="S186" i="1"/>
  <c r="N186" i="1"/>
  <c r="M186" i="1"/>
  <c r="AT185" i="1"/>
  <c r="AS185" i="1"/>
  <c r="AR185" i="1"/>
  <c r="AQ185" i="1"/>
  <c r="AN185" i="1"/>
  <c r="S185" i="1"/>
  <c r="N185" i="1"/>
  <c r="M185" i="1"/>
  <c r="AT184" i="1"/>
  <c r="AS184" i="1"/>
  <c r="AR184" i="1"/>
  <c r="AQ184" i="1"/>
  <c r="AN184" i="1"/>
  <c r="S184" i="1"/>
  <c r="N184" i="1"/>
  <c r="M184" i="1"/>
  <c r="AT183" i="1"/>
  <c r="AS183" i="1"/>
  <c r="AR183" i="1"/>
  <c r="AQ183" i="1"/>
  <c r="AN183" i="1"/>
  <c r="S183" i="1"/>
  <c r="N183" i="1"/>
  <c r="M183" i="1"/>
  <c r="AT182" i="1"/>
  <c r="AS182" i="1"/>
  <c r="AR182" i="1"/>
  <c r="AQ182" i="1"/>
  <c r="AN182" i="1"/>
  <c r="S182" i="1"/>
  <c r="N182" i="1"/>
  <c r="M182" i="1"/>
  <c r="AT181" i="1"/>
  <c r="AS181" i="1"/>
  <c r="AR181" i="1"/>
  <c r="AQ181" i="1"/>
  <c r="AN181" i="1"/>
  <c r="S181" i="1"/>
  <c r="N181" i="1"/>
  <c r="M181" i="1"/>
  <c r="AT180" i="1"/>
  <c r="AS180" i="1"/>
  <c r="AR180" i="1"/>
  <c r="AQ180" i="1"/>
  <c r="AN180" i="1"/>
  <c r="S180" i="1"/>
  <c r="N180" i="1"/>
  <c r="M180" i="1"/>
  <c r="AT179" i="1"/>
  <c r="AS179" i="1"/>
  <c r="AR179" i="1"/>
  <c r="AQ179" i="1"/>
  <c r="AN179" i="1"/>
  <c r="S179" i="1"/>
  <c r="N179" i="1"/>
  <c r="M179" i="1"/>
  <c r="AT178" i="1"/>
  <c r="AS178" i="1"/>
  <c r="AR178" i="1"/>
  <c r="AQ178" i="1"/>
  <c r="AN178" i="1"/>
  <c r="S178" i="1"/>
  <c r="N178" i="1"/>
  <c r="M178" i="1"/>
  <c r="AT177" i="1"/>
  <c r="AS177" i="1"/>
  <c r="AR177" i="1"/>
  <c r="AQ177" i="1"/>
  <c r="AN177" i="1"/>
  <c r="S177" i="1"/>
  <c r="N177" i="1"/>
  <c r="M177" i="1"/>
  <c r="AT176" i="1"/>
  <c r="AS176" i="1"/>
  <c r="AR176" i="1"/>
  <c r="AQ176" i="1"/>
  <c r="AN176" i="1"/>
  <c r="S176" i="1"/>
  <c r="N176" i="1"/>
  <c r="M176" i="1"/>
  <c r="AT175" i="1"/>
  <c r="AS175" i="1"/>
  <c r="AR175" i="1"/>
  <c r="AQ175" i="1"/>
  <c r="AN175" i="1"/>
  <c r="S175" i="1"/>
  <c r="N175" i="1"/>
  <c r="M175" i="1"/>
  <c r="AT174" i="1"/>
  <c r="AS174" i="1"/>
  <c r="AR174" i="1"/>
  <c r="AQ174" i="1"/>
  <c r="AN174" i="1"/>
  <c r="S174" i="1"/>
  <c r="N174" i="1"/>
  <c r="M174" i="1"/>
  <c r="AT173" i="1"/>
  <c r="AS173" i="1"/>
  <c r="AR173" i="1"/>
  <c r="AQ173" i="1"/>
  <c r="AN173" i="1"/>
  <c r="S173" i="1"/>
  <c r="N173" i="1"/>
  <c r="M173" i="1"/>
  <c r="AT172" i="1"/>
  <c r="AS172" i="1"/>
  <c r="AR172" i="1"/>
  <c r="AQ172" i="1"/>
  <c r="AN172" i="1"/>
  <c r="S172" i="1"/>
  <c r="N172" i="1"/>
  <c r="M172" i="1"/>
  <c r="AT171" i="1"/>
  <c r="AS171" i="1"/>
  <c r="AR171" i="1"/>
  <c r="AQ171" i="1"/>
  <c r="AN171" i="1"/>
  <c r="S171" i="1"/>
  <c r="N171" i="1"/>
  <c r="M171" i="1"/>
  <c r="AT170" i="1"/>
  <c r="AS170" i="1"/>
  <c r="AR170" i="1"/>
  <c r="AQ170" i="1"/>
  <c r="AN170" i="1"/>
  <c r="S170" i="1"/>
  <c r="N170" i="1"/>
  <c r="M170" i="1"/>
  <c r="AT169" i="1"/>
  <c r="AS169" i="1"/>
  <c r="AR169" i="1"/>
  <c r="AQ169" i="1"/>
  <c r="AN169" i="1"/>
  <c r="S169" i="1"/>
  <c r="N169" i="1"/>
  <c r="M169" i="1"/>
  <c r="AT168" i="1"/>
  <c r="AS168" i="1"/>
  <c r="AR168" i="1"/>
  <c r="AQ168" i="1"/>
  <c r="AN168" i="1"/>
  <c r="S168" i="1"/>
  <c r="N168" i="1"/>
  <c r="M168" i="1"/>
  <c r="AT167" i="1"/>
  <c r="AS167" i="1"/>
  <c r="AR167" i="1"/>
  <c r="AQ167" i="1"/>
  <c r="AN167" i="1"/>
  <c r="S167" i="1"/>
  <c r="N167" i="1"/>
  <c r="M167" i="1"/>
  <c r="AT166" i="1"/>
  <c r="AS166" i="1"/>
  <c r="AR166" i="1"/>
  <c r="AQ166" i="1"/>
  <c r="AN166" i="1"/>
  <c r="S166" i="1"/>
  <c r="N166" i="1"/>
  <c r="M166" i="1"/>
  <c r="AT165" i="1"/>
  <c r="AS165" i="1"/>
  <c r="AR165" i="1"/>
  <c r="AQ165" i="1"/>
  <c r="AN165" i="1"/>
  <c r="S165" i="1"/>
  <c r="N165" i="1"/>
  <c r="M165" i="1"/>
  <c r="AT164" i="1"/>
  <c r="AS164" i="1"/>
  <c r="AR164" i="1"/>
  <c r="AQ164" i="1"/>
  <c r="AN164" i="1"/>
  <c r="S164" i="1"/>
  <c r="N164" i="1"/>
  <c r="M164" i="1"/>
  <c r="AT163" i="1"/>
  <c r="AS163" i="1"/>
  <c r="AR163" i="1"/>
  <c r="AQ163" i="1"/>
  <c r="AN163" i="1"/>
  <c r="S163" i="1"/>
  <c r="N163" i="1"/>
  <c r="M163" i="1"/>
  <c r="AT162" i="1"/>
  <c r="AS162" i="1"/>
  <c r="AR162" i="1"/>
  <c r="AQ162" i="1"/>
  <c r="AN162" i="1"/>
  <c r="S162" i="1"/>
  <c r="N162" i="1"/>
  <c r="M162" i="1"/>
  <c r="AT161" i="1"/>
  <c r="AS161" i="1"/>
  <c r="AR161" i="1"/>
  <c r="AQ161" i="1"/>
  <c r="AN161" i="1"/>
  <c r="S161" i="1"/>
  <c r="N161" i="1"/>
  <c r="M161" i="1"/>
  <c r="AT160" i="1"/>
  <c r="AS160" i="1"/>
  <c r="AR160" i="1"/>
  <c r="AQ160" i="1"/>
  <c r="AN160" i="1"/>
  <c r="S160" i="1"/>
  <c r="N160" i="1"/>
  <c r="M160" i="1"/>
  <c r="AT159" i="1"/>
  <c r="AS159" i="1"/>
  <c r="AR159" i="1"/>
  <c r="AQ159" i="1"/>
  <c r="AN159" i="1"/>
  <c r="S159" i="1"/>
  <c r="N159" i="1"/>
  <c r="M159" i="1"/>
  <c r="AT158" i="1"/>
  <c r="AS158" i="1"/>
  <c r="AR158" i="1"/>
  <c r="AQ158" i="1"/>
  <c r="AN158" i="1"/>
  <c r="S158" i="1"/>
  <c r="N158" i="1"/>
  <c r="M158" i="1"/>
  <c r="AT157" i="1"/>
  <c r="AS157" i="1"/>
  <c r="AR157" i="1"/>
  <c r="AQ157" i="1"/>
  <c r="AN157" i="1"/>
  <c r="S157" i="1"/>
  <c r="N157" i="1"/>
  <c r="M157" i="1"/>
  <c r="AT156" i="1"/>
  <c r="AS156" i="1"/>
  <c r="AR156" i="1"/>
  <c r="AQ156" i="1"/>
  <c r="AN156" i="1"/>
  <c r="S156" i="1"/>
  <c r="N156" i="1"/>
  <c r="M156" i="1"/>
  <c r="AT155" i="1"/>
  <c r="AS155" i="1"/>
  <c r="AR155" i="1"/>
  <c r="AQ155" i="1"/>
  <c r="AN155" i="1"/>
  <c r="S155" i="1"/>
  <c r="N155" i="1"/>
  <c r="M155" i="1"/>
  <c r="AT154" i="1"/>
  <c r="AS154" i="1"/>
  <c r="AR154" i="1"/>
  <c r="AQ154" i="1"/>
  <c r="AN154" i="1"/>
  <c r="S154" i="1"/>
  <c r="N154" i="1"/>
  <c r="M154" i="1"/>
  <c r="AT153" i="1"/>
  <c r="AS153" i="1"/>
  <c r="AR153" i="1"/>
  <c r="AQ153" i="1"/>
  <c r="AN153" i="1"/>
  <c r="S153" i="1"/>
  <c r="N153" i="1"/>
  <c r="M153" i="1"/>
  <c r="AT152" i="1"/>
  <c r="AS152" i="1"/>
  <c r="AR152" i="1"/>
  <c r="AQ152" i="1"/>
  <c r="AN152" i="1"/>
  <c r="S152" i="1"/>
  <c r="N152" i="1"/>
  <c r="M152" i="1"/>
  <c r="AT151" i="1"/>
  <c r="AS151" i="1"/>
  <c r="AR151" i="1"/>
  <c r="AQ151" i="1"/>
  <c r="AN151" i="1"/>
  <c r="S151" i="1"/>
  <c r="N151" i="1"/>
  <c r="M151" i="1"/>
  <c r="AT150" i="1"/>
  <c r="AS150" i="1"/>
  <c r="AR150" i="1"/>
  <c r="AQ150" i="1"/>
  <c r="AN150" i="1"/>
  <c r="S150" i="1"/>
  <c r="N150" i="1"/>
  <c r="M150" i="1"/>
  <c r="AT149" i="1"/>
  <c r="AS149" i="1"/>
  <c r="AR149" i="1"/>
  <c r="AQ149" i="1"/>
  <c r="AN149" i="1"/>
  <c r="S149" i="1"/>
  <c r="N149" i="1"/>
  <c r="M149" i="1"/>
  <c r="AT148" i="1"/>
  <c r="AS148" i="1"/>
  <c r="AR148" i="1"/>
  <c r="AQ148" i="1"/>
  <c r="AN148" i="1"/>
  <c r="S148" i="1"/>
  <c r="N148" i="1"/>
  <c r="M148" i="1"/>
  <c r="AT147" i="1"/>
  <c r="AS147" i="1"/>
  <c r="AR147" i="1"/>
  <c r="AQ147" i="1"/>
  <c r="AN147" i="1"/>
  <c r="S147" i="1"/>
  <c r="N147" i="1"/>
  <c r="M147" i="1"/>
  <c r="AT146" i="1"/>
  <c r="AS146" i="1"/>
  <c r="AR146" i="1"/>
  <c r="AQ146" i="1"/>
  <c r="AN146" i="1"/>
  <c r="S146" i="1"/>
  <c r="N146" i="1"/>
  <c r="M146" i="1"/>
  <c r="AT145" i="1"/>
  <c r="AS145" i="1"/>
  <c r="AR145" i="1"/>
  <c r="AQ145" i="1"/>
  <c r="AN145" i="1"/>
  <c r="S145" i="1"/>
  <c r="M145" i="1"/>
  <c r="F145" i="1"/>
  <c r="N145" i="1" s="1"/>
  <c r="AT144" i="1"/>
  <c r="AS144" i="1"/>
  <c r="AR144" i="1"/>
  <c r="AQ144" i="1"/>
  <c r="AN144" i="1"/>
  <c r="S144" i="1"/>
  <c r="M144" i="1"/>
  <c r="F144" i="1"/>
  <c r="N144" i="1" s="1"/>
  <c r="AT143" i="1"/>
  <c r="AS143" i="1"/>
  <c r="AR143" i="1"/>
  <c r="AQ143" i="1"/>
  <c r="AN143" i="1"/>
  <c r="S143" i="1"/>
  <c r="M143" i="1"/>
  <c r="F143" i="1"/>
  <c r="N143" i="1" s="1"/>
  <c r="AT142" i="1"/>
  <c r="AS142" i="1"/>
  <c r="AR142" i="1"/>
  <c r="AQ142" i="1"/>
  <c r="AN142" i="1"/>
  <c r="S142" i="1"/>
  <c r="M142" i="1"/>
  <c r="F142" i="1"/>
  <c r="N142" i="1" s="1"/>
  <c r="AT141" i="1"/>
  <c r="AS141" i="1"/>
  <c r="AR141" i="1"/>
  <c r="AQ141" i="1"/>
  <c r="AN141" i="1"/>
  <c r="S141" i="1"/>
  <c r="M141" i="1"/>
  <c r="F141" i="1"/>
  <c r="N141" i="1" s="1"/>
  <c r="AT140" i="1"/>
  <c r="AS140" i="1"/>
  <c r="AR140" i="1"/>
  <c r="AQ140" i="1"/>
  <c r="AN140" i="1"/>
  <c r="S140" i="1"/>
  <c r="N140" i="1"/>
  <c r="M140" i="1"/>
  <c r="H140" i="1"/>
  <c r="AT139" i="1"/>
  <c r="AS139" i="1"/>
  <c r="AR139" i="1"/>
  <c r="AQ139" i="1"/>
  <c r="AN139" i="1"/>
  <c r="S139" i="1"/>
  <c r="N139" i="1"/>
  <c r="M139" i="1"/>
  <c r="H139" i="1"/>
  <c r="AT138" i="1"/>
  <c r="AS138" i="1"/>
  <c r="AR138" i="1"/>
  <c r="AQ138" i="1"/>
  <c r="AN138" i="1"/>
  <c r="S138" i="1"/>
  <c r="N138" i="1"/>
  <c r="M138" i="1"/>
  <c r="H138" i="1"/>
  <c r="AT137" i="1"/>
  <c r="AS137" i="1"/>
  <c r="AR137" i="1"/>
  <c r="AQ137" i="1"/>
  <c r="AN137" i="1"/>
  <c r="S137" i="1"/>
  <c r="N137" i="1"/>
  <c r="M137" i="1"/>
  <c r="H137" i="1"/>
  <c r="AT136" i="1"/>
  <c r="AS136" i="1"/>
  <c r="AR136" i="1"/>
  <c r="AQ136" i="1"/>
  <c r="AN136" i="1"/>
  <c r="S136" i="1"/>
  <c r="N136" i="1"/>
  <c r="M136" i="1"/>
  <c r="H136" i="1"/>
  <c r="AT135" i="1"/>
  <c r="AS135" i="1"/>
  <c r="AR135" i="1"/>
  <c r="AQ135" i="1"/>
  <c r="AN135" i="1"/>
  <c r="S135" i="1"/>
  <c r="N135" i="1"/>
  <c r="M135" i="1"/>
  <c r="H135" i="1"/>
  <c r="AT134" i="1"/>
  <c r="AS134" i="1"/>
  <c r="AR134" i="1"/>
  <c r="AQ134" i="1"/>
  <c r="AN134" i="1"/>
  <c r="S134" i="1"/>
  <c r="N134" i="1"/>
  <c r="M134" i="1"/>
  <c r="H134" i="1"/>
  <c r="AT133" i="1"/>
  <c r="AS133" i="1"/>
  <c r="AR133" i="1"/>
  <c r="AQ133" i="1"/>
  <c r="AN133" i="1"/>
  <c r="S133" i="1"/>
  <c r="N133" i="1"/>
  <c r="M133" i="1"/>
  <c r="H133" i="1"/>
  <c r="AT132" i="1"/>
  <c r="AS132" i="1"/>
  <c r="AR132" i="1"/>
  <c r="AQ132" i="1"/>
  <c r="AN132" i="1"/>
  <c r="S132" i="1"/>
  <c r="N132" i="1"/>
  <c r="M132" i="1"/>
  <c r="H132" i="1"/>
  <c r="AT131" i="1"/>
  <c r="AS131" i="1"/>
  <c r="AR131" i="1"/>
  <c r="AQ131" i="1"/>
  <c r="AN131" i="1"/>
  <c r="S131" i="1"/>
  <c r="N131" i="1"/>
  <c r="M131" i="1"/>
  <c r="H131" i="1"/>
  <c r="AT130" i="1"/>
  <c r="AS130" i="1"/>
  <c r="AR130" i="1"/>
  <c r="AQ130" i="1"/>
  <c r="AN130" i="1"/>
  <c r="S130" i="1"/>
  <c r="N130" i="1"/>
  <c r="M130" i="1"/>
  <c r="H130" i="1"/>
  <c r="AT129" i="1"/>
  <c r="AS129" i="1"/>
  <c r="AR129" i="1"/>
  <c r="AQ129" i="1"/>
  <c r="AN129" i="1"/>
  <c r="S129" i="1"/>
  <c r="N129" i="1"/>
  <c r="M129" i="1"/>
  <c r="H129" i="1"/>
  <c r="AT128" i="1"/>
  <c r="AS128" i="1"/>
  <c r="AR128" i="1"/>
  <c r="AQ128" i="1"/>
  <c r="AN128" i="1"/>
  <c r="S128" i="1"/>
  <c r="N128" i="1"/>
  <c r="M128" i="1"/>
  <c r="H128" i="1"/>
  <c r="AT127" i="1"/>
  <c r="AS127" i="1"/>
  <c r="AR127" i="1"/>
  <c r="AQ127" i="1"/>
  <c r="AN127" i="1"/>
  <c r="S127" i="1"/>
  <c r="N127" i="1"/>
  <c r="M127" i="1"/>
  <c r="H127" i="1"/>
  <c r="AT126" i="1"/>
  <c r="AS126" i="1"/>
  <c r="AR126" i="1"/>
  <c r="AQ126" i="1"/>
  <c r="AN126" i="1"/>
  <c r="S126" i="1"/>
  <c r="N126" i="1"/>
  <c r="M126" i="1"/>
  <c r="H126" i="1"/>
  <c r="AT125" i="1"/>
  <c r="AS125" i="1"/>
  <c r="AR125" i="1"/>
  <c r="AQ125" i="1"/>
  <c r="AN125" i="1"/>
  <c r="S125" i="1"/>
  <c r="N125" i="1"/>
  <c r="M125" i="1"/>
  <c r="H125" i="1"/>
  <c r="AT124" i="1"/>
  <c r="AS124" i="1"/>
  <c r="AR124" i="1"/>
  <c r="AQ124" i="1"/>
  <c r="AN124" i="1"/>
  <c r="S124" i="1"/>
  <c r="N124" i="1"/>
  <c r="M124" i="1"/>
  <c r="H124" i="1"/>
  <c r="AT123" i="1"/>
  <c r="AS123" i="1"/>
  <c r="AR123" i="1"/>
  <c r="AQ123" i="1"/>
  <c r="AN123" i="1"/>
  <c r="S123" i="1"/>
  <c r="M123" i="1"/>
  <c r="F123" i="1"/>
  <c r="N123" i="1" s="1"/>
  <c r="AT122" i="1"/>
  <c r="AS122" i="1"/>
  <c r="AR122" i="1"/>
  <c r="AQ122" i="1"/>
  <c r="AN122" i="1"/>
  <c r="S122" i="1"/>
  <c r="M122" i="1"/>
  <c r="F122" i="1"/>
  <c r="N122" i="1" s="1"/>
  <c r="AT121" i="1"/>
  <c r="AS121" i="1"/>
  <c r="AR121" i="1"/>
  <c r="AQ121" i="1"/>
  <c r="AN121" i="1"/>
  <c r="S121" i="1"/>
  <c r="M121" i="1"/>
  <c r="F121" i="1"/>
  <c r="N121" i="1" s="1"/>
  <c r="AT120" i="1"/>
  <c r="AS120" i="1"/>
  <c r="AR120" i="1"/>
  <c r="AQ120" i="1"/>
  <c r="AN120" i="1"/>
  <c r="S120" i="1"/>
  <c r="M120" i="1"/>
  <c r="F120" i="1"/>
  <c r="N120" i="1" s="1"/>
  <c r="AT119" i="1"/>
  <c r="AS119" i="1"/>
  <c r="AR119" i="1"/>
  <c r="AQ119" i="1"/>
  <c r="AN119" i="1"/>
  <c r="S119" i="1"/>
  <c r="M119" i="1"/>
  <c r="F119" i="1"/>
  <c r="N119" i="1" s="1"/>
  <c r="AT118" i="1"/>
  <c r="AS118" i="1"/>
  <c r="AR118" i="1"/>
  <c r="AQ118" i="1"/>
  <c r="AN118" i="1"/>
  <c r="N118" i="1"/>
  <c r="M118" i="1"/>
  <c r="H118" i="1"/>
  <c r="AT117" i="1"/>
  <c r="AS117" i="1"/>
  <c r="AR117" i="1"/>
  <c r="AQ117" i="1"/>
  <c r="AN117" i="1"/>
  <c r="N117" i="1"/>
  <c r="M117" i="1"/>
  <c r="H117" i="1"/>
  <c r="AT116" i="1"/>
  <c r="AS116" i="1"/>
  <c r="AR116" i="1"/>
  <c r="AQ116" i="1"/>
  <c r="AN116" i="1"/>
  <c r="N116" i="1"/>
  <c r="M116" i="1"/>
  <c r="H116" i="1"/>
  <c r="AT115" i="1"/>
  <c r="AS115" i="1"/>
  <c r="AR115" i="1"/>
  <c r="AQ115" i="1"/>
  <c r="AN115" i="1"/>
  <c r="N115" i="1"/>
  <c r="M115" i="1"/>
  <c r="H115" i="1"/>
  <c r="AT114" i="1"/>
  <c r="AS114" i="1"/>
  <c r="AR114" i="1"/>
  <c r="AQ114" i="1"/>
  <c r="AN114" i="1"/>
  <c r="N114" i="1"/>
  <c r="M114" i="1"/>
  <c r="H114" i="1"/>
  <c r="AT113" i="1"/>
  <c r="AS113" i="1"/>
  <c r="AR113" i="1"/>
  <c r="AQ113" i="1"/>
  <c r="AN113" i="1"/>
  <c r="N113" i="1"/>
  <c r="M113" i="1"/>
  <c r="H113" i="1"/>
  <c r="AT112" i="1"/>
  <c r="AS112" i="1"/>
  <c r="AR112" i="1"/>
  <c r="AQ112" i="1"/>
  <c r="AN112" i="1"/>
  <c r="N112" i="1"/>
  <c r="M112" i="1"/>
  <c r="H112" i="1"/>
  <c r="AT111" i="1"/>
  <c r="AS111" i="1"/>
  <c r="AR111" i="1"/>
  <c r="N111" i="1"/>
  <c r="AT110" i="1"/>
  <c r="AS110" i="1"/>
  <c r="AR110" i="1"/>
  <c r="N110" i="1"/>
  <c r="AT109" i="1"/>
  <c r="AS109" i="1"/>
  <c r="AR109" i="1"/>
  <c r="N109" i="1"/>
  <c r="AT108" i="1"/>
  <c r="AS108" i="1"/>
  <c r="AR108" i="1"/>
  <c r="N108" i="1"/>
  <c r="AT107" i="1"/>
  <c r="AS107" i="1"/>
  <c r="AR107" i="1"/>
  <c r="N107" i="1"/>
  <c r="AT106" i="1"/>
  <c r="AS106" i="1"/>
  <c r="AR106" i="1"/>
  <c r="AQ106" i="1"/>
  <c r="AN106" i="1"/>
  <c r="S106" i="1"/>
  <c r="N106" i="1"/>
  <c r="M106" i="1"/>
  <c r="H106" i="1"/>
  <c r="AT105" i="1"/>
  <c r="AS105" i="1"/>
  <c r="AR105" i="1"/>
  <c r="AQ105" i="1"/>
  <c r="AN105" i="1"/>
  <c r="S105" i="1"/>
  <c r="N105" i="1"/>
  <c r="M105" i="1"/>
  <c r="H105" i="1"/>
  <c r="AT104" i="1"/>
  <c r="AS104" i="1"/>
  <c r="AR104" i="1"/>
  <c r="AQ104" i="1"/>
  <c r="AN104" i="1"/>
  <c r="S104" i="1"/>
  <c r="N104" i="1"/>
  <c r="M104" i="1"/>
  <c r="H104" i="1"/>
  <c r="AT103" i="1"/>
  <c r="AS103" i="1"/>
  <c r="AR103" i="1"/>
  <c r="AQ103" i="1"/>
  <c r="AN103" i="1"/>
  <c r="S103" i="1"/>
  <c r="N103" i="1"/>
  <c r="M103" i="1"/>
  <c r="H103" i="1"/>
  <c r="AT102" i="1"/>
  <c r="AS102" i="1"/>
  <c r="AR102" i="1"/>
  <c r="AQ102" i="1"/>
  <c r="AN102" i="1"/>
  <c r="S102" i="1"/>
  <c r="N102" i="1"/>
  <c r="M102" i="1"/>
  <c r="H102" i="1"/>
  <c r="AT101" i="1"/>
  <c r="AS101" i="1"/>
  <c r="AR101" i="1"/>
  <c r="AQ101" i="1"/>
  <c r="AN101" i="1"/>
  <c r="S101" i="1"/>
  <c r="N101" i="1"/>
  <c r="M101" i="1"/>
  <c r="H101" i="1"/>
  <c r="AS100" i="1"/>
  <c r="AQ100" i="1"/>
  <c r="N100" i="1"/>
  <c r="M100" i="1"/>
  <c r="H100" i="1"/>
  <c r="AS99" i="1"/>
  <c r="AQ99" i="1"/>
  <c r="N99" i="1"/>
  <c r="M99" i="1"/>
  <c r="H99" i="1"/>
  <c r="AS98" i="1"/>
  <c r="AQ98" i="1"/>
  <c r="N98" i="1"/>
  <c r="M98" i="1"/>
  <c r="H98" i="1"/>
  <c r="AS97" i="1"/>
  <c r="AQ97" i="1"/>
  <c r="N97" i="1"/>
  <c r="M97" i="1"/>
  <c r="H97" i="1"/>
  <c r="AT96" i="1"/>
  <c r="AS96" i="1"/>
  <c r="AR96" i="1"/>
  <c r="AQ96" i="1"/>
  <c r="AN96" i="1"/>
  <c r="N96" i="1"/>
  <c r="M96" i="1"/>
  <c r="AT95" i="1"/>
  <c r="AS95" i="1"/>
  <c r="AR95" i="1"/>
  <c r="AQ95" i="1"/>
  <c r="AN95" i="1"/>
  <c r="N95" i="1"/>
  <c r="M95" i="1"/>
  <c r="AT94" i="1"/>
  <c r="AS94" i="1"/>
  <c r="AR94" i="1"/>
  <c r="AQ94" i="1"/>
  <c r="AN94" i="1"/>
  <c r="N94" i="1"/>
  <c r="M94" i="1"/>
  <c r="AT93" i="1"/>
  <c r="AS93" i="1"/>
  <c r="AR93" i="1"/>
  <c r="AQ93" i="1"/>
  <c r="AN93" i="1"/>
  <c r="N93" i="1"/>
  <c r="M93" i="1"/>
  <c r="AT92" i="1"/>
  <c r="AS92" i="1"/>
  <c r="AR92" i="1"/>
  <c r="AQ92" i="1"/>
  <c r="AN92" i="1"/>
  <c r="N92" i="1"/>
  <c r="M92" i="1"/>
  <c r="AT91" i="1"/>
  <c r="AS91" i="1"/>
  <c r="AR91" i="1"/>
  <c r="AQ91" i="1"/>
  <c r="AN91" i="1"/>
  <c r="AB91" i="1"/>
  <c r="N91" i="1"/>
  <c r="M91" i="1"/>
  <c r="AT90" i="1"/>
  <c r="AS90" i="1"/>
  <c r="AR90" i="1"/>
  <c r="AQ90" i="1"/>
  <c r="AN90" i="1"/>
  <c r="N90" i="1"/>
  <c r="M90" i="1"/>
  <c r="AT89" i="1"/>
  <c r="AS89" i="1"/>
  <c r="AR89" i="1"/>
  <c r="AQ89" i="1"/>
  <c r="AN89" i="1"/>
  <c r="N89" i="1"/>
  <c r="M89" i="1"/>
  <c r="AT88" i="1"/>
  <c r="AS88" i="1"/>
  <c r="AR88" i="1"/>
  <c r="AQ88" i="1"/>
  <c r="AN88" i="1"/>
  <c r="S88" i="1"/>
  <c r="N88" i="1"/>
  <c r="M88" i="1"/>
  <c r="H88" i="1"/>
  <c r="AT87" i="1"/>
  <c r="AS87" i="1"/>
  <c r="AR87" i="1"/>
  <c r="AQ87" i="1"/>
  <c r="AN87" i="1"/>
  <c r="S87" i="1"/>
  <c r="N87" i="1"/>
  <c r="M87" i="1"/>
  <c r="H87" i="1"/>
  <c r="AT86" i="1"/>
  <c r="AS86" i="1"/>
  <c r="AR86" i="1"/>
  <c r="AQ86" i="1"/>
  <c r="AN86" i="1"/>
  <c r="S86" i="1"/>
  <c r="N86" i="1"/>
  <c r="M86" i="1"/>
  <c r="H86" i="1"/>
  <c r="AT85" i="1"/>
  <c r="AS85" i="1"/>
  <c r="AR85" i="1"/>
  <c r="AQ85" i="1"/>
  <c r="AN85" i="1"/>
  <c r="S85" i="1"/>
  <c r="N85" i="1"/>
  <c r="M85" i="1"/>
  <c r="H85" i="1"/>
  <c r="AT84" i="1"/>
  <c r="AS84" i="1"/>
  <c r="AR84" i="1"/>
  <c r="AQ84" i="1"/>
  <c r="AN84" i="1"/>
  <c r="S84" i="1"/>
  <c r="N84" i="1"/>
  <c r="M84" i="1"/>
  <c r="H84" i="1"/>
  <c r="AT83" i="1"/>
  <c r="AS83" i="1"/>
  <c r="AR83" i="1"/>
  <c r="AQ83" i="1"/>
  <c r="AN83" i="1"/>
  <c r="S83" i="1"/>
  <c r="N83" i="1"/>
  <c r="M83" i="1"/>
  <c r="H83" i="1"/>
  <c r="AT82" i="1"/>
  <c r="AS82" i="1"/>
  <c r="AR82" i="1"/>
  <c r="AQ82" i="1"/>
  <c r="AN82" i="1"/>
  <c r="S82" i="1"/>
  <c r="N82" i="1"/>
  <c r="M82" i="1"/>
  <c r="H82" i="1"/>
  <c r="AT81" i="1"/>
  <c r="AS81" i="1"/>
  <c r="AR81" i="1"/>
  <c r="AQ81" i="1"/>
  <c r="AN81" i="1"/>
  <c r="S81" i="1"/>
  <c r="N81" i="1"/>
  <c r="M81" i="1"/>
  <c r="H81" i="1"/>
  <c r="AT80" i="1"/>
  <c r="AS80" i="1"/>
  <c r="AR80" i="1"/>
  <c r="AQ80" i="1"/>
  <c r="AN80" i="1"/>
  <c r="S80" i="1"/>
  <c r="N80" i="1"/>
  <c r="M80" i="1"/>
  <c r="H80" i="1"/>
  <c r="AT79" i="1"/>
  <c r="AS79" i="1"/>
  <c r="AR79" i="1"/>
  <c r="AQ79" i="1"/>
  <c r="AN79" i="1"/>
  <c r="S79" i="1"/>
  <c r="N79" i="1"/>
  <c r="M79" i="1"/>
  <c r="H79" i="1"/>
  <c r="AT78" i="1"/>
  <c r="AS78" i="1"/>
  <c r="AR78" i="1"/>
  <c r="AQ78" i="1"/>
  <c r="AN78" i="1"/>
  <c r="S78" i="1"/>
  <c r="N78" i="1"/>
  <c r="M78" i="1"/>
  <c r="H78" i="1"/>
  <c r="AT77" i="1"/>
  <c r="AS77" i="1"/>
  <c r="AR77" i="1"/>
  <c r="AQ77" i="1"/>
  <c r="AN77" i="1"/>
  <c r="S77" i="1"/>
  <c r="N77" i="1"/>
  <c r="M77" i="1"/>
  <c r="H77" i="1"/>
  <c r="AT76" i="1"/>
  <c r="AS76" i="1"/>
  <c r="AR76" i="1"/>
  <c r="AQ76" i="1"/>
  <c r="AN76" i="1"/>
  <c r="S76" i="1"/>
  <c r="N76" i="1"/>
  <c r="M76" i="1"/>
  <c r="H76" i="1"/>
  <c r="AT75" i="1"/>
  <c r="AS75" i="1"/>
  <c r="AR75" i="1"/>
  <c r="AQ75" i="1"/>
  <c r="AN75" i="1"/>
  <c r="S75" i="1"/>
  <c r="N75" i="1"/>
  <c r="M75" i="1"/>
  <c r="H75" i="1"/>
  <c r="AT74" i="1"/>
  <c r="AS74" i="1"/>
  <c r="AR74" i="1"/>
  <c r="AQ74" i="1"/>
  <c r="AN74" i="1"/>
  <c r="S74" i="1"/>
  <c r="N74" i="1"/>
  <c r="M74" i="1"/>
  <c r="H74" i="1"/>
  <c r="AT73" i="1"/>
  <c r="AS73" i="1"/>
  <c r="AR73" i="1"/>
  <c r="AQ73" i="1"/>
  <c r="AN73" i="1"/>
  <c r="S73" i="1"/>
  <c r="N73" i="1"/>
  <c r="M73" i="1"/>
  <c r="H73" i="1"/>
  <c r="AT72" i="1"/>
  <c r="AS72" i="1"/>
  <c r="AR72" i="1"/>
  <c r="AQ72" i="1"/>
  <c r="AN72" i="1"/>
  <c r="S72" i="1"/>
  <c r="N72" i="1"/>
  <c r="M72" i="1"/>
  <c r="H72" i="1"/>
  <c r="AT71" i="1"/>
  <c r="AS71" i="1"/>
  <c r="AR71" i="1"/>
  <c r="AQ71" i="1"/>
  <c r="AN71" i="1"/>
  <c r="S71" i="1"/>
  <c r="N71" i="1"/>
  <c r="M71" i="1"/>
  <c r="H71" i="1"/>
  <c r="AT70" i="1"/>
  <c r="AS70" i="1"/>
  <c r="AR70" i="1"/>
  <c r="AQ70" i="1"/>
  <c r="AN70" i="1"/>
  <c r="S70" i="1"/>
  <c r="N70" i="1"/>
  <c r="M70" i="1"/>
  <c r="H70" i="1"/>
  <c r="AT69" i="1"/>
  <c r="AS69" i="1"/>
  <c r="AR69" i="1"/>
  <c r="AQ69" i="1"/>
  <c r="AN69" i="1"/>
  <c r="S69" i="1"/>
  <c r="N69" i="1"/>
  <c r="M69" i="1"/>
  <c r="H69" i="1"/>
  <c r="AT68" i="1"/>
  <c r="AS68" i="1"/>
  <c r="AR68" i="1"/>
  <c r="AQ68" i="1"/>
  <c r="AN68" i="1"/>
  <c r="S68" i="1"/>
  <c r="N68" i="1"/>
  <c r="M68" i="1"/>
  <c r="H68" i="1"/>
  <c r="AT67" i="1"/>
  <c r="AS67" i="1"/>
  <c r="AR67" i="1"/>
  <c r="AQ67" i="1"/>
  <c r="AN67" i="1"/>
  <c r="S67" i="1"/>
  <c r="N67" i="1"/>
  <c r="M67" i="1"/>
  <c r="H67" i="1"/>
  <c r="AT66" i="1"/>
  <c r="AS66" i="1"/>
  <c r="AR66" i="1"/>
  <c r="AQ66" i="1"/>
  <c r="AN66" i="1"/>
  <c r="S66" i="1"/>
  <c r="N66" i="1"/>
  <c r="M66" i="1"/>
  <c r="H66" i="1"/>
  <c r="AT65" i="1"/>
  <c r="AS65" i="1"/>
  <c r="AR65" i="1"/>
  <c r="AQ65" i="1"/>
  <c r="AN65" i="1"/>
  <c r="S65" i="1"/>
  <c r="N65" i="1"/>
  <c r="M65" i="1"/>
  <c r="H65" i="1"/>
  <c r="AT64" i="1"/>
  <c r="AS64" i="1"/>
  <c r="AR64" i="1"/>
  <c r="AQ64" i="1"/>
  <c r="AN64" i="1"/>
  <c r="S64" i="1"/>
  <c r="N64" i="1"/>
  <c r="M64" i="1"/>
  <c r="H64" i="1"/>
  <c r="AT63" i="1"/>
  <c r="AS63" i="1"/>
  <c r="AR63" i="1"/>
  <c r="AQ63" i="1"/>
  <c r="AN63" i="1"/>
  <c r="S63" i="1"/>
  <c r="N63" i="1"/>
  <c r="M63" i="1"/>
  <c r="H63" i="1"/>
  <c r="AT62" i="1"/>
  <c r="AS62" i="1"/>
  <c r="AR62" i="1"/>
  <c r="AQ62" i="1"/>
  <c r="AN62" i="1"/>
  <c r="S62" i="1"/>
  <c r="N62" i="1"/>
  <c r="M62" i="1"/>
  <c r="H62" i="1"/>
  <c r="AT61" i="1"/>
  <c r="AS61" i="1"/>
  <c r="AR61" i="1"/>
  <c r="AQ61" i="1"/>
  <c r="AN61" i="1"/>
  <c r="S61" i="1"/>
  <c r="N61" i="1"/>
  <c r="M61" i="1"/>
  <c r="H61" i="1"/>
  <c r="AT60" i="1"/>
  <c r="AS60" i="1"/>
  <c r="AR60" i="1"/>
  <c r="AQ60" i="1"/>
  <c r="AN60" i="1"/>
  <c r="S60" i="1"/>
  <c r="N60" i="1"/>
  <c r="M60" i="1"/>
  <c r="H60" i="1"/>
  <c r="AT59" i="1"/>
  <c r="AS59" i="1"/>
  <c r="AR59" i="1"/>
  <c r="AQ59" i="1"/>
  <c r="AN59" i="1"/>
  <c r="S59" i="1"/>
  <c r="N59" i="1"/>
  <c r="M59" i="1"/>
  <c r="H59" i="1"/>
  <c r="AT58" i="1"/>
  <c r="AS58" i="1"/>
  <c r="AR58" i="1"/>
  <c r="AQ58" i="1"/>
  <c r="AN58" i="1"/>
  <c r="S58" i="1"/>
  <c r="N58" i="1"/>
  <c r="M58" i="1"/>
  <c r="H58" i="1"/>
  <c r="AT57" i="1"/>
  <c r="AS57" i="1"/>
  <c r="AR57" i="1"/>
  <c r="AQ57" i="1"/>
  <c r="AN57" i="1"/>
  <c r="S57" i="1"/>
  <c r="N57" i="1"/>
  <c r="M57" i="1"/>
  <c r="H57" i="1"/>
  <c r="AT56" i="1"/>
  <c r="AS56" i="1"/>
  <c r="AR56" i="1"/>
  <c r="AQ56" i="1"/>
  <c r="AN56" i="1"/>
  <c r="S56" i="1"/>
  <c r="N56" i="1"/>
  <c r="M56" i="1"/>
  <c r="H56" i="1"/>
  <c r="AT55" i="1"/>
  <c r="AS55" i="1"/>
  <c r="AR55" i="1"/>
  <c r="AQ55" i="1"/>
  <c r="AN55" i="1"/>
  <c r="S55" i="1"/>
  <c r="N55" i="1"/>
  <c r="M55" i="1"/>
  <c r="H55" i="1"/>
  <c r="AT54" i="1"/>
  <c r="AS54" i="1"/>
  <c r="AR54" i="1"/>
  <c r="AQ54" i="1"/>
  <c r="AN54" i="1"/>
  <c r="S54" i="1"/>
  <c r="N54" i="1"/>
  <c r="M54" i="1"/>
  <c r="H54" i="1"/>
  <c r="AT53" i="1"/>
  <c r="AS53" i="1"/>
  <c r="AR53" i="1"/>
  <c r="AQ53" i="1"/>
  <c r="AN53" i="1"/>
  <c r="S53" i="1"/>
  <c r="N53" i="1"/>
  <c r="M53" i="1"/>
  <c r="H53" i="1"/>
  <c r="AT52" i="1"/>
  <c r="AS52" i="1"/>
  <c r="AR52" i="1"/>
  <c r="AQ52" i="1"/>
  <c r="AN52" i="1"/>
  <c r="S52" i="1"/>
  <c r="N52" i="1"/>
  <c r="M52" i="1"/>
  <c r="H52" i="1"/>
  <c r="AT51" i="1"/>
  <c r="AS51" i="1"/>
  <c r="AR51" i="1"/>
  <c r="AQ51" i="1"/>
  <c r="AN51" i="1"/>
  <c r="S51" i="1"/>
  <c r="N51" i="1"/>
  <c r="M51" i="1"/>
  <c r="H51" i="1"/>
  <c r="AT50" i="1"/>
  <c r="AS50" i="1"/>
  <c r="AR50" i="1"/>
  <c r="AQ50" i="1"/>
  <c r="AN50" i="1"/>
  <c r="S50" i="1"/>
  <c r="N50" i="1"/>
  <c r="M50" i="1"/>
  <c r="H50" i="1"/>
  <c r="AT49" i="1"/>
  <c r="AS49" i="1"/>
  <c r="AR49" i="1"/>
  <c r="AQ49" i="1"/>
  <c r="AN49" i="1"/>
  <c r="S49" i="1"/>
  <c r="N49" i="1"/>
  <c r="M49" i="1"/>
  <c r="H49" i="1"/>
  <c r="AT48" i="1"/>
  <c r="AS48" i="1"/>
  <c r="AR48" i="1"/>
  <c r="AQ48" i="1"/>
  <c r="AN48" i="1"/>
  <c r="S48" i="1"/>
  <c r="N48" i="1"/>
  <c r="M48" i="1"/>
  <c r="H48" i="1"/>
  <c r="AT47" i="1"/>
  <c r="AS47" i="1"/>
  <c r="AR47" i="1"/>
  <c r="AQ47" i="1"/>
  <c r="AN47" i="1"/>
  <c r="S47" i="1"/>
  <c r="N47" i="1"/>
  <c r="M47" i="1"/>
  <c r="H47" i="1"/>
  <c r="AT46" i="1"/>
  <c r="AS46" i="1"/>
  <c r="AR46" i="1"/>
  <c r="AQ46" i="1"/>
  <c r="AN46" i="1"/>
  <c r="S46" i="1"/>
  <c r="N46" i="1"/>
  <c r="M46" i="1"/>
  <c r="H46" i="1"/>
  <c r="AT45" i="1"/>
  <c r="AS45" i="1"/>
  <c r="AR45" i="1"/>
  <c r="AQ45" i="1"/>
  <c r="AN45" i="1"/>
  <c r="S45" i="1"/>
  <c r="N45" i="1"/>
  <c r="M45" i="1"/>
  <c r="H45" i="1"/>
  <c r="AT44" i="1"/>
  <c r="AS44" i="1"/>
  <c r="AR44" i="1"/>
  <c r="AQ44" i="1"/>
  <c r="AN44" i="1"/>
  <c r="S44" i="1"/>
  <c r="N44" i="1"/>
  <c r="M44" i="1"/>
  <c r="H44" i="1"/>
  <c r="AT43" i="1"/>
  <c r="AS43" i="1"/>
  <c r="AR43" i="1"/>
  <c r="AQ43" i="1"/>
  <c r="AN43" i="1"/>
  <c r="S43" i="1"/>
  <c r="N43" i="1"/>
  <c r="M43" i="1"/>
  <c r="H43" i="1"/>
  <c r="AT42" i="1"/>
  <c r="AS42" i="1"/>
  <c r="AR42" i="1"/>
  <c r="AQ42" i="1"/>
  <c r="AN42" i="1"/>
  <c r="S42" i="1"/>
  <c r="N42" i="1"/>
  <c r="M42" i="1"/>
  <c r="H42" i="1"/>
  <c r="AT41" i="1"/>
  <c r="AS41" i="1"/>
  <c r="AR41" i="1"/>
  <c r="AQ41" i="1"/>
  <c r="AN41" i="1"/>
  <c r="S41" i="1"/>
  <c r="N41" i="1"/>
  <c r="M41" i="1"/>
  <c r="H41" i="1"/>
  <c r="AT40" i="1"/>
  <c r="AS40" i="1"/>
  <c r="AR40" i="1"/>
  <c r="AQ40" i="1"/>
  <c r="AN40" i="1"/>
  <c r="S40" i="1"/>
  <c r="N40" i="1"/>
  <c r="M40" i="1"/>
  <c r="H40" i="1"/>
  <c r="AT39" i="1"/>
  <c r="AS39" i="1"/>
  <c r="AR39" i="1"/>
  <c r="AQ39" i="1"/>
  <c r="AN39" i="1"/>
  <c r="S39" i="1"/>
  <c r="N39" i="1"/>
  <c r="M39" i="1"/>
  <c r="H39" i="1"/>
  <c r="AT38" i="1"/>
  <c r="AS38" i="1"/>
  <c r="AR38" i="1"/>
  <c r="AQ38" i="1"/>
  <c r="AN38" i="1"/>
  <c r="S38" i="1"/>
  <c r="N38" i="1"/>
  <c r="M38" i="1"/>
  <c r="H38" i="1"/>
  <c r="AT37" i="1"/>
  <c r="AS37" i="1"/>
  <c r="AR37" i="1"/>
  <c r="AQ37" i="1"/>
  <c r="AN37" i="1"/>
  <c r="S37" i="1"/>
  <c r="N37" i="1"/>
  <c r="M37" i="1"/>
  <c r="H37" i="1"/>
  <c r="AT36" i="1"/>
  <c r="AS36" i="1"/>
  <c r="AR36" i="1"/>
  <c r="AQ36" i="1"/>
  <c r="AN36" i="1"/>
  <c r="S36" i="1"/>
  <c r="N36" i="1"/>
  <c r="M36" i="1"/>
  <c r="H36" i="1"/>
  <c r="AT35" i="1"/>
  <c r="AS35" i="1"/>
  <c r="AR35" i="1"/>
  <c r="AQ35" i="1"/>
  <c r="AN35" i="1"/>
  <c r="S35" i="1"/>
  <c r="N35" i="1"/>
  <c r="M35" i="1"/>
  <c r="H35" i="1"/>
  <c r="AT34" i="1"/>
  <c r="AS34" i="1"/>
  <c r="AR34" i="1"/>
  <c r="AQ34" i="1"/>
  <c r="AN34" i="1"/>
  <c r="S34" i="1"/>
  <c r="N34" i="1"/>
  <c r="M34" i="1"/>
  <c r="H34" i="1"/>
  <c r="AT33" i="1"/>
  <c r="AS33" i="1"/>
  <c r="AR33" i="1"/>
  <c r="AQ33" i="1"/>
  <c r="AN33" i="1"/>
  <c r="S33" i="1"/>
  <c r="N33" i="1"/>
  <c r="M33" i="1"/>
  <c r="H33" i="1"/>
  <c r="AT32" i="1"/>
  <c r="AS32" i="1"/>
  <c r="AR32" i="1"/>
  <c r="AQ32" i="1"/>
  <c r="AN32" i="1"/>
  <c r="S32" i="1"/>
  <c r="N32" i="1"/>
  <c r="M32" i="1"/>
  <c r="H32" i="1"/>
  <c r="AT31" i="1"/>
  <c r="AS31" i="1"/>
  <c r="AR31" i="1"/>
  <c r="AQ31" i="1"/>
  <c r="AN31" i="1"/>
  <c r="S31" i="1"/>
  <c r="N31" i="1"/>
  <c r="M31" i="1"/>
  <c r="H31" i="1"/>
  <c r="AT30" i="1"/>
  <c r="AS30" i="1"/>
  <c r="AR30" i="1"/>
  <c r="AQ30" i="1"/>
  <c r="AN30" i="1"/>
  <c r="S30" i="1"/>
  <c r="N30" i="1"/>
  <c r="M30" i="1"/>
  <c r="H30" i="1"/>
  <c r="AT29" i="1"/>
  <c r="AS29" i="1"/>
  <c r="AR29" i="1"/>
  <c r="AQ29" i="1"/>
  <c r="AN29" i="1"/>
  <c r="S29" i="1"/>
  <c r="N29" i="1"/>
  <c r="M29" i="1"/>
  <c r="H29" i="1"/>
  <c r="AT28" i="1"/>
  <c r="AS28" i="1"/>
  <c r="AR28" i="1"/>
  <c r="AQ28" i="1"/>
  <c r="AN28" i="1"/>
  <c r="S28" i="1"/>
  <c r="N28" i="1"/>
  <c r="M28" i="1"/>
  <c r="H28" i="1"/>
  <c r="AT27" i="1"/>
  <c r="AS27" i="1"/>
  <c r="AR27" i="1"/>
  <c r="AQ27" i="1"/>
  <c r="AN27" i="1"/>
  <c r="S27" i="1"/>
  <c r="N27" i="1"/>
  <c r="M27" i="1"/>
  <c r="H27" i="1"/>
  <c r="AT26" i="1"/>
  <c r="AS26" i="1"/>
  <c r="AR26" i="1"/>
  <c r="AQ26" i="1"/>
  <c r="AN26" i="1"/>
  <c r="S26" i="1"/>
  <c r="N26" i="1"/>
  <c r="M26" i="1"/>
  <c r="H26" i="1"/>
  <c r="AT25" i="1"/>
  <c r="AS25" i="1"/>
  <c r="AR25" i="1"/>
  <c r="AQ25" i="1"/>
  <c r="AN25" i="1"/>
  <c r="S25" i="1"/>
  <c r="N25" i="1"/>
  <c r="M25" i="1"/>
  <c r="H25" i="1"/>
  <c r="AT24" i="1"/>
  <c r="AS24" i="1"/>
  <c r="AR24" i="1"/>
  <c r="AQ24" i="1"/>
  <c r="AN24" i="1"/>
  <c r="S24" i="1"/>
  <c r="N24" i="1"/>
  <c r="M24" i="1"/>
  <c r="H24" i="1"/>
  <c r="AT23" i="1"/>
  <c r="AS23" i="1"/>
  <c r="AR23" i="1"/>
  <c r="AQ23" i="1"/>
  <c r="AN23" i="1"/>
  <c r="S23" i="1"/>
  <c r="N23" i="1"/>
  <c r="M23" i="1"/>
  <c r="H23" i="1"/>
  <c r="AT22" i="1"/>
  <c r="AS22" i="1"/>
  <c r="AR22" i="1"/>
  <c r="AQ22" i="1"/>
  <c r="AN22" i="1"/>
  <c r="S22" i="1"/>
  <c r="N22" i="1"/>
  <c r="M22" i="1"/>
  <c r="H22" i="1"/>
  <c r="AT21" i="1"/>
  <c r="AS21" i="1"/>
  <c r="AR21" i="1"/>
  <c r="AQ21" i="1"/>
  <c r="AN21" i="1"/>
  <c r="S21" i="1"/>
  <c r="N21" i="1"/>
  <c r="M21" i="1"/>
  <c r="H21" i="1"/>
  <c r="AT20" i="1"/>
  <c r="AS20" i="1"/>
  <c r="AR20" i="1"/>
  <c r="AQ20" i="1"/>
  <c r="AN20" i="1"/>
  <c r="S20" i="1"/>
  <c r="N20" i="1"/>
  <c r="M20" i="1"/>
  <c r="H20" i="1"/>
  <c r="AT19" i="1"/>
  <c r="AS19" i="1"/>
  <c r="AR19" i="1"/>
  <c r="AQ19" i="1"/>
  <c r="AN19" i="1"/>
  <c r="S19" i="1"/>
  <c r="N19" i="1"/>
  <c r="M19" i="1"/>
  <c r="H19" i="1"/>
  <c r="AT18" i="1"/>
  <c r="AS18" i="1"/>
  <c r="AR18" i="1"/>
  <c r="AQ18" i="1"/>
  <c r="AN18" i="1"/>
  <c r="S18" i="1"/>
  <c r="N18" i="1"/>
  <c r="M18" i="1"/>
  <c r="H18" i="1"/>
  <c r="AT17" i="1"/>
  <c r="AS17" i="1"/>
  <c r="AR17" i="1"/>
  <c r="AQ17" i="1"/>
  <c r="AN17" i="1"/>
  <c r="S17" i="1"/>
  <c r="N17" i="1"/>
  <c r="M17" i="1"/>
  <c r="H17" i="1"/>
  <c r="AT16" i="1"/>
  <c r="AS16" i="1"/>
  <c r="AR16" i="1"/>
  <c r="AQ16" i="1"/>
  <c r="AN16" i="1"/>
  <c r="S16" i="1"/>
  <c r="N16" i="1"/>
  <c r="M16" i="1"/>
  <c r="H16" i="1"/>
  <c r="AT15" i="1"/>
  <c r="AS15" i="1"/>
  <c r="AR15" i="1"/>
  <c r="AQ15" i="1"/>
  <c r="AN15" i="1"/>
  <c r="S15" i="1"/>
  <c r="N15" i="1"/>
  <c r="M15" i="1"/>
  <c r="H15" i="1"/>
  <c r="AT14" i="1"/>
  <c r="AS14" i="1"/>
  <c r="AR14" i="1"/>
  <c r="AQ14" i="1"/>
  <c r="AN14" i="1"/>
  <c r="S14" i="1"/>
  <c r="N14" i="1"/>
  <c r="M14" i="1"/>
  <c r="H14" i="1"/>
  <c r="AT13" i="1"/>
  <c r="AS13" i="1"/>
  <c r="AR13" i="1"/>
  <c r="AQ13" i="1"/>
  <c r="AN13" i="1"/>
  <c r="S13" i="1"/>
  <c r="N13" i="1"/>
  <c r="M13" i="1"/>
  <c r="H13" i="1"/>
  <c r="AT12" i="1"/>
  <c r="AS12" i="1"/>
  <c r="AR12" i="1"/>
  <c r="AQ12" i="1"/>
  <c r="AN12" i="1"/>
  <c r="S12" i="1"/>
  <c r="N12" i="1"/>
  <c r="M12" i="1"/>
  <c r="H12" i="1"/>
  <c r="AT11" i="1"/>
  <c r="AS11" i="1"/>
  <c r="AR11" i="1"/>
  <c r="AQ11" i="1"/>
  <c r="AN11" i="1"/>
  <c r="S11" i="1"/>
  <c r="N11" i="1"/>
  <c r="M11" i="1"/>
  <c r="H11" i="1"/>
  <c r="AT10" i="1"/>
  <c r="AS10" i="1"/>
  <c r="AR10" i="1"/>
  <c r="AQ10" i="1"/>
  <c r="AN10" i="1"/>
  <c r="S10" i="1"/>
  <c r="N10" i="1"/>
  <c r="M10" i="1"/>
  <c r="H10" i="1"/>
  <c r="AT9" i="1"/>
  <c r="AS9" i="1"/>
  <c r="AR9" i="1"/>
  <c r="AQ9" i="1"/>
  <c r="AN9" i="1"/>
  <c r="S9" i="1"/>
  <c r="N9" i="1"/>
  <c r="M9" i="1"/>
  <c r="H9" i="1"/>
  <c r="AT8" i="1"/>
  <c r="AS8" i="1"/>
  <c r="AR8" i="1"/>
  <c r="AQ8" i="1"/>
  <c r="AN8" i="1"/>
  <c r="S8" i="1"/>
  <c r="N8" i="1"/>
  <c r="M8" i="1"/>
  <c r="H8" i="1"/>
  <c r="AT7" i="1"/>
  <c r="AS7" i="1"/>
  <c r="AR7" i="1"/>
  <c r="AQ7" i="1"/>
  <c r="AN7" i="1"/>
  <c r="S7" i="1"/>
  <c r="N7" i="1"/>
  <c r="M7" i="1"/>
  <c r="H7" i="1"/>
  <c r="AT6" i="1"/>
  <c r="AS6" i="1"/>
  <c r="AR6" i="1"/>
  <c r="AQ6" i="1"/>
  <c r="AN6" i="1"/>
  <c r="S6" i="1"/>
  <c r="N6" i="1"/>
  <c r="M6" i="1"/>
  <c r="H6" i="1"/>
  <c r="AT5" i="1"/>
  <c r="AS5" i="1"/>
  <c r="AR5" i="1"/>
  <c r="AQ5" i="1"/>
  <c r="AN5" i="1"/>
  <c r="S5" i="1"/>
  <c r="N5" i="1"/>
  <c r="M5" i="1"/>
  <c r="H5" i="1"/>
  <c r="AT4" i="1"/>
  <c r="AS4" i="1"/>
  <c r="AR4" i="1"/>
  <c r="AQ4" i="1"/>
  <c r="AN4" i="1"/>
  <c r="S4" i="1"/>
  <c r="N4" i="1"/>
  <c r="M4" i="1"/>
  <c r="H4" i="1"/>
  <c r="AT3" i="1"/>
  <c r="AS3" i="1"/>
  <c r="AR3" i="1"/>
  <c r="AQ3" i="1"/>
  <c r="AN3" i="1"/>
  <c r="S3" i="1"/>
  <c r="N3" i="1"/>
  <c r="M3" i="1"/>
  <c r="H3" i="1"/>
  <c r="AT2" i="1"/>
  <c r="AS2" i="1"/>
  <c r="AR2" i="1"/>
  <c r="AQ2" i="1"/>
  <c r="AN2" i="1"/>
  <c r="S2" i="1"/>
  <c r="N2" i="1"/>
  <c r="M2" i="1"/>
  <c r="H2" i="1"/>
  <c r="M334" i="1" l="1"/>
  <c r="N334" i="1"/>
  <c r="S334" i="1"/>
</calcChain>
</file>

<file path=xl/sharedStrings.xml><?xml version="1.0" encoding="utf-8"?>
<sst xmlns="http://schemas.openxmlformats.org/spreadsheetml/2006/main" count="2806" uniqueCount="645">
  <si>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</si>
  <si>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</si>
  <si>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</si>
  <si>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</si>
  <si>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</si>
  <si>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</si>
  <si>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</si>
  <si>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</si>
  <si>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</si>
  <si>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</si>
  <si>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</si>
  <si>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</si>
  <si>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</si>
  <si>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</si>
  <si>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</si>
  <si>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</si>
  <si>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</si>
  <si>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</si>
  <si>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</si>
  <si>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</si>
  <si>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</si>
  <si>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</si>
  <si>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</si>
  <si>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</si>
  <si>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</si>
  <si>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</si>
  <si>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</si>
  <si>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</si>
  <si>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</si>
  <si>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</si>
  <si>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</si>
  <si>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</si>
  <si>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</si>
  <si>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</si>
  <si>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</si>
  <si>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</si>
  <si>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</si>
  <si>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</si>
  <si>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</si>
  <si>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</si>
  <si>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</si>
  <si>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</si>
  <si>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</si>
  <si>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</si>
  <si>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</si>
  <si>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</si>
  <si>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</si>
  <si>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</si>
  <si>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</si>
  <si>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</si>
  <si>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</si>
  <si>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</si>
  <si>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</si>
  <si>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</si>
  <si>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</si>
  <si>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</si>
  <si>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</si>
  <si>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</si>
  <si>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</si>
  <si>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</si>
  <si>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</si>
  <si>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</si>
  <si>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</si>
  <si>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</si>
  <si>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</si>
  <si>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</si>
  <si>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</si>
  <si>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</si>
  <si>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</si>
  <si>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</si>
  <si>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</si>
  <si>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</si>
  <si>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</si>
  <si>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</si>
  <si>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</si>
  <si>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</si>
  <si>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</si>
  <si>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</si>
  <si>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</si>
  <si>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</si>
  <si>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</si>
  <si>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</si>
  <si>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</si>
  <si>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</si>
  <si>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</si>
  <si>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</si>
  <si>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</si>
  <si>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</si>
  <si>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</si>
  <si>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</si>
  <si>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</si>
  <si>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</si>
  <si>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</si>
  <si>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</si>
  <si>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</si>
  <si>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</si>
  <si>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</si>
  <si>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</si>
  <si>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</si>
  <si>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</si>
  <si>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</si>
  <si>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</si>
  <si>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</si>
  <si>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</si>
  <si>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</si>
  <si>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</si>
  <si>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</si>
  <si>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</si>
  <si>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</si>
  <si>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</si>
  <si>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</si>
  <si>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</si>
  <si>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</si>
  <si>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</si>
  <si>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</si>
  <si>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</si>
  <si>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</si>
  <si>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</si>
  <si>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</si>
  <si>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</si>
  <si>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</si>
  <si>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</si>
  <si>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</si>
  <si>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</si>
  <si>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</si>
  <si>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</si>
  <si>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</si>
  <si>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</si>
  <si>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</si>
  <si>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</si>
  <si>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</si>
  <si>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</si>
  <si>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</si>
  <si>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</si>
  <si>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</si>
  <si>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</si>
  <si>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</si>
  <si>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</si>
  <si>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</si>
  <si>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</si>
  <si>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</si>
  <si>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</si>
  <si>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</si>
  <si>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</si>
  <si>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</si>
  <si>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</si>
  <si>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</si>
  <si>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</si>
  <si>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</si>
  <si>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</si>
  <si>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</si>
  <si>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</si>
  <si>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</si>
  <si>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</si>
  <si>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</si>
  <si>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</si>
  <si>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</si>
  <si>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</si>
  <si>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</si>
  <si>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</si>
  <si>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</si>
  <si>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</si>
  <si>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</si>
  <si>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</si>
  <si>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</si>
  <si>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</si>
  <si>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</si>
  <si>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</si>
  <si>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</si>
  <si>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</si>
  <si>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</si>
  <si>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</si>
  <si>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</si>
  <si>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</si>
  <si>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</si>
  <si>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</si>
  <si>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</si>
  <si>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</si>
  <si>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</si>
  <si>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</si>
  <si>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</si>
  <si>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</si>
  <si>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</si>
  <si>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</si>
  <si>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</si>
  <si>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</si>
  <si>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</si>
  <si>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</si>
  <si>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</si>
  <si>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</si>
  <si>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</si>
  <si>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</si>
  <si>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</si>
  <si>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</si>
  <si>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Fan et al.,  1999</t>
  </si>
  <si>
    <t>Europe</t>
  </si>
  <si>
    <t>Pfeifer et al., 1988</t>
  </si>
  <si>
    <t>Xie et al., 2006, 2013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</si>
  <si>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</si>
  <si>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</si>
  <si>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</si>
  <si>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</si>
  <si>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</si>
  <si>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</si>
  <si>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</si>
  <si>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</si>
  <si>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</si>
  <si>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</si>
  <si>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</si>
  <si>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</si>
  <si>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</si>
  <si>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</si>
  <si>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</si>
  <si>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</si>
  <si>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</si>
  <si>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</si>
  <si>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</si>
  <si>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</si>
  <si>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</si>
  <si>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</si>
  <si>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</si>
  <si>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</si>
  <si>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</si>
  <si>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</si>
  <si>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</si>
  <si>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</si>
  <si>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</si>
  <si>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</si>
  <si>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</si>
  <si>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</si>
  <si>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</si>
  <si>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</si>
  <si>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</si>
  <si>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</si>
  <si>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</si>
  <si>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</si>
  <si>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</si>
  <si>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</si>
  <si>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</si>
  <si>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</si>
  <si>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</si>
  <si>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</si>
  <si>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</si>
  <si>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</si>
  <si>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</si>
  <si>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</si>
  <si>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</si>
  <si>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</si>
  <si>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</si>
  <si>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</si>
  <si>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</si>
  <si>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</si>
  <si>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</si>
  <si>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</si>
  <si>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</si>
  <si>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</si>
  <si>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</si>
  <si>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</si>
  <si>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</si>
  <si>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</si>
  <si>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</si>
  <si>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</si>
  <si>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</si>
  <si>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</si>
  <si>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</si>
  <si>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</si>
  <si>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</si>
  <si>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</si>
  <si>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</si>
  <si>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</si>
  <si>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</si>
  <si>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</si>
  <si>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</si>
  <si>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</si>
  <si>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</si>
  <si>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</si>
  <si>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</si>
  <si>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</si>
  <si>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</si>
  <si>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</si>
  <si>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</si>
  <si>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</si>
  <si>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</si>
  <si>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</si>
  <si>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</si>
  <si>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</si>
  <si>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</si>
  <si>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</si>
  <si>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</si>
  <si>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</si>
  <si>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</si>
  <si>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</si>
  <si>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</si>
  <si>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</si>
  <si>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</si>
  <si>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</si>
  <si>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</si>
  <si>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</si>
  <si>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</si>
  <si>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</si>
  <si>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</si>
  <si>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</si>
  <si>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</si>
  <si>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</si>
  <si>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</si>
  <si>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</si>
  <si>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</si>
  <si>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</si>
  <si>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</si>
  <si>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</si>
  <si>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</si>
  <si>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</si>
  <si>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</si>
  <si>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</si>
  <si>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</si>
  <si>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</si>
  <si>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</si>
  <si>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</si>
  <si>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</si>
  <si>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</si>
  <si>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</si>
  <si>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</si>
  <si>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</si>
  <si>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</si>
  <si>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</si>
  <si>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</si>
  <si>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</si>
  <si>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</si>
  <si>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</si>
  <si>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</si>
  <si>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</si>
  <si>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</si>
  <si>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</si>
  <si>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</si>
  <si>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</si>
  <si>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</si>
  <si>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</si>
  <si>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</si>
  <si>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</si>
  <si>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</si>
  <si>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</si>
  <si>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</si>
  <si>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</si>
  <si>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</si>
  <si>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</si>
  <si>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</si>
  <si>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</si>
  <si>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</si>
  <si>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</si>
  <si>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</si>
  <si>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</si>
  <si>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</si>
  <si>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</si>
  <si>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</si>
  <si>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</si>
  <si>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</si>
  <si>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</si>
  <si>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</si>
  <si>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</si>
  <si>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</si>
  <si>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</si>
  <si>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</si>
  <si>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</si>
  <si>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</si>
  <si>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</si>
  <si>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</si>
  <si>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</si>
  <si>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</si>
  <si>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</si>
  <si>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</si>
  <si>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</si>
  <si>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</si>
  <si>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</si>
  <si>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</si>
  <si>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</si>
  <si>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</si>
  <si>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</si>
  <si>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</si>
  <si>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</si>
  <si>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</si>
  <si>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</si>
  <si>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</si>
  <si>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</si>
  <si>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</si>
  <si>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</si>
  <si>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</si>
  <si>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</si>
  <si>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</si>
  <si>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</si>
  <si>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</si>
  <si>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</si>
  <si>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</si>
  <si>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</si>
  <si>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</si>
  <si>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</si>
  <si>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</si>
  <si>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</si>
  <si>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</si>
  <si>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</si>
  <si>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</si>
  <si>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</si>
  <si>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</si>
  <si>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</si>
  <si>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</si>
  <si>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</si>
  <si>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</si>
  <si>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</si>
  <si>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</si>
  <si>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</si>
  <si>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</si>
  <si>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</si>
  <si>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</si>
  <si>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</si>
  <si>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</si>
  <si>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</si>
  <si>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</si>
  <si>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</si>
  <si>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</si>
  <si>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</si>
  <si>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</si>
  <si>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</si>
  <si>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</si>
  <si>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</si>
  <si>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</si>
  <si>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</si>
  <si>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</si>
  <si>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</si>
  <si>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</si>
  <si>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</si>
  <si>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</si>
  <si>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</si>
  <si>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</si>
  <si>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</si>
  <si>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</si>
  <si>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</si>
  <si>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</si>
  <si>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</si>
  <si>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</si>
  <si>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</si>
  <si>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</si>
  <si>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</si>
  <si>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</si>
  <si>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</si>
  <si>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</si>
  <si>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</si>
  <si>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</si>
  <si>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</si>
  <si>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</si>
  <si>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</si>
  <si>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</si>
  <si>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</si>
  <si>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</si>
  <si>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</si>
  <si>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</si>
  <si>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</si>
  <si>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</si>
  <si>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</si>
  <si>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</si>
  <si>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</si>
  <si>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</si>
  <si>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</si>
  <si>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</si>
  <si>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</si>
  <si>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</si>
  <si>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</si>
  <si>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</si>
  <si>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</si>
  <si>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</si>
  <si>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</si>
  <si>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</si>
  <si>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</si>
  <si>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</si>
  <si>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</si>
  <si>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</si>
  <si>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</si>
  <si>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</si>
  <si>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</si>
  <si>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</si>
  <si>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</si>
  <si>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</si>
  <si>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</si>
  <si>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</si>
  <si>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</si>
  <si>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</si>
  <si>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</si>
  <si>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</si>
  <si>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</si>
  <si>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</si>
  <si>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</si>
  <si>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</si>
  <si>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</si>
  <si>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</si>
  <si>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</si>
  <si>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</si>
  <si>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</si>
  <si>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</si>
  <si>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</si>
  <si>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</si>
  <si>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</si>
  <si>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</si>
  <si>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</si>
  <si>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</si>
  <si>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</si>
  <si>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</si>
  <si>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</si>
  <si>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</si>
  <si>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</si>
  <si>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</si>
  <si>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</si>
  <si>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</si>
  <si>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</si>
  <si>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</si>
  <si>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</si>
  <si>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</si>
  <si>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</si>
  <si>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</si>
  <si>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</si>
  <si>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</si>
  <si>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</si>
  <si>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</si>
  <si>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</si>
  <si>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</si>
  <si>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</si>
  <si>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</si>
  <si>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</si>
  <si>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</si>
  <si>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</si>
  <si>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</si>
  <si>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</si>
  <si>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</si>
  <si>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</si>
  <si>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</si>
  <si>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</si>
  <si>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</si>
  <si>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</si>
  <si>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</si>
  <si>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</si>
  <si>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</si>
  <si>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</si>
  <si>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</si>
  <si>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</si>
  <si>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</si>
  <si>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</si>
  <si>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</si>
  <si>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</si>
  <si>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</si>
  <si>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</si>
  <si>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</si>
  <si>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</si>
  <si>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</si>
  <si>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</si>
  <si>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</si>
  <si>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</si>
  <si>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</si>
  <si>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</si>
  <si>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</si>
  <si>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</si>
  <si>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</si>
  <si>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</si>
  <si>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</si>
  <si>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</si>
  <si>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</si>
  <si>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</si>
  <si>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</si>
  <si>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</si>
  <si>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</si>
  <si>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</si>
  <si>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</si>
  <si>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</si>
  <si>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</si>
  <si>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</si>
  <si>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</si>
  <si>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</si>
  <si>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</si>
  <si>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</si>
  <si>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</si>
  <si>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</si>
  <si>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</si>
  <si>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</si>
  <si>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</si>
  <si>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</si>
  <si>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</si>
  <si>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</si>
  <si>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</si>
  <si>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</si>
  <si>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</si>
  <si>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</si>
  <si>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</si>
  <si>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</si>
  <si>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</si>
  <si>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</si>
  <si>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</si>
  <si>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</si>
  <si>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</si>
  <si>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</si>
  <si>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</si>
  <si>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</si>
  <si>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</si>
  <si>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</si>
  <si>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</si>
  <si>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</si>
  <si>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</si>
  <si>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</si>
  <si>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</si>
  <si>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</si>
  <si>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</si>
  <si>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</si>
  <si>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</si>
  <si>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</si>
  <si>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</si>
  <si>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</si>
  <si>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</si>
  <si>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</si>
  <si>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</si>
  <si>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</si>
  <si>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</si>
  <si>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</si>
  <si>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</si>
  <si>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</si>
  <si>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</si>
  <si>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</si>
  <si>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</si>
  <si>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</si>
  <si>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</si>
  <si>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</si>
  <si>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</si>
  <si>
    <t>MnO_wt</t>
  </si>
  <si>
    <t>MnO_wt_acc</t>
  </si>
  <si>
    <t>FeO_wt</t>
  </si>
  <si>
    <t>FeO_wt_acc</t>
  </si>
  <si>
    <t>MgO_wt</t>
  </si>
  <si>
    <t>MgO_wt_acc</t>
  </si>
  <si>
    <t>Na2O_wt</t>
  </si>
  <si>
    <t>Na2O_wt_acc</t>
  </si>
  <si>
    <t>CaO_wt_acc</t>
  </si>
  <si>
    <t>CaO_wt</t>
  </si>
  <si>
    <t>Mn_wt_acc</t>
  </si>
  <si>
    <t>Fe_wt_acc</t>
  </si>
  <si>
    <t>Mg_wt_acc</t>
  </si>
  <si>
    <t>Na_wt_acc</t>
  </si>
  <si>
    <t>Ca_wt_acc</t>
  </si>
  <si>
    <t>Bradbury</t>
  </si>
  <si>
    <t>Mount Sharp</t>
  </si>
  <si>
    <t>Siccar Point</t>
  </si>
  <si>
    <t>Boulders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</si>
</sst>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dimension ref="A1:AT481"/>
  <sheetViews>
    <sheetView tabSelected="1" zoomScale="108" workbookViewId="0">
      <pane xSplit="3" ySplit="1" topLeftCell="N509" activePane="bottomRight" state="frozen"/>
      <selection pane="topRight" activeCell="D1" sqref="D1"/>
      <selection pane="bottomLeft" activeCell="A2" sqref="A2"/>
      <selection pane="bottomRight" activeCell="S367" sqref="S367:S370"/>
    </sheetView>
  </sheetViews>
  <sheetFormatPr baseColWidth="10" defaultColWidth="8.83203125" defaultRowHeight="15" x14ac:dyDescent="0.2"/>
  <cols>
    <col min="2" max="2" width="35.83203125" customWidth="1"/>
    <col min="3" max="4" width="16.1640625" customWidth="1"/>
    <col min="37" max="37" width="10.5" bestFit="1" customWidth="1"/>
  </cols>
  <sheetData>
    <row r="1" spans="1:46" x14ac:dyDescent="0.2">
      <c r="A1" t="s">
        <v>0</v>
      </c>
      <c r="B1" t="s">
        <v>1</v>
      </c>
      <c r="C1" s="1" t="s">
        <v>2</v>
      </c>
      <c r="D1" s="1" t="s">
        <v>626</v>
      </c>
      <c r="E1" s="1" t="s">
        <v>627</v>
      </c>
      <c r="F1" t="s">
        <v>3</v>
      </c>
      <c r="G1" s="1" t="s">
        <v>636</v>
      </c>
      <c r="H1" t="s">
        <v>4</v>
      </c>
      <c r="I1" s="1" t="s">
        <v>628</v>
      </c>
      <c r="J1" s="1" t="s">
        <v>629</v>
      </c>
      <c r="K1" t="s">
        <v>5</v>
      </c>
      <c r="L1" s="1" t="s">
        <v>637</v>
      </c>
      <c r="M1" t="s">
        <v>6</v>
      </c>
      <c r="N1" t="s">
        <v>7</v>
      </c>
      <c r="O1" t="s">
        <v>630</v>
      </c>
      <c r="P1" t="s">
        <v>631</v>
      </c>
      <c r="Q1" t="s">
        <v>8</v>
      </c>
      <c r="R1" t="s">
        <v>638</v>
      </c>
      <c r="S1" t="s">
        <v>9</v>
      </c>
      <c r="T1" t="s">
        <v>632</v>
      </c>
      <c r="U1" t="s">
        <v>633</v>
      </c>
      <c r="V1" t="s">
        <v>10</v>
      </c>
      <c r="W1" t="s">
        <v>639</v>
      </c>
      <c r="X1" t="s">
        <v>635</v>
      </c>
      <c r="Y1" t="s">
        <v>634</v>
      </c>
      <c r="Z1" t="s">
        <v>11</v>
      </c>
      <c r="AA1" t="s">
        <v>640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</row>
    <row r="2" spans="1:46" x14ac:dyDescent="0.2">
      <c r="A2" t="s">
        <v>31</v>
      </c>
      <c r="B2" t="s">
        <v>32</v>
      </c>
      <c r="C2" s="1" t="s">
        <v>33</v>
      </c>
      <c r="D2" s="1"/>
      <c r="E2" s="1"/>
      <c r="F2">
        <v>24.9</v>
      </c>
      <c r="H2">
        <f>F2*10000</f>
        <v>249000</v>
      </c>
      <c r="K2">
        <v>6.4</v>
      </c>
      <c r="M2">
        <f>K2*10000</f>
        <v>64000</v>
      </c>
      <c r="N2">
        <f t="shared" ref="N2:N65" si="0">K2/F2</f>
        <v>0.25702811244979923</v>
      </c>
      <c r="Q2">
        <v>1.7</v>
      </c>
      <c r="S2">
        <f>Q2*10</f>
        <v>17</v>
      </c>
      <c r="Z2">
        <v>1.6</v>
      </c>
      <c r="AB2">
        <v>2420</v>
      </c>
      <c r="AC2">
        <v>10100</v>
      </c>
      <c r="AD2">
        <v>2400</v>
      </c>
      <c r="AE2">
        <v>610</v>
      </c>
      <c r="AF2">
        <v>12500</v>
      </c>
      <c r="AG2">
        <v>860</v>
      </c>
      <c r="AH2">
        <v>15</v>
      </c>
      <c r="AI2">
        <v>530</v>
      </c>
      <c r="AK2" t="s">
        <v>34</v>
      </c>
      <c r="AL2" t="s">
        <v>35</v>
      </c>
      <c r="AM2" t="s">
        <v>36</v>
      </c>
      <c r="AN2">
        <f t="shared" ref="AN2:AN33" si="1">(AD2+AC2+AF2)*10</f>
        <v>250000</v>
      </c>
      <c r="AQ2">
        <f t="shared" ref="AQ2:AQ33" si="2">AG2*1000</f>
        <v>860000</v>
      </c>
      <c r="AR2">
        <f t="shared" ref="AR2:AR33" si="3">AD2/(AF2+AC2)</f>
        <v>0.10619469026548672</v>
      </c>
      <c r="AS2">
        <f t="shared" ref="AS2:AS65" si="4">AG2/(AF2+AC2)</f>
        <v>3.8053097345132743E-2</v>
      </c>
      <c r="AT2">
        <f t="shared" ref="AT2:AT33" si="5">AD2/AG2</f>
        <v>2.7906976744186047</v>
      </c>
    </row>
    <row r="3" spans="1:46" x14ac:dyDescent="0.2">
      <c r="A3" t="s">
        <v>31</v>
      </c>
      <c r="B3" t="s">
        <v>32</v>
      </c>
      <c r="C3" s="1" t="s">
        <v>37</v>
      </c>
      <c r="D3" s="1"/>
      <c r="E3" s="1"/>
      <c r="F3">
        <v>23.1</v>
      </c>
      <c r="H3">
        <f t="shared" ref="H3:H66" si="6">F3*10000</f>
        <v>231000</v>
      </c>
      <c r="K3">
        <v>8.5</v>
      </c>
      <c r="M3">
        <f t="shared" ref="M3:M66" si="7">K3*10000</f>
        <v>85000</v>
      </c>
      <c r="N3">
        <f t="shared" si="0"/>
        <v>0.36796536796536794</v>
      </c>
      <c r="Q3">
        <v>1.7</v>
      </c>
      <c r="S3">
        <f t="shared" ref="S3:S66" si="8">Q3*10</f>
        <v>17</v>
      </c>
      <c r="Z3">
        <v>1.4</v>
      </c>
      <c r="AB3">
        <v>2300</v>
      </c>
      <c r="AC3">
        <v>8300</v>
      </c>
      <c r="AD3">
        <v>3500</v>
      </c>
      <c r="AE3">
        <v>660</v>
      </c>
      <c r="AF3">
        <v>11400</v>
      </c>
      <c r="AG3">
        <v>670</v>
      </c>
      <c r="AH3">
        <v>15</v>
      </c>
      <c r="AI3">
        <v>600</v>
      </c>
      <c r="AK3" t="s">
        <v>34</v>
      </c>
      <c r="AL3" t="s">
        <v>35</v>
      </c>
      <c r="AM3" t="s">
        <v>36</v>
      </c>
      <c r="AN3">
        <f t="shared" si="1"/>
        <v>232000</v>
      </c>
      <c r="AQ3">
        <f t="shared" si="2"/>
        <v>670000</v>
      </c>
      <c r="AR3">
        <f t="shared" si="3"/>
        <v>0.17766497461928935</v>
      </c>
      <c r="AS3">
        <f t="shared" si="4"/>
        <v>3.4010152284263961E-2</v>
      </c>
      <c r="AT3">
        <f t="shared" si="5"/>
        <v>5.2238805970149258</v>
      </c>
    </row>
    <row r="4" spans="1:46" x14ac:dyDescent="0.2">
      <c r="A4" t="s">
        <v>31</v>
      </c>
      <c r="B4" t="s">
        <v>32</v>
      </c>
      <c r="C4" s="1" t="s">
        <v>38</v>
      </c>
      <c r="D4" s="1"/>
      <c r="E4" s="1"/>
      <c r="F4">
        <v>13.2</v>
      </c>
      <c r="H4">
        <f t="shared" si="6"/>
        <v>132000</v>
      </c>
      <c r="K4">
        <v>11.4</v>
      </c>
      <c r="M4">
        <f t="shared" si="7"/>
        <v>114000</v>
      </c>
      <c r="N4">
        <f t="shared" si="0"/>
        <v>0.86363636363636376</v>
      </c>
      <c r="Q4">
        <v>0.9</v>
      </c>
      <c r="S4">
        <f t="shared" si="8"/>
        <v>9</v>
      </c>
      <c r="Z4">
        <v>1.6</v>
      </c>
      <c r="AB4">
        <v>730</v>
      </c>
      <c r="AC4">
        <v>2300</v>
      </c>
      <c r="AD4">
        <v>2000</v>
      </c>
      <c r="AE4">
        <v>250</v>
      </c>
      <c r="AF4">
        <v>4600</v>
      </c>
      <c r="AG4">
        <v>600</v>
      </c>
      <c r="AH4">
        <v>25</v>
      </c>
      <c r="AI4">
        <v>630</v>
      </c>
      <c r="AK4" t="s">
        <v>34</v>
      </c>
      <c r="AL4" t="s">
        <v>35</v>
      </c>
      <c r="AM4" t="s">
        <v>36</v>
      </c>
      <c r="AN4">
        <f t="shared" si="1"/>
        <v>89000</v>
      </c>
      <c r="AQ4">
        <f t="shared" si="2"/>
        <v>600000</v>
      </c>
      <c r="AR4">
        <f t="shared" si="3"/>
        <v>0.28985507246376813</v>
      </c>
      <c r="AS4">
        <f t="shared" si="4"/>
        <v>8.6956521739130432E-2</v>
      </c>
      <c r="AT4">
        <f t="shared" si="5"/>
        <v>3.3333333333333335</v>
      </c>
    </row>
    <row r="5" spans="1:46" x14ac:dyDescent="0.2">
      <c r="A5" t="s">
        <v>31</v>
      </c>
      <c r="B5" t="s">
        <v>32</v>
      </c>
      <c r="C5" s="1" t="s">
        <v>39</v>
      </c>
      <c r="D5" s="1"/>
      <c r="E5" s="1"/>
      <c r="F5">
        <v>18.7</v>
      </c>
      <c r="H5">
        <f t="shared" si="6"/>
        <v>187000</v>
      </c>
      <c r="K5">
        <v>12.9</v>
      </c>
      <c r="M5">
        <f t="shared" si="7"/>
        <v>129000</v>
      </c>
      <c r="N5">
        <f t="shared" si="0"/>
        <v>0.68983957219251346</v>
      </c>
      <c r="Q5">
        <v>1.4</v>
      </c>
      <c r="S5">
        <f t="shared" si="8"/>
        <v>14</v>
      </c>
      <c r="Z5">
        <v>1.6</v>
      </c>
      <c r="AB5">
        <v>1080</v>
      </c>
      <c r="AC5">
        <v>3600</v>
      </c>
      <c r="AD5">
        <v>2600</v>
      </c>
      <c r="AE5">
        <v>560</v>
      </c>
      <c r="AF5">
        <v>7100</v>
      </c>
      <c r="AG5">
        <v>530</v>
      </c>
      <c r="AH5">
        <v>20</v>
      </c>
      <c r="AI5">
        <v>650</v>
      </c>
      <c r="AK5" t="s">
        <v>34</v>
      </c>
      <c r="AL5" t="s">
        <v>35</v>
      </c>
      <c r="AM5" t="s">
        <v>36</v>
      </c>
      <c r="AN5">
        <f t="shared" si="1"/>
        <v>133000</v>
      </c>
      <c r="AQ5">
        <f t="shared" si="2"/>
        <v>530000</v>
      </c>
      <c r="AR5">
        <f t="shared" si="3"/>
        <v>0.24299065420560748</v>
      </c>
      <c r="AS5">
        <f t="shared" si="4"/>
        <v>4.9532710280373829E-2</v>
      </c>
      <c r="AT5">
        <f t="shared" si="5"/>
        <v>4.9056603773584904</v>
      </c>
    </row>
    <row r="6" spans="1:46" x14ac:dyDescent="0.2">
      <c r="A6" t="s">
        <v>31</v>
      </c>
      <c r="B6" t="s">
        <v>32</v>
      </c>
      <c r="C6" s="1" t="s">
        <v>40</v>
      </c>
      <c r="D6" s="1"/>
      <c r="E6" s="1"/>
      <c r="F6">
        <v>21.1</v>
      </c>
      <c r="H6">
        <f t="shared" si="6"/>
        <v>211000</v>
      </c>
      <c r="K6">
        <v>9.3000000000000007</v>
      </c>
      <c r="M6">
        <f t="shared" si="7"/>
        <v>93000</v>
      </c>
      <c r="N6">
        <f t="shared" si="0"/>
        <v>0.44075829383886256</v>
      </c>
      <c r="Q6">
        <v>1.5</v>
      </c>
      <c r="S6">
        <f t="shared" si="8"/>
        <v>15</v>
      </c>
      <c r="Z6">
        <v>1.9</v>
      </c>
      <c r="AB6">
        <v>1650</v>
      </c>
      <c r="AC6">
        <v>6100</v>
      </c>
      <c r="AD6">
        <v>2400</v>
      </c>
      <c r="AE6">
        <v>635</v>
      </c>
      <c r="AF6">
        <v>8600</v>
      </c>
      <c r="AG6">
        <v>590</v>
      </c>
      <c r="AH6">
        <v>15</v>
      </c>
      <c r="AI6">
        <v>660</v>
      </c>
      <c r="AK6" t="s">
        <v>34</v>
      </c>
      <c r="AL6" t="s">
        <v>35</v>
      </c>
      <c r="AM6" t="s">
        <v>36</v>
      </c>
      <c r="AN6">
        <f t="shared" si="1"/>
        <v>171000</v>
      </c>
      <c r="AQ6">
        <f t="shared" si="2"/>
        <v>590000</v>
      </c>
      <c r="AR6">
        <f t="shared" si="3"/>
        <v>0.16326530612244897</v>
      </c>
      <c r="AS6">
        <f t="shared" si="4"/>
        <v>4.0136054421768708E-2</v>
      </c>
      <c r="AT6">
        <f t="shared" si="5"/>
        <v>4.0677966101694913</v>
      </c>
    </row>
    <row r="7" spans="1:46" x14ac:dyDescent="0.2">
      <c r="A7" t="s">
        <v>31</v>
      </c>
      <c r="B7" t="s">
        <v>32</v>
      </c>
      <c r="C7" s="1" t="s">
        <v>41</v>
      </c>
      <c r="D7" s="1"/>
      <c r="E7" s="1"/>
      <c r="F7">
        <v>19.600000000000001</v>
      </c>
      <c r="H7">
        <f t="shared" si="6"/>
        <v>196000</v>
      </c>
      <c r="K7">
        <v>5.8</v>
      </c>
      <c r="M7">
        <f t="shared" si="7"/>
        <v>58000</v>
      </c>
      <c r="N7">
        <f t="shared" si="0"/>
        <v>0.29591836734693877</v>
      </c>
      <c r="Q7">
        <v>1.1000000000000001</v>
      </c>
      <c r="S7">
        <f t="shared" si="8"/>
        <v>11</v>
      </c>
      <c r="Z7">
        <v>1.7</v>
      </c>
      <c r="AB7">
        <v>1980</v>
      </c>
      <c r="AC7">
        <v>9200</v>
      </c>
      <c r="AD7">
        <v>1700</v>
      </c>
      <c r="AE7">
        <v>580</v>
      </c>
      <c r="AF7">
        <v>9700</v>
      </c>
      <c r="AG7">
        <v>900</v>
      </c>
      <c r="AH7">
        <v>20</v>
      </c>
      <c r="AI7">
        <v>490</v>
      </c>
      <c r="AK7" t="s">
        <v>34</v>
      </c>
      <c r="AL7" t="s">
        <v>35</v>
      </c>
      <c r="AM7" t="s">
        <v>36</v>
      </c>
      <c r="AN7">
        <f t="shared" si="1"/>
        <v>206000</v>
      </c>
      <c r="AQ7">
        <f t="shared" si="2"/>
        <v>900000</v>
      </c>
      <c r="AR7">
        <f t="shared" si="3"/>
        <v>8.9947089947089942E-2</v>
      </c>
      <c r="AS7">
        <f t="shared" si="4"/>
        <v>4.7619047619047616E-2</v>
      </c>
      <c r="AT7">
        <f t="shared" si="5"/>
        <v>1.8888888888888888</v>
      </c>
    </row>
    <row r="8" spans="1:46" x14ac:dyDescent="0.2">
      <c r="A8" t="s">
        <v>31</v>
      </c>
      <c r="B8" t="s">
        <v>32</v>
      </c>
      <c r="C8" s="1" t="s">
        <v>42</v>
      </c>
      <c r="D8" s="1"/>
      <c r="E8" s="1"/>
      <c r="F8">
        <v>17.7</v>
      </c>
      <c r="H8">
        <f t="shared" si="6"/>
        <v>177000</v>
      </c>
      <c r="K8">
        <v>15.5</v>
      </c>
      <c r="M8">
        <f t="shared" si="7"/>
        <v>155000</v>
      </c>
      <c r="N8">
        <f t="shared" si="0"/>
        <v>0.87570621468926557</v>
      </c>
      <c r="Q8">
        <v>1.1000000000000001</v>
      </c>
      <c r="S8">
        <f t="shared" si="8"/>
        <v>11</v>
      </c>
      <c r="Z8">
        <v>2</v>
      </c>
      <c r="AB8">
        <v>1530</v>
      </c>
      <c r="AC8">
        <v>4800</v>
      </c>
      <c r="AD8">
        <v>2400</v>
      </c>
      <c r="AE8">
        <v>290</v>
      </c>
      <c r="AF8">
        <v>5100</v>
      </c>
      <c r="AG8">
        <v>630</v>
      </c>
      <c r="AH8">
        <v>5</v>
      </c>
      <c r="AI8">
        <v>890</v>
      </c>
      <c r="AK8" t="s">
        <v>34</v>
      </c>
      <c r="AL8" t="s">
        <v>35</v>
      </c>
      <c r="AM8" t="s">
        <v>36</v>
      </c>
      <c r="AN8">
        <f t="shared" si="1"/>
        <v>123000</v>
      </c>
      <c r="AQ8">
        <f t="shared" si="2"/>
        <v>630000</v>
      </c>
      <c r="AR8">
        <f t="shared" si="3"/>
        <v>0.24242424242424243</v>
      </c>
      <c r="AS8">
        <f t="shared" si="4"/>
        <v>6.363636363636363E-2</v>
      </c>
      <c r="AT8">
        <f t="shared" si="5"/>
        <v>3.8095238095238093</v>
      </c>
    </row>
    <row r="9" spans="1:46" x14ac:dyDescent="0.2">
      <c r="A9" t="s">
        <v>31</v>
      </c>
      <c r="B9" t="s">
        <v>32</v>
      </c>
      <c r="C9" s="1" t="s">
        <v>43</v>
      </c>
      <c r="D9" s="1"/>
      <c r="E9" s="1"/>
      <c r="F9">
        <v>13.2</v>
      </c>
      <c r="H9">
        <f t="shared" si="6"/>
        <v>132000</v>
      </c>
      <c r="K9">
        <v>13</v>
      </c>
      <c r="M9">
        <f t="shared" si="7"/>
        <v>130000</v>
      </c>
      <c r="N9">
        <f t="shared" si="0"/>
        <v>0.98484848484848486</v>
      </c>
      <c r="Q9">
        <v>1.2</v>
      </c>
      <c r="S9">
        <f t="shared" si="8"/>
        <v>12</v>
      </c>
      <c r="Z9">
        <v>1.6</v>
      </c>
      <c r="AB9">
        <v>1010</v>
      </c>
      <c r="AC9">
        <v>2800</v>
      </c>
      <c r="AD9">
        <v>2100</v>
      </c>
      <c r="AE9">
        <v>300</v>
      </c>
      <c r="AF9">
        <v>3100</v>
      </c>
      <c r="AG9">
        <v>480</v>
      </c>
      <c r="AH9">
        <v>5</v>
      </c>
      <c r="AI9">
        <v>650</v>
      </c>
      <c r="AK9" t="s">
        <v>34</v>
      </c>
      <c r="AL9" t="s">
        <v>35</v>
      </c>
      <c r="AM9" t="s">
        <v>36</v>
      </c>
      <c r="AN9">
        <f t="shared" si="1"/>
        <v>80000</v>
      </c>
      <c r="AQ9">
        <f t="shared" si="2"/>
        <v>480000</v>
      </c>
      <c r="AR9">
        <f t="shared" si="3"/>
        <v>0.3559322033898305</v>
      </c>
      <c r="AS9">
        <f t="shared" si="4"/>
        <v>8.1355932203389825E-2</v>
      </c>
      <c r="AT9">
        <f t="shared" si="5"/>
        <v>4.375</v>
      </c>
    </row>
    <row r="10" spans="1:46" x14ac:dyDescent="0.2">
      <c r="A10" t="s">
        <v>31</v>
      </c>
      <c r="B10" t="s">
        <v>32</v>
      </c>
      <c r="C10" s="1" t="s">
        <v>44</v>
      </c>
      <c r="D10" s="1"/>
      <c r="E10" s="1"/>
      <c r="F10">
        <v>9.1</v>
      </c>
      <c r="H10">
        <f t="shared" si="6"/>
        <v>91000</v>
      </c>
      <c r="K10">
        <v>17.899999999999999</v>
      </c>
      <c r="M10">
        <f t="shared" si="7"/>
        <v>179000</v>
      </c>
      <c r="N10">
        <f t="shared" si="0"/>
        <v>1.9670329670329669</v>
      </c>
      <c r="Q10">
        <v>1.1000000000000001</v>
      </c>
      <c r="S10">
        <f t="shared" si="8"/>
        <v>11</v>
      </c>
      <c r="Z10">
        <v>2.1</v>
      </c>
      <c r="AB10">
        <v>930</v>
      </c>
      <c r="AC10">
        <v>800</v>
      </c>
      <c r="AD10">
        <v>2400</v>
      </c>
      <c r="AE10">
        <v>95</v>
      </c>
      <c r="AF10">
        <v>900</v>
      </c>
      <c r="AG10">
        <v>420</v>
      </c>
      <c r="AH10">
        <v>5</v>
      </c>
      <c r="AI10">
        <v>750</v>
      </c>
      <c r="AK10" t="s">
        <v>34</v>
      </c>
      <c r="AL10" t="s">
        <v>35</v>
      </c>
      <c r="AM10" t="s">
        <v>36</v>
      </c>
      <c r="AN10">
        <f t="shared" si="1"/>
        <v>41000</v>
      </c>
      <c r="AQ10">
        <f t="shared" si="2"/>
        <v>420000</v>
      </c>
      <c r="AR10">
        <f t="shared" si="3"/>
        <v>1.411764705882353</v>
      </c>
      <c r="AS10">
        <f t="shared" si="4"/>
        <v>0.24705882352941178</v>
      </c>
      <c r="AT10">
        <f t="shared" si="5"/>
        <v>5.7142857142857144</v>
      </c>
    </row>
    <row r="11" spans="1:46" x14ac:dyDescent="0.2">
      <c r="A11" t="s">
        <v>31</v>
      </c>
      <c r="B11" t="s">
        <v>32</v>
      </c>
      <c r="C11" s="1" t="s">
        <v>45</v>
      </c>
      <c r="D11" s="1"/>
      <c r="E11" s="1"/>
      <c r="F11">
        <v>18.600000000000001</v>
      </c>
      <c r="H11">
        <f t="shared" si="6"/>
        <v>186000</v>
      </c>
      <c r="K11">
        <v>14.1</v>
      </c>
      <c r="M11">
        <f t="shared" si="7"/>
        <v>141000</v>
      </c>
      <c r="N11">
        <f t="shared" si="0"/>
        <v>0.75806451612903214</v>
      </c>
      <c r="Q11">
        <v>1.1000000000000001</v>
      </c>
      <c r="S11">
        <f t="shared" si="8"/>
        <v>11</v>
      </c>
      <c r="Z11">
        <v>2.1</v>
      </c>
      <c r="AB11">
        <v>930</v>
      </c>
      <c r="AC11">
        <v>3100</v>
      </c>
      <c r="AD11">
        <v>4700</v>
      </c>
      <c r="AE11">
        <v>385</v>
      </c>
      <c r="AF11">
        <v>4600</v>
      </c>
      <c r="AG11">
        <v>490</v>
      </c>
      <c r="AH11">
        <v>5</v>
      </c>
      <c r="AI11">
        <v>890</v>
      </c>
      <c r="AK11" t="s">
        <v>34</v>
      </c>
      <c r="AL11" t="s">
        <v>35</v>
      </c>
      <c r="AM11" t="s">
        <v>36</v>
      </c>
      <c r="AN11">
        <f t="shared" si="1"/>
        <v>124000</v>
      </c>
      <c r="AQ11">
        <f t="shared" si="2"/>
        <v>490000</v>
      </c>
      <c r="AR11">
        <f t="shared" si="3"/>
        <v>0.61038961038961037</v>
      </c>
      <c r="AS11">
        <f t="shared" si="4"/>
        <v>6.363636363636363E-2</v>
      </c>
      <c r="AT11">
        <f t="shared" si="5"/>
        <v>9.591836734693878</v>
      </c>
    </row>
    <row r="12" spans="1:46" x14ac:dyDescent="0.2">
      <c r="A12" t="s">
        <v>31</v>
      </c>
      <c r="B12" t="s">
        <v>32</v>
      </c>
      <c r="C12" s="1" t="s">
        <v>46</v>
      </c>
      <c r="D12" s="1"/>
      <c r="E12" s="1"/>
      <c r="F12">
        <v>16.7</v>
      </c>
      <c r="H12">
        <f t="shared" si="6"/>
        <v>167000</v>
      </c>
      <c r="K12">
        <v>16.899999999999999</v>
      </c>
      <c r="M12">
        <f t="shared" si="7"/>
        <v>169000</v>
      </c>
      <c r="N12">
        <f t="shared" si="0"/>
        <v>1.0119760479041915</v>
      </c>
      <c r="Q12">
        <v>0.9</v>
      </c>
      <c r="S12">
        <f t="shared" si="8"/>
        <v>9</v>
      </c>
      <c r="Z12">
        <v>1.4</v>
      </c>
      <c r="AB12">
        <v>1080</v>
      </c>
      <c r="AC12">
        <v>1600</v>
      </c>
      <c r="AD12">
        <v>4700</v>
      </c>
      <c r="AE12">
        <v>320</v>
      </c>
      <c r="AF12">
        <v>2600</v>
      </c>
      <c r="AG12">
        <v>50</v>
      </c>
      <c r="AH12">
        <v>5</v>
      </c>
      <c r="AI12">
        <v>980</v>
      </c>
      <c r="AK12" t="s">
        <v>34</v>
      </c>
      <c r="AL12" t="s">
        <v>35</v>
      </c>
      <c r="AM12" t="s">
        <v>36</v>
      </c>
      <c r="AN12">
        <f t="shared" si="1"/>
        <v>89000</v>
      </c>
      <c r="AQ12">
        <f t="shared" si="2"/>
        <v>50000</v>
      </c>
      <c r="AR12">
        <f t="shared" si="3"/>
        <v>1.1190476190476191</v>
      </c>
      <c r="AS12">
        <f t="shared" si="4"/>
        <v>1.1904761904761904E-2</v>
      </c>
      <c r="AT12">
        <f t="shared" si="5"/>
        <v>94</v>
      </c>
    </row>
    <row r="13" spans="1:46" x14ac:dyDescent="0.2">
      <c r="A13" t="s">
        <v>31</v>
      </c>
      <c r="B13" t="s">
        <v>32</v>
      </c>
      <c r="C13" s="1" t="s">
        <v>47</v>
      </c>
      <c r="D13" s="1"/>
      <c r="E13" s="1"/>
      <c r="F13">
        <v>16</v>
      </c>
      <c r="H13">
        <f t="shared" si="6"/>
        <v>160000</v>
      </c>
      <c r="K13">
        <v>16.399999999999999</v>
      </c>
      <c r="M13">
        <f t="shared" si="7"/>
        <v>164000</v>
      </c>
      <c r="N13">
        <f t="shared" si="0"/>
        <v>1.0249999999999999</v>
      </c>
      <c r="Q13">
        <v>1.4</v>
      </c>
      <c r="S13">
        <f t="shared" si="8"/>
        <v>14</v>
      </c>
      <c r="Z13">
        <v>2.2000000000000002</v>
      </c>
      <c r="AB13">
        <v>1280</v>
      </c>
      <c r="AC13">
        <v>900</v>
      </c>
      <c r="AD13">
        <v>4400</v>
      </c>
      <c r="AE13">
        <v>375</v>
      </c>
      <c r="AF13">
        <v>2000</v>
      </c>
      <c r="AG13">
        <v>390</v>
      </c>
      <c r="AH13">
        <v>7</v>
      </c>
      <c r="AI13">
        <v>820</v>
      </c>
      <c r="AK13" t="s">
        <v>34</v>
      </c>
      <c r="AL13" t="s">
        <v>35</v>
      </c>
      <c r="AM13" t="s">
        <v>36</v>
      </c>
      <c r="AN13">
        <f t="shared" si="1"/>
        <v>73000</v>
      </c>
      <c r="AQ13">
        <f t="shared" si="2"/>
        <v>390000</v>
      </c>
      <c r="AR13">
        <f t="shared" si="3"/>
        <v>1.5172413793103448</v>
      </c>
      <c r="AS13">
        <f t="shared" si="4"/>
        <v>0.13448275862068965</v>
      </c>
      <c r="AT13">
        <f t="shared" si="5"/>
        <v>11.282051282051283</v>
      </c>
    </row>
    <row r="14" spans="1:46" x14ac:dyDescent="0.2">
      <c r="A14" t="s">
        <v>31</v>
      </c>
      <c r="B14" t="s">
        <v>32</v>
      </c>
      <c r="C14" s="1" t="s">
        <v>48</v>
      </c>
      <c r="D14" s="1"/>
      <c r="E14" s="1"/>
      <c r="F14">
        <v>18.100000000000001</v>
      </c>
      <c r="H14">
        <f t="shared" si="6"/>
        <v>181000</v>
      </c>
      <c r="K14">
        <v>11.8</v>
      </c>
      <c r="M14">
        <f t="shared" si="7"/>
        <v>118000</v>
      </c>
      <c r="N14">
        <f t="shared" si="0"/>
        <v>0.65193370165745856</v>
      </c>
      <c r="Q14">
        <v>1.4</v>
      </c>
      <c r="S14">
        <f t="shared" si="8"/>
        <v>14</v>
      </c>
      <c r="Z14">
        <v>1.8</v>
      </c>
      <c r="AB14">
        <v>1530</v>
      </c>
      <c r="AC14">
        <v>4200</v>
      </c>
      <c r="AD14">
        <v>3000</v>
      </c>
      <c r="AE14">
        <v>400</v>
      </c>
      <c r="AF14">
        <v>6400</v>
      </c>
      <c r="AG14">
        <v>560</v>
      </c>
      <c r="AH14">
        <v>7</v>
      </c>
      <c r="AI14">
        <v>740</v>
      </c>
      <c r="AK14" t="s">
        <v>34</v>
      </c>
      <c r="AL14" t="s">
        <v>35</v>
      </c>
      <c r="AM14" t="s">
        <v>36</v>
      </c>
      <c r="AN14">
        <f t="shared" si="1"/>
        <v>136000</v>
      </c>
      <c r="AQ14">
        <f t="shared" si="2"/>
        <v>560000</v>
      </c>
      <c r="AR14">
        <f t="shared" si="3"/>
        <v>0.28301886792452829</v>
      </c>
      <c r="AS14">
        <f t="shared" si="4"/>
        <v>5.2830188679245285E-2</v>
      </c>
      <c r="AT14">
        <f t="shared" si="5"/>
        <v>5.3571428571428568</v>
      </c>
    </row>
    <row r="15" spans="1:46" x14ac:dyDescent="0.2">
      <c r="A15" t="s">
        <v>31</v>
      </c>
      <c r="B15" t="s">
        <v>32</v>
      </c>
      <c r="C15" s="1" t="s">
        <v>49</v>
      </c>
      <c r="D15" s="1"/>
      <c r="E15" s="1"/>
      <c r="F15">
        <v>21.7</v>
      </c>
      <c r="H15">
        <f t="shared" si="6"/>
        <v>217000</v>
      </c>
      <c r="K15">
        <v>8.5</v>
      </c>
      <c r="M15">
        <f t="shared" si="7"/>
        <v>85000</v>
      </c>
      <c r="N15">
        <f t="shared" si="0"/>
        <v>0.39170506912442399</v>
      </c>
      <c r="Q15">
        <v>1.5</v>
      </c>
      <c r="S15">
        <f t="shared" si="8"/>
        <v>15</v>
      </c>
      <c r="Z15">
        <v>1.3</v>
      </c>
      <c r="AB15">
        <v>2121</v>
      </c>
      <c r="AC15">
        <v>10400</v>
      </c>
      <c r="AD15">
        <v>2800</v>
      </c>
      <c r="AE15">
        <v>560</v>
      </c>
      <c r="AF15">
        <v>11800</v>
      </c>
      <c r="AG15">
        <v>290</v>
      </c>
      <c r="AH15">
        <v>20</v>
      </c>
      <c r="AI15">
        <v>490</v>
      </c>
      <c r="AK15" t="s">
        <v>34</v>
      </c>
      <c r="AL15" t="s">
        <v>35</v>
      </c>
      <c r="AM15" t="s">
        <v>36</v>
      </c>
      <c r="AN15">
        <f t="shared" si="1"/>
        <v>250000</v>
      </c>
      <c r="AQ15">
        <f t="shared" si="2"/>
        <v>290000</v>
      </c>
      <c r="AR15">
        <f t="shared" si="3"/>
        <v>0.12612612612612611</v>
      </c>
      <c r="AS15">
        <f t="shared" si="4"/>
        <v>1.3063063063063063E-2</v>
      </c>
      <c r="AT15">
        <f t="shared" si="5"/>
        <v>9.6551724137931032</v>
      </c>
    </row>
    <row r="16" spans="1:46" x14ac:dyDescent="0.2">
      <c r="A16" t="s">
        <v>31</v>
      </c>
      <c r="B16" t="s">
        <v>32</v>
      </c>
      <c r="C16" s="1" t="s">
        <v>50</v>
      </c>
      <c r="D16" s="1"/>
      <c r="E16" s="1"/>
      <c r="F16">
        <v>17</v>
      </c>
      <c r="H16">
        <f t="shared" si="6"/>
        <v>170000</v>
      </c>
      <c r="K16">
        <v>9.6</v>
      </c>
      <c r="M16">
        <f t="shared" si="7"/>
        <v>96000</v>
      </c>
      <c r="N16">
        <f t="shared" si="0"/>
        <v>0.56470588235294117</v>
      </c>
      <c r="Q16">
        <v>1.6</v>
      </c>
      <c r="S16">
        <f t="shared" si="8"/>
        <v>16</v>
      </c>
      <c r="Z16">
        <v>1.6</v>
      </c>
      <c r="AB16">
        <v>1180</v>
      </c>
      <c r="AC16">
        <v>5500</v>
      </c>
      <c r="AD16">
        <v>2300</v>
      </c>
      <c r="AE16">
        <v>360</v>
      </c>
      <c r="AF16">
        <v>6600</v>
      </c>
      <c r="AG16">
        <v>570</v>
      </c>
      <c r="AH16">
        <v>10</v>
      </c>
      <c r="AI16">
        <v>580</v>
      </c>
      <c r="AK16" t="s">
        <v>34</v>
      </c>
      <c r="AL16" t="s">
        <v>35</v>
      </c>
      <c r="AM16" t="s">
        <v>36</v>
      </c>
      <c r="AN16">
        <f t="shared" si="1"/>
        <v>144000</v>
      </c>
      <c r="AQ16">
        <f t="shared" si="2"/>
        <v>570000</v>
      </c>
      <c r="AR16">
        <f t="shared" si="3"/>
        <v>0.19008264462809918</v>
      </c>
      <c r="AS16">
        <f t="shared" si="4"/>
        <v>4.7107438016528926E-2</v>
      </c>
      <c r="AT16">
        <f t="shared" si="5"/>
        <v>4.0350877192982457</v>
      </c>
    </row>
    <row r="17" spans="1:46" x14ac:dyDescent="0.2">
      <c r="A17" t="s">
        <v>31</v>
      </c>
      <c r="B17" t="s">
        <v>32</v>
      </c>
      <c r="C17" s="1" t="s">
        <v>51</v>
      </c>
      <c r="D17" s="1"/>
      <c r="E17" s="1"/>
      <c r="F17">
        <v>17.899999999999999</v>
      </c>
      <c r="H17">
        <f t="shared" si="6"/>
        <v>179000</v>
      </c>
      <c r="K17">
        <v>12</v>
      </c>
      <c r="M17">
        <f t="shared" si="7"/>
        <v>120000</v>
      </c>
      <c r="N17">
        <f t="shared" si="0"/>
        <v>0.67039106145251404</v>
      </c>
      <c r="Q17">
        <v>1.4</v>
      </c>
      <c r="S17">
        <f t="shared" si="8"/>
        <v>14</v>
      </c>
      <c r="Z17">
        <v>1.7</v>
      </c>
      <c r="AB17">
        <v>880</v>
      </c>
      <c r="AC17">
        <v>5300</v>
      </c>
      <c r="AD17">
        <v>2600</v>
      </c>
      <c r="AE17">
        <v>320</v>
      </c>
      <c r="AF17">
        <v>6100</v>
      </c>
      <c r="AG17">
        <v>570</v>
      </c>
      <c r="AH17">
        <v>5</v>
      </c>
      <c r="AI17">
        <v>680</v>
      </c>
      <c r="AK17" t="s">
        <v>34</v>
      </c>
      <c r="AL17" t="s">
        <v>35</v>
      </c>
      <c r="AM17" t="s">
        <v>36</v>
      </c>
      <c r="AN17">
        <f t="shared" si="1"/>
        <v>140000</v>
      </c>
      <c r="AQ17">
        <f t="shared" si="2"/>
        <v>570000</v>
      </c>
      <c r="AR17">
        <f t="shared" si="3"/>
        <v>0.22807017543859648</v>
      </c>
      <c r="AS17">
        <f t="shared" si="4"/>
        <v>0.05</v>
      </c>
      <c r="AT17">
        <f t="shared" si="5"/>
        <v>4.5614035087719298</v>
      </c>
    </row>
    <row r="18" spans="1:46" x14ac:dyDescent="0.2">
      <c r="A18" t="s">
        <v>31</v>
      </c>
      <c r="B18" t="s">
        <v>32</v>
      </c>
      <c r="C18" s="1" t="s">
        <v>52</v>
      </c>
      <c r="D18" s="1"/>
      <c r="E18" s="1"/>
      <c r="F18">
        <v>21.2</v>
      </c>
      <c r="H18">
        <f t="shared" si="6"/>
        <v>212000</v>
      </c>
      <c r="K18">
        <v>11.7</v>
      </c>
      <c r="M18">
        <f t="shared" si="7"/>
        <v>117000</v>
      </c>
      <c r="N18">
        <f t="shared" si="0"/>
        <v>0.55188679245283012</v>
      </c>
      <c r="Q18">
        <v>1.4</v>
      </c>
      <c r="S18">
        <f t="shared" si="8"/>
        <v>14</v>
      </c>
      <c r="Z18">
        <v>1.6</v>
      </c>
      <c r="AB18">
        <v>1840</v>
      </c>
      <c r="AC18">
        <v>6000</v>
      </c>
      <c r="AD18">
        <v>2000</v>
      </c>
      <c r="AE18">
        <v>530</v>
      </c>
      <c r="AF18">
        <v>10100</v>
      </c>
      <c r="AG18">
        <v>800</v>
      </c>
      <c r="AH18">
        <v>5</v>
      </c>
      <c r="AI18">
        <v>630</v>
      </c>
      <c r="AK18" t="s">
        <v>34</v>
      </c>
      <c r="AL18" t="s">
        <v>35</v>
      </c>
      <c r="AM18" t="s">
        <v>36</v>
      </c>
      <c r="AN18">
        <f t="shared" si="1"/>
        <v>181000</v>
      </c>
      <c r="AQ18">
        <f t="shared" si="2"/>
        <v>800000</v>
      </c>
      <c r="AR18">
        <f t="shared" si="3"/>
        <v>0.12422360248447205</v>
      </c>
      <c r="AS18">
        <f t="shared" si="4"/>
        <v>4.9689440993788817E-2</v>
      </c>
      <c r="AT18">
        <f t="shared" si="5"/>
        <v>2.5</v>
      </c>
    </row>
    <row r="19" spans="1:46" x14ac:dyDescent="0.2">
      <c r="A19" t="s">
        <v>31</v>
      </c>
      <c r="B19" t="s">
        <v>32</v>
      </c>
      <c r="C19" s="1" t="s">
        <v>53</v>
      </c>
      <c r="D19" s="1"/>
      <c r="E19" s="1"/>
      <c r="F19">
        <v>4.4000000000000004</v>
      </c>
      <c r="H19">
        <f t="shared" si="6"/>
        <v>44000</v>
      </c>
      <c r="K19">
        <v>10.1</v>
      </c>
      <c r="M19">
        <f t="shared" si="7"/>
        <v>101000</v>
      </c>
      <c r="N19">
        <f t="shared" si="0"/>
        <v>2.295454545454545</v>
      </c>
      <c r="Q19">
        <v>1.3</v>
      </c>
      <c r="S19">
        <f t="shared" si="8"/>
        <v>13</v>
      </c>
      <c r="Z19">
        <v>0.6</v>
      </c>
      <c r="AB19">
        <v>500</v>
      </c>
      <c r="AC19">
        <v>1200</v>
      </c>
      <c r="AD19">
        <v>900</v>
      </c>
      <c r="AE19">
        <v>90</v>
      </c>
      <c r="AF19">
        <v>2200</v>
      </c>
      <c r="AG19">
        <v>350</v>
      </c>
      <c r="AH19">
        <v>60</v>
      </c>
      <c r="AI19">
        <v>320</v>
      </c>
      <c r="AK19" t="s">
        <v>34</v>
      </c>
      <c r="AL19" t="s">
        <v>35</v>
      </c>
      <c r="AM19" t="s">
        <v>36</v>
      </c>
      <c r="AN19">
        <f t="shared" si="1"/>
        <v>43000</v>
      </c>
      <c r="AQ19">
        <f t="shared" si="2"/>
        <v>350000</v>
      </c>
      <c r="AR19">
        <f t="shared" si="3"/>
        <v>0.26470588235294118</v>
      </c>
      <c r="AS19">
        <f t="shared" si="4"/>
        <v>0.10294117647058823</v>
      </c>
      <c r="AT19">
        <f t="shared" si="5"/>
        <v>2.5714285714285716</v>
      </c>
    </row>
    <row r="20" spans="1:46" x14ac:dyDescent="0.2">
      <c r="A20" t="s">
        <v>54</v>
      </c>
      <c r="B20" t="s">
        <v>55</v>
      </c>
      <c r="C20" s="1" t="s">
        <v>56</v>
      </c>
      <c r="D20" s="1"/>
      <c r="E20" s="1"/>
      <c r="F20">
        <v>46.095746092752208</v>
      </c>
      <c r="H20">
        <f t="shared" si="6"/>
        <v>460957.4609275221</v>
      </c>
      <c r="K20">
        <v>0.24829325568288557</v>
      </c>
      <c r="M20">
        <f t="shared" si="7"/>
        <v>2482.9325568288559</v>
      </c>
      <c r="N20">
        <f t="shared" si="0"/>
        <v>5.3864678789074978E-3</v>
      </c>
      <c r="Q20">
        <v>1.8271987673802363</v>
      </c>
      <c r="S20">
        <f t="shared" si="8"/>
        <v>18.271987673802364</v>
      </c>
      <c r="Z20">
        <v>1.71</v>
      </c>
      <c r="AB20">
        <v>3390</v>
      </c>
      <c r="AC20">
        <v>1318</v>
      </c>
      <c r="AD20">
        <v>112</v>
      </c>
      <c r="AE20">
        <v>331</v>
      </c>
      <c r="AF20">
        <v>3036</v>
      </c>
      <c r="AG20">
        <v>582</v>
      </c>
      <c r="AJ20" s="2">
        <v>471</v>
      </c>
      <c r="AK20" t="s">
        <v>34</v>
      </c>
      <c r="AL20" t="s">
        <v>57</v>
      </c>
      <c r="AM20" t="s">
        <v>36</v>
      </c>
      <c r="AN20">
        <f t="shared" si="1"/>
        <v>44660</v>
      </c>
      <c r="AQ20">
        <f t="shared" si="2"/>
        <v>582000</v>
      </c>
      <c r="AR20">
        <f t="shared" si="3"/>
        <v>2.5723472668810289E-2</v>
      </c>
      <c r="AS20">
        <f t="shared" si="4"/>
        <v>0.13367018833256775</v>
      </c>
      <c r="AT20">
        <f t="shared" si="5"/>
        <v>0.19243986254295534</v>
      </c>
    </row>
    <row r="21" spans="1:46" x14ac:dyDescent="0.2">
      <c r="A21" t="s">
        <v>54</v>
      </c>
      <c r="B21" t="s">
        <v>55</v>
      </c>
      <c r="C21" s="1" t="s">
        <v>58</v>
      </c>
      <c r="D21" s="1"/>
      <c r="E21" s="1"/>
      <c r="F21">
        <v>43.919518832660913</v>
      </c>
      <c r="H21">
        <f t="shared" si="6"/>
        <v>439195.18832660915</v>
      </c>
      <c r="K21">
        <v>0.20632819838436969</v>
      </c>
      <c r="M21">
        <f t="shared" si="7"/>
        <v>2063.2819838436967</v>
      </c>
      <c r="N21">
        <f t="shared" si="0"/>
        <v>4.6978701923057718E-3</v>
      </c>
      <c r="Q21">
        <v>0.89249312730123742</v>
      </c>
      <c r="S21">
        <f t="shared" si="8"/>
        <v>8.9249312730123744</v>
      </c>
      <c r="Z21">
        <v>1.87</v>
      </c>
      <c r="AB21">
        <v>1672</v>
      </c>
      <c r="AC21">
        <v>1969</v>
      </c>
      <c r="AD21">
        <v>251</v>
      </c>
      <c r="AE21">
        <v>286</v>
      </c>
      <c r="AF21">
        <v>2703</v>
      </c>
      <c r="AG21">
        <v>312</v>
      </c>
      <c r="AJ21" s="2">
        <v>324</v>
      </c>
      <c r="AK21" t="s">
        <v>34</v>
      </c>
      <c r="AL21" t="s">
        <v>57</v>
      </c>
      <c r="AM21" t="s">
        <v>36</v>
      </c>
      <c r="AN21">
        <f t="shared" si="1"/>
        <v>49230</v>
      </c>
      <c r="AQ21">
        <f t="shared" si="2"/>
        <v>312000</v>
      </c>
      <c r="AR21">
        <f t="shared" si="3"/>
        <v>5.372431506849315E-2</v>
      </c>
      <c r="AS21">
        <f t="shared" si="4"/>
        <v>6.6780821917808222E-2</v>
      </c>
      <c r="AT21">
        <f t="shared" si="5"/>
        <v>0.80448717948717952</v>
      </c>
    </row>
    <row r="22" spans="1:46" x14ac:dyDescent="0.2">
      <c r="A22" t="s">
        <v>54</v>
      </c>
      <c r="B22" t="s">
        <v>55</v>
      </c>
      <c r="C22" s="1" t="s">
        <v>59</v>
      </c>
      <c r="D22" s="1"/>
      <c r="E22" s="1"/>
      <c r="F22">
        <v>41.944650678485537</v>
      </c>
      <c r="H22">
        <f t="shared" si="6"/>
        <v>419446.50678485539</v>
      </c>
      <c r="K22">
        <v>0.27626996054856284</v>
      </c>
      <c r="M22">
        <f t="shared" si="7"/>
        <v>2762.6996054856286</v>
      </c>
      <c r="N22">
        <f t="shared" si="0"/>
        <v>6.586536210927813E-3</v>
      </c>
      <c r="Q22">
        <v>1.2603450243645855</v>
      </c>
      <c r="S22">
        <f t="shared" si="8"/>
        <v>12.603450243645856</v>
      </c>
      <c r="Z22">
        <v>1.57</v>
      </c>
      <c r="AB22">
        <v>1139</v>
      </c>
      <c r="AC22">
        <v>1021</v>
      </c>
      <c r="AD22">
        <v>51</v>
      </c>
      <c r="AE22">
        <v>451</v>
      </c>
      <c r="AF22">
        <v>1369</v>
      </c>
      <c r="AG22">
        <v>257</v>
      </c>
      <c r="AJ22" s="2">
        <v>325</v>
      </c>
      <c r="AK22" t="s">
        <v>34</v>
      </c>
      <c r="AL22" t="s">
        <v>57</v>
      </c>
      <c r="AM22" t="s">
        <v>36</v>
      </c>
      <c r="AN22">
        <f t="shared" si="1"/>
        <v>24410</v>
      </c>
      <c r="AQ22">
        <f t="shared" si="2"/>
        <v>257000</v>
      </c>
      <c r="AR22">
        <f t="shared" si="3"/>
        <v>2.1338912133891212E-2</v>
      </c>
      <c r="AS22">
        <f t="shared" si="4"/>
        <v>0.10753138075313808</v>
      </c>
      <c r="AT22">
        <f t="shared" si="5"/>
        <v>0.19844357976653695</v>
      </c>
    </row>
    <row r="23" spans="1:46" x14ac:dyDescent="0.2">
      <c r="A23" t="s">
        <v>54</v>
      </c>
      <c r="B23" t="s">
        <v>55</v>
      </c>
      <c r="C23" s="1" t="s">
        <v>60</v>
      </c>
      <c r="D23" s="1"/>
      <c r="E23" s="1"/>
      <c r="F23">
        <v>43.733648888738522</v>
      </c>
      <c r="H23">
        <f t="shared" si="6"/>
        <v>437336.48888738523</v>
      </c>
      <c r="K23">
        <v>0.30424666541424011</v>
      </c>
      <c r="M23">
        <f t="shared" si="7"/>
        <v>3042.4666541424012</v>
      </c>
      <c r="N23">
        <f t="shared" si="0"/>
        <v>6.9568095309921439E-3</v>
      </c>
      <c r="Q23">
        <v>2.0684131261103005</v>
      </c>
      <c r="S23">
        <f t="shared" si="8"/>
        <v>20.684131261103005</v>
      </c>
      <c r="Z23">
        <v>1.24</v>
      </c>
      <c r="AB23">
        <v>5036</v>
      </c>
      <c r="AC23">
        <v>2033</v>
      </c>
      <c r="AD23">
        <v>202</v>
      </c>
      <c r="AE23">
        <v>209</v>
      </c>
      <c r="AF23">
        <v>6168</v>
      </c>
      <c r="AG23">
        <v>1117</v>
      </c>
      <c r="AJ23" s="2">
        <v>712</v>
      </c>
      <c r="AK23" t="s">
        <v>34</v>
      </c>
      <c r="AL23" t="s">
        <v>57</v>
      </c>
      <c r="AM23" t="s">
        <v>36</v>
      </c>
      <c r="AN23">
        <f t="shared" si="1"/>
        <v>84030</v>
      </c>
      <c r="AQ23">
        <f t="shared" si="2"/>
        <v>1117000</v>
      </c>
      <c r="AR23">
        <f t="shared" si="3"/>
        <v>2.4631142543592246E-2</v>
      </c>
      <c r="AS23">
        <f t="shared" si="4"/>
        <v>0.13620290208511157</v>
      </c>
      <c r="AT23">
        <f t="shared" si="5"/>
        <v>0.18084153983885407</v>
      </c>
    </row>
    <row r="24" spans="1:46" x14ac:dyDescent="0.2">
      <c r="A24" t="s">
        <v>54</v>
      </c>
      <c r="B24" t="s">
        <v>55</v>
      </c>
      <c r="C24" s="1" t="s">
        <v>61</v>
      </c>
      <c r="D24" s="1"/>
      <c r="E24" s="1"/>
      <c r="F24">
        <v>41.557421628647226</v>
      </c>
      <c r="H24">
        <f t="shared" si="6"/>
        <v>415574.21628647228</v>
      </c>
      <c r="K24">
        <v>0.26577869622393385</v>
      </c>
      <c r="M24">
        <f t="shared" si="7"/>
        <v>2657.7869622393387</v>
      </c>
      <c r="N24">
        <f t="shared" si="0"/>
        <v>6.3954568355781187E-3</v>
      </c>
      <c r="Q24">
        <v>1.2301932295233275</v>
      </c>
      <c r="S24">
        <f t="shared" si="8"/>
        <v>12.301932295233275</v>
      </c>
      <c r="Z24">
        <v>1.54</v>
      </c>
      <c r="AB24">
        <v>1843</v>
      </c>
      <c r="AC24">
        <v>1389</v>
      </c>
      <c r="AD24">
        <v>92</v>
      </c>
      <c r="AE24">
        <v>419</v>
      </c>
      <c r="AF24">
        <v>2450</v>
      </c>
      <c r="AG24">
        <v>448</v>
      </c>
      <c r="AJ24" s="2">
        <v>362</v>
      </c>
      <c r="AK24" t="s">
        <v>34</v>
      </c>
      <c r="AL24" t="s">
        <v>57</v>
      </c>
      <c r="AM24" t="s">
        <v>36</v>
      </c>
      <c r="AN24">
        <f t="shared" si="1"/>
        <v>39310</v>
      </c>
      <c r="AQ24">
        <f t="shared" si="2"/>
        <v>448000</v>
      </c>
      <c r="AR24">
        <f t="shared" si="3"/>
        <v>2.3964574107840583E-2</v>
      </c>
      <c r="AS24">
        <f t="shared" si="4"/>
        <v>0.11669705652513676</v>
      </c>
      <c r="AT24">
        <f t="shared" si="5"/>
        <v>0.20535714285714285</v>
      </c>
    </row>
    <row r="25" spans="1:46" x14ac:dyDescent="0.2">
      <c r="A25" t="s">
        <v>54</v>
      </c>
      <c r="B25" t="s">
        <v>55</v>
      </c>
      <c r="C25" s="1" t="s">
        <v>62</v>
      </c>
      <c r="D25" s="1"/>
      <c r="E25" s="1"/>
      <c r="F25">
        <v>45.081205982175831</v>
      </c>
      <c r="H25">
        <f t="shared" si="6"/>
        <v>450812.0598217583</v>
      </c>
      <c r="K25">
        <v>0.29375540108961112</v>
      </c>
      <c r="M25">
        <f t="shared" si="7"/>
        <v>2937.5540108961113</v>
      </c>
      <c r="N25">
        <f t="shared" si="0"/>
        <v>6.5161389250712569E-3</v>
      </c>
      <c r="Q25">
        <v>1.8814719980945009</v>
      </c>
      <c r="S25">
        <f t="shared" si="8"/>
        <v>18.814719980945011</v>
      </c>
      <c r="Z25">
        <v>1.64</v>
      </c>
      <c r="AB25">
        <v>3227</v>
      </c>
      <c r="AC25">
        <v>1344</v>
      </c>
      <c r="AD25">
        <v>50</v>
      </c>
      <c r="AE25">
        <v>540</v>
      </c>
      <c r="AF25">
        <v>3053</v>
      </c>
      <c r="AG25">
        <v>765</v>
      </c>
      <c r="AJ25" s="2">
        <v>447</v>
      </c>
      <c r="AK25" t="s">
        <v>34</v>
      </c>
      <c r="AL25" t="s">
        <v>57</v>
      </c>
      <c r="AM25" t="s">
        <v>36</v>
      </c>
      <c r="AN25">
        <f t="shared" si="1"/>
        <v>44470</v>
      </c>
      <c r="AQ25">
        <f t="shared" si="2"/>
        <v>765000</v>
      </c>
      <c r="AR25">
        <f t="shared" si="3"/>
        <v>1.1371389583807141E-2</v>
      </c>
      <c r="AS25">
        <f t="shared" si="4"/>
        <v>0.17398226063224925</v>
      </c>
      <c r="AT25">
        <f t="shared" si="5"/>
        <v>6.535947712418301E-2</v>
      </c>
    </row>
    <row r="26" spans="1:46" x14ac:dyDescent="0.2">
      <c r="A26" t="s">
        <v>54</v>
      </c>
      <c r="B26" t="s">
        <v>55</v>
      </c>
      <c r="C26" s="1" t="s">
        <v>63</v>
      </c>
      <c r="D26" s="1"/>
      <c r="E26" s="1"/>
      <c r="F26">
        <v>39.559319731481558</v>
      </c>
      <c r="H26">
        <f t="shared" si="6"/>
        <v>395593.1973148156</v>
      </c>
      <c r="K26">
        <v>0.26577869622393385</v>
      </c>
      <c r="M26">
        <f t="shared" si="7"/>
        <v>2657.7869622393387</v>
      </c>
      <c r="N26">
        <f t="shared" si="0"/>
        <v>6.7184849999436533E-3</v>
      </c>
      <c r="Q26">
        <v>1.0914949732535404</v>
      </c>
      <c r="S26">
        <f t="shared" si="8"/>
        <v>10.914949732535405</v>
      </c>
      <c r="Z26">
        <v>1.69</v>
      </c>
      <c r="AB26">
        <v>1795</v>
      </c>
      <c r="AC26">
        <v>1258</v>
      </c>
      <c r="AD26">
        <v>175</v>
      </c>
      <c r="AE26">
        <v>326</v>
      </c>
      <c r="AF26">
        <v>2656</v>
      </c>
      <c r="AG26">
        <v>440</v>
      </c>
      <c r="AJ26" s="2">
        <v>350</v>
      </c>
      <c r="AK26" t="s">
        <v>34</v>
      </c>
      <c r="AL26" t="s">
        <v>57</v>
      </c>
      <c r="AM26" t="s">
        <v>36</v>
      </c>
      <c r="AN26">
        <f t="shared" si="1"/>
        <v>40890</v>
      </c>
      <c r="AQ26">
        <f t="shared" si="2"/>
        <v>440000</v>
      </c>
      <c r="AR26">
        <f t="shared" si="3"/>
        <v>4.4711292795094532E-2</v>
      </c>
      <c r="AS26">
        <f t="shared" si="4"/>
        <v>0.11241696474195197</v>
      </c>
      <c r="AT26">
        <f t="shared" si="5"/>
        <v>0.39772727272727271</v>
      </c>
    </row>
    <row r="27" spans="1:46" x14ac:dyDescent="0.2">
      <c r="A27" t="s">
        <v>54</v>
      </c>
      <c r="B27" t="s">
        <v>55</v>
      </c>
      <c r="C27" s="1" t="s">
        <v>64</v>
      </c>
      <c r="D27" s="1"/>
      <c r="E27" s="1"/>
      <c r="F27">
        <v>41.967884421475837</v>
      </c>
      <c r="H27">
        <f t="shared" si="6"/>
        <v>419678.84421475837</v>
      </c>
      <c r="K27">
        <v>0.23430490325004699</v>
      </c>
      <c r="M27">
        <f t="shared" si="7"/>
        <v>2343.0490325004698</v>
      </c>
      <c r="N27">
        <f t="shared" si="0"/>
        <v>5.5829572178803539E-3</v>
      </c>
      <c r="Q27">
        <v>1.7427737418247138</v>
      </c>
      <c r="S27">
        <f t="shared" si="8"/>
        <v>17.427737418247137</v>
      </c>
      <c r="Z27">
        <v>1.53</v>
      </c>
      <c r="AB27">
        <v>2200</v>
      </c>
      <c r="AC27">
        <v>1074</v>
      </c>
      <c r="AD27">
        <v>34</v>
      </c>
      <c r="AE27">
        <v>561</v>
      </c>
      <c r="AF27">
        <v>3505</v>
      </c>
      <c r="AG27">
        <v>774</v>
      </c>
      <c r="AJ27" s="2">
        <v>372</v>
      </c>
      <c r="AK27" t="s">
        <v>34</v>
      </c>
      <c r="AL27" t="s">
        <v>57</v>
      </c>
      <c r="AM27" t="s">
        <v>36</v>
      </c>
      <c r="AN27">
        <f t="shared" si="1"/>
        <v>46130</v>
      </c>
      <c r="AQ27">
        <f t="shared" si="2"/>
        <v>774000</v>
      </c>
      <c r="AR27">
        <f t="shared" si="3"/>
        <v>7.4252020091723084E-3</v>
      </c>
      <c r="AS27">
        <f t="shared" si="4"/>
        <v>0.16903253985586372</v>
      </c>
      <c r="AT27">
        <f t="shared" si="5"/>
        <v>4.3927648578811367E-2</v>
      </c>
    </row>
    <row r="28" spans="1:46" x14ac:dyDescent="0.2">
      <c r="A28" t="s">
        <v>54</v>
      </c>
      <c r="B28" t="s">
        <v>55</v>
      </c>
      <c r="C28" s="1" t="s">
        <v>65</v>
      </c>
      <c r="D28" s="1"/>
      <c r="E28" s="1"/>
      <c r="F28">
        <v>41.239893807779822</v>
      </c>
      <c r="H28">
        <f t="shared" si="6"/>
        <v>412398.93807779823</v>
      </c>
      <c r="K28">
        <v>0.30424666541424011</v>
      </c>
      <c r="M28">
        <f t="shared" si="7"/>
        <v>3042.4666541424012</v>
      </c>
      <c r="N28">
        <f t="shared" si="0"/>
        <v>7.3774842106127001E-3</v>
      </c>
      <c r="Q28">
        <v>1.3688914857931145</v>
      </c>
      <c r="S28">
        <f t="shared" si="8"/>
        <v>13.688914857931145</v>
      </c>
      <c r="Z28">
        <v>1.46</v>
      </c>
      <c r="AB28">
        <v>1309</v>
      </c>
      <c r="AC28">
        <v>1161</v>
      </c>
      <c r="AD28">
        <v>58</v>
      </c>
      <c r="AE28">
        <v>585</v>
      </c>
      <c r="AF28">
        <v>1280</v>
      </c>
      <c r="AG28">
        <v>357</v>
      </c>
      <c r="AJ28" s="2">
        <v>293</v>
      </c>
      <c r="AK28" t="s">
        <v>34</v>
      </c>
      <c r="AL28" t="s">
        <v>57</v>
      </c>
      <c r="AM28" t="s">
        <v>36</v>
      </c>
      <c r="AN28">
        <f t="shared" si="1"/>
        <v>24990</v>
      </c>
      <c r="AQ28">
        <f t="shared" si="2"/>
        <v>357000</v>
      </c>
      <c r="AR28">
        <f t="shared" si="3"/>
        <v>2.3760753789430562E-2</v>
      </c>
      <c r="AS28">
        <f t="shared" si="4"/>
        <v>0.14625153625563295</v>
      </c>
      <c r="AT28">
        <f t="shared" si="5"/>
        <v>0.16246498599439776</v>
      </c>
    </row>
    <row r="29" spans="1:46" x14ac:dyDescent="0.2">
      <c r="A29" t="s">
        <v>54</v>
      </c>
      <c r="B29" t="s">
        <v>55</v>
      </c>
      <c r="C29" s="1" t="s">
        <v>66</v>
      </c>
      <c r="D29" s="1"/>
      <c r="E29" s="1"/>
      <c r="F29">
        <v>39.814890904374842</v>
      </c>
      <c r="H29">
        <f t="shared" si="6"/>
        <v>398148.9090437484</v>
      </c>
      <c r="K29">
        <v>0.30074957730603041</v>
      </c>
      <c r="M29">
        <f t="shared" si="7"/>
        <v>3007.4957730603041</v>
      </c>
      <c r="N29">
        <f t="shared" si="0"/>
        <v>7.5536958779657036E-3</v>
      </c>
      <c r="Q29">
        <v>1.067373537380534</v>
      </c>
      <c r="S29">
        <f t="shared" si="8"/>
        <v>10.673735373805339</v>
      </c>
      <c r="Z29">
        <v>1.28</v>
      </c>
      <c r="AB29">
        <v>1545</v>
      </c>
      <c r="AC29">
        <v>1273</v>
      </c>
      <c r="AD29">
        <v>47</v>
      </c>
      <c r="AE29">
        <v>616</v>
      </c>
      <c r="AF29">
        <v>1016</v>
      </c>
      <c r="AG29">
        <v>294</v>
      </c>
      <c r="AJ29" s="2">
        <v>229</v>
      </c>
      <c r="AK29" t="s">
        <v>34</v>
      </c>
      <c r="AL29" t="s">
        <v>57</v>
      </c>
      <c r="AM29" t="s">
        <v>36</v>
      </c>
      <c r="AN29">
        <f t="shared" si="1"/>
        <v>23360</v>
      </c>
      <c r="AQ29">
        <f t="shared" si="2"/>
        <v>294000</v>
      </c>
      <c r="AR29">
        <f t="shared" si="3"/>
        <v>2.0532983835736131E-2</v>
      </c>
      <c r="AS29">
        <f t="shared" si="4"/>
        <v>0.12844036697247707</v>
      </c>
      <c r="AT29">
        <f t="shared" si="5"/>
        <v>0.1598639455782313</v>
      </c>
    </row>
    <row r="30" spans="1:46" x14ac:dyDescent="0.2">
      <c r="A30" t="s">
        <v>54</v>
      </c>
      <c r="B30" t="s">
        <v>55</v>
      </c>
      <c r="C30" s="1" t="s">
        <v>67</v>
      </c>
      <c r="D30" s="1"/>
      <c r="E30" s="1"/>
      <c r="F30">
        <v>28.043127789290278</v>
      </c>
      <c r="H30">
        <f t="shared" si="6"/>
        <v>280431.27789290278</v>
      </c>
      <c r="K30">
        <v>2.986513244411046</v>
      </c>
      <c r="M30">
        <f t="shared" si="7"/>
        <v>29865.132444110459</v>
      </c>
      <c r="N30">
        <f t="shared" si="0"/>
        <v>0.10649715205989259</v>
      </c>
      <c r="Q30">
        <v>1.2241628705550758</v>
      </c>
      <c r="S30">
        <f t="shared" si="8"/>
        <v>12.241628705550758</v>
      </c>
      <c r="Z30">
        <v>2.0699999999999998</v>
      </c>
      <c r="AB30">
        <v>856</v>
      </c>
      <c r="AC30">
        <v>4005</v>
      </c>
      <c r="AD30">
        <v>209</v>
      </c>
      <c r="AE30">
        <v>544</v>
      </c>
      <c r="AF30">
        <v>12454</v>
      </c>
      <c r="AG30">
        <v>1572</v>
      </c>
      <c r="AJ30" s="2">
        <v>542</v>
      </c>
      <c r="AK30" t="s">
        <v>34</v>
      </c>
      <c r="AL30" t="s">
        <v>57</v>
      </c>
      <c r="AM30" t="s">
        <v>36</v>
      </c>
      <c r="AN30">
        <f t="shared" si="1"/>
        <v>166680</v>
      </c>
      <c r="AQ30">
        <f t="shared" si="2"/>
        <v>1572000</v>
      </c>
      <c r="AR30">
        <f t="shared" si="3"/>
        <v>1.2698219818944043E-2</v>
      </c>
      <c r="AS30">
        <f t="shared" si="4"/>
        <v>9.5510055288899692E-2</v>
      </c>
      <c r="AT30">
        <f t="shared" si="5"/>
        <v>0.13295165394402036</v>
      </c>
    </row>
    <row r="31" spans="1:46" x14ac:dyDescent="0.2">
      <c r="A31" t="s">
        <v>54</v>
      </c>
      <c r="B31" t="s">
        <v>55</v>
      </c>
      <c r="C31" s="1" t="s">
        <v>68</v>
      </c>
      <c r="D31" s="1"/>
      <c r="E31" s="1"/>
      <c r="F31">
        <v>31.822483315712169</v>
      </c>
      <c r="H31">
        <f t="shared" si="6"/>
        <v>318224.83315712167</v>
      </c>
      <c r="K31">
        <v>1.8010003757279731</v>
      </c>
      <c r="M31">
        <f t="shared" si="7"/>
        <v>18010.00375727973</v>
      </c>
      <c r="N31">
        <f t="shared" si="0"/>
        <v>5.6595217848342448E-2</v>
      </c>
      <c r="Q31">
        <v>1.9055934339675074</v>
      </c>
      <c r="S31">
        <f t="shared" si="8"/>
        <v>19.055934339675073</v>
      </c>
      <c r="Z31">
        <v>1.86</v>
      </c>
      <c r="AB31">
        <v>2096</v>
      </c>
      <c r="AC31">
        <v>6652</v>
      </c>
      <c r="AD31">
        <v>133</v>
      </c>
      <c r="AE31">
        <v>445</v>
      </c>
      <c r="AF31">
        <v>10803</v>
      </c>
      <c r="AG31">
        <v>2793</v>
      </c>
      <c r="AJ31" s="2">
        <v>493</v>
      </c>
      <c r="AK31" t="s">
        <v>34</v>
      </c>
      <c r="AL31" t="s">
        <v>57</v>
      </c>
      <c r="AM31" t="s">
        <v>36</v>
      </c>
      <c r="AN31">
        <f t="shared" si="1"/>
        <v>175880</v>
      </c>
      <c r="AQ31">
        <f t="shared" si="2"/>
        <v>2793000</v>
      </c>
      <c r="AR31">
        <f t="shared" si="3"/>
        <v>7.6195932397593816E-3</v>
      </c>
      <c r="AS31">
        <f t="shared" si="4"/>
        <v>0.16001145803494701</v>
      </c>
      <c r="AT31">
        <f t="shared" si="5"/>
        <v>4.7619047619047616E-2</v>
      </c>
    </row>
    <row r="32" spans="1:46" x14ac:dyDescent="0.2">
      <c r="A32" t="s">
        <v>54</v>
      </c>
      <c r="B32" t="s">
        <v>55</v>
      </c>
      <c r="C32" s="1" t="s">
        <v>69</v>
      </c>
      <c r="D32" s="1"/>
      <c r="E32" s="1"/>
      <c r="F32">
        <v>34.14585761474202</v>
      </c>
      <c r="H32">
        <f t="shared" si="6"/>
        <v>341458.57614742022</v>
      </c>
      <c r="K32">
        <v>0.70641179785835051</v>
      </c>
      <c r="M32">
        <f t="shared" si="7"/>
        <v>7064.1179785835047</v>
      </c>
      <c r="N32">
        <f t="shared" si="0"/>
        <v>2.0688067227029219E-2</v>
      </c>
      <c r="Q32">
        <v>2.0442916902372943</v>
      </c>
      <c r="S32">
        <f t="shared" si="8"/>
        <v>20.442916902372943</v>
      </c>
      <c r="Z32">
        <v>1.23</v>
      </c>
      <c r="AB32">
        <v>5165</v>
      </c>
      <c r="AC32">
        <v>5783</v>
      </c>
      <c r="AD32">
        <v>671</v>
      </c>
      <c r="AE32">
        <v>237</v>
      </c>
      <c r="AF32">
        <v>9954</v>
      </c>
      <c r="AG32">
        <v>1277</v>
      </c>
      <c r="AJ32" s="2">
        <v>550</v>
      </c>
      <c r="AK32" t="s">
        <v>34</v>
      </c>
      <c r="AL32" t="s">
        <v>57</v>
      </c>
      <c r="AM32" t="s">
        <v>36</v>
      </c>
      <c r="AN32">
        <f t="shared" si="1"/>
        <v>164080</v>
      </c>
      <c r="AQ32">
        <f t="shared" si="2"/>
        <v>1277000</v>
      </c>
      <c r="AR32">
        <f t="shared" si="3"/>
        <v>4.2638368176907922E-2</v>
      </c>
      <c r="AS32">
        <f t="shared" si="4"/>
        <v>8.1146343013280803E-2</v>
      </c>
      <c r="AT32">
        <f t="shared" si="5"/>
        <v>0.52545027407987466</v>
      </c>
    </row>
    <row r="33" spans="1:46" x14ac:dyDescent="0.2">
      <c r="A33" t="s">
        <v>54</v>
      </c>
      <c r="B33" t="s">
        <v>55</v>
      </c>
      <c r="C33" s="1" t="s">
        <v>70</v>
      </c>
      <c r="D33" s="1"/>
      <c r="E33" s="1"/>
      <c r="F33">
        <v>38.622225430872852</v>
      </c>
      <c r="H33">
        <f t="shared" si="6"/>
        <v>386222.2543087285</v>
      </c>
      <c r="K33">
        <v>0.75537103137328576</v>
      </c>
      <c r="M33">
        <f t="shared" si="7"/>
        <v>7553.7103137328577</v>
      </c>
      <c r="N33">
        <f t="shared" si="0"/>
        <v>1.9557936471715491E-2</v>
      </c>
      <c r="Q33">
        <v>1.7065915880152045</v>
      </c>
      <c r="S33">
        <f t="shared" si="8"/>
        <v>17.065915880152044</v>
      </c>
      <c r="Z33">
        <v>1.72</v>
      </c>
      <c r="AB33">
        <v>4048</v>
      </c>
      <c r="AC33">
        <v>4691</v>
      </c>
      <c r="AD33">
        <v>145</v>
      </c>
      <c r="AE33">
        <v>588</v>
      </c>
      <c r="AF33">
        <v>9404</v>
      </c>
      <c r="AG33">
        <v>1378</v>
      </c>
      <c r="AJ33" s="2">
        <v>453</v>
      </c>
      <c r="AK33" t="s">
        <v>34</v>
      </c>
      <c r="AL33" t="s">
        <v>57</v>
      </c>
      <c r="AM33" t="s">
        <v>36</v>
      </c>
      <c r="AN33">
        <f t="shared" si="1"/>
        <v>142400</v>
      </c>
      <c r="AQ33">
        <f t="shared" si="2"/>
        <v>1378000</v>
      </c>
      <c r="AR33">
        <f t="shared" si="3"/>
        <v>1.0287335934728628E-2</v>
      </c>
      <c r="AS33">
        <f t="shared" si="4"/>
        <v>9.7765164952110684E-2</v>
      </c>
      <c r="AT33">
        <f t="shared" si="5"/>
        <v>0.10522496371552975</v>
      </c>
    </row>
    <row r="34" spans="1:46" x14ac:dyDescent="0.2">
      <c r="A34" t="s">
        <v>54</v>
      </c>
      <c r="B34" t="s">
        <v>55</v>
      </c>
      <c r="C34" s="1" t="s">
        <v>71</v>
      </c>
      <c r="D34" s="1"/>
      <c r="E34" s="1"/>
      <c r="F34">
        <v>38.691926659843752</v>
      </c>
      <c r="H34">
        <f t="shared" si="6"/>
        <v>386919.26659843751</v>
      </c>
      <c r="K34">
        <v>0.51057486379860983</v>
      </c>
      <c r="M34">
        <f t="shared" si="7"/>
        <v>5105.7486379860984</v>
      </c>
      <c r="N34">
        <f t="shared" si="0"/>
        <v>1.3195901777838004E-2</v>
      </c>
      <c r="Q34">
        <v>1.8995630749992556</v>
      </c>
      <c r="S34">
        <f t="shared" si="8"/>
        <v>18.995630749992557</v>
      </c>
      <c r="Z34">
        <v>1.53</v>
      </c>
      <c r="AB34">
        <v>4008</v>
      </c>
      <c r="AC34">
        <v>3405</v>
      </c>
      <c r="AD34">
        <v>96</v>
      </c>
      <c r="AE34">
        <v>536</v>
      </c>
      <c r="AF34">
        <v>8401</v>
      </c>
      <c r="AG34">
        <v>1333</v>
      </c>
      <c r="AJ34" s="2">
        <v>422</v>
      </c>
      <c r="AK34" t="s">
        <v>34</v>
      </c>
      <c r="AL34" t="s">
        <v>57</v>
      </c>
      <c r="AM34" t="s">
        <v>36</v>
      </c>
      <c r="AN34">
        <f t="shared" ref="AN34:AN65" si="9">(AD34+AC34+AF34)*10</f>
        <v>119020</v>
      </c>
      <c r="AQ34">
        <f t="shared" ref="AQ34:AQ65" si="10">AG34*1000</f>
        <v>1333000</v>
      </c>
      <c r="AR34">
        <f t="shared" ref="AR34:AR65" si="11">AD34/(AF34+AC34)</f>
        <v>8.1314585803828558E-3</v>
      </c>
      <c r="AS34">
        <f t="shared" si="4"/>
        <v>0.11290869049635778</v>
      </c>
      <c r="AT34">
        <f t="shared" ref="AT34:AT65" si="12">AD34/AG34</f>
        <v>7.2018004501125277E-2</v>
      </c>
    </row>
    <row r="35" spans="1:46" x14ac:dyDescent="0.2">
      <c r="A35" t="s">
        <v>54</v>
      </c>
      <c r="B35" t="s">
        <v>55</v>
      </c>
      <c r="C35" s="1" t="s">
        <v>72</v>
      </c>
      <c r="D35" s="1"/>
      <c r="E35" s="1"/>
      <c r="F35">
        <v>37.483772024348227</v>
      </c>
      <c r="H35">
        <f t="shared" si="6"/>
        <v>374837.72024348227</v>
      </c>
      <c r="K35">
        <v>0.81482152921285</v>
      </c>
      <c r="M35">
        <f t="shared" si="7"/>
        <v>8148.2152921284996</v>
      </c>
      <c r="N35">
        <f t="shared" si="0"/>
        <v>2.1737981137105643E-2</v>
      </c>
      <c r="Q35">
        <v>1.8633809211897459</v>
      </c>
      <c r="S35">
        <f t="shared" si="8"/>
        <v>18.633809211897457</v>
      </c>
      <c r="Z35">
        <v>1.39</v>
      </c>
      <c r="AB35">
        <v>4047</v>
      </c>
      <c r="AC35">
        <v>4805</v>
      </c>
      <c r="AD35">
        <v>97</v>
      </c>
      <c r="AE35">
        <v>407</v>
      </c>
      <c r="AF35">
        <v>7502</v>
      </c>
      <c r="AG35">
        <v>1198</v>
      </c>
      <c r="AJ35" s="2">
        <v>441</v>
      </c>
      <c r="AK35" t="s">
        <v>34</v>
      </c>
      <c r="AL35" t="s">
        <v>57</v>
      </c>
      <c r="AM35" t="s">
        <v>36</v>
      </c>
      <c r="AN35">
        <f t="shared" si="9"/>
        <v>124040</v>
      </c>
      <c r="AQ35">
        <f t="shared" si="10"/>
        <v>1198000</v>
      </c>
      <c r="AR35">
        <f t="shared" si="11"/>
        <v>7.8816933452506704E-3</v>
      </c>
      <c r="AS35">
        <f t="shared" si="4"/>
        <v>9.7342975542374255E-2</v>
      </c>
      <c r="AT35">
        <f t="shared" si="12"/>
        <v>8.0968280467445738E-2</v>
      </c>
    </row>
    <row r="36" spans="1:46" x14ac:dyDescent="0.2">
      <c r="A36" t="s">
        <v>54</v>
      </c>
      <c r="B36" t="s">
        <v>55</v>
      </c>
      <c r="C36" s="1" t="s">
        <v>73</v>
      </c>
      <c r="D36" s="1"/>
      <c r="E36" s="1"/>
      <c r="F36">
        <v>30.699519071181072</v>
      </c>
      <c r="H36">
        <f t="shared" si="6"/>
        <v>306995.19071181072</v>
      </c>
      <c r="K36">
        <v>1.9933402216795042</v>
      </c>
      <c r="M36">
        <f t="shared" si="7"/>
        <v>19933.402216795042</v>
      </c>
      <c r="N36">
        <f t="shared" si="0"/>
        <v>6.4930666081695607E-2</v>
      </c>
      <c r="Q36">
        <v>1.0975253322217922</v>
      </c>
      <c r="S36">
        <f t="shared" si="8"/>
        <v>10.975253322217922</v>
      </c>
      <c r="Z36">
        <v>1.87</v>
      </c>
      <c r="AB36">
        <v>889</v>
      </c>
      <c r="AC36">
        <v>3675</v>
      </c>
      <c r="AD36">
        <v>135</v>
      </c>
      <c r="AE36">
        <v>647</v>
      </c>
      <c r="AF36">
        <v>9064</v>
      </c>
      <c r="AG36">
        <v>1683</v>
      </c>
      <c r="AJ36" s="2">
        <v>434</v>
      </c>
      <c r="AK36" t="s">
        <v>34</v>
      </c>
      <c r="AL36" t="s">
        <v>57</v>
      </c>
      <c r="AM36" t="s">
        <v>36</v>
      </c>
      <c r="AN36">
        <f t="shared" si="9"/>
        <v>128740</v>
      </c>
      <c r="AQ36">
        <f t="shared" si="10"/>
        <v>1683000</v>
      </c>
      <c r="AR36">
        <f t="shared" si="11"/>
        <v>1.0597378130151503E-2</v>
      </c>
      <c r="AS36">
        <f t="shared" si="4"/>
        <v>0.13211398068922206</v>
      </c>
      <c r="AT36">
        <f t="shared" si="12"/>
        <v>8.0213903743315509E-2</v>
      </c>
    </row>
    <row r="37" spans="1:46" x14ac:dyDescent="0.2">
      <c r="A37" t="s">
        <v>54</v>
      </c>
      <c r="B37" t="s">
        <v>55</v>
      </c>
      <c r="C37" s="1" t="s">
        <v>74</v>
      </c>
      <c r="D37" s="1"/>
      <c r="E37" s="1"/>
      <c r="F37">
        <v>31.528189237835047</v>
      </c>
      <c r="H37">
        <f t="shared" si="6"/>
        <v>315281.89237835049</v>
      </c>
      <c r="K37">
        <v>1.9618664287056173</v>
      </c>
      <c r="M37">
        <f t="shared" si="7"/>
        <v>19618.664287056174</v>
      </c>
      <c r="N37">
        <f t="shared" si="0"/>
        <v>6.2225788290794122E-2</v>
      </c>
      <c r="Q37">
        <v>1.254314665396334</v>
      </c>
      <c r="S37">
        <f t="shared" si="8"/>
        <v>12.54314665396334</v>
      </c>
      <c r="Z37">
        <v>1.93</v>
      </c>
      <c r="AB37">
        <v>946</v>
      </c>
      <c r="AC37">
        <v>5119</v>
      </c>
      <c r="AD37">
        <v>131</v>
      </c>
      <c r="AE37">
        <v>529</v>
      </c>
      <c r="AF37">
        <v>13067</v>
      </c>
      <c r="AG37">
        <v>1971</v>
      </c>
      <c r="AJ37" s="2">
        <v>422</v>
      </c>
      <c r="AK37" t="s">
        <v>34</v>
      </c>
      <c r="AL37" t="s">
        <v>57</v>
      </c>
      <c r="AM37" t="s">
        <v>36</v>
      </c>
      <c r="AN37">
        <f t="shared" si="9"/>
        <v>183170</v>
      </c>
      <c r="AQ37">
        <f t="shared" si="10"/>
        <v>1971000</v>
      </c>
      <c r="AR37">
        <f t="shared" si="11"/>
        <v>7.2033432310568569E-3</v>
      </c>
      <c r="AS37">
        <f t="shared" si="4"/>
        <v>0.10838007258330584</v>
      </c>
      <c r="AT37">
        <f t="shared" si="12"/>
        <v>6.646372399797057E-2</v>
      </c>
    </row>
    <row r="38" spans="1:46" x14ac:dyDescent="0.2">
      <c r="A38" t="s">
        <v>54</v>
      </c>
      <c r="B38" t="s">
        <v>55</v>
      </c>
      <c r="C38" s="1" t="s">
        <v>75</v>
      </c>
      <c r="D38" s="1"/>
      <c r="E38" s="1"/>
      <c r="F38">
        <v>25.402225669393012</v>
      </c>
      <c r="H38">
        <f t="shared" si="6"/>
        <v>254022.2566939301</v>
      </c>
      <c r="K38">
        <v>2.7661966935938382</v>
      </c>
      <c r="M38">
        <f t="shared" si="7"/>
        <v>27661.966935938381</v>
      </c>
      <c r="N38">
        <f t="shared" si="0"/>
        <v>0.10889583966364065</v>
      </c>
      <c r="Q38">
        <v>1.3447700499201081</v>
      </c>
      <c r="S38">
        <f t="shared" si="8"/>
        <v>13.44770049920108</v>
      </c>
      <c r="Z38">
        <v>2.34</v>
      </c>
      <c r="AB38">
        <v>2249</v>
      </c>
      <c r="AC38">
        <v>6911</v>
      </c>
      <c r="AD38">
        <v>326</v>
      </c>
      <c r="AE38">
        <v>634</v>
      </c>
      <c r="AF38">
        <v>14077</v>
      </c>
      <c r="AG38">
        <v>1533</v>
      </c>
      <c r="AJ38" s="2">
        <v>577</v>
      </c>
      <c r="AK38" t="s">
        <v>34</v>
      </c>
      <c r="AL38" t="s">
        <v>57</v>
      </c>
      <c r="AM38" t="s">
        <v>36</v>
      </c>
      <c r="AN38">
        <f t="shared" si="9"/>
        <v>213140</v>
      </c>
      <c r="AQ38">
        <f t="shared" si="10"/>
        <v>1533000</v>
      </c>
      <c r="AR38">
        <f t="shared" si="11"/>
        <v>1.5532685344006099E-2</v>
      </c>
      <c r="AS38">
        <f t="shared" si="4"/>
        <v>7.3041738136077755E-2</v>
      </c>
      <c r="AT38">
        <f t="shared" si="12"/>
        <v>0.2126549249836921</v>
      </c>
    </row>
    <row r="39" spans="1:46" x14ac:dyDescent="0.2">
      <c r="A39" t="s">
        <v>54</v>
      </c>
      <c r="B39" t="s">
        <v>55</v>
      </c>
      <c r="C39" s="1" t="s">
        <v>76</v>
      </c>
      <c r="D39" s="1"/>
      <c r="E39" s="1"/>
      <c r="F39">
        <v>35.764475043066142</v>
      </c>
      <c r="H39">
        <f t="shared" si="6"/>
        <v>357644.75043066143</v>
      </c>
      <c r="K39">
        <v>1.1120740184106706</v>
      </c>
      <c r="M39">
        <f t="shared" si="7"/>
        <v>11120.740184106706</v>
      </c>
      <c r="N39">
        <f t="shared" si="0"/>
        <v>3.1094375552040279E-2</v>
      </c>
      <c r="Q39">
        <v>1.4834683061898948</v>
      </c>
      <c r="S39">
        <f t="shared" si="8"/>
        <v>14.834683061898948</v>
      </c>
      <c r="Z39">
        <v>1.63</v>
      </c>
      <c r="AB39">
        <v>2798</v>
      </c>
      <c r="AC39">
        <v>5409</v>
      </c>
      <c r="AD39">
        <v>258</v>
      </c>
      <c r="AE39">
        <v>427</v>
      </c>
      <c r="AF39">
        <v>10281</v>
      </c>
      <c r="AG39">
        <v>1257</v>
      </c>
      <c r="AJ39" s="2">
        <v>405</v>
      </c>
      <c r="AK39" t="s">
        <v>34</v>
      </c>
      <c r="AL39" t="s">
        <v>57</v>
      </c>
      <c r="AM39" t="s">
        <v>36</v>
      </c>
      <c r="AN39">
        <f t="shared" si="9"/>
        <v>159480</v>
      </c>
      <c r="AQ39">
        <f t="shared" si="10"/>
        <v>1257000</v>
      </c>
      <c r="AR39">
        <f t="shared" si="11"/>
        <v>1.6443594646271511E-2</v>
      </c>
      <c r="AS39">
        <f t="shared" si="4"/>
        <v>8.0114722753346079E-2</v>
      </c>
      <c r="AT39">
        <f t="shared" si="12"/>
        <v>0.2052505966587112</v>
      </c>
    </row>
    <row r="40" spans="1:46" x14ac:dyDescent="0.2">
      <c r="A40" t="s">
        <v>54</v>
      </c>
      <c r="B40" t="s">
        <v>55</v>
      </c>
      <c r="C40" s="1" t="s">
        <v>77</v>
      </c>
      <c r="D40" s="1"/>
      <c r="E40" s="1"/>
      <c r="F40">
        <v>32.232946108540773</v>
      </c>
      <c r="H40">
        <f t="shared" si="6"/>
        <v>322329.4610854077</v>
      </c>
      <c r="K40">
        <v>1.2764371594965245</v>
      </c>
      <c r="M40">
        <f t="shared" si="7"/>
        <v>12764.371594965245</v>
      </c>
      <c r="N40">
        <f t="shared" si="0"/>
        <v>3.9600387603362965E-2</v>
      </c>
      <c r="Q40">
        <v>1.296527178174095</v>
      </c>
      <c r="S40">
        <f t="shared" si="8"/>
        <v>12.965271781740951</v>
      </c>
      <c r="Z40">
        <v>1.61</v>
      </c>
      <c r="AB40">
        <v>1379</v>
      </c>
      <c r="AC40">
        <v>4166</v>
      </c>
      <c r="AD40">
        <v>166</v>
      </c>
      <c r="AE40">
        <v>456</v>
      </c>
      <c r="AF40">
        <v>10068</v>
      </c>
      <c r="AG40">
        <v>1352</v>
      </c>
      <c r="AJ40" s="2">
        <v>383</v>
      </c>
      <c r="AK40" t="s">
        <v>34</v>
      </c>
      <c r="AL40" t="s">
        <v>57</v>
      </c>
      <c r="AM40" t="s">
        <v>36</v>
      </c>
      <c r="AN40">
        <f t="shared" si="9"/>
        <v>144000</v>
      </c>
      <c r="AQ40">
        <f t="shared" si="10"/>
        <v>1352000</v>
      </c>
      <c r="AR40">
        <f t="shared" si="11"/>
        <v>1.1662217226359422E-2</v>
      </c>
      <c r="AS40">
        <f t="shared" si="4"/>
        <v>9.4983841506252636E-2</v>
      </c>
      <c r="AT40">
        <f t="shared" si="12"/>
        <v>0.1227810650887574</v>
      </c>
    </row>
    <row r="41" spans="1:46" x14ac:dyDescent="0.2">
      <c r="A41" t="s">
        <v>54</v>
      </c>
      <c r="B41" t="s">
        <v>55</v>
      </c>
      <c r="C41" s="1" t="s">
        <v>78</v>
      </c>
      <c r="D41" s="1"/>
      <c r="E41" s="1"/>
      <c r="F41">
        <v>23.264721314285552</v>
      </c>
      <c r="H41">
        <f t="shared" si="6"/>
        <v>232647.21314285553</v>
      </c>
      <c r="K41">
        <v>4.7175718579748267</v>
      </c>
      <c r="M41">
        <f t="shared" si="7"/>
        <v>47175.718579748267</v>
      </c>
      <c r="N41">
        <f t="shared" si="0"/>
        <v>0.20277792259983068</v>
      </c>
      <c r="Q41">
        <v>1.0070699476980181</v>
      </c>
      <c r="S41">
        <f t="shared" si="8"/>
        <v>10.070699476980181</v>
      </c>
      <c r="Z41">
        <v>2.5299999999999998</v>
      </c>
      <c r="AB41">
        <v>1248</v>
      </c>
      <c r="AC41">
        <v>3386</v>
      </c>
      <c r="AD41">
        <v>344</v>
      </c>
      <c r="AE41">
        <v>584</v>
      </c>
      <c r="AF41">
        <v>10359</v>
      </c>
      <c r="AG41">
        <v>1160</v>
      </c>
      <c r="AJ41" s="2">
        <v>853</v>
      </c>
      <c r="AK41" t="s">
        <v>34</v>
      </c>
      <c r="AL41" t="s">
        <v>57</v>
      </c>
      <c r="AM41" t="s">
        <v>36</v>
      </c>
      <c r="AN41">
        <f t="shared" si="9"/>
        <v>140890</v>
      </c>
      <c r="AQ41">
        <f t="shared" si="10"/>
        <v>1160000</v>
      </c>
      <c r="AR41">
        <f t="shared" si="11"/>
        <v>2.5027282648235723E-2</v>
      </c>
      <c r="AS41">
        <f t="shared" si="4"/>
        <v>8.4394325209166968E-2</v>
      </c>
      <c r="AT41">
        <f t="shared" si="12"/>
        <v>0.29655172413793102</v>
      </c>
    </row>
    <row r="42" spans="1:46" x14ac:dyDescent="0.2">
      <c r="A42" t="s">
        <v>54</v>
      </c>
      <c r="B42" t="s">
        <v>55</v>
      </c>
      <c r="C42" s="1" t="s">
        <v>79</v>
      </c>
      <c r="D42" s="1"/>
      <c r="E42" s="1"/>
      <c r="F42">
        <v>18.38563528632287</v>
      </c>
      <c r="H42">
        <f t="shared" si="6"/>
        <v>183856.35286322871</v>
      </c>
      <c r="K42">
        <v>7.4348093180537305</v>
      </c>
      <c r="M42">
        <f t="shared" si="7"/>
        <v>74348.093180537311</v>
      </c>
      <c r="N42">
        <f t="shared" si="0"/>
        <v>0.40438142072711014</v>
      </c>
      <c r="Q42">
        <v>0.9105842042059924</v>
      </c>
      <c r="S42">
        <f t="shared" si="8"/>
        <v>9.1058420420599244</v>
      </c>
      <c r="Z42">
        <v>2.66</v>
      </c>
      <c r="AB42">
        <v>1170</v>
      </c>
      <c r="AC42">
        <v>253</v>
      </c>
      <c r="AD42">
        <v>7127</v>
      </c>
      <c r="AE42">
        <v>390</v>
      </c>
      <c r="AF42">
        <v>3576</v>
      </c>
      <c r="AG42">
        <v>495</v>
      </c>
      <c r="AJ42" s="2">
        <v>1200</v>
      </c>
      <c r="AK42" t="s">
        <v>34</v>
      </c>
      <c r="AL42" t="s">
        <v>57</v>
      </c>
      <c r="AM42" t="s">
        <v>36</v>
      </c>
      <c r="AN42">
        <f t="shared" si="9"/>
        <v>109560</v>
      </c>
      <c r="AQ42">
        <f t="shared" si="10"/>
        <v>495000</v>
      </c>
      <c r="AR42">
        <f t="shared" si="11"/>
        <v>1.8613214938626272</v>
      </c>
      <c r="AS42">
        <f t="shared" si="4"/>
        <v>0.12927657351788979</v>
      </c>
      <c r="AT42">
        <f t="shared" si="12"/>
        <v>14.397979797979797</v>
      </c>
    </row>
    <row r="43" spans="1:46" x14ac:dyDescent="0.2">
      <c r="A43" t="s">
        <v>54</v>
      </c>
      <c r="B43" t="s">
        <v>55</v>
      </c>
      <c r="C43" s="1" t="s">
        <v>80</v>
      </c>
      <c r="D43" s="1"/>
      <c r="E43" s="1"/>
      <c r="F43">
        <v>25.549372708331575</v>
      </c>
      <c r="H43">
        <f t="shared" si="6"/>
        <v>255493.72708331575</v>
      </c>
      <c r="K43">
        <v>3.4411346984783018</v>
      </c>
      <c r="M43">
        <f t="shared" si="7"/>
        <v>34411.34698478302</v>
      </c>
      <c r="N43">
        <f t="shared" si="0"/>
        <v>0.13468568241427539</v>
      </c>
      <c r="Q43">
        <v>1.3568307678566112</v>
      </c>
      <c r="S43">
        <f t="shared" si="8"/>
        <v>13.568307678566111</v>
      </c>
      <c r="Z43">
        <v>2.44</v>
      </c>
      <c r="AB43">
        <v>1620</v>
      </c>
      <c r="AC43">
        <v>5913</v>
      </c>
      <c r="AD43">
        <v>294</v>
      </c>
      <c r="AE43">
        <v>635</v>
      </c>
      <c r="AF43">
        <v>12646</v>
      </c>
      <c r="AG43">
        <v>1630</v>
      </c>
      <c r="AJ43" s="2">
        <v>702</v>
      </c>
      <c r="AK43" t="s">
        <v>34</v>
      </c>
      <c r="AL43" t="s">
        <v>57</v>
      </c>
      <c r="AM43" t="s">
        <v>36</v>
      </c>
      <c r="AN43">
        <f t="shared" si="9"/>
        <v>188530</v>
      </c>
      <c r="AQ43">
        <f t="shared" si="10"/>
        <v>1630000</v>
      </c>
      <c r="AR43">
        <f t="shared" si="11"/>
        <v>1.5841370763510967E-2</v>
      </c>
      <c r="AS43">
        <f t="shared" si="4"/>
        <v>8.7828007974567593E-2</v>
      </c>
      <c r="AT43">
        <f t="shared" si="12"/>
        <v>0.18036809815950922</v>
      </c>
    </row>
    <row r="44" spans="1:46" x14ac:dyDescent="0.2">
      <c r="A44" t="s">
        <v>54</v>
      </c>
      <c r="B44" t="s">
        <v>55</v>
      </c>
      <c r="C44" s="1" t="s">
        <v>81</v>
      </c>
      <c r="D44" s="1"/>
      <c r="E44" s="1"/>
      <c r="F44">
        <v>22.970427236408437</v>
      </c>
      <c r="H44">
        <f t="shared" si="6"/>
        <v>229704.27236408438</v>
      </c>
      <c r="K44">
        <v>4.9833505541987604</v>
      </c>
      <c r="M44">
        <f t="shared" si="7"/>
        <v>49833.505541987601</v>
      </c>
      <c r="N44">
        <f t="shared" si="0"/>
        <v>0.21694635902549006</v>
      </c>
      <c r="Q44">
        <v>1.5618629727771656</v>
      </c>
      <c r="S44">
        <f t="shared" si="8"/>
        <v>15.618629727771655</v>
      </c>
      <c r="Z44">
        <v>2.21</v>
      </c>
      <c r="AB44">
        <v>1616</v>
      </c>
      <c r="AC44">
        <v>5353</v>
      </c>
      <c r="AD44">
        <v>1298</v>
      </c>
      <c r="AE44">
        <v>295</v>
      </c>
      <c r="AF44">
        <v>13400</v>
      </c>
      <c r="AG44">
        <v>877</v>
      </c>
      <c r="AJ44" s="2">
        <v>830</v>
      </c>
      <c r="AK44" t="s">
        <v>34</v>
      </c>
      <c r="AL44" t="s">
        <v>57</v>
      </c>
      <c r="AM44" t="s">
        <v>36</v>
      </c>
      <c r="AN44">
        <f t="shared" si="9"/>
        <v>200510</v>
      </c>
      <c r="AQ44">
        <f t="shared" si="10"/>
        <v>877000</v>
      </c>
      <c r="AR44">
        <f t="shared" si="11"/>
        <v>6.9215592171919166E-2</v>
      </c>
      <c r="AS44">
        <f t="shared" si="4"/>
        <v>4.6765850797205778E-2</v>
      </c>
      <c r="AT44">
        <f t="shared" si="12"/>
        <v>1.4800456100342074</v>
      </c>
    </row>
    <row r="45" spans="1:46" x14ac:dyDescent="0.2">
      <c r="A45" t="s">
        <v>54</v>
      </c>
      <c r="B45" t="s">
        <v>55</v>
      </c>
      <c r="C45" s="1" t="s">
        <v>82</v>
      </c>
      <c r="D45" s="1"/>
      <c r="E45" s="1"/>
      <c r="F45">
        <v>17.773813387578343</v>
      </c>
      <c r="H45">
        <f t="shared" si="6"/>
        <v>177738.13387578345</v>
      </c>
      <c r="K45">
        <v>7.9313958294194995</v>
      </c>
      <c r="M45">
        <f t="shared" si="7"/>
        <v>79313.958294194992</v>
      </c>
      <c r="N45">
        <f t="shared" si="0"/>
        <v>0.44624052568046801</v>
      </c>
      <c r="Q45">
        <v>0.82615917865046995</v>
      </c>
      <c r="S45">
        <f t="shared" si="8"/>
        <v>8.2615917865046988</v>
      </c>
      <c r="Z45">
        <v>2.56</v>
      </c>
      <c r="AB45">
        <v>1215</v>
      </c>
      <c r="AC45">
        <v>1027</v>
      </c>
      <c r="AD45">
        <v>1520</v>
      </c>
      <c r="AE45">
        <v>474</v>
      </c>
      <c r="AF45">
        <v>3450</v>
      </c>
      <c r="AG45">
        <v>482</v>
      </c>
      <c r="AJ45" s="2">
        <v>1150</v>
      </c>
      <c r="AK45" t="s">
        <v>34</v>
      </c>
      <c r="AL45" t="s">
        <v>57</v>
      </c>
      <c r="AM45" t="s">
        <v>36</v>
      </c>
      <c r="AN45">
        <f t="shared" si="9"/>
        <v>59970</v>
      </c>
      <c r="AQ45">
        <f t="shared" si="10"/>
        <v>482000</v>
      </c>
      <c r="AR45">
        <f t="shared" si="11"/>
        <v>0.33951306678579407</v>
      </c>
      <c r="AS45">
        <f t="shared" si="4"/>
        <v>0.10766138038865311</v>
      </c>
      <c r="AT45">
        <f t="shared" si="12"/>
        <v>3.1535269709543567</v>
      </c>
    </row>
    <row r="46" spans="1:46" x14ac:dyDescent="0.2">
      <c r="A46" t="s">
        <v>54</v>
      </c>
      <c r="B46" t="s">
        <v>55</v>
      </c>
      <c r="C46" s="1" t="s">
        <v>83</v>
      </c>
      <c r="D46" s="1"/>
      <c r="E46" s="1"/>
      <c r="F46">
        <v>18.006150817481327</v>
      </c>
      <c r="H46">
        <f t="shared" si="6"/>
        <v>180061.50817481327</v>
      </c>
      <c r="K46">
        <v>7.3089141461581812</v>
      </c>
      <c r="M46">
        <f t="shared" si="7"/>
        <v>73089.141461581807</v>
      </c>
      <c r="N46">
        <f t="shared" si="0"/>
        <v>0.40591208083530544</v>
      </c>
      <c r="Q46">
        <v>0.79600738380921188</v>
      </c>
      <c r="S46">
        <f t="shared" si="8"/>
        <v>7.9600738380921188</v>
      </c>
      <c r="Z46">
        <v>2.5099999999999998</v>
      </c>
      <c r="AB46">
        <v>1337</v>
      </c>
      <c r="AC46">
        <v>1160</v>
      </c>
      <c r="AD46">
        <v>1485</v>
      </c>
      <c r="AE46">
        <v>503</v>
      </c>
      <c r="AF46">
        <v>3860</v>
      </c>
      <c r="AG46">
        <v>460</v>
      </c>
      <c r="AJ46" s="2">
        <v>1121</v>
      </c>
      <c r="AK46" t="s">
        <v>34</v>
      </c>
      <c r="AL46" t="s">
        <v>57</v>
      </c>
      <c r="AM46" t="s">
        <v>36</v>
      </c>
      <c r="AN46">
        <f t="shared" si="9"/>
        <v>65050</v>
      </c>
      <c r="AQ46">
        <f t="shared" si="10"/>
        <v>460000</v>
      </c>
      <c r="AR46">
        <f t="shared" si="11"/>
        <v>0.2958167330677291</v>
      </c>
      <c r="AS46">
        <f t="shared" si="4"/>
        <v>9.1633466135458169E-2</v>
      </c>
      <c r="AT46">
        <f t="shared" si="12"/>
        <v>3.2282608695652173</v>
      </c>
    </row>
    <row r="47" spans="1:46" x14ac:dyDescent="0.2">
      <c r="A47" t="s">
        <v>54</v>
      </c>
      <c r="B47" t="s">
        <v>55</v>
      </c>
      <c r="C47" s="1" t="s">
        <v>84</v>
      </c>
      <c r="D47" s="1"/>
      <c r="E47" s="1"/>
      <c r="F47">
        <v>15.822178976393269</v>
      </c>
      <c r="H47">
        <f t="shared" si="6"/>
        <v>158221.7897639327</v>
      </c>
      <c r="K47">
        <v>9.1064174337779455</v>
      </c>
      <c r="M47">
        <f t="shared" si="7"/>
        <v>91064.174337779448</v>
      </c>
      <c r="N47">
        <f t="shared" si="0"/>
        <v>0.57554761878024152</v>
      </c>
      <c r="Q47">
        <v>0.83821989658697305</v>
      </c>
      <c r="S47">
        <f t="shared" si="8"/>
        <v>8.3821989658697298</v>
      </c>
      <c r="Z47">
        <v>2.56</v>
      </c>
      <c r="AB47">
        <v>1584</v>
      </c>
      <c r="AC47">
        <v>1218</v>
      </c>
      <c r="AD47">
        <v>1347</v>
      </c>
      <c r="AE47">
        <v>423</v>
      </c>
      <c r="AF47">
        <v>2636</v>
      </c>
      <c r="AG47">
        <v>526</v>
      </c>
      <c r="AJ47" s="2">
        <v>1202</v>
      </c>
      <c r="AK47" t="s">
        <v>34</v>
      </c>
      <c r="AL47" t="s">
        <v>57</v>
      </c>
      <c r="AM47" t="s">
        <v>36</v>
      </c>
      <c r="AN47">
        <f t="shared" si="9"/>
        <v>52010</v>
      </c>
      <c r="AQ47">
        <f t="shared" si="10"/>
        <v>526000</v>
      </c>
      <c r="AR47">
        <f t="shared" si="11"/>
        <v>0.34950700570835497</v>
      </c>
      <c r="AS47">
        <f t="shared" si="4"/>
        <v>0.13648157758173327</v>
      </c>
      <c r="AT47">
        <f t="shared" si="12"/>
        <v>2.5608365019011408</v>
      </c>
    </row>
    <row r="48" spans="1:46" x14ac:dyDescent="0.2">
      <c r="A48" t="s">
        <v>54</v>
      </c>
      <c r="B48" t="s">
        <v>55</v>
      </c>
      <c r="C48" s="1" t="s">
        <v>85</v>
      </c>
      <c r="D48" s="1"/>
      <c r="E48" s="1"/>
      <c r="F48">
        <v>22.436051147631574</v>
      </c>
      <c r="H48">
        <f t="shared" si="6"/>
        <v>224360.51147631573</v>
      </c>
      <c r="K48">
        <v>3.6089949276723647</v>
      </c>
      <c r="M48">
        <f t="shared" si="7"/>
        <v>36089.949276723644</v>
      </c>
      <c r="N48">
        <f t="shared" si="0"/>
        <v>0.16085695757799798</v>
      </c>
      <c r="Q48">
        <v>2.1709292285705781</v>
      </c>
      <c r="S48">
        <f t="shared" si="8"/>
        <v>21.709292285705782</v>
      </c>
      <c r="Z48">
        <v>1.87</v>
      </c>
      <c r="AB48">
        <v>2745</v>
      </c>
      <c r="AC48">
        <v>10103</v>
      </c>
      <c r="AD48">
        <v>664</v>
      </c>
      <c r="AE48">
        <v>363</v>
      </c>
      <c r="AF48">
        <v>13128</v>
      </c>
      <c r="AG48">
        <v>911</v>
      </c>
      <c r="AJ48" s="2">
        <v>515</v>
      </c>
      <c r="AK48" t="s">
        <v>34</v>
      </c>
      <c r="AL48" t="s">
        <v>57</v>
      </c>
      <c r="AM48" t="s">
        <v>36</v>
      </c>
      <c r="AN48">
        <f t="shared" si="9"/>
        <v>238950</v>
      </c>
      <c r="AQ48">
        <f t="shared" si="10"/>
        <v>911000</v>
      </c>
      <c r="AR48">
        <f t="shared" si="11"/>
        <v>2.8582497524859026E-2</v>
      </c>
      <c r="AS48">
        <f t="shared" si="4"/>
        <v>3.9214842236666526E-2</v>
      </c>
      <c r="AT48">
        <f t="shared" si="12"/>
        <v>0.72886937431394072</v>
      </c>
    </row>
    <row r="49" spans="1:46" x14ac:dyDescent="0.2">
      <c r="A49" t="s">
        <v>54</v>
      </c>
      <c r="B49" t="s">
        <v>55</v>
      </c>
      <c r="C49" s="1" t="s">
        <v>86</v>
      </c>
      <c r="D49" s="1"/>
      <c r="E49" s="1"/>
      <c r="F49">
        <v>22.366349918660678</v>
      </c>
      <c r="H49">
        <f t="shared" si="6"/>
        <v>223663.49918660679</v>
      </c>
      <c r="K49">
        <v>3.5845153109148975</v>
      </c>
      <c r="M49">
        <f t="shared" si="7"/>
        <v>35845.153109148974</v>
      </c>
      <c r="N49">
        <f t="shared" si="0"/>
        <v>0.16026375890347075</v>
      </c>
      <c r="Q49">
        <v>1.7246826649199589</v>
      </c>
      <c r="S49">
        <f t="shared" si="8"/>
        <v>17.246826649199591</v>
      </c>
      <c r="Z49">
        <v>2.4300000000000002</v>
      </c>
      <c r="AB49">
        <v>2347</v>
      </c>
      <c r="AC49">
        <v>6415</v>
      </c>
      <c r="AD49">
        <v>327</v>
      </c>
      <c r="AE49">
        <v>371</v>
      </c>
      <c r="AF49">
        <v>12157</v>
      </c>
      <c r="AG49">
        <v>1093</v>
      </c>
      <c r="AJ49" s="2">
        <v>619</v>
      </c>
      <c r="AK49" t="s">
        <v>34</v>
      </c>
      <c r="AL49" t="s">
        <v>57</v>
      </c>
      <c r="AM49" t="s">
        <v>36</v>
      </c>
      <c r="AN49">
        <f t="shared" si="9"/>
        <v>188990</v>
      </c>
      <c r="AQ49">
        <f t="shared" si="10"/>
        <v>1093000</v>
      </c>
      <c r="AR49">
        <f t="shared" si="11"/>
        <v>1.7607150549213871E-2</v>
      </c>
      <c r="AS49">
        <f t="shared" si="4"/>
        <v>5.8852035321990091E-2</v>
      </c>
      <c r="AT49">
        <f t="shared" si="12"/>
        <v>0.2991765782250686</v>
      </c>
    </row>
    <row r="50" spans="1:46" x14ac:dyDescent="0.2">
      <c r="A50" t="s">
        <v>54</v>
      </c>
      <c r="B50" t="s">
        <v>55</v>
      </c>
      <c r="C50" s="1" t="s">
        <v>87</v>
      </c>
      <c r="D50" s="1"/>
      <c r="E50" s="1"/>
      <c r="F50">
        <v>27.516496281510179</v>
      </c>
      <c r="H50">
        <f t="shared" si="6"/>
        <v>275164.96281510178</v>
      </c>
      <c r="K50">
        <v>2.1157383054668419</v>
      </c>
      <c r="M50">
        <f t="shared" si="7"/>
        <v>21157.383054668418</v>
      </c>
      <c r="N50">
        <f t="shared" si="0"/>
        <v>7.6889814888551816E-2</v>
      </c>
      <c r="Q50">
        <v>1.9719273826182748</v>
      </c>
      <c r="S50">
        <f t="shared" si="8"/>
        <v>19.71927382618275</v>
      </c>
      <c r="Z50">
        <v>1.4</v>
      </c>
      <c r="AB50">
        <v>2786</v>
      </c>
      <c r="AC50">
        <v>11562</v>
      </c>
      <c r="AD50">
        <v>1218</v>
      </c>
      <c r="AE50">
        <v>120</v>
      </c>
      <c r="AF50">
        <v>12999</v>
      </c>
      <c r="AG50">
        <v>1430</v>
      </c>
      <c r="AJ50" s="2">
        <v>663</v>
      </c>
      <c r="AK50" t="s">
        <v>34</v>
      </c>
      <c r="AL50" t="s">
        <v>57</v>
      </c>
      <c r="AM50" t="s">
        <v>36</v>
      </c>
      <c r="AN50">
        <f t="shared" si="9"/>
        <v>257790</v>
      </c>
      <c r="AQ50">
        <f t="shared" si="10"/>
        <v>1430000</v>
      </c>
      <c r="AR50">
        <f t="shared" si="11"/>
        <v>4.9590814706241604E-2</v>
      </c>
      <c r="AS50">
        <f t="shared" si="4"/>
        <v>5.8222385082040633E-2</v>
      </c>
      <c r="AT50">
        <f t="shared" si="12"/>
        <v>0.85174825174825175</v>
      </c>
    </row>
    <row r="51" spans="1:46" x14ac:dyDescent="0.2">
      <c r="A51" t="s">
        <v>54</v>
      </c>
      <c r="B51" t="s">
        <v>55</v>
      </c>
      <c r="C51" s="1" t="s">
        <v>88</v>
      </c>
      <c r="D51" s="1"/>
      <c r="E51" s="1"/>
      <c r="F51">
        <v>32.558218510404949</v>
      </c>
      <c r="H51">
        <f t="shared" si="6"/>
        <v>325582.18510404951</v>
      </c>
      <c r="K51">
        <v>1.4093265076084915</v>
      </c>
      <c r="M51">
        <f t="shared" si="7"/>
        <v>14093.265076084916</v>
      </c>
      <c r="N51">
        <f t="shared" si="0"/>
        <v>4.3286352020707131E-2</v>
      </c>
      <c r="Q51">
        <v>1.9357452288087651</v>
      </c>
      <c r="S51">
        <f t="shared" si="8"/>
        <v>19.35745228808765</v>
      </c>
      <c r="Z51">
        <v>1.25</v>
      </c>
      <c r="AB51">
        <v>4849</v>
      </c>
      <c r="AC51">
        <v>8246</v>
      </c>
      <c r="AD51">
        <v>537</v>
      </c>
      <c r="AE51">
        <v>146</v>
      </c>
      <c r="AF51">
        <v>8198</v>
      </c>
      <c r="AG51">
        <v>974</v>
      </c>
      <c r="AJ51" s="2">
        <v>575</v>
      </c>
      <c r="AK51" t="s">
        <v>34</v>
      </c>
      <c r="AL51" t="s">
        <v>57</v>
      </c>
      <c r="AM51" t="s">
        <v>36</v>
      </c>
      <c r="AN51">
        <f t="shared" si="9"/>
        <v>169810</v>
      </c>
      <c r="AQ51">
        <f t="shared" si="10"/>
        <v>974000</v>
      </c>
      <c r="AR51">
        <f t="shared" si="11"/>
        <v>3.2656288007783994E-2</v>
      </c>
      <c r="AS51">
        <f t="shared" si="4"/>
        <v>5.9231330576502067E-2</v>
      </c>
      <c r="AT51">
        <f t="shared" si="12"/>
        <v>0.55133470225872694</v>
      </c>
    </row>
    <row r="52" spans="1:46" x14ac:dyDescent="0.2">
      <c r="A52" t="s">
        <v>54</v>
      </c>
      <c r="B52" t="s">
        <v>55</v>
      </c>
      <c r="C52" s="1" t="s">
        <v>89</v>
      </c>
      <c r="D52" s="1"/>
      <c r="E52" s="1"/>
      <c r="F52">
        <v>40.496414032090264</v>
      </c>
      <c r="H52">
        <f t="shared" si="6"/>
        <v>404964.14032090263</v>
      </c>
      <c r="K52">
        <v>0.33222337027991733</v>
      </c>
      <c r="M52">
        <f t="shared" si="7"/>
        <v>3322.2337027991734</v>
      </c>
      <c r="N52">
        <f t="shared" si="0"/>
        <v>8.2037725616064695E-3</v>
      </c>
      <c r="Q52">
        <v>1.1759199988090629</v>
      </c>
      <c r="S52">
        <f t="shared" si="8"/>
        <v>11.759199988090629</v>
      </c>
      <c r="Z52">
        <v>1.33</v>
      </c>
      <c r="AB52">
        <v>2070</v>
      </c>
      <c r="AC52">
        <v>2004</v>
      </c>
      <c r="AD52">
        <v>38</v>
      </c>
      <c r="AE52">
        <v>653</v>
      </c>
      <c r="AF52">
        <v>4982</v>
      </c>
      <c r="AG52">
        <v>932</v>
      </c>
      <c r="AJ52" s="2">
        <v>253</v>
      </c>
      <c r="AK52" t="s">
        <v>34</v>
      </c>
      <c r="AL52" t="s">
        <v>57</v>
      </c>
      <c r="AM52" t="s">
        <v>36</v>
      </c>
      <c r="AN52">
        <f t="shared" si="9"/>
        <v>70240</v>
      </c>
      <c r="AQ52">
        <f t="shared" si="10"/>
        <v>932000</v>
      </c>
      <c r="AR52">
        <f t="shared" si="11"/>
        <v>5.4394503292298883E-3</v>
      </c>
      <c r="AS52">
        <f t="shared" si="4"/>
        <v>0.13340967649584884</v>
      </c>
      <c r="AT52">
        <f t="shared" si="12"/>
        <v>4.07725321888412E-2</v>
      </c>
    </row>
    <row r="53" spans="1:46" x14ac:dyDescent="0.2">
      <c r="A53" t="s">
        <v>54</v>
      </c>
      <c r="B53" t="s">
        <v>55</v>
      </c>
      <c r="C53" s="1" t="s">
        <v>90</v>
      </c>
      <c r="D53" s="1"/>
      <c r="E53" s="1"/>
      <c r="F53">
        <v>27.129267231671871</v>
      </c>
      <c r="H53">
        <f t="shared" si="6"/>
        <v>271292.67231671873</v>
      </c>
      <c r="K53">
        <v>3.3886783768551565</v>
      </c>
      <c r="M53">
        <f t="shared" si="7"/>
        <v>33886.783768551562</v>
      </c>
      <c r="N53">
        <f t="shared" si="0"/>
        <v>0.12490858481054247</v>
      </c>
      <c r="Q53">
        <v>1.3869825626978689</v>
      </c>
      <c r="S53">
        <f t="shared" si="8"/>
        <v>13.869825626978688</v>
      </c>
      <c r="Z53">
        <v>2.39</v>
      </c>
      <c r="AB53">
        <v>1741</v>
      </c>
      <c r="AC53">
        <v>6332</v>
      </c>
      <c r="AD53">
        <v>251</v>
      </c>
      <c r="AE53">
        <v>550</v>
      </c>
      <c r="AF53">
        <v>12940</v>
      </c>
      <c r="AG53">
        <v>1699</v>
      </c>
      <c r="AJ53" s="2">
        <v>663</v>
      </c>
      <c r="AK53" t="s">
        <v>34</v>
      </c>
      <c r="AL53" t="s">
        <v>57</v>
      </c>
      <c r="AM53" t="s">
        <v>36</v>
      </c>
      <c r="AN53">
        <f t="shared" si="9"/>
        <v>195230</v>
      </c>
      <c r="AQ53">
        <f t="shared" si="10"/>
        <v>1699000</v>
      </c>
      <c r="AR53">
        <f t="shared" si="11"/>
        <v>1.3024076380240763E-2</v>
      </c>
      <c r="AS53">
        <f t="shared" si="4"/>
        <v>8.8158987131589872E-2</v>
      </c>
      <c r="AT53">
        <f t="shared" si="12"/>
        <v>0.14773396115361978</v>
      </c>
    </row>
    <row r="54" spans="1:46" x14ac:dyDescent="0.2">
      <c r="A54" t="s">
        <v>54</v>
      </c>
      <c r="B54" t="s">
        <v>55</v>
      </c>
      <c r="C54" s="1" t="s">
        <v>91</v>
      </c>
      <c r="D54" s="1"/>
      <c r="E54" s="1"/>
      <c r="F54">
        <v>27.818534940384058</v>
      </c>
      <c r="H54">
        <f t="shared" si="6"/>
        <v>278185.34940384061</v>
      </c>
      <c r="K54">
        <v>2.3850140897989855</v>
      </c>
      <c r="M54">
        <f t="shared" si="7"/>
        <v>23850.140897989855</v>
      </c>
      <c r="N54">
        <f t="shared" si="0"/>
        <v>8.5734712302791685E-2</v>
      </c>
      <c r="Q54">
        <v>2.2734453310308553</v>
      </c>
      <c r="S54">
        <f t="shared" si="8"/>
        <v>22.734453310308552</v>
      </c>
      <c r="Z54">
        <v>1.4</v>
      </c>
      <c r="AB54">
        <v>3397</v>
      </c>
      <c r="AC54">
        <v>10832</v>
      </c>
      <c r="AD54">
        <v>987</v>
      </c>
      <c r="AE54">
        <v>74</v>
      </c>
      <c r="AF54">
        <v>8665</v>
      </c>
      <c r="AG54">
        <v>1117</v>
      </c>
      <c r="AJ54" s="2">
        <v>569</v>
      </c>
      <c r="AK54" t="s">
        <v>34</v>
      </c>
      <c r="AL54" t="s">
        <v>57</v>
      </c>
      <c r="AM54" t="s">
        <v>36</v>
      </c>
      <c r="AN54">
        <f t="shared" si="9"/>
        <v>204840</v>
      </c>
      <c r="AQ54">
        <f t="shared" si="10"/>
        <v>1117000</v>
      </c>
      <c r="AR54">
        <f t="shared" si="11"/>
        <v>5.0623172795814741E-2</v>
      </c>
      <c r="AS54">
        <f t="shared" si="4"/>
        <v>5.7290865261322252E-2</v>
      </c>
      <c r="AT54">
        <f t="shared" si="12"/>
        <v>0.88361683079677711</v>
      </c>
    </row>
    <row r="55" spans="1:46" x14ac:dyDescent="0.2">
      <c r="A55" t="s">
        <v>54</v>
      </c>
      <c r="B55" t="s">
        <v>55</v>
      </c>
      <c r="C55" s="1" t="s">
        <v>92</v>
      </c>
      <c r="D55" s="1"/>
      <c r="E55" s="1"/>
      <c r="F55">
        <v>38.227251800037784</v>
      </c>
      <c r="H55">
        <f t="shared" si="6"/>
        <v>382272.51800037787</v>
      </c>
      <c r="K55">
        <v>0.43014183730978772</v>
      </c>
      <c r="M55">
        <f t="shared" si="7"/>
        <v>4301.4183730978775</v>
      </c>
      <c r="N55">
        <f t="shared" si="0"/>
        <v>1.1252230203725044E-2</v>
      </c>
      <c r="Q55">
        <v>0.9226449221424956</v>
      </c>
      <c r="S55">
        <f t="shared" si="8"/>
        <v>9.2264492214249554</v>
      </c>
      <c r="Z55">
        <v>1.23</v>
      </c>
      <c r="AB55">
        <v>1825</v>
      </c>
      <c r="AC55">
        <v>2104</v>
      </c>
      <c r="AD55">
        <v>49</v>
      </c>
      <c r="AE55">
        <v>627</v>
      </c>
      <c r="AF55">
        <v>4836</v>
      </c>
      <c r="AG55">
        <v>858</v>
      </c>
      <c r="AJ55" s="2">
        <v>231</v>
      </c>
      <c r="AK55" t="s">
        <v>34</v>
      </c>
      <c r="AL55" t="s">
        <v>57</v>
      </c>
      <c r="AM55" t="s">
        <v>36</v>
      </c>
      <c r="AN55">
        <f t="shared" si="9"/>
        <v>69890</v>
      </c>
      <c r="AQ55">
        <f t="shared" si="10"/>
        <v>858000</v>
      </c>
      <c r="AR55">
        <f t="shared" si="11"/>
        <v>7.0605187319884724E-3</v>
      </c>
      <c r="AS55">
        <f t="shared" si="4"/>
        <v>0.12363112391930836</v>
      </c>
      <c r="AT55">
        <f t="shared" si="12"/>
        <v>5.7109557109557112E-2</v>
      </c>
    </row>
    <row r="56" spans="1:46" x14ac:dyDescent="0.2">
      <c r="A56" t="s">
        <v>54</v>
      </c>
      <c r="B56" t="s">
        <v>55</v>
      </c>
      <c r="C56" s="1" t="s">
        <v>93</v>
      </c>
      <c r="D56" s="1"/>
      <c r="E56" s="1"/>
      <c r="F56">
        <v>37.359858728399971</v>
      </c>
      <c r="H56">
        <f t="shared" si="6"/>
        <v>373598.58728399972</v>
      </c>
      <c r="K56">
        <v>0.62248168326131881</v>
      </c>
      <c r="M56">
        <f t="shared" si="7"/>
        <v>6224.8168326131881</v>
      </c>
      <c r="N56">
        <f t="shared" si="0"/>
        <v>1.6661778294898229E-2</v>
      </c>
      <c r="Q56">
        <v>1.067373537380534</v>
      </c>
      <c r="S56">
        <f t="shared" si="8"/>
        <v>10.673735373805339</v>
      </c>
      <c r="Z56">
        <v>1.44</v>
      </c>
      <c r="AB56">
        <v>1937</v>
      </c>
      <c r="AC56">
        <v>2443</v>
      </c>
      <c r="AD56">
        <v>68</v>
      </c>
      <c r="AE56">
        <v>586</v>
      </c>
      <c r="AF56">
        <v>5710</v>
      </c>
      <c r="AG56">
        <v>1183</v>
      </c>
      <c r="AJ56" s="2">
        <v>289</v>
      </c>
      <c r="AK56" t="s">
        <v>34</v>
      </c>
      <c r="AL56" t="s">
        <v>57</v>
      </c>
      <c r="AM56" t="s">
        <v>36</v>
      </c>
      <c r="AN56">
        <f t="shared" si="9"/>
        <v>82210</v>
      </c>
      <c r="AQ56">
        <f t="shared" si="10"/>
        <v>1183000</v>
      </c>
      <c r="AR56">
        <f t="shared" si="11"/>
        <v>8.3404881638660614E-3</v>
      </c>
      <c r="AS56">
        <f t="shared" si="4"/>
        <v>0.1450999632037287</v>
      </c>
      <c r="AT56">
        <f t="shared" si="12"/>
        <v>5.7480980557903634E-2</v>
      </c>
    </row>
    <row r="57" spans="1:46" x14ac:dyDescent="0.2">
      <c r="A57" t="s">
        <v>54</v>
      </c>
      <c r="B57" t="s">
        <v>55</v>
      </c>
      <c r="C57" s="1" t="s">
        <v>94</v>
      </c>
      <c r="D57" s="1"/>
      <c r="E57" s="1"/>
      <c r="F57">
        <v>24.929806228590277</v>
      </c>
      <c r="H57">
        <f t="shared" si="6"/>
        <v>249298.06228590276</v>
      </c>
      <c r="K57">
        <v>2.2731072703362765</v>
      </c>
      <c r="M57">
        <f t="shared" si="7"/>
        <v>22731.072703362766</v>
      </c>
      <c r="N57">
        <f t="shared" si="0"/>
        <v>9.1180302385559922E-2</v>
      </c>
      <c r="Q57">
        <v>1.9116237929357587</v>
      </c>
      <c r="S57">
        <f t="shared" si="8"/>
        <v>19.116237929357588</v>
      </c>
      <c r="Z57">
        <v>1.35</v>
      </c>
      <c r="AB57">
        <v>3787</v>
      </c>
      <c r="AC57">
        <v>11890</v>
      </c>
      <c r="AD57">
        <v>1150</v>
      </c>
      <c r="AE57">
        <v>87</v>
      </c>
      <c r="AF57">
        <v>12197</v>
      </c>
      <c r="AG57">
        <v>1309</v>
      </c>
      <c r="AJ57" s="2">
        <v>560</v>
      </c>
      <c r="AK57" t="s">
        <v>34</v>
      </c>
      <c r="AL57" t="s">
        <v>57</v>
      </c>
      <c r="AM57" t="s">
        <v>36</v>
      </c>
      <c r="AN57">
        <f t="shared" si="9"/>
        <v>252370</v>
      </c>
      <c r="AQ57">
        <f t="shared" si="10"/>
        <v>1309000</v>
      </c>
      <c r="AR57">
        <f t="shared" si="11"/>
        <v>4.7743596130692907E-2</v>
      </c>
      <c r="AS57">
        <f t="shared" si="4"/>
        <v>5.4344667247893053E-2</v>
      </c>
      <c r="AT57">
        <f t="shared" si="12"/>
        <v>0.87853323147440798</v>
      </c>
    </row>
    <row r="58" spans="1:46" x14ac:dyDescent="0.2">
      <c r="A58" t="s">
        <v>54</v>
      </c>
      <c r="B58" t="s">
        <v>55</v>
      </c>
      <c r="C58" s="1" t="s">
        <v>95</v>
      </c>
      <c r="D58" s="1"/>
      <c r="E58" s="1"/>
      <c r="F58">
        <v>35.834176272037041</v>
      </c>
      <c r="H58">
        <f t="shared" si="6"/>
        <v>358341.76272037043</v>
      </c>
      <c r="K58">
        <v>1.1330565470599288</v>
      </c>
      <c r="M58">
        <f t="shared" si="7"/>
        <v>11330.565470599287</v>
      </c>
      <c r="N58">
        <f t="shared" si="0"/>
        <v>3.1619438897053757E-2</v>
      </c>
      <c r="Q58">
        <v>2.0684131261103005</v>
      </c>
      <c r="S58">
        <f t="shared" si="8"/>
        <v>20.684131261103005</v>
      </c>
      <c r="Z58">
        <v>1.01</v>
      </c>
      <c r="AB58">
        <v>6655</v>
      </c>
      <c r="AC58">
        <v>4708</v>
      </c>
      <c r="AD58">
        <v>319</v>
      </c>
      <c r="AE58">
        <v>160</v>
      </c>
      <c r="AF58">
        <v>4479</v>
      </c>
      <c r="AG58">
        <v>782</v>
      </c>
      <c r="AJ58" s="2">
        <v>608</v>
      </c>
      <c r="AK58" t="s">
        <v>34</v>
      </c>
      <c r="AL58" t="s">
        <v>57</v>
      </c>
      <c r="AM58" t="s">
        <v>36</v>
      </c>
      <c r="AN58">
        <f t="shared" si="9"/>
        <v>95060</v>
      </c>
      <c r="AQ58">
        <f t="shared" si="10"/>
        <v>782000</v>
      </c>
      <c r="AR58">
        <f t="shared" si="11"/>
        <v>3.4722978121258297E-2</v>
      </c>
      <c r="AS58">
        <f t="shared" si="4"/>
        <v>8.5120278654620657E-2</v>
      </c>
      <c r="AT58">
        <f t="shared" si="12"/>
        <v>0.40792838874680309</v>
      </c>
    </row>
    <row r="59" spans="1:46" x14ac:dyDescent="0.2">
      <c r="A59" t="s">
        <v>54</v>
      </c>
      <c r="B59" t="s">
        <v>55</v>
      </c>
      <c r="C59" s="1" t="s">
        <v>96</v>
      </c>
      <c r="D59" s="1"/>
      <c r="E59" s="1"/>
      <c r="F59">
        <v>16.023538082309194</v>
      </c>
      <c r="H59">
        <f t="shared" si="6"/>
        <v>160235.38082309195</v>
      </c>
      <c r="K59">
        <v>9.0050018786398649</v>
      </c>
      <c r="M59">
        <f t="shared" si="7"/>
        <v>90050.01878639865</v>
      </c>
      <c r="N59">
        <f t="shared" si="0"/>
        <v>0.56198586307114329</v>
      </c>
      <c r="Q59">
        <v>1.1216467680947986</v>
      </c>
      <c r="S59">
        <f t="shared" si="8"/>
        <v>11.216467680947986</v>
      </c>
      <c r="Z59">
        <v>2.0099999999999998</v>
      </c>
      <c r="AB59">
        <v>2467</v>
      </c>
      <c r="AC59">
        <v>2253</v>
      </c>
      <c r="AD59">
        <v>284</v>
      </c>
      <c r="AE59">
        <v>333</v>
      </c>
      <c r="AF59">
        <v>3928</v>
      </c>
      <c r="AG59">
        <v>907</v>
      </c>
      <c r="AJ59" s="2">
        <v>961</v>
      </c>
      <c r="AK59" t="s">
        <v>34</v>
      </c>
      <c r="AL59" t="s">
        <v>57</v>
      </c>
      <c r="AM59" t="s">
        <v>36</v>
      </c>
      <c r="AN59">
        <f t="shared" si="9"/>
        <v>64650</v>
      </c>
      <c r="AQ59">
        <f t="shared" si="10"/>
        <v>907000</v>
      </c>
      <c r="AR59">
        <f t="shared" si="11"/>
        <v>4.5947257725287169E-2</v>
      </c>
      <c r="AS59">
        <f t="shared" si="4"/>
        <v>0.14674000970716713</v>
      </c>
      <c r="AT59">
        <f t="shared" si="12"/>
        <v>0.3131201764057332</v>
      </c>
    </row>
    <row r="60" spans="1:46" x14ac:dyDescent="0.2">
      <c r="A60" t="s">
        <v>54</v>
      </c>
      <c r="B60" t="s">
        <v>55</v>
      </c>
      <c r="C60" s="1" t="s">
        <v>97</v>
      </c>
      <c r="D60" s="1"/>
      <c r="E60" s="1"/>
      <c r="F60">
        <v>15.628564451474118</v>
      </c>
      <c r="H60">
        <f t="shared" si="6"/>
        <v>156285.64451474117</v>
      </c>
      <c r="K60">
        <v>3.0914258876573362</v>
      </c>
      <c r="M60">
        <f t="shared" si="7"/>
        <v>30914.25887657336</v>
      </c>
      <c r="N60">
        <f t="shared" si="0"/>
        <v>0.19780613230703648</v>
      </c>
      <c r="Q60">
        <v>2.737782971586229</v>
      </c>
      <c r="S60">
        <f t="shared" si="8"/>
        <v>27.377829715862291</v>
      </c>
      <c r="Z60">
        <v>1.5</v>
      </c>
      <c r="AB60">
        <v>17849</v>
      </c>
      <c r="AC60">
        <v>5736</v>
      </c>
      <c r="AD60">
        <v>438</v>
      </c>
      <c r="AE60">
        <v>47</v>
      </c>
      <c r="AF60">
        <v>6101</v>
      </c>
      <c r="AG60">
        <v>753</v>
      </c>
      <c r="AJ60" s="2">
        <v>962</v>
      </c>
      <c r="AK60" t="s">
        <v>34</v>
      </c>
      <c r="AL60" t="s">
        <v>57</v>
      </c>
      <c r="AM60" t="s">
        <v>36</v>
      </c>
      <c r="AN60">
        <f t="shared" si="9"/>
        <v>122750</v>
      </c>
      <c r="AQ60">
        <f t="shared" si="10"/>
        <v>753000</v>
      </c>
      <c r="AR60">
        <f t="shared" si="11"/>
        <v>3.7002618906817608E-2</v>
      </c>
      <c r="AS60">
        <f t="shared" si="4"/>
        <v>6.361409140829602E-2</v>
      </c>
      <c r="AT60">
        <f t="shared" si="12"/>
        <v>0.58167330677290841</v>
      </c>
    </row>
    <row r="61" spans="1:46" x14ac:dyDescent="0.2">
      <c r="A61" t="s">
        <v>54</v>
      </c>
      <c r="B61" t="s">
        <v>55</v>
      </c>
      <c r="C61" s="1" t="s">
        <v>98</v>
      </c>
      <c r="D61" s="1"/>
      <c r="E61" s="1"/>
      <c r="F61">
        <v>18.315934057351974</v>
      </c>
      <c r="H61">
        <f t="shared" si="6"/>
        <v>183159.34057351973</v>
      </c>
      <c r="K61">
        <v>8.5573746007890286</v>
      </c>
      <c r="M61">
        <f t="shared" si="7"/>
        <v>85573.74600789028</v>
      </c>
      <c r="N61">
        <f t="shared" si="0"/>
        <v>0.46720929295735908</v>
      </c>
      <c r="Q61">
        <v>1.1337074860313017</v>
      </c>
      <c r="S61">
        <f t="shared" si="8"/>
        <v>11.337074860313017</v>
      </c>
      <c r="Z61">
        <v>2.4</v>
      </c>
      <c r="AB61">
        <v>2190</v>
      </c>
      <c r="AC61">
        <v>3217</v>
      </c>
      <c r="AD61">
        <v>493</v>
      </c>
      <c r="AE61">
        <v>546</v>
      </c>
      <c r="AF61">
        <v>4490</v>
      </c>
      <c r="AG61">
        <v>679</v>
      </c>
      <c r="AJ61" s="2">
        <v>1133</v>
      </c>
      <c r="AK61" t="s">
        <v>34</v>
      </c>
      <c r="AL61" t="s">
        <v>57</v>
      </c>
      <c r="AM61" t="s">
        <v>36</v>
      </c>
      <c r="AN61">
        <f t="shared" si="9"/>
        <v>82000</v>
      </c>
      <c r="AQ61">
        <f t="shared" si="10"/>
        <v>679000</v>
      </c>
      <c r="AR61">
        <f t="shared" si="11"/>
        <v>6.3967821461009475E-2</v>
      </c>
      <c r="AS61">
        <f t="shared" si="4"/>
        <v>8.8101725703905537E-2</v>
      </c>
      <c r="AT61">
        <f t="shared" si="12"/>
        <v>0.72606774668630336</v>
      </c>
    </row>
    <row r="62" spans="1:46" x14ac:dyDescent="0.2">
      <c r="A62" t="s">
        <v>99</v>
      </c>
      <c r="B62" t="s">
        <v>100</v>
      </c>
      <c r="C62" s="1" t="s">
        <v>101</v>
      </c>
      <c r="D62" s="1"/>
      <c r="E62" s="1"/>
      <c r="F62">
        <v>17.5</v>
      </c>
      <c r="H62">
        <f t="shared" si="6"/>
        <v>175000</v>
      </c>
      <c r="K62">
        <v>9.1</v>
      </c>
      <c r="M62">
        <f t="shared" si="7"/>
        <v>91000</v>
      </c>
      <c r="N62">
        <f t="shared" si="0"/>
        <v>0.52</v>
      </c>
      <c r="Q62">
        <v>0.95882707595200523</v>
      </c>
      <c r="S62">
        <f t="shared" si="8"/>
        <v>9.5882707595200518</v>
      </c>
      <c r="Z62">
        <v>14.5</v>
      </c>
      <c r="AB62">
        <v>1510</v>
      </c>
      <c r="AC62">
        <v>110</v>
      </c>
      <c r="AD62">
        <v>5362</v>
      </c>
      <c r="AE62">
        <v>801</v>
      </c>
      <c r="AF62">
        <v>5100</v>
      </c>
      <c r="AG62">
        <v>792</v>
      </c>
      <c r="AH62">
        <v>3.72</v>
      </c>
      <c r="AJ62" s="2">
        <v>1973</v>
      </c>
      <c r="AK62" t="s">
        <v>34</v>
      </c>
      <c r="AL62" t="s">
        <v>102</v>
      </c>
      <c r="AM62" t="s">
        <v>36</v>
      </c>
      <c r="AN62">
        <f t="shared" si="9"/>
        <v>105720</v>
      </c>
      <c r="AQ62">
        <f t="shared" si="10"/>
        <v>792000</v>
      </c>
      <c r="AR62">
        <f t="shared" si="11"/>
        <v>1.0291746641074857</v>
      </c>
      <c r="AS62">
        <f t="shared" si="4"/>
        <v>0.15201535508637237</v>
      </c>
      <c r="AT62">
        <f t="shared" si="12"/>
        <v>6.7702020202020199</v>
      </c>
    </row>
    <row r="63" spans="1:46" x14ac:dyDescent="0.2">
      <c r="A63" t="s">
        <v>99</v>
      </c>
      <c r="B63" t="s">
        <v>100</v>
      </c>
      <c r="C63" s="1" t="s">
        <v>103</v>
      </c>
      <c r="D63" s="1"/>
      <c r="E63" s="1"/>
      <c r="F63">
        <v>6.46</v>
      </c>
      <c r="H63">
        <f t="shared" si="6"/>
        <v>64600</v>
      </c>
      <c r="K63">
        <v>16.899999999999999</v>
      </c>
      <c r="M63">
        <f t="shared" si="7"/>
        <v>169000</v>
      </c>
      <c r="N63">
        <f t="shared" si="0"/>
        <v>2.6160990712074303</v>
      </c>
      <c r="Q63">
        <v>1.0311913835710245</v>
      </c>
      <c r="S63">
        <f t="shared" si="8"/>
        <v>10.311913835710245</v>
      </c>
      <c r="Z63">
        <v>4.7300000000000004</v>
      </c>
      <c r="AB63">
        <v>1390</v>
      </c>
      <c r="AC63">
        <v>962</v>
      </c>
      <c r="AD63">
        <v>7070</v>
      </c>
      <c r="AE63">
        <v>605</v>
      </c>
      <c r="AF63">
        <v>4802</v>
      </c>
      <c r="AG63">
        <v>593</v>
      </c>
      <c r="AH63">
        <v>6.05</v>
      </c>
      <c r="AJ63" s="2">
        <v>1660</v>
      </c>
      <c r="AK63" t="s">
        <v>34</v>
      </c>
      <c r="AL63" t="s">
        <v>102</v>
      </c>
      <c r="AM63" t="s">
        <v>36</v>
      </c>
      <c r="AN63">
        <f t="shared" si="9"/>
        <v>128340</v>
      </c>
      <c r="AQ63">
        <f t="shared" si="10"/>
        <v>593000</v>
      </c>
      <c r="AR63">
        <f t="shared" si="11"/>
        <v>1.2265787647467037</v>
      </c>
      <c r="AS63">
        <f t="shared" si="4"/>
        <v>0.10287994448299792</v>
      </c>
      <c r="AT63">
        <f t="shared" si="12"/>
        <v>11.922428330522765</v>
      </c>
    </row>
    <row r="64" spans="1:46" x14ac:dyDescent="0.2">
      <c r="A64" t="s">
        <v>99</v>
      </c>
      <c r="B64" t="s">
        <v>100</v>
      </c>
      <c r="C64" s="1" t="s">
        <v>104</v>
      </c>
      <c r="D64" s="1"/>
      <c r="E64" s="1"/>
      <c r="F64">
        <v>10.3</v>
      </c>
      <c r="H64">
        <f t="shared" si="6"/>
        <v>103000</v>
      </c>
      <c r="K64">
        <v>10</v>
      </c>
      <c r="M64">
        <f t="shared" si="7"/>
        <v>100000</v>
      </c>
      <c r="N64">
        <f t="shared" si="0"/>
        <v>0.97087378640776689</v>
      </c>
      <c r="Q64">
        <v>0.66936984547592826</v>
      </c>
      <c r="S64">
        <f t="shared" si="8"/>
        <v>6.6936984547592822</v>
      </c>
      <c r="Z64">
        <v>25.9</v>
      </c>
      <c r="AB64">
        <v>1076</v>
      </c>
      <c r="AC64">
        <v>1329</v>
      </c>
      <c r="AD64">
        <v>1566</v>
      </c>
      <c r="AE64">
        <v>284</v>
      </c>
      <c r="AF64">
        <v>2742</v>
      </c>
      <c r="AG64">
        <v>505</v>
      </c>
      <c r="AH64">
        <v>11.4</v>
      </c>
      <c r="AJ64" s="2">
        <v>1788</v>
      </c>
      <c r="AK64" t="s">
        <v>34</v>
      </c>
      <c r="AL64" t="s">
        <v>102</v>
      </c>
      <c r="AM64" t="s">
        <v>36</v>
      </c>
      <c r="AN64">
        <f t="shared" si="9"/>
        <v>56370</v>
      </c>
      <c r="AQ64">
        <f t="shared" si="10"/>
        <v>505000</v>
      </c>
      <c r="AR64">
        <f t="shared" si="11"/>
        <v>0.38467207074428889</v>
      </c>
      <c r="AS64">
        <f t="shared" si="4"/>
        <v>0.12404814541881602</v>
      </c>
      <c r="AT64">
        <f t="shared" si="12"/>
        <v>3.1009900990099011</v>
      </c>
    </row>
    <row r="65" spans="1:46" x14ac:dyDescent="0.2">
      <c r="A65" t="s">
        <v>99</v>
      </c>
      <c r="B65" t="s">
        <v>100</v>
      </c>
      <c r="C65" s="1" t="s">
        <v>105</v>
      </c>
      <c r="D65" s="1"/>
      <c r="E65" s="1"/>
      <c r="F65">
        <v>16.399999999999999</v>
      </c>
      <c r="H65">
        <f t="shared" si="6"/>
        <v>164000</v>
      </c>
      <c r="K65">
        <v>16.600000000000001</v>
      </c>
      <c r="M65">
        <f t="shared" si="7"/>
        <v>166000</v>
      </c>
      <c r="N65">
        <f t="shared" si="0"/>
        <v>1.0121951219512197</v>
      </c>
      <c r="Q65">
        <v>0.93470564007899881</v>
      </c>
      <c r="S65">
        <f t="shared" si="8"/>
        <v>9.3470564007899881</v>
      </c>
      <c r="Z65">
        <v>3.15</v>
      </c>
      <c r="AB65">
        <v>1490</v>
      </c>
      <c r="AC65">
        <v>960</v>
      </c>
      <c r="AD65">
        <v>5254</v>
      </c>
      <c r="AE65">
        <v>552</v>
      </c>
      <c r="AF65">
        <v>3770</v>
      </c>
      <c r="AG65">
        <v>586</v>
      </c>
      <c r="AH65">
        <v>4.01</v>
      </c>
      <c r="AJ65" s="2">
        <v>1659</v>
      </c>
      <c r="AK65" t="s">
        <v>34</v>
      </c>
      <c r="AL65" t="s">
        <v>102</v>
      </c>
      <c r="AM65" t="s">
        <v>36</v>
      </c>
      <c r="AN65">
        <f t="shared" si="9"/>
        <v>99840</v>
      </c>
      <c r="AQ65">
        <f t="shared" si="10"/>
        <v>586000</v>
      </c>
      <c r="AR65">
        <f t="shared" si="11"/>
        <v>1.1107822410147992</v>
      </c>
      <c r="AS65">
        <f t="shared" si="4"/>
        <v>0.12389006342494714</v>
      </c>
      <c r="AT65">
        <f t="shared" si="12"/>
        <v>8.9658703071672363</v>
      </c>
    </row>
    <row r="66" spans="1:46" x14ac:dyDescent="0.2">
      <c r="A66" t="s">
        <v>99</v>
      </c>
      <c r="B66" t="s">
        <v>100</v>
      </c>
      <c r="C66" s="1" t="s">
        <v>106</v>
      </c>
      <c r="D66" s="1"/>
      <c r="E66" s="1"/>
      <c r="F66">
        <v>15.1</v>
      </c>
      <c r="H66">
        <f t="shared" si="6"/>
        <v>151000</v>
      </c>
      <c r="K66">
        <v>16.600000000000001</v>
      </c>
      <c r="M66">
        <f t="shared" si="7"/>
        <v>166000</v>
      </c>
      <c r="N66">
        <f t="shared" ref="N66:N88" si="13">K66/F66</f>
        <v>1.0993377483443709</v>
      </c>
      <c r="Q66">
        <v>0.80203774277746354</v>
      </c>
      <c r="S66">
        <f t="shared" si="8"/>
        <v>8.0203774277746351</v>
      </c>
      <c r="Z66">
        <v>7.47</v>
      </c>
      <c r="AB66">
        <v>1343</v>
      </c>
      <c r="AC66">
        <v>2144</v>
      </c>
      <c r="AD66">
        <v>3523</v>
      </c>
      <c r="AE66">
        <v>837</v>
      </c>
      <c r="AF66">
        <v>3510</v>
      </c>
      <c r="AG66">
        <v>784</v>
      </c>
      <c r="AH66">
        <v>23.1</v>
      </c>
      <c r="AJ66" s="2">
        <v>2550</v>
      </c>
      <c r="AK66" t="s">
        <v>34</v>
      </c>
      <c r="AL66" t="s">
        <v>102</v>
      </c>
      <c r="AM66" t="s">
        <v>36</v>
      </c>
      <c r="AN66">
        <f t="shared" ref="AN66:AN96" si="14">(AD66+AC66+AF66)*10</f>
        <v>91770</v>
      </c>
      <c r="AQ66">
        <f t="shared" ref="AQ66:AQ97" si="15">AG66*1000</f>
        <v>784000</v>
      </c>
      <c r="AR66">
        <f t="shared" ref="AR66:AR96" si="16">AD66/(AF66+AC66)</f>
        <v>0.62309869119207639</v>
      </c>
      <c r="AS66">
        <f t="shared" ref="AS66:AS129" si="17">AG66/(AF66+AC66)</f>
        <v>0.13866289352670674</v>
      </c>
      <c r="AT66">
        <f t="shared" ref="AT66:AT96" si="18">AD66/AG66</f>
        <v>4.4936224489795915</v>
      </c>
    </row>
    <row r="67" spans="1:46" x14ac:dyDescent="0.2">
      <c r="A67" t="s">
        <v>99</v>
      </c>
      <c r="B67" t="s">
        <v>100</v>
      </c>
      <c r="C67" s="1" t="s">
        <v>107</v>
      </c>
      <c r="D67" s="1"/>
      <c r="E67" s="1"/>
      <c r="F67">
        <v>17.399999999999999</v>
      </c>
      <c r="H67">
        <f t="shared" ref="H67:H88" si="19">F67*10000</f>
        <v>174000</v>
      </c>
      <c r="K67">
        <v>16.7</v>
      </c>
      <c r="M67">
        <f t="shared" ref="M67:M88" si="20">K67*10000</f>
        <v>167000</v>
      </c>
      <c r="N67">
        <f t="shared" si="13"/>
        <v>0.95977011494252873</v>
      </c>
      <c r="Q67">
        <v>0.92867528111074726</v>
      </c>
      <c r="S67">
        <f t="shared" ref="S67:S106" si="21">Q67*10</f>
        <v>9.2867528111074726</v>
      </c>
      <c r="Z67">
        <v>3.33</v>
      </c>
      <c r="AB67">
        <v>1762</v>
      </c>
      <c r="AC67">
        <v>833</v>
      </c>
      <c r="AD67">
        <v>5575</v>
      </c>
      <c r="AE67">
        <v>650</v>
      </c>
      <c r="AF67">
        <v>3514</v>
      </c>
      <c r="AG67">
        <v>466</v>
      </c>
      <c r="AH67">
        <v>3.63</v>
      </c>
      <c r="AJ67" s="2">
        <v>1358</v>
      </c>
      <c r="AK67" t="s">
        <v>34</v>
      </c>
      <c r="AL67" t="s">
        <v>102</v>
      </c>
      <c r="AM67" t="s">
        <v>36</v>
      </c>
      <c r="AN67">
        <f t="shared" si="14"/>
        <v>99220</v>
      </c>
      <c r="AQ67">
        <f t="shared" si="15"/>
        <v>466000</v>
      </c>
      <c r="AR67">
        <f t="shared" si="16"/>
        <v>1.2824936737980217</v>
      </c>
      <c r="AS67">
        <f t="shared" si="17"/>
        <v>0.10720036806993329</v>
      </c>
      <c r="AT67">
        <f t="shared" si="18"/>
        <v>11.963519313304721</v>
      </c>
    </row>
    <row r="68" spans="1:46" x14ac:dyDescent="0.2">
      <c r="A68" t="s">
        <v>99</v>
      </c>
      <c r="B68" t="s">
        <v>100</v>
      </c>
      <c r="C68" s="1" t="s">
        <v>108</v>
      </c>
      <c r="D68" s="1"/>
      <c r="E68" s="1"/>
      <c r="F68">
        <v>10.3</v>
      </c>
      <c r="H68">
        <f t="shared" si="19"/>
        <v>103000</v>
      </c>
      <c r="K68">
        <v>4.75</v>
      </c>
      <c r="M68">
        <f t="shared" si="20"/>
        <v>47500</v>
      </c>
      <c r="N68">
        <f t="shared" si="13"/>
        <v>0.46116504854368928</v>
      </c>
      <c r="Q68">
        <v>1.0070699476980181</v>
      </c>
      <c r="S68">
        <f t="shared" si="21"/>
        <v>10.070699476980181</v>
      </c>
      <c r="Z68">
        <v>29.8</v>
      </c>
      <c r="AB68">
        <v>786</v>
      </c>
      <c r="AC68">
        <v>1408</v>
      </c>
      <c r="AD68">
        <v>1484</v>
      </c>
      <c r="AE68">
        <v>221</v>
      </c>
      <c r="AF68">
        <v>6700</v>
      </c>
      <c r="AG68">
        <v>780</v>
      </c>
      <c r="AH68">
        <v>150</v>
      </c>
      <c r="AJ68" s="2">
        <v>5290</v>
      </c>
      <c r="AK68" t="s">
        <v>34</v>
      </c>
      <c r="AL68" t="s">
        <v>102</v>
      </c>
      <c r="AM68" t="s">
        <v>36</v>
      </c>
      <c r="AN68">
        <f t="shared" si="14"/>
        <v>95920</v>
      </c>
      <c r="AQ68">
        <f t="shared" si="15"/>
        <v>780000</v>
      </c>
      <c r="AR68">
        <f t="shared" si="16"/>
        <v>0.18302910705476072</v>
      </c>
      <c r="AS68">
        <f t="shared" si="17"/>
        <v>9.6201282683769124E-2</v>
      </c>
      <c r="AT68">
        <f t="shared" si="18"/>
        <v>1.9025641025641025</v>
      </c>
    </row>
    <row r="69" spans="1:46" x14ac:dyDescent="0.2">
      <c r="A69" t="s">
        <v>99</v>
      </c>
      <c r="B69" t="s">
        <v>100</v>
      </c>
      <c r="C69" s="1" t="s">
        <v>109</v>
      </c>
      <c r="D69" s="1"/>
      <c r="E69" s="1"/>
      <c r="F69">
        <v>15.8</v>
      </c>
      <c r="H69">
        <f t="shared" si="19"/>
        <v>158000</v>
      </c>
      <c r="K69">
        <v>10.6</v>
      </c>
      <c r="M69">
        <f t="shared" si="20"/>
        <v>106000</v>
      </c>
      <c r="N69">
        <f t="shared" si="13"/>
        <v>0.670886075949367</v>
      </c>
      <c r="Q69">
        <v>0.74173415309494739</v>
      </c>
      <c r="S69">
        <f t="shared" si="21"/>
        <v>7.4173415309494741</v>
      </c>
      <c r="Z69">
        <v>19.100000000000001</v>
      </c>
      <c r="AB69">
        <v>1043</v>
      </c>
      <c r="AC69">
        <v>658</v>
      </c>
      <c r="AD69">
        <v>2772</v>
      </c>
      <c r="AE69">
        <v>629</v>
      </c>
      <c r="AF69">
        <v>2860</v>
      </c>
      <c r="AG69">
        <v>657</v>
      </c>
      <c r="AH69">
        <v>14.3</v>
      </c>
      <c r="AJ69" s="2">
        <v>2200</v>
      </c>
      <c r="AK69" t="s">
        <v>34</v>
      </c>
      <c r="AL69" t="s">
        <v>102</v>
      </c>
      <c r="AM69" t="s">
        <v>36</v>
      </c>
      <c r="AN69">
        <f t="shared" si="14"/>
        <v>62900</v>
      </c>
      <c r="AQ69">
        <f t="shared" si="15"/>
        <v>657000</v>
      </c>
      <c r="AR69">
        <f t="shared" si="16"/>
        <v>0.78794769755542926</v>
      </c>
      <c r="AS69">
        <f t="shared" si="17"/>
        <v>0.18675383740761797</v>
      </c>
      <c r="AT69">
        <f t="shared" si="18"/>
        <v>4.2191780821917808</v>
      </c>
    </row>
    <row r="70" spans="1:46" x14ac:dyDescent="0.2">
      <c r="A70" t="s">
        <v>99</v>
      </c>
      <c r="B70" t="s">
        <v>100</v>
      </c>
      <c r="C70" s="1" t="s">
        <v>110</v>
      </c>
      <c r="D70" s="1"/>
      <c r="E70" s="1"/>
      <c r="F70">
        <v>16.899999999999999</v>
      </c>
      <c r="H70">
        <f t="shared" si="19"/>
        <v>169000</v>
      </c>
      <c r="K70">
        <v>16.7</v>
      </c>
      <c r="M70">
        <f t="shared" si="20"/>
        <v>167000</v>
      </c>
      <c r="N70">
        <f t="shared" si="13"/>
        <v>0.98816568047337283</v>
      </c>
      <c r="Q70">
        <v>1.0311913835710245</v>
      </c>
      <c r="S70">
        <f t="shared" si="21"/>
        <v>10.311913835710245</v>
      </c>
      <c r="Z70">
        <v>3.4</v>
      </c>
      <c r="AB70">
        <v>1881</v>
      </c>
      <c r="AC70">
        <v>949</v>
      </c>
      <c r="AD70">
        <v>6370</v>
      </c>
      <c r="AE70">
        <v>514</v>
      </c>
      <c r="AF70">
        <v>4291</v>
      </c>
      <c r="AG70">
        <v>544</v>
      </c>
      <c r="AH70">
        <v>6.02</v>
      </c>
      <c r="AJ70" s="2">
        <v>1600</v>
      </c>
      <c r="AK70" t="s">
        <v>34</v>
      </c>
      <c r="AL70" t="s">
        <v>102</v>
      </c>
      <c r="AM70" t="s">
        <v>36</v>
      </c>
      <c r="AN70">
        <f t="shared" si="14"/>
        <v>116100</v>
      </c>
      <c r="AQ70">
        <f t="shared" si="15"/>
        <v>544000</v>
      </c>
      <c r="AR70">
        <f t="shared" si="16"/>
        <v>1.2156488549618321</v>
      </c>
      <c r="AS70">
        <f t="shared" si="17"/>
        <v>0.10381679389312977</v>
      </c>
      <c r="AT70">
        <f t="shared" si="18"/>
        <v>11.709558823529411</v>
      </c>
    </row>
    <row r="71" spans="1:46" x14ac:dyDescent="0.2">
      <c r="A71" t="s">
        <v>99</v>
      </c>
      <c r="B71" t="s">
        <v>100</v>
      </c>
      <c r="C71" s="1" t="s">
        <v>111</v>
      </c>
      <c r="D71" s="1"/>
      <c r="E71" s="1"/>
      <c r="F71">
        <v>10.6</v>
      </c>
      <c r="H71">
        <f t="shared" si="19"/>
        <v>106000</v>
      </c>
      <c r="K71">
        <v>8.26</v>
      </c>
      <c r="M71">
        <f t="shared" si="20"/>
        <v>82600</v>
      </c>
      <c r="N71">
        <f t="shared" si="13"/>
        <v>0.77924528301886797</v>
      </c>
      <c r="Q71">
        <v>0.90455384523774063</v>
      </c>
      <c r="S71">
        <f t="shared" si="21"/>
        <v>9.0455384523774072</v>
      </c>
      <c r="Z71">
        <v>36.700000000000003</v>
      </c>
      <c r="AB71">
        <v>2386</v>
      </c>
      <c r="AC71">
        <v>595</v>
      </c>
      <c r="AD71">
        <v>1418</v>
      </c>
      <c r="AE71">
        <v>292</v>
      </c>
      <c r="AF71">
        <v>3490</v>
      </c>
      <c r="AG71">
        <v>804</v>
      </c>
      <c r="AH71">
        <v>2</v>
      </c>
      <c r="AJ71" s="2">
        <v>1366</v>
      </c>
      <c r="AK71" t="s">
        <v>34</v>
      </c>
      <c r="AL71" t="s">
        <v>102</v>
      </c>
      <c r="AM71" t="s">
        <v>36</v>
      </c>
      <c r="AN71">
        <f t="shared" si="14"/>
        <v>55030</v>
      </c>
      <c r="AQ71">
        <f t="shared" si="15"/>
        <v>804000</v>
      </c>
      <c r="AR71">
        <f t="shared" si="16"/>
        <v>0.3471236230110159</v>
      </c>
      <c r="AS71">
        <f t="shared" si="17"/>
        <v>0.19681762545899634</v>
      </c>
      <c r="AT71">
        <f t="shared" si="18"/>
        <v>1.763681592039801</v>
      </c>
    </row>
    <row r="72" spans="1:46" x14ac:dyDescent="0.2">
      <c r="A72" t="s">
        <v>99</v>
      </c>
      <c r="B72" t="s">
        <v>100</v>
      </c>
      <c r="C72" s="1" t="s">
        <v>112</v>
      </c>
      <c r="D72" s="1"/>
      <c r="E72" s="1"/>
      <c r="F72">
        <v>19.600000000000001</v>
      </c>
      <c r="H72">
        <f t="shared" si="19"/>
        <v>196000</v>
      </c>
      <c r="K72">
        <v>11</v>
      </c>
      <c r="M72">
        <f t="shared" si="20"/>
        <v>110000</v>
      </c>
      <c r="N72">
        <f t="shared" si="13"/>
        <v>0.56122448979591832</v>
      </c>
      <c r="Q72">
        <v>0.93470564007899881</v>
      </c>
      <c r="S72">
        <f t="shared" si="21"/>
        <v>9.3470564007899881</v>
      </c>
      <c r="Z72">
        <v>20.6</v>
      </c>
      <c r="AB72">
        <v>2644</v>
      </c>
      <c r="AC72">
        <v>606</v>
      </c>
      <c r="AD72">
        <v>3730</v>
      </c>
      <c r="AE72">
        <v>756</v>
      </c>
      <c r="AF72">
        <v>4150</v>
      </c>
      <c r="AG72">
        <v>724</v>
      </c>
      <c r="AH72">
        <v>5.0999999999999996</v>
      </c>
      <c r="AJ72" s="2">
        <v>1666</v>
      </c>
      <c r="AK72" t="s">
        <v>34</v>
      </c>
      <c r="AL72" t="s">
        <v>102</v>
      </c>
      <c r="AM72" t="s">
        <v>36</v>
      </c>
      <c r="AN72">
        <f t="shared" si="14"/>
        <v>84860</v>
      </c>
      <c r="AQ72">
        <f t="shared" si="15"/>
        <v>724000</v>
      </c>
      <c r="AR72">
        <f t="shared" si="16"/>
        <v>0.78427249789739273</v>
      </c>
      <c r="AS72">
        <f t="shared" si="17"/>
        <v>0.15222876366694701</v>
      </c>
      <c r="AT72">
        <f t="shared" si="18"/>
        <v>5.1519337016574589</v>
      </c>
    </row>
    <row r="73" spans="1:46" x14ac:dyDescent="0.2">
      <c r="A73" t="s">
        <v>99</v>
      </c>
      <c r="B73" t="s">
        <v>100</v>
      </c>
      <c r="C73" s="1" t="s">
        <v>113</v>
      </c>
      <c r="D73" s="1"/>
      <c r="E73" s="1"/>
      <c r="F73">
        <v>14.8</v>
      </c>
      <c r="H73">
        <f t="shared" si="19"/>
        <v>148000</v>
      </c>
      <c r="K73">
        <v>18.399999999999999</v>
      </c>
      <c r="M73">
        <f t="shared" si="20"/>
        <v>184000</v>
      </c>
      <c r="N73">
        <f t="shared" si="13"/>
        <v>1.243243243243243</v>
      </c>
      <c r="Q73">
        <v>1.037221742539276</v>
      </c>
      <c r="S73">
        <f t="shared" si="21"/>
        <v>10.37221742539276</v>
      </c>
      <c r="Z73">
        <v>3.75</v>
      </c>
      <c r="AB73">
        <v>1680</v>
      </c>
      <c r="AC73">
        <v>874</v>
      </c>
      <c r="AD73">
        <v>4470</v>
      </c>
      <c r="AE73">
        <v>378</v>
      </c>
      <c r="AF73">
        <v>3010</v>
      </c>
      <c r="AG73">
        <v>777</v>
      </c>
      <c r="AH73" s="3">
        <v>7.31</v>
      </c>
      <c r="AJ73" s="2">
        <v>1286</v>
      </c>
      <c r="AK73" t="s">
        <v>34</v>
      </c>
      <c r="AL73" t="s">
        <v>102</v>
      </c>
      <c r="AM73" t="s">
        <v>36</v>
      </c>
      <c r="AN73">
        <f t="shared" si="14"/>
        <v>83540</v>
      </c>
      <c r="AQ73">
        <f t="shared" si="15"/>
        <v>777000</v>
      </c>
      <c r="AR73">
        <f t="shared" si="16"/>
        <v>1.150875386199794</v>
      </c>
      <c r="AS73">
        <f t="shared" si="17"/>
        <v>0.20005149330587024</v>
      </c>
      <c r="AT73">
        <f t="shared" si="18"/>
        <v>5.7528957528957525</v>
      </c>
    </row>
    <row r="74" spans="1:46" x14ac:dyDescent="0.2">
      <c r="A74" t="s">
        <v>99</v>
      </c>
      <c r="B74" t="s">
        <v>100</v>
      </c>
      <c r="C74" s="1" t="s">
        <v>114</v>
      </c>
      <c r="D74" s="1"/>
      <c r="E74" s="1"/>
      <c r="F74">
        <v>17.600000000000001</v>
      </c>
      <c r="H74">
        <f t="shared" si="19"/>
        <v>176000</v>
      </c>
      <c r="K74">
        <v>16.7</v>
      </c>
      <c r="M74">
        <f t="shared" si="20"/>
        <v>167000</v>
      </c>
      <c r="N74">
        <f t="shared" si="13"/>
        <v>0.94886363636363624</v>
      </c>
      <c r="Q74">
        <v>1.1698896398408114</v>
      </c>
      <c r="S74">
        <f t="shared" si="21"/>
        <v>11.698896398408113</v>
      </c>
      <c r="Z74">
        <v>2.99</v>
      </c>
      <c r="AB74">
        <v>2212</v>
      </c>
      <c r="AC74">
        <v>2262</v>
      </c>
      <c r="AD74">
        <v>6051</v>
      </c>
      <c r="AE74">
        <v>556</v>
      </c>
      <c r="AF74">
        <v>4696</v>
      </c>
      <c r="AG74">
        <v>719</v>
      </c>
      <c r="AH74">
        <v>10.1</v>
      </c>
      <c r="AJ74" s="2">
        <v>1165</v>
      </c>
      <c r="AK74" t="s">
        <v>34</v>
      </c>
      <c r="AL74" t="s">
        <v>102</v>
      </c>
      <c r="AM74" t="s">
        <v>36</v>
      </c>
      <c r="AN74">
        <f t="shared" si="14"/>
        <v>130090</v>
      </c>
      <c r="AQ74">
        <f t="shared" si="15"/>
        <v>719000</v>
      </c>
      <c r="AR74">
        <f t="shared" si="16"/>
        <v>0.86964645012934749</v>
      </c>
      <c r="AS74">
        <f t="shared" si="17"/>
        <v>0.1033342914630641</v>
      </c>
      <c r="AT74">
        <f t="shared" si="18"/>
        <v>8.4158553546592483</v>
      </c>
    </row>
    <row r="75" spans="1:46" x14ac:dyDescent="0.2">
      <c r="A75" t="s">
        <v>99</v>
      </c>
      <c r="B75" t="s">
        <v>100</v>
      </c>
      <c r="C75" s="1" t="s">
        <v>115</v>
      </c>
      <c r="D75" s="1"/>
      <c r="E75" s="1"/>
      <c r="F75">
        <v>22.9</v>
      </c>
      <c r="H75">
        <f t="shared" si="19"/>
        <v>229000</v>
      </c>
      <c r="K75">
        <v>21.4</v>
      </c>
      <c r="M75">
        <f t="shared" si="20"/>
        <v>214000</v>
      </c>
      <c r="N75">
        <f t="shared" si="13"/>
        <v>0.93449781659388642</v>
      </c>
      <c r="Q75">
        <v>1.5317111779359078</v>
      </c>
      <c r="S75">
        <f t="shared" si="21"/>
        <v>15.317111779359077</v>
      </c>
      <c r="Z75">
        <v>4</v>
      </c>
      <c r="AB75">
        <v>2550</v>
      </c>
      <c r="AC75">
        <v>2500</v>
      </c>
      <c r="AD75">
        <v>8960</v>
      </c>
      <c r="AE75">
        <v>767</v>
      </c>
      <c r="AF75">
        <v>7210</v>
      </c>
      <c r="AG75">
        <v>805</v>
      </c>
      <c r="AH75">
        <v>10.4</v>
      </c>
      <c r="AJ75" s="2">
        <v>1637</v>
      </c>
      <c r="AK75" t="s">
        <v>34</v>
      </c>
      <c r="AL75" t="s">
        <v>102</v>
      </c>
      <c r="AM75" t="s">
        <v>36</v>
      </c>
      <c r="AN75">
        <f t="shared" si="14"/>
        <v>186700</v>
      </c>
      <c r="AQ75">
        <f t="shared" si="15"/>
        <v>805000</v>
      </c>
      <c r="AR75">
        <f t="shared" si="16"/>
        <v>0.92276004119464472</v>
      </c>
      <c r="AS75">
        <f t="shared" si="17"/>
        <v>8.2904222451081366E-2</v>
      </c>
      <c r="AT75">
        <f t="shared" si="18"/>
        <v>11.130434782608695</v>
      </c>
    </row>
    <row r="76" spans="1:46" x14ac:dyDescent="0.2">
      <c r="A76" t="s">
        <v>99</v>
      </c>
      <c r="B76" t="s">
        <v>100</v>
      </c>
      <c r="C76" s="1" t="s">
        <v>116</v>
      </c>
      <c r="D76" s="1"/>
      <c r="E76" s="1"/>
      <c r="F76">
        <v>18</v>
      </c>
      <c r="H76">
        <f t="shared" si="19"/>
        <v>180000</v>
      </c>
      <c r="K76">
        <v>17.100000000000001</v>
      </c>
      <c r="M76">
        <f t="shared" si="20"/>
        <v>171000</v>
      </c>
      <c r="N76">
        <f t="shared" si="13"/>
        <v>0.95000000000000007</v>
      </c>
      <c r="Q76">
        <v>1.0492824604757793</v>
      </c>
      <c r="S76">
        <f t="shared" si="21"/>
        <v>10.492824604757793</v>
      </c>
      <c r="Z76">
        <v>3.02</v>
      </c>
      <c r="AB76">
        <v>1567</v>
      </c>
      <c r="AC76">
        <v>880</v>
      </c>
      <c r="AD76">
        <v>7657</v>
      </c>
      <c r="AE76">
        <v>628</v>
      </c>
      <c r="AF76">
        <v>3750</v>
      </c>
      <c r="AG76">
        <v>626</v>
      </c>
      <c r="AH76">
        <v>2.71</v>
      </c>
      <c r="AJ76" s="2">
        <v>1339</v>
      </c>
      <c r="AK76" t="s">
        <v>34</v>
      </c>
      <c r="AL76" t="s">
        <v>102</v>
      </c>
      <c r="AM76" t="s">
        <v>36</v>
      </c>
      <c r="AN76">
        <f t="shared" si="14"/>
        <v>122870</v>
      </c>
      <c r="AQ76">
        <f t="shared" si="15"/>
        <v>626000</v>
      </c>
      <c r="AR76">
        <f t="shared" si="16"/>
        <v>1.6537796976241901</v>
      </c>
      <c r="AS76">
        <f t="shared" si="17"/>
        <v>0.13520518358531317</v>
      </c>
      <c r="AT76">
        <f t="shared" si="18"/>
        <v>12.231629392971247</v>
      </c>
    </row>
    <row r="77" spans="1:46" x14ac:dyDescent="0.2">
      <c r="A77" t="s">
        <v>99</v>
      </c>
      <c r="B77" t="s">
        <v>100</v>
      </c>
      <c r="C77" s="1" t="s">
        <v>117</v>
      </c>
      <c r="D77" s="1"/>
      <c r="E77" s="1"/>
      <c r="F77">
        <v>17.5</v>
      </c>
      <c r="H77">
        <f t="shared" si="19"/>
        <v>175000</v>
      </c>
      <c r="K77">
        <v>16.8</v>
      </c>
      <c r="M77">
        <f t="shared" si="20"/>
        <v>168000</v>
      </c>
      <c r="N77">
        <f t="shared" si="13"/>
        <v>0.96000000000000008</v>
      </c>
      <c r="Q77">
        <v>1.2000414346820694</v>
      </c>
      <c r="S77">
        <f t="shared" si="21"/>
        <v>12.000414346820694</v>
      </c>
      <c r="Z77">
        <v>2.88</v>
      </c>
      <c r="AB77">
        <v>1669</v>
      </c>
      <c r="AC77">
        <v>1378</v>
      </c>
      <c r="AD77">
        <v>7247</v>
      </c>
      <c r="AE77">
        <v>516</v>
      </c>
      <c r="AF77">
        <v>4239</v>
      </c>
      <c r="AG77">
        <v>608</v>
      </c>
      <c r="AH77">
        <v>11</v>
      </c>
      <c r="AJ77" s="2">
        <v>1188</v>
      </c>
      <c r="AK77" t="s">
        <v>34</v>
      </c>
      <c r="AL77" t="s">
        <v>102</v>
      </c>
      <c r="AM77" t="s">
        <v>36</v>
      </c>
      <c r="AN77">
        <f t="shared" si="14"/>
        <v>128640</v>
      </c>
      <c r="AQ77">
        <f t="shared" si="15"/>
        <v>608000</v>
      </c>
      <c r="AR77">
        <f t="shared" si="16"/>
        <v>1.2901904931458075</v>
      </c>
      <c r="AS77">
        <f t="shared" si="17"/>
        <v>0.10824283425316004</v>
      </c>
      <c r="AT77">
        <f t="shared" si="18"/>
        <v>11.919407894736842</v>
      </c>
    </row>
    <row r="78" spans="1:46" x14ac:dyDescent="0.2">
      <c r="A78" t="s">
        <v>99</v>
      </c>
      <c r="B78" t="s">
        <v>100</v>
      </c>
      <c r="C78" s="1" t="s">
        <v>118</v>
      </c>
      <c r="D78" s="1"/>
      <c r="E78" s="1"/>
      <c r="F78">
        <v>18.3</v>
      </c>
      <c r="H78">
        <f t="shared" si="19"/>
        <v>183000</v>
      </c>
      <c r="K78">
        <v>12.6</v>
      </c>
      <c r="M78">
        <f t="shared" si="20"/>
        <v>126000</v>
      </c>
      <c r="N78">
        <f t="shared" si="13"/>
        <v>0.68852459016393441</v>
      </c>
      <c r="Q78">
        <v>0.87440205039648267</v>
      </c>
      <c r="S78">
        <f t="shared" si="21"/>
        <v>8.7440205039648262</v>
      </c>
      <c r="Z78">
        <v>13.1</v>
      </c>
      <c r="AB78">
        <v>2443</v>
      </c>
      <c r="AC78">
        <v>1410</v>
      </c>
      <c r="AD78">
        <v>4480</v>
      </c>
      <c r="AE78">
        <v>833</v>
      </c>
      <c r="AF78">
        <v>3410</v>
      </c>
      <c r="AG78">
        <v>613</v>
      </c>
      <c r="AH78">
        <v>6</v>
      </c>
      <c r="AJ78" s="2">
        <v>1965</v>
      </c>
      <c r="AK78" t="s">
        <v>34</v>
      </c>
      <c r="AL78" t="s">
        <v>102</v>
      </c>
      <c r="AM78" t="s">
        <v>36</v>
      </c>
      <c r="AN78">
        <f t="shared" si="14"/>
        <v>93000</v>
      </c>
      <c r="AQ78">
        <f t="shared" si="15"/>
        <v>613000</v>
      </c>
      <c r="AR78">
        <f t="shared" si="16"/>
        <v>0.9294605809128631</v>
      </c>
      <c r="AS78">
        <f t="shared" si="17"/>
        <v>0.12717842323651452</v>
      </c>
      <c r="AT78">
        <f t="shared" si="18"/>
        <v>7.3083197389885806</v>
      </c>
    </row>
    <row r="79" spans="1:46" x14ac:dyDescent="0.2">
      <c r="A79" t="s">
        <v>99</v>
      </c>
      <c r="B79" t="s">
        <v>100</v>
      </c>
      <c r="C79" s="1" t="s">
        <v>119</v>
      </c>
      <c r="D79" s="1"/>
      <c r="E79" s="1"/>
      <c r="F79">
        <v>10.1</v>
      </c>
      <c r="H79">
        <f t="shared" si="19"/>
        <v>101000</v>
      </c>
      <c r="K79">
        <v>10.8</v>
      </c>
      <c r="M79">
        <f t="shared" si="20"/>
        <v>108000</v>
      </c>
      <c r="N79">
        <f t="shared" si="13"/>
        <v>1.0693069306930694</v>
      </c>
      <c r="Q79">
        <v>0.71158235825368932</v>
      </c>
      <c r="S79">
        <f t="shared" si="21"/>
        <v>7.1158235825368932</v>
      </c>
      <c r="Z79">
        <v>24.4</v>
      </c>
      <c r="AB79">
        <v>1460</v>
      </c>
      <c r="AC79">
        <v>1220</v>
      </c>
      <c r="AD79">
        <v>1487</v>
      </c>
      <c r="AE79">
        <v>292</v>
      </c>
      <c r="AF79">
        <v>2020</v>
      </c>
      <c r="AG79">
        <v>481</v>
      </c>
      <c r="AH79">
        <v>7</v>
      </c>
      <c r="AJ79" s="2">
        <v>1750</v>
      </c>
      <c r="AK79" t="s">
        <v>34</v>
      </c>
      <c r="AL79" t="s">
        <v>102</v>
      </c>
      <c r="AM79" t="s">
        <v>36</v>
      </c>
      <c r="AN79">
        <f t="shared" si="14"/>
        <v>47270</v>
      </c>
      <c r="AQ79">
        <f t="shared" si="15"/>
        <v>481000</v>
      </c>
      <c r="AR79">
        <f t="shared" si="16"/>
        <v>0.45895061728395059</v>
      </c>
      <c r="AS79">
        <f t="shared" si="17"/>
        <v>0.14845679012345678</v>
      </c>
      <c r="AT79">
        <f t="shared" si="18"/>
        <v>3.0914760914760913</v>
      </c>
    </row>
    <row r="80" spans="1:46" x14ac:dyDescent="0.2">
      <c r="A80" t="s">
        <v>99</v>
      </c>
      <c r="B80" t="s">
        <v>100</v>
      </c>
      <c r="C80" s="1" t="s">
        <v>120</v>
      </c>
      <c r="D80" s="1"/>
      <c r="E80" s="1"/>
      <c r="F80">
        <v>12.3</v>
      </c>
      <c r="H80">
        <f t="shared" si="19"/>
        <v>123000</v>
      </c>
      <c r="K80">
        <v>7.5</v>
      </c>
      <c r="M80">
        <f t="shared" si="20"/>
        <v>75000</v>
      </c>
      <c r="N80">
        <f t="shared" si="13"/>
        <v>0.6097560975609756</v>
      </c>
      <c r="Q80">
        <v>0.78997702484096033</v>
      </c>
      <c r="S80">
        <f t="shared" si="21"/>
        <v>7.8997702484096033</v>
      </c>
      <c r="Z80">
        <v>27.7</v>
      </c>
      <c r="AB80">
        <v>1220</v>
      </c>
      <c r="AC80">
        <v>1270</v>
      </c>
      <c r="AD80">
        <v>2212</v>
      </c>
      <c r="AE80">
        <v>374</v>
      </c>
      <c r="AF80">
        <v>4130</v>
      </c>
      <c r="AG80">
        <v>532</v>
      </c>
      <c r="AH80">
        <v>8.0500000000000007</v>
      </c>
      <c r="AJ80" s="2">
        <v>1670</v>
      </c>
      <c r="AK80" t="s">
        <v>34</v>
      </c>
      <c r="AL80" t="s">
        <v>102</v>
      </c>
      <c r="AM80" t="s">
        <v>36</v>
      </c>
      <c r="AN80">
        <f t="shared" si="14"/>
        <v>76120</v>
      </c>
      <c r="AQ80">
        <f t="shared" si="15"/>
        <v>532000</v>
      </c>
      <c r="AR80">
        <f t="shared" si="16"/>
        <v>0.40962962962962962</v>
      </c>
      <c r="AS80">
        <f t="shared" si="17"/>
        <v>9.8518518518518519E-2</v>
      </c>
      <c r="AT80">
        <f t="shared" si="18"/>
        <v>4.1578947368421053</v>
      </c>
    </row>
    <row r="81" spans="1:46" x14ac:dyDescent="0.2">
      <c r="A81" t="s">
        <v>99</v>
      </c>
      <c r="B81" t="s">
        <v>100</v>
      </c>
      <c r="C81" s="1" t="s">
        <v>121</v>
      </c>
      <c r="D81" s="1"/>
      <c r="E81" s="1"/>
      <c r="F81">
        <v>18</v>
      </c>
      <c r="H81">
        <f t="shared" si="19"/>
        <v>180000</v>
      </c>
      <c r="K81">
        <v>17.600000000000001</v>
      </c>
      <c r="M81">
        <f t="shared" si="20"/>
        <v>176000</v>
      </c>
      <c r="N81">
        <f t="shared" si="13"/>
        <v>0.97777777777777786</v>
      </c>
      <c r="Q81">
        <v>1.1035556911900437</v>
      </c>
      <c r="S81">
        <f t="shared" si="21"/>
        <v>11.035556911900438</v>
      </c>
      <c r="Z81">
        <v>3.69</v>
      </c>
      <c r="AB81">
        <v>1678</v>
      </c>
      <c r="AC81">
        <v>1256</v>
      </c>
      <c r="AD81">
        <v>4970</v>
      </c>
      <c r="AE81">
        <v>577</v>
      </c>
      <c r="AF81">
        <v>4011</v>
      </c>
      <c r="AG81">
        <v>659</v>
      </c>
      <c r="AH81">
        <v>7</v>
      </c>
      <c r="AJ81" s="2">
        <v>1750</v>
      </c>
      <c r="AK81" t="s">
        <v>34</v>
      </c>
      <c r="AL81" t="s">
        <v>102</v>
      </c>
      <c r="AM81" t="s">
        <v>36</v>
      </c>
      <c r="AN81">
        <f t="shared" si="14"/>
        <v>102370</v>
      </c>
      <c r="AQ81">
        <f t="shared" si="15"/>
        <v>659000</v>
      </c>
      <c r="AR81">
        <f t="shared" si="16"/>
        <v>0.94361116385038923</v>
      </c>
      <c r="AS81">
        <f t="shared" si="17"/>
        <v>0.12511866337573571</v>
      </c>
      <c r="AT81">
        <f t="shared" si="18"/>
        <v>7.5417298937784523</v>
      </c>
    </row>
    <row r="82" spans="1:46" x14ac:dyDescent="0.2">
      <c r="A82" t="s">
        <v>99</v>
      </c>
      <c r="B82" t="s">
        <v>100</v>
      </c>
      <c r="C82" s="1" t="s">
        <v>122</v>
      </c>
      <c r="D82" s="1"/>
      <c r="E82" s="1"/>
      <c r="F82">
        <v>17.899999999999999</v>
      </c>
      <c r="H82">
        <f t="shared" si="19"/>
        <v>179000</v>
      </c>
      <c r="K82">
        <v>15.1</v>
      </c>
      <c r="M82">
        <f t="shared" si="20"/>
        <v>151000</v>
      </c>
      <c r="N82">
        <f t="shared" si="13"/>
        <v>0.84357541899441346</v>
      </c>
      <c r="Q82">
        <v>1.0734038963487857</v>
      </c>
      <c r="S82">
        <f t="shared" si="21"/>
        <v>10.734038963487858</v>
      </c>
      <c r="Z82">
        <v>2.97</v>
      </c>
      <c r="AB82">
        <v>1440</v>
      </c>
      <c r="AC82">
        <v>625</v>
      </c>
      <c r="AD82">
        <v>8142</v>
      </c>
      <c r="AE82">
        <v>622</v>
      </c>
      <c r="AF82">
        <v>4657</v>
      </c>
      <c r="AG82">
        <v>564</v>
      </c>
      <c r="AH82">
        <v>2.52</v>
      </c>
      <c r="AJ82" s="2">
        <v>1682</v>
      </c>
      <c r="AK82" t="s">
        <v>34</v>
      </c>
      <c r="AL82" t="s">
        <v>102</v>
      </c>
      <c r="AM82" t="s">
        <v>36</v>
      </c>
      <c r="AN82">
        <f t="shared" si="14"/>
        <v>134240</v>
      </c>
      <c r="AQ82">
        <f t="shared" si="15"/>
        <v>564000</v>
      </c>
      <c r="AR82">
        <f t="shared" si="16"/>
        <v>1.5414615675880348</v>
      </c>
      <c r="AS82">
        <f t="shared" si="17"/>
        <v>0.10677773570617191</v>
      </c>
      <c r="AT82">
        <f t="shared" si="18"/>
        <v>14.436170212765957</v>
      </c>
    </row>
    <row r="83" spans="1:46" x14ac:dyDescent="0.2">
      <c r="A83" t="s">
        <v>99</v>
      </c>
      <c r="B83" t="s">
        <v>100</v>
      </c>
      <c r="C83" s="1" t="s">
        <v>123</v>
      </c>
      <c r="D83" s="1"/>
      <c r="E83" s="1"/>
      <c r="F83">
        <v>15.9</v>
      </c>
      <c r="H83">
        <f t="shared" si="19"/>
        <v>159000</v>
      </c>
      <c r="K83">
        <v>14.6</v>
      </c>
      <c r="M83">
        <f t="shared" si="20"/>
        <v>146000</v>
      </c>
      <c r="N83">
        <f t="shared" si="13"/>
        <v>0.91823899371069173</v>
      </c>
      <c r="Q83">
        <v>1.0070699476980181</v>
      </c>
      <c r="S83">
        <f t="shared" si="21"/>
        <v>10.070699476980181</v>
      </c>
      <c r="Z83">
        <v>4.38</v>
      </c>
      <c r="AB83">
        <v>1518</v>
      </c>
      <c r="AC83">
        <v>655</v>
      </c>
      <c r="AD83">
        <v>6396</v>
      </c>
      <c r="AE83">
        <v>543</v>
      </c>
      <c r="AF83">
        <v>3980</v>
      </c>
      <c r="AG83">
        <v>563</v>
      </c>
      <c r="AH83">
        <v>6.05</v>
      </c>
      <c r="AJ83" s="2">
        <v>1305</v>
      </c>
      <c r="AK83" t="s">
        <v>34</v>
      </c>
      <c r="AL83" t="s">
        <v>102</v>
      </c>
      <c r="AM83" t="s">
        <v>36</v>
      </c>
      <c r="AN83">
        <f t="shared" si="14"/>
        <v>110310</v>
      </c>
      <c r="AQ83">
        <f t="shared" si="15"/>
        <v>563000</v>
      </c>
      <c r="AR83">
        <f t="shared" si="16"/>
        <v>1.3799352750809062</v>
      </c>
      <c r="AS83">
        <f t="shared" si="17"/>
        <v>0.12146709816612729</v>
      </c>
      <c r="AT83">
        <f t="shared" si="18"/>
        <v>11.36056838365897</v>
      </c>
    </row>
    <row r="84" spans="1:46" x14ac:dyDescent="0.2">
      <c r="A84" t="s">
        <v>99</v>
      </c>
      <c r="B84" t="s">
        <v>100</v>
      </c>
      <c r="C84" s="1" t="s">
        <v>124</v>
      </c>
      <c r="D84" s="1"/>
      <c r="E84" s="1"/>
      <c r="F84">
        <v>16.399999999999999</v>
      </c>
      <c r="H84">
        <f t="shared" si="19"/>
        <v>164000</v>
      </c>
      <c r="K84">
        <v>11</v>
      </c>
      <c r="M84">
        <f t="shared" si="20"/>
        <v>110000</v>
      </c>
      <c r="N84">
        <f t="shared" si="13"/>
        <v>0.67073170731707321</v>
      </c>
      <c r="Q84">
        <v>0.74173415309494739</v>
      </c>
      <c r="S84">
        <f t="shared" si="21"/>
        <v>7.4173415309494741</v>
      </c>
      <c r="Z84">
        <v>16.5</v>
      </c>
      <c r="AB84">
        <v>1117</v>
      </c>
      <c r="AC84">
        <v>1113</v>
      </c>
      <c r="AD84">
        <v>4260</v>
      </c>
      <c r="AE84">
        <v>665</v>
      </c>
      <c r="AF84">
        <v>3370</v>
      </c>
      <c r="AG84">
        <v>640</v>
      </c>
      <c r="AH84">
        <v>4.71</v>
      </c>
      <c r="AJ84" s="2">
        <v>1581</v>
      </c>
      <c r="AK84" t="s">
        <v>34</v>
      </c>
      <c r="AL84" t="s">
        <v>102</v>
      </c>
      <c r="AM84" t="s">
        <v>36</v>
      </c>
      <c r="AN84">
        <f t="shared" si="14"/>
        <v>87430</v>
      </c>
      <c r="AQ84">
        <f t="shared" si="15"/>
        <v>640000</v>
      </c>
      <c r="AR84">
        <f t="shared" si="16"/>
        <v>0.95025652464867272</v>
      </c>
      <c r="AS84">
        <f t="shared" si="17"/>
        <v>0.14276154360919027</v>
      </c>
      <c r="AT84">
        <f t="shared" si="18"/>
        <v>6.65625</v>
      </c>
    </row>
    <row r="85" spans="1:46" x14ac:dyDescent="0.2">
      <c r="A85" t="s">
        <v>99</v>
      </c>
      <c r="B85" t="s">
        <v>100</v>
      </c>
      <c r="C85" s="1" t="s">
        <v>124</v>
      </c>
      <c r="D85" s="1"/>
      <c r="E85" s="1"/>
      <c r="F85">
        <v>16.399999999999999</v>
      </c>
      <c r="H85">
        <f t="shared" si="19"/>
        <v>164000</v>
      </c>
      <c r="K85">
        <v>11.1</v>
      </c>
      <c r="M85">
        <f t="shared" si="20"/>
        <v>111000</v>
      </c>
      <c r="N85">
        <f t="shared" si="13"/>
        <v>0.67682926829268297</v>
      </c>
      <c r="Q85">
        <v>0.77188594793620546</v>
      </c>
      <c r="S85">
        <f t="shared" si="21"/>
        <v>7.7188594793620542</v>
      </c>
      <c r="Z85">
        <v>16.7</v>
      </c>
      <c r="AB85">
        <v>1124</v>
      </c>
      <c r="AC85">
        <v>1173</v>
      </c>
      <c r="AD85">
        <v>4472</v>
      </c>
      <c r="AE85">
        <v>701</v>
      </c>
      <c r="AF85">
        <v>3261</v>
      </c>
      <c r="AG85">
        <v>687</v>
      </c>
      <c r="AH85">
        <v>7.03</v>
      </c>
      <c r="AJ85" s="2">
        <v>1581</v>
      </c>
      <c r="AK85" t="s">
        <v>34</v>
      </c>
      <c r="AL85" t="s">
        <v>102</v>
      </c>
      <c r="AM85" t="s">
        <v>36</v>
      </c>
      <c r="AN85">
        <f t="shared" si="14"/>
        <v>89060</v>
      </c>
      <c r="AQ85">
        <f t="shared" si="15"/>
        <v>687000</v>
      </c>
      <c r="AR85">
        <f t="shared" si="16"/>
        <v>1.0085701398285971</v>
      </c>
      <c r="AS85">
        <f t="shared" si="17"/>
        <v>0.15493910690121787</v>
      </c>
      <c r="AT85">
        <f t="shared" si="18"/>
        <v>6.5094614264919946</v>
      </c>
    </row>
    <row r="86" spans="1:46" x14ac:dyDescent="0.2">
      <c r="A86" t="s">
        <v>99</v>
      </c>
      <c r="B86" t="s">
        <v>100</v>
      </c>
      <c r="C86" s="1" t="s">
        <v>125</v>
      </c>
      <c r="D86" s="1"/>
      <c r="E86" s="1"/>
      <c r="F86">
        <v>17.5</v>
      </c>
      <c r="H86">
        <f t="shared" si="19"/>
        <v>175000</v>
      </c>
      <c r="K86">
        <v>15.9</v>
      </c>
      <c r="M86">
        <f t="shared" si="20"/>
        <v>159000</v>
      </c>
      <c r="N86">
        <f t="shared" si="13"/>
        <v>0.90857142857142859</v>
      </c>
      <c r="Q86">
        <v>1.0432521015075276</v>
      </c>
      <c r="S86">
        <f t="shared" si="21"/>
        <v>10.432521015075276</v>
      </c>
      <c r="Z86">
        <v>3.5</v>
      </c>
      <c r="AB86">
        <v>1400</v>
      </c>
      <c r="AC86">
        <v>860</v>
      </c>
      <c r="AD86">
        <v>7036</v>
      </c>
      <c r="AE86">
        <v>647</v>
      </c>
      <c r="AF86">
        <v>4630</v>
      </c>
      <c r="AG86">
        <v>650</v>
      </c>
      <c r="AH86">
        <v>3.9</v>
      </c>
      <c r="AJ86" s="2">
        <v>1660</v>
      </c>
      <c r="AK86" t="s">
        <v>34</v>
      </c>
      <c r="AL86" t="s">
        <v>102</v>
      </c>
      <c r="AM86" t="s">
        <v>36</v>
      </c>
      <c r="AN86">
        <f t="shared" si="14"/>
        <v>125260</v>
      </c>
      <c r="AQ86">
        <f t="shared" si="15"/>
        <v>650000</v>
      </c>
      <c r="AR86">
        <f t="shared" si="16"/>
        <v>1.2816029143897996</v>
      </c>
      <c r="AS86">
        <f t="shared" si="17"/>
        <v>0.11839708561020036</v>
      </c>
      <c r="AT86">
        <f t="shared" si="18"/>
        <v>10.824615384615385</v>
      </c>
    </row>
    <row r="87" spans="1:46" x14ac:dyDescent="0.2">
      <c r="A87" t="s">
        <v>99</v>
      </c>
      <c r="B87" t="s">
        <v>100</v>
      </c>
      <c r="C87" s="1" t="s">
        <v>126</v>
      </c>
      <c r="D87" s="1"/>
      <c r="E87" s="1"/>
      <c r="F87">
        <v>16.399999999999999</v>
      </c>
      <c r="H87">
        <f t="shared" si="19"/>
        <v>164000</v>
      </c>
      <c r="K87">
        <v>17.2</v>
      </c>
      <c r="M87">
        <f t="shared" si="20"/>
        <v>172000</v>
      </c>
      <c r="N87">
        <f t="shared" si="13"/>
        <v>1.0487804878048781</v>
      </c>
      <c r="Q87">
        <v>1.0613431784122824</v>
      </c>
      <c r="S87">
        <f t="shared" si="21"/>
        <v>10.613431784122824</v>
      </c>
      <c r="Z87">
        <v>3.13</v>
      </c>
      <c r="AB87">
        <v>2300</v>
      </c>
      <c r="AC87">
        <v>2680</v>
      </c>
      <c r="AD87">
        <v>3810</v>
      </c>
      <c r="AE87">
        <v>548</v>
      </c>
      <c r="AF87">
        <v>3457</v>
      </c>
      <c r="AG87">
        <v>710</v>
      </c>
      <c r="AH87">
        <v>8</v>
      </c>
      <c r="AJ87" s="2">
        <v>1326</v>
      </c>
      <c r="AK87" t="s">
        <v>34</v>
      </c>
      <c r="AL87" t="s">
        <v>102</v>
      </c>
      <c r="AM87" t="s">
        <v>36</v>
      </c>
      <c r="AN87">
        <f t="shared" si="14"/>
        <v>99470</v>
      </c>
      <c r="AQ87">
        <f t="shared" si="15"/>
        <v>710000</v>
      </c>
      <c r="AR87">
        <f t="shared" si="16"/>
        <v>0.62082450708815384</v>
      </c>
      <c r="AS87">
        <f t="shared" si="17"/>
        <v>0.11569170604529901</v>
      </c>
      <c r="AT87">
        <f t="shared" si="18"/>
        <v>5.3661971830985919</v>
      </c>
    </row>
    <row r="88" spans="1:46" x14ac:dyDescent="0.2">
      <c r="A88" t="s">
        <v>99</v>
      </c>
      <c r="B88" t="s">
        <v>100</v>
      </c>
      <c r="C88" s="1" t="s">
        <v>127</v>
      </c>
      <c r="D88" s="1"/>
      <c r="E88" s="1"/>
      <c r="F88">
        <v>15.4</v>
      </c>
      <c r="H88">
        <f t="shared" si="19"/>
        <v>154000</v>
      </c>
      <c r="K88">
        <v>16</v>
      </c>
      <c r="M88">
        <f t="shared" si="20"/>
        <v>160000</v>
      </c>
      <c r="N88">
        <f t="shared" si="13"/>
        <v>1.0389610389610389</v>
      </c>
      <c r="Q88">
        <v>1.0492824604757793</v>
      </c>
      <c r="S88">
        <f t="shared" si="21"/>
        <v>10.492824604757793</v>
      </c>
      <c r="Z88">
        <v>2.7</v>
      </c>
      <c r="AB88">
        <v>1530</v>
      </c>
      <c r="AC88">
        <v>1450</v>
      </c>
      <c r="AD88">
        <v>5586</v>
      </c>
      <c r="AE88">
        <v>432</v>
      </c>
      <c r="AF88">
        <v>3553</v>
      </c>
      <c r="AG88">
        <v>651</v>
      </c>
      <c r="AH88">
        <v>6.05</v>
      </c>
      <c r="AJ88" s="2">
        <v>1186</v>
      </c>
      <c r="AK88" t="s">
        <v>34</v>
      </c>
      <c r="AL88" t="s">
        <v>102</v>
      </c>
      <c r="AM88" t="s">
        <v>36</v>
      </c>
      <c r="AN88">
        <f t="shared" si="14"/>
        <v>105890</v>
      </c>
      <c r="AQ88">
        <f t="shared" si="15"/>
        <v>651000</v>
      </c>
      <c r="AR88">
        <f t="shared" si="16"/>
        <v>1.1165300819508295</v>
      </c>
      <c r="AS88">
        <f t="shared" si="17"/>
        <v>0.13012192684389368</v>
      </c>
      <c r="AT88">
        <f t="shared" si="18"/>
        <v>8.5806451612903221</v>
      </c>
    </row>
    <row r="89" spans="1:46" x14ac:dyDescent="0.2">
      <c r="A89" t="s">
        <v>128</v>
      </c>
      <c r="B89" t="s">
        <v>129</v>
      </c>
      <c r="C89" s="4">
        <v>107779</v>
      </c>
      <c r="D89" s="4"/>
      <c r="E89" s="4"/>
      <c r="F89">
        <v>0.13200000000000001</v>
      </c>
      <c r="H89">
        <v>132000</v>
      </c>
      <c r="K89">
        <v>22.1</v>
      </c>
      <c r="M89">
        <f>K89*1000000</f>
        <v>22100000</v>
      </c>
      <c r="N89">
        <f>K89/F89</f>
        <v>167.42424242424244</v>
      </c>
      <c r="AB89">
        <v>800</v>
      </c>
      <c r="AC89">
        <v>2.5</v>
      </c>
      <c r="AD89">
        <v>20</v>
      </c>
      <c r="AE89">
        <v>10</v>
      </c>
      <c r="AF89">
        <v>10</v>
      </c>
      <c r="AG89">
        <v>4000</v>
      </c>
      <c r="AH89">
        <v>0.5</v>
      </c>
      <c r="AI89">
        <v>0.5</v>
      </c>
      <c r="AJ89">
        <v>25</v>
      </c>
      <c r="AK89" t="s">
        <v>34</v>
      </c>
      <c r="AL89" t="s">
        <v>130</v>
      </c>
      <c r="AM89" t="s">
        <v>130</v>
      </c>
      <c r="AN89">
        <f t="shared" si="14"/>
        <v>325</v>
      </c>
      <c r="AQ89">
        <f t="shared" si="15"/>
        <v>4000000</v>
      </c>
      <c r="AR89">
        <f t="shared" si="16"/>
        <v>1.6</v>
      </c>
      <c r="AS89">
        <f t="shared" si="17"/>
        <v>320</v>
      </c>
      <c r="AT89">
        <f t="shared" si="18"/>
        <v>5.0000000000000001E-3</v>
      </c>
    </row>
    <row r="90" spans="1:46" x14ac:dyDescent="0.2">
      <c r="A90" t="s">
        <v>131</v>
      </c>
      <c r="B90" t="s">
        <v>129</v>
      </c>
      <c r="C90">
        <v>780</v>
      </c>
      <c r="F90">
        <v>0.13200000000000001</v>
      </c>
      <c r="H90">
        <v>132000</v>
      </c>
      <c r="K90">
        <v>16.2</v>
      </c>
      <c r="M90">
        <f t="shared" ref="M90:M96" si="22">K90*1000000</f>
        <v>16200000</v>
      </c>
      <c r="N90">
        <f t="shared" ref="N90:N153" si="23">K90/F90</f>
        <v>122.72727272727272</v>
      </c>
      <c r="AB90">
        <v>5000</v>
      </c>
      <c r="AC90">
        <v>8</v>
      </c>
      <c r="AD90">
        <v>40</v>
      </c>
      <c r="AE90">
        <v>10</v>
      </c>
      <c r="AF90">
        <v>25</v>
      </c>
      <c r="AG90">
        <v>1500</v>
      </c>
      <c r="AH90">
        <v>30</v>
      </c>
      <c r="AI90">
        <v>60</v>
      </c>
      <c r="AJ90">
        <v>100</v>
      </c>
      <c r="AK90" t="s">
        <v>34</v>
      </c>
      <c r="AL90" t="s">
        <v>130</v>
      </c>
      <c r="AM90" t="s">
        <v>130</v>
      </c>
      <c r="AN90">
        <f t="shared" si="14"/>
        <v>730</v>
      </c>
      <c r="AQ90">
        <f t="shared" si="15"/>
        <v>1500000</v>
      </c>
      <c r="AR90">
        <f t="shared" si="16"/>
        <v>1.2121212121212122</v>
      </c>
      <c r="AS90">
        <f t="shared" si="17"/>
        <v>45.454545454545453</v>
      </c>
      <c r="AT90">
        <f t="shared" si="18"/>
        <v>2.6666666666666668E-2</v>
      </c>
    </row>
    <row r="91" spans="1:46" x14ac:dyDescent="0.2">
      <c r="A91" t="s">
        <v>131</v>
      </c>
      <c r="B91" t="s">
        <v>129</v>
      </c>
      <c r="C91">
        <v>781</v>
      </c>
      <c r="F91">
        <v>0.1</v>
      </c>
      <c r="H91">
        <v>100000</v>
      </c>
      <c r="K91">
        <v>11.5</v>
      </c>
      <c r="M91">
        <f t="shared" si="22"/>
        <v>11500000</v>
      </c>
      <c r="N91">
        <f t="shared" si="23"/>
        <v>115</v>
      </c>
      <c r="AB91">
        <f>1.5*1000</f>
        <v>1500</v>
      </c>
      <c r="AC91">
        <v>5</v>
      </c>
      <c r="AD91">
        <v>40</v>
      </c>
      <c r="AE91">
        <v>0.5</v>
      </c>
      <c r="AF91">
        <v>20</v>
      </c>
      <c r="AG91">
        <v>300</v>
      </c>
      <c r="AH91">
        <v>25</v>
      </c>
      <c r="AI91">
        <v>100</v>
      </c>
      <c r="AJ91">
        <v>30</v>
      </c>
      <c r="AK91" t="s">
        <v>34</v>
      </c>
      <c r="AL91" t="s">
        <v>130</v>
      </c>
      <c r="AM91" t="s">
        <v>130</v>
      </c>
      <c r="AN91">
        <f t="shared" si="14"/>
        <v>650</v>
      </c>
      <c r="AQ91">
        <f t="shared" si="15"/>
        <v>300000</v>
      </c>
      <c r="AR91">
        <f t="shared" si="16"/>
        <v>1.6</v>
      </c>
      <c r="AS91">
        <f t="shared" si="17"/>
        <v>12</v>
      </c>
      <c r="AT91">
        <f t="shared" si="18"/>
        <v>0.13333333333333333</v>
      </c>
    </row>
    <row r="92" spans="1:46" x14ac:dyDescent="0.2">
      <c r="A92" t="s">
        <v>132</v>
      </c>
      <c r="B92" t="s">
        <v>129</v>
      </c>
      <c r="C92">
        <v>785</v>
      </c>
      <c r="F92">
        <v>0.08</v>
      </c>
      <c r="H92">
        <v>80000</v>
      </c>
      <c r="K92">
        <v>11.1</v>
      </c>
      <c r="M92">
        <f t="shared" si="22"/>
        <v>11100000</v>
      </c>
      <c r="N92">
        <f t="shared" si="23"/>
        <v>138.75</v>
      </c>
      <c r="AB92">
        <v>8000</v>
      </c>
      <c r="AC92">
        <v>20</v>
      </c>
      <c r="AD92">
        <v>60</v>
      </c>
      <c r="AE92">
        <v>10</v>
      </c>
      <c r="AF92">
        <v>40</v>
      </c>
      <c r="AG92">
        <v>2000</v>
      </c>
      <c r="AH92">
        <v>80</v>
      </c>
      <c r="AI92">
        <v>60</v>
      </c>
      <c r="AJ92">
        <v>100</v>
      </c>
      <c r="AK92" t="s">
        <v>34</v>
      </c>
      <c r="AL92" t="s">
        <v>130</v>
      </c>
      <c r="AM92" t="s">
        <v>130</v>
      </c>
      <c r="AN92">
        <f t="shared" si="14"/>
        <v>1200</v>
      </c>
      <c r="AQ92">
        <f t="shared" si="15"/>
        <v>2000000</v>
      </c>
      <c r="AR92">
        <f t="shared" si="16"/>
        <v>1</v>
      </c>
      <c r="AS92">
        <f t="shared" si="17"/>
        <v>33.333333333333336</v>
      </c>
      <c r="AT92">
        <f t="shared" si="18"/>
        <v>0.03</v>
      </c>
    </row>
    <row r="93" spans="1:46" x14ac:dyDescent="0.2">
      <c r="A93" t="s">
        <v>131</v>
      </c>
      <c r="B93" t="s">
        <v>129</v>
      </c>
      <c r="C93">
        <v>765</v>
      </c>
      <c r="F93">
        <v>7.0000000000000007E-2</v>
      </c>
      <c r="H93">
        <v>70000</v>
      </c>
      <c r="K93">
        <v>38.6</v>
      </c>
      <c r="M93">
        <f t="shared" si="22"/>
        <v>38600000</v>
      </c>
      <c r="N93">
        <f t="shared" si="23"/>
        <v>551.42857142857144</v>
      </c>
      <c r="AB93">
        <v>1500</v>
      </c>
      <c r="AC93">
        <v>2.5</v>
      </c>
      <c r="AD93">
        <v>25</v>
      </c>
      <c r="AE93">
        <v>10</v>
      </c>
      <c r="AF93">
        <v>15</v>
      </c>
      <c r="AG93">
        <v>1000</v>
      </c>
      <c r="AH93">
        <v>3</v>
      </c>
      <c r="AI93">
        <v>0.5</v>
      </c>
      <c r="AJ93">
        <v>40</v>
      </c>
      <c r="AK93" t="s">
        <v>34</v>
      </c>
      <c r="AL93" t="s">
        <v>130</v>
      </c>
      <c r="AM93" t="s">
        <v>130</v>
      </c>
      <c r="AN93">
        <f t="shared" si="14"/>
        <v>425</v>
      </c>
      <c r="AQ93">
        <f t="shared" si="15"/>
        <v>1000000</v>
      </c>
      <c r="AR93">
        <f t="shared" si="16"/>
        <v>1.4285714285714286</v>
      </c>
      <c r="AS93">
        <f t="shared" si="17"/>
        <v>57.142857142857146</v>
      </c>
      <c r="AT93">
        <f t="shared" si="18"/>
        <v>2.5000000000000001E-2</v>
      </c>
    </row>
    <row r="94" spans="1:46" x14ac:dyDescent="0.2">
      <c r="A94" t="s">
        <v>132</v>
      </c>
      <c r="B94" t="s">
        <v>129</v>
      </c>
      <c r="C94">
        <v>783</v>
      </c>
      <c r="F94">
        <v>2.9000000000000001E-2</v>
      </c>
      <c r="H94">
        <v>29000</v>
      </c>
      <c r="K94">
        <v>5.9</v>
      </c>
      <c r="M94">
        <f t="shared" si="22"/>
        <v>5900000</v>
      </c>
      <c r="N94">
        <f t="shared" si="23"/>
        <v>203.44827586206895</v>
      </c>
      <c r="AB94">
        <v>3000</v>
      </c>
      <c r="AC94">
        <v>15</v>
      </c>
      <c r="AD94">
        <v>30</v>
      </c>
      <c r="AE94">
        <v>0.5</v>
      </c>
      <c r="AF94">
        <v>40</v>
      </c>
      <c r="AG94">
        <v>3000</v>
      </c>
      <c r="AH94">
        <v>60</v>
      </c>
      <c r="AI94">
        <v>100</v>
      </c>
      <c r="AJ94">
        <v>60</v>
      </c>
      <c r="AK94" t="s">
        <v>34</v>
      </c>
      <c r="AL94" t="s">
        <v>130</v>
      </c>
      <c r="AM94" t="s">
        <v>130</v>
      </c>
      <c r="AN94">
        <f t="shared" si="14"/>
        <v>850</v>
      </c>
      <c r="AQ94">
        <f t="shared" si="15"/>
        <v>3000000</v>
      </c>
      <c r="AR94">
        <f t="shared" si="16"/>
        <v>0.54545454545454541</v>
      </c>
      <c r="AS94">
        <f t="shared" si="17"/>
        <v>54.545454545454547</v>
      </c>
      <c r="AT94">
        <f t="shared" si="18"/>
        <v>0.01</v>
      </c>
    </row>
    <row r="95" spans="1:46" x14ac:dyDescent="0.2">
      <c r="A95" t="s">
        <v>131</v>
      </c>
      <c r="B95" t="s">
        <v>129</v>
      </c>
      <c r="C95">
        <v>782</v>
      </c>
      <c r="F95">
        <v>2.3E-2</v>
      </c>
      <c r="H95">
        <v>23000</v>
      </c>
      <c r="K95">
        <v>8.5</v>
      </c>
      <c r="M95">
        <f t="shared" si="22"/>
        <v>8500000</v>
      </c>
      <c r="N95">
        <f t="shared" si="23"/>
        <v>369.56521739130437</v>
      </c>
      <c r="AB95">
        <v>1500</v>
      </c>
      <c r="AC95">
        <v>15</v>
      </c>
      <c r="AD95">
        <v>25</v>
      </c>
      <c r="AE95">
        <v>0.5</v>
      </c>
      <c r="AF95">
        <v>40</v>
      </c>
      <c r="AG95">
        <v>400</v>
      </c>
      <c r="AH95">
        <v>30</v>
      </c>
      <c r="AI95">
        <v>100</v>
      </c>
      <c r="AJ95">
        <v>60</v>
      </c>
      <c r="AK95" t="s">
        <v>34</v>
      </c>
      <c r="AL95" t="s">
        <v>130</v>
      </c>
      <c r="AM95" t="s">
        <v>130</v>
      </c>
      <c r="AN95">
        <f t="shared" si="14"/>
        <v>800</v>
      </c>
      <c r="AQ95">
        <f t="shared" si="15"/>
        <v>400000</v>
      </c>
      <c r="AR95">
        <f t="shared" si="16"/>
        <v>0.45454545454545453</v>
      </c>
      <c r="AS95">
        <f t="shared" si="17"/>
        <v>7.2727272727272725</v>
      </c>
      <c r="AT95">
        <f t="shared" si="18"/>
        <v>6.25E-2</v>
      </c>
    </row>
    <row r="96" spans="1:46" x14ac:dyDescent="0.2">
      <c r="A96" t="s">
        <v>131</v>
      </c>
      <c r="B96" t="s">
        <v>129</v>
      </c>
      <c r="C96">
        <v>784</v>
      </c>
      <c r="F96">
        <v>1.4E-2</v>
      </c>
      <c r="H96">
        <v>14000</v>
      </c>
      <c r="K96">
        <v>7.2</v>
      </c>
      <c r="M96">
        <f t="shared" si="22"/>
        <v>7200000</v>
      </c>
      <c r="N96">
        <f t="shared" si="23"/>
        <v>514.28571428571433</v>
      </c>
      <c r="AB96">
        <v>2000</v>
      </c>
      <c r="AC96">
        <v>10</v>
      </c>
      <c r="AD96">
        <v>30</v>
      </c>
      <c r="AE96">
        <v>0.5</v>
      </c>
      <c r="AF96">
        <v>20</v>
      </c>
      <c r="AG96">
        <v>300</v>
      </c>
      <c r="AH96">
        <v>40</v>
      </c>
      <c r="AI96">
        <v>150</v>
      </c>
      <c r="AJ96">
        <v>60</v>
      </c>
      <c r="AK96" t="s">
        <v>34</v>
      </c>
      <c r="AL96" t="s">
        <v>130</v>
      </c>
      <c r="AM96" t="s">
        <v>130</v>
      </c>
      <c r="AN96">
        <f t="shared" si="14"/>
        <v>600</v>
      </c>
      <c r="AQ96">
        <f t="shared" si="15"/>
        <v>300000</v>
      </c>
      <c r="AR96">
        <f t="shared" si="16"/>
        <v>1</v>
      </c>
      <c r="AS96">
        <f t="shared" si="17"/>
        <v>10</v>
      </c>
      <c r="AT96">
        <f t="shared" si="18"/>
        <v>0.1</v>
      </c>
    </row>
    <row r="97" spans="1:46" x14ac:dyDescent="0.2">
      <c r="A97" t="s">
        <v>133</v>
      </c>
      <c r="B97" t="s">
        <v>134</v>
      </c>
      <c r="C97" t="s">
        <v>135</v>
      </c>
      <c r="F97">
        <v>14.39</v>
      </c>
      <c r="H97">
        <f>F97*10000</f>
        <v>143900</v>
      </c>
      <c r="K97">
        <v>62.57</v>
      </c>
      <c r="M97">
        <f>K97*10000</f>
        <v>625700</v>
      </c>
      <c r="N97">
        <f t="shared" si="23"/>
        <v>4.348158443363447</v>
      </c>
      <c r="AB97">
        <v>79</v>
      </c>
      <c r="AF97">
        <v>153</v>
      </c>
      <c r="AG97">
        <v>774</v>
      </c>
      <c r="AK97" t="s">
        <v>34</v>
      </c>
      <c r="AL97" t="s">
        <v>130</v>
      </c>
      <c r="AM97" t="s">
        <v>130</v>
      </c>
      <c r="AQ97">
        <f t="shared" si="15"/>
        <v>774000</v>
      </c>
      <c r="AS97">
        <f t="shared" si="17"/>
        <v>5.0588235294117645</v>
      </c>
    </row>
    <row r="98" spans="1:46" x14ac:dyDescent="0.2">
      <c r="A98" t="s">
        <v>133</v>
      </c>
      <c r="B98" t="s">
        <v>134</v>
      </c>
      <c r="C98" t="s">
        <v>136</v>
      </c>
      <c r="F98">
        <v>6.52</v>
      </c>
      <c r="H98">
        <f t="shared" ref="H98:H106" si="24">F98*10000</f>
        <v>65199.999999999993</v>
      </c>
      <c r="K98">
        <v>11.42</v>
      </c>
      <c r="M98">
        <f t="shared" ref="M98:M106" si="25">K98*10000</f>
        <v>114200</v>
      </c>
      <c r="N98">
        <f t="shared" si="23"/>
        <v>1.7515337423312884</v>
      </c>
      <c r="AB98">
        <v>1357</v>
      </c>
      <c r="AF98">
        <v>80</v>
      </c>
      <c r="AG98">
        <v>463</v>
      </c>
      <c r="AK98" t="s">
        <v>34</v>
      </c>
      <c r="AL98" t="s">
        <v>130</v>
      </c>
      <c r="AM98" t="s">
        <v>130</v>
      </c>
      <c r="AQ98">
        <f t="shared" ref="AQ98:AQ106" si="26">AG98*1000</f>
        <v>463000</v>
      </c>
      <c r="AS98">
        <f t="shared" si="17"/>
        <v>5.7874999999999996</v>
      </c>
    </row>
    <row r="99" spans="1:46" x14ac:dyDescent="0.2">
      <c r="A99" t="s">
        <v>133</v>
      </c>
      <c r="B99" t="s">
        <v>134</v>
      </c>
      <c r="C99" t="s">
        <v>137</v>
      </c>
      <c r="F99">
        <v>14.33</v>
      </c>
      <c r="H99">
        <f t="shared" si="24"/>
        <v>143300</v>
      </c>
      <c r="K99">
        <v>35.590000000000003</v>
      </c>
      <c r="M99">
        <f t="shared" si="25"/>
        <v>355900.00000000006</v>
      </c>
      <c r="N99">
        <f t="shared" si="23"/>
        <v>2.4836008374040475</v>
      </c>
      <c r="AB99">
        <v>4748</v>
      </c>
      <c r="AF99">
        <v>118</v>
      </c>
      <c r="AG99">
        <v>696</v>
      </c>
      <c r="AK99" t="s">
        <v>34</v>
      </c>
      <c r="AL99" t="s">
        <v>130</v>
      </c>
      <c r="AM99" t="s">
        <v>130</v>
      </c>
      <c r="AQ99">
        <f t="shared" si="26"/>
        <v>696000</v>
      </c>
      <c r="AS99">
        <f t="shared" si="17"/>
        <v>5.898305084745763</v>
      </c>
    </row>
    <row r="100" spans="1:46" x14ac:dyDescent="0.2">
      <c r="A100" t="s">
        <v>133</v>
      </c>
      <c r="B100" t="s">
        <v>134</v>
      </c>
      <c r="C100" t="s">
        <v>138</v>
      </c>
      <c r="F100">
        <v>4.42</v>
      </c>
      <c r="H100">
        <f t="shared" si="24"/>
        <v>44200</v>
      </c>
      <c r="K100">
        <v>16.760000000000002</v>
      </c>
      <c r="M100">
        <f t="shared" si="25"/>
        <v>167600.00000000003</v>
      </c>
      <c r="N100">
        <f t="shared" si="23"/>
        <v>3.7918552036199098</v>
      </c>
      <c r="AB100">
        <v>1705</v>
      </c>
      <c r="AF100">
        <v>93</v>
      </c>
      <c r="AG100">
        <v>309</v>
      </c>
      <c r="AK100" t="s">
        <v>34</v>
      </c>
      <c r="AL100" t="s">
        <v>130</v>
      </c>
      <c r="AM100" t="s">
        <v>130</v>
      </c>
      <c r="AQ100">
        <f t="shared" si="26"/>
        <v>309000</v>
      </c>
      <c r="AS100">
        <f t="shared" si="17"/>
        <v>3.3225806451612905</v>
      </c>
    </row>
    <row r="101" spans="1:46" x14ac:dyDescent="0.2">
      <c r="A101" t="s">
        <v>139</v>
      </c>
      <c r="B101" t="s">
        <v>140</v>
      </c>
      <c r="C101" t="s">
        <v>141</v>
      </c>
      <c r="F101">
        <v>3.09</v>
      </c>
      <c r="H101">
        <f t="shared" si="24"/>
        <v>30900</v>
      </c>
      <c r="K101">
        <v>40.520000000000003</v>
      </c>
      <c r="M101">
        <f t="shared" si="25"/>
        <v>405200.00000000006</v>
      </c>
      <c r="N101">
        <f t="shared" si="23"/>
        <v>13.113268608414241</v>
      </c>
      <c r="Q101">
        <v>0.06</v>
      </c>
      <c r="S101">
        <f t="shared" si="21"/>
        <v>0.6</v>
      </c>
      <c r="Z101">
        <v>0.09</v>
      </c>
      <c r="AC101">
        <v>389</v>
      </c>
      <c r="AD101">
        <v>229</v>
      </c>
      <c r="AF101">
        <v>167</v>
      </c>
      <c r="AG101">
        <v>409</v>
      </c>
      <c r="AK101" t="s">
        <v>34</v>
      </c>
      <c r="AL101" t="s">
        <v>130</v>
      </c>
      <c r="AM101" t="s">
        <v>130</v>
      </c>
      <c r="AN101">
        <f t="shared" ref="AN101:AN106" si="27">(AD101+AC101+AF101)*10</f>
        <v>7850</v>
      </c>
      <c r="AO101" t="s">
        <v>142</v>
      </c>
      <c r="AP101" t="s">
        <v>143</v>
      </c>
      <c r="AQ101">
        <f t="shared" si="26"/>
        <v>409000</v>
      </c>
      <c r="AR101">
        <f t="shared" ref="AR101:AR164" si="28">AD101/(AF101+AC101)</f>
        <v>0.41187050359712229</v>
      </c>
      <c r="AS101">
        <f t="shared" si="17"/>
        <v>0.73561151079136688</v>
      </c>
      <c r="AT101">
        <f t="shared" ref="AT101:AT132" si="29">AD101/AG101</f>
        <v>0.55990220048899753</v>
      </c>
    </row>
    <row r="102" spans="1:46" x14ac:dyDescent="0.2">
      <c r="A102" t="s">
        <v>139</v>
      </c>
      <c r="B102" t="s">
        <v>140</v>
      </c>
      <c r="C102" t="s">
        <v>144</v>
      </c>
      <c r="F102">
        <v>4.68</v>
      </c>
      <c r="H102">
        <f t="shared" si="24"/>
        <v>46800</v>
      </c>
      <c r="K102">
        <v>44.07</v>
      </c>
      <c r="M102">
        <f t="shared" si="25"/>
        <v>440700</v>
      </c>
      <c r="N102">
        <f t="shared" si="23"/>
        <v>9.4166666666666679</v>
      </c>
      <c r="Q102">
        <v>0.09</v>
      </c>
      <c r="S102">
        <f t="shared" si="21"/>
        <v>0.89999999999999991</v>
      </c>
      <c r="Z102">
        <v>0.1</v>
      </c>
      <c r="AC102">
        <v>541</v>
      </c>
      <c r="AD102">
        <v>417</v>
      </c>
      <c r="AF102">
        <v>240</v>
      </c>
      <c r="AG102">
        <v>406</v>
      </c>
      <c r="AK102" t="s">
        <v>34</v>
      </c>
      <c r="AL102" t="s">
        <v>130</v>
      </c>
      <c r="AM102" t="s">
        <v>130</v>
      </c>
      <c r="AN102">
        <f t="shared" si="27"/>
        <v>11980</v>
      </c>
      <c r="AO102" t="s">
        <v>142</v>
      </c>
      <c r="AP102" t="s">
        <v>143</v>
      </c>
      <c r="AQ102">
        <f t="shared" si="26"/>
        <v>406000</v>
      </c>
      <c r="AR102">
        <f t="shared" si="28"/>
        <v>0.53393085787451988</v>
      </c>
      <c r="AS102">
        <f t="shared" si="17"/>
        <v>0.51984635083226638</v>
      </c>
      <c r="AT102">
        <f t="shared" si="29"/>
        <v>1.0270935960591132</v>
      </c>
    </row>
    <row r="103" spans="1:46" x14ac:dyDescent="0.2">
      <c r="A103" t="s">
        <v>139</v>
      </c>
      <c r="B103" t="s">
        <v>140</v>
      </c>
      <c r="C103" t="s">
        <v>145</v>
      </c>
      <c r="F103">
        <v>3.24</v>
      </c>
      <c r="H103">
        <f t="shared" si="24"/>
        <v>32400.000000000004</v>
      </c>
      <c r="K103">
        <v>43.8</v>
      </c>
      <c r="M103">
        <f t="shared" si="25"/>
        <v>438000</v>
      </c>
      <c r="N103">
        <f t="shared" si="23"/>
        <v>13.518518518518517</v>
      </c>
      <c r="Q103">
        <v>0.1</v>
      </c>
      <c r="S103">
        <f t="shared" si="21"/>
        <v>1</v>
      </c>
      <c r="Z103">
        <v>0.11</v>
      </c>
      <c r="AC103">
        <v>387</v>
      </c>
      <c r="AD103">
        <v>233</v>
      </c>
      <c r="AF103">
        <v>132</v>
      </c>
      <c r="AG103">
        <v>355</v>
      </c>
      <c r="AK103" t="s">
        <v>34</v>
      </c>
      <c r="AL103" t="s">
        <v>130</v>
      </c>
      <c r="AM103" t="s">
        <v>130</v>
      </c>
      <c r="AN103">
        <f t="shared" si="27"/>
        <v>7520</v>
      </c>
      <c r="AO103" t="s">
        <v>142</v>
      </c>
      <c r="AP103" t="s">
        <v>146</v>
      </c>
      <c r="AQ103">
        <f t="shared" si="26"/>
        <v>355000</v>
      </c>
      <c r="AR103">
        <f t="shared" si="28"/>
        <v>0.44894026974951828</v>
      </c>
      <c r="AS103">
        <f t="shared" si="17"/>
        <v>0.68400770712909442</v>
      </c>
      <c r="AT103">
        <f t="shared" si="29"/>
        <v>0.6563380281690141</v>
      </c>
    </row>
    <row r="104" spans="1:46" x14ac:dyDescent="0.2">
      <c r="A104" t="s">
        <v>139</v>
      </c>
      <c r="B104" t="s">
        <v>140</v>
      </c>
      <c r="C104" t="s">
        <v>147</v>
      </c>
      <c r="F104">
        <v>2.62</v>
      </c>
      <c r="H104">
        <f t="shared" si="24"/>
        <v>26200</v>
      </c>
      <c r="K104">
        <v>45.03</v>
      </c>
      <c r="M104">
        <f t="shared" si="25"/>
        <v>450300</v>
      </c>
      <c r="N104">
        <f t="shared" si="23"/>
        <v>17.18702290076336</v>
      </c>
      <c r="Q104">
        <v>7.0000000000000007E-2</v>
      </c>
      <c r="S104">
        <f t="shared" si="21"/>
        <v>0.70000000000000007</v>
      </c>
      <c r="Z104">
        <v>0.11</v>
      </c>
      <c r="AC104">
        <v>353</v>
      </c>
      <c r="AD104">
        <v>206</v>
      </c>
      <c r="AF104">
        <v>89</v>
      </c>
      <c r="AG104">
        <v>220</v>
      </c>
      <c r="AK104" t="s">
        <v>34</v>
      </c>
      <c r="AL104" t="s">
        <v>130</v>
      </c>
      <c r="AM104" t="s">
        <v>130</v>
      </c>
      <c r="AN104">
        <f t="shared" si="27"/>
        <v>6480</v>
      </c>
      <c r="AO104" t="s">
        <v>142</v>
      </c>
      <c r="AP104" t="s">
        <v>148</v>
      </c>
      <c r="AQ104">
        <f t="shared" si="26"/>
        <v>220000</v>
      </c>
      <c r="AR104">
        <f t="shared" si="28"/>
        <v>0.4660633484162896</v>
      </c>
      <c r="AS104">
        <f t="shared" si="17"/>
        <v>0.49773755656108598</v>
      </c>
      <c r="AT104">
        <f t="shared" si="29"/>
        <v>0.9363636363636364</v>
      </c>
    </row>
    <row r="105" spans="1:46" x14ac:dyDescent="0.2">
      <c r="A105" t="s">
        <v>149</v>
      </c>
      <c r="B105" t="s">
        <v>150</v>
      </c>
      <c r="C105" s="1" t="s">
        <v>151</v>
      </c>
      <c r="D105" s="1"/>
      <c r="E105" s="1"/>
      <c r="F105">
        <v>17</v>
      </c>
      <c r="H105">
        <f t="shared" si="24"/>
        <v>170000</v>
      </c>
      <c r="K105">
        <v>20.6</v>
      </c>
      <c r="M105">
        <f t="shared" si="25"/>
        <v>206000</v>
      </c>
      <c r="N105">
        <f t="shared" si="23"/>
        <v>1.2117647058823531</v>
      </c>
      <c r="Q105">
        <v>2.2000000000000002</v>
      </c>
      <c r="S105">
        <f t="shared" si="21"/>
        <v>22</v>
      </c>
      <c r="AC105">
        <v>363</v>
      </c>
      <c r="AD105">
        <v>643</v>
      </c>
      <c r="AF105">
        <v>2385</v>
      </c>
      <c r="AG105">
        <v>1996</v>
      </c>
      <c r="AK105" t="s">
        <v>34</v>
      </c>
      <c r="AL105" t="s">
        <v>130</v>
      </c>
      <c r="AM105" t="s">
        <v>130</v>
      </c>
      <c r="AN105">
        <f t="shared" si="27"/>
        <v>33910</v>
      </c>
      <c r="AO105" t="s">
        <v>152</v>
      </c>
      <c r="AQ105">
        <f t="shared" si="26"/>
        <v>1996000</v>
      </c>
      <c r="AR105">
        <f t="shared" si="28"/>
        <v>0.23398835516739447</v>
      </c>
      <c r="AS105">
        <f t="shared" si="17"/>
        <v>0.72634643377001451</v>
      </c>
      <c r="AT105">
        <f t="shared" si="29"/>
        <v>0.32214428857715433</v>
      </c>
    </row>
    <row r="106" spans="1:46" x14ac:dyDescent="0.2">
      <c r="A106" t="s">
        <v>149</v>
      </c>
      <c r="B106" t="s">
        <v>153</v>
      </c>
      <c r="C106" s="1" t="s">
        <v>154</v>
      </c>
      <c r="D106" s="1"/>
      <c r="E106" s="1"/>
      <c r="F106">
        <v>20.5</v>
      </c>
      <c r="H106">
        <f t="shared" si="24"/>
        <v>205000</v>
      </c>
      <c r="K106">
        <v>20</v>
      </c>
      <c r="M106">
        <f t="shared" si="25"/>
        <v>200000</v>
      </c>
      <c r="N106">
        <f t="shared" si="23"/>
        <v>0.97560975609756095</v>
      </c>
      <c r="Q106">
        <v>0.9</v>
      </c>
      <c r="S106">
        <f t="shared" si="21"/>
        <v>9</v>
      </c>
      <c r="Z106">
        <v>1.3</v>
      </c>
      <c r="AC106">
        <v>90</v>
      </c>
      <c r="AD106">
        <v>305</v>
      </c>
      <c r="AF106">
        <v>725</v>
      </c>
      <c r="AG106">
        <v>460</v>
      </c>
      <c r="AK106" t="s">
        <v>34</v>
      </c>
      <c r="AL106" t="s">
        <v>130</v>
      </c>
      <c r="AM106" t="s">
        <v>130</v>
      </c>
      <c r="AN106">
        <f t="shared" si="27"/>
        <v>11200</v>
      </c>
      <c r="AO106" t="s">
        <v>155</v>
      </c>
      <c r="AP106" t="s">
        <v>156</v>
      </c>
      <c r="AQ106">
        <f t="shared" si="26"/>
        <v>460000</v>
      </c>
      <c r="AR106">
        <f t="shared" si="28"/>
        <v>0.37423312883435583</v>
      </c>
      <c r="AS106">
        <f t="shared" si="17"/>
        <v>0.56441717791411039</v>
      </c>
      <c r="AT106">
        <f t="shared" si="29"/>
        <v>0.66304347826086951</v>
      </c>
    </row>
    <row r="107" spans="1:46" x14ac:dyDescent="0.2">
      <c r="A107" t="s">
        <v>157</v>
      </c>
      <c r="B107" t="s">
        <v>158</v>
      </c>
      <c r="C107" t="s">
        <v>159</v>
      </c>
      <c r="F107">
        <v>37.277777777777786</v>
      </c>
      <c r="H107">
        <v>372777.77777777775</v>
      </c>
      <c r="K107">
        <v>7.2333333333333325</v>
      </c>
      <c r="M107">
        <v>72333.333333333328</v>
      </c>
      <c r="N107">
        <f t="shared" si="23"/>
        <v>0.19403874813710872</v>
      </c>
      <c r="AB107">
        <v>21122.222222222223</v>
      </c>
      <c r="AC107">
        <v>123.11111111111111</v>
      </c>
      <c r="AD107">
        <v>68</v>
      </c>
      <c r="AF107">
        <v>67.666666666666671</v>
      </c>
      <c r="AG107">
        <v>245.77777777777777</v>
      </c>
      <c r="AK107" t="s">
        <v>34</v>
      </c>
      <c r="AL107" t="s">
        <v>130</v>
      </c>
      <c r="AM107" t="s">
        <v>130</v>
      </c>
      <c r="AN107">
        <v>2587.7777777777778</v>
      </c>
      <c r="AQ107">
        <v>245777.77777777778</v>
      </c>
      <c r="AR107">
        <f t="shared" si="28"/>
        <v>0.35643564356435647</v>
      </c>
      <c r="AS107">
        <f t="shared" si="17"/>
        <v>1.2882935352358766</v>
      </c>
      <c r="AT107">
        <f t="shared" si="29"/>
        <v>0.27667269439421338</v>
      </c>
    </row>
    <row r="108" spans="1:46" x14ac:dyDescent="0.2">
      <c r="A108" t="s">
        <v>157</v>
      </c>
      <c r="B108" t="s">
        <v>158</v>
      </c>
      <c r="C108" t="s">
        <v>160</v>
      </c>
      <c r="F108">
        <v>38.880000000000003</v>
      </c>
      <c r="H108">
        <v>388800</v>
      </c>
      <c r="K108">
        <v>6.7840000000000007</v>
      </c>
      <c r="M108">
        <v>67840</v>
      </c>
      <c r="N108">
        <f t="shared" si="23"/>
        <v>0.17448559670781894</v>
      </c>
      <c r="AB108">
        <v>23740</v>
      </c>
      <c r="AC108">
        <v>164.8</v>
      </c>
      <c r="AD108">
        <v>73.099999999999994</v>
      </c>
      <c r="AF108">
        <v>79.099999999999994</v>
      </c>
      <c r="AG108">
        <v>288.10000000000002</v>
      </c>
      <c r="AK108" t="s">
        <v>34</v>
      </c>
      <c r="AL108" t="s">
        <v>130</v>
      </c>
      <c r="AM108" t="s">
        <v>130</v>
      </c>
      <c r="AN108">
        <v>3170</v>
      </c>
      <c r="AQ108">
        <v>288100</v>
      </c>
      <c r="AR108">
        <f t="shared" si="28"/>
        <v>0.29971299712997129</v>
      </c>
      <c r="AS108">
        <f t="shared" si="17"/>
        <v>1.1812218122181222</v>
      </c>
      <c r="AT108">
        <f t="shared" si="29"/>
        <v>0.25373134328358204</v>
      </c>
    </row>
    <row r="109" spans="1:46" x14ac:dyDescent="0.2">
      <c r="A109" t="s">
        <v>157</v>
      </c>
      <c r="B109" t="s">
        <v>158</v>
      </c>
      <c r="C109" t="s">
        <v>161</v>
      </c>
      <c r="F109">
        <v>40.4</v>
      </c>
      <c r="H109">
        <v>404000</v>
      </c>
      <c r="K109">
        <v>9.7025000000000006</v>
      </c>
      <c r="M109">
        <v>97025</v>
      </c>
      <c r="N109">
        <f t="shared" si="23"/>
        <v>0.24016089108910893</v>
      </c>
      <c r="AB109">
        <v>20385.714285714286</v>
      </c>
      <c r="AC109">
        <v>94.25</v>
      </c>
      <c r="AD109">
        <v>98.25</v>
      </c>
      <c r="AF109">
        <v>69.125</v>
      </c>
      <c r="AG109">
        <v>282.25</v>
      </c>
      <c r="AK109" t="s">
        <v>34</v>
      </c>
      <c r="AL109" t="s">
        <v>130</v>
      </c>
      <c r="AM109" t="s">
        <v>130</v>
      </c>
      <c r="AN109">
        <v>2616.25</v>
      </c>
      <c r="AQ109">
        <v>282250</v>
      </c>
      <c r="AR109">
        <f t="shared" si="28"/>
        <v>0.60137719969395564</v>
      </c>
      <c r="AS109">
        <f t="shared" si="17"/>
        <v>1.7276205049732212</v>
      </c>
      <c r="AT109">
        <f t="shared" si="29"/>
        <v>0.34809565987599644</v>
      </c>
    </row>
    <row r="110" spans="1:46" x14ac:dyDescent="0.2">
      <c r="A110" t="s">
        <v>157</v>
      </c>
      <c r="B110" t="s">
        <v>158</v>
      </c>
      <c r="C110" t="s">
        <v>162</v>
      </c>
      <c r="F110">
        <v>38.162500000000001</v>
      </c>
      <c r="H110">
        <v>381625</v>
      </c>
      <c r="K110">
        <v>9.5162499999999994</v>
      </c>
      <c r="M110">
        <v>95162.5</v>
      </c>
      <c r="N110">
        <f t="shared" si="23"/>
        <v>0.24936128398296756</v>
      </c>
      <c r="AB110">
        <v>24225</v>
      </c>
      <c r="AC110">
        <v>83.5</v>
      </c>
      <c r="AD110">
        <v>84.375</v>
      </c>
      <c r="AF110">
        <v>59</v>
      </c>
      <c r="AG110">
        <v>210.5</v>
      </c>
      <c r="AK110" t="s">
        <v>34</v>
      </c>
      <c r="AL110" t="s">
        <v>130</v>
      </c>
      <c r="AM110" t="s">
        <v>130</v>
      </c>
      <c r="AN110">
        <v>2268.75</v>
      </c>
      <c r="AQ110">
        <v>210500</v>
      </c>
      <c r="AR110">
        <f t="shared" si="28"/>
        <v>0.59210526315789469</v>
      </c>
      <c r="AS110">
        <f t="shared" si="17"/>
        <v>1.4771929824561403</v>
      </c>
      <c r="AT110">
        <f t="shared" si="29"/>
        <v>0.40083135391923991</v>
      </c>
    </row>
    <row r="111" spans="1:46" x14ac:dyDescent="0.2">
      <c r="A111" t="s">
        <v>157</v>
      </c>
      <c r="B111" t="s">
        <v>158</v>
      </c>
      <c r="C111" t="s">
        <v>163</v>
      </c>
      <c r="F111">
        <v>39.522222222222226</v>
      </c>
      <c r="H111">
        <v>395222.22222222225</v>
      </c>
      <c r="K111">
        <v>10.634444444444446</v>
      </c>
      <c r="M111">
        <v>106344.44444444444</v>
      </c>
      <c r="N111">
        <f t="shared" si="23"/>
        <v>0.26907506325555247</v>
      </c>
      <c r="AB111">
        <v>24555.555555555555</v>
      </c>
      <c r="AC111">
        <v>74.555555555555557</v>
      </c>
      <c r="AD111">
        <v>96.666666666666671</v>
      </c>
      <c r="AF111">
        <v>72.888888888888886</v>
      </c>
      <c r="AG111">
        <v>206.33333333333334</v>
      </c>
      <c r="AK111" t="s">
        <v>34</v>
      </c>
      <c r="AL111" t="s">
        <v>130</v>
      </c>
      <c r="AM111" t="s">
        <v>130</v>
      </c>
      <c r="AN111">
        <v>2441.1111111111113</v>
      </c>
      <c r="AQ111">
        <v>206333.33333333334</v>
      </c>
      <c r="AR111">
        <f t="shared" si="28"/>
        <v>0.65561416729464961</v>
      </c>
      <c r="AS111">
        <f t="shared" si="17"/>
        <v>1.3993971363978899</v>
      </c>
      <c r="AT111">
        <f t="shared" si="29"/>
        <v>0.46849757673667203</v>
      </c>
    </row>
    <row r="112" spans="1:46" x14ac:dyDescent="0.2">
      <c r="A112" t="s">
        <v>164</v>
      </c>
      <c r="B112" t="s">
        <v>165</v>
      </c>
      <c r="C112" t="s">
        <v>166</v>
      </c>
      <c r="F112">
        <v>2.5499999999999998</v>
      </c>
      <c r="H112">
        <f t="shared" ref="H112:H118" si="30">F112*10000</f>
        <v>25500</v>
      </c>
      <c r="K112">
        <v>40.200000000000003</v>
      </c>
      <c r="M112">
        <f>K112*10000</f>
        <v>402000</v>
      </c>
      <c r="N112">
        <f t="shared" si="23"/>
        <v>15.764705882352944</v>
      </c>
      <c r="AC112">
        <v>1529</v>
      </c>
      <c r="AD112">
        <v>350.00000000000006</v>
      </c>
      <c r="AF112">
        <v>912</v>
      </c>
      <c r="AG112">
        <v>1341</v>
      </c>
      <c r="AK112" t="s">
        <v>34</v>
      </c>
      <c r="AL112" t="s">
        <v>130</v>
      </c>
      <c r="AM112" t="s">
        <v>130</v>
      </c>
      <c r="AN112">
        <f t="shared" ref="AN112:AN175" si="31">(AD112+AC112+AF112)*10</f>
        <v>27910</v>
      </c>
      <c r="AO112" t="s">
        <v>155</v>
      </c>
      <c r="AP112" t="s">
        <v>167</v>
      </c>
      <c r="AQ112">
        <f t="shared" ref="AQ112:AQ143" si="32">AG112*1000</f>
        <v>1341000</v>
      </c>
      <c r="AR112">
        <f t="shared" si="28"/>
        <v>0.14338385907414997</v>
      </c>
      <c r="AS112">
        <f t="shared" si="17"/>
        <v>0.54936501433838592</v>
      </c>
      <c r="AT112">
        <f t="shared" si="29"/>
        <v>0.26099925428784493</v>
      </c>
    </row>
    <row r="113" spans="1:46" x14ac:dyDescent="0.2">
      <c r="A113" t="s">
        <v>164</v>
      </c>
      <c r="B113" t="s">
        <v>165</v>
      </c>
      <c r="C113" t="s">
        <v>168</v>
      </c>
      <c r="F113">
        <v>2.25</v>
      </c>
      <c r="H113">
        <f t="shared" si="30"/>
        <v>22500</v>
      </c>
      <c r="K113">
        <v>30.7</v>
      </c>
      <c r="M113">
        <f t="shared" ref="M113:M118" si="33">K113*10000</f>
        <v>307000</v>
      </c>
      <c r="N113">
        <f t="shared" si="23"/>
        <v>13.644444444444444</v>
      </c>
      <c r="AC113">
        <v>1433</v>
      </c>
      <c r="AD113">
        <v>250</v>
      </c>
      <c r="AF113">
        <v>600</v>
      </c>
      <c r="AG113">
        <v>734.00000000000011</v>
      </c>
      <c r="AK113" t="s">
        <v>34</v>
      </c>
      <c r="AL113" t="s">
        <v>130</v>
      </c>
      <c r="AM113" t="s">
        <v>130</v>
      </c>
      <c r="AN113">
        <f t="shared" si="31"/>
        <v>22830</v>
      </c>
      <c r="AO113" t="s">
        <v>155</v>
      </c>
      <c r="AP113" t="s">
        <v>167</v>
      </c>
      <c r="AQ113">
        <f t="shared" si="32"/>
        <v>734000.00000000012</v>
      </c>
      <c r="AR113">
        <f t="shared" si="28"/>
        <v>0.12297097884899164</v>
      </c>
      <c r="AS113">
        <f t="shared" si="17"/>
        <v>0.36104279390063948</v>
      </c>
      <c r="AT113">
        <f t="shared" si="29"/>
        <v>0.34059945504087186</v>
      </c>
    </row>
    <row r="114" spans="1:46" x14ac:dyDescent="0.2">
      <c r="A114" t="s">
        <v>164</v>
      </c>
      <c r="B114" t="s">
        <v>165</v>
      </c>
      <c r="C114" t="s">
        <v>169</v>
      </c>
      <c r="F114">
        <v>1.5</v>
      </c>
      <c r="H114">
        <f t="shared" si="30"/>
        <v>15000</v>
      </c>
      <c r="K114">
        <v>38</v>
      </c>
      <c r="M114">
        <f t="shared" si="33"/>
        <v>380000</v>
      </c>
      <c r="N114">
        <f t="shared" si="23"/>
        <v>25.333333333333332</v>
      </c>
      <c r="AC114">
        <v>2200</v>
      </c>
      <c r="AD114">
        <v>180</v>
      </c>
      <c r="AF114">
        <v>590</v>
      </c>
      <c r="AG114">
        <v>1126</v>
      </c>
      <c r="AK114" t="s">
        <v>34</v>
      </c>
      <c r="AL114" t="s">
        <v>130</v>
      </c>
      <c r="AM114" t="s">
        <v>130</v>
      </c>
      <c r="AN114">
        <f t="shared" si="31"/>
        <v>29700</v>
      </c>
      <c r="AO114" t="s">
        <v>155</v>
      </c>
      <c r="AP114" t="s">
        <v>167</v>
      </c>
      <c r="AQ114">
        <f t="shared" si="32"/>
        <v>1126000</v>
      </c>
      <c r="AR114">
        <f t="shared" si="28"/>
        <v>6.4516129032258063E-2</v>
      </c>
      <c r="AS114">
        <f t="shared" si="17"/>
        <v>0.403584229390681</v>
      </c>
      <c r="AT114">
        <f t="shared" si="29"/>
        <v>0.15985790408525755</v>
      </c>
    </row>
    <row r="115" spans="1:46" x14ac:dyDescent="0.2">
      <c r="A115" t="s">
        <v>164</v>
      </c>
      <c r="B115" t="s">
        <v>165</v>
      </c>
      <c r="C115" t="s">
        <v>170</v>
      </c>
      <c r="F115">
        <v>0.4</v>
      </c>
      <c r="H115">
        <f t="shared" si="30"/>
        <v>4000</v>
      </c>
      <c r="K115">
        <v>35.5</v>
      </c>
      <c r="M115">
        <f t="shared" si="33"/>
        <v>355000</v>
      </c>
      <c r="N115">
        <f t="shared" si="23"/>
        <v>88.75</v>
      </c>
      <c r="AC115">
        <v>790</v>
      </c>
      <c r="AD115">
        <v>90</v>
      </c>
      <c r="AF115">
        <v>480</v>
      </c>
      <c r="AG115">
        <v>500</v>
      </c>
      <c r="AK115" t="s">
        <v>34</v>
      </c>
      <c r="AL115" t="s">
        <v>130</v>
      </c>
      <c r="AM115" t="s">
        <v>130</v>
      </c>
      <c r="AN115">
        <f t="shared" si="31"/>
        <v>13600</v>
      </c>
      <c r="AO115" t="s">
        <v>155</v>
      </c>
      <c r="AP115" t="s">
        <v>167</v>
      </c>
      <c r="AQ115">
        <f t="shared" si="32"/>
        <v>500000</v>
      </c>
      <c r="AR115">
        <f t="shared" si="28"/>
        <v>7.0866141732283464E-2</v>
      </c>
      <c r="AS115">
        <f t="shared" si="17"/>
        <v>0.39370078740157483</v>
      </c>
      <c r="AT115">
        <f t="shared" si="29"/>
        <v>0.18</v>
      </c>
    </row>
    <row r="116" spans="1:46" x14ac:dyDescent="0.2">
      <c r="A116" t="s">
        <v>164</v>
      </c>
      <c r="B116" t="s">
        <v>165</v>
      </c>
      <c r="C116" t="s">
        <v>171</v>
      </c>
      <c r="F116">
        <v>16.649999999999999</v>
      </c>
      <c r="H116">
        <f t="shared" si="30"/>
        <v>166500</v>
      </c>
      <c r="K116">
        <v>18.8</v>
      </c>
      <c r="M116">
        <f t="shared" si="33"/>
        <v>188000</v>
      </c>
      <c r="N116">
        <f t="shared" si="23"/>
        <v>1.1291291291291292</v>
      </c>
      <c r="AC116">
        <v>939</v>
      </c>
      <c r="AD116">
        <v>223</v>
      </c>
      <c r="AF116">
        <v>777</v>
      </c>
      <c r="AG116">
        <v>1192</v>
      </c>
      <c r="AK116" t="s">
        <v>34</v>
      </c>
      <c r="AL116" t="s">
        <v>130</v>
      </c>
      <c r="AM116" t="s">
        <v>130</v>
      </c>
      <c r="AN116">
        <f t="shared" si="31"/>
        <v>19390</v>
      </c>
      <c r="AO116" t="s">
        <v>155</v>
      </c>
      <c r="AP116" t="s">
        <v>167</v>
      </c>
      <c r="AQ116">
        <f t="shared" si="32"/>
        <v>1192000</v>
      </c>
      <c r="AR116">
        <f t="shared" si="28"/>
        <v>0.12995337995337997</v>
      </c>
      <c r="AS116">
        <f t="shared" si="17"/>
        <v>0.69463869463869465</v>
      </c>
      <c r="AT116">
        <f t="shared" si="29"/>
        <v>0.18708053691275167</v>
      </c>
    </row>
    <row r="117" spans="1:46" x14ac:dyDescent="0.2">
      <c r="A117" t="s">
        <v>164</v>
      </c>
      <c r="B117" t="s">
        <v>165</v>
      </c>
      <c r="C117" t="s">
        <v>172</v>
      </c>
      <c r="F117">
        <v>0.4</v>
      </c>
      <c r="H117">
        <f t="shared" si="30"/>
        <v>4000</v>
      </c>
      <c r="K117">
        <v>43.7</v>
      </c>
      <c r="M117">
        <f t="shared" si="33"/>
        <v>437000</v>
      </c>
      <c r="N117">
        <f t="shared" si="23"/>
        <v>109.25</v>
      </c>
      <c r="AC117">
        <v>1369</v>
      </c>
      <c r="AD117">
        <v>340</v>
      </c>
      <c r="AF117">
        <v>775</v>
      </c>
      <c r="AG117">
        <v>1254.0000000000002</v>
      </c>
      <c r="AK117" t="s">
        <v>34</v>
      </c>
      <c r="AL117" t="s">
        <v>130</v>
      </c>
      <c r="AM117" t="s">
        <v>130</v>
      </c>
      <c r="AN117">
        <f t="shared" si="31"/>
        <v>24840</v>
      </c>
      <c r="AO117" t="s">
        <v>155</v>
      </c>
      <c r="AP117" t="s">
        <v>167</v>
      </c>
      <c r="AQ117">
        <f t="shared" si="32"/>
        <v>1254000.0000000002</v>
      </c>
      <c r="AR117">
        <f t="shared" si="28"/>
        <v>0.15858208955223882</v>
      </c>
      <c r="AS117">
        <f t="shared" si="17"/>
        <v>0.5848880597014926</v>
      </c>
      <c r="AT117">
        <f t="shared" si="29"/>
        <v>0.27113237639553422</v>
      </c>
    </row>
    <row r="118" spans="1:46" x14ac:dyDescent="0.2">
      <c r="A118" t="s">
        <v>164</v>
      </c>
      <c r="B118" t="s">
        <v>165</v>
      </c>
      <c r="C118" t="s">
        <v>173</v>
      </c>
      <c r="F118">
        <v>1.25</v>
      </c>
      <c r="H118">
        <f t="shared" si="30"/>
        <v>12500</v>
      </c>
      <c r="K118">
        <v>27.8</v>
      </c>
      <c r="M118">
        <f t="shared" si="33"/>
        <v>278000</v>
      </c>
      <c r="N118">
        <f t="shared" si="23"/>
        <v>22.240000000000002</v>
      </c>
      <c r="AC118">
        <v>938</v>
      </c>
      <c r="AD118">
        <v>109</v>
      </c>
      <c r="AF118">
        <v>783</v>
      </c>
      <c r="AG118">
        <v>2098</v>
      </c>
      <c r="AK118" t="s">
        <v>34</v>
      </c>
      <c r="AL118" t="s">
        <v>130</v>
      </c>
      <c r="AM118" t="s">
        <v>130</v>
      </c>
      <c r="AN118">
        <f t="shared" si="31"/>
        <v>18300</v>
      </c>
      <c r="AO118" t="s">
        <v>155</v>
      </c>
      <c r="AP118" t="s">
        <v>167</v>
      </c>
      <c r="AQ118">
        <f t="shared" si="32"/>
        <v>2098000</v>
      </c>
      <c r="AR118">
        <f t="shared" si="28"/>
        <v>6.3335270191748977E-2</v>
      </c>
      <c r="AS118">
        <f t="shared" si="17"/>
        <v>1.2190586868099942</v>
      </c>
      <c r="AT118">
        <f t="shared" si="29"/>
        <v>5.1954242135367014E-2</v>
      </c>
    </row>
    <row r="119" spans="1:46" x14ac:dyDescent="0.2">
      <c r="A119" t="s">
        <v>174</v>
      </c>
      <c r="B119" t="s">
        <v>175</v>
      </c>
      <c r="C119" s="5" t="s">
        <v>176</v>
      </c>
      <c r="D119" s="5"/>
      <c r="E119" s="5"/>
      <c r="F119">
        <f>H119/10000</f>
        <v>0.17673119680168714</v>
      </c>
      <c r="H119">
        <v>1767.3119680168713</v>
      </c>
      <c r="K119">
        <v>4.0206021980086417</v>
      </c>
      <c r="M119">
        <f>K119*10000</f>
        <v>40206.021980086414</v>
      </c>
      <c r="N119">
        <f t="shared" si="23"/>
        <v>22.749815939515322</v>
      </c>
      <c r="Q119" s="6">
        <v>1.46</v>
      </c>
      <c r="R119" s="6"/>
      <c r="S119">
        <f t="shared" ref="S119:S182" si="34">Q119*10</f>
        <v>14.6</v>
      </c>
      <c r="Z119" s="6">
        <v>4.3600000000000003</v>
      </c>
      <c r="AA119" s="6"/>
      <c r="AB119" s="6">
        <v>300</v>
      </c>
      <c r="AC119" s="6">
        <v>98.5</v>
      </c>
      <c r="AD119" s="6">
        <v>22.7</v>
      </c>
      <c r="AE119" s="6">
        <v>10.1</v>
      </c>
      <c r="AF119" s="6">
        <v>56.5</v>
      </c>
      <c r="AG119" s="6">
        <v>330</v>
      </c>
      <c r="AH119" s="6">
        <v>45.2</v>
      </c>
      <c r="AI119" s="6">
        <v>107</v>
      </c>
      <c r="AJ119" s="6">
        <v>180</v>
      </c>
      <c r="AK119" t="s">
        <v>177</v>
      </c>
      <c r="AN119">
        <f t="shared" si="31"/>
        <v>1777</v>
      </c>
      <c r="AO119" t="s">
        <v>178</v>
      </c>
      <c r="AQ119">
        <f t="shared" si="32"/>
        <v>330000</v>
      </c>
      <c r="AR119">
        <f t="shared" si="28"/>
        <v>0.14645161290322581</v>
      </c>
      <c r="AS119">
        <f t="shared" si="17"/>
        <v>2.129032258064516</v>
      </c>
      <c r="AT119">
        <f t="shared" si="29"/>
        <v>6.8787878787878787E-2</v>
      </c>
    </row>
    <row r="120" spans="1:46" x14ac:dyDescent="0.2">
      <c r="A120" t="s">
        <v>174</v>
      </c>
      <c r="B120" t="s">
        <v>175</v>
      </c>
      <c r="C120" s="5" t="s">
        <v>179</v>
      </c>
      <c r="D120" s="5"/>
      <c r="E120" s="5"/>
      <c r="F120">
        <f t="shared" ref="F120:F123" si="35">H120/10000</f>
        <v>0.13158032575200107</v>
      </c>
      <c r="H120">
        <v>1315.8032575200107</v>
      </c>
      <c r="K120">
        <v>6.0147817208341161</v>
      </c>
      <c r="M120">
        <f t="shared" ref="M120:M123" si="36">K120*10000</f>
        <v>60147.817208341163</v>
      </c>
      <c r="N120">
        <f t="shared" si="23"/>
        <v>45.711862213889098</v>
      </c>
      <c r="Q120" s="6">
        <v>2.69</v>
      </c>
      <c r="R120" s="6"/>
      <c r="S120">
        <f t="shared" si="34"/>
        <v>26.9</v>
      </c>
      <c r="Z120" s="6">
        <v>5.75</v>
      </c>
      <c r="AA120" s="6"/>
      <c r="AB120" s="6">
        <v>211</v>
      </c>
      <c r="AC120" s="6">
        <v>170</v>
      </c>
      <c r="AD120" s="6">
        <v>22.2</v>
      </c>
      <c r="AE120" s="6">
        <v>13.6</v>
      </c>
      <c r="AF120" s="6">
        <v>62.7</v>
      </c>
      <c r="AG120" s="6">
        <v>782</v>
      </c>
      <c r="AH120" s="6">
        <v>33.200000000000003</v>
      </c>
      <c r="AI120" s="6">
        <v>84.4</v>
      </c>
      <c r="AJ120" s="6">
        <v>165</v>
      </c>
      <c r="AK120" t="s">
        <v>177</v>
      </c>
      <c r="AN120">
        <f t="shared" si="31"/>
        <v>2549</v>
      </c>
      <c r="AO120" t="s">
        <v>178</v>
      </c>
      <c r="AQ120">
        <f t="shared" si="32"/>
        <v>782000</v>
      </c>
      <c r="AR120">
        <f t="shared" si="28"/>
        <v>9.5401804899011608E-2</v>
      </c>
      <c r="AS120">
        <f t="shared" si="17"/>
        <v>3.3605500644606789</v>
      </c>
      <c r="AT120">
        <f t="shared" si="29"/>
        <v>2.8388746803069052E-2</v>
      </c>
    </row>
    <row r="121" spans="1:46" x14ac:dyDescent="0.2">
      <c r="A121" t="s">
        <v>180</v>
      </c>
      <c r="B121" t="s">
        <v>175</v>
      </c>
      <c r="C121" s="5" t="s">
        <v>181</v>
      </c>
      <c r="D121" s="5"/>
      <c r="E121" s="5"/>
      <c r="F121">
        <f t="shared" si="35"/>
        <v>2.4215349237496726</v>
      </c>
      <c r="H121">
        <v>24215.349237496725</v>
      </c>
      <c r="K121">
        <v>8.9445721961300038</v>
      </c>
      <c r="M121">
        <f t="shared" si="36"/>
        <v>89445.721961300034</v>
      </c>
      <c r="N121">
        <f t="shared" si="23"/>
        <v>3.6937613859723353</v>
      </c>
      <c r="Q121" s="6">
        <v>1.05</v>
      </c>
      <c r="R121" s="6"/>
      <c r="S121">
        <f t="shared" si="34"/>
        <v>10.5</v>
      </c>
      <c r="Z121" s="6">
        <v>1.95</v>
      </c>
      <c r="AA121" s="6"/>
      <c r="AB121" s="6">
        <v>591</v>
      </c>
      <c r="AC121" s="6">
        <v>293</v>
      </c>
      <c r="AD121" s="6">
        <v>413</v>
      </c>
      <c r="AE121" s="6">
        <v>10.3</v>
      </c>
      <c r="AF121" s="6">
        <v>192</v>
      </c>
      <c r="AG121" s="6">
        <v>231</v>
      </c>
      <c r="AH121" s="6">
        <v>11.5</v>
      </c>
      <c r="AI121" s="6">
        <v>37.1</v>
      </c>
      <c r="AJ121" s="6">
        <v>576</v>
      </c>
      <c r="AK121" t="s">
        <v>34</v>
      </c>
      <c r="AL121" t="s">
        <v>130</v>
      </c>
      <c r="AM121" t="s">
        <v>130</v>
      </c>
      <c r="AN121">
        <f t="shared" si="31"/>
        <v>8980</v>
      </c>
      <c r="AQ121">
        <f t="shared" si="32"/>
        <v>231000</v>
      </c>
      <c r="AR121">
        <f t="shared" si="28"/>
        <v>0.85154639175257729</v>
      </c>
      <c r="AS121">
        <f t="shared" si="17"/>
        <v>0.47628865979381441</v>
      </c>
      <c r="AT121">
        <f t="shared" si="29"/>
        <v>1.7878787878787878</v>
      </c>
    </row>
    <row r="122" spans="1:46" x14ac:dyDescent="0.2">
      <c r="A122" t="s">
        <v>180</v>
      </c>
      <c r="B122" t="s">
        <v>175</v>
      </c>
      <c r="C122" s="5" t="s">
        <v>182</v>
      </c>
      <c r="D122" s="5"/>
      <c r="E122" s="5"/>
      <c r="F122">
        <f t="shared" si="35"/>
        <v>36.241821989528802</v>
      </c>
      <c r="H122">
        <v>362418.219895288</v>
      </c>
      <c r="K122">
        <v>13.445149736990418</v>
      </c>
      <c r="M122">
        <f t="shared" si="36"/>
        <v>134451.49736990419</v>
      </c>
      <c r="N122">
        <f t="shared" si="23"/>
        <v>0.37098437658225542</v>
      </c>
      <c r="Q122" s="6">
        <v>0.08</v>
      </c>
      <c r="R122" s="6"/>
      <c r="S122">
        <f t="shared" si="34"/>
        <v>0.8</v>
      </c>
      <c r="Z122" s="6">
        <v>0.94</v>
      </c>
      <c r="AA122" s="6"/>
      <c r="AB122" s="6">
        <v>6360</v>
      </c>
      <c r="AC122" s="6">
        <v>9.5</v>
      </c>
      <c r="AD122" s="6">
        <v>93.8</v>
      </c>
      <c r="AE122" s="6">
        <v>40.799999999999997</v>
      </c>
      <c r="AF122" s="6">
        <v>4.5999999999999996</v>
      </c>
      <c r="AG122" s="6">
        <v>549</v>
      </c>
      <c r="AH122" s="6">
        <v>36.799999999999997</v>
      </c>
      <c r="AI122" s="6">
        <v>30.9</v>
      </c>
      <c r="AJ122" s="6">
        <v>850</v>
      </c>
      <c r="AK122" t="s">
        <v>34</v>
      </c>
      <c r="AL122" t="s">
        <v>130</v>
      </c>
      <c r="AM122" t="s">
        <v>130</v>
      </c>
      <c r="AN122">
        <f t="shared" si="31"/>
        <v>1079</v>
      </c>
      <c r="AQ122">
        <f t="shared" si="32"/>
        <v>549000</v>
      </c>
      <c r="AR122">
        <f t="shared" si="28"/>
        <v>6.6524822695035457</v>
      </c>
      <c r="AS122">
        <f t="shared" si="17"/>
        <v>38.936170212765958</v>
      </c>
      <c r="AT122">
        <f t="shared" si="29"/>
        <v>0.17085610200364298</v>
      </c>
    </row>
    <row r="123" spans="1:46" x14ac:dyDescent="0.2">
      <c r="A123" t="s">
        <v>183</v>
      </c>
      <c r="B123" t="s">
        <v>175</v>
      </c>
      <c r="C123" s="5" t="s">
        <v>184</v>
      </c>
      <c r="D123" s="5"/>
      <c r="E123" s="5"/>
      <c r="F123">
        <f t="shared" si="35"/>
        <v>8.6875929439195687</v>
      </c>
      <c r="H123">
        <v>86875.929439195694</v>
      </c>
      <c r="K123">
        <v>49.44791660717641</v>
      </c>
      <c r="M123">
        <f t="shared" si="36"/>
        <v>494479.16607176408</v>
      </c>
      <c r="N123">
        <f t="shared" si="23"/>
        <v>5.6917856219063445</v>
      </c>
      <c r="Q123" s="6">
        <v>7.0000000000000007E-2</v>
      </c>
      <c r="R123" s="6"/>
      <c r="S123">
        <f t="shared" si="34"/>
        <v>0.70000000000000007</v>
      </c>
      <c r="Z123" s="6">
        <v>0.56999999999999995</v>
      </c>
      <c r="AA123" s="6"/>
      <c r="AB123" s="6">
        <v>4410</v>
      </c>
      <c r="AC123" s="6">
        <v>8.8000000000000007</v>
      </c>
      <c r="AD123" s="6">
        <v>35.200000000000003</v>
      </c>
      <c r="AE123" s="6">
        <v>11</v>
      </c>
      <c r="AF123" s="6">
        <v>17.899999999999999</v>
      </c>
      <c r="AG123" s="6">
        <v>138</v>
      </c>
      <c r="AH123" s="6">
        <v>0.2</v>
      </c>
      <c r="AI123" s="6">
        <v>1.5</v>
      </c>
      <c r="AJ123" s="6">
        <v>105</v>
      </c>
      <c r="AK123" t="s">
        <v>34</v>
      </c>
      <c r="AL123" t="s">
        <v>130</v>
      </c>
      <c r="AM123" t="s">
        <v>130</v>
      </c>
      <c r="AN123">
        <f t="shared" si="31"/>
        <v>619</v>
      </c>
      <c r="AQ123">
        <f t="shared" si="32"/>
        <v>138000</v>
      </c>
      <c r="AR123">
        <f t="shared" si="28"/>
        <v>1.3183520599250937</v>
      </c>
      <c r="AS123">
        <f t="shared" si="17"/>
        <v>5.1685393258426968</v>
      </c>
      <c r="AT123">
        <f t="shared" si="29"/>
        <v>0.25507246376811599</v>
      </c>
    </row>
    <row r="124" spans="1:46" x14ac:dyDescent="0.2">
      <c r="A124" t="s">
        <v>185</v>
      </c>
      <c r="B124" t="s">
        <v>186</v>
      </c>
      <c r="C124" s="1"/>
      <c r="D124" s="1"/>
      <c r="E124" s="1"/>
      <c r="F124" s="7">
        <v>23.112349219609001</v>
      </c>
      <c r="G124" s="7"/>
      <c r="H124" s="7">
        <f>F124*10000</f>
        <v>231123.49219609002</v>
      </c>
      <c r="I124" s="7"/>
      <c r="J124" s="7"/>
      <c r="K124">
        <v>0.47560398271651327</v>
      </c>
      <c r="M124">
        <f>K124*10000</f>
        <v>4756.0398271651329</v>
      </c>
      <c r="N124">
        <f t="shared" si="23"/>
        <v>2.0577916082758083E-2</v>
      </c>
      <c r="Q124" s="7">
        <v>0.8844526486769021</v>
      </c>
      <c r="R124" s="7"/>
      <c r="S124">
        <f t="shared" si="34"/>
        <v>8.8445264867690216</v>
      </c>
      <c r="Z124">
        <v>10.7918305770239</v>
      </c>
      <c r="AB124">
        <v>269.03333333333336</v>
      </c>
      <c r="AC124">
        <v>31</v>
      </c>
      <c r="AD124" s="7">
        <v>8</v>
      </c>
      <c r="AF124" s="7">
        <v>20</v>
      </c>
      <c r="AG124">
        <v>0</v>
      </c>
      <c r="AI124" s="7">
        <v>5.3466666666666667</v>
      </c>
      <c r="AJ124">
        <v>183.66666666666666</v>
      </c>
      <c r="AK124" t="s">
        <v>187</v>
      </c>
      <c r="AL124" t="s">
        <v>188</v>
      </c>
      <c r="AM124" t="s">
        <v>188</v>
      </c>
      <c r="AN124">
        <f t="shared" si="31"/>
        <v>590</v>
      </c>
      <c r="AQ124">
        <f t="shared" si="32"/>
        <v>0</v>
      </c>
      <c r="AR124">
        <f t="shared" si="28"/>
        <v>0.15686274509803921</v>
      </c>
      <c r="AS124">
        <f t="shared" si="17"/>
        <v>0</v>
      </c>
      <c r="AT124" t="e">
        <f t="shared" si="29"/>
        <v>#DIV/0!</v>
      </c>
    </row>
    <row r="125" spans="1:46" ht="16" x14ac:dyDescent="0.2">
      <c r="A125" s="8" t="s">
        <v>189</v>
      </c>
      <c r="B125" t="s">
        <v>190</v>
      </c>
      <c r="C125" s="1"/>
      <c r="D125" s="1"/>
      <c r="E125" s="1"/>
      <c r="F125" s="2">
        <v>28.114803316087539</v>
      </c>
      <c r="G125" s="2"/>
      <c r="H125" s="7">
        <f t="shared" ref="H125:H140" si="37">F125*10000</f>
        <v>281148.03316087538</v>
      </c>
      <c r="I125" s="7"/>
      <c r="J125" s="7"/>
      <c r="K125">
        <v>1.6342903939521223</v>
      </c>
      <c r="M125">
        <f t="shared" ref="M125:M145" si="38">K125*10000</f>
        <v>16342.903939521222</v>
      </c>
      <c r="N125">
        <f t="shared" si="23"/>
        <v>5.812917755739614E-2</v>
      </c>
      <c r="Q125" s="7">
        <v>0.53948496258987499</v>
      </c>
      <c r="R125" s="7"/>
      <c r="S125">
        <f t="shared" si="34"/>
        <v>5.3948496258987504</v>
      </c>
      <c r="Z125">
        <v>12.044208526396531</v>
      </c>
      <c r="AB125">
        <v>8020.0093370681616</v>
      </c>
      <c r="AC125">
        <v>37.24285714285714</v>
      </c>
      <c r="AD125" s="9">
        <v>69.514285714285705</v>
      </c>
      <c r="AE125" s="9"/>
      <c r="AF125" s="9">
        <v>233.71428571428572</v>
      </c>
      <c r="AG125" s="9">
        <v>54.628571428571426</v>
      </c>
      <c r="AH125" s="9"/>
      <c r="AI125" s="9"/>
      <c r="AJ125" s="9">
        <v>3093</v>
      </c>
      <c r="AK125" t="s">
        <v>187</v>
      </c>
      <c r="AL125" t="s">
        <v>188</v>
      </c>
      <c r="AM125" t="s">
        <v>188</v>
      </c>
      <c r="AN125">
        <f t="shared" si="31"/>
        <v>3404.7142857142853</v>
      </c>
      <c r="AQ125">
        <f t="shared" si="32"/>
        <v>54628.571428571428</v>
      </c>
      <c r="AR125">
        <f t="shared" si="28"/>
        <v>0.25655085147888435</v>
      </c>
      <c r="AS125">
        <f t="shared" si="17"/>
        <v>0.20161332841250593</v>
      </c>
      <c r="AT125">
        <f t="shared" si="29"/>
        <v>1.272489539748954</v>
      </c>
    </row>
    <row r="126" spans="1:46" x14ac:dyDescent="0.2">
      <c r="A126" t="s">
        <v>191</v>
      </c>
      <c r="B126" t="s">
        <v>192</v>
      </c>
      <c r="C126" s="1"/>
      <c r="D126" s="1"/>
      <c r="E126" s="1"/>
      <c r="F126" s="7">
        <v>23.725259547044427</v>
      </c>
      <c r="G126" s="7"/>
      <c r="H126" s="7">
        <f t="shared" si="37"/>
        <v>237252.59547044427</v>
      </c>
      <c r="I126" s="7"/>
      <c r="J126" s="7"/>
      <c r="K126">
        <v>1.1651131880518504</v>
      </c>
      <c r="M126">
        <f t="shared" si="38"/>
        <v>11651.131880518504</v>
      </c>
      <c r="N126">
        <f t="shared" si="23"/>
        <v>4.9108553933480334E-2</v>
      </c>
      <c r="Q126" s="7">
        <v>1.85112567554459</v>
      </c>
      <c r="R126" s="7"/>
      <c r="S126">
        <f t="shared" si="34"/>
        <v>18.511256755445899</v>
      </c>
      <c r="Z126">
        <v>6.8324437295595022</v>
      </c>
      <c r="AB126">
        <v>785.29004666666663</v>
      </c>
      <c r="AC126">
        <v>22</v>
      </c>
      <c r="AD126">
        <v>94</v>
      </c>
      <c r="AE126">
        <v>22.4</v>
      </c>
      <c r="AF126">
        <v>812</v>
      </c>
      <c r="AG126">
        <v>101</v>
      </c>
      <c r="AK126" t="s">
        <v>187</v>
      </c>
      <c r="AL126" t="s">
        <v>188</v>
      </c>
      <c r="AM126" t="s">
        <v>188</v>
      </c>
      <c r="AN126">
        <f t="shared" si="31"/>
        <v>9280</v>
      </c>
      <c r="AQ126">
        <f t="shared" si="32"/>
        <v>101000</v>
      </c>
      <c r="AR126">
        <f t="shared" si="28"/>
        <v>0.11270983213429256</v>
      </c>
      <c r="AS126">
        <f t="shared" si="17"/>
        <v>0.1211031175059952</v>
      </c>
      <c r="AT126">
        <f t="shared" si="29"/>
        <v>0.93069306930693074</v>
      </c>
    </row>
    <row r="127" spans="1:46" ht="16" x14ac:dyDescent="0.2">
      <c r="A127" s="8" t="s">
        <v>193</v>
      </c>
      <c r="B127" t="s">
        <v>194</v>
      </c>
      <c r="C127" s="1"/>
      <c r="D127" s="1"/>
      <c r="E127" s="1"/>
      <c r="F127" s="2">
        <v>26.709123712597304</v>
      </c>
      <c r="G127" s="2"/>
      <c r="H127" s="7">
        <f t="shared" si="37"/>
        <v>267091.23712597304</v>
      </c>
      <c r="I127" s="7"/>
      <c r="J127" s="7"/>
      <c r="K127">
        <v>1.1530773764794291</v>
      </c>
      <c r="M127">
        <f t="shared" si="38"/>
        <v>11530.77376479429</v>
      </c>
      <c r="N127">
        <f t="shared" si="23"/>
        <v>4.317166631474257E-2</v>
      </c>
      <c r="Q127" s="7">
        <v>3.0558844071615008</v>
      </c>
      <c r="R127" s="7"/>
      <c r="S127">
        <f t="shared" si="34"/>
        <v>30.558844071615006</v>
      </c>
      <c r="Z127">
        <v>9.9931636452474635</v>
      </c>
      <c r="AB127">
        <v>3169.05</v>
      </c>
      <c r="AC127">
        <v>25.342499999999998</v>
      </c>
      <c r="AD127">
        <v>61.837499999999999</v>
      </c>
      <c r="AE127">
        <v>0.99249999999999994</v>
      </c>
      <c r="AF127">
        <v>242.36250000000001</v>
      </c>
      <c r="AG127" s="10">
        <v>115.4375</v>
      </c>
      <c r="AJ127">
        <v>206.95</v>
      </c>
      <c r="AK127" t="s">
        <v>187</v>
      </c>
      <c r="AL127" t="s">
        <v>188</v>
      </c>
      <c r="AM127" t="s">
        <v>188</v>
      </c>
      <c r="AN127">
        <f t="shared" si="31"/>
        <v>3295.4250000000002</v>
      </c>
      <c r="AQ127">
        <f t="shared" si="32"/>
        <v>115437.5</v>
      </c>
      <c r="AR127">
        <f t="shared" si="28"/>
        <v>0.23099120300330589</v>
      </c>
      <c r="AS127">
        <f t="shared" si="17"/>
        <v>0.43121159485254296</v>
      </c>
      <c r="AT127">
        <f t="shared" si="29"/>
        <v>0.53567948023822409</v>
      </c>
    </row>
    <row r="128" spans="1:46" ht="16" x14ac:dyDescent="0.2">
      <c r="A128" s="8" t="s">
        <v>195</v>
      </c>
      <c r="B128" t="s">
        <v>196</v>
      </c>
      <c r="C128" s="1"/>
      <c r="D128" s="1"/>
      <c r="E128" s="1"/>
      <c r="F128" s="2">
        <v>32.121940447587122</v>
      </c>
      <c r="G128" s="2"/>
      <c r="H128" s="7">
        <f t="shared" si="37"/>
        <v>321219.40447587124</v>
      </c>
      <c r="I128" s="7"/>
      <c r="J128" s="7"/>
      <c r="K128">
        <v>1.7823492391508549</v>
      </c>
      <c r="M128">
        <f t="shared" si="38"/>
        <v>17823.492391508549</v>
      </c>
      <c r="N128">
        <f t="shared" si="23"/>
        <v>5.5486972901250681E-2</v>
      </c>
      <c r="Q128" s="7">
        <v>1.738753502512546</v>
      </c>
      <c r="R128" s="7"/>
      <c r="S128">
        <f t="shared" si="34"/>
        <v>17.387535025125459</v>
      </c>
      <c r="Z128">
        <v>8.0950640840457435</v>
      </c>
      <c r="AB128">
        <v>18500</v>
      </c>
      <c r="AC128">
        <v>14.333333333333334</v>
      </c>
      <c r="AD128" s="9">
        <v>14.5</v>
      </c>
      <c r="AE128" s="9"/>
      <c r="AF128" s="9">
        <v>134.33333333333334</v>
      </c>
      <c r="AG128" s="9">
        <v>31.666666666666668</v>
      </c>
      <c r="AH128" s="9"/>
      <c r="AI128" s="9"/>
      <c r="AJ128" s="9"/>
      <c r="AK128" t="s">
        <v>187</v>
      </c>
      <c r="AL128" t="s">
        <v>188</v>
      </c>
      <c r="AM128" t="s">
        <v>188</v>
      </c>
      <c r="AN128">
        <f t="shared" si="31"/>
        <v>1631.666666666667</v>
      </c>
      <c r="AQ128">
        <f t="shared" si="32"/>
        <v>31666.666666666668</v>
      </c>
      <c r="AR128">
        <f t="shared" si="28"/>
        <v>9.7533632286995506E-2</v>
      </c>
      <c r="AS128">
        <f t="shared" si="17"/>
        <v>0.21300448430493271</v>
      </c>
      <c r="AT128">
        <f t="shared" si="29"/>
        <v>0.45789473684210524</v>
      </c>
    </row>
    <row r="129" spans="1:46" ht="16" x14ac:dyDescent="0.2">
      <c r="A129" s="8" t="s">
        <v>193</v>
      </c>
      <c r="B129" t="s">
        <v>197</v>
      </c>
      <c r="C129" s="1"/>
      <c r="D129" s="1"/>
      <c r="E129" s="1"/>
      <c r="F129" s="2">
        <v>16.031282663305955</v>
      </c>
      <c r="G129" s="2"/>
      <c r="H129" s="7">
        <f t="shared" si="37"/>
        <v>160312.82663305957</v>
      </c>
      <c r="I129" s="7"/>
      <c r="J129" s="7"/>
      <c r="K129">
        <v>0.19583693405974076</v>
      </c>
      <c r="M129">
        <f t="shared" si="38"/>
        <v>1958.3693405974075</v>
      </c>
      <c r="N129">
        <f t="shared" si="23"/>
        <v>1.2215924213474972E-2</v>
      </c>
      <c r="Q129">
        <v>1.7608648187294684</v>
      </c>
      <c r="S129">
        <f t="shared" si="34"/>
        <v>17.608648187294683</v>
      </c>
      <c r="Z129">
        <v>23.799202530787802</v>
      </c>
      <c r="AB129">
        <v>28.7</v>
      </c>
      <c r="AC129">
        <v>20.100000000000001</v>
      </c>
      <c r="AD129">
        <v>1</v>
      </c>
      <c r="AE129">
        <v>1.19</v>
      </c>
      <c r="AF129">
        <v>129</v>
      </c>
      <c r="AG129">
        <v>82.3</v>
      </c>
      <c r="AI129">
        <v>3</v>
      </c>
      <c r="AJ129">
        <v>2204</v>
      </c>
      <c r="AK129" t="s">
        <v>187</v>
      </c>
      <c r="AL129" t="s">
        <v>188</v>
      </c>
      <c r="AM129" t="s">
        <v>188</v>
      </c>
      <c r="AN129">
        <f t="shared" si="31"/>
        <v>1501</v>
      </c>
      <c r="AQ129">
        <f t="shared" si="32"/>
        <v>82300</v>
      </c>
      <c r="AR129">
        <f t="shared" si="28"/>
        <v>6.7069081153588199E-3</v>
      </c>
      <c r="AS129">
        <f t="shared" si="17"/>
        <v>0.55197853789403084</v>
      </c>
      <c r="AT129">
        <f t="shared" si="29"/>
        <v>1.2150668286755772E-2</v>
      </c>
    </row>
    <row r="130" spans="1:46" ht="16" x14ac:dyDescent="0.2">
      <c r="A130" s="8" t="s">
        <v>193</v>
      </c>
      <c r="B130" t="s">
        <v>194</v>
      </c>
      <c r="C130" s="1"/>
      <c r="D130" s="1"/>
      <c r="E130" s="1"/>
      <c r="F130" s="2">
        <v>35.485670127182559</v>
      </c>
      <c r="G130" s="2"/>
      <c r="H130" s="7">
        <f>F130*10000</f>
        <v>354856.70127182559</v>
      </c>
      <c r="I130" s="7"/>
      <c r="J130" s="7"/>
      <c r="K130">
        <v>1.1452963554386624</v>
      </c>
      <c r="M130">
        <f t="shared" si="38"/>
        <v>11452.963554386624</v>
      </c>
      <c r="N130">
        <f t="shared" si="23"/>
        <v>3.2274897200302501E-2</v>
      </c>
      <c r="Q130" s="7">
        <v>1.822374480205635</v>
      </c>
      <c r="R130" s="7"/>
      <c r="S130">
        <f t="shared" si="34"/>
        <v>18.223744802056348</v>
      </c>
      <c r="Z130">
        <v>4.7183884416895241</v>
      </c>
      <c r="AB130">
        <v>6021.8</v>
      </c>
      <c r="AC130">
        <v>29.308</v>
      </c>
      <c r="AD130">
        <v>212.6</v>
      </c>
      <c r="AE130">
        <v>1.3240000000000001</v>
      </c>
      <c r="AF130">
        <v>331.4</v>
      </c>
      <c r="AG130">
        <v>102.872</v>
      </c>
      <c r="AK130" t="s">
        <v>187</v>
      </c>
      <c r="AL130" t="s">
        <v>188</v>
      </c>
      <c r="AM130" t="s">
        <v>188</v>
      </c>
      <c r="AN130">
        <f t="shared" si="31"/>
        <v>5733.08</v>
      </c>
      <c r="AQ130">
        <f t="shared" si="32"/>
        <v>102872</v>
      </c>
      <c r="AR130">
        <f t="shared" si="28"/>
        <v>0.58939640928396375</v>
      </c>
      <c r="AS130">
        <f t="shared" ref="AS130:AS193" si="39">AG130/(AF130+AC130)</f>
        <v>0.28519467269924709</v>
      </c>
      <c r="AT130">
        <f t="shared" si="29"/>
        <v>2.0666459289213779</v>
      </c>
    </row>
    <row r="131" spans="1:46" ht="16" x14ac:dyDescent="0.2">
      <c r="A131" s="8" t="s">
        <v>195</v>
      </c>
      <c r="B131" t="s">
        <v>198</v>
      </c>
      <c r="C131" s="1"/>
      <c r="D131" s="1"/>
      <c r="E131" s="1"/>
      <c r="F131" s="2">
        <v>15.845412719383571</v>
      </c>
      <c r="G131" s="2"/>
      <c r="H131" s="7">
        <f t="shared" si="37"/>
        <v>158454.12719383571</v>
      </c>
      <c r="I131" s="7"/>
      <c r="J131" s="7"/>
      <c r="K131">
        <v>3.4844985910201007</v>
      </c>
      <c r="M131">
        <f t="shared" si="38"/>
        <v>34844.985910201009</v>
      </c>
      <c r="N131">
        <f t="shared" si="23"/>
        <v>0.21990582717719562</v>
      </c>
      <c r="Q131" s="7">
        <v>1.435225434443882</v>
      </c>
      <c r="R131" s="7"/>
      <c r="S131">
        <f t="shared" si="34"/>
        <v>14.352254344438819</v>
      </c>
      <c r="Z131">
        <v>7.4756654195807934</v>
      </c>
      <c r="AB131">
        <v>527.66666666666663</v>
      </c>
      <c r="AC131">
        <v>34.333333333333336</v>
      </c>
      <c r="AD131" s="2">
        <v>79.666666666666671</v>
      </c>
      <c r="AE131" s="2">
        <v>4.3</v>
      </c>
      <c r="AF131" s="2">
        <v>5</v>
      </c>
      <c r="AG131" s="11">
        <v>38.666666666666664</v>
      </c>
      <c r="AH131" s="11"/>
      <c r="AI131">
        <v>0.53333333333333333</v>
      </c>
      <c r="AJ131" s="9">
        <v>472.33333333333331</v>
      </c>
      <c r="AK131" t="s">
        <v>187</v>
      </c>
      <c r="AL131" t="s">
        <v>188</v>
      </c>
      <c r="AM131" t="s">
        <v>188</v>
      </c>
      <c r="AN131">
        <f t="shared" si="31"/>
        <v>1190</v>
      </c>
      <c r="AQ131">
        <f t="shared" si="32"/>
        <v>38666.666666666664</v>
      </c>
      <c r="AR131">
        <f t="shared" si="28"/>
        <v>2.0254237288135593</v>
      </c>
      <c r="AS131">
        <f t="shared" si="39"/>
        <v>0.98305084745762705</v>
      </c>
      <c r="AT131">
        <f t="shared" si="29"/>
        <v>2.0603448275862073</v>
      </c>
    </row>
    <row r="132" spans="1:46" x14ac:dyDescent="0.2">
      <c r="A132" t="s">
        <v>191</v>
      </c>
      <c r="B132" t="s">
        <v>192</v>
      </c>
      <c r="C132" s="1"/>
      <c r="D132" s="1"/>
      <c r="E132" s="1"/>
      <c r="F132" s="2">
        <v>25.501693398883507</v>
      </c>
      <c r="G132" s="2"/>
      <c r="H132" s="7">
        <f t="shared" si="37"/>
        <v>255016.93398883508</v>
      </c>
      <c r="I132" s="7"/>
      <c r="J132" s="7"/>
      <c r="K132">
        <v>1.3580884531385313</v>
      </c>
      <c r="M132">
        <f t="shared" si="38"/>
        <v>13580.884531385313</v>
      </c>
      <c r="N132">
        <f t="shared" si="23"/>
        <v>5.3254834174972475E-2</v>
      </c>
      <c r="Q132" s="7">
        <v>0.83949580162072168</v>
      </c>
      <c r="R132" s="7"/>
      <c r="S132">
        <f t="shared" si="34"/>
        <v>8.3949580162072159</v>
      </c>
      <c r="Z132">
        <v>7.0372362930473553</v>
      </c>
      <c r="AC132">
        <v>21.958333333333332</v>
      </c>
      <c r="AD132" s="9">
        <v>13.166666666666666</v>
      </c>
      <c r="AE132" s="9"/>
      <c r="AF132" s="9">
        <v>151.25</v>
      </c>
      <c r="AG132">
        <v>53</v>
      </c>
      <c r="AI132" s="9"/>
      <c r="AJ132" s="9"/>
      <c r="AK132" t="s">
        <v>187</v>
      </c>
      <c r="AL132" t="s">
        <v>188</v>
      </c>
      <c r="AM132" t="s">
        <v>188</v>
      </c>
      <c r="AN132">
        <f t="shared" si="31"/>
        <v>1863.75</v>
      </c>
      <c r="AQ132">
        <f t="shared" si="32"/>
        <v>53000</v>
      </c>
      <c r="AR132">
        <f t="shared" si="28"/>
        <v>7.6016357950445021E-2</v>
      </c>
      <c r="AS132">
        <f t="shared" si="39"/>
        <v>0.30598989656001924</v>
      </c>
      <c r="AT132">
        <f t="shared" si="29"/>
        <v>0.24842767295597484</v>
      </c>
    </row>
    <row r="133" spans="1:46" ht="16" x14ac:dyDescent="0.2">
      <c r="A133" s="8" t="s">
        <v>199</v>
      </c>
      <c r="B133" t="s">
        <v>200</v>
      </c>
      <c r="C133" s="1"/>
      <c r="D133" s="1"/>
      <c r="E133" s="1"/>
      <c r="F133" s="2">
        <v>28.158840940653718</v>
      </c>
      <c r="G133" s="2"/>
      <c r="H133" s="7">
        <f t="shared" si="37"/>
        <v>281588.40940653719</v>
      </c>
      <c r="I133" s="7"/>
      <c r="J133" s="7"/>
      <c r="K133">
        <v>2.9616222055232018</v>
      </c>
      <c r="M133">
        <f t="shared" si="38"/>
        <v>29616.222055232018</v>
      </c>
      <c r="N133">
        <f t="shared" si="23"/>
        <v>0.10517557209705403</v>
      </c>
      <c r="Q133" s="7">
        <v>5.1318354819821153</v>
      </c>
      <c r="R133" s="7"/>
      <c r="S133">
        <f t="shared" si="34"/>
        <v>51.318354819821153</v>
      </c>
      <c r="Z133">
        <v>3.6861227307886857</v>
      </c>
      <c r="AB133">
        <v>47.617647058823529</v>
      </c>
      <c r="AD133" s="2">
        <v>138.214</v>
      </c>
      <c r="AE133" s="2">
        <v>1.5</v>
      </c>
      <c r="AF133" s="2">
        <v>55.176470588235297</v>
      </c>
      <c r="AG133" s="2">
        <v>35.9375</v>
      </c>
      <c r="AH133" s="2"/>
      <c r="AI133" s="2">
        <v>1</v>
      </c>
      <c r="AJ133" s="2">
        <v>99.112500000000011</v>
      </c>
      <c r="AK133" t="s">
        <v>187</v>
      </c>
      <c r="AL133" t="s">
        <v>188</v>
      </c>
      <c r="AM133" t="s">
        <v>188</v>
      </c>
      <c r="AN133">
        <f t="shared" si="31"/>
        <v>1933.904705882353</v>
      </c>
      <c r="AQ133">
        <f t="shared" si="32"/>
        <v>35937.5</v>
      </c>
      <c r="AR133">
        <f t="shared" si="28"/>
        <v>2.5049445628997868</v>
      </c>
      <c r="AS133">
        <f t="shared" si="39"/>
        <v>0.65131929637526653</v>
      </c>
      <c r="AT133">
        <f t="shared" ref="AT133:AT164" si="40">AD133/AG133</f>
        <v>3.8459547826086955</v>
      </c>
    </row>
    <row r="134" spans="1:46" ht="16" x14ac:dyDescent="0.2">
      <c r="A134" s="8" t="s">
        <v>201</v>
      </c>
      <c r="B134" s="12" t="s">
        <v>202</v>
      </c>
      <c r="C134" s="1"/>
      <c r="D134" s="1"/>
      <c r="E134" s="1"/>
      <c r="F134" s="2">
        <v>30.514202311615595</v>
      </c>
      <c r="G134" s="2"/>
      <c r="H134" s="7">
        <f t="shared" si="37"/>
        <v>305142.02311615593</v>
      </c>
      <c r="I134" s="7"/>
      <c r="J134" s="7"/>
      <c r="K134">
        <v>0.50997536298005974</v>
      </c>
      <c r="M134">
        <f t="shared" si="38"/>
        <v>5099.7536298005971</v>
      </c>
      <c r="N134">
        <f t="shared" si="23"/>
        <v>1.6712721432863134E-2</v>
      </c>
      <c r="Q134" s="7">
        <v>2.1786825472440441</v>
      </c>
      <c r="R134" s="7"/>
      <c r="S134">
        <f t="shared" si="34"/>
        <v>21.786825472440441</v>
      </c>
      <c r="Z134">
        <v>5.8226877749070294</v>
      </c>
      <c r="AB134">
        <v>160</v>
      </c>
      <c r="AC134">
        <v>27.692307692307693</v>
      </c>
      <c r="AD134" s="9">
        <v>37.692307692307693</v>
      </c>
      <c r="AE134" s="7"/>
      <c r="AF134" s="9">
        <v>196.92307692307693</v>
      </c>
      <c r="AG134" s="9">
        <v>159.23076923076923</v>
      </c>
      <c r="AH134" s="9"/>
      <c r="AI134" s="7"/>
      <c r="AJ134" s="7"/>
      <c r="AK134" t="s">
        <v>187</v>
      </c>
      <c r="AL134" t="s">
        <v>188</v>
      </c>
      <c r="AM134" t="s">
        <v>188</v>
      </c>
      <c r="AN134">
        <f t="shared" si="31"/>
        <v>2623.0769230769233</v>
      </c>
      <c r="AQ134">
        <f t="shared" si="32"/>
        <v>159230.76923076922</v>
      </c>
      <c r="AR134">
        <f t="shared" si="28"/>
        <v>0.16780821917808217</v>
      </c>
      <c r="AS134">
        <f t="shared" si="39"/>
        <v>0.70890410958904104</v>
      </c>
      <c r="AT134">
        <f t="shared" si="40"/>
        <v>0.23671497584541065</v>
      </c>
    </row>
    <row r="135" spans="1:46" ht="16" x14ac:dyDescent="0.2">
      <c r="A135" s="8" t="s">
        <v>195</v>
      </c>
      <c r="B135" t="s">
        <v>203</v>
      </c>
      <c r="C135" s="1"/>
      <c r="D135" s="1"/>
      <c r="E135" s="1"/>
      <c r="F135" s="2">
        <v>23.567781359325348</v>
      </c>
      <c r="G135" s="2"/>
      <c r="H135" s="7">
        <f t="shared" si="37"/>
        <v>235677.81359325349</v>
      </c>
      <c r="I135" s="7"/>
      <c r="J135" s="7"/>
      <c r="K135">
        <v>0.65429057583590577</v>
      </c>
      <c r="M135">
        <f t="shared" si="38"/>
        <v>6542.9057583590575</v>
      </c>
      <c r="N135">
        <f t="shared" si="23"/>
        <v>2.7762077637274701E-2</v>
      </c>
      <c r="Q135" s="7">
        <v>4.3175573370228983</v>
      </c>
      <c r="R135" s="7"/>
      <c r="S135">
        <f t="shared" si="34"/>
        <v>43.175573370228982</v>
      </c>
      <c r="Z135">
        <v>2.4465841558643513</v>
      </c>
      <c r="AB135">
        <v>274.78676969069625</v>
      </c>
      <c r="AC135">
        <v>18.589902585158722</v>
      </c>
      <c r="AD135" s="9">
        <v>17.87634274067528</v>
      </c>
      <c r="AE135" s="2">
        <v>5.8443454384077622</v>
      </c>
      <c r="AF135" s="2">
        <v>26.719453820742228</v>
      </c>
      <c r="AG135" s="2">
        <v>25.648544714701071</v>
      </c>
      <c r="AH135" s="2"/>
      <c r="AI135" s="2">
        <v>41.553887736103228</v>
      </c>
      <c r="AJ135" s="9">
        <v>98.060517561181598</v>
      </c>
      <c r="AK135" t="s">
        <v>187</v>
      </c>
      <c r="AL135" t="s">
        <v>188</v>
      </c>
      <c r="AM135" t="s">
        <v>188</v>
      </c>
      <c r="AN135">
        <f t="shared" si="31"/>
        <v>631.85699146576223</v>
      </c>
      <c r="AQ135">
        <f t="shared" si="32"/>
        <v>25648.544714701071</v>
      </c>
      <c r="AR135">
        <f t="shared" si="28"/>
        <v>0.39453976305757282</v>
      </c>
      <c r="AS135">
        <f t="shared" si="39"/>
        <v>0.56607612089940618</v>
      </c>
      <c r="AT135">
        <f t="shared" si="40"/>
        <v>0.69697298382894335</v>
      </c>
    </row>
    <row r="136" spans="1:46" x14ac:dyDescent="0.2">
      <c r="A136" t="s">
        <v>185</v>
      </c>
      <c r="B136" t="s">
        <v>204</v>
      </c>
      <c r="C136" s="1"/>
      <c r="D136" s="1"/>
      <c r="E136" s="1"/>
      <c r="F136" s="2">
        <v>11.403895517738174</v>
      </c>
      <c r="G136" s="2"/>
      <c r="H136" s="7">
        <f t="shared" si="37"/>
        <v>114038.95517738175</v>
      </c>
      <c r="I136" s="7"/>
      <c r="J136" s="7"/>
      <c r="K136">
        <v>8.1040936971632522</v>
      </c>
      <c r="M136">
        <f t="shared" si="38"/>
        <v>81040.936971632516</v>
      </c>
      <c r="N136">
        <f t="shared" si="23"/>
        <v>0.71064257687715138</v>
      </c>
      <c r="Q136" s="7">
        <v>0.7678657086240378</v>
      </c>
      <c r="R136" s="7"/>
      <c r="S136">
        <f t="shared" si="34"/>
        <v>7.6786570862403778</v>
      </c>
      <c r="Z136">
        <v>7.8782745514830106</v>
      </c>
      <c r="AB136">
        <v>33.965000000000003</v>
      </c>
      <c r="AC136">
        <v>58.721666666666671</v>
      </c>
      <c r="AD136" s="9">
        <v>23.068333333333332</v>
      </c>
      <c r="AE136" s="9"/>
      <c r="AF136" s="9">
        <v>59.833333333333336</v>
      </c>
      <c r="AG136" s="9">
        <v>50.083333333333336</v>
      </c>
      <c r="AH136" s="9"/>
      <c r="AI136" s="9">
        <v>32.53</v>
      </c>
      <c r="AJ136" s="9">
        <v>56.613333333333323</v>
      </c>
      <c r="AK136" t="s">
        <v>187</v>
      </c>
      <c r="AL136" t="s">
        <v>188</v>
      </c>
      <c r="AM136" t="s">
        <v>188</v>
      </c>
      <c r="AN136">
        <f t="shared" si="31"/>
        <v>1416.2333333333333</v>
      </c>
      <c r="AQ136">
        <f t="shared" si="32"/>
        <v>50083.333333333336</v>
      </c>
      <c r="AR136">
        <f t="shared" si="28"/>
        <v>0.1945791685996654</v>
      </c>
      <c r="AS136">
        <f t="shared" si="39"/>
        <v>0.42244809019723617</v>
      </c>
      <c r="AT136">
        <f t="shared" si="40"/>
        <v>0.46059900166389345</v>
      </c>
    </row>
    <row r="137" spans="1:46" ht="16" x14ac:dyDescent="0.2">
      <c r="A137" s="8" t="s">
        <v>205</v>
      </c>
      <c r="B137" t="s">
        <v>206</v>
      </c>
      <c r="C137" s="1"/>
      <c r="D137" s="1"/>
      <c r="E137" s="1"/>
      <c r="F137" s="7">
        <v>35.630450422168508</v>
      </c>
      <c r="G137" s="7"/>
      <c r="H137" s="7">
        <f t="shared" si="37"/>
        <v>356304.50422168506</v>
      </c>
      <c r="I137" s="7"/>
      <c r="J137" s="7"/>
      <c r="K137">
        <v>1.401842739056923</v>
      </c>
      <c r="M137">
        <f t="shared" si="38"/>
        <v>14018.42739056923</v>
      </c>
      <c r="N137">
        <f t="shared" si="23"/>
        <v>3.9343952221965912E-2</v>
      </c>
      <c r="Q137" s="7">
        <v>2.2087998828911979</v>
      </c>
      <c r="R137" s="7"/>
      <c r="S137">
        <f t="shared" si="34"/>
        <v>22.087998828911978</v>
      </c>
      <c r="Z137">
        <v>3.3844895947387008</v>
      </c>
      <c r="AB137">
        <v>1959.2631578947369</v>
      </c>
      <c r="AC137">
        <v>61.157894736842103</v>
      </c>
      <c r="AD137" s="9">
        <v>249.26315789473685</v>
      </c>
      <c r="AE137" s="9"/>
      <c r="AF137" s="9">
        <v>609</v>
      </c>
      <c r="AG137" s="9">
        <v>296.68421052631578</v>
      </c>
      <c r="AH137" s="9"/>
      <c r="AI137" s="9">
        <v>6.0526315789473681</v>
      </c>
      <c r="AJ137" s="9">
        <v>81.368421052631575</v>
      </c>
      <c r="AK137" t="s">
        <v>187</v>
      </c>
      <c r="AL137" t="s">
        <v>188</v>
      </c>
      <c r="AM137" t="s">
        <v>188</v>
      </c>
      <c r="AN137">
        <f t="shared" si="31"/>
        <v>9194.21052631579</v>
      </c>
      <c r="AQ137">
        <f t="shared" si="32"/>
        <v>296684.21052631579</v>
      </c>
      <c r="AR137">
        <f t="shared" si="28"/>
        <v>0.37194690960496352</v>
      </c>
      <c r="AS137">
        <f t="shared" si="39"/>
        <v>0.44270792429121181</v>
      </c>
      <c r="AT137">
        <f t="shared" si="40"/>
        <v>0.84016320737981198</v>
      </c>
    </row>
    <row r="138" spans="1:46" ht="16" x14ac:dyDescent="0.2">
      <c r="A138" s="8" t="s">
        <v>193</v>
      </c>
      <c r="B138" t="s">
        <v>207</v>
      </c>
      <c r="C138" s="1"/>
      <c r="D138" s="1"/>
      <c r="E138" s="1"/>
      <c r="F138" s="2">
        <v>25.334117611370026</v>
      </c>
      <c r="G138" s="2"/>
      <c r="H138" s="7">
        <f t="shared" si="37"/>
        <v>253341.17611370026</v>
      </c>
      <c r="I138" s="7"/>
      <c r="J138" s="7"/>
      <c r="K138">
        <v>1.1023671009903113</v>
      </c>
      <c r="M138">
        <f t="shared" si="38"/>
        <v>11023.671009903113</v>
      </c>
      <c r="N138">
        <f t="shared" si="23"/>
        <v>4.3513143733712116E-2</v>
      </c>
      <c r="Q138">
        <v>1.0854646142852888</v>
      </c>
      <c r="S138">
        <f t="shared" si="34"/>
        <v>10.854646142852889</v>
      </c>
      <c r="Z138">
        <v>14.261654249305424</v>
      </c>
      <c r="AB138">
        <v>434</v>
      </c>
      <c r="AC138">
        <v>80.599999999999994</v>
      </c>
      <c r="AD138" s="9">
        <v>107</v>
      </c>
      <c r="AE138" s="9"/>
      <c r="AF138" s="9">
        <v>127.71428571428571</v>
      </c>
      <c r="AG138" s="9">
        <v>117.5</v>
      </c>
      <c r="AH138" s="9"/>
      <c r="AI138" s="9">
        <v>8.9499999999999993</v>
      </c>
      <c r="AJ138" s="9">
        <v>1172</v>
      </c>
      <c r="AK138" t="s">
        <v>187</v>
      </c>
      <c r="AL138" t="s">
        <v>188</v>
      </c>
      <c r="AM138" t="s">
        <v>188</v>
      </c>
      <c r="AN138">
        <f t="shared" si="31"/>
        <v>3153.1428571428569</v>
      </c>
      <c r="AQ138">
        <f t="shared" si="32"/>
        <v>117500</v>
      </c>
      <c r="AR138">
        <f t="shared" si="28"/>
        <v>0.51364696200795512</v>
      </c>
      <c r="AS138">
        <f t="shared" si="39"/>
        <v>0.56405157042929643</v>
      </c>
      <c r="AT138">
        <f t="shared" si="40"/>
        <v>0.91063829787234041</v>
      </c>
    </row>
    <row r="139" spans="1:46" ht="16" x14ac:dyDescent="0.2">
      <c r="A139" s="8" t="s">
        <v>195</v>
      </c>
      <c r="B139" t="s">
        <v>208</v>
      </c>
      <c r="C139" s="1"/>
      <c r="D139" s="1"/>
      <c r="E139" s="1"/>
      <c r="F139" s="2">
        <v>22.450607753147224</v>
      </c>
      <c r="G139" s="2"/>
      <c r="H139" s="7">
        <f t="shared" si="37"/>
        <v>224506.07753147226</v>
      </c>
      <c r="I139" s="7"/>
      <c r="J139" s="7"/>
      <c r="K139">
        <v>3.3724828849503856</v>
      </c>
      <c r="M139">
        <f t="shared" si="38"/>
        <v>33724.828849503858</v>
      </c>
      <c r="N139">
        <f t="shared" si="23"/>
        <v>0.15021788817621726</v>
      </c>
      <c r="Q139" s="7">
        <v>1.7112053608403686</v>
      </c>
      <c r="R139" s="7"/>
      <c r="S139">
        <f t="shared" si="34"/>
        <v>17.112053608403684</v>
      </c>
      <c r="Z139">
        <v>3.4981012816841286</v>
      </c>
      <c r="AB139">
        <v>350.0285517715858</v>
      </c>
      <c r="AC139">
        <v>51.586206896551722</v>
      </c>
      <c r="AD139" s="9">
        <v>250.27580645161291</v>
      </c>
      <c r="AE139" s="9">
        <v>4.4285714285714288</v>
      </c>
      <c r="AF139" s="9">
        <v>23.34333333333333</v>
      </c>
      <c r="AG139" s="9">
        <v>105.67857142857143</v>
      </c>
      <c r="AH139" s="9"/>
      <c r="AI139" s="9"/>
      <c r="AJ139" s="9">
        <v>149.22222222222223</v>
      </c>
      <c r="AK139" t="s">
        <v>187</v>
      </c>
      <c r="AL139" t="s">
        <v>188</v>
      </c>
      <c r="AM139" t="s">
        <v>188</v>
      </c>
      <c r="AN139">
        <f t="shared" si="31"/>
        <v>3252.0534668149794</v>
      </c>
      <c r="AQ139">
        <f t="shared" si="32"/>
        <v>105678.57142857143</v>
      </c>
      <c r="AR139">
        <f t="shared" si="28"/>
        <v>3.3401487008162958</v>
      </c>
      <c r="AS139">
        <f t="shared" si="39"/>
        <v>1.4103726127819263</v>
      </c>
      <c r="AT139">
        <f t="shared" si="40"/>
        <v>2.3682739373589596</v>
      </c>
    </row>
    <row r="140" spans="1:46" ht="16" x14ac:dyDescent="0.2">
      <c r="A140" s="8" t="s">
        <v>193</v>
      </c>
      <c r="B140" t="s">
        <v>209</v>
      </c>
      <c r="C140" s="1"/>
      <c r="D140" s="1"/>
      <c r="E140" s="1"/>
      <c r="F140" s="2">
        <v>31.0064129395397</v>
      </c>
      <c r="G140" s="2"/>
      <c r="H140" s="7">
        <f t="shared" si="37"/>
        <v>310064.12939539703</v>
      </c>
      <c r="I140" s="7"/>
      <c r="J140" s="7"/>
      <c r="K140">
        <v>3.3657724497463839</v>
      </c>
      <c r="M140">
        <f t="shared" si="38"/>
        <v>33657.724497463838</v>
      </c>
      <c r="N140">
        <f t="shared" si="23"/>
        <v>0.10855084902305212</v>
      </c>
      <c r="Q140" s="7">
        <v>1.9681584082631178</v>
      </c>
      <c r="R140" s="7"/>
      <c r="S140">
        <f t="shared" si="34"/>
        <v>19.681584082631179</v>
      </c>
      <c r="Z140">
        <v>2.2825436361172238</v>
      </c>
      <c r="AB140">
        <v>13.87125</v>
      </c>
      <c r="AC140">
        <v>20.925000000000001</v>
      </c>
      <c r="AD140" s="9">
        <v>221.625</v>
      </c>
      <c r="AE140" s="9"/>
      <c r="AF140" s="9">
        <v>51.625</v>
      </c>
      <c r="AG140" s="9">
        <v>132.625</v>
      </c>
      <c r="AH140" s="9"/>
      <c r="AI140" s="9">
        <v>6.2</v>
      </c>
      <c r="AJ140" s="9">
        <v>12.014999999999999</v>
      </c>
      <c r="AK140" t="s">
        <v>187</v>
      </c>
      <c r="AL140" t="s">
        <v>188</v>
      </c>
      <c r="AM140" t="s">
        <v>188</v>
      </c>
      <c r="AN140">
        <f t="shared" si="31"/>
        <v>2941.75</v>
      </c>
      <c r="AQ140">
        <f t="shared" si="32"/>
        <v>132625</v>
      </c>
      <c r="AR140">
        <f t="shared" si="28"/>
        <v>3.054789800137836</v>
      </c>
      <c r="AS140">
        <f t="shared" si="39"/>
        <v>1.8280496209510684</v>
      </c>
      <c r="AT140">
        <f t="shared" si="40"/>
        <v>1.6710650329877474</v>
      </c>
    </row>
    <row r="141" spans="1:46" x14ac:dyDescent="0.2">
      <c r="A141" t="s">
        <v>210</v>
      </c>
      <c r="B141" s="5" t="s">
        <v>175</v>
      </c>
      <c r="C141" s="5" t="s">
        <v>211</v>
      </c>
      <c r="D141" s="5"/>
      <c r="E141" s="5"/>
      <c r="F141">
        <f t="shared" ref="F141:F145" si="41">H141/10000</f>
        <v>3.1521193869524398</v>
      </c>
      <c r="H141">
        <v>31521.193869524399</v>
      </c>
      <c r="K141">
        <v>26.645363422881836</v>
      </c>
      <c r="M141">
        <f t="shared" si="38"/>
        <v>266453.63422881835</v>
      </c>
      <c r="N141">
        <f t="shared" si="23"/>
        <v>8.4531580666566519</v>
      </c>
      <c r="Q141" s="6">
        <v>2.31</v>
      </c>
      <c r="R141" s="6"/>
      <c r="S141">
        <f t="shared" si="34"/>
        <v>23.1</v>
      </c>
      <c r="Z141" s="6">
        <v>0.55000000000000004</v>
      </c>
      <c r="AA141" s="6"/>
      <c r="AB141" s="6">
        <v>74</v>
      </c>
      <c r="AC141" s="6">
        <v>21.6</v>
      </c>
      <c r="AD141" s="6">
        <v>10.1</v>
      </c>
      <c r="AE141" s="6">
        <v>0.2</v>
      </c>
      <c r="AF141" s="6">
        <v>7.3</v>
      </c>
      <c r="AG141" s="6">
        <v>67</v>
      </c>
      <c r="AH141" s="6">
        <v>5.8</v>
      </c>
      <c r="AI141" s="6">
        <v>20.5</v>
      </c>
      <c r="AJ141" s="6">
        <v>23</v>
      </c>
      <c r="AK141" t="s">
        <v>187</v>
      </c>
      <c r="AL141" t="s">
        <v>188</v>
      </c>
      <c r="AM141" t="s">
        <v>188</v>
      </c>
      <c r="AN141">
        <f t="shared" si="31"/>
        <v>390</v>
      </c>
      <c r="AQ141">
        <f t="shared" si="32"/>
        <v>67000</v>
      </c>
      <c r="AR141">
        <f t="shared" si="28"/>
        <v>0.34948096885813146</v>
      </c>
      <c r="AS141">
        <f t="shared" si="39"/>
        <v>2.3183391003460208</v>
      </c>
      <c r="AT141">
        <f t="shared" si="40"/>
        <v>0.15074626865671642</v>
      </c>
    </row>
    <row r="142" spans="1:46" x14ac:dyDescent="0.2">
      <c r="A142" t="s">
        <v>210</v>
      </c>
      <c r="B142" s="5" t="s">
        <v>175</v>
      </c>
      <c r="C142" s="5" t="s">
        <v>212</v>
      </c>
      <c r="D142" s="5"/>
      <c r="E142" s="5"/>
      <c r="F142">
        <f t="shared" si="41"/>
        <v>2.5436281453788836</v>
      </c>
      <c r="H142">
        <v>25436.281453788837</v>
      </c>
      <c r="K142">
        <v>19.313928029306783</v>
      </c>
      <c r="M142">
        <f t="shared" si="38"/>
        <v>193139.28029306783</v>
      </c>
      <c r="N142">
        <f t="shared" si="23"/>
        <v>7.5930627141373668</v>
      </c>
      <c r="Q142" s="6">
        <v>2.21</v>
      </c>
      <c r="R142" s="6"/>
      <c r="S142">
        <f t="shared" si="34"/>
        <v>22.1</v>
      </c>
      <c r="Z142" s="6">
        <v>0.21</v>
      </c>
      <c r="AA142" s="6"/>
      <c r="AB142" s="6">
        <v>6</v>
      </c>
      <c r="AC142" s="6">
        <v>21.1</v>
      </c>
      <c r="AD142" s="6">
        <v>22.4</v>
      </c>
      <c r="AE142" s="6">
        <v>0.7</v>
      </c>
      <c r="AF142" s="6">
        <v>16.5</v>
      </c>
      <c r="AG142" s="6">
        <v>42</v>
      </c>
      <c r="AH142" s="6">
        <v>29.2</v>
      </c>
      <c r="AI142" s="6">
        <v>0.3</v>
      </c>
      <c r="AJ142" s="6">
        <v>5</v>
      </c>
      <c r="AK142" t="s">
        <v>187</v>
      </c>
      <c r="AL142" t="s">
        <v>188</v>
      </c>
      <c r="AM142" t="s">
        <v>188</v>
      </c>
      <c r="AN142">
        <f t="shared" si="31"/>
        <v>600</v>
      </c>
      <c r="AQ142">
        <f t="shared" si="32"/>
        <v>42000</v>
      </c>
      <c r="AR142">
        <f t="shared" si="28"/>
        <v>0.5957446808510638</v>
      </c>
      <c r="AS142">
        <f t="shared" si="39"/>
        <v>1.1170212765957446</v>
      </c>
      <c r="AT142">
        <f t="shared" si="40"/>
        <v>0.53333333333333333</v>
      </c>
    </row>
    <row r="143" spans="1:46" x14ac:dyDescent="0.2">
      <c r="A143" t="s">
        <v>210</v>
      </c>
      <c r="B143" s="5" t="s">
        <v>175</v>
      </c>
      <c r="C143" s="5" t="s">
        <v>213</v>
      </c>
      <c r="D143" s="5"/>
      <c r="E143" s="5"/>
      <c r="F143">
        <f t="shared" si="41"/>
        <v>2.341107514512796</v>
      </c>
      <c r="H143">
        <v>23411.075145127961</v>
      </c>
      <c r="K143">
        <v>30.033132556828857</v>
      </c>
      <c r="M143">
        <f t="shared" si="38"/>
        <v>300331.32556828856</v>
      </c>
      <c r="N143">
        <f t="shared" si="23"/>
        <v>12.828600297359262</v>
      </c>
      <c r="Q143" s="6">
        <v>2.37</v>
      </c>
      <c r="R143" s="6"/>
      <c r="S143">
        <f t="shared" si="34"/>
        <v>23.700000000000003</v>
      </c>
      <c r="Z143" s="6">
        <v>0.36</v>
      </c>
      <c r="AA143" s="6"/>
      <c r="AB143" s="6">
        <v>9</v>
      </c>
      <c r="AC143" s="6">
        <v>16.8</v>
      </c>
      <c r="AD143" s="6">
        <v>16.3</v>
      </c>
      <c r="AE143" s="6">
        <v>1.2</v>
      </c>
      <c r="AF143" s="6">
        <v>9.6999999999999993</v>
      </c>
      <c r="AG143" s="6">
        <v>20</v>
      </c>
      <c r="AH143" s="6">
        <v>0.5</v>
      </c>
      <c r="AI143" s="6">
        <v>6.5</v>
      </c>
      <c r="AJ143" s="6">
        <v>6</v>
      </c>
      <c r="AK143" t="s">
        <v>187</v>
      </c>
      <c r="AL143" t="s">
        <v>188</v>
      </c>
      <c r="AM143" t="s">
        <v>188</v>
      </c>
      <c r="AN143">
        <f t="shared" si="31"/>
        <v>428</v>
      </c>
      <c r="AQ143">
        <f t="shared" si="32"/>
        <v>20000</v>
      </c>
      <c r="AR143">
        <f t="shared" si="28"/>
        <v>0.61509433962264148</v>
      </c>
      <c r="AS143">
        <f t="shared" si="39"/>
        <v>0.75471698113207553</v>
      </c>
      <c r="AT143">
        <f t="shared" si="40"/>
        <v>0.81500000000000006</v>
      </c>
    </row>
    <row r="144" spans="1:46" x14ac:dyDescent="0.2">
      <c r="A144" t="s">
        <v>214</v>
      </c>
      <c r="B144" s="5" t="s">
        <v>175</v>
      </c>
      <c r="C144" s="5" t="s">
        <v>215</v>
      </c>
      <c r="D144" s="5"/>
      <c r="E144" s="5"/>
      <c r="F144">
        <f t="shared" si="41"/>
        <v>6.3119059029510538</v>
      </c>
      <c r="H144">
        <v>63119.059029510536</v>
      </c>
      <c r="K144">
        <v>26.309223313920725</v>
      </c>
      <c r="M144">
        <f t="shared" si="38"/>
        <v>263092.23313920724</v>
      </c>
      <c r="N144">
        <f t="shared" si="23"/>
        <v>4.1681900393382243</v>
      </c>
      <c r="Q144" s="6">
        <v>0.76</v>
      </c>
      <c r="R144" s="6"/>
      <c r="S144">
        <f t="shared" si="34"/>
        <v>7.6</v>
      </c>
      <c r="Z144" s="6">
        <v>1.99</v>
      </c>
      <c r="AA144" s="6"/>
      <c r="AB144" s="6">
        <v>748</v>
      </c>
      <c r="AC144" s="6">
        <v>20.100000000000001</v>
      </c>
      <c r="AD144" s="6">
        <v>13.5</v>
      </c>
      <c r="AE144" s="6">
        <v>1</v>
      </c>
      <c r="AF144" s="6">
        <v>21.4</v>
      </c>
      <c r="AG144" s="6">
        <v>38</v>
      </c>
      <c r="AH144" s="6">
        <v>17.7</v>
      </c>
      <c r="AI144" s="6">
        <v>70.400000000000006</v>
      </c>
      <c r="AJ144" s="6">
        <v>124</v>
      </c>
      <c r="AK144" t="s">
        <v>187</v>
      </c>
      <c r="AL144" t="s">
        <v>188</v>
      </c>
      <c r="AM144" t="s">
        <v>188</v>
      </c>
      <c r="AN144">
        <f t="shared" si="31"/>
        <v>550</v>
      </c>
      <c r="AQ144">
        <f t="shared" ref="AQ144:AQ175" si="42">AG144*1000</f>
        <v>38000</v>
      </c>
      <c r="AR144">
        <f t="shared" si="28"/>
        <v>0.3253012048192771</v>
      </c>
      <c r="AS144">
        <f t="shared" si="39"/>
        <v>0.91566265060240959</v>
      </c>
      <c r="AT144">
        <f t="shared" si="40"/>
        <v>0.35526315789473684</v>
      </c>
    </row>
    <row r="145" spans="1:46" x14ac:dyDescent="0.2">
      <c r="A145" t="s">
        <v>216</v>
      </c>
      <c r="B145" s="5" t="s">
        <v>175</v>
      </c>
      <c r="C145" s="5" t="s">
        <v>217</v>
      </c>
      <c r="D145" s="5"/>
      <c r="E145" s="5"/>
      <c r="F145">
        <f t="shared" si="41"/>
        <v>4.1971335867962463</v>
      </c>
      <c r="H145">
        <v>41971.335867962465</v>
      </c>
      <c r="K145">
        <v>26.161821050159684</v>
      </c>
      <c r="M145">
        <f t="shared" si="38"/>
        <v>261618.21050159686</v>
      </c>
      <c r="N145">
        <f t="shared" si="23"/>
        <v>6.233259082451438</v>
      </c>
      <c r="Q145" s="6">
        <v>0.54</v>
      </c>
      <c r="R145" s="6"/>
      <c r="S145">
        <f t="shared" si="34"/>
        <v>5.4</v>
      </c>
      <c r="Z145" s="6">
        <v>1.1599999999999999</v>
      </c>
      <c r="AA145" s="6"/>
      <c r="AB145" s="6">
        <v>666</v>
      </c>
      <c r="AC145" s="6">
        <v>16.399999999999999</v>
      </c>
      <c r="AD145" s="6">
        <v>16.7</v>
      </c>
      <c r="AE145" s="6">
        <v>2.2000000000000002</v>
      </c>
      <c r="AF145" s="6">
        <v>20.5</v>
      </c>
      <c r="AG145" s="6">
        <v>64</v>
      </c>
      <c r="AH145" s="6">
        <v>24.6</v>
      </c>
      <c r="AI145" s="6">
        <v>51.7</v>
      </c>
      <c r="AJ145" s="6">
        <v>42</v>
      </c>
      <c r="AK145" t="s">
        <v>187</v>
      </c>
      <c r="AL145" t="s">
        <v>188</v>
      </c>
      <c r="AM145" t="s">
        <v>188</v>
      </c>
      <c r="AN145">
        <f t="shared" si="31"/>
        <v>536</v>
      </c>
      <c r="AQ145">
        <f t="shared" si="42"/>
        <v>64000</v>
      </c>
      <c r="AR145">
        <f t="shared" si="28"/>
        <v>0.45257452574525747</v>
      </c>
      <c r="AS145">
        <f t="shared" si="39"/>
        <v>1.7344173441734418</v>
      </c>
      <c r="AT145">
        <f t="shared" si="40"/>
        <v>0.26093749999999999</v>
      </c>
    </row>
    <row r="146" spans="1:46" x14ac:dyDescent="0.2">
      <c r="A146" t="s">
        <v>31</v>
      </c>
      <c r="B146" t="s">
        <v>218</v>
      </c>
      <c r="C146" t="s">
        <v>219</v>
      </c>
      <c r="F146">
        <v>24.81</v>
      </c>
      <c r="H146">
        <v>248100</v>
      </c>
      <c r="K146">
        <v>5.54</v>
      </c>
      <c r="M146">
        <f>K146*10000</f>
        <v>55400</v>
      </c>
      <c r="N146">
        <f t="shared" si="23"/>
        <v>0.22329705763804919</v>
      </c>
      <c r="Q146">
        <v>2.0499999999999998</v>
      </c>
      <c r="S146">
        <f t="shared" si="34"/>
        <v>20.5</v>
      </c>
      <c r="Z146">
        <v>1.51</v>
      </c>
      <c r="AB146">
        <v>275</v>
      </c>
      <c r="AC146">
        <v>12100</v>
      </c>
      <c r="AD146">
        <v>1800</v>
      </c>
      <c r="AE146">
        <v>493</v>
      </c>
      <c r="AF146">
        <v>13500</v>
      </c>
      <c r="AG146">
        <v>1164</v>
      </c>
      <c r="AI146">
        <v>13</v>
      </c>
      <c r="AJ146">
        <v>594</v>
      </c>
      <c r="AK146" t="s">
        <v>34</v>
      </c>
      <c r="AL146" t="s">
        <v>35</v>
      </c>
      <c r="AM146" t="s">
        <v>36</v>
      </c>
      <c r="AN146">
        <f t="shared" si="31"/>
        <v>274000</v>
      </c>
      <c r="AQ146">
        <f t="shared" si="42"/>
        <v>1164000</v>
      </c>
      <c r="AR146">
        <f t="shared" si="28"/>
        <v>7.03125E-2</v>
      </c>
      <c r="AS146">
        <f t="shared" si="39"/>
        <v>4.5468750000000002E-2</v>
      </c>
      <c r="AT146">
        <f t="shared" si="40"/>
        <v>1.5463917525773196</v>
      </c>
    </row>
    <row r="147" spans="1:46" x14ac:dyDescent="0.2">
      <c r="A147" t="s">
        <v>31</v>
      </c>
      <c r="B147" t="s">
        <v>218</v>
      </c>
      <c r="C147" t="s">
        <v>220</v>
      </c>
      <c r="F147">
        <v>27.21</v>
      </c>
      <c r="H147">
        <v>272100</v>
      </c>
      <c r="K147">
        <v>5.15</v>
      </c>
      <c r="M147">
        <f t="shared" ref="M147:M210" si="43">K147*10000</f>
        <v>51500</v>
      </c>
      <c r="N147">
        <f t="shared" si="23"/>
        <v>0.18926865123116501</v>
      </c>
      <c r="Q147">
        <v>2.2599999999999998</v>
      </c>
      <c r="S147">
        <f t="shared" si="34"/>
        <v>22.599999999999998</v>
      </c>
      <c r="Z147">
        <v>1.56</v>
      </c>
      <c r="AB147">
        <v>2208</v>
      </c>
      <c r="AC147">
        <v>14500</v>
      </c>
      <c r="AD147">
        <v>1600</v>
      </c>
      <c r="AE147">
        <v>532</v>
      </c>
      <c r="AF147">
        <v>15200</v>
      </c>
      <c r="AG147">
        <v>1462</v>
      </c>
      <c r="AI147">
        <v>17</v>
      </c>
      <c r="AJ147">
        <v>565</v>
      </c>
      <c r="AK147" t="s">
        <v>34</v>
      </c>
      <c r="AL147" t="s">
        <v>35</v>
      </c>
      <c r="AM147" t="s">
        <v>36</v>
      </c>
      <c r="AN147">
        <f t="shared" si="31"/>
        <v>313000</v>
      </c>
      <c r="AQ147">
        <f t="shared" si="42"/>
        <v>1462000</v>
      </c>
      <c r="AR147">
        <f t="shared" si="28"/>
        <v>5.387205387205387E-2</v>
      </c>
      <c r="AS147">
        <f t="shared" si="39"/>
        <v>4.9225589225589228E-2</v>
      </c>
      <c r="AT147">
        <f t="shared" si="40"/>
        <v>1.094391244870041</v>
      </c>
    </row>
    <row r="148" spans="1:46" x14ac:dyDescent="0.2">
      <c r="A148" t="s">
        <v>31</v>
      </c>
      <c r="B148" t="s">
        <v>218</v>
      </c>
      <c r="C148" t="s">
        <v>221</v>
      </c>
      <c r="F148">
        <v>23.64</v>
      </c>
      <c r="H148">
        <v>236400</v>
      </c>
      <c r="K148">
        <v>5.95</v>
      </c>
      <c r="M148">
        <f t="shared" si="43"/>
        <v>59500</v>
      </c>
      <c r="N148">
        <f t="shared" si="23"/>
        <v>0.25169204737732659</v>
      </c>
      <c r="Q148">
        <v>2.0499999999999998</v>
      </c>
      <c r="S148">
        <f t="shared" si="34"/>
        <v>20.5</v>
      </c>
      <c r="Z148">
        <v>1.37</v>
      </c>
      <c r="AB148">
        <v>2752</v>
      </c>
      <c r="AC148">
        <v>10900</v>
      </c>
      <c r="AD148">
        <v>1700.0000000000002</v>
      </c>
      <c r="AE148">
        <v>483</v>
      </c>
      <c r="AF148">
        <v>12400</v>
      </c>
      <c r="AG148">
        <v>995</v>
      </c>
      <c r="AI148">
        <v>18</v>
      </c>
      <c r="AJ148">
        <v>598</v>
      </c>
      <c r="AK148" t="s">
        <v>34</v>
      </c>
      <c r="AL148" t="s">
        <v>35</v>
      </c>
      <c r="AM148" t="s">
        <v>36</v>
      </c>
      <c r="AN148">
        <f t="shared" si="31"/>
        <v>250000</v>
      </c>
      <c r="AQ148">
        <f t="shared" si="42"/>
        <v>995000</v>
      </c>
      <c r="AR148">
        <f t="shared" si="28"/>
        <v>7.2961373390557943E-2</v>
      </c>
      <c r="AS148">
        <f t="shared" si="39"/>
        <v>4.2703862660944204E-2</v>
      </c>
      <c r="AT148">
        <f t="shared" si="40"/>
        <v>1.7085427135678395</v>
      </c>
    </row>
    <row r="149" spans="1:46" x14ac:dyDescent="0.2">
      <c r="A149" t="s">
        <v>31</v>
      </c>
      <c r="B149" t="s">
        <v>218</v>
      </c>
      <c r="C149" t="s">
        <v>222</v>
      </c>
      <c r="F149">
        <v>8.4</v>
      </c>
      <c r="H149">
        <v>84000</v>
      </c>
      <c r="K149">
        <v>6.37</v>
      </c>
      <c r="M149">
        <f t="shared" si="43"/>
        <v>63700</v>
      </c>
      <c r="N149">
        <f t="shared" si="23"/>
        <v>0.7583333333333333</v>
      </c>
      <c r="Q149">
        <v>1.7</v>
      </c>
      <c r="S149">
        <f t="shared" si="34"/>
        <v>17</v>
      </c>
      <c r="Z149">
        <v>2.0499999999999998</v>
      </c>
      <c r="AB149">
        <v>1351</v>
      </c>
      <c r="AC149">
        <v>5300</v>
      </c>
      <c r="AD149">
        <v>500</v>
      </c>
      <c r="AE149">
        <v>171</v>
      </c>
      <c r="AF149">
        <v>5000</v>
      </c>
      <c r="AG149">
        <v>532</v>
      </c>
      <c r="AI149">
        <v>38</v>
      </c>
      <c r="AJ149">
        <v>392</v>
      </c>
      <c r="AK149" t="s">
        <v>34</v>
      </c>
      <c r="AL149" t="s">
        <v>35</v>
      </c>
      <c r="AM149" t="s">
        <v>36</v>
      </c>
      <c r="AN149">
        <f t="shared" si="31"/>
        <v>108000</v>
      </c>
      <c r="AQ149">
        <f t="shared" si="42"/>
        <v>532000</v>
      </c>
      <c r="AR149">
        <f t="shared" si="28"/>
        <v>4.8543689320388349E-2</v>
      </c>
      <c r="AS149">
        <f t="shared" si="39"/>
        <v>5.1650485436893205E-2</v>
      </c>
      <c r="AT149">
        <f t="shared" si="40"/>
        <v>0.93984962406015038</v>
      </c>
    </row>
    <row r="150" spans="1:46" x14ac:dyDescent="0.2">
      <c r="A150" t="s">
        <v>31</v>
      </c>
      <c r="B150" t="s">
        <v>218</v>
      </c>
      <c r="C150" t="s">
        <v>223</v>
      </c>
      <c r="F150">
        <v>25.05</v>
      </c>
      <c r="H150">
        <v>250500</v>
      </c>
      <c r="K150">
        <v>5.53</v>
      </c>
      <c r="M150">
        <f t="shared" si="43"/>
        <v>55300</v>
      </c>
      <c r="N150">
        <f t="shared" si="23"/>
        <v>0.22075848303393214</v>
      </c>
      <c r="Q150">
        <v>2.02</v>
      </c>
      <c r="S150">
        <f t="shared" si="34"/>
        <v>20.2</v>
      </c>
      <c r="Z150">
        <v>1.53</v>
      </c>
      <c r="AB150">
        <v>2279</v>
      </c>
      <c r="AC150">
        <v>12300</v>
      </c>
      <c r="AD150">
        <v>1800</v>
      </c>
      <c r="AE150">
        <v>504</v>
      </c>
      <c r="AF150">
        <v>13400</v>
      </c>
      <c r="AG150">
        <v>128</v>
      </c>
      <c r="AI150">
        <v>12</v>
      </c>
      <c r="AJ150">
        <v>576</v>
      </c>
      <c r="AK150" t="s">
        <v>34</v>
      </c>
      <c r="AL150" t="s">
        <v>35</v>
      </c>
      <c r="AM150" t="s">
        <v>36</v>
      </c>
      <c r="AN150">
        <f t="shared" si="31"/>
        <v>275000</v>
      </c>
      <c r="AQ150">
        <f t="shared" si="42"/>
        <v>128000</v>
      </c>
      <c r="AR150">
        <f t="shared" si="28"/>
        <v>7.0038910505836577E-2</v>
      </c>
      <c r="AS150">
        <f t="shared" si="39"/>
        <v>4.9805447470817124E-3</v>
      </c>
      <c r="AT150">
        <f t="shared" si="40"/>
        <v>14.0625</v>
      </c>
    </row>
    <row r="151" spans="1:46" x14ac:dyDescent="0.2">
      <c r="A151" t="s">
        <v>31</v>
      </c>
      <c r="B151" t="s">
        <v>218</v>
      </c>
      <c r="C151" t="s">
        <v>224</v>
      </c>
      <c r="F151">
        <v>22.16</v>
      </c>
      <c r="H151">
        <v>221600</v>
      </c>
      <c r="K151">
        <v>5.75</v>
      </c>
      <c r="M151">
        <f t="shared" si="43"/>
        <v>57500</v>
      </c>
      <c r="N151">
        <f t="shared" si="23"/>
        <v>0.2594765342960289</v>
      </c>
      <c r="Q151">
        <v>1.9</v>
      </c>
      <c r="S151">
        <f t="shared" si="34"/>
        <v>19</v>
      </c>
      <c r="Z151">
        <v>1.54</v>
      </c>
      <c r="AB151">
        <v>2083</v>
      </c>
      <c r="AC151">
        <v>11100.000000000002</v>
      </c>
      <c r="AD151">
        <v>1600</v>
      </c>
      <c r="AE151">
        <v>473</v>
      </c>
      <c r="AF151">
        <v>11800</v>
      </c>
      <c r="AG151">
        <v>1111</v>
      </c>
      <c r="AI151">
        <v>16</v>
      </c>
      <c r="AJ151">
        <v>561</v>
      </c>
      <c r="AK151" t="s">
        <v>34</v>
      </c>
      <c r="AL151" t="s">
        <v>35</v>
      </c>
      <c r="AM151" t="s">
        <v>36</v>
      </c>
      <c r="AN151">
        <f t="shared" si="31"/>
        <v>245000</v>
      </c>
      <c r="AQ151">
        <f t="shared" si="42"/>
        <v>1111000</v>
      </c>
      <c r="AR151">
        <f t="shared" si="28"/>
        <v>6.9868995633187769E-2</v>
      </c>
      <c r="AS151">
        <f t="shared" si="39"/>
        <v>4.8515283842794757E-2</v>
      </c>
      <c r="AT151">
        <f t="shared" si="40"/>
        <v>1.4401440144014401</v>
      </c>
    </row>
    <row r="152" spans="1:46" x14ac:dyDescent="0.2">
      <c r="A152" t="s">
        <v>31</v>
      </c>
      <c r="B152" t="s">
        <v>218</v>
      </c>
      <c r="C152" t="s">
        <v>225</v>
      </c>
      <c r="F152">
        <v>26.08</v>
      </c>
      <c r="H152">
        <v>260799.99999999997</v>
      </c>
      <c r="K152">
        <v>6.35</v>
      </c>
      <c r="M152">
        <f t="shared" si="43"/>
        <v>63500</v>
      </c>
      <c r="N152">
        <f t="shared" si="23"/>
        <v>0.24348159509202455</v>
      </c>
      <c r="Q152">
        <v>2.37</v>
      </c>
      <c r="S152">
        <f t="shared" si="34"/>
        <v>23.700000000000003</v>
      </c>
      <c r="Z152">
        <v>1.43</v>
      </c>
      <c r="AB152">
        <v>2808</v>
      </c>
      <c r="AC152">
        <v>12300</v>
      </c>
      <c r="AD152">
        <v>2100</v>
      </c>
      <c r="AE152">
        <v>515</v>
      </c>
      <c r="AF152">
        <v>12900</v>
      </c>
      <c r="AG152">
        <v>1179</v>
      </c>
      <c r="AI152">
        <v>15</v>
      </c>
      <c r="AJ152">
        <v>598</v>
      </c>
      <c r="AK152" t="s">
        <v>34</v>
      </c>
      <c r="AL152" t="s">
        <v>35</v>
      </c>
      <c r="AM152" t="s">
        <v>36</v>
      </c>
      <c r="AN152">
        <f t="shared" si="31"/>
        <v>273000</v>
      </c>
      <c r="AQ152">
        <f t="shared" si="42"/>
        <v>1179000</v>
      </c>
      <c r="AR152">
        <f t="shared" si="28"/>
        <v>8.3333333333333329E-2</v>
      </c>
      <c r="AS152">
        <f t="shared" si="39"/>
        <v>4.6785714285714285E-2</v>
      </c>
      <c r="AT152">
        <f t="shared" si="40"/>
        <v>1.7811704834605597</v>
      </c>
    </row>
    <row r="153" spans="1:46" x14ac:dyDescent="0.2">
      <c r="A153" t="s">
        <v>31</v>
      </c>
      <c r="B153" t="s">
        <v>218</v>
      </c>
      <c r="C153" t="s">
        <v>226</v>
      </c>
      <c r="F153">
        <v>23.2</v>
      </c>
      <c r="H153">
        <v>232000</v>
      </c>
      <c r="K153">
        <v>5.75</v>
      </c>
      <c r="M153">
        <f t="shared" si="43"/>
        <v>57500</v>
      </c>
      <c r="N153">
        <f t="shared" si="23"/>
        <v>0.24784482758620691</v>
      </c>
      <c r="Q153">
        <v>2.11</v>
      </c>
      <c r="S153">
        <f t="shared" si="34"/>
        <v>21.099999999999998</v>
      </c>
      <c r="Z153">
        <v>2.14</v>
      </c>
      <c r="AB153">
        <v>2982</v>
      </c>
      <c r="AC153">
        <v>11800</v>
      </c>
      <c r="AD153">
        <v>1800</v>
      </c>
      <c r="AE153">
        <v>466</v>
      </c>
      <c r="AF153">
        <v>12200</v>
      </c>
      <c r="AG153">
        <v>998</v>
      </c>
      <c r="AI153">
        <v>14</v>
      </c>
      <c r="AJ153">
        <v>627</v>
      </c>
      <c r="AK153" t="s">
        <v>34</v>
      </c>
      <c r="AL153" t="s">
        <v>35</v>
      </c>
      <c r="AM153" t="s">
        <v>36</v>
      </c>
      <c r="AN153">
        <f t="shared" si="31"/>
        <v>258000</v>
      </c>
      <c r="AQ153">
        <f t="shared" si="42"/>
        <v>998000</v>
      </c>
      <c r="AR153">
        <f t="shared" si="28"/>
        <v>7.4999999999999997E-2</v>
      </c>
      <c r="AS153">
        <f t="shared" si="39"/>
        <v>4.1583333333333333E-2</v>
      </c>
      <c r="AT153">
        <f t="shared" si="40"/>
        <v>1.8036072144288577</v>
      </c>
    </row>
    <row r="154" spans="1:46" x14ac:dyDescent="0.2">
      <c r="A154" t="s">
        <v>31</v>
      </c>
      <c r="B154" t="s">
        <v>218</v>
      </c>
      <c r="C154" t="s">
        <v>227</v>
      </c>
      <c r="F154">
        <v>26.48</v>
      </c>
      <c r="H154">
        <v>264800</v>
      </c>
      <c r="K154">
        <v>5.78</v>
      </c>
      <c r="M154">
        <f t="shared" si="43"/>
        <v>57800</v>
      </c>
      <c r="N154">
        <f t="shared" ref="N154:N217" si="44">K154/F154</f>
        <v>0.21827794561933536</v>
      </c>
      <c r="Q154">
        <v>2.12</v>
      </c>
      <c r="S154">
        <f t="shared" si="34"/>
        <v>21.200000000000003</v>
      </c>
      <c r="Z154">
        <v>1.58</v>
      </c>
      <c r="AB154">
        <v>2186</v>
      </c>
      <c r="AC154">
        <v>13000</v>
      </c>
      <c r="AD154">
        <v>1900</v>
      </c>
      <c r="AE154">
        <v>526</v>
      </c>
      <c r="AF154">
        <v>14800</v>
      </c>
      <c r="AG154">
        <v>1338</v>
      </c>
      <c r="AI154">
        <v>13</v>
      </c>
      <c r="AJ154">
        <v>596</v>
      </c>
      <c r="AK154" t="s">
        <v>34</v>
      </c>
      <c r="AL154" t="s">
        <v>35</v>
      </c>
      <c r="AM154" t="s">
        <v>36</v>
      </c>
      <c r="AN154">
        <f t="shared" si="31"/>
        <v>297000</v>
      </c>
      <c r="AQ154">
        <f t="shared" si="42"/>
        <v>1338000</v>
      </c>
      <c r="AR154">
        <f t="shared" si="28"/>
        <v>6.83453237410072E-2</v>
      </c>
      <c r="AS154">
        <f t="shared" si="39"/>
        <v>4.8129496402877697E-2</v>
      </c>
      <c r="AT154">
        <f t="shared" si="40"/>
        <v>1.4200298953662183</v>
      </c>
    </row>
    <row r="155" spans="1:46" x14ac:dyDescent="0.2">
      <c r="A155" t="s">
        <v>31</v>
      </c>
      <c r="B155" t="s">
        <v>218</v>
      </c>
      <c r="C155" t="s">
        <v>228</v>
      </c>
      <c r="F155">
        <v>24.17</v>
      </c>
      <c r="H155">
        <v>241700.00000000003</v>
      </c>
      <c r="K155">
        <v>6.84</v>
      </c>
      <c r="M155">
        <f t="shared" si="43"/>
        <v>68400</v>
      </c>
      <c r="N155">
        <f t="shared" si="44"/>
        <v>0.28299544890359946</v>
      </c>
      <c r="Q155">
        <v>2.14</v>
      </c>
      <c r="S155">
        <f t="shared" si="34"/>
        <v>21.400000000000002</v>
      </c>
      <c r="Z155">
        <v>1.58</v>
      </c>
      <c r="AB155">
        <v>1874</v>
      </c>
      <c r="AC155">
        <v>10300</v>
      </c>
      <c r="AD155">
        <v>2000</v>
      </c>
      <c r="AE155">
        <v>477</v>
      </c>
      <c r="AF155">
        <v>13500</v>
      </c>
      <c r="AG155">
        <v>1202</v>
      </c>
      <c r="AI155">
        <v>13</v>
      </c>
      <c r="AJ155">
        <v>657</v>
      </c>
      <c r="AK155" t="s">
        <v>34</v>
      </c>
      <c r="AL155" t="s">
        <v>35</v>
      </c>
      <c r="AM155" t="s">
        <v>36</v>
      </c>
      <c r="AN155">
        <f t="shared" si="31"/>
        <v>258000</v>
      </c>
      <c r="AQ155">
        <f t="shared" si="42"/>
        <v>1202000</v>
      </c>
      <c r="AR155">
        <f t="shared" si="28"/>
        <v>8.4033613445378158E-2</v>
      </c>
      <c r="AS155">
        <f t="shared" si="39"/>
        <v>5.0504201680672267E-2</v>
      </c>
      <c r="AT155">
        <f t="shared" si="40"/>
        <v>1.6638935108153079</v>
      </c>
    </row>
    <row r="156" spans="1:46" x14ac:dyDescent="0.2">
      <c r="A156" t="s">
        <v>31</v>
      </c>
      <c r="B156" t="s">
        <v>218</v>
      </c>
      <c r="C156" t="s">
        <v>229</v>
      </c>
      <c r="F156">
        <v>26.4</v>
      </c>
      <c r="H156">
        <v>264000</v>
      </c>
      <c r="K156">
        <v>5.24</v>
      </c>
      <c r="M156">
        <f t="shared" si="43"/>
        <v>52400</v>
      </c>
      <c r="N156">
        <f t="shared" si="44"/>
        <v>0.19848484848484851</v>
      </c>
      <c r="Q156">
        <v>2.2799999999999998</v>
      </c>
      <c r="S156">
        <f t="shared" si="34"/>
        <v>22.799999999999997</v>
      </c>
      <c r="Z156">
        <v>1.62</v>
      </c>
      <c r="AB156">
        <v>2043</v>
      </c>
      <c r="AC156">
        <v>14000</v>
      </c>
      <c r="AD156">
        <v>1800</v>
      </c>
      <c r="AE156">
        <v>545</v>
      </c>
      <c r="AF156">
        <v>14900</v>
      </c>
      <c r="AG156">
        <v>1387</v>
      </c>
      <c r="AI156">
        <v>14</v>
      </c>
      <c r="AJ156">
        <v>579</v>
      </c>
      <c r="AK156" t="s">
        <v>34</v>
      </c>
      <c r="AL156" t="s">
        <v>35</v>
      </c>
      <c r="AM156" t="s">
        <v>36</v>
      </c>
      <c r="AN156">
        <f t="shared" si="31"/>
        <v>307000</v>
      </c>
      <c r="AQ156">
        <f t="shared" si="42"/>
        <v>1387000</v>
      </c>
      <c r="AR156">
        <f t="shared" si="28"/>
        <v>6.228373702422145E-2</v>
      </c>
      <c r="AS156">
        <f t="shared" si="39"/>
        <v>4.7993079584775084E-2</v>
      </c>
      <c r="AT156">
        <f t="shared" si="40"/>
        <v>1.2977649603460706</v>
      </c>
    </row>
    <row r="157" spans="1:46" x14ac:dyDescent="0.2">
      <c r="A157" t="s">
        <v>31</v>
      </c>
      <c r="B157" t="s">
        <v>218</v>
      </c>
      <c r="C157" t="s">
        <v>230</v>
      </c>
      <c r="F157">
        <v>18.309999999999999</v>
      </c>
      <c r="H157">
        <v>183100</v>
      </c>
      <c r="K157">
        <v>10.41</v>
      </c>
      <c r="M157">
        <f t="shared" si="43"/>
        <v>104100</v>
      </c>
      <c r="N157">
        <f t="shared" si="44"/>
        <v>0.56854178044784276</v>
      </c>
      <c r="Q157">
        <v>1.5</v>
      </c>
      <c r="S157">
        <f t="shared" si="34"/>
        <v>15</v>
      </c>
      <c r="Z157">
        <v>1.47</v>
      </c>
      <c r="AB157">
        <v>2129</v>
      </c>
      <c r="AC157">
        <v>4800</v>
      </c>
      <c r="AD157">
        <v>2600</v>
      </c>
      <c r="AE157">
        <v>345</v>
      </c>
      <c r="AF157">
        <v>7600</v>
      </c>
      <c r="AG157">
        <v>777</v>
      </c>
      <c r="AI157">
        <v>6</v>
      </c>
      <c r="AJ157">
        <v>842</v>
      </c>
      <c r="AK157" t="s">
        <v>34</v>
      </c>
      <c r="AL157" t="s">
        <v>35</v>
      </c>
      <c r="AM157" t="s">
        <v>36</v>
      </c>
      <c r="AN157">
        <f t="shared" si="31"/>
        <v>150000</v>
      </c>
      <c r="AQ157">
        <f t="shared" si="42"/>
        <v>777000</v>
      </c>
      <c r="AR157">
        <f t="shared" si="28"/>
        <v>0.20967741935483872</v>
      </c>
      <c r="AS157">
        <f t="shared" si="39"/>
        <v>6.2661290322580651E-2</v>
      </c>
      <c r="AT157">
        <f t="shared" si="40"/>
        <v>3.346203346203346</v>
      </c>
    </row>
    <row r="158" spans="1:46" x14ac:dyDescent="0.2">
      <c r="A158" t="s">
        <v>31</v>
      </c>
      <c r="B158" t="s">
        <v>218</v>
      </c>
      <c r="C158" t="s">
        <v>231</v>
      </c>
      <c r="F158">
        <v>21.24</v>
      </c>
      <c r="H158">
        <v>212399.99999999997</v>
      </c>
      <c r="K158">
        <v>9.99</v>
      </c>
      <c r="M158">
        <f t="shared" si="43"/>
        <v>99900</v>
      </c>
      <c r="N158">
        <f t="shared" si="44"/>
        <v>0.47033898305084748</v>
      </c>
      <c r="Q158">
        <v>1.79</v>
      </c>
      <c r="S158">
        <f t="shared" si="34"/>
        <v>17.899999999999999</v>
      </c>
      <c r="Z158">
        <v>1.57</v>
      </c>
      <c r="AB158">
        <v>2274</v>
      </c>
      <c r="AC158">
        <v>6800.0000000000009</v>
      </c>
      <c r="AD158">
        <v>2300</v>
      </c>
      <c r="AE158">
        <v>425</v>
      </c>
      <c r="AF158">
        <v>9600</v>
      </c>
      <c r="AG158">
        <v>898</v>
      </c>
      <c r="AI158">
        <v>7</v>
      </c>
      <c r="AJ158">
        <v>858</v>
      </c>
      <c r="AK158" t="s">
        <v>34</v>
      </c>
      <c r="AL158" t="s">
        <v>35</v>
      </c>
      <c r="AM158" t="s">
        <v>36</v>
      </c>
      <c r="AN158">
        <f t="shared" si="31"/>
        <v>187000</v>
      </c>
      <c r="AQ158">
        <f t="shared" si="42"/>
        <v>898000</v>
      </c>
      <c r="AR158">
        <f t="shared" si="28"/>
        <v>0.1402439024390244</v>
      </c>
      <c r="AS158">
        <f t="shared" si="39"/>
        <v>5.475609756097561E-2</v>
      </c>
      <c r="AT158">
        <f t="shared" si="40"/>
        <v>2.5612472160356345</v>
      </c>
    </row>
    <row r="159" spans="1:46" x14ac:dyDescent="0.2">
      <c r="A159" t="s">
        <v>31</v>
      </c>
      <c r="B159" t="s">
        <v>218</v>
      </c>
      <c r="C159" t="s">
        <v>232</v>
      </c>
      <c r="F159">
        <v>25.47</v>
      </c>
      <c r="H159">
        <v>254700</v>
      </c>
      <c r="K159">
        <v>7.33</v>
      </c>
      <c r="M159">
        <f t="shared" si="43"/>
        <v>73300</v>
      </c>
      <c r="N159">
        <f t="shared" si="44"/>
        <v>0.28778955634079312</v>
      </c>
      <c r="Q159">
        <v>2.2599999999999998</v>
      </c>
      <c r="S159">
        <f t="shared" si="34"/>
        <v>22.599999999999998</v>
      </c>
      <c r="Z159">
        <v>1.32</v>
      </c>
      <c r="AB159">
        <v>2653</v>
      </c>
      <c r="AC159">
        <v>11000</v>
      </c>
      <c r="AD159">
        <v>2200</v>
      </c>
      <c r="AE159">
        <v>52</v>
      </c>
      <c r="AF159">
        <v>13600.000000000002</v>
      </c>
      <c r="AG159">
        <v>1214</v>
      </c>
      <c r="AI159">
        <v>10</v>
      </c>
      <c r="AJ159">
        <v>652</v>
      </c>
      <c r="AK159" t="s">
        <v>34</v>
      </c>
      <c r="AL159" t="s">
        <v>35</v>
      </c>
      <c r="AM159" t="s">
        <v>36</v>
      </c>
      <c r="AN159">
        <f t="shared" si="31"/>
        <v>268000</v>
      </c>
      <c r="AQ159">
        <f t="shared" si="42"/>
        <v>1214000</v>
      </c>
      <c r="AR159">
        <f t="shared" si="28"/>
        <v>8.943089430894309E-2</v>
      </c>
      <c r="AS159">
        <f t="shared" si="39"/>
        <v>4.9349593495934957E-2</v>
      </c>
      <c r="AT159">
        <f t="shared" si="40"/>
        <v>1.812191103789127</v>
      </c>
    </row>
    <row r="160" spans="1:46" x14ac:dyDescent="0.2">
      <c r="A160" t="s">
        <v>31</v>
      </c>
      <c r="B160" t="s">
        <v>218</v>
      </c>
      <c r="C160" t="s">
        <v>232</v>
      </c>
      <c r="F160">
        <v>25.49</v>
      </c>
      <c r="H160">
        <v>254899.99999999997</v>
      </c>
      <c r="K160">
        <v>7.46</v>
      </c>
      <c r="M160">
        <f t="shared" si="43"/>
        <v>74600</v>
      </c>
      <c r="N160">
        <f t="shared" si="44"/>
        <v>0.2926637897214594</v>
      </c>
      <c r="Q160">
        <v>2.23</v>
      </c>
      <c r="S160">
        <f t="shared" si="34"/>
        <v>22.3</v>
      </c>
      <c r="Z160">
        <v>1.33</v>
      </c>
      <c r="AB160">
        <v>2487</v>
      </c>
      <c r="AC160">
        <v>11000</v>
      </c>
      <c r="AD160">
        <v>2200</v>
      </c>
      <c r="AE160">
        <v>514</v>
      </c>
      <c r="AF160">
        <v>14500</v>
      </c>
      <c r="AG160">
        <v>124</v>
      </c>
      <c r="AI160">
        <v>12</v>
      </c>
      <c r="AJ160">
        <v>651</v>
      </c>
      <c r="AK160" t="s">
        <v>34</v>
      </c>
      <c r="AL160" t="s">
        <v>35</v>
      </c>
      <c r="AM160" t="s">
        <v>36</v>
      </c>
      <c r="AN160">
        <f t="shared" si="31"/>
        <v>277000</v>
      </c>
      <c r="AQ160">
        <f t="shared" si="42"/>
        <v>124000</v>
      </c>
      <c r="AR160">
        <f t="shared" si="28"/>
        <v>8.6274509803921567E-2</v>
      </c>
      <c r="AS160">
        <f t="shared" si="39"/>
        <v>4.8627450980392155E-3</v>
      </c>
      <c r="AT160">
        <f t="shared" si="40"/>
        <v>17.741935483870968</v>
      </c>
    </row>
    <row r="161" spans="1:46" x14ac:dyDescent="0.2">
      <c r="A161" t="s">
        <v>31</v>
      </c>
      <c r="B161" t="s">
        <v>218</v>
      </c>
      <c r="C161" t="s">
        <v>233</v>
      </c>
      <c r="F161">
        <v>24.27</v>
      </c>
      <c r="H161">
        <v>242700</v>
      </c>
      <c r="K161">
        <v>5.31</v>
      </c>
      <c r="M161">
        <f t="shared" si="43"/>
        <v>53099.999999999993</v>
      </c>
      <c r="N161">
        <f t="shared" si="44"/>
        <v>0.2187886279357231</v>
      </c>
      <c r="Q161">
        <v>2.16</v>
      </c>
      <c r="S161">
        <f t="shared" si="34"/>
        <v>21.6</v>
      </c>
      <c r="Z161">
        <v>1.46</v>
      </c>
      <c r="AB161">
        <v>2474</v>
      </c>
      <c r="AC161">
        <v>12200</v>
      </c>
      <c r="AD161">
        <v>1500</v>
      </c>
      <c r="AE161">
        <v>499</v>
      </c>
      <c r="AF161">
        <v>13899.999999999998</v>
      </c>
      <c r="AG161">
        <v>1259</v>
      </c>
      <c r="AI161">
        <v>16</v>
      </c>
      <c r="AJ161">
        <v>544</v>
      </c>
      <c r="AK161" t="s">
        <v>34</v>
      </c>
      <c r="AL161" t="s">
        <v>35</v>
      </c>
      <c r="AM161" t="s">
        <v>36</v>
      </c>
      <c r="AN161">
        <f t="shared" si="31"/>
        <v>276000</v>
      </c>
      <c r="AQ161">
        <f t="shared" si="42"/>
        <v>1259000</v>
      </c>
      <c r="AR161">
        <f t="shared" si="28"/>
        <v>5.7471264367816091E-2</v>
      </c>
      <c r="AS161">
        <f t="shared" si="39"/>
        <v>4.8237547892720306E-2</v>
      </c>
      <c r="AT161">
        <f t="shared" si="40"/>
        <v>1.1914217633042097</v>
      </c>
    </row>
    <row r="162" spans="1:46" x14ac:dyDescent="0.2">
      <c r="A162" t="s">
        <v>31</v>
      </c>
      <c r="B162" t="s">
        <v>218</v>
      </c>
      <c r="C162" t="s">
        <v>234</v>
      </c>
      <c r="F162">
        <v>25.95</v>
      </c>
      <c r="H162">
        <v>259500</v>
      </c>
      <c r="K162">
        <v>5.82</v>
      </c>
      <c r="M162">
        <f t="shared" si="43"/>
        <v>58200</v>
      </c>
      <c r="N162">
        <f t="shared" si="44"/>
        <v>0.22427745664739887</v>
      </c>
      <c r="Q162">
        <v>2.3199999999999998</v>
      </c>
      <c r="S162">
        <f t="shared" si="34"/>
        <v>23.2</v>
      </c>
      <c r="Z162">
        <v>1.51</v>
      </c>
      <c r="AB162">
        <v>2194</v>
      </c>
      <c r="AC162">
        <v>13200</v>
      </c>
      <c r="AD162">
        <v>2000</v>
      </c>
      <c r="AE162">
        <v>491</v>
      </c>
      <c r="AF162">
        <v>15000</v>
      </c>
      <c r="AG162">
        <v>1232</v>
      </c>
      <c r="AI162">
        <v>11</v>
      </c>
      <c r="AJ162">
        <v>591</v>
      </c>
      <c r="AK162" t="s">
        <v>34</v>
      </c>
      <c r="AL162" t="s">
        <v>35</v>
      </c>
      <c r="AM162" t="s">
        <v>36</v>
      </c>
      <c r="AN162">
        <f t="shared" si="31"/>
        <v>302000</v>
      </c>
      <c r="AQ162">
        <f t="shared" si="42"/>
        <v>1232000</v>
      </c>
      <c r="AR162">
        <f t="shared" si="28"/>
        <v>7.0921985815602842E-2</v>
      </c>
      <c r="AS162">
        <f t="shared" si="39"/>
        <v>4.368794326241135E-2</v>
      </c>
      <c r="AT162">
        <f t="shared" si="40"/>
        <v>1.6233766233766234</v>
      </c>
    </row>
    <row r="163" spans="1:46" x14ac:dyDescent="0.2">
      <c r="A163" t="s">
        <v>31</v>
      </c>
      <c r="B163" t="s">
        <v>218</v>
      </c>
      <c r="C163" t="s">
        <v>235</v>
      </c>
      <c r="F163">
        <v>25.18</v>
      </c>
      <c r="H163">
        <v>251800</v>
      </c>
      <c r="K163">
        <v>6.74</v>
      </c>
      <c r="M163">
        <f t="shared" si="43"/>
        <v>67400</v>
      </c>
      <c r="N163">
        <f t="shared" si="44"/>
        <v>0.26767275615567915</v>
      </c>
      <c r="Q163">
        <v>2.13</v>
      </c>
      <c r="S163">
        <f t="shared" si="34"/>
        <v>21.299999999999997</v>
      </c>
      <c r="Z163">
        <v>1.54</v>
      </c>
      <c r="AB163">
        <v>2413</v>
      </c>
      <c r="AC163">
        <v>11500</v>
      </c>
      <c r="AD163">
        <v>2000</v>
      </c>
      <c r="AE163">
        <v>493</v>
      </c>
      <c r="AF163">
        <v>13700.000000000002</v>
      </c>
      <c r="AG163">
        <v>1188</v>
      </c>
      <c r="AI163">
        <v>14</v>
      </c>
      <c r="AJ163">
        <v>655</v>
      </c>
      <c r="AK163" t="s">
        <v>34</v>
      </c>
      <c r="AL163" t="s">
        <v>35</v>
      </c>
      <c r="AM163" t="s">
        <v>36</v>
      </c>
      <c r="AN163">
        <f t="shared" si="31"/>
        <v>272000</v>
      </c>
      <c r="AQ163">
        <f t="shared" si="42"/>
        <v>1188000</v>
      </c>
      <c r="AR163">
        <f t="shared" si="28"/>
        <v>7.9365079365079361E-2</v>
      </c>
      <c r="AS163">
        <f t="shared" si="39"/>
        <v>4.7142857142857146E-2</v>
      </c>
      <c r="AT163">
        <f t="shared" si="40"/>
        <v>1.6835016835016836</v>
      </c>
    </row>
    <row r="164" spans="1:46" x14ac:dyDescent="0.2">
      <c r="A164" t="s">
        <v>31</v>
      </c>
      <c r="B164" t="s">
        <v>218</v>
      </c>
      <c r="C164" t="s">
        <v>236</v>
      </c>
      <c r="F164">
        <v>23.82</v>
      </c>
      <c r="H164">
        <v>238200</v>
      </c>
      <c r="K164">
        <v>5.18</v>
      </c>
      <c r="M164">
        <f t="shared" si="43"/>
        <v>51800</v>
      </c>
      <c r="N164">
        <f t="shared" si="44"/>
        <v>0.21746431570109151</v>
      </c>
      <c r="Q164">
        <v>2.2000000000000002</v>
      </c>
      <c r="S164">
        <f t="shared" si="34"/>
        <v>22</v>
      </c>
      <c r="Z164">
        <v>1.45</v>
      </c>
      <c r="AB164">
        <v>2392</v>
      </c>
      <c r="AC164">
        <v>12900</v>
      </c>
      <c r="AD164">
        <v>1600</v>
      </c>
      <c r="AE164">
        <v>488</v>
      </c>
      <c r="AF164">
        <v>14100</v>
      </c>
      <c r="AG164">
        <v>1197</v>
      </c>
      <c r="AI164">
        <v>13</v>
      </c>
      <c r="AJ164">
        <v>537</v>
      </c>
      <c r="AK164" t="s">
        <v>34</v>
      </c>
      <c r="AL164" t="s">
        <v>35</v>
      </c>
      <c r="AM164" t="s">
        <v>36</v>
      </c>
      <c r="AN164">
        <f t="shared" si="31"/>
        <v>286000</v>
      </c>
      <c r="AQ164">
        <f t="shared" si="42"/>
        <v>1197000</v>
      </c>
      <c r="AR164">
        <f t="shared" si="28"/>
        <v>5.9259259259259262E-2</v>
      </c>
      <c r="AS164">
        <f t="shared" si="39"/>
        <v>4.4333333333333336E-2</v>
      </c>
      <c r="AT164">
        <f t="shared" si="40"/>
        <v>1.3366750208855471</v>
      </c>
    </row>
    <row r="165" spans="1:46" x14ac:dyDescent="0.2">
      <c r="A165" t="s">
        <v>31</v>
      </c>
      <c r="B165" t="s">
        <v>218</v>
      </c>
      <c r="C165" t="s">
        <v>237</v>
      </c>
      <c r="F165">
        <v>23.06</v>
      </c>
      <c r="H165">
        <v>230600</v>
      </c>
      <c r="K165">
        <v>7.13</v>
      </c>
      <c r="M165">
        <f t="shared" si="43"/>
        <v>71300</v>
      </c>
      <c r="N165">
        <f t="shared" si="44"/>
        <v>0.30919340849956634</v>
      </c>
      <c r="Q165">
        <v>2.0699999999999998</v>
      </c>
      <c r="S165">
        <f t="shared" si="34"/>
        <v>20.7</v>
      </c>
      <c r="Z165">
        <v>1.46</v>
      </c>
      <c r="AB165">
        <v>2573</v>
      </c>
      <c r="AC165">
        <v>9800</v>
      </c>
      <c r="AD165">
        <v>2100</v>
      </c>
      <c r="AE165">
        <v>464</v>
      </c>
      <c r="AF165">
        <v>12100</v>
      </c>
      <c r="AG165">
        <v>1011</v>
      </c>
      <c r="AI165">
        <v>18</v>
      </c>
      <c r="AJ165">
        <v>643</v>
      </c>
      <c r="AK165" t="s">
        <v>34</v>
      </c>
      <c r="AL165" t="s">
        <v>35</v>
      </c>
      <c r="AM165" t="s">
        <v>36</v>
      </c>
      <c r="AN165">
        <f t="shared" si="31"/>
        <v>240000</v>
      </c>
      <c r="AQ165">
        <f t="shared" si="42"/>
        <v>1011000</v>
      </c>
      <c r="AR165">
        <f t="shared" ref="AR165:AR228" si="45">AD165/(AF165+AC165)</f>
        <v>9.5890410958904104E-2</v>
      </c>
      <c r="AS165">
        <f t="shared" si="39"/>
        <v>4.6164383561643839E-2</v>
      </c>
      <c r="AT165">
        <f t="shared" ref="AT165:AT196" si="46">AD165/AG165</f>
        <v>2.0771513353115729</v>
      </c>
    </row>
    <row r="166" spans="1:46" x14ac:dyDescent="0.2">
      <c r="A166" t="s">
        <v>31</v>
      </c>
      <c r="B166" t="s">
        <v>218</v>
      </c>
      <c r="C166" t="s">
        <v>238</v>
      </c>
      <c r="F166">
        <v>23.95</v>
      </c>
      <c r="H166">
        <v>239500</v>
      </c>
      <c r="K166">
        <v>7.81</v>
      </c>
      <c r="M166">
        <f t="shared" si="43"/>
        <v>78100</v>
      </c>
      <c r="N166">
        <f t="shared" si="44"/>
        <v>0.32609603340292276</v>
      </c>
      <c r="Q166">
        <v>2.2400000000000002</v>
      </c>
      <c r="S166">
        <f t="shared" si="34"/>
        <v>22.400000000000002</v>
      </c>
      <c r="Z166">
        <v>1.48</v>
      </c>
      <c r="AB166">
        <v>2429</v>
      </c>
      <c r="AC166">
        <v>10200</v>
      </c>
      <c r="AD166">
        <v>2500</v>
      </c>
      <c r="AE166">
        <v>500</v>
      </c>
      <c r="AF166">
        <v>12900</v>
      </c>
      <c r="AG166">
        <v>1088</v>
      </c>
      <c r="AI166">
        <v>10</v>
      </c>
      <c r="AJ166">
        <v>696</v>
      </c>
      <c r="AK166" t="s">
        <v>34</v>
      </c>
      <c r="AL166" t="s">
        <v>35</v>
      </c>
      <c r="AM166" t="s">
        <v>36</v>
      </c>
      <c r="AN166">
        <f t="shared" si="31"/>
        <v>256000</v>
      </c>
      <c r="AQ166">
        <f t="shared" si="42"/>
        <v>1088000</v>
      </c>
      <c r="AR166">
        <f t="shared" si="45"/>
        <v>0.10822510822510822</v>
      </c>
      <c r="AS166">
        <f t="shared" si="39"/>
        <v>4.70995670995671E-2</v>
      </c>
      <c r="AT166">
        <f t="shared" si="46"/>
        <v>2.2977941176470589</v>
      </c>
    </row>
    <row r="167" spans="1:46" x14ac:dyDescent="0.2">
      <c r="A167" t="s">
        <v>31</v>
      </c>
      <c r="B167" t="s">
        <v>218</v>
      </c>
      <c r="C167" t="s">
        <v>239</v>
      </c>
      <c r="F167">
        <v>19.489999999999998</v>
      </c>
      <c r="H167">
        <v>194899.99999999997</v>
      </c>
      <c r="K167">
        <v>8.39</v>
      </c>
      <c r="M167">
        <f t="shared" si="43"/>
        <v>83900</v>
      </c>
      <c r="N167">
        <f t="shared" si="44"/>
        <v>0.43047716777834794</v>
      </c>
      <c r="Q167">
        <v>1.82</v>
      </c>
      <c r="S167">
        <f t="shared" si="34"/>
        <v>18.2</v>
      </c>
      <c r="Z167">
        <v>1.34</v>
      </c>
      <c r="AB167">
        <v>2255</v>
      </c>
      <c r="AC167">
        <v>6899.9999999999991</v>
      </c>
      <c r="AD167">
        <v>2200</v>
      </c>
      <c r="AE167">
        <v>410</v>
      </c>
      <c r="AF167">
        <v>10000</v>
      </c>
      <c r="AG167">
        <v>861</v>
      </c>
      <c r="AI167">
        <v>15</v>
      </c>
      <c r="AJ167">
        <v>696</v>
      </c>
      <c r="AK167" t="s">
        <v>34</v>
      </c>
      <c r="AL167" t="s">
        <v>35</v>
      </c>
      <c r="AM167" t="s">
        <v>36</v>
      </c>
      <c r="AN167">
        <f t="shared" si="31"/>
        <v>191000</v>
      </c>
      <c r="AQ167">
        <f t="shared" si="42"/>
        <v>861000</v>
      </c>
      <c r="AR167">
        <f t="shared" si="45"/>
        <v>0.13017751479289941</v>
      </c>
      <c r="AS167">
        <f t="shared" si="39"/>
        <v>5.0946745562130177E-2</v>
      </c>
      <c r="AT167">
        <f t="shared" si="46"/>
        <v>2.5551684088269453</v>
      </c>
    </row>
    <row r="168" spans="1:46" x14ac:dyDescent="0.2">
      <c r="A168" t="s">
        <v>31</v>
      </c>
      <c r="B168" t="s">
        <v>218</v>
      </c>
      <c r="C168" t="s">
        <v>240</v>
      </c>
      <c r="F168">
        <v>19.600000000000001</v>
      </c>
      <c r="H168">
        <v>196000</v>
      </c>
      <c r="K168">
        <v>8.9600000000000009</v>
      </c>
      <c r="M168">
        <f t="shared" si="43"/>
        <v>89600.000000000015</v>
      </c>
      <c r="N168">
        <f t="shared" si="44"/>
        <v>0.45714285714285713</v>
      </c>
      <c r="Q168">
        <v>1.69</v>
      </c>
      <c r="S168">
        <f t="shared" si="34"/>
        <v>16.899999999999999</v>
      </c>
      <c r="Z168">
        <v>1.48</v>
      </c>
      <c r="AB168">
        <v>2215</v>
      </c>
      <c r="AC168">
        <v>6600</v>
      </c>
      <c r="AD168">
        <v>2400</v>
      </c>
      <c r="AE168">
        <v>406</v>
      </c>
      <c r="AF168">
        <v>9600</v>
      </c>
      <c r="AG168">
        <v>864</v>
      </c>
      <c r="AI168">
        <v>14</v>
      </c>
      <c r="AJ168">
        <v>753</v>
      </c>
      <c r="AK168" t="s">
        <v>34</v>
      </c>
      <c r="AL168" t="s">
        <v>35</v>
      </c>
      <c r="AM168" t="s">
        <v>36</v>
      </c>
      <c r="AN168">
        <f t="shared" si="31"/>
        <v>186000</v>
      </c>
      <c r="AQ168">
        <f t="shared" si="42"/>
        <v>864000</v>
      </c>
      <c r="AR168">
        <f t="shared" si="45"/>
        <v>0.14814814814814814</v>
      </c>
      <c r="AS168">
        <f t="shared" si="39"/>
        <v>5.3333333333333337E-2</v>
      </c>
      <c r="AT168">
        <f t="shared" si="46"/>
        <v>2.7777777777777777</v>
      </c>
    </row>
    <row r="169" spans="1:46" x14ac:dyDescent="0.2">
      <c r="A169" t="s">
        <v>31</v>
      </c>
      <c r="B169" t="s">
        <v>218</v>
      </c>
      <c r="C169" t="s">
        <v>241</v>
      </c>
      <c r="F169">
        <v>21.28</v>
      </c>
      <c r="H169">
        <v>212800</v>
      </c>
      <c r="K169">
        <v>9.81</v>
      </c>
      <c r="M169">
        <f t="shared" si="43"/>
        <v>98100</v>
      </c>
      <c r="N169">
        <f t="shared" si="44"/>
        <v>0.46099624060150374</v>
      </c>
      <c r="Q169">
        <v>1.6</v>
      </c>
      <c r="S169">
        <f t="shared" si="34"/>
        <v>16</v>
      </c>
      <c r="Z169">
        <v>1.72</v>
      </c>
      <c r="AB169">
        <v>1957</v>
      </c>
      <c r="AC169">
        <v>5800</v>
      </c>
      <c r="AD169">
        <v>2600</v>
      </c>
      <c r="AE169">
        <v>399</v>
      </c>
      <c r="AF169">
        <v>9100</v>
      </c>
      <c r="AG169">
        <v>871</v>
      </c>
      <c r="AI169">
        <v>5</v>
      </c>
      <c r="AJ169">
        <v>904</v>
      </c>
      <c r="AK169" t="s">
        <v>34</v>
      </c>
      <c r="AL169" t="s">
        <v>35</v>
      </c>
      <c r="AM169" t="s">
        <v>36</v>
      </c>
      <c r="AN169">
        <f t="shared" si="31"/>
        <v>175000</v>
      </c>
      <c r="AQ169">
        <f t="shared" si="42"/>
        <v>871000</v>
      </c>
      <c r="AR169">
        <f t="shared" si="45"/>
        <v>0.17449664429530201</v>
      </c>
      <c r="AS169">
        <f t="shared" si="39"/>
        <v>5.8456375838926176E-2</v>
      </c>
      <c r="AT169">
        <f t="shared" si="46"/>
        <v>2.9850746268656718</v>
      </c>
    </row>
    <row r="170" spans="1:46" x14ac:dyDescent="0.2">
      <c r="A170" t="s">
        <v>31</v>
      </c>
      <c r="B170" t="s">
        <v>218</v>
      </c>
      <c r="C170" t="s">
        <v>242</v>
      </c>
      <c r="F170">
        <v>20.48</v>
      </c>
      <c r="H170">
        <v>204800</v>
      </c>
      <c r="K170">
        <v>10.23</v>
      </c>
      <c r="M170">
        <f t="shared" si="43"/>
        <v>102300</v>
      </c>
      <c r="N170">
        <f t="shared" si="44"/>
        <v>0.49951171875</v>
      </c>
      <c r="Q170">
        <v>1.91</v>
      </c>
      <c r="S170">
        <f t="shared" si="34"/>
        <v>19.099999999999998</v>
      </c>
      <c r="Z170">
        <v>1.32</v>
      </c>
      <c r="AB170">
        <v>2301</v>
      </c>
      <c r="AC170">
        <v>7000</v>
      </c>
      <c r="AD170">
        <v>2800.0000000000005</v>
      </c>
      <c r="AE170">
        <v>338</v>
      </c>
      <c r="AF170">
        <v>10000</v>
      </c>
      <c r="AG170">
        <v>950</v>
      </c>
      <c r="AI170">
        <v>14</v>
      </c>
      <c r="AJ170">
        <v>737</v>
      </c>
      <c r="AK170" t="s">
        <v>34</v>
      </c>
      <c r="AL170" t="s">
        <v>35</v>
      </c>
      <c r="AM170" t="s">
        <v>36</v>
      </c>
      <c r="AN170">
        <f t="shared" si="31"/>
        <v>198000</v>
      </c>
      <c r="AQ170">
        <f t="shared" si="42"/>
        <v>950000</v>
      </c>
      <c r="AR170">
        <f t="shared" si="45"/>
        <v>0.1647058823529412</v>
      </c>
      <c r="AS170">
        <f t="shared" si="39"/>
        <v>5.5882352941176473E-2</v>
      </c>
      <c r="AT170">
        <f t="shared" si="46"/>
        <v>2.9473684210526319</v>
      </c>
    </row>
    <row r="171" spans="1:46" x14ac:dyDescent="0.2">
      <c r="A171" t="s">
        <v>31</v>
      </c>
      <c r="B171" t="s">
        <v>218</v>
      </c>
      <c r="C171" t="s">
        <v>243</v>
      </c>
      <c r="F171">
        <v>22.64</v>
      </c>
      <c r="H171">
        <v>226400</v>
      </c>
      <c r="K171">
        <v>12.69</v>
      </c>
      <c r="M171">
        <f t="shared" si="43"/>
        <v>126900</v>
      </c>
      <c r="N171">
        <f t="shared" si="44"/>
        <v>0.56051236749116606</v>
      </c>
      <c r="Q171">
        <v>1.52</v>
      </c>
      <c r="S171">
        <f t="shared" si="34"/>
        <v>15.2</v>
      </c>
      <c r="Z171">
        <v>1.63</v>
      </c>
      <c r="AB171">
        <v>2608</v>
      </c>
      <c r="AC171">
        <v>5100</v>
      </c>
      <c r="AD171">
        <v>3000</v>
      </c>
      <c r="AE171">
        <v>417</v>
      </c>
      <c r="AF171">
        <v>8800</v>
      </c>
      <c r="AG171">
        <v>857</v>
      </c>
      <c r="AI171">
        <v>2</v>
      </c>
      <c r="AJ171">
        <v>108</v>
      </c>
      <c r="AK171" t="s">
        <v>34</v>
      </c>
      <c r="AL171" t="s">
        <v>35</v>
      </c>
      <c r="AM171" t="s">
        <v>36</v>
      </c>
      <c r="AN171">
        <f t="shared" si="31"/>
        <v>169000</v>
      </c>
      <c r="AQ171">
        <f t="shared" si="42"/>
        <v>857000</v>
      </c>
      <c r="AR171">
        <f t="shared" si="45"/>
        <v>0.21582733812949639</v>
      </c>
      <c r="AS171">
        <f t="shared" si="39"/>
        <v>6.1654676258992805E-2</v>
      </c>
      <c r="AT171">
        <f t="shared" si="46"/>
        <v>3.500583430571762</v>
      </c>
    </row>
    <row r="172" spans="1:46" x14ac:dyDescent="0.2">
      <c r="A172" t="s">
        <v>31</v>
      </c>
      <c r="B172" t="s">
        <v>218</v>
      </c>
      <c r="C172" t="s">
        <v>244</v>
      </c>
      <c r="F172">
        <v>15.48</v>
      </c>
      <c r="H172">
        <v>154800</v>
      </c>
      <c r="K172">
        <v>9.2200000000000006</v>
      </c>
      <c r="M172">
        <f t="shared" si="43"/>
        <v>92200</v>
      </c>
      <c r="N172">
        <f t="shared" si="44"/>
        <v>0.59560723514211888</v>
      </c>
      <c r="Q172">
        <v>1.48</v>
      </c>
      <c r="S172">
        <f t="shared" si="34"/>
        <v>14.8</v>
      </c>
      <c r="Z172">
        <v>1.33</v>
      </c>
      <c r="AB172">
        <v>1886</v>
      </c>
      <c r="AC172">
        <v>4900</v>
      </c>
      <c r="AD172">
        <v>2200</v>
      </c>
      <c r="AE172">
        <v>310</v>
      </c>
      <c r="AF172">
        <v>7000</v>
      </c>
      <c r="AG172">
        <v>661</v>
      </c>
      <c r="AI172">
        <v>19</v>
      </c>
      <c r="AJ172">
        <v>707</v>
      </c>
      <c r="AK172" t="s">
        <v>34</v>
      </c>
      <c r="AL172" t="s">
        <v>35</v>
      </c>
      <c r="AM172" t="s">
        <v>36</v>
      </c>
      <c r="AN172">
        <f t="shared" si="31"/>
        <v>141000</v>
      </c>
      <c r="AQ172">
        <f t="shared" si="42"/>
        <v>661000</v>
      </c>
      <c r="AR172">
        <f t="shared" si="45"/>
        <v>0.18487394957983194</v>
      </c>
      <c r="AS172">
        <f t="shared" si="39"/>
        <v>5.5546218487394959E-2</v>
      </c>
      <c r="AT172">
        <f t="shared" si="46"/>
        <v>3.3282904689863844</v>
      </c>
    </row>
    <row r="173" spans="1:46" x14ac:dyDescent="0.2">
      <c r="A173" t="s">
        <v>31</v>
      </c>
      <c r="B173" t="s">
        <v>218</v>
      </c>
      <c r="C173" t="s">
        <v>245</v>
      </c>
      <c r="F173">
        <v>17.399999999999999</v>
      </c>
      <c r="H173">
        <v>174000</v>
      </c>
      <c r="K173">
        <v>9.15</v>
      </c>
      <c r="M173">
        <f t="shared" si="43"/>
        <v>91500</v>
      </c>
      <c r="N173">
        <f t="shared" si="44"/>
        <v>0.52586206896551735</v>
      </c>
      <c r="Q173">
        <v>1.44</v>
      </c>
      <c r="S173">
        <f t="shared" si="34"/>
        <v>14.399999999999999</v>
      </c>
      <c r="Z173">
        <v>1.28</v>
      </c>
      <c r="AB173">
        <v>1923</v>
      </c>
      <c r="AC173">
        <v>5100</v>
      </c>
      <c r="AD173">
        <v>2600</v>
      </c>
      <c r="AE173">
        <v>352</v>
      </c>
      <c r="AF173">
        <v>8200</v>
      </c>
      <c r="AG173">
        <v>771</v>
      </c>
      <c r="AI173">
        <v>17</v>
      </c>
      <c r="AJ173">
        <v>731</v>
      </c>
      <c r="AK173" t="s">
        <v>34</v>
      </c>
      <c r="AL173" t="s">
        <v>35</v>
      </c>
      <c r="AM173" t="s">
        <v>36</v>
      </c>
      <c r="AN173">
        <f t="shared" si="31"/>
        <v>159000</v>
      </c>
      <c r="AQ173">
        <f t="shared" si="42"/>
        <v>771000</v>
      </c>
      <c r="AR173">
        <f t="shared" si="45"/>
        <v>0.19548872180451127</v>
      </c>
      <c r="AS173">
        <f t="shared" si="39"/>
        <v>5.7969924812030074E-2</v>
      </c>
      <c r="AT173">
        <f t="shared" si="46"/>
        <v>3.3722438391699092</v>
      </c>
    </row>
    <row r="174" spans="1:46" x14ac:dyDescent="0.2">
      <c r="A174" t="s">
        <v>31</v>
      </c>
      <c r="B174" t="s">
        <v>218</v>
      </c>
      <c r="C174" t="s">
        <v>246</v>
      </c>
      <c r="F174">
        <v>27.04</v>
      </c>
      <c r="H174">
        <v>270400</v>
      </c>
      <c r="K174">
        <v>5.57</v>
      </c>
      <c r="M174">
        <f t="shared" si="43"/>
        <v>55700</v>
      </c>
      <c r="N174">
        <f t="shared" si="44"/>
        <v>0.20599112426035504</v>
      </c>
      <c r="Q174">
        <v>2.29</v>
      </c>
      <c r="S174">
        <f t="shared" si="34"/>
        <v>22.9</v>
      </c>
      <c r="Z174">
        <v>1.66</v>
      </c>
      <c r="AB174">
        <v>2431</v>
      </c>
      <c r="AC174">
        <v>13400</v>
      </c>
      <c r="AD174">
        <v>1600</v>
      </c>
      <c r="AE174">
        <v>539</v>
      </c>
      <c r="AF174">
        <v>14900</v>
      </c>
      <c r="AG174">
        <v>1347</v>
      </c>
      <c r="AI174">
        <v>12</v>
      </c>
      <c r="AJ174">
        <v>576</v>
      </c>
      <c r="AK174" t="s">
        <v>34</v>
      </c>
      <c r="AL174" t="s">
        <v>35</v>
      </c>
      <c r="AM174" t="s">
        <v>36</v>
      </c>
      <c r="AN174">
        <f t="shared" si="31"/>
        <v>299000</v>
      </c>
      <c r="AQ174">
        <f t="shared" si="42"/>
        <v>1347000</v>
      </c>
      <c r="AR174">
        <f t="shared" si="45"/>
        <v>5.6537102473498232E-2</v>
      </c>
      <c r="AS174">
        <f t="shared" si="39"/>
        <v>4.7597173144876326E-2</v>
      </c>
      <c r="AT174">
        <f t="shared" si="46"/>
        <v>1.1878247958426131</v>
      </c>
    </row>
    <row r="175" spans="1:46" x14ac:dyDescent="0.2">
      <c r="A175" t="s">
        <v>31</v>
      </c>
      <c r="B175" t="s">
        <v>218</v>
      </c>
      <c r="C175" t="s">
        <v>247</v>
      </c>
      <c r="F175">
        <v>26.67</v>
      </c>
      <c r="H175">
        <v>266700</v>
      </c>
      <c r="K175">
        <v>5.85</v>
      </c>
      <c r="M175">
        <f t="shared" si="43"/>
        <v>58500</v>
      </c>
      <c r="N175">
        <f t="shared" si="44"/>
        <v>0.21934758155230594</v>
      </c>
      <c r="Q175">
        <v>2.17</v>
      </c>
      <c r="S175">
        <f t="shared" si="34"/>
        <v>21.7</v>
      </c>
      <c r="Z175">
        <v>1.67</v>
      </c>
      <c r="AB175">
        <v>2356</v>
      </c>
      <c r="AC175">
        <v>12300</v>
      </c>
      <c r="AD175">
        <v>1800</v>
      </c>
      <c r="AE175">
        <v>561</v>
      </c>
      <c r="AF175">
        <v>14500</v>
      </c>
      <c r="AG175">
        <v>138</v>
      </c>
      <c r="AI175">
        <v>14</v>
      </c>
      <c r="AJ175">
        <v>599</v>
      </c>
      <c r="AK175" t="s">
        <v>34</v>
      </c>
      <c r="AL175" t="s">
        <v>35</v>
      </c>
      <c r="AM175" t="s">
        <v>36</v>
      </c>
      <c r="AN175">
        <f t="shared" si="31"/>
        <v>286000</v>
      </c>
      <c r="AQ175">
        <f t="shared" si="42"/>
        <v>138000</v>
      </c>
      <c r="AR175">
        <f t="shared" si="45"/>
        <v>6.7164179104477612E-2</v>
      </c>
      <c r="AS175">
        <f t="shared" si="39"/>
        <v>5.149253731343284E-3</v>
      </c>
      <c r="AT175">
        <f t="shared" si="46"/>
        <v>13.043478260869565</v>
      </c>
    </row>
    <row r="176" spans="1:46" x14ac:dyDescent="0.2">
      <c r="A176" t="s">
        <v>31</v>
      </c>
      <c r="B176" t="s">
        <v>218</v>
      </c>
      <c r="C176" t="s">
        <v>248</v>
      </c>
      <c r="F176">
        <v>24.51</v>
      </c>
      <c r="H176">
        <v>245100.00000000003</v>
      </c>
      <c r="K176">
        <v>6.77</v>
      </c>
      <c r="M176">
        <f t="shared" si="43"/>
        <v>67700</v>
      </c>
      <c r="N176">
        <f t="shared" si="44"/>
        <v>0.27621379028967763</v>
      </c>
      <c r="Q176">
        <v>2.1800000000000002</v>
      </c>
      <c r="S176">
        <f t="shared" si="34"/>
        <v>21.8</v>
      </c>
      <c r="Z176">
        <v>1.6</v>
      </c>
      <c r="AB176">
        <v>2860</v>
      </c>
      <c r="AC176">
        <v>11399.999999999998</v>
      </c>
      <c r="AD176">
        <v>2000</v>
      </c>
      <c r="AE176">
        <v>487</v>
      </c>
      <c r="AF176">
        <v>13400</v>
      </c>
      <c r="AG176">
        <v>1119</v>
      </c>
      <c r="AI176">
        <v>13</v>
      </c>
      <c r="AJ176">
        <v>624</v>
      </c>
      <c r="AK176" t="s">
        <v>34</v>
      </c>
      <c r="AL176" t="s">
        <v>35</v>
      </c>
      <c r="AM176" t="s">
        <v>36</v>
      </c>
      <c r="AN176">
        <f t="shared" ref="AN176:AN239" si="47">(AD176+AC176+AF176)*10</f>
        <v>268000</v>
      </c>
      <c r="AQ176">
        <f t="shared" ref="AQ176:AQ207" si="48">AG176*1000</f>
        <v>1119000</v>
      </c>
      <c r="AR176">
        <f t="shared" si="45"/>
        <v>8.0645161290322578E-2</v>
      </c>
      <c r="AS176">
        <f t="shared" si="39"/>
        <v>4.5120967741935483E-2</v>
      </c>
      <c r="AT176">
        <f t="shared" si="46"/>
        <v>1.7873100983020553</v>
      </c>
    </row>
    <row r="177" spans="1:46" x14ac:dyDescent="0.2">
      <c r="A177" t="s">
        <v>31</v>
      </c>
      <c r="B177" t="s">
        <v>218</v>
      </c>
      <c r="C177" t="s">
        <v>249</v>
      </c>
      <c r="F177">
        <v>23.12</v>
      </c>
      <c r="H177">
        <v>231200</v>
      </c>
      <c r="K177">
        <v>5.98</v>
      </c>
      <c r="M177">
        <f t="shared" si="43"/>
        <v>59800.000000000007</v>
      </c>
      <c r="N177">
        <f t="shared" si="44"/>
        <v>0.25865051903114189</v>
      </c>
      <c r="Q177">
        <v>2.23</v>
      </c>
      <c r="S177">
        <f t="shared" si="34"/>
        <v>22.3</v>
      </c>
      <c r="Z177">
        <v>1.45</v>
      </c>
      <c r="AB177">
        <v>2012</v>
      </c>
      <c r="AC177">
        <v>11500</v>
      </c>
      <c r="AD177">
        <v>1800</v>
      </c>
      <c r="AE177">
        <v>483</v>
      </c>
      <c r="AF177">
        <v>13600.000000000002</v>
      </c>
      <c r="AG177">
        <v>1094</v>
      </c>
      <c r="AI177">
        <v>16</v>
      </c>
      <c r="AJ177">
        <v>525</v>
      </c>
      <c r="AK177" t="s">
        <v>34</v>
      </c>
      <c r="AL177" t="s">
        <v>35</v>
      </c>
      <c r="AM177" t="s">
        <v>36</v>
      </c>
      <c r="AN177">
        <f t="shared" si="47"/>
        <v>269000</v>
      </c>
      <c r="AQ177">
        <f t="shared" si="48"/>
        <v>1094000</v>
      </c>
      <c r="AR177">
        <f t="shared" si="45"/>
        <v>7.1713147410358571E-2</v>
      </c>
      <c r="AS177">
        <f t="shared" si="39"/>
        <v>4.3585657370517929E-2</v>
      </c>
      <c r="AT177">
        <f t="shared" si="46"/>
        <v>1.6453382084095065</v>
      </c>
    </row>
    <row r="178" spans="1:46" x14ac:dyDescent="0.2">
      <c r="A178" t="s">
        <v>31</v>
      </c>
      <c r="B178" t="s">
        <v>218</v>
      </c>
      <c r="C178" t="s">
        <v>250</v>
      </c>
      <c r="F178">
        <v>27.23</v>
      </c>
      <c r="H178">
        <v>272300</v>
      </c>
      <c r="K178">
        <v>5.74</v>
      </c>
      <c r="M178">
        <f t="shared" si="43"/>
        <v>57400</v>
      </c>
      <c r="N178">
        <f t="shared" si="44"/>
        <v>0.21079691516709512</v>
      </c>
      <c r="Q178">
        <v>2.1800000000000002</v>
      </c>
      <c r="S178">
        <f t="shared" si="34"/>
        <v>21.8</v>
      </c>
      <c r="Z178">
        <v>1.64</v>
      </c>
      <c r="AB178">
        <v>2198</v>
      </c>
      <c r="AC178">
        <v>13600.000000000002</v>
      </c>
      <c r="AD178">
        <v>1800</v>
      </c>
      <c r="AE178">
        <v>576</v>
      </c>
      <c r="AF178">
        <v>14800</v>
      </c>
      <c r="AG178">
        <v>1482</v>
      </c>
      <c r="AI178">
        <v>11</v>
      </c>
      <c r="AJ178">
        <v>578</v>
      </c>
      <c r="AK178" t="s">
        <v>34</v>
      </c>
      <c r="AL178" t="s">
        <v>35</v>
      </c>
      <c r="AM178" t="s">
        <v>36</v>
      </c>
      <c r="AN178">
        <f t="shared" si="47"/>
        <v>302000</v>
      </c>
      <c r="AQ178">
        <f t="shared" si="48"/>
        <v>1482000</v>
      </c>
      <c r="AR178">
        <f t="shared" si="45"/>
        <v>6.3380281690140844E-2</v>
      </c>
      <c r="AS178">
        <f t="shared" si="39"/>
        <v>5.2183098591549293E-2</v>
      </c>
      <c r="AT178">
        <f t="shared" si="46"/>
        <v>1.214574898785425</v>
      </c>
    </row>
    <row r="179" spans="1:46" x14ac:dyDescent="0.2">
      <c r="A179" t="s">
        <v>31</v>
      </c>
      <c r="B179" t="s">
        <v>218</v>
      </c>
      <c r="C179" t="s">
        <v>251</v>
      </c>
      <c r="F179">
        <v>23.47</v>
      </c>
      <c r="H179">
        <v>234700</v>
      </c>
      <c r="K179">
        <v>6.62</v>
      </c>
      <c r="M179">
        <f t="shared" si="43"/>
        <v>66200</v>
      </c>
      <c r="N179">
        <f t="shared" si="44"/>
        <v>0.28206220707285901</v>
      </c>
      <c r="Q179">
        <v>2.06</v>
      </c>
      <c r="S179">
        <f t="shared" si="34"/>
        <v>20.6</v>
      </c>
      <c r="Z179">
        <v>1.62</v>
      </c>
      <c r="AB179">
        <v>2328</v>
      </c>
      <c r="AC179">
        <v>10600</v>
      </c>
      <c r="AD179">
        <v>1900</v>
      </c>
      <c r="AE179">
        <v>504</v>
      </c>
      <c r="AF179">
        <v>12300</v>
      </c>
      <c r="AG179">
        <v>1102</v>
      </c>
      <c r="AI179">
        <v>13</v>
      </c>
      <c r="AJ179">
        <v>628</v>
      </c>
      <c r="AK179" t="s">
        <v>34</v>
      </c>
      <c r="AL179" t="s">
        <v>35</v>
      </c>
      <c r="AM179" t="s">
        <v>36</v>
      </c>
      <c r="AN179">
        <f t="shared" si="47"/>
        <v>248000</v>
      </c>
      <c r="AQ179">
        <f t="shared" si="48"/>
        <v>1102000</v>
      </c>
      <c r="AR179">
        <f t="shared" si="45"/>
        <v>8.296943231441048E-2</v>
      </c>
      <c r="AS179">
        <f t="shared" si="39"/>
        <v>4.8122270742358079E-2</v>
      </c>
      <c r="AT179">
        <f t="shared" si="46"/>
        <v>1.7241379310344827</v>
      </c>
    </row>
    <row r="180" spans="1:46" x14ac:dyDescent="0.2">
      <c r="A180" t="s">
        <v>31</v>
      </c>
      <c r="B180" t="s">
        <v>218</v>
      </c>
      <c r="C180" t="s">
        <v>252</v>
      </c>
      <c r="F180">
        <v>24.2</v>
      </c>
      <c r="H180">
        <v>242000</v>
      </c>
      <c r="K180">
        <v>6.37</v>
      </c>
      <c r="M180">
        <f t="shared" si="43"/>
        <v>63700</v>
      </c>
      <c r="N180">
        <f t="shared" si="44"/>
        <v>0.26322314049586776</v>
      </c>
      <c r="Q180">
        <v>2.09</v>
      </c>
      <c r="S180">
        <f t="shared" si="34"/>
        <v>20.9</v>
      </c>
      <c r="Z180">
        <v>1.7</v>
      </c>
      <c r="AB180">
        <v>2282</v>
      </c>
      <c r="AC180">
        <v>11500</v>
      </c>
      <c r="AD180">
        <v>1800</v>
      </c>
      <c r="AE180">
        <v>491</v>
      </c>
      <c r="AF180">
        <v>13899.999999999998</v>
      </c>
      <c r="AG180">
        <v>1219</v>
      </c>
      <c r="AI180">
        <v>15</v>
      </c>
      <c r="AJ180">
        <v>612</v>
      </c>
      <c r="AK180" t="s">
        <v>34</v>
      </c>
      <c r="AL180" t="s">
        <v>35</v>
      </c>
      <c r="AM180" t="s">
        <v>36</v>
      </c>
      <c r="AN180">
        <f t="shared" si="47"/>
        <v>272000</v>
      </c>
      <c r="AQ180">
        <f t="shared" si="48"/>
        <v>1219000</v>
      </c>
      <c r="AR180">
        <f t="shared" si="45"/>
        <v>7.0866141732283464E-2</v>
      </c>
      <c r="AS180">
        <f t="shared" si="39"/>
        <v>4.7992125984251968E-2</v>
      </c>
      <c r="AT180">
        <f t="shared" si="46"/>
        <v>1.4766201804757999</v>
      </c>
    </row>
    <row r="181" spans="1:46" x14ac:dyDescent="0.2">
      <c r="A181" t="s">
        <v>31</v>
      </c>
      <c r="B181" t="s">
        <v>218</v>
      </c>
      <c r="C181" t="s">
        <v>253</v>
      </c>
      <c r="F181">
        <v>24.78</v>
      </c>
      <c r="H181">
        <v>247800</v>
      </c>
      <c r="K181">
        <v>5.63</v>
      </c>
      <c r="M181">
        <f t="shared" si="43"/>
        <v>56300</v>
      </c>
      <c r="N181">
        <f t="shared" si="44"/>
        <v>0.22719935431799837</v>
      </c>
      <c r="Q181">
        <v>2.44</v>
      </c>
      <c r="S181">
        <f t="shared" si="34"/>
        <v>24.4</v>
      </c>
      <c r="Z181">
        <v>1.47</v>
      </c>
      <c r="AB181">
        <v>2383</v>
      </c>
      <c r="AC181">
        <v>13600.000000000002</v>
      </c>
      <c r="AD181">
        <v>1600</v>
      </c>
      <c r="AE181">
        <v>527</v>
      </c>
      <c r="AF181">
        <v>14800</v>
      </c>
      <c r="AG181">
        <v>1265</v>
      </c>
      <c r="AI181">
        <v>14</v>
      </c>
      <c r="AJ181">
        <v>540</v>
      </c>
      <c r="AK181" t="s">
        <v>34</v>
      </c>
      <c r="AL181" t="s">
        <v>35</v>
      </c>
      <c r="AM181" t="s">
        <v>36</v>
      </c>
      <c r="AN181">
        <f t="shared" si="47"/>
        <v>300000</v>
      </c>
      <c r="AQ181">
        <f t="shared" si="48"/>
        <v>1265000</v>
      </c>
      <c r="AR181">
        <f t="shared" si="45"/>
        <v>5.6338028169014086E-2</v>
      </c>
      <c r="AS181">
        <f t="shared" si="39"/>
        <v>4.4542253521126764E-2</v>
      </c>
      <c r="AT181">
        <f t="shared" si="46"/>
        <v>1.2648221343873518</v>
      </c>
    </row>
    <row r="182" spans="1:46" x14ac:dyDescent="0.2">
      <c r="A182" t="s">
        <v>31</v>
      </c>
      <c r="B182" t="s">
        <v>218</v>
      </c>
      <c r="C182" t="s">
        <v>254</v>
      </c>
      <c r="F182">
        <v>23.79</v>
      </c>
      <c r="H182">
        <v>237900</v>
      </c>
      <c r="K182">
        <v>7.22</v>
      </c>
      <c r="M182">
        <f t="shared" si="43"/>
        <v>72200</v>
      </c>
      <c r="N182">
        <f t="shared" si="44"/>
        <v>0.30348886086591004</v>
      </c>
      <c r="Q182">
        <v>2.1</v>
      </c>
      <c r="S182">
        <f t="shared" si="34"/>
        <v>21</v>
      </c>
      <c r="Z182">
        <v>1.44</v>
      </c>
      <c r="AB182">
        <v>2566</v>
      </c>
      <c r="AC182">
        <v>9600</v>
      </c>
      <c r="AD182">
        <v>2100</v>
      </c>
      <c r="AE182">
        <v>461</v>
      </c>
      <c r="AF182">
        <v>12700</v>
      </c>
      <c r="AG182">
        <v>1102</v>
      </c>
      <c r="AI182">
        <v>14</v>
      </c>
      <c r="AJ182">
        <v>674</v>
      </c>
      <c r="AK182" t="s">
        <v>34</v>
      </c>
      <c r="AL182" t="s">
        <v>35</v>
      </c>
      <c r="AM182" t="s">
        <v>36</v>
      </c>
      <c r="AN182">
        <f t="shared" si="47"/>
        <v>244000</v>
      </c>
      <c r="AQ182">
        <f t="shared" si="48"/>
        <v>1102000</v>
      </c>
      <c r="AR182">
        <f t="shared" si="45"/>
        <v>9.417040358744394E-2</v>
      </c>
      <c r="AS182">
        <f t="shared" si="39"/>
        <v>4.9417040358744398E-2</v>
      </c>
      <c r="AT182">
        <f t="shared" si="46"/>
        <v>1.9056261343012704</v>
      </c>
    </row>
    <row r="183" spans="1:46" x14ac:dyDescent="0.2">
      <c r="A183" t="s">
        <v>31</v>
      </c>
      <c r="B183" t="s">
        <v>218</v>
      </c>
      <c r="C183" t="s">
        <v>255</v>
      </c>
      <c r="F183">
        <v>22.16</v>
      </c>
      <c r="H183">
        <v>221600</v>
      </c>
      <c r="K183">
        <v>7.89</v>
      </c>
      <c r="M183">
        <f t="shared" si="43"/>
        <v>78900</v>
      </c>
      <c r="N183">
        <f t="shared" si="44"/>
        <v>0.35604693140794225</v>
      </c>
      <c r="Q183">
        <v>1.89</v>
      </c>
      <c r="S183">
        <f t="shared" ref="S183:S237" si="49">Q183*10</f>
        <v>18.899999999999999</v>
      </c>
      <c r="Z183">
        <v>1.46</v>
      </c>
      <c r="AB183">
        <v>2634</v>
      </c>
      <c r="AC183">
        <v>8500</v>
      </c>
      <c r="AD183">
        <v>2000</v>
      </c>
      <c r="AE183">
        <v>397</v>
      </c>
      <c r="AF183">
        <v>11800</v>
      </c>
      <c r="AG183">
        <v>1056</v>
      </c>
      <c r="AI183">
        <v>16</v>
      </c>
      <c r="AJ183">
        <v>689</v>
      </c>
      <c r="AK183" t="s">
        <v>34</v>
      </c>
      <c r="AL183" t="s">
        <v>35</v>
      </c>
      <c r="AM183" t="s">
        <v>36</v>
      </c>
      <c r="AN183">
        <f t="shared" si="47"/>
        <v>223000</v>
      </c>
      <c r="AQ183">
        <f t="shared" si="48"/>
        <v>1056000</v>
      </c>
      <c r="AR183">
        <f t="shared" si="45"/>
        <v>9.8522167487684734E-2</v>
      </c>
      <c r="AS183">
        <f t="shared" si="39"/>
        <v>5.2019704433497536E-2</v>
      </c>
      <c r="AT183">
        <f t="shared" si="46"/>
        <v>1.893939393939394</v>
      </c>
    </row>
    <row r="184" spans="1:46" x14ac:dyDescent="0.2">
      <c r="A184" t="s">
        <v>31</v>
      </c>
      <c r="B184" t="s">
        <v>218</v>
      </c>
      <c r="C184" t="s">
        <v>256</v>
      </c>
      <c r="F184">
        <v>21.63</v>
      </c>
      <c r="H184">
        <v>216300</v>
      </c>
      <c r="K184">
        <v>12.07</v>
      </c>
      <c r="M184">
        <f t="shared" si="43"/>
        <v>120700</v>
      </c>
      <c r="N184">
        <f t="shared" si="44"/>
        <v>0.55802126675913089</v>
      </c>
      <c r="Q184">
        <v>1.38</v>
      </c>
      <c r="S184">
        <f t="shared" si="49"/>
        <v>13.799999999999999</v>
      </c>
      <c r="Z184">
        <v>1.71</v>
      </c>
      <c r="AB184">
        <v>2029</v>
      </c>
      <c r="AC184">
        <v>4600</v>
      </c>
      <c r="AD184">
        <v>3100</v>
      </c>
      <c r="AE184">
        <v>410</v>
      </c>
      <c r="AF184">
        <v>8100.0000000000009</v>
      </c>
      <c r="AG184">
        <v>812</v>
      </c>
      <c r="AI184">
        <v>1</v>
      </c>
      <c r="AJ184">
        <v>1031</v>
      </c>
      <c r="AK184" t="s">
        <v>34</v>
      </c>
      <c r="AL184" t="s">
        <v>35</v>
      </c>
      <c r="AM184" t="s">
        <v>36</v>
      </c>
      <c r="AN184">
        <f t="shared" si="47"/>
        <v>158000</v>
      </c>
      <c r="AQ184">
        <f t="shared" si="48"/>
        <v>812000</v>
      </c>
      <c r="AR184">
        <f t="shared" si="45"/>
        <v>0.24409448818897639</v>
      </c>
      <c r="AS184">
        <f t="shared" si="39"/>
        <v>6.3937007874015753E-2</v>
      </c>
      <c r="AT184">
        <f t="shared" si="46"/>
        <v>3.8177339901477834</v>
      </c>
    </row>
    <row r="185" spans="1:46" x14ac:dyDescent="0.2">
      <c r="A185" t="s">
        <v>31</v>
      </c>
      <c r="B185" t="s">
        <v>218</v>
      </c>
      <c r="C185" t="s">
        <v>257</v>
      </c>
      <c r="F185">
        <v>21.85</v>
      </c>
      <c r="H185">
        <v>218500</v>
      </c>
      <c r="K185">
        <v>12.08</v>
      </c>
      <c r="M185">
        <f t="shared" si="43"/>
        <v>120800</v>
      </c>
      <c r="N185">
        <f t="shared" si="44"/>
        <v>0.55286041189931345</v>
      </c>
      <c r="Q185">
        <v>1.39</v>
      </c>
      <c r="S185">
        <f t="shared" si="49"/>
        <v>13.899999999999999</v>
      </c>
      <c r="Z185">
        <v>1.64</v>
      </c>
      <c r="AB185">
        <v>2152</v>
      </c>
      <c r="AC185">
        <v>5000</v>
      </c>
      <c r="AD185">
        <v>3300</v>
      </c>
      <c r="AE185">
        <v>394</v>
      </c>
      <c r="AF185">
        <v>8200</v>
      </c>
      <c r="AG185">
        <v>845</v>
      </c>
      <c r="AI185">
        <v>1</v>
      </c>
      <c r="AJ185">
        <v>1032</v>
      </c>
      <c r="AK185" t="s">
        <v>34</v>
      </c>
      <c r="AL185" t="s">
        <v>35</v>
      </c>
      <c r="AM185" t="s">
        <v>36</v>
      </c>
      <c r="AN185">
        <f t="shared" si="47"/>
        <v>165000</v>
      </c>
      <c r="AQ185">
        <f t="shared" si="48"/>
        <v>845000</v>
      </c>
      <c r="AR185">
        <f t="shared" si="45"/>
        <v>0.25</v>
      </c>
      <c r="AS185">
        <f t="shared" si="39"/>
        <v>6.4015151515151511E-2</v>
      </c>
      <c r="AT185">
        <f t="shared" si="46"/>
        <v>3.9053254437869822</v>
      </c>
    </row>
    <row r="186" spans="1:46" x14ac:dyDescent="0.2">
      <c r="A186" t="s">
        <v>31</v>
      </c>
      <c r="B186" t="s">
        <v>218</v>
      </c>
      <c r="C186" t="s">
        <v>258</v>
      </c>
      <c r="F186">
        <v>24.39</v>
      </c>
      <c r="H186">
        <v>243900</v>
      </c>
      <c r="K186">
        <v>7.61</v>
      </c>
      <c r="M186">
        <f t="shared" si="43"/>
        <v>76100</v>
      </c>
      <c r="N186">
        <f t="shared" si="44"/>
        <v>0.3120131201312013</v>
      </c>
      <c r="Q186">
        <v>2.2200000000000002</v>
      </c>
      <c r="S186">
        <f t="shared" si="49"/>
        <v>22.200000000000003</v>
      </c>
      <c r="Z186">
        <v>1.4</v>
      </c>
      <c r="AB186">
        <v>2615</v>
      </c>
      <c r="AC186">
        <v>10300</v>
      </c>
      <c r="AD186">
        <v>2400</v>
      </c>
      <c r="AE186">
        <v>509</v>
      </c>
      <c r="AF186">
        <v>13300</v>
      </c>
      <c r="AG186">
        <v>1085</v>
      </c>
      <c r="AI186">
        <v>12</v>
      </c>
      <c r="AJ186">
        <v>665</v>
      </c>
      <c r="AK186" t="s">
        <v>34</v>
      </c>
      <c r="AL186" t="s">
        <v>35</v>
      </c>
      <c r="AM186" t="s">
        <v>36</v>
      </c>
      <c r="AN186">
        <f t="shared" si="47"/>
        <v>260000</v>
      </c>
      <c r="AQ186">
        <f t="shared" si="48"/>
        <v>1085000</v>
      </c>
      <c r="AR186">
        <f t="shared" si="45"/>
        <v>0.10169491525423729</v>
      </c>
      <c r="AS186">
        <f t="shared" si="39"/>
        <v>4.5974576271186438E-2</v>
      </c>
      <c r="AT186">
        <f t="shared" si="46"/>
        <v>2.2119815668202767</v>
      </c>
    </row>
    <row r="187" spans="1:46" x14ac:dyDescent="0.2">
      <c r="A187" t="s">
        <v>31</v>
      </c>
      <c r="B187" t="s">
        <v>218</v>
      </c>
      <c r="C187" t="s">
        <v>259</v>
      </c>
      <c r="F187">
        <v>23.74</v>
      </c>
      <c r="H187">
        <v>237399.99999999997</v>
      </c>
      <c r="K187">
        <v>7.72</v>
      </c>
      <c r="M187">
        <f t="shared" si="43"/>
        <v>77200</v>
      </c>
      <c r="N187">
        <f t="shared" si="44"/>
        <v>0.32518955349620893</v>
      </c>
      <c r="Q187">
        <v>2.0499999999999998</v>
      </c>
      <c r="S187">
        <f t="shared" si="49"/>
        <v>20.5</v>
      </c>
      <c r="Z187">
        <v>1.47</v>
      </c>
      <c r="AB187">
        <v>2961</v>
      </c>
      <c r="AC187">
        <v>9100</v>
      </c>
      <c r="AD187">
        <v>2400</v>
      </c>
      <c r="AE187">
        <v>522</v>
      </c>
      <c r="AF187">
        <v>11700</v>
      </c>
      <c r="AG187">
        <v>970</v>
      </c>
      <c r="AI187">
        <v>10</v>
      </c>
      <c r="AJ187">
        <v>726</v>
      </c>
      <c r="AK187" t="s">
        <v>34</v>
      </c>
      <c r="AL187" t="s">
        <v>35</v>
      </c>
      <c r="AM187" t="s">
        <v>36</v>
      </c>
      <c r="AN187">
        <f t="shared" si="47"/>
        <v>232000</v>
      </c>
      <c r="AQ187">
        <f t="shared" si="48"/>
        <v>970000</v>
      </c>
      <c r="AR187">
        <f t="shared" si="45"/>
        <v>0.11538461538461539</v>
      </c>
      <c r="AS187">
        <f t="shared" si="39"/>
        <v>4.6634615384615385E-2</v>
      </c>
      <c r="AT187">
        <f t="shared" si="46"/>
        <v>2.4742268041237114</v>
      </c>
    </row>
    <row r="188" spans="1:46" x14ac:dyDescent="0.2">
      <c r="A188" t="s">
        <v>31</v>
      </c>
      <c r="B188" t="s">
        <v>218</v>
      </c>
      <c r="C188" t="s">
        <v>260</v>
      </c>
      <c r="F188">
        <v>21.53</v>
      </c>
      <c r="H188">
        <v>215300</v>
      </c>
      <c r="K188">
        <v>11.51</v>
      </c>
      <c r="M188">
        <f t="shared" si="43"/>
        <v>115100</v>
      </c>
      <c r="N188">
        <f t="shared" si="44"/>
        <v>0.53460287970274034</v>
      </c>
      <c r="Q188">
        <v>1.45</v>
      </c>
      <c r="S188">
        <f t="shared" si="49"/>
        <v>14.5</v>
      </c>
      <c r="Z188">
        <v>1.63</v>
      </c>
      <c r="AB188">
        <v>2284</v>
      </c>
      <c r="AC188">
        <v>5100</v>
      </c>
      <c r="AD188">
        <v>3200</v>
      </c>
      <c r="AE188">
        <v>421</v>
      </c>
      <c r="AF188">
        <v>8500</v>
      </c>
      <c r="AG188">
        <v>842</v>
      </c>
      <c r="AI188">
        <v>3</v>
      </c>
      <c r="AJ188">
        <v>973</v>
      </c>
      <c r="AK188" t="s">
        <v>34</v>
      </c>
      <c r="AL188" t="s">
        <v>35</v>
      </c>
      <c r="AM188" t="s">
        <v>36</v>
      </c>
      <c r="AN188">
        <f t="shared" si="47"/>
        <v>168000</v>
      </c>
      <c r="AQ188">
        <f t="shared" si="48"/>
        <v>842000</v>
      </c>
      <c r="AR188">
        <f t="shared" si="45"/>
        <v>0.23529411764705882</v>
      </c>
      <c r="AS188">
        <f t="shared" si="39"/>
        <v>6.1911764705882354E-2</v>
      </c>
      <c r="AT188">
        <f t="shared" si="46"/>
        <v>3.8004750593824226</v>
      </c>
    </row>
    <row r="189" spans="1:46" x14ac:dyDescent="0.2">
      <c r="A189" t="s">
        <v>31</v>
      </c>
      <c r="B189" t="s">
        <v>218</v>
      </c>
      <c r="C189" t="s">
        <v>261</v>
      </c>
      <c r="F189">
        <v>21.38</v>
      </c>
      <c r="H189">
        <v>213800</v>
      </c>
      <c r="K189">
        <v>10.87</v>
      </c>
      <c r="M189">
        <f t="shared" si="43"/>
        <v>108699.99999999999</v>
      </c>
      <c r="N189">
        <f t="shared" si="44"/>
        <v>0.50841908325537888</v>
      </c>
      <c r="Q189">
        <v>1.55</v>
      </c>
      <c r="S189">
        <f t="shared" si="49"/>
        <v>15.5</v>
      </c>
      <c r="Z189">
        <v>1.63</v>
      </c>
      <c r="AB189">
        <v>217</v>
      </c>
      <c r="AC189">
        <v>5500</v>
      </c>
      <c r="AD189">
        <v>2700</v>
      </c>
      <c r="AE189">
        <v>438</v>
      </c>
      <c r="AF189">
        <v>8700</v>
      </c>
      <c r="AG189">
        <v>855</v>
      </c>
      <c r="AI189">
        <v>4</v>
      </c>
      <c r="AJ189">
        <v>934</v>
      </c>
      <c r="AK189" t="s">
        <v>34</v>
      </c>
      <c r="AL189" t="s">
        <v>35</v>
      </c>
      <c r="AM189" t="s">
        <v>36</v>
      </c>
      <c r="AN189">
        <f t="shared" si="47"/>
        <v>169000</v>
      </c>
      <c r="AQ189">
        <f t="shared" si="48"/>
        <v>855000</v>
      </c>
      <c r="AR189">
        <f t="shared" si="45"/>
        <v>0.19014084507042253</v>
      </c>
      <c r="AS189">
        <f t="shared" si="39"/>
        <v>6.0211267605633806E-2</v>
      </c>
      <c r="AT189">
        <f t="shared" si="46"/>
        <v>3.1578947368421053</v>
      </c>
    </row>
    <row r="190" spans="1:46" x14ac:dyDescent="0.2">
      <c r="A190" t="s">
        <v>31</v>
      </c>
      <c r="B190" t="s">
        <v>218</v>
      </c>
      <c r="C190" t="s">
        <v>262</v>
      </c>
      <c r="F190">
        <v>25.73</v>
      </c>
      <c r="H190">
        <v>257300</v>
      </c>
      <c r="K190">
        <v>6.51</v>
      </c>
      <c r="M190">
        <f t="shared" si="43"/>
        <v>65100</v>
      </c>
      <c r="N190">
        <f t="shared" si="44"/>
        <v>0.25301204819277107</v>
      </c>
      <c r="Q190">
        <v>2.3199999999999998</v>
      </c>
      <c r="S190">
        <f t="shared" si="49"/>
        <v>23.2</v>
      </c>
      <c r="Z190">
        <v>1.41</v>
      </c>
      <c r="AB190">
        <v>2913</v>
      </c>
      <c r="AC190">
        <v>11900</v>
      </c>
      <c r="AD190">
        <v>2200</v>
      </c>
      <c r="AE190">
        <v>501</v>
      </c>
      <c r="AF190">
        <v>12900</v>
      </c>
      <c r="AG190">
        <v>1113</v>
      </c>
      <c r="AI190">
        <v>12</v>
      </c>
      <c r="AJ190">
        <v>609</v>
      </c>
      <c r="AK190" t="s">
        <v>34</v>
      </c>
      <c r="AL190" t="s">
        <v>35</v>
      </c>
      <c r="AM190" t="s">
        <v>36</v>
      </c>
      <c r="AN190">
        <f t="shared" si="47"/>
        <v>270000</v>
      </c>
      <c r="AQ190">
        <f t="shared" si="48"/>
        <v>1113000</v>
      </c>
      <c r="AR190">
        <f t="shared" si="45"/>
        <v>8.8709677419354843E-2</v>
      </c>
      <c r="AS190">
        <f t="shared" si="39"/>
        <v>4.4879032258064513E-2</v>
      </c>
      <c r="AT190">
        <f t="shared" si="46"/>
        <v>1.9766397124887691</v>
      </c>
    </row>
    <row r="191" spans="1:46" x14ac:dyDescent="0.2">
      <c r="A191" t="s">
        <v>31</v>
      </c>
      <c r="B191" t="s">
        <v>218</v>
      </c>
      <c r="C191" t="s">
        <v>263</v>
      </c>
      <c r="F191">
        <v>26.75</v>
      </c>
      <c r="H191">
        <v>267500</v>
      </c>
      <c r="K191">
        <v>5.99</v>
      </c>
      <c r="M191">
        <f t="shared" si="43"/>
        <v>59900</v>
      </c>
      <c r="N191">
        <f t="shared" si="44"/>
        <v>0.22392523364485983</v>
      </c>
      <c r="Q191">
        <v>2.1</v>
      </c>
      <c r="S191">
        <f t="shared" si="49"/>
        <v>21</v>
      </c>
      <c r="Z191">
        <v>1.53</v>
      </c>
      <c r="AB191">
        <v>2481</v>
      </c>
      <c r="AC191">
        <v>13100</v>
      </c>
      <c r="AD191">
        <v>1800</v>
      </c>
      <c r="AE191">
        <v>536</v>
      </c>
      <c r="AF191">
        <v>15200</v>
      </c>
      <c r="AG191">
        <v>1251</v>
      </c>
      <c r="AI191">
        <v>11</v>
      </c>
      <c r="AJ191">
        <v>597</v>
      </c>
      <c r="AK191" t="s">
        <v>34</v>
      </c>
      <c r="AL191" t="s">
        <v>35</v>
      </c>
      <c r="AM191" t="s">
        <v>36</v>
      </c>
      <c r="AN191">
        <f t="shared" si="47"/>
        <v>301000</v>
      </c>
      <c r="AQ191">
        <f t="shared" si="48"/>
        <v>1251000</v>
      </c>
      <c r="AR191">
        <f t="shared" si="45"/>
        <v>6.3604240282685506E-2</v>
      </c>
      <c r="AS191">
        <f t="shared" si="39"/>
        <v>4.4204946996466432E-2</v>
      </c>
      <c r="AT191">
        <f t="shared" si="46"/>
        <v>1.4388489208633093</v>
      </c>
    </row>
    <row r="192" spans="1:46" x14ac:dyDescent="0.2">
      <c r="A192" t="s">
        <v>31</v>
      </c>
      <c r="B192" t="s">
        <v>218</v>
      </c>
      <c r="C192" t="s">
        <v>264</v>
      </c>
      <c r="F192">
        <v>26.7</v>
      </c>
      <c r="H192">
        <v>267000</v>
      </c>
      <c r="K192">
        <v>6.38</v>
      </c>
      <c r="M192">
        <f t="shared" si="43"/>
        <v>63800</v>
      </c>
      <c r="N192">
        <f t="shared" si="44"/>
        <v>0.23895131086142321</v>
      </c>
      <c r="Q192">
        <v>2.12</v>
      </c>
      <c r="S192">
        <f t="shared" si="49"/>
        <v>21.200000000000003</v>
      </c>
      <c r="Z192">
        <v>1.52</v>
      </c>
      <c r="AB192">
        <v>2597</v>
      </c>
      <c r="AC192">
        <v>12200</v>
      </c>
      <c r="AD192">
        <v>2000</v>
      </c>
      <c r="AE192">
        <v>532</v>
      </c>
      <c r="AF192">
        <v>13899.999999999998</v>
      </c>
      <c r="AG192">
        <v>1226</v>
      </c>
      <c r="AI192">
        <v>14</v>
      </c>
      <c r="AJ192">
        <v>601</v>
      </c>
      <c r="AK192" t="s">
        <v>34</v>
      </c>
      <c r="AL192" t="s">
        <v>35</v>
      </c>
      <c r="AM192" t="s">
        <v>36</v>
      </c>
      <c r="AN192">
        <f t="shared" si="47"/>
        <v>281000</v>
      </c>
      <c r="AQ192">
        <f t="shared" si="48"/>
        <v>1226000</v>
      </c>
      <c r="AR192">
        <f t="shared" si="45"/>
        <v>7.662835249042145E-2</v>
      </c>
      <c r="AS192">
        <f t="shared" si="39"/>
        <v>4.6973180076628353E-2</v>
      </c>
      <c r="AT192">
        <f t="shared" si="46"/>
        <v>1.6313213703099512</v>
      </c>
    </row>
    <row r="193" spans="1:46" x14ac:dyDescent="0.2">
      <c r="A193" t="s">
        <v>31</v>
      </c>
      <c r="B193" t="s">
        <v>218</v>
      </c>
      <c r="C193" t="s">
        <v>265</v>
      </c>
      <c r="F193">
        <v>27.6</v>
      </c>
      <c r="H193">
        <v>276000</v>
      </c>
      <c r="K193">
        <v>5.79</v>
      </c>
      <c r="M193">
        <f t="shared" si="43"/>
        <v>57900</v>
      </c>
      <c r="N193">
        <f t="shared" si="44"/>
        <v>0.20978260869565216</v>
      </c>
      <c r="Q193">
        <v>2</v>
      </c>
      <c r="S193">
        <f t="shared" si="49"/>
        <v>20</v>
      </c>
      <c r="Z193">
        <v>1.51</v>
      </c>
      <c r="AB193">
        <v>3147</v>
      </c>
      <c r="AC193">
        <v>12100</v>
      </c>
      <c r="AD193">
        <v>1800</v>
      </c>
      <c r="AE193">
        <v>543</v>
      </c>
      <c r="AF193">
        <v>14400</v>
      </c>
      <c r="AG193">
        <v>1310</v>
      </c>
      <c r="AI193">
        <v>12</v>
      </c>
      <c r="AJ193">
        <v>619</v>
      </c>
      <c r="AK193" t="s">
        <v>34</v>
      </c>
      <c r="AL193" t="s">
        <v>35</v>
      </c>
      <c r="AM193" t="s">
        <v>36</v>
      </c>
      <c r="AN193">
        <f t="shared" si="47"/>
        <v>283000</v>
      </c>
      <c r="AQ193">
        <f t="shared" si="48"/>
        <v>1310000</v>
      </c>
      <c r="AR193">
        <f t="shared" si="45"/>
        <v>6.7924528301886791E-2</v>
      </c>
      <c r="AS193">
        <f t="shared" si="39"/>
        <v>4.9433962264150942E-2</v>
      </c>
      <c r="AT193">
        <f t="shared" si="46"/>
        <v>1.3740458015267176</v>
      </c>
    </row>
    <row r="194" spans="1:46" x14ac:dyDescent="0.2">
      <c r="A194" t="s">
        <v>31</v>
      </c>
      <c r="B194" t="s">
        <v>218</v>
      </c>
      <c r="C194" t="s">
        <v>266</v>
      </c>
      <c r="F194">
        <v>23.36</v>
      </c>
      <c r="H194">
        <v>233600</v>
      </c>
      <c r="K194">
        <v>7.1</v>
      </c>
      <c r="M194">
        <f t="shared" si="43"/>
        <v>71000</v>
      </c>
      <c r="N194">
        <f t="shared" si="44"/>
        <v>0.30393835616438353</v>
      </c>
      <c r="Q194">
        <v>2.1800000000000002</v>
      </c>
      <c r="S194">
        <f t="shared" si="49"/>
        <v>21.8</v>
      </c>
      <c r="Z194">
        <v>1.55</v>
      </c>
      <c r="AB194">
        <v>2543</v>
      </c>
      <c r="AC194">
        <v>10300</v>
      </c>
      <c r="AD194">
        <v>2100</v>
      </c>
      <c r="AE194">
        <v>485</v>
      </c>
      <c r="AF194">
        <v>12800</v>
      </c>
      <c r="AG194">
        <v>1040</v>
      </c>
      <c r="AI194">
        <v>13</v>
      </c>
      <c r="AJ194">
        <v>653</v>
      </c>
      <c r="AK194" t="s">
        <v>34</v>
      </c>
      <c r="AL194" t="s">
        <v>35</v>
      </c>
      <c r="AM194" t="s">
        <v>36</v>
      </c>
      <c r="AN194">
        <f t="shared" si="47"/>
        <v>252000</v>
      </c>
      <c r="AQ194">
        <f t="shared" si="48"/>
        <v>1040000</v>
      </c>
      <c r="AR194">
        <f t="shared" si="45"/>
        <v>9.0909090909090912E-2</v>
      </c>
      <c r="AS194">
        <f t="shared" ref="AS194:AS237" si="50">AG194/(AF194+AC194)</f>
        <v>4.5021645021645025E-2</v>
      </c>
      <c r="AT194">
        <f t="shared" si="46"/>
        <v>2.0192307692307692</v>
      </c>
    </row>
    <row r="195" spans="1:46" x14ac:dyDescent="0.2">
      <c r="A195" t="s">
        <v>31</v>
      </c>
      <c r="B195" t="s">
        <v>218</v>
      </c>
      <c r="C195" t="s">
        <v>267</v>
      </c>
      <c r="F195">
        <v>24.43</v>
      </c>
      <c r="H195">
        <v>244300</v>
      </c>
      <c r="K195">
        <v>7.12</v>
      </c>
      <c r="M195">
        <f t="shared" si="43"/>
        <v>71200</v>
      </c>
      <c r="N195">
        <f t="shared" si="44"/>
        <v>0.29144494474007371</v>
      </c>
      <c r="Q195">
        <v>2.33</v>
      </c>
      <c r="S195">
        <f t="shared" si="49"/>
        <v>23.3</v>
      </c>
      <c r="Z195">
        <v>1.4</v>
      </c>
      <c r="AB195">
        <v>2446</v>
      </c>
      <c r="AC195">
        <v>11299.999999999998</v>
      </c>
      <c r="AD195">
        <v>2400</v>
      </c>
      <c r="AE195">
        <v>522</v>
      </c>
      <c r="AF195">
        <v>14200</v>
      </c>
      <c r="AG195">
        <v>1109</v>
      </c>
      <c r="AI195">
        <v>13</v>
      </c>
      <c r="AJ195">
        <v>620</v>
      </c>
      <c r="AK195" t="s">
        <v>34</v>
      </c>
      <c r="AL195" t="s">
        <v>35</v>
      </c>
      <c r="AM195" t="s">
        <v>36</v>
      </c>
      <c r="AN195">
        <f t="shared" si="47"/>
        <v>279000</v>
      </c>
      <c r="AQ195">
        <f t="shared" si="48"/>
        <v>1109000</v>
      </c>
      <c r="AR195">
        <f t="shared" si="45"/>
        <v>9.4117647058823528E-2</v>
      </c>
      <c r="AS195">
        <f t="shared" si="50"/>
        <v>4.3490196078431374E-2</v>
      </c>
      <c r="AT195">
        <f t="shared" si="46"/>
        <v>2.1641118124436427</v>
      </c>
    </row>
    <row r="196" spans="1:46" x14ac:dyDescent="0.2">
      <c r="A196" t="s">
        <v>31</v>
      </c>
      <c r="B196" t="s">
        <v>218</v>
      </c>
      <c r="C196" t="s">
        <v>268</v>
      </c>
      <c r="F196">
        <v>25.8</v>
      </c>
      <c r="H196">
        <v>258000</v>
      </c>
      <c r="K196">
        <v>5.87</v>
      </c>
      <c r="M196">
        <f t="shared" si="43"/>
        <v>58700</v>
      </c>
      <c r="N196">
        <f t="shared" si="44"/>
        <v>0.22751937984496123</v>
      </c>
      <c r="Q196">
        <v>2.35</v>
      </c>
      <c r="S196">
        <f t="shared" si="49"/>
        <v>23.5</v>
      </c>
      <c r="Z196">
        <v>1.45</v>
      </c>
      <c r="AB196">
        <v>3078</v>
      </c>
      <c r="AC196">
        <v>12700</v>
      </c>
      <c r="AD196">
        <v>1900</v>
      </c>
      <c r="AE196">
        <v>522</v>
      </c>
      <c r="AF196">
        <v>13799.999999999998</v>
      </c>
      <c r="AG196">
        <v>1118</v>
      </c>
      <c r="AI196">
        <v>17</v>
      </c>
      <c r="AJ196">
        <v>575</v>
      </c>
      <c r="AK196" t="s">
        <v>34</v>
      </c>
      <c r="AL196" t="s">
        <v>35</v>
      </c>
      <c r="AM196" t="s">
        <v>36</v>
      </c>
      <c r="AN196">
        <f t="shared" si="47"/>
        <v>284000</v>
      </c>
      <c r="AQ196">
        <f t="shared" si="48"/>
        <v>1118000</v>
      </c>
      <c r="AR196">
        <f t="shared" si="45"/>
        <v>7.1698113207547168E-2</v>
      </c>
      <c r="AS196">
        <f t="shared" si="50"/>
        <v>4.2188679245283016E-2</v>
      </c>
      <c r="AT196">
        <f t="shared" si="46"/>
        <v>1.6994633273703041</v>
      </c>
    </row>
    <row r="197" spans="1:46" x14ac:dyDescent="0.2">
      <c r="A197" t="s">
        <v>31</v>
      </c>
      <c r="B197" t="s">
        <v>218</v>
      </c>
      <c r="C197" t="s">
        <v>269</v>
      </c>
      <c r="F197">
        <v>24.42</v>
      </c>
      <c r="H197">
        <v>244200.00000000003</v>
      </c>
      <c r="K197">
        <v>6.62</v>
      </c>
      <c r="M197">
        <f t="shared" si="43"/>
        <v>66200</v>
      </c>
      <c r="N197">
        <f t="shared" si="44"/>
        <v>0.27108927108927106</v>
      </c>
      <c r="Q197">
        <v>2</v>
      </c>
      <c r="S197">
        <f t="shared" si="49"/>
        <v>20</v>
      </c>
      <c r="Z197">
        <v>1.52</v>
      </c>
      <c r="AB197">
        <v>2943</v>
      </c>
      <c r="AC197">
        <v>10800</v>
      </c>
      <c r="AD197">
        <v>2000</v>
      </c>
      <c r="AE197">
        <v>473</v>
      </c>
      <c r="AF197">
        <v>12200</v>
      </c>
      <c r="AG197">
        <v>1015</v>
      </c>
      <c r="AI197">
        <v>15</v>
      </c>
      <c r="AJ197">
        <v>643</v>
      </c>
      <c r="AK197" t="s">
        <v>34</v>
      </c>
      <c r="AL197" t="s">
        <v>35</v>
      </c>
      <c r="AM197" t="s">
        <v>36</v>
      </c>
      <c r="AN197">
        <f t="shared" si="47"/>
        <v>250000</v>
      </c>
      <c r="AQ197">
        <f t="shared" si="48"/>
        <v>1015000</v>
      </c>
      <c r="AR197">
        <f t="shared" si="45"/>
        <v>8.6956521739130432E-2</v>
      </c>
      <c r="AS197">
        <f t="shared" si="50"/>
        <v>4.4130434782608696E-2</v>
      </c>
      <c r="AT197">
        <f t="shared" ref="AT197:AT228" si="51">AD197/AG197</f>
        <v>1.9704433497536946</v>
      </c>
    </row>
    <row r="198" spans="1:46" x14ac:dyDescent="0.2">
      <c r="A198" t="s">
        <v>31</v>
      </c>
      <c r="B198" t="s">
        <v>218</v>
      </c>
      <c r="C198" t="s">
        <v>270</v>
      </c>
      <c r="F198">
        <v>25.98</v>
      </c>
      <c r="H198">
        <v>259800</v>
      </c>
      <c r="K198">
        <v>5.31</v>
      </c>
      <c r="M198">
        <f t="shared" si="43"/>
        <v>53099.999999999993</v>
      </c>
      <c r="N198">
        <f t="shared" si="44"/>
        <v>0.20438799076212469</v>
      </c>
      <c r="Q198">
        <v>2.36</v>
      </c>
      <c r="S198">
        <f t="shared" si="49"/>
        <v>23.599999999999998</v>
      </c>
      <c r="Z198">
        <v>1.5</v>
      </c>
      <c r="AB198">
        <v>2507</v>
      </c>
      <c r="AC198">
        <v>14300</v>
      </c>
      <c r="AD198">
        <v>1600</v>
      </c>
      <c r="AE198">
        <v>487</v>
      </c>
      <c r="AF198">
        <v>15300</v>
      </c>
      <c r="AG198">
        <v>1264</v>
      </c>
      <c r="AI198">
        <v>16</v>
      </c>
      <c r="AJ198">
        <v>528</v>
      </c>
      <c r="AK198" t="s">
        <v>34</v>
      </c>
      <c r="AL198" t="s">
        <v>35</v>
      </c>
      <c r="AM198" t="s">
        <v>36</v>
      </c>
      <c r="AN198">
        <f t="shared" si="47"/>
        <v>312000</v>
      </c>
      <c r="AQ198">
        <f t="shared" si="48"/>
        <v>1264000</v>
      </c>
      <c r="AR198">
        <f t="shared" si="45"/>
        <v>5.4054054054054057E-2</v>
      </c>
      <c r="AS198">
        <f t="shared" si="50"/>
        <v>4.2702702702702704E-2</v>
      </c>
      <c r="AT198">
        <f t="shared" si="51"/>
        <v>1.2658227848101267</v>
      </c>
    </row>
    <row r="199" spans="1:46" x14ac:dyDescent="0.2">
      <c r="A199" t="s">
        <v>31</v>
      </c>
      <c r="B199" t="s">
        <v>218</v>
      </c>
      <c r="C199" t="s">
        <v>271</v>
      </c>
      <c r="F199">
        <v>26.84</v>
      </c>
      <c r="H199">
        <v>268400</v>
      </c>
      <c r="K199">
        <v>5.66</v>
      </c>
      <c r="M199">
        <f t="shared" si="43"/>
        <v>56600</v>
      </c>
      <c r="N199">
        <f t="shared" si="44"/>
        <v>0.21087928464977646</v>
      </c>
      <c r="Q199">
        <v>2.3199999999999998</v>
      </c>
      <c r="S199">
        <f t="shared" si="49"/>
        <v>23.2</v>
      </c>
      <c r="Z199">
        <v>1.48</v>
      </c>
      <c r="AB199">
        <v>3001</v>
      </c>
      <c r="AC199">
        <v>14000</v>
      </c>
      <c r="AD199">
        <v>1700.0000000000002</v>
      </c>
      <c r="AE199">
        <v>549</v>
      </c>
      <c r="AF199">
        <v>14400</v>
      </c>
      <c r="AG199">
        <v>1306</v>
      </c>
      <c r="AI199">
        <v>14</v>
      </c>
      <c r="AJ199">
        <v>569</v>
      </c>
      <c r="AK199" t="s">
        <v>34</v>
      </c>
      <c r="AL199" t="s">
        <v>35</v>
      </c>
      <c r="AM199" t="s">
        <v>36</v>
      </c>
      <c r="AN199">
        <f t="shared" si="47"/>
        <v>301000</v>
      </c>
      <c r="AQ199">
        <f t="shared" si="48"/>
        <v>1306000</v>
      </c>
      <c r="AR199">
        <f t="shared" si="45"/>
        <v>5.9859154929577475E-2</v>
      </c>
      <c r="AS199">
        <f t="shared" si="50"/>
        <v>4.5985915492957746E-2</v>
      </c>
      <c r="AT199">
        <f t="shared" si="51"/>
        <v>1.3016845329249618</v>
      </c>
    </row>
    <row r="200" spans="1:46" x14ac:dyDescent="0.2">
      <c r="A200" t="s">
        <v>31</v>
      </c>
      <c r="B200" t="s">
        <v>218</v>
      </c>
      <c r="C200" t="s">
        <v>272</v>
      </c>
      <c r="F200">
        <v>25.41</v>
      </c>
      <c r="H200">
        <v>254100</v>
      </c>
      <c r="K200">
        <v>6.57</v>
      </c>
      <c r="M200">
        <f t="shared" si="43"/>
        <v>65700</v>
      </c>
      <c r="N200">
        <f t="shared" si="44"/>
        <v>0.25855962219598583</v>
      </c>
      <c r="Q200">
        <v>2.0099999999999998</v>
      </c>
      <c r="S200">
        <f t="shared" si="49"/>
        <v>20.099999999999998</v>
      </c>
      <c r="Z200">
        <v>1.53</v>
      </c>
      <c r="AB200">
        <v>2754</v>
      </c>
      <c r="AC200">
        <v>11700</v>
      </c>
      <c r="AD200">
        <v>1900</v>
      </c>
      <c r="AE200">
        <v>514</v>
      </c>
      <c r="AF200">
        <v>13100</v>
      </c>
      <c r="AG200">
        <v>1183</v>
      </c>
      <c r="AI200">
        <v>11</v>
      </c>
      <c r="AJ200">
        <v>657</v>
      </c>
      <c r="AK200" t="s">
        <v>34</v>
      </c>
      <c r="AL200" t="s">
        <v>35</v>
      </c>
      <c r="AM200" t="s">
        <v>36</v>
      </c>
      <c r="AN200">
        <f t="shared" si="47"/>
        <v>267000</v>
      </c>
      <c r="AQ200">
        <f t="shared" si="48"/>
        <v>1183000</v>
      </c>
      <c r="AR200">
        <f t="shared" si="45"/>
        <v>7.6612903225806453E-2</v>
      </c>
      <c r="AS200">
        <f t="shared" si="50"/>
        <v>4.7701612903225804E-2</v>
      </c>
      <c r="AT200">
        <f t="shared" si="51"/>
        <v>1.6060862214708369</v>
      </c>
    </row>
    <row r="201" spans="1:46" x14ac:dyDescent="0.2">
      <c r="A201" t="s">
        <v>31</v>
      </c>
      <c r="B201" t="s">
        <v>218</v>
      </c>
      <c r="C201" t="s">
        <v>273</v>
      </c>
      <c r="F201">
        <v>26.35</v>
      </c>
      <c r="H201">
        <v>263500</v>
      </c>
      <c r="K201">
        <v>6.56</v>
      </c>
      <c r="M201">
        <f t="shared" si="43"/>
        <v>65600</v>
      </c>
      <c r="N201">
        <f t="shared" si="44"/>
        <v>0.24895635673624286</v>
      </c>
      <c r="Q201">
        <v>2.2799999999999998</v>
      </c>
      <c r="S201">
        <f t="shared" si="49"/>
        <v>22.799999999999997</v>
      </c>
      <c r="Z201">
        <v>1.56</v>
      </c>
      <c r="AB201">
        <v>2421</v>
      </c>
      <c r="AC201">
        <v>12500</v>
      </c>
      <c r="AD201">
        <v>2000</v>
      </c>
      <c r="AE201">
        <v>529</v>
      </c>
      <c r="AF201">
        <v>14200</v>
      </c>
      <c r="AG201">
        <v>1254</v>
      </c>
      <c r="AI201">
        <v>12</v>
      </c>
      <c r="AJ201">
        <v>632</v>
      </c>
      <c r="AK201" t="s">
        <v>34</v>
      </c>
      <c r="AL201" t="s">
        <v>35</v>
      </c>
      <c r="AM201" t="s">
        <v>36</v>
      </c>
      <c r="AN201">
        <f t="shared" si="47"/>
        <v>287000</v>
      </c>
      <c r="AQ201">
        <f t="shared" si="48"/>
        <v>1254000</v>
      </c>
      <c r="AR201">
        <f t="shared" si="45"/>
        <v>7.4906367041198504E-2</v>
      </c>
      <c r="AS201">
        <f t="shared" si="50"/>
        <v>4.6966292134831458E-2</v>
      </c>
      <c r="AT201">
        <f t="shared" si="51"/>
        <v>1.594896331738437</v>
      </c>
    </row>
    <row r="202" spans="1:46" x14ac:dyDescent="0.2">
      <c r="A202" t="s">
        <v>31</v>
      </c>
      <c r="B202" t="s">
        <v>218</v>
      </c>
      <c r="C202" t="s">
        <v>274</v>
      </c>
      <c r="F202">
        <v>23.81</v>
      </c>
      <c r="H202">
        <v>238100</v>
      </c>
      <c r="K202">
        <v>8.3699999999999992</v>
      </c>
      <c r="M202">
        <f t="shared" si="43"/>
        <v>83699.999999999985</v>
      </c>
      <c r="N202">
        <f t="shared" si="44"/>
        <v>0.35153296934061318</v>
      </c>
      <c r="Q202">
        <v>2.11</v>
      </c>
      <c r="S202">
        <f t="shared" si="49"/>
        <v>21.099999999999998</v>
      </c>
      <c r="Z202">
        <v>1.58</v>
      </c>
      <c r="AB202">
        <v>2295</v>
      </c>
      <c r="AC202">
        <v>8700</v>
      </c>
      <c r="AD202">
        <v>2500</v>
      </c>
      <c r="AE202">
        <v>469</v>
      </c>
      <c r="AF202">
        <v>12300</v>
      </c>
      <c r="AG202">
        <v>1063</v>
      </c>
      <c r="AI202">
        <v>11</v>
      </c>
      <c r="AJ202">
        <v>748</v>
      </c>
      <c r="AK202" t="s">
        <v>34</v>
      </c>
      <c r="AL202" t="s">
        <v>35</v>
      </c>
      <c r="AM202" t="s">
        <v>36</v>
      </c>
      <c r="AN202">
        <f t="shared" si="47"/>
        <v>235000</v>
      </c>
      <c r="AQ202">
        <f t="shared" si="48"/>
        <v>1063000</v>
      </c>
      <c r="AR202">
        <f t="shared" si="45"/>
        <v>0.11904761904761904</v>
      </c>
      <c r="AS202">
        <f t="shared" si="50"/>
        <v>5.0619047619047619E-2</v>
      </c>
      <c r="AT202">
        <f t="shared" si="51"/>
        <v>2.3518344308560679</v>
      </c>
    </row>
    <row r="203" spans="1:46" x14ac:dyDescent="0.2">
      <c r="A203" t="s">
        <v>31</v>
      </c>
      <c r="B203" t="s">
        <v>218</v>
      </c>
      <c r="C203" t="s">
        <v>275</v>
      </c>
      <c r="F203">
        <v>24.29</v>
      </c>
      <c r="H203">
        <v>242900</v>
      </c>
      <c r="K203">
        <v>8.1999999999999993</v>
      </c>
      <c r="M203">
        <f t="shared" si="43"/>
        <v>82000</v>
      </c>
      <c r="N203">
        <f t="shared" si="44"/>
        <v>0.33758748456154797</v>
      </c>
      <c r="Q203">
        <v>2.09</v>
      </c>
      <c r="S203">
        <f t="shared" si="49"/>
        <v>20.9</v>
      </c>
      <c r="Z203">
        <v>1.65</v>
      </c>
      <c r="AB203">
        <v>2278</v>
      </c>
      <c r="AC203">
        <v>9900</v>
      </c>
      <c r="AD203">
        <v>2500</v>
      </c>
      <c r="AE203">
        <v>500</v>
      </c>
      <c r="AF203">
        <v>12600</v>
      </c>
      <c r="AG203">
        <v>1125</v>
      </c>
      <c r="AI203">
        <v>10</v>
      </c>
      <c r="AJ203">
        <v>758</v>
      </c>
      <c r="AK203" t="s">
        <v>34</v>
      </c>
      <c r="AL203" t="s">
        <v>35</v>
      </c>
      <c r="AM203" t="s">
        <v>36</v>
      </c>
      <c r="AN203">
        <f t="shared" si="47"/>
        <v>250000</v>
      </c>
      <c r="AQ203">
        <f t="shared" si="48"/>
        <v>1125000</v>
      </c>
      <c r="AR203">
        <f t="shared" si="45"/>
        <v>0.1111111111111111</v>
      </c>
      <c r="AS203">
        <f t="shared" si="50"/>
        <v>0.05</v>
      </c>
      <c r="AT203">
        <f t="shared" si="51"/>
        <v>2.2222222222222223</v>
      </c>
    </row>
    <row r="204" spans="1:46" x14ac:dyDescent="0.2">
      <c r="A204" t="s">
        <v>31</v>
      </c>
      <c r="B204" t="s">
        <v>218</v>
      </c>
      <c r="C204" t="s">
        <v>276</v>
      </c>
      <c r="F204">
        <v>25.83</v>
      </c>
      <c r="H204">
        <v>258299.99999999997</v>
      </c>
      <c r="K204">
        <v>5.75</v>
      </c>
      <c r="M204">
        <f t="shared" si="43"/>
        <v>57500</v>
      </c>
      <c r="N204">
        <f t="shared" si="44"/>
        <v>0.22260936895083239</v>
      </c>
      <c r="Q204">
        <v>2.2599999999999998</v>
      </c>
      <c r="S204">
        <f t="shared" si="49"/>
        <v>22.599999999999998</v>
      </c>
      <c r="Z204">
        <v>1.53</v>
      </c>
      <c r="AB204">
        <v>2101</v>
      </c>
      <c r="AC204">
        <v>12800</v>
      </c>
      <c r="AD204">
        <v>1800</v>
      </c>
      <c r="AE204">
        <v>515</v>
      </c>
      <c r="AF204">
        <v>14700</v>
      </c>
      <c r="AG204">
        <v>1319</v>
      </c>
      <c r="AI204">
        <v>14</v>
      </c>
      <c r="AJ204">
        <v>586</v>
      </c>
      <c r="AK204" t="s">
        <v>34</v>
      </c>
      <c r="AL204" t="s">
        <v>35</v>
      </c>
      <c r="AM204" t="s">
        <v>36</v>
      </c>
      <c r="AN204">
        <f t="shared" si="47"/>
        <v>293000</v>
      </c>
      <c r="AQ204">
        <f t="shared" si="48"/>
        <v>1319000</v>
      </c>
      <c r="AR204">
        <f t="shared" si="45"/>
        <v>6.545454545454546E-2</v>
      </c>
      <c r="AS204">
        <f t="shared" si="50"/>
        <v>4.7963636363636361E-2</v>
      </c>
      <c r="AT204">
        <f t="shared" si="51"/>
        <v>1.3646702047005308</v>
      </c>
    </row>
    <row r="205" spans="1:46" x14ac:dyDescent="0.2">
      <c r="A205" t="s">
        <v>31</v>
      </c>
      <c r="B205" t="s">
        <v>218</v>
      </c>
      <c r="C205" t="s">
        <v>277</v>
      </c>
      <c r="F205">
        <v>24.23</v>
      </c>
      <c r="H205">
        <v>242300</v>
      </c>
      <c r="K205">
        <v>5.91</v>
      </c>
      <c r="M205">
        <f t="shared" si="43"/>
        <v>59100</v>
      </c>
      <c r="N205">
        <f t="shared" si="44"/>
        <v>0.24391250515889393</v>
      </c>
      <c r="Q205">
        <v>2.23</v>
      </c>
      <c r="S205">
        <f t="shared" si="49"/>
        <v>22.3</v>
      </c>
      <c r="Z205">
        <v>1.46</v>
      </c>
      <c r="AB205">
        <v>2373</v>
      </c>
      <c r="AC205">
        <v>12600</v>
      </c>
      <c r="AD205">
        <v>2000</v>
      </c>
      <c r="AE205">
        <v>507</v>
      </c>
      <c r="AF205">
        <v>14200</v>
      </c>
      <c r="AG205">
        <v>1220</v>
      </c>
      <c r="AI205">
        <v>16</v>
      </c>
      <c r="AJ205">
        <v>604</v>
      </c>
      <c r="AK205" t="s">
        <v>34</v>
      </c>
      <c r="AL205" t="s">
        <v>35</v>
      </c>
      <c r="AM205" t="s">
        <v>36</v>
      </c>
      <c r="AN205">
        <f t="shared" si="47"/>
        <v>288000</v>
      </c>
      <c r="AQ205">
        <f t="shared" si="48"/>
        <v>1220000</v>
      </c>
      <c r="AR205">
        <f t="shared" si="45"/>
        <v>7.4626865671641784E-2</v>
      </c>
      <c r="AS205">
        <f t="shared" si="50"/>
        <v>4.5522388059701491E-2</v>
      </c>
      <c r="AT205">
        <f t="shared" si="51"/>
        <v>1.639344262295082</v>
      </c>
    </row>
    <row r="206" spans="1:46" x14ac:dyDescent="0.2">
      <c r="A206" t="s">
        <v>31</v>
      </c>
      <c r="B206" t="s">
        <v>218</v>
      </c>
      <c r="C206" t="s">
        <v>278</v>
      </c>
      <c r="F206">
        <v>24.26</v>
      </c>
      <c r="H206">
        <v>242600.00000000003</v>
      </c>
      <c r="K206">
        <v>7.24</v>
      </c>
      <c r="M206">
        <f t="shared" si="43"/>
        <v>72400</v>
      </c>
      <c r="N206">
        <f t="shared" si="44"/>
        <v>0.29843363561417968</v>
      </c>
      <c r="Q206">
        <v>2.29</v>
      </c>
      <c r="S206">
        <f t="shared" si="49"/>
        <v>22.9</v>
      </c>
      <c r="Z206">
        <v>1.5</v>
      </c>
      <c r="AB206">
        <v>2687</v>
      </c>
      <c r="AC206">
        <v>10600</v>
      </c>
      <c r="AD206">
        <v>2400</v>
      </c>
      <c r="AE206">
        <v>496</v>
      </c>
      <c r="AF206">
        <v>12900</v>
      </c>
      <c r="AG206">
        <v>1064</v>
      </c>
      <c r="AI206">
        <v>11</v>
      </c>
      <c r="AJ206">
        <v>674</v>
      </c>
      <c r="AK206" t="s">
        <v>34</v>
      </c>
      <c r="AL206" t="s">
        <v>35</v>
      </c>
      <c r="AM206" t="s">
        <v>36</v>
      </c>
      <c r="AN206">
        <f t="shared" si="47"/>
        <v>259000</v>
      </c>
      <c r="AQ206">
        <f t="shared" si="48"/>
        <v>1064000</v>
      </c>
      <c r="AR206">
        <f t="shared" si="45"/>
        <v>0.10212765957446808</v>
      </c>
      <c r="AS206">
        <f t="shared" si="50"/>
        <v>4.5276595744680855E-2</v>
      </c>
      <c r="AT206">
        <f t="shared" si="51"/>
        <v>2.255639097744361</v>
      </c>
    </row>
    <row r="207" spans="1:46" x14ac:dyDescent="0.2">
      <c r="A207" t="s">
        <v>31</v>
      </c>
      <c r="B207" t="s">
        <v>218</v>
      </c>
      <c r="C207" t="s">
        <v>279</v>
      </c>
      <c r="F207">
        <v>24.15</v>
      </c>
      <c r="H207">
        <v>241500</v>
      </c>
      <c r="K207">
        <v>7.9</v>
      </c>
      <c r="M207">
        <f t="shared" si="43"/>
        <v>79000</v>
      </c>
      <c r="N207">
        <f t="shared" si="44"/>
        <v>0.32712215320910976</v>
      </c>
      <c r="Q207">
        <v>2.2400000000000002</v>
      </c>
      <c r="S207">
        <f t="shared" si="49"/>
        <v>22.400000000000002</v>
      </c>
      <c r="Z207">
        <v>1.45</v>
      </c>
      <c r="AB207">
        <v>2991</v>
      </c>
      <c r="AC207">
        <v>9800</v>
      </c>
      <c r="AD207">
        <v>2500</v>
      </c>
      <c r="AE207">
        <v>498</v>
      </c>
      <c r="AF207">
        <v>12400</v>
      </c>
      <c r="AG207">
        <v>1029</v>
      </c>
      <c r="AI207">
        <v>11</v>
      </c>
      <c r="AJ207">
        <v>709</v>
      </c>
      <c r="AK207" t="s">
        <v>34</v>
      </c>
      <c r="AL207" t="s">
        <v>35</v>
      </c>
      <c r="AM207" t="s">
        <v>36</v>
      </c>
      <c r="AN207">
        <f t="shared" si="47"/>
        <v>247000</v>
      </c>
      <c r="AQ207">
        <f t="shared" si="48"/>
        <v>1029000</v>
      </c>
      <c r="AR207">
        <f t="shared" si="45"/>
        <v>0.11261261261261261</v>
      </c>
      <c r="AS207">
        <f t="shared" si="50"/>
        <v>4.635135135135135E-2</v>
      </c>
      <c r="AT207">
        <f t="shared" si="51"/>
        <v>2.4295432458697763</v>
      </c>
    </row>
    <row r="208" spans="1:46" x14ac:dyDescent="0.2">
      <c r="A208" t="s">
        <v>31</v>
      </c>
      <c r="B208" t="s">
        <v>218</v>
      </c>
      <c r="C208" t="s">
        <v>280</v>
      </c>
      <c r="F208">
        <v>22.1</v>
      </c>
      <c r="H208">
        <v>221000</v>
      </c>
      <c r="K208">
        <v>10.6</v>
      </c>
      <c r="M208">
        <f t="shared" si="43"/>
        <v>106000</v>
      </c>
      <c r="N208">
        <f t="shared" si="44"/>
        <v>0.47963800904977372</v>
      </c>
      <c r="Q208">
        <v>1.62</v>
      </c>
      <c r="S208">
        <f t="shared" si="49"/>
        <v>16.200000000000003</v>
      </c>
      <c r="Z208">
        <v>1.96</v>
      </c>
      <c r="AB208">
        <v>2157</v>
      </c>
      <c r="AC208">
        <v>6100</v>
      </c>
      <c r="AD208">
        <v>2700</v>
      </c>
      <c r="AE208">
        <v>413</v>
      </c>
      <c r="AF208">
        <v>9500</v>
      </c>
      <c r="AG208">
        <v>921</v>
      </c>
      <c r="AI208">
        <v>4</v>
      </c>
      <c r="AJ208">
        <v>929</v>
      </c>
      <c r="AK208" t="s">
        <v>34</v>
      </c>
      <c r="AL208" t="s">
        <v>35</v>
      </c>
      <c r="AM208" t="s">
        <v>36</v>
      </c>
      <c r="AN208">
        <f t="shared" si="47"/>
        <v>183000</v>
      </c>
      <c r="AQ208">
        <f t="shared" ref="AQ208:AQ237" si="52">AG208*1000</f>
        <v>921000</v>
      </c>
      <c r="AR208">
        <f t="shared" si="45"/>
        <v>0.17307692307692307</v>
      </c>
      <c r="AS208">
        <f t="shared" si="50"/>
        <v>5.903846153846154E-2</v>
      </c>
      <c r="AT208">
        <f t="shared" si="51"/>
        <v>2.9315960912052117</v>
      </c>
    </row>
    <row r="209" spans="1:46" x14ac:dyDescent="0.2">
      <c r="A209" t="s">
        <v>31</v>
      </c>
      <c r="B209" t="s">
        <v>218</v>
      </c>
      <c r="C209" t="s">
        <v>281</v>
      </c>
      <c r="F209">
        <v>21.02</v>
      </c>
      <c r="H209">
        <v>210200</v>
      </c>
      <c r="K209">
        <v>11.25</v>
      </c>
      <c r="M209">
        <f t="shared" si="43"/>
        <v>112500</v>
      </c>
      <c r="N209">
        <f t="shared" si="44"/>
        <v>0.53520456707897246</v>
      </c>
      <c r="Q209">
        <v>1.52</v>
      </c>
      <c r="S209">
        <f t="shared" si="49"/>
        <v>15.2</v>
      </c>
      <c r="Z209">
        <v>1.68</v>
      </c>
      <c r="AB209">
        <v>2328</v>
      </c>
      <c r="AC209">
        <v>5500</v>
      </c>
      <c r="AD209">
        <v>2700</v>
      </c>
      <c r="AE209">
        <v>346</v>
      </c>
      <c r="AF209">
        <v>8600</v>
      </c>
      <c r="AG209">
        <v>855</v>
      </c>
      <c r="AI209">
        <v>8</v>
      </c>
      <c r="AJ209">
        <v>944</v>
      </c>
      <c r="AK209" t="s">
        <v>34</v>
      </c>
      <c r="AL209" t="s">
        <v>35</v>
      </c>
      <c r="AM209" t="s">
        <v>36</v>
      </c>
      <c r="AN209">
        <f t="shared" si="47"/>
        <v>168000</v>
      </c>
      <c r="AQ209">
        <f t="shared" si="52"/>
        <v>855000</v>
      </c>
      <c r="AR209">
        <f t="shared" si="45"/>
        <v>0.19148936170212766</v>
      </c>
      <c r="AS209">
        <f t="shared" si="50"/>
        <v>6.0638297872340423E-2</v>
      </c>
      <c r="AT209">
        <f t="shared" si="51"/>
        <v>3.1578947368421053</v>
      </c>
    </row>
    <row r="210" spans="1:46" x14ac:dyDescent="0.2">
      <c r="A210" t="s">
        <v>31</v>
      </c>
      <c r="B210" t="s">
        <v>218</v>
      </c>
      <c r="C210" t="s">
        <v>282</v>
      </c>
      <c r="F210">
        <v>24.97</v>
      </c>
      <c r="H210">
        <v>249700</v>
      </c>
      <c r="K210">
        <v>7.41</v>
      </c>
      <c r="M210">
        <f t="shared" si="43"/>
        <v>74100</v>
      </c>
      <c r="N210">
        <f t="shared" si="44"/>
        <v>0.29675610732879459</v>
      </c>
      <c r="Q210">
        <v>2.33</v>
      </c>
      <c r="S210">
        <f t="shared" si="49"/>
        <v>23.3</v>
      </c>
      <c r="Z210">
        <v>1.39</v>
      </c>
      <c r="AB210">
        <v>2800</v>
      </c>
      <c r="AC210">
        <v>11000</v>
      </c>
      <c r="AD210">
        <v>2700</v>
      </c>
      <c r="AE210">
        <v>475</v>
      </c>
      <c r="AF210">
        <v>13200</v>
      </c>
      <c r="AG210">
        <v>1076</v>
      </c>
      <c r="AI210">
        <v>14</v>
      </c>
      <c r="AJ210">
        <v>653</v>
      </c>
      <c r="AK210" t="s">
        <v>34</v>
      </c>
      <c r="AL210" t="s">
        <v>35</v>
      </c>
      <c r="AM210" t="s">
        <v>36</v>
      </c>
      <c r="AN210">
        <f t="shared" si="47"/>
        <v>269000</v>
      </c>
      <c r="AQ210">
        <f t="shared" si="52"/>
        <v>1076000</v>
      </c>
      <c r="AR210">
        <f t="shared" si="45"/>
        <v>0.1115702479338843</v>
      </c>
      <c r="AS210">
        <f t="shared" si="50"/>
        <v>4.4462809917355371E-2</v>
      </c>
      <c r="AT210">
        <f t="shared" si="51"/>
        <v>2.509293680297398</v>
      </c>
    </row>
    <row r="211" spans="1:46" x14ac:dyDescent="0.2">
      <c r="A211" t="s">
        <v>31</v>
      </c>
      <c r="B211" t="s">
        <v>218</v>
      </c>
      <c r="C211" t="s">
        <v>283</v>
      </c>
      <c r="F211">
        <v>26.22</v>
      </c>
      <c r="H211">
        <v>262200</v>
      </c>
      <c r="K211">
        <v>6.71</v>
      </c>
      <c r="M211">
        <f t="shared" ref="M211:M221" si="53">K211*10000</f>
        <v>67100</v>
      </c>
      <c r="N211">
        <f t="shared" si="44"/>
        <v>0.25591151792524791</v>
      </c>
      <c r="Q211">
        <v>2.31</v>
      </c>
      <c r="S211">
        <f t="shared" si="49"/>
        <v>23.1</v>
      </c>
      <c r="Z211">
        <v>1.45</v>
      </c>
      <c r="AB211">
        <v>3220</v>
      </c>
      <c r="AC211">
        <v>11399.999999999998</v>
      </c>
      <c r="AD211">
        <v>2500</v>
      </c>
      <c r="AE211">
        <v>521</v>
      </c>
      <c r="AF211">
        <v>14000</v>
      </c>
      <c r="AG211">
        <v>1136</v>
      </c>
      <c r="AI211">
        <v>10</v>
      </c>
      <c r="AJ211">
        <v>645</v>
      </c>
      <c r="AK211" t="s">
        <v>34</v>
      </c>
      <c r="AL211" t="s">
        <v>35</v>
      </c>
      <c r="AM211" t="s">
        <v>36</v>
      </c>
      <c r="AN211">
        <f t="shared" si="47"/>
        <v>279000</v>
      </c>
      <c r="AQ211">
        <f t="shared" si="52"/>
        <v>1136000</v>
      </c>
      <c r="AR211">
        <f t="shared" si="45"/>
        <v>9.8425196850393706E-2</v>
      </c>
      <c r="AS211">
        <f t="shared" si="50"/>
        <v>4.4724409448818898E-2</v>
      </c>
      <c r="AT211">
        <f t="shared" si="51"/>
        <v>2.2007042253521125</v>
      </c>
    </row>
    <row r="212" spans="1:46" x14ac:dyDescent="0.2">
      <c r="A212" t="s">
        <v>31</v>
      </c>
      <c r="B212" t="s">
        <v>218</v>
      </c>
      <c r="C212" t="s">
        <v>284</v>
      </c>
      <c r="F212">
        <v>22.39</v>
      </c>
      <c r="H212">
        <v>223900</v>
      </c>
      <c r="K212">
        <v>7.88</v>
      </c>
      <c r="M212">
        <f t="shared" si="53"/>
        <v>78800</v>
      </c>
      <c r="N212">
        <f t="shared" si="44"/>
        <v>0.3519428316212595</v>
      </c>
      <c r="Q212">
        <v>2.17</v>
      </c>
      <c r="S212">
        <f t="shared" si="49"/>
        <v>21.7</v>
      </c>
      <c r="Z212">
        <v>1.34</v>
      </c>
      <c r="AB212">
        <v>2647</v>
      </c>
      <c r="AC212">
        <v>9600</v>
      </c>
      <c r="AD212">
        <v>2300</v>
      </c>
      <c r="AE212">
        <v>490</v>
      </c>
      <c r="AF212">
        <v>12100</v>
      </c>
      <c r="AG212">
        <v>999</v>
      </c>
      <c r="AI212">
        <v>16</v>
      </c>
      <c r="AJ212">
        <v>653</v>
      </c>
      <c r="AK212" t="s">
        <v>34</v>
      </c>
      <c r="AL212" t="s">
        <v>35</v>
      </c>
      <c r="AM212" t="s">
        <v>36</v>
      </c>
      <c r="AN212">
        <f t="shared" si="47"/>
        <v>240000</v>
      </c>
      <c r="AQ212">
        <f t="shared" si="52"/>
        <v>999000</v>
      </c>
      <c r="AR212">
        <f t="shared" si="45"/>
        <v>0.10599078341013825</v>
      </c>
      <c r="AS212">
        <f t="shared" si="50"/>
        <v>4.6036866359447003E-2</v>
      </c>
      <c r="AT212">
        <f t="shared" si="51"/>
        <v>2.3023023023023024</v>
      </c>
    </row>
    <row r="213" spans="1:46" x14ac:dyDescent="0.2">
      <c r="A213" t="s">
        <v>31</v>
      </c>
      <c r="B213" t="s">
        <v>218</v>
      </c>
      <c r="C213" t="s">
        <v>285</v>
      </c>
      <c r="F213">
        <v>25.27</v>
      </c>
      <c r="H213">
        <v>252700</v>
      </c>
      <c r="K213">
        <v>7.23</v>
      </c>
      <c r="M213">
        <f t="shared" si="53"/>
        <v>72300</v>
      </c>
      <c r="N213">
        <f t="shared" si="44"/>
        <v>0.28611001187178475</v>
      </c>
      <c r="Q213">
        <v>2.2200000000000002</v>
      </c>
      <c r="S213">
        <f t="shared" si="49"/>
        <v>22.200000000000003</v>
      </c>
      <c r="Z213">
        <v>1.65</v>
      </c>
      <c r="AB213">
        <v>2750</v>
      </c>
      <c r="AC213">
        <v>10400</v>
      </c>
      <c r="AD213">
        <v>2500</v>
      </c>
      <c r="AE213">
        <v>532</v>
      </c>
      <c r="AF213">
        <v>13200</v>
      </c>
      <c r="AG213">
        <v>1121</v>
      </c>
      <c r="AI213">
        <v>12</v>
      </c>
      <c r="AJ213">
        <v>684</v>
      </c>
      <c r="AK213" t="s">
        <v>34</v>
      </c>
      <c r="AL213" t="s">
        <v>35</v>
      </c>
      <c r="AM213" t="s">
        <v>36</v>
      </c>
      <c r="AN213">
        <f t="shared" si="47"/>
        <v>261000</v>
      </c>
      <c r="AQ213">
        <f t="shared" si="52"/>
        <v>1121000</v>
      </c>
      <c r="AR213">
        <f t="shared" si="45"/>
        <v>0.1059322033898305</v>
      </c>
      <c r="AS213">
        <f t="shared" si="50"/>
        <v>4.7500000000000001E-2</v>
      </c>
      <c r="AT213">
        <f t="shared" si="51"/>
        <v>2.2301516503122212</v>
      </c>
    </row>
    <row r="214" spans="1:46" x14ac:dyDescent="0.2">
      <c r="A214" t="s">
        <v>31</v>
      </c>
      <c r="B214" t="s">
        <v>218</v>
      </c>
      <c r="C214" t="s">
        <v>286</v>
      </c>
      <c r="F214">
        <v>25.96</v>
      </c>
      <c r="H214">
        <v>259600</v>
      </c>
      <c r="K214">
        <v>6.75</v>
      </c>
      <c r="M214">
        <f t="shared" si="53"/>
        <v>67500</v>
      </c>
      <c r="N214">
        <f t="shared" si="44"/>
        <v>0.26001540832049308</v>
      </c>
      <c r="Q214">
        <v>2.33</v>
      </c>
      <c r="S214">
        <f t="shared" si="49"/>
        <v>23.3</v>
      </c>
      <c r="Z214">
        <v>1.38</v>
      </c>
      <c r="AB214">
        <v>2484</v>
      </c>
      <c r="AC214">
        <v>11900</v>
      </c>
      <c r="AD214">
        <v>2300</v>
      </c>
      <c r="AE214">
        <v>508</v>
      </c>
      <c r="AF214">
        <v>14000</v>
      </c>
      <c r="AG214">
        <v>1072</v>
      </c>
      <c r="AI214">
        <v>13</v>
      </c>
      <c r="AJ214">
        <v>634</v>
      </c>
      <c r="AK214" t="s">
        <v>34</v>
      </c>
      <c r="AL214" t="s">
        <v>35</v>
      </c>
      <c r="AM214" t="s">
        <v>36</v>
      </c>
      <c r="AN214">
        <f t="shared" si="47"/>
        <v>282000</v>
      </c>
      <c r="AQ214">
        <f t="shared" si="52"/>
        <v>1072000</v>
      </c>
      <c r="AR214">
        <f t="shared" si="45"/>
        <v>8.8803088803088806E-2</v>
      </c>
      <c r="AS214">
        <f t="shared" si="50"/>
        <v>4.1389961389961392E-2</v>
      </c>
      <c r="AT214">
        <f t="shared" si="51"/>
        <v>2.1455223880597014</v>
      </c>
    </row>
    <row r="215" spans="1:46" x14ac:dyDescent="0.2">
      <c r="A215" t="s">
        <v>31</v>
      </c>
      <c r="B215" t="s">
        <v>218</v>
      </c>
      <c r="C215" t="s">
        <v>287</v>
      </c>
      <c r="F215">
        <v>24.43</v>
      </c>
      <c r="H215">
        <v>244300</v>
      </c>
      <c r="K215">
        <v>7.36</v>
      </c>
      <c r="M215">
        <f t="shared" si="53"/>
        <v>73600</v>
      </c>
      <c r="N215">
        <f t="shared" si="44"/>
        <v>0.30126893164142449</v>
      </c>
      <c r="Q215">
        <v>2.37</v>
      </c>
      <c r="S215">
        <f t="shared" si="49"/>
        <v>23.700000000000003</v>
      </c>
      <c r="Z215">
        <v>1.39</v>
      </c>
      <c r="AB215">
        <v>2623</v>
      </c>
      <c r="AC215">
        <v>11100.000000000002</v>
      </c>
      <c r="AD215">
        <v>2300</v>
      </c>
      <c r="AE215">
        <v>507</v>
      </c>
      <c r="AF215">
        <v>13400</v>
      </c>
      <c r="AG215">
        <v>1108</v>
      </c>
      <c r="AI215">
        <v>13</v>
      </c>
      <c r="AJ215">
        <v>583</v>
      </c>
      <c r="AK215" t="s">
        <v>34</v>
      </c>
      <c r="AL215" t="s">
        <v>35</v>
      </c>
      <c r="AM215" t="s">
        <v>36</v>
      </c>
      <c r="AN215">
        <f t="shared" si="47"/>
        <v>268000</v>
      </c>
      <c r="AQ215">
        <f t="shared" si="52"/>
        <v>1108000</v>
      </c>
      <c r="AR215">
        <f t="shared" si="45"/>
        <v>9.3877551020408165E-2</v>
      </c>
      <c r="AS215">
        <f t="shared" si="50"/>
        <v>4.5224489795918366E-2</v>
      </c>
      <c r="AT215">
        <f t="shared" si="51"/>
        <v>2.0758122743682312</v>
      </c>
    </row>
    <row r="216" spans="1:46" x14ac:dyDescent="0.2">
      <c r="A216" t="s">
        <v>31</v>
      </c>
      <c r="B216" t="s">
        <v>218</v>
      </c>
      <c r="C216" t="s">
        <v>288</v>
      </c>
      <c r="F216">
        <v>22.18</v>
      </c>
      <c r="H216">
        <v>221800</v>
      </c>
      <c r="K216">
        <v>10.6</v>
      </c>
      <c r="M216">
        <f t="shared" si="53"/>
        <v>106000</v>
      </c>
      <c r="N216">
        <f t="shared" si="44"/>
        <v>0.47790802524797116</v>
      </c>
      <c r="Q216">
        <v>1.67</v>
      </c>
      <c r="S216">
        <f t="shared" si="49"/>
        <v>16.7</v>
      </c>
      <c r="Z216">
        <v>1.6</v>
      </c>
      <c r="AB216">
        <v>2332</v>
      </c>
      <c r="AC216">
        <v>6400</v>
      </c>
      <c r="AD216">
        <v>3200</v>
      </c>
      <c r="AE216">
        <v>410</v>
      </c>
      <c r="AF216">
        <v>10000</v>
      </c>
      <c r="AG216">
        <v>930</v>
      </c>
      <c r="AI216">
        <v>5</v>
      </c>
      <c r="AJ216">
        <v>901</v>
      </c>
      <c r="AK216" t="s">
        <v>34</v>
      </c>
      <c r="AL216" t="s">
        <v>35</v>
      </c>
      <c r="AM216" t="s">
        <v>36</v>
      </c>
      <c r="AN216">
        <f t="shared" si="47"/>
        <v>196000</v>
      </c>
      <c r="AQ216">
        <f t="shared" si="52"/>
        <v>930000</v>
      </c>
      <c r="AR216">
        <f t="shared" si="45"/>
        <v>0.1951219512195122</v>
      </c>
      <c r="AS216">
        <f t="shared" si="50"/>
        <v>5.6707317073170734E-2</v>
      </c>
      <c r="AT216">
        <f t="shared" si="51"/>
        <v>3.4408602150537635</v>
      </c>
    </row>
    <row r="217" spans="1:46" x14ac:dyDescent="0.2">
      <c r="A217" t="s">
        <v>31</v>
      </c>
      <c r="B217" t="s">
        <v>218</v>
      </c>
      <c r="C217" t="s">
        <v>289</v>
      </c>
      <c r="F217">
        <v>22.81</v>
      </c>
      <c r="H217">
        <v>228100</v>
      </c>
      <c r="K217">
        <v>10.77</v>
      </c>
      <c r="M217">
        <f t="shared" si="53"/>
        <v>107700</v>
      </c>
      <c r="N217">
        <f t="shared" si="44"/>
        <v>0.4721613327487944</v>
      </c>
      <c r="Q217">
        <v>1.55</v>
      </c>
      <c r="S217">
        <f t="shared" si="49"/>
        <v>15.5</v>
      </c>
      <c r="Z217">
        <v>1.73</v>
      </c>
      <c r="AB217">
        <v>2136</v>
      </c>
      <c r="AC217">
        <v>6500</v>
      </c>
      <c r="AD217">
        <v>3000</v>
      </c>
      <c r="AE217">
        <v>446</v>
      </c>
      <c r="AF217">
        <v>10200</v>
      </c>
      <c r="AG217">
        <v>943</v>
      </c>
      <c r="AI217">
        <v>4</v>
      </c>
      <c r="AJ217">
        <v>948</v>
      </c>
      <c r="AK217" t="s">
        <v>34</v>
      </c>
      <c r="AL217" t="s">
        <v>35</v>
      </c>
      <c r="AM217" t="s">
        <v>36</v>
      </c>
      <c r="AN217">
        <f t="shared" si="47"/>
        <v>197000</v>
      </c>
      <c r="AQ217">
        <f t="shared" si="52"/>
        <v>943000</v>
      </c>
      <c r="AR217">
        <f t="shared" si="45"/>
        <v>0.17964071856287425</v>
      </c>
      <c r="AS217">
        <f t="shared" si="50"/>
        <v>5.6467065868263472E-2</v>
      </c>
      <c r="AT217">
        <f t="shared" si="51"/>
        <v>3.1813361611876987</v>
      </c>
    </row>
    <row r="218" spans="1:46" x14ac:dyDescent="0.2">
      <c r="A218" t="s">
        <v>31</v>
      </c>
      <c r="B218" t="s">
        <v>218</v>
      </c>
      <c r="C218" t="s">
        <v>290</v>
      </c>
      <c r="F218">
        <v>19.72</v>
      </c>
      <c r="H218">
        <v>197200</v>
      </c>
      <c r="K218">
        <v>7.99</v>
      </c>
      <c r="M218">
        <f t="shared" si="53"/>
        <v>79900</v>
      </c>
      <c r="N218">
        <f t="shared" ref="N218:N281" si="54">K218/F218</f>
        <v>0.40517241379310348</v>
      </c>
      <c r="Q218">
        <v>1.77</v>
      </c>
      <c r="S218">
        <f t="shared" si="49"/>
        <v>17.7</v>
      </c>
      <c r="Z218">
        <v>1.35</v>
      </c>
      <c r="AB218">
        <v>2154</v>
      </c>
      <c r="AC218">
        <v>7400</v>
      </c>
      <c r="AD218">
        <v>2400</v>
      </c>
      <c r="AE218">
        <v>364</v>
      </c>
      <c r="AF218">
        <v>10400</v>
      </c>
      <c r="AG218">
        <v>902</v>
      </c>
      <c r="AI218">
        <v>18</v>
      </c>
      <c r="AJ218">
        <v>654</v>
      </c>
      <c r="AK218" t="s">
        <v>34</v>
      </c>
      <c r="AL218" t="s">
        <v>35</v>
      </c>
      <c r="AM218" t="s">
        <v>36</v>
      </c>
      <c r="AN218">
        <f t="shared" si="47"/>
        <v>202000</v>
      </c>
      <c r="AQ218">
        <f t="shared" si="52"/>
        <v>902000</v>
      </c>
      <c r="AR218">
        <f t="shared" si="45"/>
        <v>0.1348314606741573</v>
      </c>
      <c r="AS218">
        <f t="shared" si="50"/>
        <v>5.0674157303370784E-2</v>
      </c>
      <c r="AT218">
        <f t="shared" si="51"/>
        <v>2.6607538802660753</v>
      </c>
    </row>
    <row r="219" spans="1:46" x14ac:dyDescent="0.2">
      <c r="A219" t="s">
        <v>31</v>
      </c>
      <c r="B219" t="s">
        <v>218</v>
      </c>
      <c r="C219" t="s">
        <v>291</v>
      </c>
      <c r="F219">
        <v>21.15</v>
      </c>
      <c r="H219">
        <v>211500</v>
      </c>
      <c r="K219">
        <v>12.83</v>
      </c>
      <c r="M219">
        <f t="shared" si="53"/>
        <v>128300</v>
      </c>
      <c r="N219">
        <f t="shared" si="54"/>
        <v>0.6066193853427897</v>
      </c>
      <c r="Q219">
        <v>1.34</v>
      </c>
      <c r="S219">
        <f t="shared" si="49"/>
        <v>13.4</v>
      </c>
      <c r="Z219">
        <v>1.65</v>
      </c>
      <c r="AB219">
        <v>2302</v>
      </c>
      <c r="AC219">
        <v>4500</v>
      </c>
      <c r="AD219">
        <v>3000</v>
      </c>
      <c r="AE219">
        <v>415</v>
      </c>
      <c r="AF219">
        <v>7600</v>
      </c>
      <c r="AG219">
        <v>780</v>
      </c>
      <c r="AI219">
        <v>1</v>
      </c>
      <c r="AJ219">
        <v>1055</v>
      </c>
      <c r="AK219" t="s">
        <v>34</v>
      </c>
      <c r="AL219" t="s">
        <v>35</v>
      </c>
      <c r="AM219" t="s">
        <v>36</v>
      </c>
      <c r="AN219">
        <f t="shared" si="47"/>
        <v>151000</v>
      </c>
      <c r="AQ219">
        <f t="shared" si="52"/>
        <v>780000</v>
      </c>
      <c r="AR219">
        <f t="shared" si="45"/>
        <v>0.24793388429752067</v>
      </c>
      <c r="AS219">
        <f t="shared" si="50"/>
        <v>6.4462809917355368E-2</v>
      </c>
      <c r="AT219">
        <f t="shared" si="51"/>
        <v>3.8461538461538463</v>
      </c>
    </row>
    <row r="220" spans="1:46" x14ac:dyDescent="0.2">
      <c r="A220" t="s">
        <v>31</v>
      </c>
      <c r="B220" t="s">
        <v>218</v>
      </c>
      <c r="C220" t="s">
        <v>292</v>
      </c>
      <c r="F220">
        <v>20.22</v>
      </c>
      <c r="H220">
        <v>202200</v>
      </c>
      <c r="K220">
        <v>13.44</v>
      </c>
      <c r="M220">
        <f t="shared" si="53"/>
        <v>134400</v>
      </c>
      <c r="N220">
        <f t="shared" si="54"/>
        <v>0.66468842729970323</v>
      </c>
      <c r="Q220">
        <v>1.38</v>
      </c>
      <c r="S220">
        <f t="shared" si="49"/>
        <v>13.799999999999999</v>
      </c>
      <c r="Z220">
        <v>1.48</v>
      </c>
      <c r="AB220">
        <v>2099</v>
      </c>
      <c r="AC220">
        <v>4700</v>
      </c>
      <c r="AD220">
        <v>2700</v>
      </c>
      <c r="AE220">
        <v>391</v>
      </c>
      <c r="AF220">
        <v>7500</v>
      </c>
      <c r="AG220">
        <v>802</v>
      </c>
      <c r="AI220">
        <v>1</v>
      </c>
      <c r="AJ220">
        <v>1006</v>
      </c>
      <c r="AK220" t="s">
        <v>34</v>
      </c>
      <c r="AL220" t="s">
        <v>35</v>
      </c>
      <c r="AM220" t="s">
        <v>36</v>
      </c>
      <c r="AN220">
        <f t="shared" si="47"/>
        <v>149000</v>
      </c>
      <c r="AQ220">
        <f t="shared" si="52"/>
        <v>802000</v>
      </c>
      <c r="AR220">
        <f t="shared" si="45"/>
        <v>0.22131147540983606</v>
      </c>
      <c r="AS220">
        <f t="shared" si="50"/>
        <v>6.5737704918032783E-2</v>
      </c>
      <c r="AT220">
        <f t="shared" si="51"/>
        <v>3.3665835411471323</v>
      </c>
    </row>
    <row r="221" spans="1:46" x14ac:dyDescent="0.2">
      <c r="A221" t="s">
        <v>31</v>
      </c>
      <c r="B221" t="s">
        <v>218</v>
      </c>
      <c r="C221" t="s">
        <v>293</v>
      </c>
      <c r="F221">
        <v>17.28</v>
      </c>
      <c r="H221">
        <v>172800</v>
      </c>
      <c r="K221">
        <v>12.84</v>
      </c>
      <c r="M221">
        <f t="shared" si="53"/>
        <v>128400</v>
      </c>
      <c r="N221">
        <f t="shared" si="54"/>
        <v>0.74305555555555547</v>
      </c>
      <c r="Q221">
        <v>1.37</v>
      </c>
      <c r="S221">
        <f t="shared" si="49"/>
        <v>13.700000000000001</v>
      </c>
      <c r="Z221">
        <v>1.52</v>
      </c>
      <c r="AB221">
        <v>1835</v>
      </c>
      <c r="AC221">
        <v>4600</v>
      </c>
      <c r="AD221">
        <v>2900</v>
      </c>
      <c r="AE221">
        <v>324</v>
      </c>
      <c r="AF221">
        <v>7200</v>
      </c>
      <c r="AG221">
        <v>744</v>
      </c>
      <c r="AI221">
        <v>9</v>
      </c>
      <c r="AJ221">
        <v>811</v>
      </c>
      <c r="AK221" t="s">
        <v>34</v>
      </c>
      <c r="AL221" t="s">
        <v>35</v>
      </c>
      <c r="AM221" t="s">
        <v>36</v>
      </c>
      <c r="AN221">
        <f t="shared" si="47"/>
        <v>147000</v>
      </c>
      <c r="AQ221">
        <f t="shared" si="52"/>
        <v>744000</v>
      </c>
      <c r="AR221">
        <f t="shared" si="45"/>
        <v>0.24576271186440679</v>
      </c>
      <c r="AS221">
        <f t="shared" si="50"/>
        <v>6.3050847457627124E-2</v>
      </c>
      <c r="AT221">
        <f t="shared" si="51"/>
        <v>3.8978494623655915</v>
      </c>
    </row>
    <row r="222" spans="1:46" x14ac:dyDescent="0.2">
      <c r="A222" t="s">
        <v>294</v>
      </c>
      <c r="B222" t="s">
        <v>295</v>
      </c>
      <c r="C222" t="s">
        <v>296</v>
      </c>
      <c r="F222">
        <v>17.5</v>
      </c>
      <c r="H222">
        <v>175000</v>
      </c>
      <c r="K222">
        <v>26.5</v>
      </c>
      <c r="M222">
        <v>265000</v>
      </c>
      <c r="N222">
        <f t="shared" si="54"/>
        <v>1.5142857142857142</v>
      </c>
      <c r="Q222">
        <v>1.3327095600000001</v>
      </c>
      <c r="S222">
        <f t="shared" si="49"/>
        <v>13.3270956</v>
      </c>
      <c r="Z222">
        <v>2.4085423700000002</v>
      </c>
      <c r="AB222">
        <v>4525</v>
      </c>
      <c r="AC222">
        <v>476</v>
      </c>
      <c r="AD222">
        <v>5157</v>
      </c>
      <c r="AE222">
        <v>456</v>
      </c>
      <c r="AF222">
        <v>2443</v>
      </c>
      <c r="AG222">
        <v>754</v>
      </c>
      <c r="AK222" t="s">
        <v>34</v>
      </c>
      <c r="AL222" t="s">
        <v>102</v>
      </c>
      <c r="AM222" t="s">
        <v>36</v>
      </c>
      <c r="AN222">
        <f t="shared" si="47"/>
        <v>80760</v>
      </c>
      <c r="AQ222">
        <f t="shared" si="52"/>
        <v>754000</v>
      </c>
      <c r="AR222">
        <f t="shared" si="45"/>
        <v>1.7667009249743062</v>
      </c>
      <c r="AS222">
        <f t="shared" si="50"/>
        <v>0.25830763960260361</v>
      </c>
      <c r="AT222">
        <f t="shared" si="51"/>
        <v>6.8395225464190981</v>
      </c>
    </row>
    <row r="223" spans="1:46" x14ac:dyDescent="0.2">
      <c r="A223" t="s">
        <v>294</v>
      </c>
      <c r="B223" t="s">
        <v>295</v>
      </c>
      <c r="C223" t="s">
        <v>297</v>
      </c>
      <c r="F223">
        <v>14.2</v>
      </c>
      <c r="H223">
        <v>142000</v>
      </c>
      <c r="K223">
        <v>22.7</v>
      </c>
      <c r="M223">
        <v>227000</v>
      </c>
      <c r="N223">
        <f t="shared" si="54"/>
        <v>1.5985915492957747</v>
      </c>
      <c r="Q223">
        <v>1.7849865600000001</v>
      </c>
      <c r="S223">
        <f t="shared" si="49"/>
        <v>17.849865600000001</v>
      </c>
      <c r="Z223">
        <v>2.8588040000000001</v>
      </c>
      <c r="AB223">
        <v>2893</v>
      </c>
      <c r="AC223">
        <v>539</v>
      </c>
      <c r="AD223">
        <v>5375</v>
      </c>
      <c r="AE223">
        <v>354</v>
      </c>
      <c r="AF223">
        <v>2737</v>
      </c>
      <c r="AG223">
        <v>721</v>
      </c>
      <c r="AK223" t="s">
        <v>34</v>
      </c>
      <c r="AL223" t="s">
        <v>102</v>
      </c>
      <c r="AM223" t="s">
        <v>36</v>
      </c>
      <c r="AN223">
        <f t="shared" si="47"/>
        <v>86510</v>
      </c>
      <c r="AQ223">
        <f t="shared" si="52"/>
        <v>721000</v>
      </c>
      <c r="AR223">
        <f t="shared" si="45"/>
        <v>1.6407203907203907</v>
      </c>
      <c r="AS223">
        <f t="shared" si="50"/>
        <v>0.22008547008547008</v>
      </c>
      <c r="AT223">
        <f t="shared" si="51"/>
        <v>7.4549237170596392</v>
      </c>
    </row>
    <row r="224" spans="1:46" x14ac:dyDescent="0.2">
      <c r="A224" t="s">
        <v>294</v>
      </c>
      <c r="B224" t="s">
        <v>295</v>
      </c>
      <c r="C224" t="s">
        <v>298</v>
      </c>
      <c r="F224">
        <v>17.7</v>
      </c>
      <c r="H224">
        <v>177000</v>
      </c>
      <c r="K224">
        <v>26</v>
      </c>
      <c r="M224">
        <v>260000</v>
      </c>
      <c r="N224">
        <f t="shared" si="54"/>
        <v>1.4689265536723164</v>
      </c>
      <c r="Q224">
        <v>1.3628613599999999</v>
      </c>
      <c r="S224">
        <f t="shared" si="49"/>
        <v>13.6286136</v>
      </c>
      <c r="Z224">
        <v>2.22272011</v>
      </c>
      <c r="AB224">
        <v>4673</v>
      </c>
      <c r="AC224">
        <v>261</v>
      </c>
      <c r="AD224">
        <v>4245</v>
      </c>
      <c r="AE224">
        <v>511</v>
      </c>
      <c r="AF224">
        <v>2252</v>
      </c>
      <c r="AG224">
        <v>670</v>
      </c>
      <c r="AK224" t="s">
        <v>34</v>
      </c>
      <c r="AL224" t="s">
        <v>102</v>
      </c>
      <c r="AM224" t="s">
        <v>36</v>
      </c>
      <c r="AN224">
        <f t="shared" si="47"/>
        <v>67580</v>
      </c>
      <c r="AQ224">
        <f t="shared" si="52"/>
        <v>670000</v>
      </c>
      <c r="AR224">
        <f t="shared" si="45"/>
        <v>1.689216076402706</v>
      </c>
      <c r="AS224">
        <f t="shared" si="50"/>
        <v>0.26661360923199362</v>
      </c>
      <c r="AT224">
        <f t="shared" si="51"/>
        <v>6.3358208955223878</v>
      </c>
    </row>
    <row r="225" spans="1:46" x14ac:dyDescent="0.2">
      <c r="A225" t="s">
        <v>299</v>
      </c>
      <c r="B225" t="s">
        <v>295</v>
      </c>
      <c r="C225" t="s">
        <v>300</v>
      </c>
      <c r="F225">
        <v>13</v>
      </c>
      <c r="H225">
        <v>130000</v>
      </c>
      <c r="K225">
        <v>13.6</v>
      </c>
      <c r="M225">
        <v>136000</v>
      </c>
      <c r="N225">
        <f t="shared" si="54"/>
        <v>1.0461538461538462</v>
      </c>
      <c r="Q225">
        <v>2.7016012800000002</v>
      </c>
      <c r="S225">
        <f t="shared" si="49"/>
        <v>27.016012800000002</v>
      </c>
      <c r="Z225">
        <v>5.8534011899999996</v>
      </c>
      <c r="AB225">
        <v>1701</v>
      </c>
      <c r="AC225">
        <v>1573</v>
      </c>
      <c r="AD225">
        <v>3560</v>
      </c>
      <c r="AE225">
        <v>214</v>
      </c>
      <c r="AF225">
        <v>6036</v>
      </c>
      <c r="AG225">
        <v>672</v>
      </c>
      <c r="AK225" t="s">
        <v>34</v>
      </c>
      <c r="AL225" t="s">
        <v>102</v>
      </c>
      <c r="AM225" t="s">
        <v>36</v>
      </c>
      <c r="AN225">
        <f t="shared" si="47"/>
        <v>111690</v>
      </c>
      <c r="AQ225">
        <f t="shared" si="52"/>
        <v>672000</v>
      </c>
      <c r="AR225">
        <f t="shared" si="45"/>
        <v>0.46786699960573008</v>
      </c>
      <c r="AS225">
        <f t="shared" si="50"/>
        <v>8.8316467341306354E-2</v>
      </c>
      <c r="AT225">
        <f t="shared" si="51"/>
        <v>5.2976190476190474</v>
      </c>
    </row>
    <row r="226" spans="1:46" x14ac:dyDescent="0.2">
      <c r="A226" t="s">
        <v>299</v>
      </c>
      <c r="B226" t="s">
        <v>295</v>
      </c>
      <c r="C226" t="s">
        <v>301</v>
      </c>
      <c r="F226">
        <v>13.8</v>
      </c>
      <c r="H226">
        <v>138000</v>
      </c>
      <c r="K226">
        <v>20.3</v>
      </c>
      <c r="M226">
        <v>203000</v>
      </c>
      <c r="N226">
        <f t="shared" si="54"/>
        <v>1.4710144927536231</v>
      </c>
      <c r="Q226">
        <v>1.64628828</v>
      </c>
      <c r="S226">
        <f t="shared" si="49"/>
        <v>16.462882799999999</v>
      </c>
      <c r="Z226">
        <v>1.8939576499999999</v>
      </c>
      <c r="AB226">
        <v>2474</v>
      </c>
      <c r="AC226">
        <v>969</v>
      </c>
      <c r="AD226">
        <v>4239</v>
      </c>
      <c r="AE226">
        <v>282</v>
      </c>
      <c r="AF226">
        <v>3238</v>
      </c>
      <c r="AG226">
        <v>656</v>
      </c>
      <c r="AK226" t="s">
        <v>34</v>
      </c>
      <c r="AL226" t="s">
        <v>102</v>
      </c>
      <c r="AM226" t="s">
        <v>36</v>
      </c>
      <c r="AN226">
        <f t="shared" si="47"/>
        <v>84460</v>
      </c>
      <c r="AQ226">
        <f t="shared" si="52"/>
        <v>656000</v>
      </c>
      <c r="AR226">
        <f t="shared" si="45"/>
        <v>1.0076063703351557</v>
      </c>
      <c r="AS226">
        <f t="shared" si="50"/>
        <v>0.15593059187069169</v>
      </c>
      <c r="AT226">
        <f t="shared" si="51"/>
        <v>6.461890243902439</v>
      </c>
    </row>
    <row r="227" spans="1:46" x14ac:dyDescent="0.2">
      <c r="A227" t="s">
        <v>299</v>
      </c>
      <c r="B227" t="s">
        <v>295</v>
      </c>
      <c r="C227" t="s">
        <v>302</v>
      </c>
      <c r="F227">
        <v>14.5</v>
      </c>
      <c r="H227">
        <v>145000</v>
      </c>
      <c r="K227">
        <v>21.5</v>
      </c>
      <c r="M227">
        <v>215000</v>
      </c>
      <c r="N227">
        <f t="shared" si="54"/>
        <v>1.4827586206896552</v>
      </c>
      <c r="Q227">
        <v>1.51362036</v>
      </c>
      <c r="S227">
        <f t="shared" si="49"/>
        <v>15.1362036</v>
      </c>
      <c r="Z227">
        <v>2.12980898</v>
      </c>
      <c r="AB227">
        <v>2649</v>
      </c>
      <c r="AC227">
        <v>637</v>
      </c>
      <c r="AD227">
        <v>3767</v>
      </c>
      <c r="AE227">
        <v>355</v>
      </c>
      <c r="AF227">
        <v>2734</v>
      </c>
      <c r="AG227">
        <v>718</v>
      </c>
      <c r="AK227" t="s">
        <v>34</v>
      </c>
      <c r="AL227" t="s">
        <v>102</v>
      </c>
      <c r="AM227" t="s">
        <v>36</v>
      </c>
      <c r="AN227">
        <f t="shared" si="47"/>
        <v>71380</v>
      </c>
      <c r="AQ227">
        <f t="shared" si="52"/>
        <v>718000</v>
      </c>
      <c r="AR227">
        <f t="shared" si="45"/>
        <v>1.1174725600711954</v>
      </c>
      <c r="AS227">
        <f t="shared" si="50"/>
        <v>0.21299317709878374</v>
      </c>
      <c r="AT227">
        <f t="shared" si="51"/>
        <v>5.2465181058495824</v>
      </c>
    </row>
    <row r="228" spans="1:46" x14ac:dyDescent="0.2">
      <c r="A228" t="s">
        <v>299</v>
      </c>
      <c r="B228" t="s">
        <v>295</v>
      </c>
      <c r="C228" t="s">
        <v>303</v>
      </c>
      <c r="F228">
        <v>17.7</v>
      </c>
      <c r="H228">
        <v>177000</v>
      </c>
      <c r="K228">
        <v>24.7</v>
      </c>
      <c r="M228">
        <v>247000</v>
      </c>
      <c r="N228">
        <f t="shared" si="54"/>
        <v>1.3954802259887005</v>
      </c>
      <c r="Q228">
        <v>1.2301934400000001</v>
      </c>
      <c r="S228">
        <f t="shared" si="49"/>
        <v>12.3019344</v>
      </c>
      <c r="Z228">
        <v>2.3013372200000002</v>
      </c>
      <c r="AB228">
        <v>3510</v>
      </c>
      <c r="AC228">
        <v>771</v>
      </c>
      <c r="AD228">
        <v>4502</v>
      </c>
      <c r="AE228">
        <v>379</v>
      </c>
      <c r="AF228">
        <v>2756</v>
      </c>
      <c r="AG228">
        <v>709</v>
      </c>
      <c r="AK228" t="s">
        <v>34</v>
      </c>
      <c r="AL228" t="s">
        <v>102</v>
      </c>
      <c r="AM228" t="s">
        <v>36</v>
      </c>
      <c r="AN228">
        <f t="shared" si="47"/>
        <v>80290</v>
      </c>
      <c r="AQ228">
        <f t="shared" si="52"/>
        <v>709000</v>
      </c>
      <c r="AR228">
        <f t="shared" si="45"/>
        <v>1.2764388999149419</v>
      </c>
      <c r="AS228">
        <f t="shared" si="50"/>
        <v>0.20102069747660903</v>
      </c>
      <c r="AT228">
        <f t="shared" si="51"/>
        <v>6.3497884344146689</v>
      </c>
    </row>
    <row r="229" spans="1:46" x14ac:dyDescent="0.2">
      <c r="A229" t="s">
        <v>299</v>
      </c>
      <c r="B229" t="s">
        <v>295</v>
      </c>
      <c r="C229" t="s">
        <v>304</v>
      </c>
      <c r="F229">
        <v>7.72</v>
      </c>
      <c r="H229">
        <v>77200</v>
      </c>
      <c r="K229">
        <v>15.6</v>
      </c>
      <c r="M229">
        <v>156000</v>
      </c>
      <c r="N229">
        <f t="shared" si="54"/>
        <v>2.0207253886010363</v>
      </c>
      <c r="Q229">
        <v>1.07943444</v>
      </c>
      <c r="S229">
        <f t="shared" si="49"/>
        <v>10.7943444</v>
      </c>
      <c r="Z229">
        <v>18.081935300000001</v>
      </c>
      <c r="AB229">
        <v>1031</v>
      </c>
      <c r="AC229">
        <v>479</v>
      </c>
      <c r="AD229">
        <v>4230</v>
      </c>
      <c r="AE229">
        <v>103</v>
      </c>
      <c r="AF229">
        <v>1502</v>
      </c>
      <c r="AG229">
        <v>373</v>
      </c>
      <c r="AK229" t="s">
        <v>34</v>
      </c>
      <c r="AL229" t="s">
        <v>102</v>
      </c>
      <c r="AM229" t="s">
        <v>36</v>
      </c>
      <c r="AN229">
        <f t="shared" si="47"/>
        <v>62110</v>
      </c>
      <c r="AQ229">
        <f t="shared" si="52"/>
        <v>373000</v>
      </c>
      <c r="AR229">
        <f t="shared" ref="AR229:AR292" si="55">AD229/(AF229+AC229)</f>
        <v>2.1352852094901564</v>
      </c>
      <c r="AS229">
        <f t="shared" si="50"/>
        <v>0.18828874305906107</v>
      </c>
      <c r="AT229">
        <f t="shared" ref="AT229:AT237" si="56">AD229/AG229</f>
        <v>11.340482573726542</v>
      </c>
    </row>
    <row r="230" spans="1:46" x14ac:dyDescent="0.2">
      <c r="A230" t="s">
        <v>299</v>
      </c>
      <c r="B230" t="s">
        <v>295</v>
      </c>
      <c r="C230" t="s">
        <v>305</v>
      </c>
      <c r="F230">
        <v>19</v>
      </c>
      <c r="H230">
        <v>190000</v>
      </c>
      <c r="K230">
        <v>26.6</v>
      </c>
      <c r="M230">
        <v>266000</v>
      </c>
      <c r="N230">
        <f t="shared" si="54"/>
        <v>1.4000000000000001</v>
      </c>
      <c r="Q230">
        <v>1.3568310000000001</v>
      </c>
      <c r="S230">
        <f t="shared" si="49"/>
        <v>13.56831</v>
      </c>
      <c r="Z230">
        <v>3.1804194500000005</v>
      </c>
      <c r="AB230">
        <v>2061</v>
      </c>
      <c r="AC230">
        <v>798</v>
      </c>
      <c r="AD230">
        <v>6745</v>
      </c>
      <c r="AE230">
        <v>440</v>
      </c>
      <c r="AF230">
        <v>3558</v>
      </c>
      <c r="AG230">
        <v>708</v>
      </c>
      <c r="AK230" t="s">
        <v>34</v>
      </c>
      <c r="AL230" t="s">
        <v>102</v>
      </c>
      <c r="AM230" t="s">
        <v>36</v>
      </c>
      <c r="AN230">
        <f t="shared" si="47"/>
        <v>111010</v>
      </c>
      <c r="AQ230">
        <f t="shared" si="52"/>
        <v>708000</v>
      </c>
      <c r="AR230">
        <f t="shared" si="55"/>
        <v>1.5484389348025711</v>
      </c>
      <c r="AS230">
        <f t="shared" si="50"/>
        <v>0.16253443526170799</v>
      </c>
      <c r="AT230">
        <f t="shared" si="56"/>
        <v>9.52683615819209</v>
      </c>
    </row>
    <row r="231" spans="1:46" x14ac:dyDescent="0.2">
      <c r="A231" t="s">
        <v>306</v>
      </c>
      <c r="B231" t="s">
        <v>295</v>
      </c>
      <c r="C231" t="s">
        <v>307</v>
      </c>
      <c r="F231">
        <v>12.1</v>
      </c>
      <c r="H231">
        <v>121000</v>
      </c>
      <c r="K231">
        <v>18.899999999999999</v>
      </c>
      <c r="M231">
        <v>189000</v>
      </c>
      <c r="N231">
        <f t="shared" si="54"/>
        <v>1.5619834710743801</v>
      </c>
      <c r="Q231">
        <v>1.206072</v>
      </c>
      <c r="S231">
        <f t="shared" si="49"/>
        <v>12.06072</v>
      </c>
      <c r="Z231">
        <v>8.7193521999999994</v>
      </c>
      <c r="AB231">
        <v>3906</v>
      </c>
      <c r="AC231">
        <v>555</v>
      </c>
      <c r="AD231">
        <v>3359</v>
      </c>
      <c r="AE231">
        <v>283</v>
      </c>
      <c r="AF231">
        <v>1972</v>
      </c>
      <c r="AG231">
        <v>489</v>
      </c>
      <c r="AK231" t="s">
        <v>34</v>
      </c>
      <c r="AL231" t="s">
        <v>102</v>
      </c>
      <c r="AM231" t="s">
        <v>36</v>
      </c>
      <c r="AN231">
        <f t="shared" si="47"/>
        <v>58860</v>
      </c>
      <c r="AQ231">
        <f t="shared" si="52"/>
        <v>489000</v>
      </c>
      <c r="AR231">
        <f t="shared" si="55"/>
        <v>1.3292441630391769</v>
      </c>
      <c r="AS231">
        <f t="shared" si="50"/>
        <v>0.19351009101701622</v>
      </c>
      <c r="AT231">
        <f t="shared" si="56"/>
        <v>6.8691206543967276</v>
      </c>
    </row>
    <row r="232" spans="1:46" x14ac:dyDescent="0.2">
      <c r="A232" t="s">
        <v>306</v>
      </c>
      <c r="B232" t="s">
        <v>295</v>
      </c>
      <c r="C232" t="s">
        <v>308</v>
      </c>
      <c r="F232">
        <v>18.2</v>
      </c>
      <c r="H232">
        <v>182000</v>
      </c>
      <c r="K232">
        <v>26.1</v>
      </c>
      <c r="M232">
        <v>261000</v>
      </c>
      <c r="N232">
        <f t="shared" si="54"/>
        <v>1.4340659340659343</v>
      </c>
      <c r="Q232">
        <v>1.18195056</v>
      </c>
      <c r="S232">
        <f t="shared" si="49"/>
        <v>11.819505599999999</v>
      </c>
      <c r="Z232">
        <v>3.6020930400000002</v>
      </c>
      <c r="AB232">
        <v>4601</v>
      </c>
      <c r="AC232">
        <v>651</v>
      </c>
      <c r="AD232">
        <v>4887</v>
      </c>
      <c r="AE232">
        <v>454</v>
      </c>
      <c r="AF232">
        <v>2420</v>
      </c>
      <c r="AG232">
        <v>669</v>
      </c>
      <c r="AK232" t="s">
        <v>34</v>
      </c>
      <c r="AL232" t="s">
        <v>102</v>
      </c>
      <c r="AM232" t="s">
        <v>36</v>
      </c>
      <c r="AN232">
        <f t="shared" si="47"/>
        <v>79580</v>
      </c>
      <c r="AQ232">
        <f t="shared" si="52"/>
        <v>669000</v>
      </c>
      <c r="AR232">
        <f t="shared" si="55"/>
        <v>1.5913383262780854</v>
      </c>
      <c r="AS232">
        <f t="shared" si="50"/>
        <v>0.21784435037447086</v>
      </c>
      <c r="AT232">
        <f t="shared" si="56"/>
        <v>7.304932735426009</v>
      </c>
    </row>
    <row r="233" spans="1:46" x14ac:dyDescent="0.2">
      <c r="A233" t="s">
        <v>306</v>
      </c>
      <c r="B233" t="s">
        <v>295</v>
      </c>
      <c r="C233" t="s">
        <v>309</v>
      </c>
      <c r="F233">
        <v>18.8</v>
      </c>
      <c r="H233">
        <v>188000</v>
      </c>
      <c r="K233">
        <v>27.6</v>
      </c>
      <c r="M233">
        <v>276000</v>
      </c>
      <c r="N233">
        <f t="shared" si="54"/>
        <v>1.4680851063829787</v>
      </c>
      <c r="Q233">
        <v>1.19401128</v>
      </c>
      <c r="S233">
        <f t="shared" si="49"/>
        <v>11.9401128</v>
      </c>
      <c r="Z233">
        <v>2.1369559900000001</v>
      </c>
      <c r="AB233">
        <v>2964</v>
      </c>
      <c r="AC233">
        <v>926</v>
      </c>
      <c r="AD233">
        <v>5090</v>
      </c>
      <c r="AE233">
        <v>504</v>
      </c>
      <c r="AF233">
        <v>2513</v>
      </c>
      <c r="AG233">
        <v>735</v>
      </c>
      <c r="AK233" t="s">
        <v>34</v>
      </c>
      <c r="AL233" t="s">
        <v>102</v>
      </c>
      <c r="AM233" t="s">
        <v>36</v>
      </c>
      <c r="AN233">
        <f t="shared" si="47"/>
        <v>85290</v>
      </c>
      <c r="AQ233">
        <f t="shared" si="52"/>
        <v>735000</v>
      </c>
      <c r="AR233">
        <f t="shared" si="55"/>
        <v>1.4800814190171561</v>
      </c>
      <c r="AS233">
        <f t="shared" si="50"/>
        <v>0.21372492003489388</v>
      </c>
      <c r="AT233">
        <f t="shared" si="56"/>
        <v>6.925170068027211</v>
      </c>
    </row>
    <row r="234" spans="1:46" x14ac:dyDescent="0.2">
      <c r="A234" t="s">
        <v>310</v>
      </c>
      <c r="B234" t="s">
        <v>295</v>
      </c>
      <c r="C234" t="s">
        <v>311</v>
      </c>
      <c r="F234" s="13">
        <v>16.899999999999999</v>
      </c>
      <c r="G234" s="13"/>
      <c r="H234">
        <v>169000</v>
      </c>
      <c r="K234" s="13">
        <v>26.5</v>
      </c>
      <c r="L234" s="13"/>
      <c r="M234">
        <v>265000</v>
      </c>
      <c r="N234">
        <f t="shared" si="54"/>
        <v>1.5680473372781067</v>
      </c>
      <c r="Q234">
        <v>1.1397380399999999</v>
      </c>
      <c r="S234">
        <f t="shared" si="49"/>
        <v>11.397380399999999</v>
      </c>
      <c r="Z234">
        <v>3.9951785900000001</v>
      </c>
      <c r="AB234">
        <v>3480</v>
      </c>
      <c r="AC234">
        <v>395</v>
      </c>
      <c r="AD234">
        <v>3834</v>
      </c>
      <c r="AE234" s="13">
        <v>437</v>
      </c>
      <c r="AF234" s="13">
        <v>1994</v>
      </c>
      <c r="AG234" s="13">
        <v>625</v>
      </c>
      <c r="AK234" t="s">
        <v>34</v>
      </c>
      <c r="AL234" t="s">
        <v>102</v>
      </c>
      <c r="AM234" t="s">
        <v>36</v>
      </c>
      <c r="AN234">
        <f t="shared" si="47"/>
        <v>62230</v>
      </c>
      <c r="AQ234">
        <f t="shared" si="52"/>
        <v>625000</v>
      </c>
      <c r="AR234">
        <f t="shared" si="55"/>
        <v>1.6048555881121809</v>
      </c>
      <c r="AS234">
        <f t="shared" si="50"/>
        <v>0.26161573880284639</v>
      </c>
      <c r="AT234">
        <f t="shared" si="56"/>
        <v>6.1344000000000003</v>
      </c>
    </row>
    <row r="235" spans="1:46" x14ac:dyDescent="0.2">
      <c r="A235" t="s">
        <v>310</v>
      </c>
      <c r="B235" t="s">
        <v>295</v>
      </c>
      <c r="C235" t="s">
        <v>312</v>
      </c>
      <c r="F235">
        <v>18.8</v>
      </c>
      <c r="H235">
        <v>188000</v>
      </c>
      <c r="K235">
        <v>27</v>
      </c>
      <c r="M235">
        <v>270000</v>
      </c>
      <c r="N235">
        <f t="shared" si="54"/>
        <v>1.4361702127659575</v>
      </c>
      <c r="Q235">
        <v>1.2301934400000001</v>
      </c>
      <c r="S235">
        <f t="shared" si="49"/>
        <v>12.3019344</v>
      </c>
      <c r="Z235">
        <v>2.5586295800000003</v>
      </c>
      <c r="AB235">
        <v>4086</v>
      </c>
      <c r="AC235">
        <v>542</v>
      </c>
      <c r="AD235">
        <v>4664</v>
      </c>
      <c r="AE235">
        <v>457</v>
      </c>
      <c r="AF235">
        <v>2405</v>
      </c>
      <c r="AG235">
        <v>694</v>
      </c>
      <c r="AK235" t="s">
        <v>34</v>
      </c>
      <c r="AL235" t="s">
        <v>102</v>
      </c>
      <c r="AM235" t="s">
        <v>36</v>
      </c>
      <c r="AN235">
        <f t="shared" si="47"/>
        <v>76110</v>
      </c>
      <c r="AQ235">
        <f t="shared" si="52"/>
        <v>694000</v>
      </c>
      <c r="AR235">
        <f t="shared" si="55"/>
        <v>1.5826263997285375</v>
      </c>
      <c r="AS235">
        <f t="shared" si="50"/>
        <v>0.23549372242958941</v>
      </c>
      <c r="AT235">
        <f t="shared" si="56"/>
        <v>6.7204610951008643</v>
      </c>
    </row>
    <row r="236" spans="1:46" x14ac:dyDescent="0.2">
      <c r="A236" t="s">
        <v>310</v>
      </c>
      <c r="B236" t="s">
        <v>295</v>
      </c>
      <c r="C236" t="s">
        <v>313</v>
      </c>
      <c r="F236">
        <v>4.92</v>
      </c>
      <c r="H236">
        <v>49200</v>
      </c>
      <c r="K236">
        <v>6.98</v>
      </c>
      <c r="M236">
        <v>69800</v>
      </c>
      <c r="N236">
        <f t="shared" si="54"/>
        <v>1.4186991869918699</v>
      </c>
      <c r="Q236">
        <v>1.07943444</v>
      </c>
      <c r="S236">
        <f t="shared" si="49"/>
        <v>10.7943444</v>
      </c>
      <c r="Z236">
        <v>23.585133000000003</v>
      </c>
      <c r="AB236">
        <v>1015</v>
      </c>
      <c r="AC236">
        <v>490</v>
      </c>
      <c r="AD236">
        <v>1698</v>
      </c>
      <c r="AE236">
        <v>136</v>
      </c>
      <c r="AF236">
        <v>2481</v>
      </c>
      <c r="AG236">
        <v>356</v>
      </c>
      <c r="AK236" t="s">
        <v>34</v>
      </c>
      <c r="AL236" t="s">
        <v>102</v>
      </c>
      <c r="AM236" t="s">
        <v>36</v>
      </c>
      <c r="AN236">
        <f t="shared" si="47"/>
        <v>46690</v>
      </c>
      <c r="AQ236">
        <f t="shared" si="52"/>
        <v>356000</v>
      </c>
      <c r="AR236">
        <f t="shared" si="55"/>
        <v>0.57152473914506896</v>
      </c>
      <c r="AS236">
        <f t="shared" si="50"/>
        <v>0.11982497475597442</v>
      </c>
      <c r="AT236">
        <f t="shared" si="56"/>
        <v>4.7696629213483144</v>
      </c>
    </row>
    <row r="237" spans="1:46" x14ac:dyDescent="0.2">
      <c r="A237" t="s">
        <v>310</v>
      </c>
      <c r="B237" t="s">
        <v>295</v>
      </c>
      <c r="C237" t="s">
        <v>314</v>
      </c>
      <c r="F237">
        <v>21.7</v>
      </c>
      <c r="H237">
        <v>217000</v>
      </c>
      <c r="K237">
        <v>28.3</v>
      </c>
      <c r="M237">
        <v>283000</v>
      </c>
      <c r="N237">
        <f t="shared" si="54"/>
        <v>1.304147465437788</v>
      </c>
      <c r="Q237">
        <v>1.1457683999999999</v>
      </c>
      <c r="S237">
        <f t="shared" si="49"/>
        <v>11.457683999999999</v>
      </c>
      <c r="Z237">
        <v>2.49430649</v>
      </c>
      <c r="AB237">
        <v>5841</v>
      </c>
      <c r="AC237">
        <v>387</v>
      </c>
      <c r="AD237">
        <v>7169</v>
      </c>
      <c r="AE237">
        <v>644</v>
      </c>
      <c r="AF237">
        <v>2924</v>
      </c>
      <c r="AG237">
        <v>899</v>
      </c>
      <c r="AK237" t="s">
        <v>34</v>
      </c>
      <c r="AL237" t="s">
        <v>102</v>
      </c>
      <c r="AM237" t="s">
        <v>36</v>
      </c>
      <c r="AN237">
        <f t="shared" si="47"/>
        <v>104800</v>
      </c>
      <c r="AQ237">
        <f t="shared" si="52"/>
        <v>899000</v>
      </c>
      <c r="AR237">
        <f t="shared" si="55"/>
        <v>2.1652068861371188</v>
      </c>
      <c r="AS237">
        <f t="shared" si="50"/>
        <v>0.27151917849592266</v>
      </c>
      <c r="AT237">
        <f t="shared" si="56"/>
        <v>7.9744160177975525</v>
      </c>
    </row>
    <row r="238" spans="1:46" x14ac:dyDescent="0.2">
      <c r="A238" t="s">
        <v>315</v>
      </c>
      <c r="B238" t="s">
        <v>316</v>
      </c>
      <c r="C238" t="s">
        <v>317</v>
      </c>
      <c r="F238">
        <v>28.9</v>
      </c>
      <c r="H238">
        <v>289000</v>
      </c>
      <c r="K238">
        <v>12.6</v>
      </c>
      <c r="M238">
        <v>126000</v>
      </c>
      <c r="N238">
        <f t="shared" si="54"/>
        <v>0.43598615916955019</v>
      </c>
      <c r="Z238">
        <v>2.3199999999999998</v>
      </c>
      <c r="AC238">
        <v>429.99999999999994</v>
      </c>
      <c r="AD238">
        <v>15250</v>
      </c>
      <c r="AF238">
        <v>6340</v>
      </c>
      <c r="AK238" t="s">
        <v>34</v>
      </c>
      <c r="AL238" t="s">
        <v>102</v>
      </c>
      <c r="AM238" t="s">
        <v>36</v>
      </c>
      <c r="AN238">
        <f t="shared" si="47"/>
        <v>220200</v>
      </c>
      <c r="AR238">
        <f t="shared" si="55"/>
        <v>2.2525849335302808</v>
      </c>
    </row>
    <row r="239" spans="1:46" x14ac:dyDescent="0.2">
      <c r="A239" t="s">
        <v>315</v>
      </c>
      <c r="B239" t="s">
        <v>316</v>
      </c>
      <c r="C239" t="s">
        <v>318</v>
      </c>
      <c r="F239">
        <v>24.7</v>
      </c>
      <c r="H239">
        <v>247000</v>
      </c>
      <c r="K239">
        <v>18</v>
      </c>
      <c r="M239">
        <v>180000</v>
      </c>
      <c r="N239">
        <f t="shared" si="54"/>
        <v>0.72874493927125505</v>
      </c>
      <c r="Z239">
        <v>2.09</v>
      </c>
      <c r="AC239">
        <v>420</v>
      </c>
      <c r="AD239">
        <v>6959.9999999999991</v>
      </c>
      <c r="AF239">
        <v>3890</v>
      </c>
      <c r="AK239" t="s">
        <v>34</v>
      </c>
      <c r="AL239" t="s">
        <v>102</v>
      </c>
      <c r="AM239" t="s">
        <v>36</v>
      </c>
      <c r="AN239">
        <f t="shared" si="47"/>
        <v>112700</v>
      </c>
      <c r="AR239">
        <f t="shared" si="55"/>
        <v>1.6148491879350346</v>
      </c>
    </row>
    <row r="240" spans="1:46" x14ac:dyDescent="0.2">
      <c r="A240" t="s">
        <v>315</v>
      </c>
      <c r="B240" t="s">
        <v>316</v>
      </c>
      <c r="C240" t="s">
        <v>319</v>
      </c>
      <c r="F240">
        <v>21.2</v>
      </c>
      <c r="H240">
        <v>212000</v>
      </c>
      <c r="K240">
        <v>19.2</v>
      </c>
      <c r="M240">
        <v>192000</v>
      </c>
      <c r="N240">
        <f t="shared" si="54"/>
        <v>0.90566037735849059</v>
      </c>
      <c r="Z240">
        <v>2.14</v>
      </c>
      <c r="AC240">
        <v>300</v>
      </c>
      <c r="AD240">
        <v>7140</v>
      </c>
      <c r="AF240">
        <v>3130</v>
      </c>
      <c r="AK240" t="s">
        <v>34</v>
      </c>
      <c r="AL240" t="s">
        <v>102</v>
      </c>
      <c r="AM240" t="s">
        <v>36</v>
      </c>
      <c r="AN240">
        <f t="shared" ref="AN240:AN303" si="57">(AD240+AC240+AF240)*10</f>
        <v>105700</v>
      </c>
      <c r="AR240">
        <f t="shared" si="55"/>
        <v>2.0816326530612246</v>
      </c>
    </row>
    <row r="241" spans="1:44" x14ac:dyDescent="0.2">
      <c r="A241" t="s">
        <v>315</v>
      </c>
      <c r="B241" t="s">
        <v>316</v>
      </c>
      <c r="C241" t="s">
        <v>320</v>
      </c>
      <c r="F241">
        <v>20.399999999999999</v>
      </c>
      <c r="H241">
        <v>204000</v>
      </c>
      <c r="K241">
        <v>17.2</v>
      </c>
      <c r="M241">
        <v>172000</v>
      </c>
      <c r="N241">
        <f t="shared" si="54"/>
        <v>0.84313725490196079</v>
      </c>
      <c r="Z241">
        <v>1.91</v>
      </c>
      <c r="AC241">
        <v>770</v>
      </c>
      <c r="AD241">
        <v>8050.0000000000009</v>
      </c>
      <c r="AF241">
        <v>4920</v>
      </c>
      <c r="AK241" t="s">
        <v>34</v>
      </c>
      <c r="AL241" t="s">
        <v>102</v>
      </c>
      <c r="AM241" t="s">
        <v>36</v>
      </c>
      <c r="AN241">
        <f t="shared" si="57"/>
        <v>137400</v>
      </c>
      <c r="AR241">
        <f t="shared" si="55"/>
        <v>1.4147627416520212</v>
      </c>
    </row>
    <row r="242" spans="1:44" x14ac:dyDescent="0.2">
      <c r="A242" t="s">
        <v>315</v>
      </c>
      <c r="B242" t="s">
        <v>316</v>
      </c>
      <c r="C242" t="s">
        <v>321</v>
      </c>
      <c r="F242">
        <v>21.3</v>
      </c>
      <c r="H242">
        <v>213000</v>
      </c>
      <c r="K242">
        <v>17.899999999999999</v>
      </c>
      <c r="M242">
        <v>179000</v>
      </c>
      <c r="N242">
        <f t="shared" si="54"/>
        <v>0.84037558685446001</v>
      </c>
      <c r="Z242">
        <v>2.2999999999999998</v>
      </c>
      <c r="AC242">
        <v>420</v>
      </c>
      <c r="AD242">
        <v>6949.9999999999991</v>
      </c>
      <c r="AF242">
        <v>4340</v>
      </c>
      <c r="AK242" t="s">
        <v>34</v>
      </c>
      <c r="AL242" t="s">
        <v>102</v>
      </c>
      <c r="AM242" t="s">
        <v>36</v>
      </c>
      <c r="AN242">
        <f t="shared" si="57"/>
        <v>117100</v>
      </c>
      <c r="AR242">
        <f t="shared" si="55"/>
        <v>1.4600840336134453</v>
      </c>
    </row>
    <row r="243" spans="1:44" x14ac:dyDescent="0.2">
      <c r="A243" t="s">
        <v>315</v>
      </c>
      <c r="B243" t="s">
        <v>316</v>
      </c>
      <c r="C243" t="s">
        <v>322</v>
      </c>
      <c r="F243">
        <v>19.100000000000001</v>
      </c>
      <c r="H243">
        <v>191000</v>
      </c>
      <c r="K243">
        <v>18.100000000000001</v>
      </c>
      <c r="M243">
        <v>181000</v>
      </c>
      <c r="N243">
        <f t="shared" si="54"/>
        <v>0.94764397905759168</v>
      </c>
      <c r="Z243">
        <v>2.2799999999999998</v>
      </c>
      <c r="AC243">
        <v>440</v>
      </c>
      <c r="AD243">
        <v>9300</v>
      </c>
      <c r="AF243">
        <v>2740</v>
      </c>
      <c r="AK243" t="s">
        <v>34</v>
      </c>
      <c r="AL243" t="s">
        <v>102</v>
      </c>
      <c r="AM243" t="s">
        <v>36</v>
      </c>
      <c r="AN243">
        <f t="shared" si="57"/>
        <v>124800</v>
      </c>
      <c r="AR243">
        <f t="shared" si="55"/>
        <v>2.9245283018867925</v>
      </c>
    </row>
    <row r="244" spans="1:44" x14ac:dyDescent="0.2">
      <c r="A244" t="s">
        <v>315</v>
      </c>
      <c r="B244" t="s">
        <v>316</v>
      </c>
      <c r="C244" t="s">
        <v>323</v>
      </c>
      <c r="F244">
        <v>27.1</v>
      </c>
      <c r="H244">
        <v>271000</v>
      </c>
      <c r="K244">
        <v>15.3</v>
      </c>
      <c r="M244">
        <v>153000</v>
      </c>
      <c r="N244">
        <f t="shared" si="54"/>
        <v>0.56457564575645758</v>
      </c>
      <c r="Z244">
        <v>2.4300000000000002</v>
      </c>
      <c r="AC244">
        <v>400</v>
      </c>
      <c r="AD244">
        <v>7160</v>
      </c>
      <c r="AF244">
        <v>3800</v>
      </c>
      <c r="AK244" t="s">
        <v>34</v>
      </c>
      <c r="AL244" t="s">
        <v>102</v>
      </c>
      <c r="AM244" t="s">
        <v>36</v>
      </c>
      <c r="AN244">
        <f t="shared" si="57"/>
        <v>113600</v>
      </c>
      <c r="AR244">
        <f t="shared" si="55"/>
        <v>1.7047619047619047</v>
      </c>
    </row>
    <row r="245" spans="1:44" x14ac:dyDescent="0.2">
      <c r="A245" t="s">
        <v>315</v>
      </c>
      <c r="B245" t="s">
        <v>316</v>
      </c>
      <c r="C245" t="s">
        <v>324</v>
      </c>
      <c r="F245">
        <v>24.3</v>
      </c>
      <c r="H245">
        <v>243000</v>
      </c>
      <c r="K245">
        <v>17.5</v>
      </c>
      <c r="M245">
        <v>175000</v>
      </c>
      <c r="N245">
        <f t="shared" si="54"/>
        <v>0.72016460905349788</v>
      </c>
      <c r="Z245">
        <v>2.36</v>
      </c>
      <c r="AC245">
        <v>440</v>
      </c>
      <c r="AD245">
        <v>6889.9999999999991</v>
      </c>
      <c r="AF245">
        <v>3530</v>
      </c>
      <c r="AK245" t="s">
        <v>34</v>
      </c>
      <c r="AL245" t="s">
        <v>102</v>
      </c>
      <c r="AM245" t="s">
        <v>36</v>
      </c>
      <c r="AN245">
        <f t="shared" si="57"/>
        <v>108600</v>
      </c>
      <c r="AR245">
        <f t="shared" si="55"/>
        <v>1.7355163727959695</v>
      </c>
    </row>
    <row r="246" spans="1:44" x14ac:dyDescent="0.2">
      <c r="A246" t="s">
        <v>315</v>
      </c>
      <c r="B246" t="s">
        <v>316</v>
      </c>
      <c r="C246" t="s">
        <v>325</v>
      </c>
      <c r="F246">
        <v>24.9</v>
      </c>
      <c r="H246">
        <v>249000</v>
      </c>
      <c r="K246">
        <v>17.8</v>
      </c>
      <c r="M246">
        <v>178000</v>
      </c>
      <c r="N246">
        <f t="shared" si="54"/>
        <v>0.71485943775100413</v>
      </c>
      <c r="Z246">
        <v>2.14</v>
      </c>
      <c r="AC246">
        <v>380</v>
      </c>
      <c r="AD246">
        <v>7140</v>
      </c>
      <c r="AF246">
        <v>3830</v>
      </c>
      <c r="AK246" t="s">
        <v>34</v>
      </c>
      <c r="AL246" t="s">
        <v>102</v>
      </c>
      <c r="AM246" t="s">
        <v>36</v>
      </c>
      <c r="AN246">
        <f t="shared" si="57"/>
        <v>113500</v>
      </c>
      <c r="AR246">
        <f t="shared" si="55"/>
        <v>1.6959619952494063</v>
      </c>
    </row>
    <row r="247" spans="1:44" x14ac:dyDescent="0.2">
      <c r="A247" t="s">
        <v>315</v>
      </c>
      <c r="B247" t="s">
        <v>316</v>
      </c>
      <c r="C247" t="s">
        <v>326</v>
      </c>
      <c r="F247">
        <v>20.399999999999999</v>
      </c>
      <c r="H247">
        <v>204000</v>
      </c>
      <c r="K247">
        <v>16.7</v>
      </c>
      <c r="M247">
        <v>167000</v>
      </c>
      <c r="N247">
        <f t="shared" si="54"/>
        <v>0.81862745098039214</v>
      </c>
      <c r="Z247">
        <v>1.84</v>
      </c>
      <c r="AC247">
        <v>470</v>
      </c>
      <c r="AD247">
        <v>5200</v>
      </c>
      <c r="AF247">
        <v>3840</v>
      </c>
      <c r="AK247" t="s">
        <v>34</v>
      </c>
      <c r="AL247" t="s">
        <v>102</v>
      </c>
      <c r="AM247" t="s">
        <v>36</v>
      </c>
      <c r="AN247">
        <f t="shared" si="57"/>
        <v>95100</v>
      </c>
      <c r="AR247">
        <f t="shared" si="55"/>
        <v>1.2064965197215778</v>
      </c>
    </row>
    <row r="248" spans="1:44" x14ac:dyDescent="0.2">
      <c r="A248" t="s">
        <v>315</v>
      </c>
      <c r="B248" t="s">
        <v>316</v>
      </c>
      <c r="C248" t="s">
        <v>327</v>
      </c>
      <c r="F248">
        <v>19.100000000000001</v>
      </c>
      <c r="H248">
        <v>191000</v>
      </c>
      <c r="K248">
        <v>18.399999999999999</v>
      </c>
      <c r="M248">
        <v>184000</v>
      </c>
      <c r="N248">
        <f t="shared" si="54"/>
        <v>0.96335078534031404</v>
      </c>
      <c r="Z248">
        <v>2</v>
      </c>
      <c r="AC248">
        <v>640</v>
      </c>
      <c r="AD248">
        <v>7100</v>
      </c>
      <c r="AF248">
        <v>3300</v>
      </c>
      <c r="AK248" t="s">
        <v>34</v>
      </c>
      <c r="AL248" t="s">
        <v>102</v>
      </c>
      <c r="AM248" t="s">
        <v>36</v>
      </c>
      <c r="AN248">
        <f t="shared" si="57"/>
        <v>110400</v>
      </c>
      <c r="AR248">
        <f t="shared" si="55"/>
        <v>1.8020304568527918</v>
      </c>
    </row>
    <row r="249" spans="1:44" x14ac:dyDescent="0.2">
      <c r="A249" t="s">
        <v>315</v>
      </c>
      <c r="B249" t="s">
        <v>316</v>
      </c>
      <c r="C249" t="s">
        <v>328</v>
      </c>
      <c r="F249">
        <v>25.3</v>
      </c>
      <c r="H249">
        <v>253000</v>
      </c>
      <c r="K249">
        <v>16.399999999999999</v>
      </c>
      <c r="M249">
        <v>164000</v>
      </c>
      <c r="N249">
        <f t="shared" si="54"/>
        <v>0.64822134387351771</v>
      </c>
      <c r="Z249">
        <v>2.84</v>
      </c>
      <c r="AC249">
        <v>460</v>
      </c>
      <c r="AD249">
        <v>8700</v>
      </c>
      <c r="AF249">
        <v>4900</v>
      </c>
      <c r="AK249" t="s">
        <v>34</v>
      </c>
      <c r="AL249" t="s">
        <v>102</v>
      </c>
      <c r="AM249" t="s">
        <v>36</v>
      </c>
      <c r="AN249">
        <f t="shared" si="57"/>
        <v>140600</v>
      </c>
      <c r="AR249">
        <f t="shared" si="55"/>
        <v>1.6231343283582089</v>
      </c>
    </row>
    <row r="250" spans="1:44" x14ac:dyDescent="0.2">
      <c r="A250" t="s">
        <v>315</v>
      </c>
      <c r="B250" t="s">
        <v>316</v>
      </c>
      <c r="C250" t="s">
        <v>329</v>
      </c>
      <c r="F250">
        <v>19.3</v>
      </c>
      <c r="H250">
        <v>193000</v>
      </c>
      <c r="K250">
        <v>19.100000000000001</v>
      </c>
      <c r="M250">
        <v>191000</v>
      </c>
      <c r="N250">
        <f t="shared" si="54"/>
        <v>0.98963730569948194</v>
      </c>
      <c r="Z250">
        <v>2.2400000000000002</v>
      </c>
      <c r="AC250">
        <v>1030</v>
      </c>
      <c r="AD250">
        <v>5480</v>
      </c>
      <c r="AF250">
        <v>3240</v>
      </c>
      <c r="AK250" t="s">
        <v>34</v>
      </c>
      <c r="AL250" t="s">
        <v>102</v>
      </c>
      <c r="AM250" t="s">
        <v>36</v>
      </c>
      <c r="AN250">
        <f t="shared" si="57"/>
        <v>97500</v>
      </c>
      <c r="AR250">
        <f t="shared" si="55"/>
        <v>1.2833723653395785</v>
      </c>
    </row>
    <row r="251" spans="1:44" x14ac:dyDescent="0.2">
      <c r="A251" t="s">
        <v>315</v>
      </c>
      <c r="B251" t="s">
        <v>316</v>
      </c>
      <c r="C251" t="s">
        <v>330</v>
      </c>
      <c r="F251">
        <v>22.9</v>
      </c>
      <c r="H251">
        <v>229000</v>
      </c>
      <c r="K251">
        <v>15.4</v>
      </c>
      <c r="M251">
        <v>154000</v>
      </c>
      <c r="N251">
        <f t="shared" si="54"/>
        <v>0.67248908296943233</v>
      </c>
      <c r="Z251">
        <v>2.34</v>
      </c>
      <c r="AC251">
        <v>690.00000000000011</v>
      </c>
      <c r="AD251">
        <v>6700</v>
      </c>
      <c r="AF251">
        <v>5300</v>
      </c>
      <c r="AK251" t="s">
        <v>34</v>
      </c>
      <c r="AL251" t="s">
        <v>102</v>
      </c>
      <c r="AM251" t="s">
        <v>36</v>
      </c>
      <c r="AN251">
        <f t="shared" si="57"/>
        <v>126900</v>
      </c>
      <c r="AR251">
        <f t="shared" si="55"/>
        <v>1.1185308848080133</v>
      </c>
    </row>
    <row r="252" spans="1:44" x14ac:dyDescent="0.2">
      <c r="A252" t="s">
        <v>315</v>
      </c>
      <c r="B252" t="s">
        <v>316</v>
      </c>
      <c r="C252" t="s">
        <v>331</v>
      </c>
      <c r="F252">
        <v>24.4</v>
      </c>
      <c r="H252">
        <v>244000</v>
      </c>
      <c r="K252">
        <v>16.3</v>
      </c>
      <c r="M252">
        <v>163000</v>
      </c>
      <c r="N252">
        <f t="shared" si="54"/>
        <v>0.66803278688524592</v>
      </c>
      <c r="Z252">
        <v>2.2000000000000002</v>
      </c>
      <c r="AC252">
        <v>420</v>
      </c>
      <c r="AD252">
        <v>7800</v>
      </c>
      <c r="AF252">
        <v>4500</v>
      </c>
      <c r="AK252" t="s">
        <v>34</v>
      </c>
      <c r="AL252" t="s">
        <v>102</v>
      </c>
      <c r="AM252" t="s">
        <v>36</v>
      </c>
      <c r="AN252">
        <f t="shared" si="57"/>
        <v>127200</v>
      </c>
      <c r="AR252">
        <f t="shared" si="55"/>
        <v>1.5853658536585367</v>
      </c>
    </row>
    <row r="253" spans="1:44" x14ac:dyDescent="0.2">
      <c r="A253" t="s">
        <v>315</v>
      </c>
      <c r="B253" t="s">
        <v>316</v>
      </c>
      <c r="C253" t="s">
        <v>332</v>
      </c>
      <c r="F253">
        <v>21.1</v>
      </c>
      <c r="H253">
        <v>211000</v>
      </c>
      <c r="K253">
        <v>19.899999999999999</v>
      </c>
      <c r="M253">
        <v>199000</v>
      </c>
      <c r="N253">
        <f t="shared" si="54"/>
        <v>0.94312796208530791</v>
      </c>
      <c r="Z253">
        <v>2.2599999999999998</v>
      </c>
      <c r="AC253">
        <v>670</v>
      </c>
      <c r="AD253">
        <v>6260</v>
      </c>
      <c r="AF253">
        <v>3370</v>
      </c>
      <c r="AK253" t="s">
        <v>34</v>
      </c>
      <c r="AL253" t="s">
        <v>102</v>
      </c>
      <c r="AM253" t="s">
        <v>36</v>
      </c>
      <c r="AN253">
        <f t="shared" si="57"/>
        <v>103000</v>
      </c>
      <c r="AR253">
        <f t="shared" si="55"/>
        <v>1.5495049504950495</v>
      </c>
    </row>
    <row r="254" spans="1:44" x14ac:dyDescent="0.2">
      <c r="A254" t="s">
        <v>315</v>
      </c>
      <c r="B254" t="s">
        <v>316</v>
      </c>
      <c r="C254" t="s">
        <v>333</v>
      </c>
      <c r="F254">
        <v>23.1</v>
      </c>
      <c r="H254">
        <v>231000</v>
      </c>
      <c r="K254">
        <v>14.8</v>
      </c>
      <c r="M254">
        <v>148000</v>
      </c>
      <c r="N254">
        <f t="shared" si="54"/>
        <v>0.64069264069264065</v>
      </c>
      <c r="Z254">
        <v>2.08</v>
      </c>
      <c r="AC254">
        <v>440</v>
      </c>
      <c r="AD254">
        <v>8640</v>
      </c>
      <c r="AF254">
        <v>3760</v>
      </c>
      <c r="AK254" t="s">
        <v>34</v>
      </c>
      <c r="AL254" t="s">
        <v>102</v>
      </c>
      <c r="AM254" t="s">
        <v>36</v>
      </c>
      <c r="AN254">
        <f t="shared" si="57"/>
        <v>128400</v>
      </c>
      <c r="AR254">
        <f t="shared" si="55"/>
        <v>2.0571428571428569</v>
      </c>
    </row>
    <row r="255" spans="1:44" x14ac:dyDescent="0.2">
      <c r="A255" t="s">
        <v>315</v>
      </c>
      <c r="B255" t="s">
        <v>316</v>
      </c>
      <c r="C255" t="s">
        <v>334</v>
      </c>
      <c r="F255">
        <v>19.899999999999999</v>
      </c>
      <c r="H255">
        <v>199000</v>
      </c>
      <c r="K255">
        <v>18.5</v>
      </c>
      <c r="M255">
        <v>185000</v>
      </c>
      <c r="N255">
        <f t="shared" si="54"/>
        <v>0.92964824120603018</v>
      </c>
      <c r="Z255">
        <v>2.84</v>
      </c>
      <c r="AC255">
        <v>700.00000000000011</v>
      </c>
      <c r="AD255">
        <v>6300</v>
      </c>
      <c r="AF255">
        <v>4100</v>
      </c>
      <c r="AK255" t="s">
        <v>34</v>
      </c>
      <c r="AL255" t="s">
        <v>102</v>
      </c>
      <c r="AM255" t="s">
        <v>36</v>
      </c>
      <c r="AN255">
        <f t="shared" si="57"/>
        <v>111000</v>
      </c>
      <c r="AR255">
        <f t="shared" si="55"/>
        <v>1.3125</v>
      </c>
    </row>
    <row r="256" spans="1:44" x14ac:dyDescent="0.2">
      <c r="A256" t="s">
        <v>315</v>
      </c>
      <c r="B256" t="s">
        <v>316</v>
      </c>
      <c r="C256" t="s">
        <v>335</v>
      </c>
      <c r="F256">
        <v>22.6</v>
      </c>
      <c r="H256">
        <v>226000</v>
      </c>
      <c r="K256">
        <v>16.399999999999999</v>
      </c>
      <c r="M256">
        <v>164000</v>
      </c>
      <c r="N256">
        <f t="shared" si="54"/>
        <v>0.7256637168141592</v>
      </c>
      <c r="Z256">
        <v>2.1800000000000002</v>
      </c>
      <c r="AC256">
        <v>960</v>
      </c>
      <c r="AD256">
        <v>6300</v>
      </c>
      <c r="AF256">
        <v>4020.0000000000005</v>
      </c>
      <c r="AK256" t="s">
        <v>34</v>
      </c>
      <c r="AL256" t="s">
        <v>102</v>
      </c>
      <c r="AM256" t="s">
        <v>36</v>
      </c>
      <c r="AN256">
        <f t="shared" si="57"/>
        <v>112800</v>
      </c>
      <c r="AR256">
        <f t="shared" si="55"/>
        <v>1.2650602409638554</v>
      </c>
    </row>
    <row r="257" spans="1:46" x14ac:dyDescent="0.2">
      <c r="A257" t="s">
        <v>315</v>
      </c>
      <c r="B257" t="s">
        <v>316</v>
      </c>
      <c r="C257" t="s">
        <v>336</v>
      </c>
      <c r="F257">
        <v>22.3</v>
      </c>
      <c r="H257">
        <v>223000</v>
      </c>
      <c r="K257">
        <v>17.8</v>
      </c>
      <c r="M257">
        <v>178000</v>
      </c>
      <c r="N257">
        <f t="shared" si="54"/>
        <v>0.7982062780269058</v>
      </c>
      <c r="Z257">
        <v>2.2999999999999998</v>
      </c>
      <c r="AC257">
        <v>740</v>
      </c>
      <c r="AD257">
        <v>7890</v>
      </c>
      <c r="AF257">
        <v>3870</v>
      </c>
      <c r="AK257" t="s">
        <v>34</v>
      </c>
      <c r="AL257" t="s">
        <v>102</v>
      </c>
      <c r="AM257" t="s">
        <v>36</v>
      </c>
      <c r="AN257">
        <f t="shared" si="57"/>
        <v>125000</v>
      </c>
      <c r="AR257">
        <f t="shared" si="55"/>
        <v>1.7114967462039046</v>
      </c>
    </row>
    <row r="258" spans="1:46" x14ac:dyDescent="0.2">
      <c r="A258" t="s">
        <v>315</v>
      </c>
      <c r="B258" t="s">
        <v>316</v>
      </c>
      <c r="C258" t="s">
        <v>337</v>
      </c>
      <c r="F258">
        <v>18.5</v>
      </c>
      <c r="H258">
        <v>185000</v>
      </c>
      <c r="K258">
        <v>17.100000000000001</v>
      </c>
      <c r="M258">
        <v>171000</v>
      </c>
      <c r="N258">
        <f t="shared" si="54"/>
        <v>0.92432432432432443</v>
      </c>
      <c r="Z258">
        <v>2.3199999999999998</v>
      </c>
      <c r="AC258">
        <v>869.99999999999989</v>
      </c>
      <c r="AD258">
        <v>7380</v>
      </c>
      <c r="AF258">
        <v>3100</v>
      </c>
      <c r="AK258" t="s">
        <v>34</v>
      </c>
      <c r="AL258" t="s">
        <v>102</v>
      </c>
      <c r="AM258" t="s">
        <v>36</v>
      </c>
      <c r="AN258">
        <f t="shared" si="57"/>
        <v>113500</v>
      </c>
      <c r="AR258">
        <f t="shared" si="55"/>
        <v>1.8589420654911839</v>
      </c>
    </row>
    <row r="259" spans="1:46" x14ac:dyDescent="0.2">
      <c r="A259" t="s">
        <v>315</v>
      </c>
      <c r="B259" t="s">
        <v>316</v>
      </c>
      <c r="C259" t="s">
        <v>338</v>
      </c>
      <c r="F259">
        <v>18</v>
      </c>
      <c r="H259">
        <v>180000</v>
      </c>
      <c r="K259">
        <v>18.5</v>
      </c>
      <c r="M259">
        <v>185000</v>
      </c>
      <c r="N259">
        <f t="shared" si="54"/>
        <v>1.0277777777777777</v>
      </c>
      <c r="Z259">
        <v>2.29</v>
      </c>
      <c r="AC259">
        <v>1300</v>
      </c>
      <c r="AD259">
        <v>5240</v>
      </c>
      <c r="AF259">
        <v>3060</v>
      </c>
      <c r="AK259" t="s">
        <v>34</v>
      </c>
      <c r="AL259" t="s">
        <v>102</v>
      </c>
      <c r="AM259" t="s">
        <v>36</v>
      </c>
      <c r="AN259">
        <f t="shared" si="57"/>
        <v>96000</v>
      </c>
      <c r="AR259">
        <f t="shared" si="55"/>
        <v>1.201834862385321</v>
      </c>
    </row>
    <row r="260" spans="1:46" x14ac:dyDescent="0.2">
      <c r="A260" t="s">
        <v>315</v>
      </c>
      <c r="B260" t="s">
        <v>316</v>
      </c>
      <c r="C260" t="s">
        <v>339</v>
      </c>
      <c r="F260">
        <v>20.399999999999999</v>
      </c>
      <c r="H260">
        <v>204000</v>
      </c>
      <c r="K260">
        <v>20</v>
      </c>
      <c r="M260">
        <v>200000</v>
      </c>
      <c r="N260">
        <f t="shared" si="54"/>
        <v>0.98039215686274517</v>
      </c>
      <c r="Z260">
        <v>2.14</v>
      </c>
      <c r="AC260">
        <v>460</v>
      </c>
      <c r="AD260">
        <v>6650</v>
      </c>
      <c r="AF260">
        <v>3010</v>
      </c>
      <c r="AK260" t="s">
        <v>34</v>
      </c>
      <c r="AL260" t="s">
        <v>102</v>
      </c>
      <c r="AM260" t="s">
        <v>36</v>
      </c>
      <c r="AN260">
        <f t="shared" si="57"/>
        <v>101200</v>
      </c>
      <c r="AR260">
        <f t="shared" si="55"/>
        <v>1.9164265129682998</v>
      </c>
    </row>
    <row r="261" spans="1:46" x14ac:dyDescent="0.2">
      <c r="A261" t="s">
        <v>315</v>
      </c>
      <c r="B261" t="s">
        <v>316</v>
      </c>
      <c r="C261" t="s">
        <v>340</v>
      </c>
      <c r="F261">
        <v>19.8</v>
      </c>
      <c r="H261">
        <v>198000</v>
      </c>
      <c r="K261">
        <v>19</v>
      </c>
      <c r="M261">
        <v>190000</v>
      </c>
      <c r="N261">
        <f t="shared" si="54"/>
        <v>0.95959595959595956</v>
      </c>
      <c r="Z261">
        <v>2.09</v>
      </c>
      <c r="AC261">
        <v>610</v>
      </c>
      <c r="AD261">
        <v>6650</v>
      </c>
      <c r="AF261">
        <v>2859.9999999999995</v>
      </c>
      <c r="AK261" t="s">
        <v>34</v>
      </c>
      <c r="AL261" t="s">
        <v>102</v>
      </c>
      <c r="AM261" t="s">
        <v>36</v>
      </c>
      <c r="AN261">
        <f t="shared" si="57"/>
        <v>101200</v>
      </c>
      <c r="AR261">
        <f t="shared" si="55"/>
        <v>1.9164265129683</v>
      </c>
    </row>
    <row r="262" spans="1:46" x14ac:dyDescent="0.2">
      <c r="A262" t="s">
        <v>315</v>
      </c>
      <c r="B262" t="s">
        <v>316</v>
      </c>
      <c r="C262" t="s">
        <v>341</v>
      </c>
      <c r="F262">
        <v>23.6</v>
      </c>
      <c r="H262">
        <v>236000</v>
      </c>
      <c r="K262">
        <v>17.7</v>
      </c>
      <c r="M262">
        <v>177000</v>
      </c>
      <c r="N262">
        <f t="shared" si="54"/>
        <v>0.74999999999999989</v>
      </c>
      <c r="Z262">
        <v>2.62</v>
      </c>
      <c r="AC262">
        <v>610</v>
      </c>
      <c r="AD262">
        <v>10500</v>
      </c>
      <c r="AF262">
        <v>3910</v>
      </c>
      <c r="AK262" t="s">
        <v>34</v>
      </c>
      <c r="AL262" t="s">
        <v>102</v>
      </c>
      <c r="AM262" t="s">
        <v>36</v>
      </c>
      <c r="AN262">
        <f t="shared" si="57"/>
        <v>150200</v>
      </c>
      <c r="AR262">
        <f t="shared" si="55"/>
        <v>2.3230088495575223</v>
      </c>
    </row>
    <row r="263" spans="1:46" x14ac:dyDescent="0.2">
      <c r="A263" t="s">
        <v>315</v>
      </c>
      <c r="B263" t="s">
        <v>316</v>
      </c>
      <c r="C263" t="s">
        <v>342</v>
      </c>
      <c r="F263">
        <v>22.1</v>
      </c>
      <c r="H263">
        <v>221000</v>
      </c>
      <c r="K263">
        <v>20.7</v>
      </c>
      <c r="M263">
        <v>207000</v>
      </c>
      <c r="N263">
        <f t="shared" si="54"/>
        <v>0.93665158371040713</v>
      </c>
      <c r="Z263">
        <v>2.34</v>
      </c>
      <c r="AC263">
        <v>450</v>
      </c>
      <c r="AD263">
        <v>7190</v>
      </c>
      <c r="AF263">
        <v>2940</v>
      </c>
      <c r="AK263" t="s">
        <v>34</v>
      </c>
      <c r="AL263" t="s">
        <v>102</v>
      </c>
      <c r="AM263" t="s">
        <v>36</v>
      </c>
      <c r="AN263">
        <f t="shared" si="57"/>
        <v>105800</v>
      </c>
      <c r="AR263">
        <f t="shared" si="55"/>
        <v>2.1209439528023597</v>
      </c>
    </row>
    <row r="264" spans="1:46" x14ac:dyDescent="0.2">
      <c r="A264" t="s">
        <v>315</v>
      </c>
      <c r="B264" t="s">
        <v>316</v>
      </c>
      <c r="C264" t="s">
        <v>343</v>
      </c>
      <c r="F264">
        <v>15.6</v>
      </c>
      <c r="H264">
        <v>156000</v>
      </c>
      <c r="K264">
        <v>20.5</v>
      </c>
      <c r="M264">
        <v>205000</v>
      </c>
      <c r="N264">
        <f t="shared" si="54"/>
        <v>1.3141025641025641</v>
      </c>
      <c r="Z264">
        <v>2.2400000000000002</v>
      </c>
      <c r="AC264">
        <v>690.00000000000011</v>
      </c>
      <c r="AD264">
        <v>5060</v>
      </c>
      <c r="AF264">
        <v>1910</v>
      </c>
      <c r="AK264" t="s">
        <v>34</v>
      </c>
      <c r="AL264" t="s">
        <v>102</v>
      </c>
      <c r="AM264" t="s">
        <v>36</v>
      </c>
      <c r="AN264">
        <f t="shared" si="57"/>
        <v>76600</v>
      </c>
      <c r="AR264">
        <f t="shared" si="55"/>
        <v>1.9461538461538461</v>
      </c>
    </row>
    <row r="265" spans="1:46" x14ac:dyDescent="0.2">
      <c r="A265" t="s">
        <v>315</v>
      </c>
      <c r="B265" t="s">
        <v>316</v>
      </c>
      <c r="C265" t="s">
        <v>344</v>
      </c>
      <c r="F265">
        <v>17.7</v>
      </c>
      <c r="H265">
        <v>177000</v>
      </c>
      <c r="K265">
        <v>20.8</v>
      </c>
      <c r="M265">
        <v>208000</v>
      </c>
      <c r="N265">
        <f t="shared" si="54"/>
        <v>1.1751412429378532</v>
      </c>
      <c r="Z265">
        <v>2.2400000000000002</v>
      </c>
      <c r="AC265">
        <v>859.99999999999989</v>
      </c>
      <c r="AD265">
        <v>4440</v>
      </c>
      <c r="AF265">
        <v>2110</v>
      </c>
      <c r="AK265" t="s">
        <v>34</v>
      </c>
      <c r="AL265" t="s">
        <v>102</v>
      </c>
      <c r="AM265" t="s">
        <v>36</v>
      </c>
      <c r="AN265">
        <f t="shared" si="57"/>
        <v>74100</v>
      </c>
      <c r="AR265">
        <f t="shared" si="55"/>
        <v>1.494949494949495</v>
      </c>
    </row>
    <row r="266" spans="1:46" x14ac:dyDescent="0.2">
      <c r="A266" t="s">
        <v>315</v>
      </c>
      <c r="B266" t="s">
        <v>316</v>
      </c>
      <c r="C266" t="s">
        <v>345</v>
      </c>
      <c r="F266">
        <v>20.9</v>
      </c>
      <c r="H266">
        <v>209000</v>
      </c>
      <c r="K266">
        <v>16.8</v>
      </c>
      <c r="M266">
        <v>168000</v>
      </c>
      <c r="N266">
        <f t="shared" si="54"/>
        <v>0.80382775119617234</v>
      </c>
      <c r="Z266">
        <v>2.0499999999999998</v>
      </c>
      <c r="AC266">
        <v>770</v>
      </c>
      <c r="AD266">
        <v>8310</v>
      </c>
      <c r="AF266">
        <v>3410.0000000000005</v>
      </c>
      <c r="AK266" t="s">
        <v>34</v>
      </c>
      <c r="AL266" t="s">
        <v>102</v>
      </c>
      <c r="AM266" t="s">
        <v>36</v>
      </c>
      <c r="AN266">
        <f t="shared" si="57"/>
        <v>124900</v>
      </c>
      <c r="AR266">
        <f t="shared" si="55"/>
        <v>1.9880382775119618</v>
      </c>
    </row>
    <row r="267" spans="1:46" x14ac:dyDescent="0.2">
      <c r="A267" t="s">
        <v>315</v>
      </c>
      <c r="B267" t="s">
        <v>316</v>
      </c>
      <c r="C267" t="s">
        <v>346</v>
      </c>
      <c r="F267">
        <v>17.5</v>
      </c>
      <c r="H267">
        <v>175000</v>
      </c>
      <c r="K267">
        <v>21</v>
      </c>
      <c r="M267">
        <v>210000</v>
      </c>
      <c r="N267">
        <f t="shared" si="54"/>
        <v>1.2</v>
      </c>
      <c r="Z267">
        <v>1.93</v>
      </c>
      <c r="AC267">
        <v>820</v>
      </c>
      <c r="AD267">
        <v>4750</v>
      </c>
      <c r="AF267">
        <v>2560</v>
      </c>
      <c r="AK267" t="s">
        <v>34</v>
      </c>
      <c r="AL267" t="s">
        <v>102</v>
      </c>
      <c r="AM267" t="s">
        <v>36</v>
      </c>
      <c r="AN267">
        <f t="shared" si="57"/>
        <v>81300</v>
      </c>
      <c r="AR267">
        <f t="shared" si="55"/>
        <v>1.4053254437869822</v>
      </c>
    </row>
    <row r="268" spans="1:46" x14ac:dyDescent="0.2">
      <c r="A268" t="s">
        <v>315</v>
      </c>
      <c r="B268" t="s">
        <v>316</v>
      </c>
      <c r="C268" t="s">
        <v>347</v>
      </c>
      <c r="F268">
        <v>19</v>
      </c>
      <c r="H268">
        <v>190000</v>
      </c>
      <c r="K268">
        <v>16.5</v>
      </c>
      <c r="M268">
        <v>165000</v>
      </c>
      <c r="N268">
        <f t="shared" si="54"/>
        <v>0.86842105263157898</v>
      </c>
      <c r="Z268">
        <v>2.6</v>
      </c>
      <c r="AC268">
        <v>1450</v>
      </c>
      <c r="AD268">
        <v>5060</v>
      </c>
      <c r="AF268">
        <v>4280</v>
      </c>
      <c r="AK268" t="s">
        <v>34</v>
      </c>
      <c r="AL268" t="s">
        <v>102</v>
      </c>
      <c r="AM268" t="s">
        <v>36</v>
      </c>
      <c r="AN268">
        <f t="shared" si="57"/>
        <v>107900</v>
      </c>
      <c r="AR268">
        <f t="shared" si="55"/>
        <v>0.8830715532286213</v>
      </c>
    </row>
    <row r="269" spans="1:46" x14ac:dyDescent="0.2">
      <c r="A269" t="s">
        <v>315</v>
      </c>
      <c r="B269" t="s">
        <v>316</v>
      </c>
      <c r="C269" t="s">
        <v>348</v>
      </c>
      <c r="F269">
        <v>18.7</v>
      </c>
      <c r="H269">
        <v>187000</v>
      </c>
      <c r="K269">
        <v>17.7</v>
      </c>
      <c r="M269">
        <v>177000</v>
      </c>
      <c r="N269">
        <f t="shared" si="54"/>
        <v>0.946524064171123</v>
      </c>
      <c r="Z269">
        <v>2.39</v>
      </c>
      <c r="AC269">
        <v>990</v>
      </c>
      <c r="AD269">
        <v>5940</v>
      </c>
      <c r="AF269">
        <v>3360</v>
      </c>
      <c r="AK269" t="s">
        <v>34</v>
      </c>
      <c r="AL269" t="s">
        <v>102</v>
      </c>
      <c r="AM269" t="s">
        <v>36</v>
      </c>
      <c r="AN269">
        <f t="shared" si="57"/>
        <v>102900</v>
      </c>
      <c r="AR269">
        <f t="shared" si="55"/>
        <v>1.3655172413793104</v>
      </c>
    </row>
    <row r="270" spans="1:46" x14ac:dyDescent="0.2">
      <c r="A270" t="s">
        <v>349</v>
      </c>
      <c r="B270" t="s">
        <v>350</v>
      </c>
      <c r="C270">
        <v>5186</v>
      </c>
      <c r="F270">
        <v>15.3342486</v>
      </c>
      <c r="H270">
        <v>153342.486</v>
      </c>
      <c r="K270">
        <v>16.9262786</v>
      </c>
      <c r="M270">
        <v>169262.78599999999</v>
      </c>
      <c r="N270">
        <f t="shared" si="54"/>
        <v>1.1038218462168403</v>
      </c>
      <c r="Q270">
        <v>0.72364320000000004</v>
      </c>
      <c r="S270">
        <f t="shared" ref="S270:S333" si="58">Q270*10</f>
        <v>7.2364320000000006</v>
      </c>
      <c r="Z270">
        <v>1.7867525</v>
      </c>
      <c r="AB270">
        <v>1222</v>
      </c>
      <c r="AC270">
        <v>1580</v>
      </c>
      <c r="AD270">
        <v>4079.9999999999995</v>
      </c>
      <c r="AE270">
        <v>400</v>
      </c>
      <c r="AF270">
        <v>2829.9999999999995</v>
      </c>
      <c r="AG270">
        <v>509.99999999999994</v>
      </c>
      <c r="AH270">
        <v>15</v>
      </c>
      <c r="AI270">
        <v>12</v>
      </c>
      <c r="AJ270">
        <v>1055</v>
      </c>
      <c r="AK270" t="s">
        <v>34</v>
      </c>
      <c r="AL270" t="s">
        <v>57</v>
      </c>
      <c r="AM270" t="s">
        <v>36</v>
      </c>
      <c r="AN270">
        <f t="shared" si="57"/>
        <v>84900</v>
      </c>
      <c r="AQ270">
        <f t="shared" ref="AQ270:AQ301" si="59">AG270*1000</f>
        <v>509999.99999999994</v>
      </c>
      <c r="AR270">
        <f t="shared" si="55"/>
        <v>0.9251700680272108</v>
      </c>
      <c r="AS270">
        <f t="shared" ref="AS270:AS301" si="60">AG270/(AF270+AC270)</f>
        <v>0.11564625850340135</v>
      </c>
      <c r="AT270">
        <f t="shared" ref="AT270:AT301" si="61">AD270/AG270</f>
        <v>8</v>
      </c>
    </row>
    <row r="271" spans="1:46" x14ac:dyDescent="0.2">
      <c r="A271" t="s">
        <v>349</v>
      </c>
      <c r="B271" t="s">
        <v>350</v>
      </c>
      <c r="C271">
        <v>5186</v>
      </c>
      <c r="F271">
        <v>9.8356038999999988</v>
      </c>
      <c r="H271">
        <v>98356.03899999999</v>
      </c>
      <c r="K271">
        <v>12.2400775</v>
      </c>
      <c r="M271">
        <v>122400.77499999999</v>
      </c>
      <c r="N271">
        <f t="shared" si="54"/>
        <v>1.2444662904735317</v>
      </c>
      <c r="Q271">
        <v>0.72364320000000004</v>
      </c>
      <c r="S271">
        <f t="shared" si="58"/>
        <v>7.2364320000000006</v>
      </c>
      <c r="Z271">
        <v>1.2149917000000001</v>
      </c>
      <c r="AB271">
        <v>777</v>
      </c>
      <c r="AC271">
        <v>1300</v>
      </c>
      <c r="AD271">
        <v>2000</v>
      </c>
      <c r="AE271">
        <v>270</v>
      </c>
      <c r="AF271">
        <v>2050</v>
      </c>
      <c r="AG271">
        <v>390</v>
      </c>
      <c r="AH271">
        <v>32</v>
      </c>
      <c r="AI271">
        <v>17</v>
      </c>
      <c r="AJ271">
        <v>572</v>
      </c>
      <c r="AK271" t="s">
        <v>34</v>
      </c>
      <c r="AL271" t="s">
        <v>57</v>
      </c>
      <c r="AM271" t="s">
        <v>36</v>
      </c>
      <c r="AN271">
        <f t="shared" si="57"/>
        <v>53500</v>
      </c>
      <c r="AQ271">
        <f t="shared" si="59"/>
        <v>390000</v>
      </c>
      <c r="AR271">
        <f t="shared" si="55"/>
        <v>0.59701492537313428</v>
      </c>
      <c r="AS271">
        <f t="shared" si="60"/>
        <v>0.11641791044776119</v>
      </c>
      <c r="AT271">
        <f t="shared" si="61"/>
        <v>5.1282051282051286</v>
      </c>
    </row>
    <row r="272" spans="1:46" x14ac:dyDescent="0.2">
      <c r="A272" t="s">
        <v>349</v>
      </c>
      <c r="B272" t="s">
        <v>350</v>
      </c>
      <c r="C272">
        <v>5200</v>
      </c>
      <c r="F272">
        <v>19.0516422</v>
      </c>
      <c r="H272">
        <v>190516.42199999999</v>
      </c>
      <c r="K272">
        <v>12.939510499999999</v>
      </c>
      <c r="M272">
        <v>129395.105</v>
      </c>
      <c r="N272">
        <f t="shared" si="54"/>
        <v>0.67918084772765674</v>
      </c>
      <c r="Q272">
        <v>0.90455400000000008</v>
      </c>
      <c r="S272">
        <f t="shared" si="58"/>
        <v>9.0455400000000008</v>
      </c>
      <c r="Z272">
        <v>2.2155731000000003</v>
      </c>
      <c r="AB272">
        <v>1487</v>
      </c>
      <c r="AC272">
        <v>2000</v>
      </c>
      <c r="AD272">
        <v>3360</v>
      </c>
      <c r="AE272">
        <v>440</v>
      </c>
      <c r="AF272">
        <v>4390</v>
      </c>
      <c r="AG272">
        <v>660</v>
      </c>
      <c r="AH272">
        <v>37</v>
      </c>
      <c r="AI272">
        <v>16</v>
      </c>
      <c r="AJ272">
        <v>1100</v>
      </c>
      <c r="AK272" t="s">
        <v>34</v>
      </c>
      <c r="AL272" t="s">
        <v>57</v>
      </c>
      <c r="AM272" t="s">
        <v>36</v>
      </c>
      <c r="AN272">
        <f t="shared" si="57"/>
        <v>97500</v>
      </c>
      <c r="AQ272">
        <f t="shared" si="59"/>
        <v>660000</v>
      </c>
      <c r="AR272">
        <f t="shared" si="55"/>
        <v>0.5258215962441315</v>
      </c>
      <c r="AS272">
        <f t="shared" si="60"/>
        <v>0.10328638497652583</v>
      </c>
      <c r="AT272">
        <f t="shared" si="61"/>
        <v>5.0909090909090908</v>
      </c>
    </row>
    <row r="273" spans="1:46" x14ac:dyDescent="0.2">
      <c r="A273" t="s">
        <v>349</v>
      </c>
      <c r="B273" t="s">
        <v>350</v>
      </c>
      <c r="C273">
        <v>5201</v>
      </c>
      <c r="F273">
        <v>26.796212199999999</v>
      </c>
      <c r="H273">
        <v>267962.12199999997</v>
      </c>
      <c r="K273">
        <v>10.631381599999999</v>
      </c>
      <c r="M273">
        <v>106313.81599999999</v>
      </c>
      <c r="N273">
        <f t="shared" si="54"/>
        <v>0.39674941818829151</v>
      </c>
      <c r="Q273">
        <v>0.98897903999999992</v>
      </c>
      <c r="S273">
        <f t="shared" si="58"/>
        <v>9.889790399999999</v>
      </c>
      <c r="Z273">
        <v>1.40081396</v>
      </c>
      <c r="AB273">
        <v>1100</v>
      </c>
      <c r="AC273">
        <v>1800</v>
      </c>
      <c r="AD273">
        <v>3300</v>
      </c>
      <c r="AE273">
        <v>509.99999999999994</v>
      </c>
      <c r="AF273">
        <v>4700</v>
      </c>
      <c r="AG273">
        <v>490</v>
      </c>
      <c r="AH273">
        <v>32</v>
      </c>
      <c r="AI273">
        <v>11</v>
      </c>
      <c r="AJ273">
        <v>890</v>
      </c>
      <c r="AK273" t="s">
        <v>34</v>
      </c>
      <c r="AL273" t="s">
        <v>57</v>
      </c>
      <c r="AM273" t="s">
        <v>36</v>
      </c>
      <c r="AN273">
        <f t="shared" si="57"/>
        <v>98000</v>
      </c>
      <c r="AQ273">
        <f t="shared" si="59"/>
        <v>490000</v>
      </c>
      <c r="AR273">
        <f t="shared" si="55"/>
        <v>0.50769230769230766</v>
      </c>
      <c r="AS273">
        <f t="shared" si="60"/>
        <v>7.5384615384615383E-2</v>
      </c>
      <c r="AT273">
        <f t="shared" si="61"/>
        <v>6.7346938775510203</v>
      </c>
    </row>
    <row r="274" spans="1:46" x14ac:dyDescent="0.2">
      <c r="A274" t="s">
        <v>349</v>
      </c>
      <c r="B274" t="s">
        <v>350</v>
      </c>
      <c r="C274">
        <v>5201</v>
      </c>
      <c r="F274">
        <v>20.910339</v>
      </c>
      <c r="H274">
        <v>209103.39</v>
      </c>
      <c r="K274">
        <v>14.268433199999999</v>
      </c>
      <c r="M274">
        <v>142684.33199999999</v>
      </c>
      <c r="N274">
        <f t="shared" si="54"/>
        <v>0.68236259584313763</v>
      </c>
      <c r="Q274">
        <v>0.78394680000000005</v>
      </c>
      <c r="S274">
        <f t="shared" si="58"/>
        <v>7.8394680000000001</v>
      </c>
      <c r="Z274">
        <v>2.1441030000000003</v>
      </c>
      <c r="AB274">
        <v>1187</v>
      </c>
      <c r="AC274">
        <v>2100</v>
      </c>
      <c r="AD274">
        <v>3820</v>
      </c>
      <c r="AE274">
        <v>550</v>
      </c>
      <c r="AF274">
        <v>4450</v>
      </c>
      <c r="AG274">
        <v>520</v>
      </c>
      <c r="AH274">
        <v>19</v>
      </c>
      <c r="AI274">
        <v>12</v>
      </c>
      <c r="AJ274">
        <v>1040</v>
      </c>
      <c r="AK274" t="s">
        <v>34</v>
      </c>
      <c r="AL274" t="s">
        <v>57</v>
      </c>
      <c r="AM274" t="s">
        <v>36</v>
      </c>
      <c r="AN274">
        <f t="shared" si="57"/>
        <v>103700</v>
      </c>
      <c r="AQ274">
        <f t="shared" si="59"/>
        <v>520000</v>
      </c>
      <c r="AR274">
        <f t="shared" si="55"/>
        <v>0.583206106870229</v>
      </c>
      <c r="AS274">
        <f t="shared" si="60"/>
        <v>7.9389312977099238E-2</v>
      </c>
      <c r="AT274">
        <f t="shared" si="61"/>
        <v>7.3461538461538458</v>
      </c>
    </row>
    <row r="275" spans="1:46" x14ac:dyDescent="0.2">
      <c r="A275" t="s">
        <v>349</v>
      </c>
      <c r="B275" t="s">
        <v>350</v>
      </c>
      <c r="C275">
        <v>5193</v>
      </c>
      <c r="F275">
        <v>20.445664799999996</v>
      </c>
      <c r="H275">
        <v>204456.64799999996</v>
      </c>
      <c r="K275">
        <v>10.0018919</v>
      </c>
      <c r="M275">
        <v>100018.91900000001</v>
      </c>
      <c r="N275">
        <f t="shared" si="54"/>
        <v>0.48919377275519077</v>
      </c>
      <c r="Q275">
        <v>0.93470580000000003</v>
      </c>
      <c r="S275">
        <f t="shared" si="58"/>
        <v>9.3470580000000005</v>
      </c>
      <c r="Z275">
        <v>1.1149335600000001</v>
      </c>
      <c r="AB275">
        <v>940</v>
      </c>
      <c r="AC275">
        <v>2400</v>
      </c>
      <c r="AD275">
        <v>2000</v>
      </c>
      <c r="AE275">
        <v>350.00000000000006</v>
      </c>
      <c r="AF275">
        <v>4500</v>
      </c>
      <c r="AG275">
        <v>500</v>
      </c>
      <c r="AH275">
        <v>49</v>
      </c>
      <c r="AI275">
        <v>12</v>
      </c>
      <c r="AJ275">
        <v>720</v>
      </c>
      <c r="AK275" t="s">
        <v>34</v>
      </c>
      <c r="AL275" t="s">
        <v>57</v>
      </c>
      <c r="AM275" t="s">
        <v>36</v>
      </c>
      <c r="AN275">
        <f t="shared" si="57"/>
        <v>89000</v>
      </c>
      <c r="AQ275">
        <f t="shared" si="59"/>
        <v>500000</v>
      </c>
      <c r="AR275">
        <f t="shared" si="55"/>
        <v>0.28985507246376813</v>
      </c>
      <c r="AS275">
        <f t="shared" si="60"/>
        <v>7.2463768115942032E-2</v>
      </c>
      <c r="AT275">
        <f t="shared" si="61"/>
        <v>4</v>
      </c>
    </row>
    <row r="276" spans="1:46" x14ac:dyDescent="0.2">
      <c r="A276" t="s">
        <v>349</v>
      </c>
      <c r="B276" t="s">
        <v>350</v>
      </c>
      <c r="C276">
        <v>1352</v>
      </c>
      <c r="F276">
        <v>27.183440699999998</v>
      </c>
      <c r="H276">
        <v>271834.40700000001</v>
      </c>
      <c r="K276">
        <v>4.8540650200000002</v>
      </c>
      <c r="M276">
        <v>48540.650200000004</v>
      </c>
      <c r="N276">
        <f t="shared" si="54"/>
        <v>0.17856698398006696</v>
      </c>
      <c r="Q276">
        <v>1.7065918800000002</v>
      </c>
      <c r="S276">
        <f t="shared" si="58"/>
        <v>17.065918800000002</v>
      </c>
      <c r="Z276">
        <v>1.4579900400000001</v>
      </c>
      <c r="AB276">
        <v>1165</v>
      </c>
      <c r="AC276">
        <v>11650</v>
      </c>
      <c r="AD276">
        <v>1070</v>
      </c>
      <c r="AE276">
        <v>570</v>
      </c>
      <c r="AF276">
        <v>12070</v>
      </c>
      <c r="AG276">
        <v>1600</v>
      </c>
      <c r="AH276">
        <v>188</v>
      </c>
      <c r="AI276">
        <v>148</v>
      </c>
      <c r="AJ276">
        <v>500</v>
      </c>
      <c r="AK276" t="s">
        <v>34</v>
      </c>
      <c r="AL276" t="s">
        <v>57</v>
      </c>
      <c r="AM276" t="s">
        <v>36</v>
      </c>
      <c r="AN276">
        <f t="shared" si="57"/>
        <v>247900</v>
      </c>
      <c r="AQ276">
        <f t="shared" si="59"/>
        <v>1600000</v>
      </c>
      <c r="AR276">
        <f t="shared" si="55"/>
        <v>4.5109612141652614E-2</v>
      </c>
      <c r="AS276">
        <f t="shared" si="60"/>
        <v>6.7453625632377737E-2</v>
      </c>
      <c r="AT276">
        <f t="shared" si="61"/>
        <v>0.66874999999999996</v>
      </c>
    </row>
    <row r="277" spans="1:46" x14ac:dyDescent="0.2">
      <c r="A277" t="s">
        <v>349</v>
      </c>
      <c r="B277" t="s">
        <v>350</v>
      </c>
      <c r="C277">
        <v>1352</v>
      </c>
      <c r="F277">
        <v>20.910339</v>
      </c>
      <c r="H277">
        <v>209103.39</v>
      </c>
      <c r="K277">
        <v>3.1544428299999998</v>
      </c>
      <c r="M277">
        <v>31544.4283</v>
      </c>
      <c r="N277">
        <f t="shared" si="54"/>
        <v>0.15085565231630152</v>
      </c>
      <c r="Q277">
        <v>2.2191724800000001</v>
      </c>
      <c r="S277">
        <f t="shared" si="58"/>
        <v>22.191724800000003</v>
      </c>
      <c r="Z277">
        <v>1.02916944</v>
      </c>
      <c r="AB277">
        <v>1657</v>
      </c>
      <c r="AC277">
        <v>15230</v>
      </c>
      <c r="AD277">
        <v>880</v>
      </c>
      <c r="AE277">
        <v>460</v>
      </c>
      <c r="AF277">
        <v>11030</v>
      </c>
      <c r="AG277">
        <v>1970</v>
      </c>
      <c r="AH277">
        <v>219</v>
      </c>
      <c r="AI277">
        <v>17</v>
      </c>
      <c r="AJ277">
        <v>390</v>
      </c>
      <c r="AK277" t="s">
        <v>34</v>
      </c>
      <c r="AL277" t="s">
        <v>57</v>
      </c>
      <c r="AM277" t="s">
        <v>36</v>
      </c>
      <c r="AN277">
        <f t="shared" si="57"/>
        <v>271400</v>
      </c>
      <c r="AQ277">
        <f t="shared" si="59"/>
        <v>1970000</v>
      </c>
      <c r="AR277">
        <f t="shared" si="55"/>
        <v>3.3511043412033509E-2</v>
      </c>
      <c r="AS277">
        <f t="shared" si="60"/>
        <v>7.5019040365575024E-2</v>
      </c>
      <c r="AT277">
        <f t="shared" si="61"/>
        <v>0.4467005076142132</v>
      </c>
    </row>
    <row r="278" spans="1:46" x14ac:dyDescent="0.2">
      <c r="A278" t="s">
        <v>349</v>
      </c>
      <c r="B278" t="s">
        <v>351</v>
      </c>
      <c r="C278">
        <v>2</v>
      </c>
      <c r="F278">
        <v>29.15</v>
      </c>
      <c r="H278">
        <v>291500</v>
      </c>
      <c r="K278">
        <v>11.2</v>
      </c>
      <c r="M278">
        <v>112000</v>
      </c>
      <c r="N278">
        <f t="shared" si="54"/>
        <v>0.38421955403087477</v>
      </c>
      <c r="Q278">
        <v>1.82</v>
      </c>
      <c r="S278">
        <f t="shared" si="58"/>
        <v>18.2</v>
      </c>
      <c r="Z278">
        <v>1.7</v>
      </c>
      <c r="AB278">
        <v>1325</v>
      </c>
      <c r="AC278">
        <v>7862</v>
      </c>
      <c r="AD278">
        <v>1797</v>
      </c>
      <c r="AE278">
        <v>571</v>
      </c>
      <c r="AF278">
        <v>11654</v>
      </c>
      <c r="AG278">
        <v>1457</v>
      </c>
      <c r="AH278">
        <v>68</v>
      </c>
      <c r="AK278" t="s">
        <v>34</v>
      </c>
      <c r="AL278" t="s">
        <v>57</v>
      </c>
      <c r="AM278" t="s">
        <v>36</v>
      </c>
      <c r="AN278">
        <f t="shared" si="57"/>
        <v>213130</v>
      </c>
      <c r="AQ278">
        <f t="shared" si="59"/>
        <v>1457000</v>
      </c>
      <c r="AR278">
        <f t="shared" si="55"/>
        <v>9.2078294732527155E-2</v>
      </c>
      <c r="AS278">
        <f t="shared" si="60"/>
        <v>7.4656691945070713E-2</v>
      </c>
      <c r="AT278">
        <f t="shared" si="61"/>
        <v>1.2333562113932739</v>
      </c>
    </row>
    <row r="279" spans="1:46" x14ac:dyDescent="0.2">
      <c r="A279" t="s">
        <v>349</v>
      </c>
      <c r="B279" t="s">
        <v>351</v>
      </c>
      <c r="C279">
        <v>8.6999999999999993</v>
      </c>
      <c r="F279">
        <v>22.71</v>
      </c>
      <c r="H279">
        <v>227100</v>
      </c>
      <c r="K279">
        <v>8.65</v>
      </c>
      <c r="M279">
        <v>86500</v>
      </c>
      <c r="N279">
        <f t="shared" si="54"/>
        <v>0.38088947600176132</v>
      </c>
      <c r="Q279">
        <v>1.62</v>
      </c>
      <c r="S279">
        <f t="shared" si="58"/>
        <v>16.200000000000003</v>
      </c>
      <c r="Z279">
        <v>1.42</v>
      </c>
      <c r="AB279">
        <v>1065</v>
      </c>
      <c r="AC279">
        <v>6422</v>
      </c>
      <c r="AD279">
        <v>1308</v>
      </c>
      <c r="AE279">
        <v>466</v>
      </c>
      <c r="AF279">
        <v>9271</v>
      </c>
      <c r="AG279">
        <v>982</v>
      </c>
      <c r="AH279">
        <v>59</v>
      </c>
      <c r="AK279" t="s">
        <v>34</v>
      </c>
      <c r="AL279" t="s">
        <v>57</v>
      </c>
      <c r="AM279" t="s">
        <v>36</v>
      </c>
      <c r="AN279">
        <f t="shared" si="57"/>
        <v>170010</v>
      </c>
      <c r="AQ279">
        <f t="shared" si="59"/>
        <v>982000</v>
      </c>
      <c r="AR279">
        <f t="shared" si="55"/>
        <v>8.3349264003058685E-2</v>
      </c>
      <c r="AS279">
        <f t="shared" si="60"/>
        <v>6.2575670681195433E-2</v>
      </c>
      <c r="AT279">
        <f t="shared" si="61"/>
        <v>1.3319755600814664</v>
      </c>
    </row>
    <row r="280" spans="1:46" x14ac:dyDescent="0.2">
      <c r="A280" t="s">
        <v>349</v>
      </c>
      <c r="B280" t="s">
        <v>351</v>
      </c>
      <c r="C280">
        <v>15.2</v>
      </c>
      <c r="F280">
        <v>24.57</v>
      </c>
      <c r="H280">
        <v>245700</v>
      </c>
      <c r="K280">
        <v>12.06</v>
      </c>
      <c r="M280">
        <v>120600</v>
      </c>
      <c r="N280">
        <f t="shared" si="54"/>
        <v>0.49084249084249088</v>
      </c>
      <c r="Q280">
        <v>1.83</v>
      </c>
      <c r="S280">
        <f t="shared" si="58"/>
        <v>18.3</v>
      </c>
      <c r="Z280">
        <v>1.54</v>
      </c>
      <c r="AB280">
        <v>1597</v>
      </c>
      <c r="AC280">
        <v>7994</v>
      </c>
      <c r="AD280">
        <v>1740</v>
      </c>
      <c r="AE280">
        <v>562</v>
      </c>
      <c r="AF280">
        <v>9020</v>
      </c>
      <c r="AG280">
        <v>999</v>
      </c>
      <c r="AH280">
        <v>61</v>
      </c>
      <c r="AK280" t="s">
        <v>34</v>
      </c>
      <c r="AL280" t="s">
        <v>57</v>
      </c>
      <c r="AM280" t="s">
        <v>36</v>
      </c>
      <c r="AN280">
        <f t="shared" si="57"/>
        <v>187540</v>
      </c>
      <c r="AQ280">
        <f t="shared" si="59"/>
        <v>999000</v>
      </c>
      <c r="AR280">
        <f t="shared" si="55"/>
        <v>0.10226871987774774</v>
      </c>
      <c r="AS280">
        <f t="shared" si="60"/>
        <v>5.8716351240155167E-2</v>
      </c>
      <c r="AT280">
        <f t="shared" si="61"/>
        <v>1.7417417417417418</v>
      </c>
    </row>
    <row r="281" spans="1:46" x14ac:dyDescent="0.2">
      <c r="A281" t="s">
        <v>349</v>
      </c>
      <c r="B281" t="s">
        <v>351</v>
      </c>
      <c r="C281">
        <v>19</v>
      </c>
      <c r="F281">
        <v>24.88</v>
      </c>
      <c r="H281">
        <v>248800</v>
      </c>
      <c r="K281">
        <v>8.58</v>
      </c>
      <c r="M281">
        <v>85800</v>
      </c>
      <c r="N281">
        <f t="shared" si="54"/>
        <v>0.34485530546623794</v>
      </c>
      <c r="Q281">
        <v>2.02</v>
      </c>
      <c r="S281">
        <f t="shared" si="58"/>
        <v>20.2</v>
      </c>
      <c r="Z281">
        <v>1.49</v>
      </c>
      <c r="AB281">
        <v>1347</v>
      </c>
      <c r="AC281">
        <v>7910</v>
      </c>
      <c r="AD281">
        <v>1387</v>
      </c>
      <c r="AE281">
        <v>523</v>
      </c>
      <c r="AF281">
        <v>11214</v>
      </c>
      <c r="AG281">
        <v>1108</v>
      </c>
      <c r="AH281">
        <v>94</v>
      </c>
      <c r="AK281" t="s">
        <v>34</v>
      </c>
      <c r="AL281" t="s">
        <v>57</v>
      </c>
      <c r="AM281" t="s">
        <v>36</v>
      </c>
      <c r="AN281">
        <f t="shared" si="57"/>
        <v>205110</v>
      </c>
      <c r="AQ281">
        <f t="shared" si="59"/>
        <v>1108000</v>
      </c>
      <c r="AR281">
        <f t="shared" si="55"/>
        <v>7.2526668061075092E-2</v>
      </c>
      <c r="AS281">
        <f t="shared" si="60"/>
        <v>5.7937669943526456E-2</v>
      </c>
      <c r="AT281">
        <f t="shared" si="61"/>
        <v>1.2518050541516246</v>
      </c>
    </row>
    <row r="282" spans="1:46" x14ac:dyDescent="0.2">
      <c r="A282" t="s">
        <v>349</v>
      </c>
      <c r="B282" t="s">
        <v>351</v>
      </c>
      <c r="C282">
        <v>22.5</v>
      </c>
      <c r="F282">
        <v>25.04</v>
      </c>
      <c r="H282">
        <v>250400</v>
      </c>
      <c r="K282">
        <v>8.16</v>
      </c>
      <c r="M282">
        <v>81600</v>
      </c>
      <c r="N282">
        <f t="shared" ref="N282:N333" si="62">K282/F282</f>
        <v>0.32587859424920129</v>
      </c>
      <c r="Q282">
        <v>2.29</v>
      </c>
      <c r="S282">
        <f t="shared" si="58"/>
        <v>22.9</v>
      </c>
      <c r="Z282">
        <v>1.45</v>
      </c>
      <c r="AB282">
        <v>811</v>
      </c>
      <c r="AC282">
        <v>9725</v>
      </c>
      <c r="AD282">
        <v>1263</v>
      </c>
      <c r="AE282">
        <v>496</v>
      </c>
      <c r="AF282">
        <v>11906</v>
      </c>
      <c r="AG282">
        <v>1208</v>
      </c>
      <c r="AH282">
        <v>115</v>
      </c>
      <c r="AK282" t="s">
        <v>34</v>
      </c>
      <c r="AL282" t="s">
        <v>57</v>
      </c>
      <c r="AM282" t="s">
        <v>36</v>
      </c>
      <c r="AN282">
        <f t="shared" si="57"/>
        <v>228940</v>
      </c>
      <c r="AQ282">
        <f t="shared" si="59"/>
        <v>1208000</v>
      </c>
      <c r="AR282">
        <f t="shared" si="55"/>
        <v>5.8388424021080854E-2</v>
      </c>
      <c r="AS282">
        <f t="shared" si="60"/>
        <v>5.5845776894272108E-2</v>
      </c>
      <c r="AT282">
        <f t="shared" si="61"/>
        <v>1.0455298013245033</v>
      </c>
    </row>
    <row r="283" spans="1:46" x14ac:dyDescent="0.2">
      <c r="A283" t="s">
        <v>349</v>
      </c>
      <c r="B283" t="s">
        <v>351</v>
      </c>
      <c r="C283">
        <v>23.5</v>
      </c>
      <c r="F283">
        <v>26.82</v>
      </c>
      <c r="H283">
        <v>268200</v>
      </c>
      <c r="K283">
        <v>10.57</v>
      </c>
      <c r="M283">
        <v>105700</v>
      </c>
      <c r="N283">
        <f t="shared" si="62"/>
        <v>0.39410887397464578</v>
      </c>
      <c r="Q283">
        <v>2.46</v>
      </c>
      <c r="S283">
        <f t="shared" si="58"/>
        <v>24.6</v>
      </c>
      <c r="Z283">
        <v>1.6</v>
      </c>
      <c r="AB283">
        <v>1591</v>
      </c>
      <c r="AC283">
        <v>9153</v>
      </c>
      <c r="AD283">
        <v>1728</v>
      </c>
      <c r="AE283">
        <v>630</v>
      </c>
      <c r="AF283">
        <v>11542</v>
      </c>
      <c r="AG283">
        <v>1210</v>
      </c>
      <c r="AH283">
        <v>88</v>
      </c>
      <c r="AK283" t="s">
        <v>34</v>
      </c>
      <c r="AL283" t="s">
        <v>57</v>
      </c>
      <c r="AM283" t="s">
        <v>36</v>
      </c>
      <c r="AN283">
        <f t="shared" si="57"/>
        <v>224230</v>
      </c>
      <c r="AQ283">
        <f t="shared" si="59"/>
        <v>1210000</v>
      </c>
      <c r="AR283">
        <f t="shared" si="55"/>
        <v>8.3498429572360477E-2</v>
      </c>
      <c r="AS283">
        <f t="shared" si="60"/>
        <v>5.846822904083112E-2</v>
      </c>
      <c r="AT283">
        <f t="shared" si="61"/>
        <v>1.428099173553719</v>
      </c>
    </row>
    <row r="284" spans="1:46" x14ac:dyDescent="0.2">
      <c r="A284" t="s">
        <v>349</v>
      </c>
      <c r="B284" t="s">
        <v>351</v>
      </c>
      <c r="C284">
        <v>27.5</v>
      </c>
      <c r="F284">
        <v>25.89</v>
      </c>
      <c r="H284">
        <v>258900</v>
      </c>
      <c r="K284">
        <v>10.28</v>
      </c>
      <c r="M284">
        <v>102800</v>
      </c>
      <c r="N284">
        <f t="shared" si="62"/>
        <v>0.39706450366937041</v>
      </c>
      <c r="Q284">
        <v>1.92</v>
      </c>
      <c r="S284">
        <f t="shared" si="58"/>
        <v>19.2</v>
      </c>
      <c r="Z284">
        <v>1.42</v>
      </c>
      <c r="AB284">
        <v>1504</v>
      </c>
      <c r="AC284">
        <v>9056</v>
      </c>
      <c r="AD284">
        <v>1573</v>
      </c>
      <c r="AE284">
        <v>576</v>
      </c>
      <c r="AF284">
        <v>11308</v>
      </c>
      <c r="AG284">
        <v>1140</v>
      </c>
      <c r="AH284">
        <v>91</v>
      </c>
      <c r="AK284" t="s">
        <v>34</v>
      </c>
      <c r="AL284" t="s">
        <v>57</v>
      </c>
      <c r="AM284" t="s">
        <v>36</v>
      </c>
      <c r="AN284">
        <f t="shared" si="57"/>
        <v>219370</v>
      </c>
      <c r="AQ284">
        <f t="shared" si="59"/>
        <v>1140000</v>
      </c>
      <c r="AR284">
        <f t="shared" si="55"/>
        <v>7.7244156354350821E-2</v>
      </c>
      <c r="AS284">
        <f t="shared" si="60"/>
        <v>5.5981143193871541E-2</v>
      </c>
      <c r="AT284">
        <f t="shared" si="61"/>
        <v>1.3798245614035087</v>
      </c>
    </row>
    <row r="285" spans="1:46" x14ac:dyDescent="0.2">
      <c r="A285" t="s">
        <v>349</v>
      </c>
      <c r="B285" t="s">
        <v>351</v>
      </c>
      <c r="C285">
        <v>92.5</v>
      </c>
      <c r="F285">
        <v>27.36</v>
      </c>
      <c r="H285">
        <v>273600</v>
      </c>
      <c r="K285">
        <v>14.11</v>
      </c>
      <c r="M285">
        <v>141100</v>
      </c>
      <c r="N285">
        <f t="shared" si="62"/>
        <v>0.51571637426900585</v>
      </c>
      <c r="Q285">
        <v>1.36</v>
      </c>
      <c r="S285">
        <f t="shared" si="58"/>
        <v>13.600000000000001</v>
      </c>
      <c r="Z285">
        <v>1.34</v>
      </c>
      <c r="AB285">
        <v>1416</v>
      </c>
      <c r="AC285">
        <v>4977</v>
      </c>
      <c r="AD285">
        <v>1746</v>
      </c>
      <c r="AE285">
        <v>348</v>
      </c>
      <c r="AF285">
        <v>5620</v>
      </c>
      <c r="AG285">
        <v>716</v>
      </c>
      <c r="AH285">
        <v>8</v>
      </c>
      <c r="AK285" t="s">
        <v>34</v>
      </c>
      <c r="AL285" t="s">
        <v>57</v>
      </c>
      <c r="AM285" t="s">
        <v>36</v>
      </c>
      <c r="AN285">
        <f t="shared" si="57"/>
        <v>123430</v>
      </c>
      <c r="AQ285">
        <f t="shared" si="59"/>
        <v>716000</v>
      </c>
      <c r="AR285">
        <f t="shared" si="55"/>
        <v>0.16476361234311598</v>
      </c>
      <c r="AS285">
        <f t="shared" si="60"/>
        <v>6.7566292346890627E-2</v>
      </c>
      <c r="AT285">
        <f t="shared" si="61"/>
        <v>2.4385474860335195</v>
      </c>
    </row>
    <row r="286" spans="1:46" x14ac:dyDescent="0.2">
      <c r="A286" t="s">
        <v>352</v>
      </c>
      <c r="B286" t="s">
        <v>353</v>
      </c>
      <c r="C286" t="s">
        <v>354</v>
      </c>
      <c r="F286">
        <v>9.0299999999999994</v>
      </c>
      <c r="H286">
        <v>90300</v>
      </c>
      <c r="K286">
        <v>41.7</v>
      </c>
      <c r="M286">
        <f>K286*10000</f>
        <v>417000</v>
      </c>
      <c r="N286">
        <f t="shared" si="62"/>
        <v>4.6179401993355489</v>
      </c>
      <c r="Q286">
        <v>0.10299999999999999</v>
      </c>
      <c r="S286">
        <f t="shared" si="58"/>
        <v>1.03</v>
      </c>
      <c r="Z286">
        <v>0.55900000000000005</v>
      </c>
      <c r="AC286">
        <v>40</v>
      </c>
      <c r="AD286">
        <v>156</v>
      </c>
      <c r="AF286">
        <v>117</v>
      </c>
      <c r="AG286">
        <v>213</v>
      </c>
      <c r="AK286" t="s">
        <v>34</v>
      </c>
      <c r="AL286" t="s">
        <v>130</v>
      </c>
      <c r="AM286" t="s">
        <v>130</v>
      </c>
      <c r="AN286">
        <f t="shared" si="57"/>
        <v>3130</v>
      </c>
      <c r="AO286" t="s">
        <v>155</v>
      </c>
      <c r="AQ286">
        <f t="shared" si="59"/>
        <v>213000</v>
      </c>
      <c r="AR286">
        <f t="shared" si="55"/>
        <v>0.99363057324840764</v>
      </c>
      <c r="AS286">
        <f t="shared" si="60"/>
        <v>1.3566878980891719</v>
      </c>
      <c r="AT286">
        <f t="shared" si="61"/>
        <v>0.73239436619718312</v>
      </c>
    </row>
    <row r="287" spans="1:46" x14ac:dyDescent="0.2">
      <c r="A287" t="s">
        <v>352</v>
      </c>
      <c r="B287" t="s">
        <v>353</v>
      </c>
      <c r="C287" t="s">
        <v>355</v>
      </c>
      <c r="F287">
        <v>8.0299999999999994</v>
      </c>
      <c r="H287">
        <v>80300</v>
      </c>
      <c r="K287">
        <v>41.9</v>
      </c>
      <c r="M287">
        <f t="shared" ref="M287:M333" si="63">K287*10000</f>
        <v>419000</v>
      </c>
      <c r="N287">
        <f t="shared" si="62"/>
        <v>5.2179327521793279</v>
      </c>
      <c r="Q287">
        <v>5.8599999999999999E-2</v>
      </c>
      <c r="S287">
        <f t="shared" si="58"/>
        <v>0.58599999999999997</v>
      </c>
      <c r="Z287">
        <v>0.55600000000000005</v>
      </c>
      <c r="AC287">
        <v>37</v>
      </c>
      <c r="AD287">
        <v>117</v>
      </c>
      <c r="AF287">
        <v>122</v>
      </c>
      <c r="AG287">
        <v>277</v>
      </c>
      <c r="AK287" t="s">
        <v>34</v>
      </c>
      <c r="AL287" t="s">
        <v>130</v>
      </c>
      <c r="AM287" t="s">
        <v>130</v>
      </c>
      <c r="AN287">
        <f t="shared" si="57"/>
        <v>2760</v>
      </c>
      <c r="AO287" t="s">
        <v>155</v>
      </c>
      <c r="AQ287">
        <f t="shared" si="59"/>
        <v>277000</v>
      </c>
      <c r="AR287">
        <f t="shared" si="55"/>
        <v>0.73584905660377353</v>
      </c>
      <c r="AS287">
        <f t="shared" si="60"/>
        <v>1.7421383647798743</v>
      </c>
      <c r="AT287">
        <f t="shared" si="61"/>
        <v>0.42238267148014441</v>
      </c>
    </row>
    <row r="288" spans="1:46" x14ac:dyDescent="0.2">
      <c r="A288" t="s">
        <v>352</v>
      </c>
      <c r="B288" t="s">
        <v>353</v>
      </c>
      <c r="C288" t="s">
        <v>356</v>
      </c>
      <c r="F288">
        <v>12.7</v>
      </c>
      <c r="H288">
        <v>127000</v>
      </c>
      <c r="K288">
        <v>35.6</v>
      </c>
      <c r="M288">
        <f t="shared" si="63"/>
        <v>356000</v>
      </c>
      <c r="N288">
        <f t="shared" si="62"/>
        <v>2.8031496062992129</v>
      </c>
      <c r="Q288">
        <v>0.122</v>
      </c>
      <c r="S288">
        <f t="shared" si="58"/>
        <v>1.22</v>
      </c>
      <c r="Z288">
        <v>0.85599999999999998</v>
      </c>
      <c r="AC288">
        <v>58</v>
      </c>
      <c r="AD288">
        <v>149</v>
      </c>
      <c r="AF288">
        <v>177</v>
      </c>
      <c r="AG288">
        <v>295</v>
      </c>
      <c r="AK288" t="s">
        <v>34</v>
      </c>
      <c r="AL288" t="s">
        <v>130</v>
      </c>
      <c r="AM288" t="s">
        <v>130</v>
      </c>
      <c r="AN288">
        <f t="shared" si="57"/>
        <v>3840</v>
      </c>
      <c r="AO288" t="s">
        <v>155</v>
      </c>
      <c r="AQ288">
        <f t="shared" si="59"/>
        <v>295000</v>
      </c>
      <c r="AR288">
        <f t="shared" si="55"/>
        <v>0.63404255319148939</v>
      </c>
      <c r="AS288">
        <f t="shared" si="60"/>
        <v>1.2553191489361701</v>
      </c>
      <c r="AT288">
        <f t="shared" si="61"/>
        <v>0.5050847457627119</v>
      </c>
    </row>
    <row r="289" spans="1:46" x14ac:dyDescent="0.2">
      <c r="A289" t="s">
        <v>352</v>
      </c>
      <c r="B289" t="s">
        <v>353</v>
      </c>
      <c r="C289" t="s">
        <v>357</v>
      </c>
      <c r="F289">
        <v>6.76</v>
      </c>
      <c r="H289">
        <v>67600</v>
      </c>
      <c r="K289">
        <v>40.799999999999997</v>
      </c>
      <c r="M289">
        <f t="shared" si="63"/>
        <v>408000</v>
      </c>
      <c r="N289">
        <f t="shared" si="62"/>
        <v>6.0355029585798814</v>
      </c>
      <c r="Q289">
        <v>7.8E-2</v>
      </c>
      <c r="S289">
        <f t="shared" si="58"/>
        <v>0.78</v>
      </c>
      <c r="Z289">
        <v>0.73</v>
      </c>
      <c r="AC289">
        <v>34</v>
      </c>
      <c r="AD289">
        <v>82</v>
      </c>
      <c r="AF289">
        <v>93</v>
      </c>
      <c r="AG289">
        <v>207</v>
      </c>
      <c r="AK289" t="s">
        <v>34</v>
      </c>
      <c r="AL289" t="s">
        <v>130</v>
      </c>
      <c r="AM289" t="s">
        <v>130</v>
      </c>
      <c r="AN289">
        <f t="shared" si="57"/>
        <v>2090</v>
      </c>
      <c r="AO289" t="s">
        <v>155</v>
      </c>
      <c r="AQ289">
        <f t="shared" si="59"/>
        <v>207000</v>
      </c>
      <c r="AR289">
        <f t="shared" si="55"/>
        <v>0.64566929133858264</v>
      </c>
      <c r="AS289">
        <f t="shared" si="60"/>
        <v>1.6299212598425197</v>
      </c>
      <c r="AT289">
        <f t="shared" si="61"/>
        <v>0.39613526570048307</v>
      </c>
    </row>
    <row r="290" spans="1:46" x14ac:dyDescent="0.2">
      <c r="A290" t="s">
        <v>352</v>
      </c>
      <c r="B290" t="s">
        <v>353</v>
      </c>
      <c r="C290" t="s">
        <v>358</v>
      </c>
      <c r="F290">
        <v>7.31</v>
      </c>
      <c r="H290">
        <v>73100</v>
      </c>
      <c r="K290">
        <v>40.5</v>
      </c>
      <c r="M290">
        <f t="shared" si="63"/>
        <v>405000</v>
      </c>
      <c r="N290">
        <f t="shared" si="62"/>
        <v>5.540355677154583</v>
      </c>
      <c r="Q290">
        <v>7.4899999999999994E-2</v>
      </c>
      <c r="S290">
        <f t="shared" si="58"/>
        <v>0.74899999999999989</v>
      </c>
      <c r="Z290">
        <v>0.61299999999999999</v>
      </c>
      <c r="AC290">
        <v>37</v>
      </c>
      <c r="AD290">
        <v>122</v>
      </c>
      <c r="AF290">
        <v>108</v>
      </c>
      <c r="AG290">
        <v>205</v>
      </c>
      <c r="AK290" t="s">
        <v>34</v>
      </c>
      <c r="AL290" t="s">
        <v>130</v>
      </c>
      <c r="AM290" t="s">
        <v>130</v>
      </c>
      <c r="AN290">
        <f t="shared" si="57"/>
        <v>2670</v>
      </c>
      <c r="AO290" t="s">
        <v>155</v>
      </c>
      <c r="AQ290">
        <f t="shared" si="59"/>
        <v>205000</v>
      </c>
      <c r="AR290">
        <f t="shared" si="55"/>
        <v>0.8413793103448276</v>
      </c>
      <c r="AS290">
        <f t="shared" si="60"/>
        <v>1.4137931034482758</v>
      </c>
      <c r="AT290">
        <f t="shared" si="61"/>
        <v>0.59512195121951217</v>
      </c>
    </row>
    <row r="291" spans="1:46" x14ac:dyDescent="0.2">
      <c r="A291" t="s">
        <v>352</v>
      </c>
      <c r="B291" t="s">
        <v>353</v>
      </c>
      <c r="C291" t="s">
        <v>359</v>
      </c>
      <c r="F291">
        <v>5.16</v>
      </c>
      <c r="H291">
        <v>51600</v>
      </c>
      <c r="K291">
        <v>44.2</v>
      </c>
      <c r="M291">
        <f t="shared" si="63"/>
        <v>442000</v>
      </c>
      <c r="N291">
        <f t="shared" si="62"/>
        <v>8.5658914728682181</v>
      </c>
      <c r="Q291">
        <v>5.7799999999999997E-2</v>
      </c>
      <c r="S291">
        <f t="shared" si="58"/>
        <v>0.57799999999999996</v>
      </c>
      <c r="Z291">
        <v>0.54500000000000004</v>
      </c>
      <c r="AC291">
        <v>29</v>
      </c>
      <c r="AD291">
        <v>87</v>
      </c>
      <c r="AF291">
        <v>89</v>
      </c>
      <c r="AG291">
        <v>179</v>
      </c>
      <c r="AK291" t="s">
        <v>34</v>
      </c>
      <c r="AL291" t="s">
        <v>130</v>
      </c>
      <c r="AM291" t="s">
        <v>130</v>
      </c>
      <c r="AN291">
        <f t="shared" si="57"/>
        <v>2050</v>
      </c>
      <c r="AO291" t="s">
        <v>155</v>
      </c>
      <c r="AQ291">
        <f t="shared" si="59"/>
        <v>179000</v>
      </c>
      <c r="AR291">
        <f t="shared" si="55"/>
        <v>0.73728813559322037</v>
      </c>
      <c r="AS291">
        <f t="shared" si="60"/>
        <v>1.5169491525423728</v>
      </c>
      <c r="AT291">
        <f t="shared" si="61"/>
        <v>0.48603351955307261</v>
      </c>
    </row>
    <row r="292" spans="1:46" x14ac:dyDescent="0.2">
      <c r="A292" t="s">
        <v>352</v>
      </c>
      <c r="B292" t="s">
        <v>353</v>
      </c>
      <c r="C292" t="s">
        <v>360</v>
      </c>
      <c r="F292">
        <v>8.42</v>
      </c>
      <c r="H292">
        <v>84200</v>
      </c>
      <c r="K292">
        <v>40.799999999999997</v>
      </c>
      <c r="M292">
        <f t="shared" si="63"/>
        <v>408000</v>
      </c>
      <c r="N292">
        <f t="shared" si="62"/>
        <v>4.8456057007125883</v>
      </c>
      <c r="Q292">
        <v>9.1800000000000007E-2</v>
      </c>
      <c r="S292">
        <f t="shared" si="58"/>
        <v>0.91800000000000004</v>
      </c>
      <c r="Z292">
        <v>0.61</v>
      </c>
      <c r="AC292">
        <v>40</v>
      </c>
      <c r="AD292">
        <v>99</v>
      </c>
      <c r="AF292">
        <v>135</v>
      </c>
      <c r="AG292">
        <v>253</v>
      </c>
      <c r="AK292" t="s">
        <v>34</v>
      </c>
      <c r="AL292" t="s">
        <v>130</v>
      </c>
      <c r="AM292" t="s">
        <v>130</v>
      </c>
      <c r="AN292">
        <f t="shared" si="57"/>
        <v>2740</v>
      </c>
      <c r="AO292" t="s">
        <v>155</v>
      </c>
      <c r="AQ292">
        <f t="shared" si="59"/>
        <v>253000</v>
      </c>
      <c r="AR292">
        <f t="shared" si="55"/>
        <v>0.56571428571428573</v>
      </c>
      <c r="AS292">
        <f t="shared" si="60"/>
        <v>1.4457142857142857</v>
      </c>
      <c r="AT292">
        <f t="shared" si="61"/>
        <v>0.39130434782608697</v>
      </c>
    </row>
    <row r="293" spans="1:46" x14ac:dyDescent="0.2">
      <c r="A293" t="s">
        <v>352</v>
      </c>
      <c r="B293" t="s">
        <v>353</v>
      </c>
      <c r="C293" t="s">
        <v>361</v>
      </c>
      <c r="F293">
        <v>8.9700000000000006</v>
      </c>
      <c r="H293">
        <v>89700</v>
      </c>
      <c r="K293">
        <v>41.1</v>
      </c>
      <c r="M293">
        <f t="shared" si="63"/>
        <v>411000</v>
      </c>
      <c r="N293">
        <f t="shared" si="62"/>
        <v>4.5819397993311037</v>
      </c>
      <c r="Q293">
        <v>7.17E-2</v>
      </c>
      <c r="S293">
        <f t="shared" si="58"/>
        <v>0.71699999999999997</v>
      </c>
      <c r="Z293">
        <v>0.67500000000000004</v>
      </c>
      <c r="AC293">
        <v>33</v>
      </c>
      <c r="AD293">
        <v>109</v>
      </c>
      <c r="AF293">
        <v>138</v>
      </c>
      <c r="AG293">
        <v>340</v>
      </c>
      <c r="AK293" t="s">
        <v>34</v>
      </c>
      <c r="AL293" t="s">
        <v>130</v>
      </c>
      <c r="AM293" t="s">
        <v>130</v>
      </c>
      <c r="AN293">
        <f t="shared" si="57"/>
        <v>2800</v>
      </c>
      <c r="AO293" t="s">
        <v>155</v>
      </c>
      <c r="AQ293">
        <f t="shared" si="59"/>
        <v>340000</v>
      </c>
      <c r="AR293">
        <f t="shared" ref="AR293:AR333" si="64">AD293/(AF293+AC293)</f>
        <v>0.63742690058479534</v>
      </c>
      <c r="AS293">
        <f t="shared" si="60"/>
        <v>1.9883040935672514</v>
      </c>
      <c r="AT293">
        <f t="shared" si="61"/>
        <v>0.32058823529411767</v>
      </c>
    </row>
    <row r="294" spans="1:46" x14ac:dyDescent="0.2">
      <c r="A294" t="s">
        <v>352</v>
      </c>
      <c r="B294" t="s">
        <v>353</v>
      </c>
      <c r="C294" t="s">
        <v>362</v>
      </c>
      <c r="F294">
        <v>8.32</v>
      </c>
      <c r="H294">
        <v>83200</v>
      </c>
      <c r="K294">
        <v>41.9</v>
      </c>
      <c r="M294">
        <f t="shared" si="63"/>
        <v>419000</v>
      </c>
      <c r="N294">
        <f t="shared" si="62"/>
        <v>5.0360576923076916</v>
      </c>
      <c r="Q294">
        <v>6.1100000000000002E-2</v>
      </c>
      <c r="S294">
        <f t="shared" si="58"/>
        <v>0.61099999999999999</v>
      </c>
      <c r="Z294">
        <v>0.54100000000000004</v>
      </c>
      <c r="AC294">
        <v>37</v>
      </c>
      <c r="AD294">
        <v>79</v>
      </c>
      <c r="AF294">
        <v>119</v>
      </c>
      <c r="AG294">
        <v>233</v>
      </c>
      <c r="AK294" t="s">
        <v>34</v>
      </c>
      <c r="AL294" t="s">
        <v>130</v>
      </c>
      <c r="AM294" t="s">
        <v>130</v>
      </c>
      <c r="AN294">
        <f t="shared" si="57"/>
        <v>2350</v>
      </c>
      <c r="AO294" t="s">
        <v>155</v>
      </c>
      <c r="AQ294">
        <f t="shared" si="59"/>
        <v>233000</v>
      </c>
      <c r="AR294">
        <f t="shared" si="64"/>
        <v>0.50641025641025639</v>
      </c>
      <c r="AS294">
        <f t="shared" si="60"/>
        <v>1.4935897435897436</v>
      </c>
      <c r="AT294">
        <f t="shared" si="61"/>
        <v>0.33905579399141633</v>
      </c>
    </row>
    <row r="295" spans="1:46" x14ac:dyDescent="0.2">
      <c r="A295" t="s">
        <v>352</v>
      </c>
      <c r="B295" t="s">
        <v>353</v>
      </c>
      <c r="C295" t="s">
        <v>363</v>
      </c>
      <c r="F295">
        <v>7.4</v>
      </c>
      <c r="H295">
        <v>74000</v>
      </c>
      <c r="K295">
        <v>42.1</v>
      </c>
      <c r="M295">
        <f t="shared" si="63"/>
        <v>421000</v>
      </c>
      <c r="N295">
        <f t="shared" si="62"/>
        <v>5.6891891891891895</v>
      </c>
      <c r="Q295">
        <v>5.9400000000000001E-2</v>
      </c>
      <c r="S295">
        <f t="shared" si="58"/>
        <v>0.59399999999999997</v>
      </c>
      <c r="Z295">
        <v>0.55300000000000005</v>
      </c>
      <c r="AC295">
        <v>30</v>
      </c>
      <c r="AD295">
        <v>83</v>
      </c>
      <c r="AF295">
        <v>123</v>
      </c>
      <c r="AG295">
        <v>216</v>
      </c>
      <c r="AK295" t="s">
        <v>34</v>
      </c>
      <c r="AL295" t="s">
        <v>130</v>
      </c>
      <c r="AM295" t="s">
        <v>130</v>
      </c>
      <c r="AN295">
        <f t="shared" si="57"/>
        <v>2360</v>
      </c>
      <c r="AO295" t="s">
        <v>155</v>
      </c>
      <c r="AQ295">
        <f t="shared" si="59"/>
        <v>216000</v>
      </c>
      <c r="AR295">
        <f t="shared" si="64"/>
        <v>0.54248366013071891</v>
      </c>
      <c r="AS295">
        <f t="shared" si="60"/>
        <v>1.411764705882353</v>
      </c>
      <c r="AT295">
        <f t="shared" si="61"/>
        <v>0.38425925925925924</v>
      </c>
    </row>
    <row r="296" spans="1:46" x14ac:dyDescent="0.2">
      <c r="A296" t="s">
        <v>352</v>
      </c>
      <c r="B296" t="s">
        <v>353</v>
      </c>
      <c r="C296" t="s">
        <v>364</v>
      </c>
      <c r="F296">
        <v>2.37</v>
      </c>
      <c r="H296">
        <v>23700</v>
      </c>
      <c r="K296">
        <v>46.2</v>
      </c>
      <c r="M296">
        <f t="shared" si="63"/>
        <v>462000</v>
      </c>
      <c r="N296">
        <f t="shared" si="62"/>
        <v>19.49367088607595</v>
      </c>
      <c r="Q296">
        <v>7.5700000000000003E-2</v>
      </c>
      <c r="S296">
        <f t="shared" si="58"/>
        <v>0.75700000000000001</v>
      </c>
      <c r="Z296">
        <v>0.49299999999999999</v>
      </c>
      <c r="AC296">
        <v>28</v>
      </c>
      <c r="AD296">
        <v>80</v>
      </c>
      <c r="AF296">
        <v>82</v>
      </c>
      <c r="AG296">
        <v>349</v>
      </c>
      <c r="AK296" t="s">
        <v>34</v>
      </c>
      <c r="AL296" t="s">
        <v>130</v>
      </c>
      <c r="AM296" t="s">
        <v>130</v>
      </c>
      <c r="AN296">
        <f t="shared" si="57"/>
        <v>1900</v>
      </c>
      <c r="AO296" t="s">
        <v>155</v>
      </c>
      <c r="AQ296">
        <f t="shared" si="59"/>
        <v>349000</v>
      </c>
      <c r="AR296">
        <f t="shared" si="64"/>
        <v>0.72727272727272729</v>
      </c>
      <c r="AS296">
        <f t="shared" si="60"/>
        <v>3.1727272727272728</v>
      </c>
      <c r="AT296">
        <f t="shared" si="61"/>
        <v>0.22922636103151864</v>
      </c>
    </row>
    <row r="297" spans="1:46" x14ac:dyDescent="0.2">
      <c r="A297" t="s">
        <v>352</v>
      </c>
      <c r="B297" t="s">
        <v>353</v>
      </c>
      <c r="C297" t="s">
        <v>365</v>
      </c>
      <c r="F297">
        <v>5.07</v>
      </c>
      <c r="H297">
        <v>50700</v>
      </c>
      <c r="K297">
        <v>42.8</v>
      </c>
      <c r="M297">
        <f t="shared" si="63"/>
        <v>428000</v>
      </c>
      <c r="N297">
        <f t="shared" si="62"/>
        <v>8.4418145956607482</v>
      </c>
      <c r="Q297">
        <v>6.7799999999999999E-2</v>
      </c>
      <c r="S297">
        <f t="shared" si="58"/>
        <v>0.67799999999999994</v>
      </c>
      <c r="Z297">
        <v>0.6</v>
      </c>
      <c r="AC297">
        <v>32</v>
      </c>
      <c r="AD297">
        <v>107</v>
      </c>
      <c r="AF297">
        <v>81</v>
      </c>
      <c r="AG297">
        <v>386</v>
      </c>
      <c r="AK297" t="s">
        <v>34</v>
      </c>
      <c r="AL297" t="s">
        <v>130</v>
      </c>
      <c r="AM297" t="s">
        <v>130</v>
      </c>
      <c r="AN297">
        <f t="shared" si="57"/>
        <v>2200</v>
      </c>
      <c r="AO297" t="s">
        <v>155</v>
      </c>
      <c r="AQ297">
        <f t="shared" si="59"/>
        <v>386000</v>
      </c>
      <c r="AR297">
        <f t="shared" si="64"/>
        <v>0.94690265486725667</v>
      </c>
      <c r="AS297">
        <f t="shared" si="60"/>
        <v>3.415929203539823</v>
      </c>
      <c r="AT297">
        <f t="shared" si="61"/>
        <v>0.27720207253886009</v>
      </c>
    </row>
    <row r="298" spans="1:46" x14ac:dyDescent="0.2">
      <c r="A298" t="s">
        <v>352</v>
      </c>
      <c r="B298" t="s">
        <v>353</v>
      </c>
      <c r="C298" t="s">
        <v>366</v>
      </c>
      <c r="F298">
        <v>1.45</v>
      </c>
      <c r="H298">
        <v>14500</v>
      </c>
      <c r="K298">
        <v>46.4</v>
      </c>
      <c r="M298">
        <f t="shared" si="63"/>
        <v>464000</v>
      </c>
      <c r="N298">
        <f t="shared" si="62"/>
        <v>32</v>
      </c>
      <c r="Q298">
        <v>3.7600000000000001E-2</v>
      </c>
      <c r="S298">
        <f t="shared" si="58"/>
        <v>0.376</v>
      </c>
      <c r="Z298">
        <v>0.48899999999999999</v>
      </c>
      <c r="AC298">
        <v>20</v>
      </c>
      <c r="AD298">
        <v>67</v>
      </c>
      <c r="AF298">
        <v>60</v>
      </c>
      <c r="AG298">
        <v>257</v>
      </c>
      <c r="AK298" t="s">
        <v>34</v>
      </c>
      <c r="AL298" t="s">
        <v>130</v>
      </c>
      <c r="AM298" t="s">
        <v>130</v>
      </c>
      <c r="AN298">
        <f t="shared" si="57"/>
        <v>1470</v>
      </c>
      <c r="AO298" t="s">
        <v>155</v>
      </c>
      <c r="AQ298">
        <f t="shared" si="59"/>
        <v>257000</v>
      </c>
      <c r="AR298">
        <f t="shared" si="64"/>
        <v>0.83750000000000002</v>
      </c>
      <c r="AS298">
        <f t="shared" si="60"/>
        <v>3.2124999999999999</v>
      </c>
      <c r="AT298">
        <f t="shared" si="61"/>
        <v>0.26070038910505838</v>
      </c>
    </row>
    <row r="299" spans="1:46" x14ac:dyDescent="0.2">
      <c r="A299" t="s">
        <v>352</v>
      </c>
      <c r="B299" t="s">
        <v>353</v>
      </c>
      <c r="C299" t="s">
        <v>367</v>
      </c>
      <c r="F299">
        <v>1.87</v>
      </c>
      <c r="H299">
        <v>18700</v>
      </c>
      <c r="K299">
        <v>46</v>
      </c>
      <c r="M299">
        <f t="shared" si="63"/>
        <v>460000</v>
      </c>
      <c r="N299">
        <f t="shared" si="62"/>
        <v>24.598930481283421</v>
      </c>
      <c r="Q299">
        <v>4.0099999999999997E-2</v>
      </c>
      <c r="S299">
        <f t="shared" si="58"/>
        <v>0.40099999999999997</v>
      </c>
      <c r="Z299">
        <v>0.315</v>
      </c>
      <c r="AC299">
        <v>23</v>
      </c>
      <c r="AD299">
        <v>68</v>
      </c>
      <c r="AF299">
        <v>65</v>
      </c>
      <c r="AG299">
        <v>318</v>
      </c>
      <c r="AK299" t="s">
        <v>34</v>
      </c>
      <c r="AL299" t="s">
        <v>130</v>
      </c>
      <c r="AM299" t="s">
        <v>130</v>
      </c>
      <c r="AN299">
        <f t="shared" si="57"/>
        <v>1560</v>
      </c>
      <c r="AO299" t="s">
        <v>155</v>
      </c>
      <c r="AQ299">
        <f t="shared" si="59"/>
        <v>318000</v>
      </c>
      <c r="AR299">
        <f t="shared" si="64"/>
        <v>0.77272727272727271</v>
      </c>
      <c r="AS299">
        <f t="shared" si="60"/>
        <v>3.6136363636363638</v>
      </c>
      <c r="AT299">
        <f t="shared" si="61"/>
        <v>0.21383647798742139</v>
      </c>
    </row>
    <row r="300" spans="1:46" x14ac:dyDescent="0.2">
      <c r="A300" t="s">
        <v>352</v>
      </c>
      <c r="B300" t="s">
        <v>353</v>
      </c>
      <c r="C300" t="s">
        <v>368</v>
      </c>
      <c r="F300">
        <v>1.54</v>
      </c>
      <c r="H300">
        <v>15400</v>
      </c>
      <c r="K300">
        <v>46.1</v>
      </c>
      <c r="M300">
        <f t="shared" si="63"/>
        <v>461000</v>
      </c>
      <c r="N300">
        <f t="shared" si="62"/>
        <v>29.935064935064936</v>
      </c>
      <c r="Q300">
        <v>5.8900000000000001E-2</v>
      </c>
      <c r="S300">
        <f t="shared" si="58"/>
        <v>0.58899999999999997</v>
      </c>
      <c r="Z300">
        <v>0.377</v>
      </c>
      <c r="AC300">
        <v>24</v>
      </c>
      <c r="AD300">
        <v>73</v>
      </c>
      <c r="AF300">
        <v>80</v>
      </c>
      <c r="AG300">
        <v>320</v>
      </c>
      <c r="AK300" t="s">
        <v>34</v>
      </c>
      <c r="AL300" t="s">
        <v>130</v>
      </c>
      <c r="AM300" t="s">
        <v>130</v>
      </c>
      <c r="AN300">
        <f t="shared" si="57"/>
        <v>1770</v>
      </c>
      <c r="AO300" t="s">
        <v>155</v>
      </c>
      <c r="AQ300">
        <f t="shared" si="59"/>
        <v>320000</v>
      </c>
      <c r="AR300">
        <f t="shared" si="64"/>
        <v>0.70192307692307687</v>
      </c>
      <c r="AS300">
        <f t="shared" si="60"/>
        <v>3.0769230769230771</v>
      </c>
      <c r="AT300">
        <f t="shared" si="61"/>
        <v>0.22812499999999999</v>
      </c>
    </row>
    <row r="301" spans="1:46" x14ac:dyDescent="0.2">
      <c r="A301" t="s">
        <v>352</v>
      </c>
      <c r="B301" t="s">
        <v>353</v>
      </c>
      <c r="C301" t="s">
        <v>369</v>
      </c>
      <c r="F301">
        <v>2.98</v>
      </c>
      <c r="H301">
        <v>29800</v>
      </c>
      <c r="K301">
        <v>44.6</v>
      </c>
      <c r="M301">
        <f t="shared" si="63"/>
        <v>446000</v>
      </c>
      <c r="N301">
        <f t="shared" si="62"/>
        <v>14.966442953020135</v>
      </c>
      <c r="Q301">
        <v>4.8000000000000001E-2</v>
      </c>
      <c r="S301">
        <f t="shared" si="58"/>
        <v>0.48</v>
      </c>
      <c r="Z301">
        <v>0.40300000000000002</v>
      </c>
      <c r="AC301">
        <v>25</v>
      </c>
      <c r="AD301">
        <v>88</v>
      </c>
      <c r="AF301">
        <v>94</v>
      </c>
      <c r="AG301">
        <v>317</v>
      </c>
      <c r="AK301" t="s">
        <v>34</v>
      </c>
      <c r="AL301" t="s">
        <v>130</v>
      </c>
      <c r="AM301" t="s">
        <v>130</v>
      </c>
      <c r="AN301">
        <f t="shared" si="57"/>
        <v>2070</v>
      </c>
      <c r="AO301" t="s">
        <v>155</v>
      </c>
      <c r="AQ301">
        <f t="shared" si="59"/>
        <v>317000</v>
      </c>
      <c r="AR301">
        <f t="shared" si="64"/>
        <v>0.73949579831932777</v>
      </c>
      <c r="AS301">
        <f t="shared" si="60"/>
        <v>2.6638655462184873</v>
      </c>
      <c r="AT301">
        <f t="shared" si="61"/>
        <v>0.27760252365930599</v>
      </c>
    </row>
    <row r="302" spans="1:46" x14ac:dyDescent="0.2">
      <c r="A302" t="s">
        <v>352</v>
      </c>
      <c r="B302" t="s">
        <v>353</v>
      </c>
      <c r="C302" t="s">
        <v>370</v>
      </c>
      <c r="F302">
        <v>1.95</v>
      </c>
      <c r="H302">
        <v>19500</v>
      </c>
      <c r="K302">
        <v>47.3</v>
      </c>
      <c r="M302">
        <f t="shared" si="63"/>
        <v>473000</v>
      </c>
      <c r="N302">
        <f t="shared" si="62"/>
        <v>24.256410256410255</v>
      </c>
      <c r="Q302">
        <v>5.9499999999999997E-2</v>
      </c>
      <c r="S302">
        <f t="shared" si="58"/>
        <v>0.59499999999999997</v>
      </c>
      <c r="Z302">
        <v>0.48199999999999998</v>
      </c>
      <c r="AC302">
        <v>23</v>
      </c>
      <c r="AD302">
        <v>73</v>
      </c>
      <c r="AF302">
        <v>57</v>
      </c>
      <c r="AG302">
        <v>334</v>
      </c>
      <c r="AK302" t="s">
        <v>34</v>
      </c>
      <c r="AL302" t="s">
        <v>130</v>
      </c>
      <c r="AM302" t="s">
        <v>130</v>
      </c>
      <c r="AN302">
        <f t="shared" si="57"/>
        <v>1530</v>
      </c>
      <c r="AO302" t="s">
        <v>155</v>
      </c>
      <c r="AQ302">
        <f t="shared" ref="AQ302:AQ333" si="65">AG302*1000</f>
        <v>334000</v>
      </c>
      <c r="AR302">
        <f t="shared" si="64"/>
        <v>0.91249999999999998</v>
      </c>
      <c r="AS302">
        <f t="shared" ref="AS302:AS333" si="66">AG302/(AF302+AC302)</f>
        <v>4.1749999999999998</v>
      </c>
      <c r="AT302">
        <f t="shared" ref="AT302:AT333" si="67">AD302/AG302</f>
        <v>0.21856287425149701</v>
      </c>
    </row>
    <row r="303" spans="1:46" x14ac:dyDescent="0.2">
      <c r="A303" t="s">
        <v>352</v>
      </c>
      <c r="B303" t="s">
        <v>353</v>
      </c>
      <c r="C303" t="s">
        <v>371</v>
      </c>
      <c r="F303">
        <v>4.29</v>
      </c>
      <c r="H303">
        <v>42900</v>
      </c>
      <c r="K303">
        <v>43.5</v>
      </c>
      <c r="M303">
        <f t="shared" si="63"/>
        <v>435000</v>
      </c>
      <c r="N303">
        <f t="shared" si="62"/>
        <v>10.13986013986014</v>
      </c>
      <c r="Q303">
        <v>6.3600000000000004E-2</v>
      </c>
      <c r="S303">
        <f t="shared" si="58"/>
        <v>0.63600000000000001</v>
      </c>
      <c r="Z303">
        <v>0.50600000000000001</v>
      </c>
      <c r="AC303">
        <v>33</v>
      </c>
      <c r="AD303">
        <v>99</v>
      </c>
      <c r="AF303">
        <v>73</v>
      </c>
      <c r="AG303">
        <v>471</v>
      </c>
      <c r="AK303" t="s">
        <v>34</v>
      </c>
      <c r="AL303" t="s">
        <v>130</v>
      </c>
      <c r="AM303" t="s">
        <v>130</v>
      </c>
      <c r="AN303">
        <f t="shared" si="57"/>
        <v>2050</v>
      </c>
      <c r="AO303" t="s">
        <v>155</v>
      </c>
      <c r="AQ303">
        <f t="shared" si="65"/>
        <v>471000</v>
      </c>
      <c r="AR303">
        <f t="shared" si="64"/>
        <v>0.93396226415094341</v>
      </c>
      <c r="AS303">
        <f t="shared" si="66"/>
        <v>4.4433962264150946</v>
      </c>
      <c r="AT303">
        <f t="shared" si="67"/>
        <v>0.21019108280254778</v>
      </c>
    </row>
    <row r="304" spans="1:46" x14ac:dyDescent="0.2">
      <c r="A304" t="s">
        <v>352</v>
      </c>
      <c r="B304" t="s">
        <v>353</v>
      </c>
      <c r="C304" t="s">
        <v>372</v>
      </c>
      <c r="F304">
        <v>1.49</v>
      </c>
      <c r="H304">
        <v>14900</v>
      </c>
      <c r="K304">
        <v>49.8</v>
      </c>
      <c r="M304">
        <f t="shared" si="63"/>
        <v>498000</v>
      </c>
      <c r="N304">
        <f t="shared" si="62"/>
        <v>33.422818791946305</v>
      </c>
      <c r="Q304">
        <v>5.04E-2</v>
      </c>
      <c r="S304">
        <f t="shared" si="58"/>
        <v>0.504</v>
      </c>
      <c r="Z304">
        <v>0.31</v>
      </c>
      <c r="AC304">
        <v>34</v>
      </c>
      <c r="AD304">
        <v>69</v>
      </c>
      <c r="AF304">
        <v>71</v>
      </c>
      <c r="AG304">
        <v>349</v>
      </c>
      <c r="AK304" t="s">
        <v>34</v>
      </c>
      <c r="AL304" t="s">
        <v>130</v>
      </c>
      <c r="AM304" t="s">
        <v>130</v>
      </c>
      <c r="AN304">
        <f t="shared" ref="AN304:AN333" si="68">(AD304+AC304+AF304)*10</f>
        <v>1740</v>
      </c>
      <c r="AO304" t="s">
        <v>155</v>
      </c>
      <c r="AQ304">
        <f t="shared" si="65"/>
        <v>349000</v>
      </c>
      <c r="AR304">
        <f t="shared" si="64"/>
        <v>0.65714285714285714</v>
      </c>
      <c r="AS304">
        <f t="shared" si="66"/>
        <v>3.323809523809524</v>
      </c>
      <c r="AT304">
        <f t="shared" si="67"/>
        <v>0.19770773638968481</v>
      </c>
    </row>
    <row r="305" spans="1:46" x14ac:dyDescent="0.2">
      <c r="A305" t="s">
        <v>352</v>
      </c>
      <c r="B305" t="s">
        <v>353</v>
      </c>
      <c r="C305" t="s">
        <v>373</v>
      </c>
      <c r="F305">
        <v>3.65</v>
      </c>
      <c r="H305">
        <v>36500</v>
      </c>
      <c r="K305">
        <v>43.6</v>
      </c>
      <c r="M305">
        <f t="shared" si="63"/>
        <v>436000</v>
      </c>
      <c r="N305">
        <f t="shared" si="62"/>
        <v>11.945205479452056</v>
      </c>
      <c r="Q305">
        <v>0.13300000000000001</v>
      </c>
      <c r="S305">
        <f t="shared" si="58"/>
        <v>1.33</v>
      </c>
      <c r="Z305">
        <v>0.55000000000000004</v>
      </c>
      <c r="AC305">
        <v>31</v>
      </c>
      <c r="AD305">
        <v>97</v>
      </c>
      <c r="AF305">
        <v>76</v>
      </c>
      <c r="AG305">
        <v>348</v>
      </c>
      <c r="AK305" t="s">
        <v>34</v>
      </c>
      <c r="AL305" t="s">
        <v>130</v>
      </c>
      <c r="AM305" t="s">
        <v>130</v>
      </c>
      <c r="AN305">
        <f t="shared" si="68"/>
        <v>2040</v>
      </c>
      <c r="AO305" t="s">
        <v>155</v>
      </c>
      <c r="AQ305">
        <f t="shared" si="65"/>
        <v>348000</v>
      </c>
      <c r="AR305">
        <f t="shared" si="64"/>
        <v>0.90654205607476634</v>
      </c>
      <c r="AS305">
        <f t="shared" si="66"/>
        <v>3.2523364485981308</v>
      </c>
      <c r="AT305">
        <f t="shared" si="67"/>
        <v>0.27873563218390807</v>
      </c>
    </row>
    <row r="306" spans="1:46" x14ac:dyDescent="0.2">
      <c r="A306" t="s">
        <v>352</v>
      </c>
      <c r="B306" t="s">
        <v>353</v>
      </c>
      <c r="C306" t="s">
        <v>374</v>
      </c>
      <c r="F306">
        <v>3.87</v>
      </c>
      <c r="H306">
        <v>38700</v>
      </c>
      <c r="K306">
        <v>45.4</v>
      </c>
      <c r="M306">
        <f t="shared" si="63"/>
        <v>454000</v>
      </c>
      <c r="N306">
        <f t="shared" si="62"/>
        <v>11.7312661498708</v>
      </c>
      <c r="Q306">
        <v>5.5199999999999999E-2</v>
      </c>
      <c r="S306">
        <f t="shared" si="58"/>
        <v>0.55200000000000005</v>
      </c>
      <c r="Z306">
        <v>0.41399999999999998</v>
      </c>
      <c r="AC306">
        <v>29</v>
      </c>
      <c r="AD306">
        <v>101</v>
      </c>
      <c r="AF306">
        <v>98</v>
      </c>
      <c r="AG306">
        <v>353</v>
      </c>
      <c r="AK306" t="s">
        <v>34</v>
      </c>
      <c r="AL306" t="s">
        <v>130</v>
      </c>
      <c r="AM306" t="s">
        <v>130</v>
      </c>
      <c r="AN306">
        <f t="shared" si="68"/>
        <v>2280</v>
      </c>
      <c r="AO306" t="s">
        <v>155</v>
      </c>
      <c r="AQ306">
        <f t="shared" si="65"/>
        <v>353000</v>
      </c>
      <c r="AR306">
        <f t="shared" si="64"/>
        <v>0.79527559055118113</v>
      </c>
      <c r="AS306">
        <f t="shared" si="66"/>
        <v>2.7795275590551181</v>
      </c>
      <c r="AT306">
        <f t="shared" si="67"/>
        <v>0.28611898016997167</v>
      </c>
    </row>
    <row r="307" spans="1:46" x14ac:dyDescent="0.2">
      <c r="A307" t="s">
        <v>352</v>
      </c>
      <c r="B307" t="s">
        <v>353</v>
      </c>
      <c r="C307" t="s">
        <v>375</v>
      </c>
      <c r="F307">
        <v>4.05</v>
      </c>
      <c r="H307">
        <v>40500</v>
      </c>
      <c r="K307">
        <v>46.6</v>
      </c>
      <c r="M307">
        <f t="shared" si="63"/>
        <v>466000</v>
      </c>
      <c r="N307">
        <f t="shared" si="62"/>
        <v>11.506172839506174</v>
      </c>
      <c r="Q307">
        <v>4.9299999999999997E-2</v>
      </c>
      <c r="S307">
        <f t="shared" si="58"/>
        <v>0.49299999999999999</v>
      </c>
      <c r="Z307">
        <v>0.378</v>
      </c>
      <c r="AC307">
        <v>21</v>
      </c>
      <c r="AD307">
        <v>101</v>
      </c>
      <c r="AF307">
        <v>88</v>
      </c>
      <c r="AG307">
        <v>287</v>
      </c>
      <c r="AK307" t="s">
        <v>34</v>
      </c>
      <c r="AL307" t="s">
        <v>130</v>
      </c>
      <c r="AM307" t="s">
        <v>130</v>
      </c>
      <c r="AN307">
        <f t="shared" si="68"/>
        <v>2100</v>
      </c>
      <c r="AO307" t="s">
        <v>155</v>
      </c>
      <c r="AQ307">
        <f t="shared" si="65"/>
        <v>287000</v>
      </c>
      <c r="AR307">
        <f t="shared" si="64"/>
        <v>0.92660550458715596</v>
      </c>
      <c r="AS307">
        <f t="shared" si="66"/>
        <v>2.6330275229357798</v>
      </c>
      <c r="AT307">
        <f t="shared" si="67"/>
        <v>0.3519163763066202</v>
      </c>
    </row>
    <row r="308" spans="1:46" x14ac:dyDescent="0.2">
      <c r="A308" t="s">
        <v>352</v>
      </c>
      <c r="B308" t="s">
        <v>353</v>
      </c>
      <c r="C308" t="s">
        <v>376</v>
      </c>
      <c r="F308">
        <v>7</v>
      </c>
      <c r="H308">
        <v>70000</v>
      </c>
      <c r="K308">
        <v>41.5</v>
      </c>
      <c r="M308">
        <f t="shared" si="63"/>
        <v>415000</v>
      </c>
      <c r="N308">
        <f t="shared" si="62"/>
        <v>5.9285714285714288</v>
      </c>
      <c r="Q308">
        <v>5.7099999999999998E-2</v>
      </c>
      <c r="S308">
        <f t="shared" si="58"/>
        <v>0.57099999999999995</v>
      </c>
      <c r="Z308">
        <v>0.42599999999999999</v>
      </c>
      <c r="AC308">
        <v>28</v>
      </c>
      <c r="AD308">
        <v>128</v>
      </c>
      <c r="AF308">
        <v>85</v>
      </c>
      <c r="AG308">
        <v>276</v>
      </c>
      <c r="AK308" t="s">
        <v>34</v>
      </c>
      <c r="AL308" t="s">
        <v>130</v>
      </c>
      <c r="AM308" t="s">
        <v>130</v>
      </c>
      <c r="AN308">
        <f t="shared" si="68"/>
        <v>2410</v>
      </c>
      <c r="AO308" t="s">
        <v>155</v>
      </c>
      <c r="AQ308">
        <f t="shared" si="65"/>
        <v>276000</v>
      </c>
      <c r="AR308">
        <f t="shared" si="64"/>
        <v>1.1327433628318584</v>
      </c>
      <c r="AS308">
        <f t="shared" si="66"/>
        <v>2.4424778761061945</v>
      </c>
      <c r="AT308">
        <f t="shared" si="67"/>
        <v>0.46376811594202899</v>
      </c>
    </row>
    <row r="309" spans="1:46" x14ac:dyDescent="0.2">
      <c r="A309" t="s">
        <v>352</v>
      </c>
      <c r="B309" t="s">
        <v>353</v>
      </c>
      <c r="C309" t="s">
        <v>377</v>
      </c>
      <c r="F309">
        <v>8.1</v>
      </c>
      <c r="H309">
        <v>81000</v>
      </c>
      <c r="K309">
        <v>41.7</v>
      </c>
      <c r="M309">
        <f t="shared" si="63"/>
        <v>417000</v>
      </c>
      <c r="N309">
        <f t="shared" si="62"/>
        <v>5.1481481481481488</v>
      </c>
      <c r="Q309">
        <v>7.7399999999999997E-2</v>
      </c>
      <c r="S309">
        <f t="shared" si="58"/>
        <v>0.77400000000000002</v>
      </c>
      <c r="Z309">
        <v>0.57699999999999996</v>
      </c>
      <c r="AC309">
        <v>28</v>
      </c>
      <c r="AD309">
        <v>106</v>
      </c>
      <c r="AF309">
        <v>100</v>
      </c>
      <c r="AG309">
        <v>330</v>
      </c>
      <c r="AK309" t="s">
        <v>34</v>
      </c>
      <c r="AL309" t="s">
        <v>130</v>
      </c>
      <c r="AM309" t="s">
        <v>130</v>
      </c>
      <c r="AN309">
        <f t="shared" si="68"/>
        <v>2340</v>
      </c>
      <c r="AO309" t="s">
        <v>155</v>
      </c>
      <c r="AQ309">
        <f t="shared" si="65"/>
        <v>330000</v>
      </c>
      <c r="AR309">
        <f t="shared" si="64"/>
        <v>0.828125</v>
      </c>
      <c r="AS309">
        <f t="shared" si="66"/>
        <v>2.578125</v>
      </c>
      <c r="AT309">
        <f t="shared" si="67"/>
        <v>0.32121212121212123</v>
      </c>
    </row>
    <row r="310" spans="1:46" x14ac:dyDescent="0.2">
      <c r="A310" t="s">
        <v>352</v>
      </c>
      <c r="B310" t="s">
        <v>353</v>
      </c>
      <c r="C310" t="s">
        <v>378</v>
      </c>
      <c r="F310">
        <v>5.17</v>
      </c>
      <c r="H310">
        <v>51700</v>
      </c>
      <c r="K310">
        <v>44.6</v>
      </c>
      <c r="M310">
        <f t="shared" si="63"/>
        <v>446000</v>
      </c>
      <c r="N310">
        <f t="shared" si="62"/>
        <v>8.6266924564796916</v>
      </c>
      <c r="Q310">
        <v>4.53E-2</v>
      </c>
      <c r="S310">
        <f t="shared" si="58"/>
        <v>0.45300000000000001</v>
      </c>
      <c r="Z310">
        <v>0.34</v>
      </c>
      <c r="AC310">
        <v>22</v>
      </c>
      <c r="AD310">
        <v>119</v>
      </c>
      <c r="AF310">
        <v>94</v>
      </c>
      <c r="AG310">
        <v>396</v>
      </c>
      <c r="AK310" t="s">
        <v>34</v>
      </c>
      <c r="AL310" t="s">
        <v>130</v>
      </c>
      <c r="AM310" t="s">
        <v>130</v>
      </c>
      <c r="AN310">
        <f t="shared" si="68"/>
        <v>2350</v>
      </c>
      <c r="AO310" t="s">
        <v>155</v>
      </c>
      <c r="AQ310">
        <f t="shared" si="65"/>
        <v>396000</v>
      </c>
      <c r="AR310">
        <f t="shared" si="64"/>
        <v>1.0258620689655173</v>
      </c>
      <c r="AS310">
        <f t="shared" si="66"/>
        <v>3.4137931034482758</v>
      </c>
      <c r="AT310">
        <f t="shared" si="67"/>
        <v>0.3005050505050505</v>
      </c>
    </row>
    <row r="311" spans="1:46" x14ac:dyDescent="0.2">
      <c r="A311" t="s">
        <v>352</v>
      </c>
      <c r="B311" t="s">
        <v>353</v>
      </c>
      <c r="C311" t="s">
        <v>379</v>
      </c>
      <c r="F311">
        <v>5.08</v>
      </c>
      <c r="H311">
        <v>50800</v>
      </c>
      <c r="K311">
        <v>44.4</v>
      </c>
      <c r="M311">
        <f t="shared" si="63"/>
        <v>444000</v>
      </c>
      <c r="N311">
        <f t="shared" si="62"/>
        <v>8.7401574803149611</v>
      </c>
      <c r="Q311">
        <v>4.8599999999999997E-2</v>
      </c>
      <c r="S311">
        <f t="shared" si="58"/>
        <v>0.48599999999999999</v>
      </c>
      <c r="Z311">
        <v>0.39500000000000002</v>
      </c>
      <c r="AC311">
        <v>27</v>
      </c>
      <c r="AD311">
        <v>92</v>
      </c>
      <c r="AF311">
        <v>88</v>
      </c>
      <c r="AG311">
        <v>243</v>
      </c>
      <c r="AK311" t="s">
        <v>34</v>
      </c>
      <c r="AL311" t="s">
        <v>130</v>
      </c>
      <c r="AM311" t="s">
        <v>130</v>
      </c>
      <c r="AN311">
        <f t="shared" si="68"/>
        <v>2070</v>
      </c>
      <c r="AO311" t="s">
        <v>155</v>
      </c>
      <c r="AQ311">
        <f t="shared" si="65"/>
        <v>243000</v>
      </c>
      <c r="AR311">
        <f t="shared" si="64"/>
        <v>0.8</v>
      </c>
      <c r="AS311">
        <f t="shared" si="66"/>
        <v>2.1130434782608694</v>
      </c>
      <c r="AT311">
        <f t="shared" si="67"/>
        <v>0.37860082304526749</v>
      </c>
    </row>
    <row r="312" spans="1:46" x14ac:dyDescent="0.2">
      <c r="A312" t="s">
        <v>352</v>
      </c>
      <c r="B312" t="s">
        <v>353</v>
      </c>
      <c r="C312" t="s">
        <v>380</v>
      </c>
      <c r="F312">
        <v>6.41</v>
      </c>
      <c r="H312">
        <v>64100</v>
      </c>
      <c r="K312">
        <v>43.1</v>
      </c>
      <c r="M312">
        <f t="shared" si="63"/>
        <v>431000</v>
      </c>
      <c r="N312">
        <f t="shared" si="62"/>
        <v>6.7238689547581902</v>
      </c>
      <c r="Q312">
        <v>5.1700000000000003E-2</v>
      </c>
      <c r="S312">
        <f t="shared" si="58"/>
        <v>0.51700000000000002</v>
      </c>
      <c r="Z312">
        <v>0.46</v>
      </c>
      <c r="AC312">
        <v>35</v>
      </c>
      <c r="AD312">
        <v>99</v>
      </c>
      <c r="AF312">
        <v>108</v>
      </c>
      <c r="AG312">
        <v>332</v>
      </c>
      <c r="AK312" t="s">
        <v>34</v>
      </c>
      <c r="AL312" t="s">
        <v>130</v>
      </c>
      <c r="AM312" t="s">
        <v>130</v>
      </c>
      <c r="AN312">
        <f t="shared" si="68"/>
        <v>2420</v>
      </c>
      <c r="AO312" t="s">
        <v>155</v>
      </c>
      <c r="AQ312">
        <f t="shared" si="65"/>
        <v>332000</v>
      </c>
      <c r="AR312">
        <f t="shared" si="64"/>
        <v>0.69230769230769229</v>
      </c>
      <c r="AS312">
        <f t="shared" si="66"/>
        <v>2.3216783216783217</v>
      </c>
      <c r="AT312">
        <f t="shared" si="67"/>
        <v>0.29819277108433734</v>
      </c>
    </row>
    <row r="313" spans="1:46" x14ac:dyDescent="0.2">
      <c r="A313" t="s">
        <v>352</v>
      </c>
      <c r="B313" t="s">
        <v>353</v>
      </c>
      <c r="C313" t="s">
        <v>381</v>
      </c>
      <c r="F313">
        <v>9</v>
      </c>
      <c r="H313">
        <v>90000</v>
      </c>
      <c r="K313">
        <v>39.4</v>
      </c>
      <c r="M313">
        <f t="shared" si="63"/>
        <v>394000</v>
      </c>
      <c r="N313">
        <f t="shared" si="62"/>
        <v>4.3777777777777773</v>
      </c>
      <c r="Q313">
        <v>9.4299999999999995E-2</v>
      </c>
      <c r="S313">
        <f t="shared" si="58"/>
        <v>0.94299999999999995</v>
      </c>
      <c r="Z313">
        <v>0.61799999999999999</v>
      </c>
      <c r="AC313">
        <v>40</v>
      </c>
      <c r="AD313">
        <v>114</v>
      </c>
      <c r="AF313">
        <v>99</v>
      </c>
      <c r="AG313">
        <v>268</v>
      </c>
      <c r="AK313" t="s">
        <v>34</v>
      </c>
      <c r="AL313" t="s">
        <v>130</v>
      </c>
      <c r="AM313" t="s">
        <v>130</v>
      </c>
      <c r="AN313">
        <f t="shared" si="68"/>
        <v>2530</v>
      </c>
      <c r="AO313" t="s">
        <v>155</v>
      </c>
      <c r="AQ313">
        <f t="shared" si="65"/>
        <v>268000</v>
      </c>
      <c r="AR313">
        <f t="shared" si="64"/>
        <v>0.82014388489208634</v>
      </c>
      <c r="AS313">
        <f t="shared" si="66"/>
        <v>1.9280575539568345</v>
      </c>
      <c r="AT313">
        <f t="shared" si="67"/>
        <v>0.42537313432835822</v>
      </c>
    </row>
    <row r="314" spans="1:46" x14ac:dyDescent="0.2">
      <c r="A314" t="s">
        <v>352</v>
      </c>
      <c r="B314" t="s">
        <v>353</v>
      </c>
      <c r="C314" t="s">
        <v>382</v>
      </c>
      <c r="F314">
        <v>5.34</v>
      </c>
      <c r="H314">
        <v>53400</v>
      </c>
      <c r="K314">
        <v>44.5</v>
      </c>
      <c r="M314">
        <f t="shared" si="63"/>
        <v>445000</v>
      </c>
      <c r="N314">
        <f t="shared" si="62"/>
        <v>8.3333333333333339</v>
      </c>
      <c r="Q314">
        <v>4.5900000000000003E-2</v>
      </c>
      <c r="S314">
        <f t="shared" si="58"/>
        <v>0.45900000000000002</v>
      </c>
      <c r="Z314">
        <v>0.47599999999999998</v>
      </c>
      <c r="AC314">
        <v>24</v>
      </c>
      <c r="AD314">
        <v>92</v>
      </c>
      <c r="AF314">
        <v>110</v>
      </c>
      <c r="AG314">
        <v>252</v>
      </c>
      <c r="AK314" t="s">
        <v>34</v>
      </c>
      <c r="AL314" t="s">
        <v>130</v>
      </c>
      <c r="AM314" t="s">
        <v>130</v>
      </c>
      <c r="AN314">
        <f t="shared" si="68"/>
        <v>2260</v>
      </c>
      <c r="AO314" t="s">
        <v>155</v>
      </c>
      <c r="AQ314">
        <f t="shared" si="65"/>
        <v>252000</v>
      </c>
      <c r="AR314">
        <f t="shared" si="64"/>
        <v>0.68656716417910446</v>
      </c>
      <c r="AS314">
        <f t="shared" si="66"/>
        <v>1.8805970149253732</v>
      </c>
      <c r="AT314">
        <f t="shared" si="67"/>
        <v>0.36507936507936506</v>
      </c>
    </row>
    <row r="315" spans="1:46" x14ac:dyDescent="0.2">
      <c r="A315" t="s">
        <v>352</v>
      </c>
      <c r="B315" t="s">
        <v>353</v>
      </c>
      <c r="C315" t="s">
        <v>383</v>
      </c>
      <c r="F315">
        <v>2.9</v>
      </c>
      <c r="H315">
        <v>29000</v>
      </c>
      <c r="K315">
        <v>45.5</v>
      </c>
      <c r="M315">
        <f t="shared" si="63"/>
        <v>455000</v>
      </c>
      <c r="N315">
        <f t="shared" si="62"/>
        <v>15.689655172413794</v>
      </c>
      <c r="Q315">
        <v>4.7899999999999998E-2</v>
      </c>
      <c r="S315">
        <f t="shared" si="58"/>
        <v>0.47899999999999998</v>
      </c>
      <c r="Z315">
        <v>0.33700000000000002</v>
      </c>
      <c r="AC315">
        <v>26</v>
      </c>
      <c r="AD315">
        <v>96</v>
      </c>
      <c r="AF315">
        <v>87</v>
      </c>
      <c r="AG315">
        <v>236</v>
      </c>
      <c r="AK315" t="s">
        <v>34</v>
      </c>
      <c r="AL315" t="s">
        <v>130</v>
      </c>
      <c r="AM315" t="s">
        <v>130</v>
      </c>
      <c r="AN315">
        <f t="shared" si="68"/>
        <v>2090</v>
      </c>
      <c r="AO315" t="s">
        <v>155</v>
      </c>
      <c r="AQ315">
        <f t="shared" si="65"/>
        <v>236000</v>
      </c>
      <c r="AR315">
        <f t="shared" si="64"/>
        <v>0.84955752212389379</v>
      </c>
      <c r="AS315">
        <f t="shared" si="66"/>
        <v>2.0884955752212391</v>
      </c>
      <c r="AT315">
        <f t="shared" si="67"/>
        <v>0.40677966101694918</v>
      </c>
    </row>
    <row r="316" spans="1:46" x14ac:dyDescent="0.2">
      <c r="A316" t="s">
        <v>352</v>
      </c>
      <c r="B316" t="s">
        <v>353</v>
      </c>
      <c r="C316" t="s">
        <v>384</v>
      </c>
      <c r="F316">
        <v>4.67</v>
      </c>
      <c r="H316">
        <v>46700</v>
      </c>
      <c r="K316">
        <v>43.7</v>
      </c>
      <c r="M316">
        <f t="shared" si="63"/>
        <v>437000</v>
      </c>
      <c r="N316">
        <f t="shared" si="62"/>
        <v>9.357601713062099</v>
      </c>
      <c r="Q316">
        <v>4.4400000000000002E-2</v>
      </c>
      <c r="S316">
        <f t="shared" si="58"/>
        <v>0.44400000000000001</v>
      </c>
      <c r="Z316">
        <v>0.47499999999999998</v>
      </c>
      <c r="AC316">
        <v>20</v>
      </c>
      <c r="AD316">
        <v>103</v>
      </c>
      <c r="AF316">
        <v>79</v>
      </c>
      <c r="AG316">
        <v>203</v>
      </c>
      <c r="AK316" t="s">
        <v>34</v>
      </c>
      <c r="AL316" t="s">
        <v>130</v>
      </c>
      <c r="AM316" t="s">
        <v>130</v>
      </c>
      <c r="AN316">
        <f t="shared" si="68"/>
        <v>2020</v>
      </c>
      <c r="AO316" t="s">
        <v>155</v>
      </c>
      <c r="AQ316">
        <f t="shared" si="65"/>
        <v>203000</v>
      </c>
      <c r="AR316">
        <f t="shared" si="64"/>
        <v>1.0404040404040404</v>
      </c>
      <c r="AS316">
        <f t="shared" si="66"/>
        <v>2.0505050505050506</v>
      </c>
      <c r="AT316">
        <f t="shared" si="67"/>
        <v>0.5073891625615764</v>
      </c>
    </row>
    <row r="317" spans="1:46" x14ac:dyDescent="0.2">
      <c r="A317" t="s">
        <v>352</v>
      </c>
      <c r="B317" t="s">
        <v>353</v>
      </c>
      <c r="C317" t="s">
        <v>385</v>
      </c>
      <c r="F317">
        <v>3.39</v>
      </c>
      <c r="H317">
        <v>33900</v>
      </c>
      <c r="K317">
        <v>45</v>
      </c>
      <c r="M317">
        <f t="shared" si="63"/>
        <v>450000</v>
      </c>
      <c r="N317">
        <f t="shared" si="62"/>
        <v>13.274336283185841</v>
      </c>
      <c r="Q317">
        <v>5.1799999999999999E-2</v>
      </c>
      <c r="S317">
        <f t="shared" si="58"/>
        <v>0.51800000000000002</v>
      </c>
      <c r="Z317">
        <v>0.46</v>
      </c>
      <c r="AC317">
        <v>23</v>
      </c>
      <c r="AD317">
        <v>82</v>
      </c>
      <c r="AF317">
        <v>90</v>
      </c>
      <c r="AG317">
        <v>279</v>
      </c>
      <c r="AK317" t="s">
        <v>34</v>
      </c>
      <c r="AL317" t="s">
        <v>130</v>
      </c>
      <c r="AM317" t="s">
        <v>130</v>
      </c>
      <c r="AN317">
        <f t="shared" si="68"/>
        <v>1950</v>
      </c>
      <c r="AO317" t="s">
        <v>155</v>
      </c>
      <c r="AQ317">
        <f t="shared" si="65"/>
        <v>279000</v>
      </c>
      <c r="AR317">
        <f t="shared" si="64"/>
        <v>0.72566371681415931</v>
      </c>
      <c r="AS317">
        <f t="shared" si="66"/>
        <v>2.4690265486725664</v>
      </c>
      <c r="AT317">
        <f t="shared" si="67"/>
        <v>0.29390681003584229</v>
      </c>
    </row>
    <row r="318" spans="1:46" x14ac:dyDescent="0.2">
      <c r="A318" t="s">
        <v>352</v>
      </c>
      <c r="B318" t="s">
        <v>353</v>
      </c>
      <c r="C318" t="s">
        <v>386</v>
      </c>
      <c r="F318">
        <v>7.71</v>
      </c>
      <c r="H318">
        <v>77100</v>
      </c>
      <c r="K318">
        <v>41.4</v>
      </c>
      <c r="M318">
        <f t="shared" si="63"/>
        <v>414000</v>
      </c>
      <c r="N318">
        <f t="shared" si="62"/>
        <v>5.3696498054474704</v>
      </c>
      <c r="Q318">
        <v>7.3899999999999993E-2</v>
      </c>
      <c r="S318">
        <f t="shared" si="58"/>
        <v>0.73899999999999988</v>
      </c>
      <c r="Z318">
        <v>0.63700000000000001</v>
      </c>
      <c r="AC318">
        <v>38</v>
      </c>
      <c r="AD318">
        <v>95</v>
      </c>
      <c r="AF318">
        <v>125</v>
      </c>
      <c r="AG318">
        <v>209</v>
      </c>
      <c r="AK318" t="s">
        <v>34</v>
      </c>
      <c r="AL318" t="s">
        <v>130</v>
      </c>
      <c r="AM318" t="s">
        <v>130</v>
      </c>
      <c r="AN318">
        <f t="shared" si="68"/>
        <v>2580</v>
      </c>
      <c r="AO318" t="s">
        <v>155</v>
      </c>
      <c r="AQ318">
        <f t="shared" si="65"/>
        <v>209000</v>
      </c>
      <c r="AR318">
        <f t="shared" si="64"/>
        <v>0.58282208588957052</v>
      </c>
      <c r="AS318">
        <f t="shared" si="66"/>
        <v>1.2822085889570551</v>
      </c>
      <c r="AT318">
        <f t="shared" si="67"/>
        <v>0.45454545454545453</v>
      </c>
    </row>
    <row r="319" spans="1:46" x14ac:dyDescent="0.2">
      <c r="A319" t="s">
        <v>352</v>
      </c>
      <c r="B319" t="s">
        <v>353</v>
      </c>
      <c r="C319" t="s">
        <v>387</v>
      </c>
      <c r="F319">
        <v>4.33</v>
      </c>
      <c r="H319">
        <v>43300</v>
      </c>
      <c r="K319">
        <v>43.2</v>
      </c>
      <c r="M319">
        <f t="shared" si="63"/>
        <v>432000</v>
      </c>
      <c r="N319">
        <f t="shared" si="62"/>
        <v>9.9769053117782907</v>
      </c>
      <c r="Q319">
        <v>5.3199999999999997E-2</v>
      </c>
      <c r="S319">
        <f t="shared" si="58"/>
        <v>0.53200000000000003</v>
      </c>
      <c r="Z319">
        <v>0.39900000000000002</v>
      </c>
      <c r="AC319">
        <v>25</v>
      </c>
      <c r="AD319">
        <v>98</v>
      </c>
      <c r="AF319">
        <v>103</v>
      </c>
      <c r="AG319">
        <v>235</v>
      </c>
      <c r="AK319" t="s">
        <v>34</v>
      </c>
      <c r="AL319" t="s">
        <v>130</v>
      </c>
      <c r="AM319" t="s">
        <v>130</v>
      </c>
      <c r="AN319">
        <f t="shared" si="68"/>
        <v>2260</v>
      </c>
      <c r="AO319" t="s">
        <v>155</v>
      </c>
      <c r="AQ319">
        <f t="shared" si="65"/>
        <v>235000</v>
      </c>
      <c r="AR319">
        <f t="shared" si="64"/>
        <v>0.765625</v>
      </c>
      <c r="AS319">
        <f t="shared" si="66"/>
        <v>1.8359375</v>
      </c>
      <c r="AT319">
        <f t="shared" si="67"/>
        <v>0.41702127659574467</v>
      </c>
    </row>
    <row r="320" spans="1:46" x14ac:dyDescent="0.2">
      <c r="A320" t="s">
        <v>352</v>
      </c>
      <c r="B320" t="s">
        <v>353</v>
      </c>
      <c r="C320" t="s">
        <v>388</v>
      </c>
      <c r="F320">
        <v>1.95</v>
      </c>
      <c r="H320">
        <v>19500</v>
      </c>
      <c r="K320">
        <v>46.2</v>
      </c>
      <c r="M320">
        <f t="shared" si="63"/>
        <v>462000</v>
      </c>
      <c r="N320">
        <f t="shared" si="62"/>
        <v>23.692307692307693</v>
      </c>
      <c r="Q320">
        <v>4.9000000000000002E-2</v>
      </c>
      <c r="S320">
        <f t="shared" si="58"/>
        <v>0.49</v>
      </c>
      <c r="Z320">
        <v>0.39800000000000002</v>
      </c>
      <c r="AC320">
        <v>23</v>
      </c>
      <c r="AD320">
        <v>106</v>
      </c>
      <c r="AF320">
        <v>73</v>
      </c>
      <c r="AG320">
        <v>227</v>
      </c>
      <c r="AK320" t="s">
        <v>34</v>
      </c>
      <c r="AL320" t="s">
        <v>130</v>
      </c>
      <c r="AM320" t="s">
        <v>130</v>
      </c>
      <c r="AN320">
        <f t="shared" si="68"/>
        <v>2020</v>
      </c>
      <c r="AO320" t="s">
        <v>155</v>
      </c>
      <c r="AQ320">
        <f t="shared" si="65"/>
        <v>227000</v>
      </c>
      <c r="AR320">
        <f t="shared" si="64"/>
        <v>1.1041666666666667</v>
      </c>
      <c r="AS320">
        <f t="shared" si="66"/>
        <v>2.3645833333333335</v>
      </c>
      <c r="AT320">
        <f t="shared" si="67"/>
        <v>0.46696035242290751</v>
      </c>
    </row>
    <row r="321" spans="1:46" x14ac:dyDescent="0.2">
      <c r="A321" t="s">
        <v>352</v>
      </c>
      <c r="B321" t="s">
        <v>353</v>
      </c>
      <c r="C321" t="s">
        <v>389</v>
      </c>
      <c r="F321">
        <v>2.86</v>
      </c>
      <c r="H321">
        <v>28600</v>
      </c>
      <c r="K321">
        <v>45</v>
      </c>
      <c r="M321">
        <f t="shared" si="63"/>
        <v>450000</v>
      </c>
      <c r="N321">
        <f t="shared" si="62"/>
        <v>15.734265734265735</v>
      </c>
      <c r="Q321">
        <v>4.9599999999999998E-2</v>
      </c>
      <c r="S321">
        <f t="shared" si="58"/>
        <v>0.496</v>
      </c>
      <c r="Z321">
        <v>0.45400000000000001</v>
      </c>
      <c r="AC321">
        <v>26</v>
      </c>
      <c r="AD321">
        <v>129</v>
      </c>
      <c r="AF321">
        <v>98</v>
      </c>
      <c r="AG321">
        <v>253</v>
      </c>
      <c r="AK321" t="s">
        <v>34</v>
      </c>
      <c r="AL321" t="s">
        <v>130</v>
      </c>
      <c r="AM321" t="s">
        <v>130</v>
      </c>
      <c r="AN321">
        <f t="shared" si="68"/>
        <v>2530</v>
      </c>
      <c r="AO321" t="s">
        <v>155</v>
      </c>
      <c r="AQ321">
        <f t="shared" si="65"/>
        <v>253000</v>
      </c>
      <c r="AR321">
        <f t="shared" si="64"/>
        <v>1.0403225806451613</v>
      </c>
      <c r="AS321">
        <f t="shared" si="66"/>
        <v>2.0403225806451615</v>
      </c>
      <c r="AT321">
        <f t="shared" si="67"/>
        <v>0.50988142292490124</v>
      </c>
    </row>
    <row r="322" spans="1:46" x14ac:dyDescent="0.2">
      <c r="A322" t="s">
        <v>352</v>
      </c>
      <c r="B322" t="s">
        <v>353</v>
      </c>
      <c r="C322" t="s">
        <v>390</v>
      </c>
      <c r="F322">
        <v>1.36</v>
      </c>
      <c r="H322">
        <v>13600.000000000002</v>
      </c>
      <c r="K322">
        <v>47.9</v>
      </c>
      <c r="M322">
        <f t="shared" si="63"/>
        <v>479000</v>
      </c>
      <c r="N322">
        <f t="shared" si="62"/>
        <v>35.220588235294116</v>
      </c>
      <c r="Q322">
        <v>5.04E-2</v>
      </c>
      <c r="S322">
        <f t="shared" si="58"/>
        <v>0.504</v>
      </c>
      <c r="Z322">
        <v>0.29699999999999999</v>
      </c>
      <c r="AC322">
        <v>25</v>
      </c>
      <c r="AD322">
        <v>108</v>
      </c>
      <c r="AF322">
        <v>84</v>
      </c>
      <c r="AG322">
        <v>227</v>
      </c>
      <c r="AK322" t="s">
        <v>34</v>
      </c>
      <c r="AL322" t="s">
        <v>130</v>
      </c>
      <c r="AM322" t="s">
        <v>130</v>
      </c>
      <c r="AN322">
        <f t="shared" si="68"/>
        <v>2170</v>
      </c>
      <c r="AO322" t="s">
        <v>155</v>
      </c>
      <c r="AQ322">
        <f t="shared" si="65"/>
        <v>227000</v>
      </c>
      <c r="AR322">
        <f t="shared" si="64"/>
        <v>0.99082568807339455</v>
      </c>
      <c r="AS322">
        <f t="shared" si="66"/>
        <v>2.0825688073394497</v>
      </c>
      <c r="AT322">
        <f t="shared" si="67"/>
        <v>0.47577092511013214</v>
      </c>
    </row>
    <row r="323" spans="1:46" x14ac:dyDescent="0.2">
      <c r="A323" t="s">
        <v>352</v>
      </c>
      <c r="B323" t="s">
        <v>353</v>
      </c>
      <c r="C323" t="s">
        <v>391</v>
      </c>
      <c r="F323">
        <v>6.07</v>
      </c>
      <c r="H323">
        <v>60700</v>
      </c>
      <c r="K323">
        <v>41.2</v>
      </c>
      <c r="M323">
        <f t="shared" si="63"/>
        <v>412000</v>
      </c>
      <c r="N323">
        <f t="shared" si="62"/>
        <v>6.7874794069192754</v>
      </c>
      <c r="Q323">
        <v>0.14799999999999999</v>
      </c>
      <c r="S323">
        <f t="shared" si="58"/>
        <v>1.48</v>
      </c>
      <c r="Z323">
        <v>1.01</v>
      </c>
      <c r="AC323">
        <v>128</v>
      </c>
      <c r="AD323">
        <v>109</v>
      </c>
      <c r="AF323">
        <v>118</v>
      </c>
      <c r="AG323">
        <v>246</v>
      </c>
      <c r="AK323" t="s">
        <v>34</v>
      </c>
      <c r="AL323" t="s">
        <v>130</v>
      </c>
      <c r="AM323" t="s">
        <v>130</v>
      </c>
      <c r="AN323">
        <f t="shared" si="68"/>
        <v>3550</v>
      </c>
      <c r="AO323" t="s">
        <v>155</v>
      </c>
      <c r="AQ323">
        <f t="shared" si="65"/>
        <v>246000</v>
      </c>
      <c r="AR323">
        <f t="shared" si="64"/>
        <v>0.44308943089430897</v>
      </c>
      <c r="AS323">
        <f t="shared" si="66"/>
        <v>1</v>
      </c>
      <c r="AT323">
        <f t="shared" si="67"/>
        <v>0.44308943089430897</v>
      </c>
    </row>
    <row r="324" spans="1:46" x14ac:dyDescent="0.2">
      <c r="A324" t="s">
        <v>352</v>
      </c>
      <c r="B324" t="s">
        <v>353</v>
      </c>
      <c r="C324" t="s">
        <v>392</v>
      </c>
      <c r="F324">
        <v>5.9</v>
      </c>
      <c r="H324">
        <v>59000</v>
      </c>
      <c r="K324">
        <v>42.7</v>
      </c>
      <c r="M324">
        <f t="shared" si="63"/>
        <v>427000</v>
      </c>
      <c r="N324">
        <f t="shared" si="62"/>
        <v>7.2372881355932206</v>
      </c>
      <c r="Q324">
        <v>5.0700000000000002E-2</v>
      </c>
      <c r="S324">
        <f t="shared" si="58"/>
        <v>0.50700000000000001</v>
      </c>
      <c r="Z324">
        <v>0.47899999999999998</v>
      </c>
      <c r="AC324">
        <v>22</v>
      </c>
      <c r="AD324">
        <v>98</v>
      </c>
      <c r="AF324">
        <v>87</v>
      </c>
      <c r="AG324">
        <v>222</v>
      </c>
      <c r="AK324" t="s">
        <v>34</v>
      </c>
      <c r="AL324" t="s">
        <v>130</v>
      </c>
      <c r="AM324" t="s">
        <v>130</v>
      </c>
      <c r="AN324">
        <f t="shared" si="68"/>
        <v>2070</v>
      </c>
      <c r="AO324" t="s">
        <v>155</v>
      </c>
      <c r="AQ324">
        <f t="shared" si="65"/>
        <v>222000</v>
      </c>
      <c r="AR324">
        <f t="shared" si="64"/>
        <v>0.8990825688073395</v>
      </c>
      <c r="AS324">
        <f t="shared" si="66"/>
        <v>2.0366972477064218</v>
      </c>
      <c r="AT324">
        <f t="shared" si="67"/>
        <v>0.44144144144144143</v>
      </c>
    </row>
    <row r="325" spans="1:46" x14ac:dyDescent="0.2">
      <c r="A325" t="s">
        <v>352</v>
      </c>
      <c r="B325" t="s">
        <v>353</v>
      </c>
      <c r="C325" t="s">
        <v>393</v>
      </c>
      <c r="F325">
        <v>7.9</v>
      </c>
      <c r="H325">
        <v>79000</v>
      </c>
      <c r="K325">
        <v>40.700000000000003</v>
      </c>
      <c r="M325">
        <f t="shared" si="63"/>
        <v>407000</v>
      </c>
      <c r="N325">
        <f t="shared" si="62"/>
        <v>5.1518987341772151</v>
      </c>
      <c r="Q325">
        <v>8.4400000000000003E-2</v>
      </c>
      <c r="S325">
        <f t="shared" si="58"/>
        <v>0.84400000000000008</v>
      </c>
      <c r="Z325">
        <v>0.72799999999999998</v>
      </c>
      <c r="AC325">
        <v>27</v>
      </c>
      <c r="AD325">
        <v>151</v>
      </c>
      <c r="AF325">
        <v>140</v>
      </c>
      <c r="AG325">
        <v>233</v>
      </c>
      <c r="AK325" t="s">
        <v>34</v>
      </c>
      <c r="AL325" t="s">
        <v>130</v>
      </c>
      <c r="AM325" t="s">
        <v>130</v>
      </c>
      <c r="AN325">
        <f t="shared" si="68"/>
        <v>3180</v>
      </c>
      <c r="AO325" t="s">
        <v>155</v>
      </c>
      <c r="AQ325">
        <f t="shared" si="65"/>
        <v>233000</v>
      </c>
      <c r="AR325">
        <f t="shared" si="64"/>
        <v>0.90419161676646709</v>
      </c>
      <c r="AS325">
        <f t="shared" si="66"/>
        <v>1.3952095808383234</v>
      </c>
      <c r="AT325">
        <f t="shared" si="67"/>
        <v>0.64806866952789699</v>
      </c>
    </row>
    <row r="326" spans="1:46" x14ac:dyDescent="0.2">
      <c r="A326" t="s">
        <v>352</v>
      </c>
      <c r="B326" t="s">
        <v>353</v>
      </c>
      <c r="C326" t="s">
        <v>394</v>
      </c>
      <c r="F326">
        <v>3.98</v>
      </c>
      <c r="H326">
        <v>39800</v>
      </c>
      <c r="K326">
        <v>44.6</v>
      </c>
      <c r="M326">
        <f t="shared" si="63"/>
        <v>446000</v>
      </c>
      <c r="N326">
        <f t="shared" si="62"/>
        <v>11.206030150753769</v>
      </c>
      <c r="Q326">
        <v>4.2200000000000001E-2</v>
      </c>
      <c r="S326">
        <f t="shared" si="58"/>
        <v>0.42200000000000004</v>
      </c>
      <c r="Z326">
        <v>0.59199999999999997</v>
      </c>
      <c r="AC326">
        <v>24</v>
      </c>
      <c r="AD326">
        <v>77</v>
      </c>
      <c r="AF326">
        <v>96</v>
      </c>
      <c r="AG326">
        <v>228</v>
      </c>
      <c r="AK326" t="s">
        <v>34</v>
      </c>
      <c r="AL326" t="s">
        <v>130</v>
      </c>
      <c r="AM326" t="s">
        <v>130</v>
      </c>
      <c r="AN326">
        <f t="shared" si="68"/>
        <v>1970</v>
      </c>
      <c r="AO326" t="s">
        <v>155</v>
      </c>
      <c r="AQ326">
        <f t="shared" si="65"/>
        <v>228000</v>
      </c>
      <c r="AR326">
        <f t="shared" si="64"/>
        <v>0.64166666666666672</v>
      </c>
      <c r="AS326">
        <f t="shared" si="66"/>
        <v>1.9</v>
      </c>
      <c r="AT326">
        <f t="shared" si="67"/>
        <v>0.33771929824561403</v>
      </c>
    </row>
    <row r="327" spans="1:46" x14ac:dyDescent="0.2">
      <c r="A327" t="s">
        <v>352</v>
      </c>
      <c r="B327" t="s">
        <v>353</v>
      </c>
      <c r="C327" t="s">
        <v>395</v>
      </c>
      <c r="F327">
        <v>9.3800000000000008</v>
      </c>
      <c r="H327">
        <v>93800.000000000015</v>
      </c>
      <c r="K327">
        <v>38.799999999999997</v>
      </c>
      <c r="M327">
        <f t="shared" si="63"/>
        <v>388000</v>
      </c>
      <c r="N327">
        <f t="shared" si="62"/>
        <v>4.1364605543710011</v>
      </c>
      <c r="Q327">
        <v>8.1900000000000001E-2</v>
      </c>
      <c r="S327">
        <f t="shared" si="58"/>
        <v>0.81899999999999995</v>
      </c>
      <c r="Z327">
        <v>0.69399999999999995</v>
      </c>
      <c r="AC327">
        <v>25</v>
      </c>
      <c r="AD327">
        <v>131</v>
      </c>
      <c r="AF327">
        <v>140</v>
      </c>
      <c r="AG327">
        <v>378</v>
      </c>
      <c r="AK327" t="s">
        <v>34</v>
      </c>
      <c r="AL327" t="s">
        <v>130</v>
      </c>
      <c r="AM327" t="s">
        <v>130</v>
      </c>
      <c r="AN327">
        <f t="shared" si="68"/>
        <v>2960</v>
      </c>
      <c r="AO327" t="s">
        <v>155</v>
      </c>
      <c r="AQ327">
        <f t="shared" si="65"/>
        <v>378000</v>
      </c>
      <c r="AR327">
        <f t="shared" si="64"/>
        <v>0.79393939393939394</v>
      </c>
      <c r="AS327">
        <f t="shared" si="66"/>
        <v>2.290909090909091</v>
      </c>
      <c r="AT327">
        <f t="shared" si="67"/>
        <v>0.34656084656084657</v>
      </c>
    </row>
    <row r="328" spans="1:46" x14ac:dyDescent="0.2">
      <c r="A328" t="s">
        <v>352</v>
      </c>
      <c r="B328" t="s">
        <v>353</v>
      </c>
      <c r="C328" t="s">
        <v>396</v>
      </c>
      <c r="F328">
        <v>6.56</v>
      </c>
      <c r="H328">
        <v>65600</v>
      </c>
      <c r="K328">
        <v>43.3</v>
      </c>
      <c r="M328">
        <f t="shared" si="63"/>
        <v>433000</v>
      </c>
      <c r="N328">
        <f t="shared" si="62"/>
        <v>6.600609756097561</v>
      </c>
      <c r="Q328">
        <v>5.3699999999999998E-2</v>
      </c>
      <c r="S328">
        <f t="shared" si="58"/>
        <v>0.53699999999999992</v>
      </c>
      <c r="Z328">
        <v>0.59099999999999997</v>
      </c>
      <c r="AC328">
        <v>35</v>
      </c>
      <c r="AD328">
        <v>104</v>
      </c>
      <c r="AF328">
        <v>120</v>
      </c>
      <c r="AG328">
        <v>261</v>
      </c>
      <c r="AK328" t="s">
        <v>34</v>
      </c>
      <c r="AL328" t="s">
        <v>130</v>
      </c>
      <c r="AM328" t="s">
        <v>130</v>
      </c>
      <c r="AN328">
        <f t="shared" si="68"/>
        <v>2590</v>
      </c>
      <c r="AO328" t="s">
        <v>155</v>
      </c>
      <c r="AQ328">
        <f t="shared" si="65"/>
        <v>261000</v>
      </c>
      <c r="AR328">
        <f t="shared" si="64"/>
        <v>0.67096774193548392</v>
      </c>
      <c r="AS328">
        <f t="shared" si="66"/>
        <v>1.6838709677419355</v>
      </c>
      <c r="AT328">
        <f t="shared" si="67"/>
        <v>0.39846743295019155</v>
      </c>
    </row>
    <row r="329" spans="1:46" x14ac:dyDescent="0.2">
      <c r="A329" t="s">
        <v>352</v>
      </c>
      <c r="B329" t="s">
        <v>353</v>
      </c>
      <c r="C329" t="s">
        <v>397</v>
      </c>
      <c r="F329">
        <v>5.15</v>
      </c>
      <c r="H329">
        <v>51500</v>
      </c>
      <c r="K329">
        <v>43.1</v>
      </c>
      <c r="M329">
        <f t="shared" si="63"/>
        <v>431000</v>
      </c>
      <c r="N329">
        <f t="shared" si="62"/>
        <v>8.3689320388349504</v>
      </c>
      <c r="Q329">
        <v>5.7000000000000002E-2</v>
      </c>
      <c r="S329">
        <f t="shared" si="58"/>
        <v>0.57000000000000006</v>
      </c>
      <c r="Z329">
        <v>0.57599999999999996</v>
      </c>
      <c r="AC329">
        <v>25</v>
      </c>
      <c r="AD329">
        <v>109</v>
      </c>
      <c r="AF329">
        <v>93</v>
      </c>
      <c r="AG329">
        <v>204</v>
      </c>
      <c r="AK329" t="s">
        <v>34</v>
      </c>
      <c r="AL329" t="s">
        <v>130</v>
      </c>
      <c r="AM329" t="s">
        <v>130</v>
      </c>
      <c r="AN329">
        <f t="shared" si="68"/>
        <v>2270</v>
      </c>
      <c r="AO329" t="s">
        <v>155</v>
      </c>
      <c r="AQ329">
        <f t="shared" si="65"/>
        <v>204000</v>
      </c>
      <c r="AR329">
        <f t="shared" si="64"/>
        <v>0.92372881355932202</v>
      </c>
      <c r="AS329">
        <f t="shared" si="66"/>
        <v>1.728813559322034</v>
      </c>
      <c r="AT329">
        <f t="shared" si="67"/>
        <v>0.53431372549019607</v>
      </c>
    </row>
    <row r="330" spans="1:46" x14ac:dyDescent="0.2">
      <c r="A330" t="s">
        <v>352</v>
      </c>
      <c r="B330" t="s">
        <v>353</v>
      </c>
      <c r="C330" t="s">
        <v>398</v>
      </c>
      <c r="F330">
        <v>7.4</v>
      </c>
      <c r="H330">
        <v>74000</v>
      </c>
      <c r="K330">
        <v>41.7</v>
      </c>
      <c r="M330">
        <f t="shared" si="63"/>
        <v>417000</v>
      </c>
      <c r="N330">
        <f t="shared" si="62"/>
        <v>5.6351351351351351</v>
      </c>
      <c r="Q330">
        <v>5.8900000000000001E-2</v>
      </c>
      <c r="S330">
        <f t="shared" si="58"/>
        <v>0.58899999999999997</v>
      </c>
      <c r="Z330">
        <v>0.56299999999999994</v>
      </c>
      <c r="AC330">
        <v>32</v>
      </c>
      <c r="AD330">
        <v>101</v>
      </c>
      <c r="AF330">
        <v>105</v>
      </c>
      <c r="AG330">
        <v>215</v>
      </c>
      <c r="AK330" t="s">
        <v>34</v>
      </c>
      <c r="AL330" t="s">
        <v>130</v>
      </c>
      <c r="AM330" t="s">
        <v>130</v>
      </c>
      <c r="AN330">
        <f t="shared" si="68"/>
        <v>2380</v>
      </c>
      <c r="AO330" t="s">
        <v>155</v>
      </c>
      <c r="AQ330">
        <f t="shared" si="65"/>
        <v>215000</v>
      </c>
      <c r="AR330">
        <f t="shared" si="64"/>
        <v>0.73722627737226276</v>
      </c>
      <c r="AS330">
        <f t="shared" si="66"/>
        <v>1.5693430656934306</v>
      </c>
      <c r="AT330">
        <f t="shared" si="67"/>
        <v>0.4697674418604651</v>
      </c>
    </row>
    <row r="331" spans="1:46" x14ac:dyDescent="0.2">
      <c r="A331" t="s">
        <v>352</v>
      </c>
      <c r="B331" t="s">
        <v>353</v>
      </c>
      <c r="C331" t="s">
        <v>399</v>
      </c>
      <c r="F331">
        <v>5.97</v>
      </c>
      <c r="H331">
        <v>59700</v>
      </c>
      <c r="K331">
        <v>41.7</v>
      </c>
      <c r="M331">
        <f t="shared" si="63"/>
        <v>417000</v>
      </c>
      <c r="N331">
        <f t="shared" si="62"/>
        <v>6.984924623115579</v>
      </c>
      <c r="Q331">
        <v>5.3800000000000001E-2</v>
      </c>
      <c r="S331">
        <f t="shared" si="58"/>
        <v>0.53800000000000003</v>
      </c>
      <c r="Z331">
        <v>0.61699999999999999</v>
      </c>
      <c r="AC331">
        <v>27</v>
      </c>
      <c r="AD331">
        <v>102</v>
      </c>
      <c r="AF331">
        <v>98</v>
      </c>
      <c r="AG331">
        <v>195</v>
      </c>
      <c r="AK331" t="s">
        <v>34</v>
      </c>
      <c r="AL331" t="s">
        <v>130</v>
      </c>
      <c r="AM331" t="s">
        <v>130</v>
      </c>
      <c r="AN331">
        <f t="shared" si="68"/>
        <v>2270</v>
      </c>
      <c r="AO331" t="s">
        <v>155</v>
      </c>
      <c r="AQ331">
        <f t="shared" si="65"/>
        <v>195000</v>
      </c>
      <c r="AR331">
        <f t="shared" si="64"/>
        <v>0.81599999999999995</v>
      </c>
      <c r="AS331">
        <f t="shared" si="66"/>
        <v>1.56</v>
      </c>
      <c r="AT331">
        <f t="shared" si="67"/>
        <v>0.52307692307692311</v>
      </c>
    </row>
    <row r="332" spans="1:46" x14ac:dyDescent="0.2">
      <c r="A332" t="s">
        <v>352</v>
      </c>
      <c r="B332" t="s">
        <v>353</v>
      </c>
      <c r="C332" t="s">
        <v>400</v>
      </c>
      <c r="F332">
        <v>9.18</v>
      </c>
      <c r="H332">
        <v>91800</v>
      </c>
      <c r="K332">
        <v>38.6</v>
      </c>
      <c r="M332">
        <f t="shared" si="63"/>
        <v>386000</v>
      </c>
      <c r="N332">
        <f t="shared" si="62"/>
        <v>4.20479302832244</v>
      </c>
      <c r="Q332">
        <v>8.6699999999999999E-2</v>
      </c>
      <c r="S332">
        <f t="shared" si="58"/>
        <v>0.86699999999999999</v>
      </c>
      <c r="Z332">
        <v>0.73599999999999999</v>
      </c>
      <c r="AC332">
        <v>22</v>
      </c>
      <c r="AD332">
        <v>123</v>
      </c>
      <c r="AF332">
        <v>100</v>
      </c>
      <c r="AG332">
        <v>217</v>
      </c>
      <c r="AK332" t="s">
        <v>34</v>
      </c>
      <c r="AL332" t="s">
        <v>130</v>
      </c>
      <c r="AM332" t="s">
        <v>130</v>
      </c>
      <c r="AN332">
        <f t="shared" si="68"/>
        <v>2450</v>
      </c>
      <c r="AO332" t="s">
        <v>155</v>
      </c>
      <c r="AQ332">
        <f t="shared" si="65"/>
        <v>217000</v>
      </c>
      <c r="AR332">
        <f t="shared" si="64"/>
        <v>1.0081967213114753</v>
      </c>
      <c r="AS332">
        <f t="shared" si="66"/>
        <v>1.778688524590164</v>
      </c>
      <c r="AT332">
        <f t="shared" si="67"/>
        <v>0.56682027649769584</v>
      </c>
    </row>
    <row r="333" spans="1:46" x14ac:dyDescent="0.2">
      <c r="A333" t="s">
        <v>352</v>
      </c>
      <c r="B333" t="s">
        <v>353</v>
      </c>
      <c r="C333" t="s">
        <v>401</v>
      </c>
      <c r="F333">
        <v>9.15</v>
      </c>
      <c r="H333">
        <v>91500</v>
      </c>
      <c r="K333">
        <v>38.5</v>
      </c>
      <c r="M333">
        <f t="shared" si="63"/>
        <v>385000</v>
      </c>
      <c r="N333">
        <f t="shared" si="62"/>
        <v>4.2076502732240435</v>
      </c>
      <c r="Q333">
        <v>7.2099999999999997E-2</v>
      </c>
      <c r="S333">
        <f t="shared" si="58"/>
        <v>0.72099999999999997</v>
      </c>
      <c r="Z333">
        <v>0.58599999999999997</v>
      </c>
      <c r="AC333">
        <v>27</v>
      </c>
      <c r="AD333">
        <v>130</v>
      </c>
      <c r="AF333">
        <v>120</v>
      </c>
      <c r="AG333">
        <v>301</v>
      </c>
      <c r="AK333" t="s">
        <v>34</v>
      </c>
      <c r="AL333" t="s">
        <v>130</v>
      </c>
      <c r="AM333" t="s">
        <v>130</v>
      </c>
      <c r="AN333">
        <f t="shared" si="68"/>
        <v>2770</v>
      </c>
      <c r="AO333" t="s">
        <v>155</v>
      </c>
      <c r="AQ333">
        <f t="shared" si="65"/>
        <v>301000</v>
      </c>
      <c r="AR333">
        <f t="shared" si="64"/>
        <v>0.88435374149659862</v>
      </c>
      <c r="AS333">
        <f t="shared" si="66"/>
        <v>2.0476190476190474</v>
      </c>
      <c r="AT333">
        <f t="shared" si="67"/>
        <v>0.43189368770764119</v>
      </c>
    </row>
    <row r="334" spans="1:46" x14ac:dyDescent="0.2">
      <c r="A334" t="s">
        <v>477</v>
      </c>
      <c r="B334" t="s">
        <v>353</v>
      </c>
      <c r="C334" t="s">
        <v>478</v>
      </c>
      <c r="F334">
        <f>AVERAGE(F286:F333)</f>
        <v>5.595625000000001</v>
      </c>
      <c r="H334">
        <f t="shared" ref="H334:Q334" si="69">AVERAGE(H286:H333)</f>
        <v>55956.25</v>
      </c>
      <c r="K334">
        <f t="shared" si="69"/>
        <v>43.143750000000004</v>
      </c>
      <c r="M334">
        <f t="shared" si="69"/>
        <v>431437.5</v>
      </c>
      <c r="N334">
        <f t="shared" si="69"/>
        <v>11.085130914995647</v>
      </c>
      <c r="Q334">
        <f t="shared" si="69"/>
        <v>6.5568749999999995E-2</v>
      </c>
      <c r="S334">
        <f>AVERAGE(S286:S333)</f>
        <v>0.65568749999999998</v>
      </c>
      <c r="Z334">
        <f>AVERAGE(Z286:Z333)</f>
        <v>0.53075000000000006</v>
      </c>
      <c r="AC334">
        <f>AVERAGE(AC286:AC333)</f>
        <v>31.291666666666668</v>
      </c>
      <c r="AD334">
        <f>AVERAGE(AD286:AD333)</f>
        <v>102.25</v>
      </c>
      <c r="AF334">
        <f>AVERAGE(AF286:AF333)</f>
        <v>99.708333333333329</v>
      </c>
      <c r="AG334">
        <f>AVERAGE(AG286:AG333)</f>
        <v>274.4375</v>
      </c>
    </row>
    <row r="335" spans="1:46" x14ac:dyDescent="0.2">
      <c r="A335" t="s">
        <v>465</v>
      </c>
      <c r="B335" t="s">
        <v>479</v>
      </c>
      <c r="D335">
        <v>2.31</v>
      </c>
      <c r="E335">
        <v>0.72</v>
      </c>
      <c r="F335">
        <f>D335*0.774457</f>
        <v>1.78899567</v>
      </c>
      <c r="G335">
        <f>E335*0.774457</f>
        <v>0.55760903999999989</v>
      </c>
      <c r="I335">
        <v>21.4</v>
      </c>
      <c r="J335">
        <v>4.0999999999999996</v>
      </c>
      <c r="K335">
        <f>I335*0.777311</f>
        <v>16.634455399999997</v>
      </c>
      <c r="L335">
        <f>J335*0.777311</f>
        <v>3.1869750999999997</v>
      </c>
      <c r="N335">
        <v>9.2975610574061189</v>
      </c>
      <c r="O335">
        <v>7.3</v>
      </c>
      <c r="P335">
        <v>2.2000000000000002</v>
      </c>
      <c r="Q335">
        <f>O335*0.603036</f>
        <v>4.4021628000000002</v>
      </c>
      <c r="R335">
        <f>P335*0.603036</f>
        <v>1.3266792000000001</v>
      </c>
      <c r="S335">
        <f>R335*10</f>
        <v>13.266792000000001</v>
      </c>
      <c r="T335">
        <v>4.97</v>
      </c>
      <c r="U335">
        <v>0.85</v>
      </c>
      <c r="V335">
        <f>T335*0.741857</f>
        <v>3.6870292899999999</v>
      </c>
      <c r="W335">
        <f>U335*0.741857</f>
        <v>0.63057845000000001</v>
      </c>
      <c r="X335">
        <v>1.8</v>
      </c>
      <c r="Y335">
        <v>1</v>
      </c>
      <c r="Z335">
        <f>X335*0.714701</f>
        <v>1.2864618000000001</v>
      </c>
      <c r="AA335">
        <f>Y335*0.714701</f>
        <v>0.71470100000000003</v>
      </c>
      <c r="AK335" t="s">
        <v>402</v>
      </c>
      <c r="AL335" t="s">
        <v>641</v>
      </c>
      <c r="AM335" t="s">
        <v>402</v>
      </c>
    </row>
    <row r="336" spans="1:46" x14ac:dyDescent="0.2">
      <c r="A336" t="s">
        <v>449</v>
      </c>
      <c r="B336" t="s">
        <v>480</v>
      </c>
      <c r="D336">
        <v>2.38</v>
      </c>
      <c r="E336">
        <v>0.72</v>
      </c>
      <c r="F336">
        <f t="shared" ref="F336:F399" si="70">D336*0.774457</f>
        <v>1.8432076599999998</v>
      </c>
      <c r="G336">
        <f t="shared" ref="G336:G399" si="71">E336*0.774457</f>
        <v>0.55760903999999989</v>
      </c>
      <c r="I336">
        <v>27.1</v>
      </c>
      <c r="J336">
        <v>4.4000000000000004</v>
      </c>
      <c r="K336">
        <f t="shared" ref="K336:K356" si="72">I336*0.777311</f>
        <v>21.065128099999999</v>
      </c>
      <c r="L336">
        <f t="shared" ref="L336:L399" si="73">J336*0.777311</f>
        <v>3.4201684000000001</v>
      </c>
      <c r="N336">
        <v>11.427719699887703</v>
      </c>
      <c r="O336">
        <v>4</v>
      </c>
      <c r="P336">
        <v>1.8</v>
      </c>
      <c r="Q336">
        <f t="shared" ref="Q336:Q399" si="74">O336*0.603036</f>
        <v>2.4121440000000001</v>
      </c>
      <c r="R336">
        <f t="shared" ref="R336:R399" si="75">P336*0.603036</f>
        <v>1.0854648</v>
      </c>
      <c r="S336">
        <f t="shared" ref="S336:S399" si="76">R336*10</f>
        <v>10.854648000000001</v>
      </c>
      <c r="T336">
        <v>3.31</v>
      </c>
      <c r="U336">
        <v>0.64</v>
      </c>
      <c r="V336">
        <f t="shared" ref="V336:V399" si="77">T336*0.741857</f>
        <v>2.4555466699999999</v>
      </c>
      <c r="W336">
        <f t="shared" ref="W336:W399" si="78">U336*0.741857</f>
        <v>0.47478848000000001</v>
      </c>
      <c r="X336">
        <v>2.5</v>
      </c>
      <c r="Y336">
        <v>1.1000000000000001</v>
      </c>
      <c r="Z336">
        <f t="shared" ref="Z336:Z399" si="79">X336*0.714701</f>
        <v>1.7867525</v>
      </c>
      <c r="AA336">
        <f t="shared" ref="AA336:AA399" si="80">Y336*0.714701</f>
        <v>0.78617110000000012</v>
      </c>
      <c r="AJ336">
        <v>307</v>
      </c>
      <c r="AK336" t="s">
        <v>402</v>
      </c>
      <c r="AL336" t="s">
        <v>641</v>
      </c>
      <c r="AM336" t="s">
        <v>402</v>
      </c>
    </row>
    <row r="337" spans="1:39" x14ac:dyDescent="0.2">
      <c r="A337" t="s">
        <v>449</v>
      </c>
      <c r="B337" t="s">
        <v>481</v>
      </c>
      <c r="D337">
        <v>2.0699999999999998</v>
      </c>
      <c r="E337">
        <v>0.72</v>
      </c>
      <c r="F337">
        <f t="shared" si="70"/>
        <v>1.6031259899999997</v>
      </c>
      <c r="G337">
        <f t="shared" si="71"/>
        <v>0.55760903999999989</v>
      </c>
      <c r="I337">
        <v>26.8</v>
      </c>
      <c r="J337">
        <v>4.4000000000000004</v>
      </c>
      <c r="K337">
        <f t="shared" si="72"/>
        <v>20.831934799999999</v>
      </c>
      <c r="L337">
        <f t="shared" si="73"/>
        <v>3.4201684000000001</v>
      </c>
      <c r="N337">
        <v>12.993665852677278</v>
      </c>
      <c r="O337">
        <v>4</v>
      </c>
      <c r="P337">
        <v>1.8</v>
      </c>
      <c r="Q337">
        <f t="shared" si="74"/>
        <v>2.4121440000000001</v>
      </c>
      <c r="R337">
        <f t="shared" si="75"/>
        <v>1.0854648</v>
      </c>
      <c r="S337">
        <f t="shared" si="76"/>
        <v>10.854648000000001</v>
      </c>
      <c r="T337">
        <v>3.54</v>
      </c>
      <c r="U337">
        <v>0.66</v>
      </c>
      <c r="V337">
        <f t="shared" si="77"/>
        <v>2.6261737799999998</v>
      </c>
      <c r="W337">
        <f t="shared" si="78"/>
        <v>0.48962562000000004</v>
      </c>
      <c r="X337">
        <v>2.7</v>
      </c>
      <c r="Y337">
        <v>1.2</v>
      </c>
      <c r="Z337">
        <f t="shared" si="79"/>
        <v>1.9296927000000001</v>
      </c>
      <c r="AA337">
        <f t="shared" si="80"/>
        <v>0.85764119999999999</v>
      </c>
      <c r="AJ337">
        <v>228.9</v>
      </c>
      <c r="AK337" t="s">
        <v>402</v>
      </c>
      <c r="AL337" t="s">
        <v>641</v>
      </c>
      <c r="AM337" t="s">
        <v>402</v>
      </c>
    </row>
    <row r="338" spans="1:39" x14ac:dyDescent="0.2">
      <c r="A338" t="s">
        <v>449</v>
      </c>
      <c r="B338" t="s">
        <v>482</v>
      </c>
      <c r="D338">
        <v>2.59</v>
      </c>
      <c r="E338">
        <v>0.72</v>
      </c>
      <c r="F338">
        <f t="shared" si="70"/>
        <v>2.0058436299999998</v>
      </c>
      <c r="G338">
        <f t="shared" si="71"/>
        <v>0.55760903999999989</v>
      </c>
      <c r="I338">
        <v>21.6</v>
      </c>
      <c r="J338">
        <v>4.0999999999999996</v>
      </c>
      <c r="K338">
        <f t="shared" si="72"/>
        <v>16.789917599999999</v>
      </c>
      <c r="L338">
        <f t="shared" si="73"/>
        <v>3.1869750999999997</v>
      </c>
      <c r="N338">
        <v>8.3699185674653727</v>
      </c>
      <c r="O338">
        <v>3.9</v>
      </c>
      <c r="P338">
        <v>1.8</v>
      </c>
      <c r="Q338">
        <f t="shared" si="74"/>
        <v>2.3518403999999999</v>
      </c>
      <c r="R338">
        <f t="shared" si="75"/>
        <v>1.0854648</v>
      </c>
      <c r="S338">
        <f t="shared" si="76"/>
        <v>10.854648000000001</v>
      </c>
      <c r="T338">
        <v>3.14</v>
      </c>
      <c r="U338">
        <v>0.63</v>
      </c>
      <c r="V338">
        <f t="shared" si="77"/>
        <v>2.3294309800000002</v>
      </c>
      <c r="W338">
        <f t="shared" si="78"/>
        <v>0.46736991</v>
      </c>
      <c r="X338">
        <v>7.2</v>
      </c>
      <c r="Y338">
        <v>2.2999999999999998</v>
      </c>
      <c r="Z338">
        <f t="shared" si="79"/>
        <v>5.1458472000000004</v>
      </c>
      <c r="AA338">
        <f t="shared" si="80"/>
        <v>1.6438123</v>
      </c>
      <c r="AJ338">
        <v>200.2</v>
      </c>
      <c r="AK338" t="s">
        <v>402</v>
      </c>
      <c r="AL338" t="s">
        <v>641</v>
      </c>
      <c r="AM338" t="s">
        <v>402</v>
      </c>
    </row>
    <row r="339" spans="1:39" x14ac:dyDescent="0.2">
      <c r="A339" t="s">
        <v>448</v>
      </c>
      <c r="B339" t="s">
        <v>483</v>
      </c>
      <c r="D339">
        <v>2.65</v>
      </c>
      <c r="E339">
        <v>0.72</v>
      </c>
      <c r="F339">
        <f t="shared" si="70"/>
        <v>2.0523110499999997</v>
      </c>
      <c r="G339">
        <f t="shared" si="71"/>
        <v>0.55760903999999989</v>
      </c>
      <c r="I339">
        <v>21.7</v>
      </c>
      <c r="J339">
        <v>4.0999999999999996</v>
      </c>
      <c r="K339">
        <f t="shared" si="72"/>
        <v>16.8676487</v>
      </c>
      <c r="L339">
        <f t="shared" si="73"/>
        <v>3.1869750999999997</v>
      </c>
      <c r="N339">
        <v>8.2182832503014733</v>
      </c>
      <c r="O339">
        <v>3.2</v>
      </c>
      <c r="P339">
        <v>1.7</v>
      </c>
      <c r="Q339">
        <f t="shared" si="74"/>
        <v>1.9297152000000002</v>
      </c>
      <c r="R339">
        <f t="shared" si="75"/>
        <v>1.0251612000000001</v>
      </c>
      <c r="S339">
        <f t="shared" si="76"/>
        <v>10.251612000000002</v>
      </c>
      <c r="T339">
        <v>4.12</v>
      </c>
      <c r="U339">
        <v>0.73</v>
      </c>
      <c r="V339">
        <f t="shared" si="77"/>
        <v>3.0564508400000001</v>
      </c>
      <c r="W339">
        <f t="shared" si="78"/>
        <v>0.54155560999999997</v>
      </c>
      <c r="X339">
        <v>4.0999999999999996</v>
      </c>
      <c r="Y339">
        <v>1.5</v>
      </c>
      <c r="Z339">
        <f t="shared" si="79"/>
        <v>2.9302740999999997</v>
      </c>
      <c r="AA339">
        <f t="shared" si="80"/>
        <v>1.0720515000000002</v>
      </c>
      <c r="AJ339">
        <v>227.2</v>
      </c>
      <c r="AK339" t="s">
        <v>402</v>
      </c>
      <c r="AL339" t="s">
        <v>641</v>
      </c>
      <c r="AM339" t="s">
        <v>402</v>
      </c>
    </row>
    <row r="340" spans="1:39" x14ac:dyDescent="0.2">
      <c r="A340" t="s">
        <v>466</v>
      </c>
      <c r="B340" t="s">
        <v>484</v>
      </c>
      <c r="D340">
        <v>1.96</v>
      </c>
      <c r="E340">
        <v>0.72</v>
      </c>
      <c r="F340">
        <f t="shared" si="70"/>
        <v>1.5179357199999999</v>
      </c>
      <c r="G340">
        <f t="shared" si="71"/>
        <v>0.55760903999999989</v>
      </c>
      <c r="I340">
        <v>27.3</v>
      </c>
      <c r="J340">
        <v>4.4000000000000004</v>
      </c>
      <c r="K340">
        <f t="shared" si="72"/>
        <v>21.220590300000001</v>
      </c>
      <c r="L340">
        <f t="shared" si="73"/>
        <v>3.4201684000000001</v>
      </c>
      <c r="N340">
        <v>10.603413141718361</v>
      </c>
      <c r="O340">
        <v>3.5</v>
      </c>
      <c r="P340">
        <v>1.7</v>
      </c>
      <c r="Q340">
        <f t="shared" si="74"/>
        <v>2.1106259999999999</v>
      </c>
      <c r="R340">
        <f t="shared" si="75"/>
        <v>1.0251612000000001</v>
      </c>
      <c r="S340">
        <f t="shared" si="76"/>
        <v>10.251612000000002</v>
      </c>
      <c r="T340">
        <v>2.91</v>
      </c>
      <c r="U340">
        <v>0.62</v>
      </c>
      <c r="V340">
        <f t="shared" si="77"/>
        <v>2.1588038700000003</v>
      </c>
      <c r="W340">
        <f t="shared" si="78"/>
        <v>0.45995133999999999</v>
      </c>
      <c r="X340">
        <v>3.9</v>
      </c>
      <c r="Y340">
        <v>1.4</v>
      </c>
      <c r="Z340">
        <f t="shared" si="79"/>
        <v>2.7873339000000001</v>
      </c>
      <c r="AA340">
        <f t="shared" si="80"/>
        <v>1.0005814</v>
      </c>
      <c r="AJ340">
        <v>144.5</v>
      </c>
      <c r="AK340" t="s">
        <v>402</v>
      </c>
      <c r="AL340" t="s">
        <v>641</v>
      </c>
      <c r="AM340" t="s">
        <v>402</v>
      </c>
    </row>
    <row r="341" spans="1:39" x14ac:dyDescent="0.2">
      <c r="A341" t="s">
        <v>466</v>
      </c>
      <c r="B341" t="s">
        <v>485</v>
      </c>
      <c r="D341">
        <v>2.2999999999999998</v>
      </c>
      <c r="E341">
        <v>0.72</v>
      </c>
      <c r="F341">
        <f t="shared" si="70"/>
        <v>1.7812510999999998</v>
      </c>
      <c r="G341">
        <f t="shared" si="71"/>
        <v>0.55760903999999989</v>
      </c>
      <c r="I341">
        <v>24.3</v>
      </c>
      <c r="J341">
        <v>4.3</v>
      </c>
      <c r="K341">
        <f t="shared" si="72"/>
        <v>18.888657299999998</v>
      </c>
      <c r="L341">
        <f t="shared" si="73"/>
        <v>3.3424372999999998</v>
      </c>
      <c r="N341">
        <v>12.724407451812226</v>
      </c>
      <c r="O341">
        <v>5.7</v>
      </c>
      <c r="P341">
        <v>2</v>
      </c>
      <c r="Q341">
        <f t="shared" si="74"/>
        <v>3.4373052000000004</v>
      </c>
      <c r="R341">
        <f t="shared" si="75"/>
        <v>1.206072</v>
      </c>
      <c r="S341">
        <f t="shared" si="76"/>
        <v>12.06072</v>
      </c>
      <c r="T341">
        <v>2.87</v>
      </c>
      <c r="U341">
        <v>0.62</v>
      </c>
      <c r="V341">
        <f t="shared" si="77"/>
        <v>2.1291295900000002</v>
      </c>
      <c r="W341">
        <f t="shared" si="78"/>
        <v>0.45995133999999999</v>
      </c>
      <c r="X341">
        <v>4.9000000000000004</v>
      </c>
      <c r="Y341">
        <v>1.7</v>
      </c>
      <c r="Z341">
        <f t="shared" si="79"/>
        <v>3.5020349000000004</v>
      </c>
      <c r="AA341">
        <f t="shared" si="80"/>
        <v>1.2149917000000001</v>
      </c>
      <c r="AJ341">
        <v>181.8</v>
      </c>
      <c r="AK341" t="s">
        <v>402</v>
      </c>
      <c r="AL341" t="s">
        <v>641</v>
      </c>
      <c r="AM341" t="s">
        <v>402</v>
      </c>
    </row>
    <row r="342" spans="1:39" x14ac:dyDescent="0.2">
      <c r="A342" t="s">
        <v>438</v>
      </c>
      <c r="B342" t="s">
        <v>486</v>
      </c>
      <c r="D342">
        <v>2.2400000000000002</v>
      </c>
      <c r="E342">
        <v>0.72</v>
      </c>
      <c r="F342">
        <f t="shared" si="70"/>
        <v>1.7347836800000001</v>
      </c>
      <c r="G342">
        <f t="shared" si="71"/>
        <v>0.55760903999999989</v>
      </c>
      <c r="I342">
        <v>28.4</v>
      </c>
      <c r="J342">
        <v>4.5</v>
      </c>
      <c r="K342">
        <f t="shared" si="72"/>
        <v>22.0756324</v>
      </c>
      <c r="L342">
        <f t="shared" si="73"/>
        <v>3.4978994999999999</v>
      </c>
      <c r="N342">
        <v>7.3863431533598813</v>
      </c>
      <c r="O342">
        <v>2.9</v>
      </c>
      <c r="P342">
        <v>1.6</v>
      </c>
      <c r="Q342">
        <f t="shared" si="74"/>
        <v>1.7488044</v>
      </c>
      <c r="R342">
        <f t="shared" si="75"/>
        <v>0.96485760000000009</v>
      </c>
      <c r="S342">
        <f t="shared" si="76"/>
        <v>9.6485760000000003</v>
      </c>
      <c r="T342">
        <v>3.31</v>
      </c>
      <c r="U342">
        <v>0.64</v>
      </c>
      <c r="V342">
        <f t="shared" si="77"/>
        <v>2.4555466699999999</v>
      </c>
      <c r="W342">
        <f t="shared" si="78"/>
        <v>0.47478848000000001</v>
      </c>
      <c r="X342">
        <v>2</v>
      </c>
      <c r="Y342">
        <v>1</v>
      </c>
      <c r="Z342">
        <f t="shared" si="79"/>
        <v>1.4294020000000001</v>
      </c>
      <c r="AA342">
        <f t="shared" si="80"/>
        <v>0.71470100000000003</v>
      </c>
      <c r="AJ342">
        <v>62.9</v>
      </c>
      <c r="AK342" t="s">
        <v>402</v>
      </c>
      <c r="AL342" t="s">
        <v>641</v>
      </c>
      <c r="AM342" t="s">
        <v>402</v>
      </c>
    </row>
    <row r="343" spans="1:39" x14ac:dyDescent="0.2">
      <c r="A343" t="s">
        <v>428</v>
      </c>
      <c r="B343" t="s">
        <v>487</v>
      </c>
      <c r="D343">
        <v>3.03</v>
      </c>
      <c r="E343">
        <v>0.72</v>
      </c>
      <c r="F343">
        <f t="shared" si="70"/>
        <v>2.3466047099999998</v>
      </c>
      <c r="G343">
        <f t="shared" si="71"/>
        <v>0.55760903999999989</v>
      </c>
      <c r="I343">
        <v>22.3</v>
      </c>
      <c r="J343">
        <v>4.0999999999999996</v>
      </c>
      <c r="K343">
        <f t="shared" si="72"/>
        <v>17.3340353</v>
      </c>
      <c r="L343">
        <f t="shared" si="73"/>
        <v>3.1869750999999997</v>
      </c>
      <c r="N343">
        <v>6.8113226202315937</v>
      </c>
      <c r="O343">
        <v>8.1999999999999993</v>
      </c>
      <c r="P343">
        <v>2.2999999999999998</v>
      </c>
      <c r="Q343">
        <f t="shared" si="74"/>
        <v>4.9448951999999995</v>
      </c>
      <c r="R343">
        <f t="shared" si="75"/>
        <v>1.3869828</v>
      </c>
      <c r="S343">
        <f t="shared" si="76"/>
        <v>13.869828</v>
      </c>
      <c r="T343">
        <v>2.65</v>
      </c>
      <c r="U343">
        <v>0.62</v>
      </c>
      <c r="V343">
        <f t="shared" si="77"/>
        <v>1.9659210499999999</v>
      </c>
      <c r="W343">
        <f t="shared" si="78"/>
        <v>0.45995133999999999</v>
      </c>
      <c r="X343">
        <v>3.1</v>
      </c>
      <c r="Y343">
        <v>1.2</v>
      </c>
      <c r="Z343">
        <f t="shared" si="79"/>
        <v>2.2155731000000003</v>
      </c>
      <c r="AA343">
        <f t="shared" si="80"/>
        <v>0.85764119999999999</v>
      </c>
      <c r="AJ343">
        <v>41.7</v>
      </c>
      <c r="AK343" t="s">
        <v>402</v>
      </c>
      <c r="AL343" t="s">
        <v>641</v>
      </c>
      <c r="AM343" t="s">
        <v>402</v>
      </c>
    </row>
    <row r="344" spans="1:39" x14ac:dyDescent="0.2">
      <c r="A344" t="s">
        <v>417</v>
      </c>
      <c r="B344" t="s">
        <v>488</v>
      </c>
      <c r="AB344">
        <v>156.80000000000001</v>
      </c>
      <c r="AJ344">
        <v>52.6</v>
      </c>
      <c r="AK344" t="s">
        <v>402</v>
      </c>
      <c r="AL344" t="s">
        <v>641</v>
      </c>
      <c r="AM344" t="s">
        <v>402</v>
      </c>
    </row>
    <row r="345" spans="1:39" x14ac:dyDescent="0.2">
      <c r="A345" t="s">
        <v>437</v>
      </c>
      <c r="B345" t="s">
        <v>489</v>
      </c>
      <c r="AJ345">
        <v>178</v>
      </c>
      <c r="AK345" t="s">
        <v>402</v>
      </c>
      <c r="AL345" t="s">
        <v>641</v>
      </c>
      <c r="AM345" t="s">
        <v>402</v>
      </c>
    </row>
    <row r="346" spans="1:39" x14ac:dyDescent="0.2">
      <c r="A346" t="s">
        <v>403</v>
      </c>
      <c r="B346" t="s">
        <v>490</v>
      </c>
      <c r="D346">
        <v>13.6</v>
      </c>
      <c r="E346">
        <v>1.56</v>
      </c>
      <c r="F346">
        <f>D346*0.774457</f>
        <v>10.532615199999999</v>
      </c>
      <c r="G346">
        <f>E346*0.774457</f>
        <v>1.2081529200000001</v>
      </c>
      <c r="I346">
        <v>17</v>
      </c>
      <c r="J346">
        <v>3.6</v>
      </c>
      <c r="K346">
        <f>I346*0.777311</f>
        <v>13.214286999999999</v>
      </c>
      <c r="L346">
        <f>J346*0.777311</f>
        <v>2.7983196000000001</v>
      </c>
      <c r="N346">
        <v>4.9177146546158816</v>
      </c>
      <c r="O346">
        <v>5.4</v>
      </c>
      <c r="P346">
        <v>1.9</v>
      </c>
      <c r="Q346">
        <f>O346*0.603036</f>
        <v>3.2563944000000005</v>
      </c>
      <c r="R346">
        <f>P346*0.603036</f>
        <v>1.1457683999999999</v>
      </c>
      <c r="S346">
        <f t="shared" si="76"/>
        <v>11.457683999999999</v>
      </c>
      <c r="T346">
        <v>5.18</v>
      </c>
      <c r="U346">
        <v>0.88</v>
      </c>
      <c r="V346">
        <f>T346*0.741857</f>
        <v>3.8428192599999997</v>
      </c>
      <c r="W346">
        <f>U346*0.741857</f>
        <v>0.65283415999999994</v>
      </c>
      <c r="X346">
        <v>2.2000000000000002</v>
      </c>
      <c r="Y346">
        <v>1.1000000000000001</v>
      </c>
      <c r="Z346">
        <f>X346*0.714701</f>
        <v>1.5723422000000002</v>
      </c>
      <c r="AA346">
        <f>Y346*0.714701</f>
        <v>0.78617110000000012</v>
      </c>
      <c r="AJ346">
        <v>60.7</v>
      </c>
      <c r="AK346" t="s">
        <v>402</v>
      </c>
      <c r="AL346" t="s">
        <v>641</v>
      </c>
      <c r="AM346" t="s">
        <v>402</v>
      </c>
    </row>
    <row r="347" spans="1:39" x14ac:dyDescent="0.2">
      <c r="A347" t="s">
        <v>458</v>
      </c>
      <c r="B347" t="s">
        <v>491</v>
      </c>
      <c r="AJ347">
        <v>183.9</v>
      </c>
      <c r="AK347" t="s">
        <v>402</v>
      </c>
      <c r="AL347" t="s">
        <v>641</v>
      </c>
      <c r="AM347" t="s">
        <v>402</v>
      </c>
    </row>
    <row r="348" spans="1:39" x14ac:dyDescent="0.2">
      <c r="A348" t="s">
        <v>404</v>
      </c>
      <c r="B348" t="s">
        <v>492</v>
      </c>
      <c r="AJ348">
        <v>308.3</v>
      </c>
      <c r="AK348" t="s">
        <v>402</v>
      </c>
      <c r="AL348" t="s">
        <v>641</v>
      </c>
      <c r="AM348" t="s">
        <v>402</v>
      </c>
    </row>
    <row r="349" spans="1:39" x14ac:dyDescent="0.2">
      <c r="A349" t="s">
        <v>404</v>
      </c>
      <c r="B349" t="s">
        <v>493</v>
      </c>
      <c r="AJ349">
        <v>251.1</v>
      </c>
      <c r="AK349" t="s">
        <v>402</v>
      </c>
      <c r="AL349" t="s">
        <v>641</v>
      </c>
      <c r="AM349" t="s">
        <v>402</v>
      </c>
    </row>
    <row r="350" spans="1:39" x14ac:dyDescent="0.2">
      <c r="A350" t="s">
        <v>404</v>
      </c>
      <c r="B350" t="s">
        <v>494</v>
      </c>
      <c r="AJ350">
        <v>133.9</v>
      </c>
      <c r="AK350" t="s">
        <v>402</v>
      </c>
      <c r="AL350" t="s">
        <v>641</v>
      </c>
      <c r="AM350" t="s">
        <v>402</v>
      </c>
    </row>
    <row r="351" spans="1:39" x14ac:dyDescent="0.2">
      <c r="A351" t="s">
        <v>445</v>
      </c>
      <c r="B351" t="s">
        <v>495</v>
      </c>
      <c r="AJ351">
        <v>15.6</v>
      </c>
      <c r="AK351" t="s">
        <v>402</v>
      </c>
      <c r="AL351" t="s">
        <v>641</v>
      </c>
      <c r="AM351" t="s">
        <v>402</v>
      </c>
    </row>
    <row r="352" spans="1:39" x14ac:dyDescent="0.2">
      <c r="A352" t="s">
        <v>406</v>
      </c>
      <c r="B352" t="s">
        <v>496</v>
      </c>
      <c r="AB352">
        <v>11.1</v>
      </c>
      <c r="AJ352">
        <v>162.1</v>
      </c>
      <c r="AK352" t="s">
        <v>402</v>
      </c>
      <c r="AL352" t="s">
        <v>641</v>
      </c>
      <c r="AM352" t="s">
        <v>402</v>
      </c>
    </row>
    <row r="353" spans="1:39" x14ac:dyDescent="0.2">
      <c r="A353" t="s">
        <v>420</v>
      </c>
      <c r="B353" t="s">
        <v>497</v>
      </c>
      <c r="D353">
        <v>3.86</v>
      </c>
      <c r="E353">
        <v>0.72</v>
      </c>
      <c r="F353">
        <f t="shared" si="70"/>
        <v>2.9894040199999998</v>
      </c>
      <c r="G353">
        <f t="shared" si="71"/>
        <v>0.55760903999999989</v>
      </c>
      <c r="I353">
        <v>32.5</v>
      </c>
      <c r="J353">
        <v>4.5999999999999996</v>
      </c>
      <c r="K353">
        <f t="shared" si="72"/>
        <v>25.262607499999998</v>
      </c>
      <c r="L353">
        <f t="shared" si="73"/>
        <v>3.5756305999999998</v>
      </c>
      <c r="N353">
        <v>8.4501282793177612</v>
      </c>
      <c r="O353">
        <v>6.3</v>
      </c>
      <c r="P353">
        <v>2</v>
      </c>
      <c r="Q353">
        <f t="shared" si="74"/>
        <v>3.7991267999999998</v>
      </c>
      <c r="R353">
        <f t="shared" si="75"/>
        <v>1.206072</v>
      </c>
      <c r="S353">
        <f t="shared" si="76"/>
        <v>12.06072</v>
      </c>
      <c r="T353">
        <v>2.58</v>
      </c>
      <c r="U353">
        <v>0.62</v>
      </c>
      <c r="V353">
        <f t="shared" si="77"/>
        <v>1.9139910600000001</v>
      </c>
      <c r="W353">
        <f t="shared" si="78"/>
        <v>0.45995133999999999</v>
      </c>
      <c r="X353">
        <v>2.8</v>
      </c>
      <c r="Y353">
        <v>1.2</v>
      </c>
      <c r="Z353">
        <f t="shared" si="79"/>
        <v>2.0011627999999999</v>
      </c>
      <c r="AA353">
        <f t="shared" si="80"/>
        <v>0.85764119999999999</v>
      </c>
      <c r="AJ353">
        <v>24.9</v>
      </c>
      <c r="AK353" t="s">
        <v>402</v>
      </c>
      <c r="AL353" t="s">
        <v>641</v>
      </c>
      <c r="AM353" t="s">
        <v>402</v>
      </c>
    </row>
    <row r="354" spans="1:39" x14ac:dyDescent="0.2">
      <c r="A354" t="s">
        <v>452</v>
      </c>
      <c r="B354" t="s">
        <v>498</v>
      </c>
      <c r="AJ354">
        <v>18.100000000000001</v>
      </c>
      <c r="AK354" t="s">
        <v>402</v>
      </c>
      <c r="AL354" t="s">
        <v>641</v>
      </c>
      <c r="AM354" t="s">
        <v>402</v>
      </c>
    </row>
    <row r="355" spans="1:39" x14ac:dyDescent="0.2">
      <c r="A355" t="s">
        <v>452</v>
      </c>
      <c r="B355" t="s">
        <v>499</v>
      </c>
      <c r="AK355" t="s">
        <v>402</v>
      </c>
      <c r="AL355" t="s">
        <v>641</v>
      </c>
      <c r="AM355" t="s">
        <v>402</v>
      </c>
    </row>
    <row r="356" spans="1:39" x14ac:dyDescent="0.2">
      <c r="A356" t="s">
        <v>456</v>
      </c>
      <c r="B356" t="s">
        <v>500</v>
      </c>
      <c r="D356">
        <v>2.42</v>
      </c>
      <c r="E356">
        <v>0.72</v>
      </c>
      <c r="F356">
        <f t="shared" si="70"/>
        <v>1.8741859399999998</v>
      </c>
      <c r="G356">
        <f t="shared" si="71"/>
        <v>0.55760903999999989</v>
      </c>
      <c r="I356">
        <v>36.799999999999997</v>
      </c>
      <c r="J356">
        <v>4.7</v>
      </c>
      <c r="K356">
        <f t="shared" si="72"/>
        <v>28.605044799999998</v>
      </c>
      <c r="L356">
        <f t="shared" si="73"/>
        <v>3.6533617</v>
      </c>
      <c r="N356">
        <v>15.261587054297895</v>
      </c>
      <c r="O356">
        <v>3.2</v>
      </c>
      <c r="P356">
        <v>1.7</v>
      </c>
      <c r="Q356">
        <f t="shared" si="74"/>
        <v>1.9297152000000002</v>
      </c>
      <c r="R356">
        <f t="shared" si="75"/>
        <v>1.0251612000000001</v>
      </c>
      <c r="S356">
        <f t="shared" si="76"/>
        <v>10.251612000000002</v>
      </c>
      <c r="T356">
        <v>3.47</v>
      </c>
      <c r="U356">
        <v>0.65</v>
      </c>
      <c r="V356">
        <f t="shared" si="77"/>
        <v>2.5742437900000001</v>
      </c>
      <c r="W356">
        <f t="shared" si="78"/>
        <v>0.48220705000000003</v>
      </c>
      <c r="X356">
        <v>2.8</v>
      </c>
      <c r="Y356">
        <v>1.2</v>
      </c>
      <c r="Z356">
        <f t="shared" si="79"/>
        <v>2.0011627999999999</v>
      </c>
      <c r="AA356">
        <f t="shared" si="80"/>
        <v>0.85764119999999999</v>
      </c>
      <c r="AK356" t="s">
        <v>402</v>
      </c>
      <c r="AL356" t="s">
        <v>641</v>
      </c>
      <c r="AM356" t="s">
        <v>402</v>
      </c>
    </row>
    <row r="357" spans="1:39" x14ac:dyDescent="0.2">
      <c r="A357" t="s">
        <v>416</v>
      </c>
      <c r="B357" t="s">
        <v>501</v>
      </c>
      <c r="AJ357">
        <v>195.2</v>
      </c>
      <c r="AK357" t="s">
        <v>402</v>
      </c>
      <c r="AL357" t="s">
        <v>641</v>
      </c>
      <c r="AM357" t="s">
        <v>402</v>
      </c>
    </row>
    <row r="358" spans="1:39" x14ac:dyDescent="0.2">
      <c r="A358" t="s">
        <v>424</v>
      </c>
      <c r="B358" t="s">
        <v>502</v>
      </c>
      <c r="AJ358">
        <v>15.1</v>
      </c>
      <c r="AK358" t="s">
        <v>402</v>
      </c>
      <c r="AL358" t="s">
        <v>641</v>
      </c>
      <c r="AM358" t="s">
        <v>402</v>
      </c>
    </row>
    <row r="359" spans="1:39" x14ac:dyDescent="0.2">
      <c r="A359" t="s">
        <v>424</v>
      </c>
      <c r="B359" t="s">
        <v>503</v>
      </c>
      <c r="AJ359">
        <v>20.2</v>
      </c>
      <c r="AK359" t="s">
        <v>402</v>
      </c>
      <c r="AL359" t="s">
        <v>641</v>
      </c>
      <c r="AM359" t="s">
        <v>402</v>
      </c>
    </row>
    <row r="360" spans="1:39" x14ac:dyDescent="0.2">
      <c r="A360" t="s">
        <v>423</v>
      </c>
      <c r="B360" t="s">
        <v>504</v>
      </c>
      <c r="D360">
        <v>2.4</v>
      </c>
      <c r="E360">
        <v>0.72</v>
      </c>
      <c r="F360">
        <f t="shared" si="70"/>
        <v>1.8586967999999997</v>
      </c>
      <c r="G360">
        <f t="shared" si="71"/>
        <v>0.55760903999999989</v>
      </c>
      <c r="I360">
        <v>40.4</v>
      </c>
      <c r="J360">
        <v>4.8</v>
      </c>
      <c r="K360">
        <f>I360*0.777311</f>
        <v>31.403364399999997</v>
      </c>
      <c r="L360">
        <f t="shared" si="73"/>
        <v>3.7310927999999999</v>
      </c>
      <c r="N360">
        <v>16.894189799870887</v>
      </c>
      <c r="O360">
        <v>1.5</v>
      </c>
      <c r="P360">
        <v>1.5</v>
      </c>
      <c r="Q360">
        <f t="shared" si="74"/>
        <v>0.90455400000000008</v>
      </c>
      <c r="R360">
        <f t="shared" si="75"/>
        <v>0.90455400000000008</v>
      </c>
      <c r="S360">
        <f t="shared" si="76"/>
        <v>9.0455400000000008</v>
      </c>
      <c r="T360">
        <v>3.52</v>
      </c>
      <c r="U360">
        <v>0.66</v>
      </c>
      <c r="V360">
        <f t="shared" si="77"/>
        <v>2.6113366399999998</v>
      </c>
      <c r="W360">
        <f t="shared" si="78"/>
        <v>0.48962562000000004</v>
      </c>
      <c r="X360">
        <v>2.2999999999999998</v>
      </c>
      <c r="Y360">
        <v>1.1000000000000001</v>
      </c>
      <c r="Z360">
        <f t="shared" si="79"/>
        <v>1.6438123</v>
      </c>
      <c r="AA360">
        <f t="shared" si="80"/>
        <v>0.78617110000000012</v>
      </c>
      <c r="AJ360">
        <v>24.2</v>
      </c>
      <c r="AK360" t="s">
        <v>402</v>
      </c>
      <c r="AL360" t="s">
        <v>641</v>
      </c>
      <c r="AM360" t="s">
        <v>402</v>
      </c>
    </row>
    <row r="361" spans="1:39" x14ac:dyDescent="0.2">
      <c r="A361" t="s">
        <v>423</v>
      </c>
      <c r="B361" t="s">
        <v>505</v>
      </c>
      <c r="D361">
        <v>3.57</v>
      </c>
      <c r="E361">
        <v>0.72</v>
      </c>
      <c r="F361">
        <f t="shared" si="70"/>
        <v>2.7648114899999996</v>
      </c>
      <c r="G361">
        <f t="shared" si="71"/>
        <v>0.55760903999999989</v>
      </c>
      <c r="I361">
        <v>0</v>
      </c>
      <c r="J361">
        <v>1.6</v>
      </c>
      <c r="K361">
        <f t="shared" ref="K361:L425" si="81">I361*0.777311</f>
        <v>0</v>
      </c>
      <c r="L361">
        <f t="shared" si="73"/>
        <v>1.2436976</v>
      </c>
      <c r="N361">
        <v>0</v>
      </c>
      <c r="O361">
        <v>0.3</v>
      </c>
      <c r="P361">
        <v>1.5</v>
      </c>
      <c r="Q361">
        <f t="shared" si="74"/>
        <v>0.18091080000000001</v>
      </c>
      <c r="R361">
        <f t="shared" si="75"/>
        <v>0.90455400000000008</v>
      </c>
      <c r="S361">
        <f t="shared" si="76"/>
        <v>9.0455400000000008</v>
      </c>
      <c r="T361">
        <v>7.54</v>
      </c>
      <c r="U361">
        <v>1.06</v>
      </c>
      <c r="V361">
        <f t="shared" si="77"/>
        <v>5.5936017800000002</v>
      </c>
      <c r="W361">
        <f t="shared" si="78"/>
        <v>0.78636842000000007</v>
      </c>
      <c r="X361">
        <v>9.1</v>
      </c>
      <c r="Y361">
        <v>2.7</v>
      </c>
      <c r="Z361">
        <f t="shared" si="79"/>
        <v>6.5037791</v>
      </c>
      <c r="AA361">
        <f t="shared" si="80"/>
        <v>1.9296927000000001</v>
      </c>
      <c r="AJ361">
        <v>340.1</v>
      </c>
      <c r="AK361" t="s">
        <v>402</v>
      </c>
      <c r="AL361" t="s">
        <v>641</v>
      </c>
      <c r="AM361" t="s">
        <v>402</v>
      </c>
    </row>
    <row r="362" spans="1:39" x14ac:dyDescent="0.2">
      <c r="A362" t="s">
        <v>423</v>
      </c>
      <c r="B362" t="s">
        <v>506</v>
      </c>
      <c r="AJ362">
        <v>54.4</v>
      </c>
      <c r="AK362" t="s">
        <v>402</v>
      </c>
      <c r="AL362" t="s">
        <v>641</v>
      </c>
      <c r="AM362" t="s">
        <v>402</v>
      </c>
    </row>
    <row r="363" spans="1:39" x14ac:dyDescent="0.2">
      <c r="A363" t="s">
        <v>467</v>
      </c>
      <c r="B363" t="s">
        <v>507</v>
      </c>
      <c r="AJ363">
        <v>178.1</v>
      </c>
      <c r="AK363" t="s">
        <v>402</v>
      </c>
      <c r="AL363" t="s">
        <v>641</v>
      </c>
      <c r="AM363" t="s">
        <v>402</v>
      </c>
    </row>
    <row r="364" spans="1:39" x14ac:dyDescent="0.2">
      <c r="A364" t="s">
        <v>467</v>
      </c>
      <c r="B364" t="s">
        <v>508</v>
      </c>
      <c r="D364">
        <v>2.2999999999999998</v>
      </c>
      <c r="E364">
        <v>0.72</v>
      </c>
      <c r="F364">
        <f t="shared" si="70"/>
        <v>1.7812510999999998</v>
      </c>
      <c r="G364">
        <f t="shared" si="71"/>
        <v>0.55760903999999989</v>
      </c>
      <c r="I364">
        <v>26.5</v>
      </c>
      <c r="J364">
        <v>4.4000000000000004</v>
      </c>
      <c r="K364">
        <f t="shared" si="81"/>
        <v>20.598741499999999</v>
      </c>
      <c r="L364">
        <f t="shared" si="73"/>
        <v>3.4201684000000001</v>
      </c>
      <c r="N364">
        <v>11.563392932326607</v>
      </c>
      <c r="O364">
        <v>3.5</v>
      </c>
      <c r="P364">
        <v>1.7</v>
      </c>
      <c r="Q364">
        <f t="shared" si="74"/>
        <v>2.1106259999999999</v>
      </c>
      <c r="R364">
        <f t="shared" si="75"/>
        <v>1.0251612000000001</v>
      </c>
      <c r="S364">
        <f t="shared" si="76"/>
        <v>10.251612000000002</v>
      </c>
      <c r="T364">
        <v>1.78</v>
      </c>
      <c r="U364">
        <v>0.64</v>
      </c>
      <c r="V364">
        <f t="shared" si="77"/>
        <v>1.3205054599999999</v>
      </c>
      <c r="W364">
        <f t="shared" si="78"/>
        <v>0.47478848000000001</v>
      </c>
      <c r="X364">
        <v>3</v>
      </c>
      <c r="Y364">
        <v>1.2</v>
      </c>
      <c r="Z364">
        <f t="shared" si="79"/>
        <v>2.1441030000000003</v>
      </c>
      <c r="AA364">
        <f t="shared" si="80"/>
        <v>0.85764119999999999</v>
      </c>
      <c r="AJ364">
        <v>75.3</v>
      </c>
      <c r="AK364" t="s">
        <v>402</v>
      </c>
      <c r="AL364" t="s">
        <v>641</v>
      </c>
      <c r="AM364" t="s">
        <v>402</v>
      </c>
    </row>
    <row r="365" spans="1:39" x14ac:dyDescent="0.2">
      <c r="A365" t="s">
        <v>467</v>
      </c>
      <c r="B365" t="s">
        <v>509</v>
      </c>
      <c r="D365">
        <v>2.23</v>
      </c>
      <c r="E365">
        <v>0.72</v>
      </c>
      <c r="F365">
        <f t="shared" si="70"/>
        <v>1.7270391099999998</v>
      </c>
      <c r="G365">
        <f t="shared" si="71"/>
        <v>0.55760903999999989</v>
      </c>
      <c r="I365">
        <v>39</v>
      </c>
      <c r="J365">
        <v>4.7</v>
      </c>
      <c r="K365">
        <f t="shared" si="81"/>
        <v>30.315128999999999</v>
      </c>
      <c r="L365">
        <f t="shared" si="73"/>
        <v>3.6533617</v>
      </c>
      <c r="N365">
        <v>17.552015331748823</v>
      </c>
      <c r="O365">
        <v>2.2000000000000002</v>
      </c>
      <c r="P365">
        <v>1.6</v>
      </c>
      <c r="Q365">
        <f t="shared" si="74"/>
        <v>1.3266792000000001</v>
      </c>
      <c r="R365">
        <f t="shared" si="75"/>
        <v>0.96485760000000009</v>
      </c>
      <c r="S365">
        <f t="shared" si="76"/>
        <v>9.6485760000000003</v>
      </c>
      <c r="T365">
        <v>2.89</v>
      </c>
      <c r="U365">
        <v>0.62</v>
      </c>
      <c r="V365">
        <f t="shared" si="77"/>
        <v>2.1439667300000003</v>
      </c>
      <c r="W365">
        <f t="shared" si="78"/>
        <v>0.45995133999999999</v>
      </c>
      <c r="X365">
        <v>4.4000000000000004</v>
      </c>
      <c r="Y365">
        <v>1.6</v>
      </c>
      <c r="Z365">
        <f t="shared" si="79"/>
        <v>3.1446844000000005</v>
      </c>
      <c r="AA365">
        <f t="shared" si="80"/>
        <v>1.1435216000000001</v>
      </c>
      <c r="AJ365">
        <v>70.599999999999994</v>
      </c>
      <c r="AK365" t="s">
        <v>402</v>
      </c>
      <c r="AL365" t="s">
        <v>641</v>
      </c>
      <c r="AM365" t="s">
        <v>402</v>
      </c>
    </row>
    <row r="366" spans="1:39" x14ac:dyDescent="0.2">
      <c r="A366" t="s">
        <v>467</v>
      </c>
      <c r="B366" t="s">
        <v>510</v>
      </c>
      <c r="D366">
        <v>2.1</v>
      </c>
      <c r="E366">
        <v>0.72</v>
      </c>
      <c r="F366">
        <f t="shared" si="70"/>
        <v>1.6263597000000001</v>
      </c>
      <c r="G366">
        <f t="shared" si="71"/>
        <v>0.55760903999999989</v>
      </c>
      <c r="I366">
        <v>36.1</v>
      </c>
      <c r="J366">
        <v>4.7</v>
      </c>
      <c r="K366">
        <f t="shared" si="81"/>
        <v>28.060927100000001</v>
      </c>
      <c r="L366">
        <f t="shared" si="73"/>
        <v>3.6533617</v>
      </c>
      <c r="N366">
        <v>17.252623812597989</v>
      </c>
      <c r="O366">
        <v>1.9</v>
      </c>
      <c r="P366">
        <v>1.6</v>
      </c>
      <c r="Q366">
        <f t="shared" si="74"/>
        <v>1.1457683999999999</v>
      </c>
      <c r="R366">
        <f t="shared" si="75"/>
        <v>0.96485760000000009</v>
      </c>
      <c r="S366">
        <f t="shared" si="76"/>
        <v>9.6485760000000003</v>
      </c>
      <c r="T366">
        <v>3.3</v>
      </c>
      <c r="U366">
        <v>0.64</v>
      </c>
      <c r="V366">
        <f t="shared" si="77"/>
        <v>2.4481280999999999</v>
      </c>
      <c r="W366">
        <f t="shared" si="78"/>
        <v>0.47478848000000001</v>
      </c>
      <c r="X366">
        <v>3.6</v>
      </c>
      <c r="Y366">
        <v>1.4</v>
      </c>
      <c r="Z366">
        <f t="shared" si="79"/>
        <v>2.5729236000000002</v>
      </c>
      <c r="AA366">
        <f t="shared" si="80"/>
        <v>1.0005814</v>
      </c>
      <c r="AK366" t="s">
        <v>402</v>
      </c>
      <c r="AL366" t="s">
        <v>641</v>
      </c>
      <c r="AM366" t="s">
        <v>402</v>
      </c>
    </row>
    <row r="367" spans="1:39" x14ac:dyDescent="0.2">
      <c r="A367" t="s">
        <v>411</v>
      </c>
      <c r="B367" t="s">
        <v>511</v>
      </c>
      <c r="F367">
        <f t="shared" si="70"/>
        <v>0</v>
      </c>
      <c r="G367">
        <f t="shared" si="71"/>
        <v>0</v>
      </c>
      <c r="K367">
        <f t="shared" si="81"/>
        <v>0</v>
      </c>
      <c r="L367">
        <f t="shared" si="73"/>
        <v>0</v>
      </c>
      <c r="N367">
        <v>16.593105229180118</v>
      </c>
      <c r="Q367">
        <f t="shared" si="74"/>
        <v>0</v>
      </c>
      <c r="R367">
        <f t="shared" si="75"/>
        <v>0</v>
      </c>
      <c r="S367">
        <f t="shared" si="76"/>
        <v>0</v>
      </c>
      <c r="V367">
        <f t="shared" si="77"/>
        <v>0</v>
      </c>
      <c r="W367">
        <f t="shared" si="78"/>
        <v>0</v>
      </c>
      <c r="Z367">
        <f t="shared" si="79"/>
        <v>0</v>
      </c>
      <c r="AA367">
        <f t="shared" si="80"/>
        <v>0</v>
      </c>
      <c r="AK367" t="s">
        <v>402</v>
      </c>
      <c r="AL367" t="s">
        <v>641</v>
      </c>
      <c r="AM367" t="s">
        <v>402</v>
      </c>
    </row>
    <row r="368" spans="1:39" x14ac:dyDescent="0.2">
      <c r="A368" t="s">
        <v>411</v>
      </c>
      <c r="B368" t="s">
        <v>512</v>
      </c>
      <c r="F368">
        <f t="shared" si="70"/>
        <v>0</v>
      </c>
      <c r="G368">
        <f t="shared" si="71"/>
        <v>0</v>
      </c>
      <c r="K368">
        <f t="shared" si="81"/>
        <v>0</v>
      </c>
      <c r="L368">
        <f t="shared" si="73"/>
        <v>0</v>
      </c>
      <c r="N368">
        <v>1.9640219875457809</v>
      </c>
      <c r="Q368">
        <f t="shared" si="74"/>
        <v>0</v>
      </c>
      <c r="R368">
        <f t="shared" si="75"/>
        <v>0</v>
      </c>
      <c r="S368">
        <f t="shared" si="76"/>
        <v>0</v>
      </c>
      <c r="V368">
        <f t="shared" si="77"/>
        <v>0</v>
      </c>
      <c r="W368">
        <f t="shared" si="78"/>
        <v>0</v>
      </c>
      <c r="Z368">
        <f t="shared" si="79"/>
        <v>0</v>
      </c>
      <c r="AA368">
        <f t="shared" si="80"/>
        <v>0</v>
      </c>
      <c r="AJ368">
        <v>36</v>
      </c>
      <c r="AK368" t="s">
        <v>402</v>
      </c>
      <c r="AL368" t="s">
        <v>641</v>
      </c>
      <c r="AM368" t="s">
        <v>402</v>
      </c>
    </row>
    <row r="369" spans="1:39" x14ac:dyDescent="0.2">
      <c r="A369" t="s">
        <v>411</v>
      </c>
      <c r="B369" t="s">
        <v>513</v>
      </c>
      <c r="F369">
        <f t="shared" si="70"/>
        <v>0</v>
      </c>
      <c r="G369">
        <f t="shared" si="71"/>
        <v>0</v>
      </c>
      <c r="K369">
        <f t="shared" si="81"/>
        <v>0</v>
      </c>
      <c r="L369">
        <f t="shared" si="73"/>
        <v>0</v>
      </c>
      <c r="N369">
        <v>15.625391676770223</v>
      </c>
      <c r="Q369">
        <f t="shared" si="74"/>
        <v>0</v>
      </c>
      <c r="R369">
        <f t="shared" si="75"/>
        <v>0</v>
      </c>
      <c r="S369">
        <f t="shared" si="76"/>
        <v>0</v>
      </c>
      <c r="V369">
        <f t="shared" si="77"/>
        <v>0</v>
      </c>
      <c r="W369">
        <f t="shared" si="78"/>
        <v>0</v>
      </c>
      <c r="Z369">
        <f t="shared" si="79"/>
        <v>0</v>
      </c>
      <c r="AA369">
        <f t="shared" si="80"/>
        <v>0</v>
      </c>
      <c r="AK369" t="s">
        <v>402</v>
      </c>
      <c r="AL369" t="s">
        <v>641</v>
      </c>
      <c r="AM369" t="s">
        <v>402</v>
      </c>
    </row>
    <row r="370" spans="1:39" x14ac:dyDescent="0.2">
      <c r="A370" t="s">
        <v>411</v>
      </c>
      <c r="B370" t="s">
        <v>514</v>
      </c>
      <c r="F370">
        <f t="shared" si="70"/>
        <v>0</v>
      </c>
      <c r="G370">
        <f t="shared" si="71"/>
        <v>0</v>
      </c>
      <c r="K370">
        <f t="shared" si="81"/>
        <v>0</v>
      </c>
      <c r="L370">
        <f t="shared" si="73"/>
        <v>0</v>
      </c>
      <c r="N370">
        <v>13.025644547614798</v>
      </c>
      <c r="Q370">
        <f t="shared" si="74"/>
        <v>0</v>
      </c>
      <c r="R370">
        <f t="shared" si="75"/>
        <v>0</v>
      </c>
      <c r="S370">
        <f t="shared" si="76"/>
        <v>0</v>
      </c>
      <c r="V370">
        <f t="shared" si="77"/>
        <v>0</v>
      </c>
      <c r="W370">
        <f t="shared" si="78"/>
        <v>0</v>
      </c>
      <c r="Z370">
        <f t="shared" si="79"/>
        <v>0</v>
      </c>
      <c r="AA370">
        <f t="shared" si="80"/>
        <v>0</v>
      </c>
      <c r="AJ370">
        <v>7.4</v>
      </c>
      <c r="AK370" t="s">
        <v>402</v>
      </c>
      <c r="AL370" t="s">
        <v>641</v>
      </c>
      <c r="AM370" t="s">
        <v>402</v>
      </c>
    </row>
    <row r="371" spans="1:39" x14ac:dyDescent="0.2">
      <c r="A371" t="s">
        <v>430</v>
      </c>
      <c r="B371" t="s">
        <v>515</v>
      </c>
      <c r="D371">
        <v>3.28</v>
      </c>
      <c r="E371">
        <v>0.72</v>
      </c>
      <c r="F371">
        <f t="shared" si="70"/>
        <v>2.5402189599999998</v>
      </c>
      <c r="G371">
        <f t="shared" si="71"/>
        <v>0.55760903999999989</v>
      </c>
      <c r="I371">
        <v>45.9</v>
      </c>
      <c r="J371">
        <v>4.9000000000000004</v>
      </c>
      <c r="K371">
        <f t="shared" si="81"/>
        <v>35.678574900000001</v>
      </c>
      <c r="L371">
        <f t="shared" si="73"/>
        <v>3.8088239000000002</v>
      </c>
      <c r="N371">
        <v>14.044493693807178</v>
      </c>
      <c r="O371">
        <v>3.2</v>
      </c>
      <c r="P371">
        <v>1.7</v>
      </c>
      <c r="Q371">
        <f t="shared" si="74"/>
        <v>1.9297152000000002</v>
      </c>
      <c r="R371">
        <f t="shared" si="75"/>
        <v>1.0251612000000001</v>
      </c>
      <c r="S371">
        <f t="shared" si="76"/>
        <v>10.251612000000002</v>
      </c>
      <c r="T371">
        <v>1.25</v>
      </c>
      <c r="U371">
        <v>0.6</v>
      </c>
      <c r="V371">
        <f t="shared" si="77"/>
        <v>0.92732124999999999</v>
      </c>
      <c r="W371">
        <f t="shared" si="78"/>
        <v>0.44511419999999996</v>
      </c>
      <c r="X371">
        <v>4</v>
      </c>
      <c r="Y371">
        <v>1.5</v>
      </c>
      <c r="Z371">
        <f t="shared" si="79"/>
        <v>2.8588040000000001</v>
      </c>
      <c r="AA371">
        <f t="shared" si="80"/>
        <v>1.0720515000000002</v>
      </c>
      <c r="AJ371">
        <v>9.8000000000000007</v>
      </c>
      <c r="AK371" t="s">
        <v>402</v>
      </c>
      <c r="AL371" t="s">
        <v>641</v>
      </c>
      <c r="AM371" t="s">
        <v>402</v>
      </c>
    </row>
    <row r="372" spans="1:39" x14ac:dyDescent="0.2">
      <c r="A372" t="s">
        <v>405</v>
      </c>
      <c r="B372" t="s">
        <v>516</v>
      </c>
      <c r="D372">
        <v>3.82</v>
      </c>
      <c r="E372">
        <v>0.72</v>
      </c>
      <c r="F372">
        <f t="shared" si="70"/>
        <v>2.9584257399999996</v>
      </c>
      <c r="G372">
        <f t="shared" si="71"/>
        <v>0.55760903999999989</v>
      </c>
      <c r="I372">
        <v>16.8</v>
      </c>
      <c r="J372">
        <v>3.6</v>
      </c>
      <c r="K372">
        <f t="shared" si="81"/>
        <v>13.0588248</v>
      </c>
      <c r="L372">
        <f t="shared" si="73"/>
        <v>2.7983196000000001</v>
      </c>
      <c r="N372">
        <v>4.4138052247861319</v>
      </c>
      <c r="O372">
        <v>9.3000000000000007</v>
      </c>
      <c r="P372">
        <v>2.5</v>
      </c>
      <c r="Q372">
        <f t="shared" si="74"/>
        <v>5.6082348000000009</v>
      </c>
      <c r="R372">
        <f t="shared" si="75"/>
        <v>1.50759</v>
      </c>
      <c r="S372">
        <f t="shared" si="76"/>
        <v>15.075900000000001</v>
      </c>
      <c r="T372">
        <v>2.56</v>
      </c>
      <c r="U372">
        <v>0.62</v>
      </c>
      <c r="V372">
        <f t="shared" si="77"/>
        <v>1.8991539200000001</v>
      </c>
      <c r="W372">
        <f t="shared" si="78"/>
        <v>0.45995133999999999</v>
      </c>
      <c r="X372">
        <v>3.6</v>
      </c>
      <c r="Y372">
        <v>1.3</v>
      </c>
      <c r="Z372">
        <f t="shared" si="79"/>
        <v>2.5729236000000002</v>
      </c>
      <c r="AA372">
        <f t="shared" si="80"/>
        <v>0.92911130000000008</v>
      </c>
      <c r="AJ372">
        <v>181.8</v>
      </c>
      <c r="AK372" t="s">
        <v>402</v>
      </c>
      <c r="AL372" t="s">
        <v>641</v>
      </c>
      <c r="AM372" t="s">
        <v>402</v>
      </c>
    </row>
    <row r="373" spans="1:39" x14ac:dyDescent="0.2">
      <c r="A373" t="s">
        <v>405</v>
      </c>
      <c r="B373" t="s">
        <v>517</v>
      </c>
      <c r="D373">
        <v>4.79</v>
      </c>
      <c r="E373">
        <v>0.74</v>
      </c>
      <c r="F373">
        <f t="shared" si="70"/>
        <v>3.70964903</v>
      </c>
      <c r="G373">
        <f t="shared" si="71"/>
        <v>0.5730981799999999</v>
      </c>
      <c r="I373">
        <v>16.5</v>
      </c>
      <c r="J373">
        <v>3.5</v>
      </c>
      <c r="K373">
        <f t="shared" si="81"/>
        <v>12.8256315</v>
      </c>
      <c r="L373">
        <f t="shared" si="73"/>
        <v>2.7205884999999999</v>
      </c>
      <c r="N373">
        <v>3.4571297260944163</v>
      </c>
      <c r="O373">
        <v>13.2</v>
      </c>
      <c r="P373">
        <v>3.1</v>
      </c>
      <c r="Q373">
        <f t="shared" si="74"/>
        <v>7.9600751999999995</v>
      </c>
      <c r="R373">
        <f t="shared" si="75"/>
        <v>1.8694116000000001</v>
      </c>
      <c r="S373">
        <f t="shared" si="76"/>
        <v>18.694116000000001</v>
      </c>
      <c r="T373">
        <v>2.38</v>
      </c>
      <c r="U373">
        <v>0.62</v>
      </c>
      <c r="V373">
        <f t="shared" si="77"/>
        <v>1.7656196599999998</v>
      </c>
      <c r="W373">
        <f t="shared" si="78"/>
        <v>0.45995133999999999</v>
      </c>
      <c r="X373">
        <v>3</v>
      </c>
      <c r="Y373">
        <v>1.2</v>
      </c>
      <c r="Z373">
        <f t="shared" si="79"/>
        <v>2.1441030000000003</v>
      </c>
      <c r="AA373">
        <f t="shared" si="80"/>
        <v>0.85764119999999999</v>
      </c>
      <c r="AJ373">
        <v>159</v>
      </c>
      <c r="AK373" t="s">
        <v>402</v>
      </c>
      <c r="AL373" t="s">
        <v>641</v>
      </c>
      <c r="AM373" t="s">
        <v>402</v>
      </c>
    </row>
    <row r="374" spans="1:39" x14ac:dyDescent="0.2">
      <c r="A374" t="s">
        <v>405</v>
      </c>
      <c r="B374" t="s">
        <v>518</v>
      </c>
      <c r="D374">
        <v>5.08</v>
      </c>
      <c r="E374">
        <v>0.76</v>
      </c>
      <c r="F374">
        <f t="shared" si="70"/>
        <v>3.9342415599999998</v>
      </c>
      <c r="G374">
        <f t="shared" si="71"/>
        <v>0.58858732000000002</v>
      </c>
      <c r="I374">
        <v>17</v>
      </c>
      <c r="J374">
        <v>3.6</v>
      </c>
      <c r="K374">
        <f t="shared" si="81"/>
        <v>13.214286999999999</v>
      </c>
      <c r="L374">
        <f t="shared" si="73"/>
        <v>2.7983196000000001</v>
      </c>
      <c r="N374">
        <v>3.3585549224035827</v>
      </c>
      <c r="O374">
        <v>13.9</v>
      </c>
      <c r="P374">
        <v>3.1</v>
      </c>
      <c r="Q374">
        <f t="shared" si="74"/>
        <v>8.3822004000000003</v>
      </c>
      <c r="R374">
        <f t="shared" si="75"/>
        <v>1.8694116000000001</v>
      </c>
      <c r="S374">
        <f t="shared" si="76"/>
        <v>18.694116000000001</v>
      </c>
      <c r="T374">
        <v>1.78</v>
      </c>
      <c r="U374">
        <v>0.64</v>
      </c>
      <c r="V374">
        <f t="shared" si="77"/>
        <v>1.3205054599999999</v>
      </c>
      <c r="W374">
        <f t="shared" si="78"/>
        <v>0.47478848000000001</v>
      </c>
      <c r="X374">
        <v>3.1</v>
      </c>
      <c r="Y374">
        <v>1.3</v>
      </c>
      <c r="Z374">
        <f t="shared" si="79"/>
        <v>2.2155731000000003</v>
      </c>
      <c r="AA374">
        <f t="shared" si="80"/>
        <v>0.92911130000000008</v>
      </c>
      <c r="AJ374">
        <v>141.30000000000001</v>
      </c>
      <c r="AK374" t="s">
        <v>402</v>
      </c>
      <c r="AL374" t="s">
        <v>641</v>
      </c>
      <c r="AM374" t="s">
        <v>402</v>
      </c>
    </row>
    <row r="375" spans="1:39" x14ac:dyDescent="0.2">
      <c r="A375" t="s">
        <v>405</v>
      </c>
      <c r="B375" t="s">
        <v>519</v>
      </c>
      <c r="D375">
        <v>2.91</v>
      </c>
      <c r="E375">
        <v>0.72</v>
      </c>
      <c r="F375">
        <f t="shared" si="70"/>
        <v>2.25366987</v>
      </c>
      <c r="G375">
        <f t="shared" si="71"/>
        <v>0.55760903999999989</v>
      </c>
      <c r="I375">
        <v>17.3</v>
      </c>
      <c r="J375">
        <v>3.6</v>
      </c>
      <c r="K375">
        <f t="shared" si="81"/>
        <v>13.4474803</v>
      </c>
      <c r="L375">
        <f t="shared" si="73"/>
        <v>2.7983196000000001</v>
      </c>
      <c r="N375">
        <v>5.9665098201034255</v>
      </c>
      <c r="O375">
        <v>10</v>
      </c>
      <c r="P375">
        <v>2.6</v>
      </c>
      <c r="Q375">
        <f t="shared" si="74"/>
        <v>6.0303599999999999</v>
      </c>
      <c r="R375">
        <f t="shared" si="75"/>
        <v>1.5678936000000001</v>
      </c>
      <c r="S375">
        <f t="shared" si="76"/>
        <v>15.678936</v>
      </c>
      <c r="T375">
        <v>1.9</v>
      </c>
      <c r="U375">
        <v>0.63</v>
      </c>
      <c r="V375">
        <f t="shared" si="77"/>
        <v>1.4095282999999998</v>
      </c>
      <c r="W375">
        <f t="shared" si="78"/>
        <v>0.46736991</v>
      </c>
      <c r="X375">
        <v>4.5</v>
      </c>
      <c r="Y375">
        <v>1.6</v>
      </c>
      <c r="Z375">
        <f t="shared" si="79"/>
        <v>3.2161545</v>
      </c>
      <c r="AA375">
        <f t="shared" si="80"/>
        <v>1.1435216000000001</v>
      </c>
      <c r="AJ375">
        <v>225.7</v>
      </c>
      <c r="AK375" t="s">
        <v>402</v>
      </c>
      <c r="AL375" t="s">
        <v>641</v>
      </c>
      <c r="AM375" t="s">
        <v>402</v>
      </c>
    </row>
    <row r="376" spans="1:39" x14ac:dyDescent="0.2">
      <c r="A376" t="s">
        <v>405</v>
      </c>
      <c r="B376" t="s">
        <v>520</v>
      </c>
      <c r="D376">
        <v>4.1399999999999997</v>
      </c>
      <c r="E376">
        <v>0.72</v>
      </c>
      <c r="F376">
        <f t="shared" si="70"/>
        <v>3.2062519799999993</v>
      </c>
      <c r="G376">
        <f t="shared" si="71"/>
        <v>0.55760903999999989</v>
      </c>
      <c r="I376">
        <v>17.3</v>
      </c>
      <c r="J376">
        <v>3.6</v>
      </c>
      <c r="K376">
        <f t="shared" si="81"/>
        <v>13.4474803</v>
      </c>
      <c r="L376">
        <f t="shared" si="73"/>
        <v>2.7983196000000001</v>
      </c>
      <c r="N376">
        <v>4.1938511054350167</v>
      </c>
      <c r="O376">
        <v>15.2</v>
      </c>
      <c r="P376">
        <v>3.3</v>
      </c>
      <c r="Q376">
        <f t="shared" si="74"/>
        <v>9.1661471999999993</v>
      </c>
      <c r="R376">
        <f t="shared" si="75"/>
        <v>1.9900187999999999</v>
      </c>
      <c r="S376">
        <f t="shared" si="76"/>
        <v>19.900188</v>
      </c>
      <c r="T376">
        <v>1.7</v>
      </c>
      <c r="U376">
        <v>0.64</v>
      </c>
      <c r="V376">
        <f t="shared" si="77"/>
        <v>1.2611569</v>
      </c>
      <c r="W376">
        <f t="shared" si="78"/>
        <v>0.47478848000000001</v>
      </c>
      <c r="X376">
        <v>3.1</v>
      </c>
      <c r="Y376">
        <v>1.3</v>
      </c>
      <c r="Z376">
        <f t="shared" si="79"/>
        <v>2.2155731000000003</v>
      </c>
      <c r="AA376">
        <f t="shared" si="80"/>
        <v>0.92911130000000008</v>
      </c>
      <c r="AJ376">
        <v>145.69999999999999</v>
      </c>
      <c r="AK376" t="s">
        <v>402</v>
      </c>
      <c r="AL376" t="s">
        <v>641</v>
      </c>
      <c r="AM376" t="s">
        <v>402</v>
      </c>
    </row>
    <row r="377" spans="1:39" x14ac:dyDescent="0.2">
      <c r="A377" t="s">
        <v>405</v>
      </c>
      <c r="B377" t="s">
        <v>521</v>
      </c>
      <c r="D377">
        <v>3.57</v>
      </c>
      <c r="E377">
        <v>0.72</v>
      </c>
      <c r="F377">
        <f t="shared" si="70"/>
        <v>2.7648114899999996</v>
      </c>
      <c r="G377">
        <f t="shared" si="71"/>
        <v>0.55760903999999989</v>
      </c>
      <c r="I377">
        <v>17.100000000000001</v>
      </c>
      <c r="J377">
        <v>3.6</v>
      </c>
      <c r="K377">
        <f t="shared" si="81"/>
        <v>13.2920181</v>
      </c>
      <c r="L377">
        <f t="shared" si="73"/>
        <v>2.7983196000000001</v>
      </c>
      <c r="N377">
        <v>4.8072326412811748</v>
      </c>
      <c r="O377">
        <v>13.3</v>
      </c>
      <c r="P377">
        <v>3.1</v>
      </c>
      <c r="Q377">
        <f t="shared" si="74"/>
        <v>8.0203788000000014</v>
      </c>
      <c r="R377">
        <f t="shared" si="75"/>
        <v>1.8694116000000001</v>
      </c>
      <c r="S377">
        <f t="shared" si="76"/>
        <v>18.694116000000001</v>
      </c>
      <c r="T377">
        <v>1.86</v>
      </c>
      <c r="U377">
        <v>0.63</v>
      </c>
      <c r="V377">
        <f t="shared" si="77"/>
        <v>1.37985402</v>
      </c>
      <c r="W377">
        <f t="shared" si="78"/>
        <v>0.46736991</v>
      </c>
      <c r="X377">
        <v>3.2</v>
      </c>
      <c r="Y377">
        <v>1.3</v>
      </c>
      <c r="Z377">
        <f t="shared" si="79"/>
        <v>2.2870432000000003</v>
      </c>
      <c r="AA377">
        <f t="shared" si="80"/>
        <v>0.92911130000000008</v>
      </c>
      <c r="AJ377">
        <v>167.8</v>
      </c>
      <c r="AK377" t="s">
        <v>402</v>
      </c>
      <c r="AL377" t="s">
        <v>641</v>
      </c>
      <c r="AM377" t="s">
        <v>402</v>
      </c>
    </row>
    <row r="378" spans="1:39" x14ac:dyDescent="0.2">
      <c r="A378" t="s">
        <v>405</v>
      </c>
      <c r="B378" t="s">
        <v>522</v>
      </c>
      <c r="D378">
        <v>2.3199999999999998</v>
      </c>
      <c r="E378">
        <v>0.72</v>
      </c>
      <c r="F378">
        <f t="shared" si="70"/>
        <v>1.7967402399999997</v>
      </c>
      <c r="G378">
        <f t="shared" si="71"/>
        <v>0.55760903999999989</v>
      </c>
      <c r="I378">
        <v>17.899999999999999</v>
      </c>
      <c r="J378">
        <v>3.7</v>
      </c>
      <c r="K378">
        <f t="shared" si="81"/>
        <v>13.913866899999999</v>
      </c>
      <c r="L378">
        <f t="shared" si="73"/>
        <v>2.8760507</v>
      </c>
      <c r="N378">
        <v>7.7434106542597005</v>
      </c>
      <c r="O378">
        <v>14</v>
      </c>
      <c r="P378">
        <v>3.2</v>
      </c>
      <c r="Q378">
        <f t="shared" si="74"/>
        <v>8.4425039999999996</v>
      </c>
      <c r="R378">
        <f t="shared" si="75"/>
        <v>1.9297152000000002</v>
      </c>
      <c r="S378">
        <f t="shared" si="76"/>
        <v>19.297152000000001</v>
      </c>
      <c r="T378">
        <v>1.8</v>
      </c>
      <c r="U378">
        <v>0.64</v>
      </c>
      <c r="V378">
        <f t="shared" si="77"/>
        <v>1.3353425999999999</v>
      </c>
      <c r="W378">
        <f t="shared" si="78"/>
        <v>0.47478848000000001</v>
      </c>
      <c r="X378">
        <v>4.3</v>
      </c>
      <c r="Y378">
        <v>1.5</v>
      </c>
      <c r="Z378">
        <f t="shared" si="79"/>
        <v>3.0732143000000001</v>
      </c>
      <c r="AA378">
        <f t="shared" si="80"/>
        <v>1.0720515000000002</v>
      </c>
      <c r="AJ378">
        <v>174.4</v>
      </c>
      <c r="AK378" t="s">
        <v>402</v>
      </c>
      <c r="AL378" t="s">
        <v>641</v>
      </c>
      <c r="AM378" t="s">
        <v>402</v>
      </c>
    </row>
    <row r="379" spans="1:39" x14ac:dyDescent="0.2">
      <c r="A379" t="s">
        <v>405</v>
      </c>
      <c r="B379" t="s">
        <v>523</v>
      </c>
      <c r="D379">
        <v>6.54</v>
      </c>
      <c r="E379">
        <v>0.88</v>
      </c>
      <c r="F379">
        <f t="shared" si="70"/>
        <v>5.0649487799999999</v>
      </c>
      <c r="G379">
        <f t="shared" si="71"/>
        <v>0.68152215999999999</v>
      </c>
      <c r="I379">
        <v>21</v>
      </c>
      <c r="J379">
        <v>4</v>
      </c>
      <c r="K379">
        <f t="shared" si="81"/>
        <v>16.323530999999999</v>
      </c>
      <c r="L379">
        <f t="shared" si="73"/>
        <v>3.1092439999999999</v>
      </c>
      <c r="N379">
        <v>3.2226177291060822</v>
      </c>
      <c r="O379">
        <v>11.6</v>
      </c>
      <c r="P379">
        <v>2.8</v>
      </c>
      <c r="Q379">
        <f t="shared" si="74"/>
        <v>6.9952176000000001</v>
      </c>
      <c r="R379">
        <f t="shared" si="75"/>
        <v>1.6885007999999999</v>
      </c>
      <c r="S379">
        <f t="shared" si="76"/>
        <v>16.885007999999999</v>
      </c>
      <c r="T379">
        <v>2.2999999999999998</v>
      </c>
      <c r="U379">
        <v>0.62</v>
      </c>
      <c r="V379">
        <f t="shared" si="77"/>
        <v>1.7062710999999999</v>
      </c>
      <c r="W379">
        <f t="shared" si="78"/>
        <v>0.45995133999999999</v>
      </c>
      <c r="X379">
        <v>3</v>
      </c>
      <c r="Y379">
        <v>1.2</v>
      </c>
      <c r="Z379">
        <f t="shared" si="79"/>
        <v>2.1441030000000003</v>
      </c>
      <c r="AA379">
        <f t="shared" si="80"/>
        <v>0.85764119999999999</v>
      </c>
      <c r="AJ379">
        <v>125.3</v>
      </c>
      <c r="AK379" t="s">
        <v>402</v>
      </c>
      <c r="AL379" t="s">
        <v>641</v>
      </c>
      <c r="AM379" t="s">
        <v>402</v>
      </c>
    </row>
    <row r="380" spans="1:39" x14ac:dyDescent="0.2">
      <c r="A380" t="s">
        <v>405</v>
      </c>
      <c r="B380" t="s">
        <v>524</v>
      </c>
      <c r="D380">
        <v>4.26</v>
      </c>
      <c r="E380">
        <v>0.72</v>
      </c>
      <c r="F380">
        <f t="shared" si="70"/>
        <v>3.2991868199999996</v>
      </c>
      <c r="G380">
        <f t="shared" si="71"/>
        <v>0.55760903999999989</v>
      </c>
      <c r="I380">
        <v>18.899999999999999</v>
      </c>
      <c r="J380">
        <v>3.8</v>
      </c>
      <c r="K380">
        <f t="shared" si="81"/>
        <v>14.691177899999998</v>
      </c>
      <c r="L380">
        <f t="shared" si="73"/>
        <v>2.9537817999999998</v>
      </c>
      <c r="N380">
        <v>4.4526591440184031</v>
      </c>
      <c r="O380">
        <v>12.5</v>
      </c>
      <c r="P380">
        <v>3</v>
      </c>
      <c r="Q380">
        <f t="shared" si="74"/>
        <v>7.5379500000000004</v>
      </c>
      <c r="R380">
        <f t="shared" si="75"/>
        <v>1.8091080000000002</v>
      </c>
      <c r="S380">
        <f t="shared" si="76"/>
        <v>18.091080000000002</v>
      </c>
      <c r="T380">
        <v>2.13</v>
      </c>
      <c r="U380">
        <v>0.62</v>
      </c>
      <c r="V380">
        <f t="shared" si="77"/>
        <v>1.5801554099999999</v>
      </c>
      <c r="W380">
        <f t="shared" si="78"/>
        <v>0.45995133999999999</v>
      </c>
      <c r="X380">
        <v>3.3</v>
      </c>
      <c r="Y380">
        <v>1.3</v>
      </c>
      <c r="Z380">
        <f t="shared" si="79"/>
        <v>2.3585132999999998</v>
      </c>
      <c r="AA380">
        <f t="shared" si="80"/>
        <v>0.92911130000000008</v>
      </c>
      <c r="AJ380">
        <v>136.5</v>
      </c>
      <c r="AK380" t="s">
        <v>402</v>
      </c>
      <c r="AL380" t="s">
        <v>641</v>
      </c>
      <c r="AM380" t="s">
        <v>402</v>
      </c>
    </row>
    <row r="381" spans="1:39" x14ac:dyDescent="0.2">
      <c r="A381" t="s">
        <v>405</v>
      </c>
      <c r="B381" t="s">
        <v>525</v>
      </c>
      <c r="D381">
        <v>4.28</v>
      </c>
      <c r="E381">
        <v>0.72</v>
      </c>
      <c r="F381">
        <f t="shared" si="70"/>
        <v>3.3146759600000002</v>
      </c>
      <c r="G381">
        <f t="shared" si="71"/>
        <v>0.55760903999999989</v>
      </c>
      <c r="I381">
        <v>17.399999999999999</v>
      </c>
      <c r="J381">
        <v>3.6</v>
      </c>
      <c r="K381">
        <f t="shared" si="81"/>
        <v>13.525211399999998</v>
      </c>
      <c r="L381">
        <f t="shared" si="73"/>
        <v>2.7983196000000001</v>
      </c>
      <c r="N381">
        <v>4.0801180140337747</v>
      </c>
      <c r="O381">
        <v>11.9</v>
      </c>
      <c r="P381">
        <v>2.9</v>
      </c>
      <c r="Q381">
        <f t="shared" si="74"/>
        <v>7.1761284000000005</v>
      </c>
      <c r="R381">
        <f t="shared" si="75"/>
        <v>1.7488044</v>
      </c>
      <c r="S381">
        <f t="shared" si="76"/>
        <v>17.488044000000002</v>
      </c>
      <c r="T381">
        <v>1.91</v>
      </c>
      <c r="U381">
        <v>0.63</v>
      </c>
      <c r="V381">
        <f t="shared" si="77"/>
        <v>1.4169468699999999</v>
      </c>
      <c r="W381">
        <f t="shared" si="78"/>
        <v>0.46736991</v>
      </c>
      <c r="X381">
        <v>3.6</v>
      </c>
      <c r="Y381">
        <v>1.4</v>
      </c>
      <c r="Z381">
        <f t="shared" si="79"/>
        <v>2.5729236000000002</v>
      </c>
      <c r="AA381">
        <f t="shared" si="80"/>
        <v>1.0005814</v>
      </c>
      <c r="AJ381">
        <v>214.3</v>
      </c>
      <c r="AK381" t="s">
        <v>402</v>
      </c>
      <c r="AL381" t="s">
        <v>641</v>
      </c>
      <c r="AM381" t="s">
        <v>402</v>
      </c>
    </row>
    <row r="382" spans="1:39" x14ac:dyDescent="0.2">
      <c r="A382" t="s">
        <v>405</v>
      </c>
      <c r="B382" t="s">
        <v>526</v>
      </c>
      <c r="D382">
        <v>2.83</v>
      </c>
      <c r="E382">
        <v>0.72</v>
      </c>
      <c r="F382">
        <f t="shared" si="70"/>
        <v>2.1917133099999999</v>
      </c>
      <c r="G382">
        <f t="shared" si="71"/>
        <v>0.55760903999999989</v>
      </c>
      <c r="I382">
        <v>16.100000000000001</v>
      </c>
      <c r="J382">
        <v>3.5</v>
      </c>
      <c r="K382">
        <f t="shared" si="81"/>
        <v>12.514707100000001</v>
      </c>
      <c r="L382">
        <f t="shared" si="73"/>
        <v>2.7205884999999999</v>
      </c>
      <c r="N382">
        <v>5.7096131779992572</v>
      </c>
      <c r="O382">
        <v>10.9</v>
      </c>
      <c r="P382">
        <v>2.7</v>
      </c>
      <c r="Q382">
        <f t="shared" si="74"/>
        <v>6.5730924000000002</v>
      </c>
      <c r="R382">
        <f t="shared" si="75"/>
        <v>1.6281972000000002</v>
      </c>
      <c r="S382">
        <f t="shared" si="76"/>
        <v>16.281972000000003</v>
      </c>
      <c r="T382">
        <v>1.91</v>
      </c>
      <c r="U382">
        <v>0.63</v>
      </c>
      <c r="V382">
        <f t="shared" si="77"/>
        <v>1.4169468699999999</v>
      </c>
      <c r="W382">
        <f t="shared" si="78"/>
        <v>0.46736991</v>
      </c>
      <c r="X382">
        <v>4.0999999999999996</v>
      </c>
      <c r="Y382">
        <v>1.5</v>
      </c>
      <c r="Z382">
        <f t="shared" si="79"/>
        <v>2.9302740999999997</v>
      </c>
      <c r="AA382">
        <f t="shared" si="80"/>
        <v>1.0720515000000002</v>
      </c>
      <c r="AJ382">
        <v>248.2</v>
      </c>
      <c r="AK382" t="s">
        <v>402</v>
      </c>
      <c r="AL382" t="s">
        <v>641</v>
      </c>
      <c r="AM382" t="s">
        <v>402</v>
      </c>
    </row>
    <row r="383" spans="1:39" x14ac:dyDescent="0.2">
      <c r="A383" t="s">
        <v>405</v>
      </c>
      <c r="B383" t="s">
        <v>527</v>
      </c>
      <c r="D383">
        <v>2.6</v>
      </c>
      <c r="E383">
        <v>0.72</v>
      </c>
      <c r="F383">
        <f t="shared" si="70"/>
        <v>2.0135882000000001</v>
      </c>
      <c r="G383">
        <f t="shared" si="71"/>
        <v>0.55760903999999989</v>
      </c>
      <c r="I383">
        <v>15.7</v>
      </c>
      <c r="J383">
        <v>3.4</v>
      </c>
      <c r="K383">
        <f t="shared" si="81"/>
        <v>12.2037827</v>
      </c>
      <c r="L383">
        <f t="shared" si="73"/>
        <v>2.6428574</v>
      </c>
      <c r="N383">
        <v>6.0602919998013602</v>
      </c>
      <c r="O383">
        <v>10.4</v>
      </c>
      <c r="P383">
        <v>2.7</v>
      </c>
      <c r="Q383">
        <f t="shared" si="74"/>
        <v>6.2715744000000004</v>
      </c>
      <c r="R383">
        <f t="shared" si="75"/>
        <v>1.6281972000000002</v>
      </c>
      <c r="S383">
        <f t="shared" si="76"/>
        <v>16.281972000000003</v>
      </c>
      <c r="T383">
        <v>1.95</v>
      </c>
      <c r="U383">
        <v>0.63</v>
      </c>
      <c r="V383">
        <f t="shared" si="77"/>
        <v>1.4466211499999999</v>
      </c>
      <c r="W383">
        <f t="shared" si="78"/>
        <v>0.46736991</v>
      </c>
      <c r="X383">
        <v>4.5999999999999996</v>
      </c>
      <c r="Y383">
        <v>1.6</v>
      </c>
      <c r="Z383">
        <f t="shared" si="79"/>
        <v>3.2876246</v>
      </c>
      <c r="AA383">
        <f t="shared" si="80"/>
        <v>1.1435216000000001</v>
      </c>
      <c r="AJ383">
        <v>201.5</v>
      </c>
      <c r="AK383" t="s">
        <v>402</v>
      </c>
      <c r="AL383" t="s">
        <v>641</v>
      </c>
      <c r="AM383" t="s">
        <v>402</v>
      </c>
    </row>
    <row r="384" spans="1:39" x14ac:dyDescent="0.2">
      <c r="A384" t="s">
        <v>405</v>
      </c>
      <c r="B384" t="s">
        <v>528</v>
      </c>
      <c r="D384">
        <v>3.06</v>
      </c>
      <c r="E384">
        <v>0.72</v>
      </c>
      <c r="F384">
        <f t="shared" si="70"/>
        <v>2.3698384199999998</v>
      </c>
      <c r="G384">
        <f t="shared" si="71"/>
        <v>0.55760903999999989</v>
      </c>
      <c r="I384">
        <v>15.8</v>
      </c>
      <c r="J384">
        <v>3.5</v>
      </c>
      <c r="K384">
        <f t="shared" si="81"/>
        <v>12.281513800000001</v>
      </c>
      <c r="L384">
        <f t="shared" si="73"/>
        <v>2.7205884999999999</v>
      </c>
      <c r="N384">
        <v>5.1820655957670354</v>
      </c>
      <c r="O384">
        <v>10.7</v>
      </c>
      <c r="P384">
        <v>2.7</v>
      </c>
      <c r="Q384">
        <f t="shared" si="74"/>
        <v>6.4524851999999999</v>
      </c>
      <c r="R384">
        <f t="shared" si="75"/>
        <v>1.6281972000000002</v>
      </c>
      <c r="S384">
        <f t="shared" si="76"/>
        <v>16.281972000000003</v>
      </c>
      <c r="T384">
        <v>1.79</v>
      </c>
      <c r="U384">
        <v>0.64</v>
      </c>
      <c r="V384">
        <f t="shared" si="77"/>
        <v>1.3279240299999999</v>
      </c>
      <c r="W384">
        <f t="shared" si="78"/>
        <v>0.47478848000000001</v>
      </c>
      <c r="X384">
        <v>4.3</v>
      </c>
      <c r="Y384">
        <v>1.5</v>
      </c>
      <c r="Z384">
        <f t="shared" si="79"/>
        <v>3.0732143000000001</v>
      </c>
      <c r="AA384">
        <f t="shared" si="80"/>
        <v>1.0720515000000002</v>
      </c>
      <c r="AJ384">
        <v>157.9</v>
      </c>
      <c r="AK384" t="s">
        <v>402</v>
      </c>
      <c r="AL384" t="s">
        <v>641</v>
      </c>
      <c r="AM384" t="s">
        <v>402</v>
      </c>
    </row>
    <row r="385" spans="1:39" x14ac:dyDescent="0.2">
      <c r="A385" t="s">
        <v>405</v>
      </c>
      <c r="B385" t="s">
        <v>529</v>
      </c>
      <c r="D385">
        <v>3.29</v>
      </c>
      <c r="E385">
        <v>0.72</v>
      </c>
      <c r="F385">
        <f t="shared" si="70"/>
        <v>2.5479635300000001</v>
      </c>
      <c r="G385">
        <f t="shared" si="71"/>
        <v>0.55760903999999989</v>
      </c>
      <c r="I385">
        <v>17</v>
      </c>
      <c r="J385">
        <v>3.6</v>
      </c>
      <c r="K385">
        <f t="shared" si="81"/>
        <v>13.214286999999999</v>
      </c>
      <c r="L385">
        <f t="shared" si="73"/>
        <v>2.7983196000000001</v>
      </c>
      <c r="N385">
        <v>5.1858538011581157</v>
      </c>
      <c r="O385">
        <v>12.6</v>
      </c>
      <c r="P385">
        <v>3</v>
      </c>
      <c r="Q385">
        <f t="shared" si="74"/>
        <v>7.5982535999999996</v>
      </c>
      <c r="R385">
        <f t="shared" si="75"/>
        <v>1.8091080000000002</v>
      </c>
      <c r="S385">
        <f t="shared" si="76"/>
        <v>18.091080000000002</v>
      </c>
      <c r="T385">
        <v>1.56</v>
      </c>
      <c r="U385">
        <v>0.63</v>
      </c>
      <c r="V385">
        <f t="shared" si="77"/>
        <v>1.1572969200000001</v>
      </c>
      <c r="W385">
        <f t="shared" si="78"/>
        <v>0.46736991</v>
      </c>
      <c r="X385">
        <v>4.2</v>
      </c>
      <c r="Y385">
        <v>1.5</v>
      </c>
      <c r="Z385">
        <f t="shared" si="79"/>
        <v>3.0017442000000001</v>
      </c>
      <c r="AA385">
        <f t="shared" si="80"/>
        <v>1.0720515000000002</v>
      </c>
      <c r="AJ385">
        <v>145.6</v>
      </c>
      <c r="AK385" t="s">
        <v>402</v>
      </c>
      <c r="AL385" t="s">
        <v>641</v>
      </c>
      <c r="AM385" t="s">
        <v>402</v>
      </c>
    </row>
    <row r="386" spans="1:39" x14ac:dyDescent="0.2">
      <c r="A386" t="s">
        <v>405</v>
      </c>
      <c r="B386" t="s">
        <v>530</v>
      </c>
      <c r="D386">
        <v>3.25</v>
      </c>
      <c r="E386">
        <v>0.72</v>
      </c>
      <c r="F386">
        <f t="shared" si="70"/>
        <v>2.5169852499999998</v>
      </c>
      <c r="G386">
        <f t="shared" si="71"/>
        <v>0.55760903999999989</v>
      </c>
      <c r="I386">
        <v>16.7</v>
      </c>
      <c r="J386">
        <v>3.6</v>
      </c>
      <c r="K386">
        <f t="shared" si="81"/>
        <v>12.981093699999999</v>
      </c>
      <c r="L386">
        <f t="shared" si="73"/>
        <v>2.7983196000000001</v>
      </c>
      <c r="N386">
        <v>5.1570382877290557</v>
      </c>
      <c r="O386">
        <v>12.2</v>
      </c>
      <c r="P386">
        <v>2.9</v>
      </c>
      <c r="Q386">
        <f t="shared" si="74"/>
        <v>7.3570392</v>
      </c>
      <c r="R386">
        <f t="shared" si="75"/>
        <v>1.7488044</v>
      </c>
      <c r="S386">
        <f t="shared" si="76"/>
        <v>17.488044000000002</v>
      </c>
      <c r="T386">
        <v>1.63</v>
      </c>
      <c r="U386">
        <v>0.64</v>
      </c>
      <c r="V386">
        <f t="shared" si="77"/>
        <v>1.2092269099999999</v>
      </c>
      <c r="W386">
        <f t="shared" si="78"/>
        <v>0.47478848000000001</v>
      </c>
      <c r="X386">
        <v>4.4000000000000004</v>
      </c>
      <c r="Y386">
        <v>1.5</v>
      </c>
      <c r="Z386">
        <f t="shared" si="79"/>
        <v>3.1446844000000005</v>
      </c>
      <c r="AA386">
        <f t="shared" si="80"/>
        <v>1.0720515000000002</v>
      </c>
      <c r="AJ386">
        <v>153</v>
      </c>
      <c r="AK386" t="s">
        <v>402</v>
      </c>
      <c r="AL386" t="s">
        <v>641</v>
      </c>
      <c r="AM386" t="s">
        <v>402</v>
      </c>
    </row>
    <row r="387" spans="1:39" x14ac:dyDescent="0.2">
      <c r="A387" t="s">
        <v>427</v>
      </c>
      <c r="B387" t="s">
        <v>531</v>
      </c>
      <c r="D387">
        <v>3.36</v>
      </c>
      <c r="E387">
        <v>0.72</v>
      </c>
      <c r="F387">
        <f t="shared" si="70"/>
        <v>2.6021755199999999</v>
      </c>
      <c r="G387">
        <f t="shared" si="71"/>
        <v>0.55760903999999989</v>
      </c>
      <c r="I387">
        <v>19.3</v>
      </c>
      <c r="J387">
        <v>3.8</v>
      </c>
      <c r="K387">
        <f t="shared" si="81"/>
        <v>15.002102300000001</v>
      </c>
      <c r="L387">
        <f t="shared" si="73"/>
        <v>2.9537817999999998</v>
      </c>
      <c r="N387">
        <v>5.7648137046942729</v>
      </c>
      <c r="O387">
        <v>10.3</v>
      </c>
      <c r="P387">
        <v>2.6</v>
      </c>
      <c r="Q387">
        <f t="shared" si="74"/>
        <v>6.2112708000000003</v>
      </c>
      <c r="R387">
        <f t="shared" si="75"/>
        <v>1.5678936000000001</v>
      </c>
      <c r="S387">
        <f t="shared" si="76"/>
        <v>15.678936</v>
      </c>
      <c r="T387">
        <v>2.0299999999999998</v>
      </c>
      <c r="U387">
        <v>0.63</v>
      </c>
      <c r="V387">
        <f t="shared" si="77"/>
        <v>1.5059697099999998</v>
      </c>
      <c r="W387">
        <f t="shared" si="78"/>
        <v>0.46736991</v>
      </c>
      <c r="X387">
        <v>7.3</v>
      </c>
      <c r="Y387">
        <v>2.2999999999999998</v>
      </c>
      <c r="Z387">
        <f t="shared" si="79"/>
        <v>5.2173173000000004</v>
      </c>
      <c r="AA387">
        <f t="shared" si="80"/>
        <v>1.6438123</v>
      </c>
      <c r="AB387">
        <v>220.5</v>
      </c>
      <c r="AJ387">
        <v>438.8</v>
      </c>
      <c r="AK387" t="s">
        <v>402</v>
      </c>
      <c r="AL387" t="s">
        <v>641</v>
      </c>
      <c r="AM387" t="s">
        <v>402</v>
      </c>
    </row>
    <row r="388" spans="1:39" x14ac:dyDescent="0.2">
      <c r="A388" t="s">
        <v>441</v>
      </c>
      <c r="B388" t="s">
        <v>532</v>
      </c>
      <c r="D388">
        <v>2.85</v>
      </c>
      <c r="E388">
        <v>0.72</v>
      </c>
      <c r="F388">
        <f t="shared" si="70"/>
        <v>2.20720245</v>
      </c>
      <c r="G388">
        <f t="shared" si="71"/>
        <v>0.55760903999999989</v>
      </c>
      <c r="I388">
        <v>16.100000000000001</v>
      </c>
      <c r="J388">
        <v>3.5</v>
      </c>
      <c r="K388">
        <f t="shared" si="81"/>
        <v>12.514707100000001</v>
      </c>
      <c r="L388">
        <f t="shared" si="73"/>
        <v>2.7205884999999999</v>
      </c>
      <c r="N388">
        <v>5.6695457171010162</v>
      </c>
      <c r="O388">
        <v>13.5</v>
      </c>
      <c r="P388">
        <v>3.1</v>
      </c>
      <c r="Q388">
        <f t="shared" si="74"/>
        <v>8.1409859999999998</v>
      </c>
      <c r="R388">
        <f t="shared" si="75"/>
        <v>1.8694116000000001</v>
      </c>
      <c r="S388">
        <f t="shared" si="76"/>
        <v>18.694116000000001</v>
      </c>
      <c r="T388">
        <v>1.75</v>
      </c>
      <c r="U388">
        <v>0.64</v>
      </c>
      <c r="V388">
        <f t="shared" si="77"/>
        <v>1.2982497500000001</v>
      </c>
      <c r="W388">
        <f t="shared" si="78"/>
        <v>0.47478848000000001</v>
      </c>
      <c r="X388">
        <v>4.7</v>
      </c>
      <c r="Y388">
        <v>1.6</v>
      </c>
      <c r="Z388">
        <f t="shared" si="79"/>
        <v>3.3590947000000004</v>
      </c>
      <c r="AA388">
        <f t="shared" si="80"/>
        <v>1.1435216000000001</v>
      </c>
      <c r="AJ388">
        <v>205.1</v>
      </c>
      <c r="AK388" t="s">
        <v>402</v>
      </c>
      <c r="AL388" t="s">
        <v>641</v>
      </c>
      <c r="AM388" t="s">
        <v>402</v>
      </c>
    </row>
    <row r="389" spans="1:39" x14ac:dyDescent="0.2">
      <c r="A389" t="s">
        <v>441</v>
      </c>
      <c r="B389" t="s">
        <v>533</v>
      </c>
      <c r="D389">
        <v>2.97</v>
      </c>
      <c r="E389">
        <v>0.72</v>
      </c>
      <c r="F389">
        <f t="shared" si="70"/>
        <v>2.3001372899999999</v>
      </c>
      <c r="G389">
        <f t="shared" si="71"/>
        <v>0.55760903999999989</v>
      </c>
      <c r="I389">
        <v>15.7</v>
      </c>
      <c r="J389">
        <v>3.4</v>
      </c>
      <c r="K389">
        <f t="shared" si="81"/>
        <v>12.2037827</v>
      </c>
      <c r="L389">
        <f t="shared" si="73"/>
        <v>2.6428574</v>
      </c>
      <c r="N389">
        <v>5.3053061277722344</v>
      </c>
      <c r="O389">
        <v>14.9</v>
      </c>
      <c r="P389">
        <v>3.3</v>
      </c>
      <c r="Q389">
        <f t="shared" si="74"/>
        <v>8.9852363999999998</v>
      </c>
      <c r="R389">
        <f t="shared" si="75"/>
        <v>1.9900187999999999</v>
      </c>
      <c r="S389">
        <f t="shared" si="76"/>
        <v>19.900188</v>
      </c>
      <c r="T389">
        <v>1.61</v>
      </c>
      <c r="U389">
        <v>0.63</v>
      </c>
      <c r="V389">
        <f t="shared" si="77"/>
        <v>1.1943897700000001</v>
      </c>
      <c r="W389">
        <f t="shared" si="78"/>
        <v>0.46736991</v>
      </c>
      <c r="X389">
        <v>4.2</v>
      </c>
      <c r="Y389">
        <v>1.5</v>
      </c>
      <c r="Z389">
        <f t="shared" si="79"/>
        <v>3.0017442000000001</v>
      </c>
      <c r="AA389">
        <f t="shared" si="80"/>
        <v>1.0720515000000002</v>
      </c>
      <c r="AJ389">
        <v>208.4</v>
      </c>
      <c r="AK389" t="s">
        <v>402</v>
      </c>
      <c r="AL389" t="s">
        <v>641</v>
      </c>
      <c r="AM389" t="s">
        <v>402</v>
      </c>
    </row>
    <row r="390" spans="1:39" x14ac:dyDescent="0.2">
      <c r="A390" t="s">
        <v>408</v>
      </c>
      <c r="B390" t="s">
        <v>534</v>
      </c>
      <c r="D390">
        <v>2.5499999999999998</v>
      </c>
      <c r="E390">
        <v>0.72</v>
      </c>
      <c r="F390">
        <f t="shared" si="70"/>
        <v>1.9748653499999997</v>
      </c>
      <c r="G390">
        <f t="shared" si="71"/>
        <v>0.55760903999999989</v>
      </c>
      <c r="I390">
        <v>16.399999999999999</v>
      </c>
      <c r="J390">
        <v>3.5</v>
      </c>
      <c r="K390">
        <f t="shared" si="81"/>
        <v>12.747900399999999</v>
      </c>
      <c r="L390">
        <f t="shared" si="73"/>
        <v>2.7205884999999999</v>
      </c>
      <c r="N390">
        <v>6.4546234762465353</v>
      </c>
      <c r="O390">
        <v>15.8</v>
      </c>
      <c r="P390">
        <v>3.4</v>
      </c>
      <c r="Q390">
        <f t="shared" si="74"/>
        <v>9.5279688</v>
      </c>
      <c r="R390">
        <f t="shared" si="75"/>
        <v>2.0503224000000002</v>
      </c>
      <c r="S390">
        <f t="shared" si="76"/>
        <v>20.503224000000003</v>
      </c>
      <c r="T390">
        <v>1.48</v>
      </c>
      <c r="U390">
        <v>0.63</v>
      </c>
      <c r="V390">
        <f t="shared" si="77"/>
        <v>1.09794836</v>
      </c>
      <c r="W390">
        <f t="shared" si="78"/>
        <v>0.46736991</v>
      </c>
      <c r="X390">
        <v>3.3</v>
      </c>
      <c r="Y390">
        <v>1.3</v>
      </c>
      <c r="Z390">
        <f t="shared" si="79"/>
        <v>2.3585132999999998</v>
      </c>
      <c r="AA390">
        <f t="shared" si="80"/>
        <v>0.92911130000000008</v>
      </c>
      <c r="AJ390">
        <v>213.2</v>
      </c>
      <c r="AK390" t="s">
        <v>402</v>
      </c>
      <c r="AL390" t="s">
        <v>641</v>
      </c>
      <c r="AM390" t="s">
        <v>402</v>
      </c>
    </row>
    <row r="391" spans="1:39" x14ac:dyDescent="0.2">
      <c r="A391" t="s">
        <v>408</v>
      </c>
      <c r="B391" t="s">
        <v>535</v>
      </c>
      <c r="D391">
        <v>5.82</v>
      </c>
      <c r="E391">
        <v>0.82</v>
      </c>
      <c r="F391">
        <f t="shared" si="70"/>
        <v>4.5073397399999999</v>
      </c>
      <c r="G391">
        <f t="shared" si="71"/>
        <v>0.63505473999999995</v>
      </c>
      <c r="I391">
        <v>16.7</v>
      </c>
      <c r="J391">
        <v>3.6</v>
      </c>
      <c r="K391">
        <f t="shared" si="81"/>
        <v>12.981093699999999</v>
      </c>
      <c r="L391">
        <f t="shared" si="73"/>
        <v>2.7983196000000001</v>
      </c>
      <c r="N391">
        <v>2.8797894218418265</v>
      </c>
      <c r="O391">
        <v>14.3</v>
      </c>
      <c r="P391">
        <v>3.2</v>
      </c>
      <c r="Q391">
        <f t="shared" si="74"/>
        <v>8.6234148000000008</v>
      </c>
      <c r="R391">
        <f t="shared" si="75"/>
        <v>1.9297152000000002</v>
      </c>
      <c r="S391">
        <f t="shared" si="76"/>
        <v>19.297152000000001</v>
      </c>
      <c r="T391">
        <v>2</v>
      </c>
      <c r="U391">
        <v>0.63</v>
      </c>
      <c r="V391">
        <f t="shared" si="77"/>
        <v>1.483714</v>
      </c>
      <c r="W391">
        <f t="shared" si="78"/>
        <v>0.46736991</v>
      </c>
      <c r="X391">
        <v>2.9</v>
      </c>
      <c r="Y391">
        <v>1.2</v>
      </c>
      <c r="Z391">
        <f t="shared" si="79"/>
        <v>2.0726328999999999</v>
      </c>
      <c r="AA391">
        <f t="shared" si="80"/>
        <v>0.85764119999999999</v>
      </c>
      <c r="AJ391">
        <v>159.69999999999999</v>
      </c>
      <c r="AK391" t="s">
        <v>402</v>
      </c>
      <c r="AL391" t="s">
        <v>641</v>
      </c>
      <c r="AM391" t="s">
        <v>402</v>
      </c>
    </row>
    <row r="392" spans="1:39" x14ac:dyDescent="0.2">
      <c r="A392" t="s">
        <v>408</v>
      </c>
      <c r="B392" t="s">
        <v>536</v>
      </c>
      <c r="D392">
        <v>2.95</v>
      </c>
      <c r="E392">
        <v>0.72</v>
      </c>
      <c r="F392">
        <f t="shared" si="70"/>
        <v>2.2846481500000002</v>
      </c>
      <c r="G392">
        <f t="shared" si="71"/>
        <v>0.55760903999999989</v>
      </c>
      <c r="I392">
        <v>17.399999999999999</v>
      </c>
      <c r="J392">
        <v>3.6</v>
      </c>
      <c r="K392">
        <f t="shared" si="81"/>
        <v>13.525211399999998</v>
      </c>
      <c r="L392">
        <f t="shared" si="73"/>
        <v>2.7983196000000001</v>
      </c>
      <c r="N392">
        <v>5.91962884747951</v>
      </c>
      <c r="O392">
        <v>10.4</v>
      </c>
      <c r="P392">
        <v>2.7</v>
      </c>
      <c r="Q392">
        <f t="shared" si="74"/>
        <v>6.2715744000000004</v>
      </c>
      <c r="R392">
        <f t="shared" si="75"/>
        <v>1.6281972000000002</v>
      </c>
      <c r="S392">
        <f t="shared" si="76"/>
        <v>16.281972000000003</v>
      </c>
      <c r="T392">
        <v>1.81</v>
      </c>
      <c r="U392">
        <v>0.64</v>
      </c>
      <c r="V392">
        <f t="shared" si="77"/>
        <v>1.3427611699999999</v>
      </c>
      <c r="W392">
        <f t="shared" si="78"/>
        <v>0.47478848000000001</v>
      </c>
      <c r="X392">
        <v>4</v>
      </c>
      <c r="Y392">
        <v>1.4</v>
      </c>
      <c r="Z392">
        <f t="shared" si="79"/>
        <v>2.8588040000000001</v>
      </c>
      <c r="AA392">
        <f t="shared" si="80"/>
        <v>1.0005814</v>
      </c>
      <c r="AJ392">
        <v>232</v>
      </c>
      <c r="AK392" t="s">
        <v>402</v>
      </c>
      <c r="AL392" t="s">
        <v>641</v>
      </c>
      <c r="AM392" t="s">
        <v>402</v>
      </c>
    </row>
    <row r="393" spans="1:39" x14ac:dyDescent="0.2">
      <c r="A393" t="s">
        <v>408</v>
      </c>
      <c r="B393" t="s">
        <v>537</v>
      </c>
      <c r="D393">
        <v>2.65</v>
      </c>
      <c r="E393">
        <v>0.72</v>
      </c>
      <c r="F393">
        <f t="shared" si="70"/>
        <v>2.0523110499999997</v>
      </c>
      <c r="G393">
        <f t="shared" si="71"/>
        <v>0.55760903999999989</v>
      </c>
      <c r="I393">
        <v>17.5</v>
      </c>
      <c r="J393">
        <v>3.6</v>
      </c>
      <c r="K393">
        <f t="shared" si="81"/>
        <v>13.602942499999999</v>
      </c>
      <c r="L393">
        <f t="shared" si="73"/>
        <v>2.7983196000000001</v>
      </c>
      <c r="N393">
        <v>6.6276477825011879</v>
      </c>
      <c r="O393">
        <v>11.9</v>
      </c>
      <c r="P393">
        <v>2.9</v>
      </c>
      <c r="Q393">
        <f t="shared" si="74"/>
        <v>7.1761284000000005</v>
      </c>
      <c r="R393">
        <f t="shared" si="75"/>
        <v>1.7488044</v>
      </c>
      <c r="S393">
        <f t="shared" si="76"/>
        <v>17.488044000000002</v>
      </c>
      <c r="T393">
        <v>1.8</v>
      </c>
      <c r="U393">
        <v>0.64</v>
      </c>
      <c r="V393">
        <f t="shared" si="77"/>
        <v>1.3353425999999999</v>
      </c>
      <c r="W393">
        <f t="shared" si="78"/>
        <v>0.47478848000000001</v>
      </c>
      <c r="X393">
        <v>4.0999999999999996</v>
      </c>
      <c r="Y393">
        <v>1.5</v>
      </c>
      <c r="Z393">
        <f t="shared" si="79"/>
        <v>2.9302740999999997</v>
      </c>
      <c r="AA393">
        <f t="shared" si="80"/>
        <v>1.0720515000000002</v>
      </c>
      <c r="AJ393">
        <v>178.5</v>
      </c>
      <c r="AK393" t="s">
        <v>402</v>
      </c>
      <c r="AL393" t="s">
        <v>641</v>
      </c>
      <c r="AM393" t="s">
        <v>402</v>
      </c>
    </row>
    <row r="394" spans="1:39" x14ac:dyDescent="0.2">
      <c r="A394" t="s">
        <v>408</v>
      </c>
      <c r="B394" t="s">
        <v>538</v>
      </c>
      <c r="D394">
        <v>3.13</v>
      </c>
      <c r="E394">
        <v>0.72</v>
      </c>
      <c r="F394">
        <f t="shared" si="70"/>
        <v>2.4240504099999995</v>
      </c>
      <c r="G394">
        <f t="shared" si="71"/>
        <v>0.55760903999999989</v>
      </c>
      <c r="I394">
        <v>17.5</v>
      </c>
      <c r="J394">
        <v>3.7</v>
      </c>
      <c r="K394">
        <f t="shared" si="81"/>
        <v>13.602942499999999</v>
      </c>
      <c r="L394">
        <f t="shared" si="73"/>
        <v>2.8760507</v>
      </c>
      <c r="N394">
        <v>5.6112672918939781</v>
      </c>
      <c r="O394">
        <v>9.8000000000000007</v>
      </c>
      <c r="P394">
        <v>2.6</v>
      </c>
      <c r="Q394">
        <f t="shared" si="74"/>
        <v>5.9097528000000006</v>
      </c>
      <c r="R394">
        <f t="shared" si="75"/>
        <v>1.5678936000000001</v>
      </c>
      <c r="S394">
        <f t="shared" si="76"/>
        <v>15.678936</v>
      </c>
      <c r="T394">
        <v>1.84</v>
      </c>
      <c r="U394">
        <v>0.63</v>
      </c>
      <c r="V394">
        <f t="shared" si="77"/>
        <v>1.36501688</v>
      </c>
      <c r="W394">
        <f t="shared" si="78"/>
        <v>0.46736991</v>
      </c>
      <c r="X394">
        <v>3.7</v>
      </c>
      <c r="Y394">
        <v>1.4</v>
      </c>
      <c r="Z394">
        <f t="shared" si="79"/>
        <v>2.6443937000000002</v>
      </c>
      <c r="AA394">
        <f t="shared" si="80"/>
        <v>1.0005814</v>
      </c>
      <c r="AJ394">
        <v>174.8</v>
      </c>
      <c r="AK394" t="s">
        <v>402</v>
      </c>
      <c r="AL394" t="s">
        <v>641</v>
      </c>
      <c r="AM394" t="s">
        <v>402</v>
      </c>
    </row>
    <row r="395" spans="1:39" x14ac:dyDescent="0.2">
      <c r="A395" t="s">
        <v>408</v>
      </c>
      <c r="B395" t="s">
        <v>539</v>
      </c>
      <c r="D395">
        <v>3.2</v>
      </c>
      <c r="E395">
        <v>0.72</v>
      </c>
      <c r="F395">
        <f t="shared" si="70"/>
        <v>2.4782624000000002</v>
      </c>
      <c r="G395">
        <f t="shared" si="71"/>
        <v>0.55760903999999989</v>
      </c>
      <c r="I395">
        <v>18</v>
      </c>
      <c r="J395">
        <v>3.7</v>
      </c>
      <c r="K395">
        <f t="shared" si="81"/>
        <v>13.991598</v>
      </c>
      <c r="L395">
        <f t="shared" si="73"/>
        <v>2.8760507</v>
      </c>
      <c r="N395">
        <v>5.6453357004519047</v>
      </c>
      <c r="O395">
        <v>12.9</v>
      </c>
      <c r="P395">
        <v>3</v>
      </c>
      <c r="Q395">
        <f t="shared" si="74"/>
        <v>7.7791644000000009</v>
      </c>
      <c r="R395">
        <f t="shared" si="75"/>
        <v>1.8091080000000002</v>
      </c>
      <c r="S395">
        <f t="shared" si="76"/>
        <v>18.091080000000002</v>
      </c>
      <c r="T395">
        <v>1.94</v>
      </c>
      <c r="U395">
        <v>0.63</v>
      </c>
      <c r="V395">
        <f t="shared" si="77"/>
        <v>1.4392025799999999</v>
      </c>
      <c r="W395">
        <f t="shared" si="78"/>
        <v>0.46736991</v>
      </c>
      <c r="X395">
        <v>3.4</v>
      </c>
      <c r="Y395">
        <v>1.3</v>
      </c>
      <c r="Z395">
        <f t="shared" si="79"/>
        <v>2.4299834000000002</v>
      </c>
      <c r="AA395">
        <f t="shared" si="80"/>
        <v>0.92911130000000008</v>
      </c>
      <c r="AJ395">
        <v>154</v>
      </c>
      <c r="AK395" t="s">
        <v>402</v>
      </c>
      <c r="AL395" t="s">
        <v>641</v>
      </c>
      <c r="AM395" t="s">
        <v>402</v>
      </c>
    </row>
    <row r="396" spans="1:39" x14ac:dyDescent="0.2">
      <c r="A396" t="s">
        <v>408</v>
      </c>
      <c r="B396" t="s">
        <v>540</v>
      </c>
      <c r="D396">
        <v>3.58</v>
      </c>
      <c r="E396">
        <v>0.72</v>
      </c>
      <c r="F396">
        <f t="shared" si="70"/>
        <v>2.7725560599999999</v>
      </c>
      <c r="G396">
        <f t="shared" si="71"/>
        <v>0.55760903999999989</v>
      </c>
      <c r="I396">
        <v>17.2</v>
      </c>
      <c r="J396">
        <v>3.6</v>
      </c>
      <c r="K396">
        <f t="shared" si="81"/>
        <v>13.369749199999999</v>
      </c>
      <c r="L396">
        <f t="shared" si="73"/>
        <v>2.7983196000000001</v>
      </c>
      <c r="N396">
        <v>4.8218385622730109</v>
      </c>
      <c r="O396">
        <v>15.5</v>
      </c>
      <c r="P396">
        <v>3.3</v>
      </c>
      <c r="Q396">
        <f t="shared" si="74"/>
        <v>9.3470580000000005</v>
      </c>
      <c r="R396">
        <f t="shared" si="75"/>
        <v>1.9900187999999999</v>
      </c>
      <c r="S396">
        <f t="shared" si="76"/>
        <v>19.900188</v>
      </c>
      <c r="T396">
        <v>1.94</v>
      </c>
      <c r="U396">
        <v>0.63</v>
      </c>
      <c r="V396">
        <f t="shared" si="77"/>
        <v>1.4392025799999999</v>
      </c>
      <c r="W396">
        <f t="shared" si="78"/>
        <v>0.46736991</v>
      </c>
      <c r="X396">
        <v>3.3</v>
      </c>
      <c r="Y396">
        <v>1.3</v>
      </c>
      <c r="Z396">
        <f t="shared" si="79"/>
        <v>2.3585132999999998</v>
      </c>
      <c r="AA396">
        <f t="shared" si="80"/>
        <v>0.92911130000000008</v>
      </c>
      <c r="AJ396">
        <v>162.4</v>
      </c>
      <c r="AK396" t="s">
        <v>402</v>
      </c>
      <c r="AL396" t="s">
        <v>641</v>
      </c>
      <c r="AM396" t="s">
        <v>402</v>
      </c>
    </row>
    <row r="397" spans="1:39" x14ac:dyDescent="0.2">
      <c r="A397" t="s">
        <v>408</v>
      </c>
      <c r="B397" t="s">
        <v>541</v>
      </c>
      <c r="D397">
        <v>3.32</v>
      </c>
      <c r="E397">
        <v>0.72</v>
      </c>
      <c r="F397">
        <f t="shared" si="70"/>
        <v>2.5711972399999996</v>
      </c>
      <c r="G397">
        <f t="shared" si="71"/>
        <v>0.55760903999999989</v>
      </c>
      <c r="I397">
        <v>18.3</v>
      </c>
      <c r="J397">
        <v>3.8</v>
      </c>
      <c r="K397">
        <f t="shared" si="81"/>
        <v>14.2247913</v>
      </c>
      <c r="L397">
        <f t="shared" si="73"/>
        <v>2.9537817999999998</v>
      </c>
      <c r="N397">
        <v>5.5319755458243574</v>
      </c>
      <c r="O397">
        <v>13.6</v>
      </c>
      <c r="P397">
        <v>3.1</v>
      </c>
      <c r="Q397">
        <f t="shared" si="74"/>
        <v>8.2012896000000008</v>
      </c>
      <c r="R397">
        <f t="shared" si="75"/>
        <v>1.8694116000000001</v>
      </c>
      <c r="S397">
        <f t="shared" si="76"/>
        <v>18.694116000000001</v>
      </c>
      <c r="T397">
        <v>1.77</v>
      </c>
      <c r="U397">
        <v>0.64</v>
      </c>
      <c r="V397">
        <f t="shared" si="77"/>
        <v>1.3130868899999999</v>
      </c>
      <c r="W397">
        <f t="shared" si="78"/>
        <v>0.47478848000000001</v>
      </c>
      <c r="X397">
        <v>3.3</v>
      </c>
      <c r="Y397">
        <v>1.3</v>
      </c>
      <c r="Z397">
        <f t="shared" si="79"/>
        <v>2.3585132999999998</v>
      </c>
      <c r="AA397">
        <f t="shared" si="80"/>
        <v>0.92911130000000008</v>
      </c>
      <c r="AJ397">
        <v>165.5</v>
      </c>
      <c r="AK397" t="s">
        <v>402</v>
      </c>
      <c r="AL397" t="s">
        <v>641</v>
      </c>
      <c r="AM397" t="s">
        <v>402</v>
      </c>
    </row>
    <row r="398" spans="1:39" x14ac:dyDescent="0.2">
      <c r="A398" t="s">
        <v>408</v>
      </c>
      <c r="B398" t="s">
        <v>542</v>
      </c>
      <c r="D398">
        <v>3.88</v>
      </c>
      <c r="E398">
        <v>0.72</v>
      </c>
      <c r="F398">
        <f t="shared" si="70"/>
        <v>3.0048931599999995</v>
      </c>
      <c r="G398">
        <f t="shared" si="71"/>
        <v>0.55760903999999989</v>
      </c>
      <c r="I398">
        <v>17.2</v>
      </c>
      <c r="J398">
        <v>3.6</v>
      </c>
      <c r="K398">
        <f t="shared" si="81"/>
        <v>13.369749199999999</v>
      </c>
      <c r="L398">
        <f t="shared" si="73"/>
        <v>2.7983196000000001</v>
      </c>
      <c r="N398">
        <v>4.4490159930250979</v>
      </c>
      <c r="O398">
        <v>14.6</v>
      </c>
      <c r="P398">
        <v>3.2</v>
      </c>
      <c r="Q398">
        <f t="shared" si="74"/>
        <v>8.8043256000000003</v>
      </c>
      <c r="R398">
        <f t="shared" si="75"/>
        <v>1.9297152000000002</v>
      </c>
      <c r="S398">
        <f t="shared" si="76"/>
        <v>19.297152000000001</v>
      </c>
      <c r="T398">
        <v>1.73</v>
      </c>
      <c r="U398">
        <v>0.64</v>
      </c>
      <c r="V398">
        <f t="shared" si="77"/>
        <v>1.2834126100000001</v>
      </c>
      <c r="W398">
        <f t="shared" si="78"/>
        <v>0.47478848000000001</v>
      </c>
      <c r="X398">
        <v>3.2</v>
      </c>
      <c r="Y398">
        <v>1.3</v>
      </c>
      <c r="Z398">
        <f t="shared" si="79"/>
        <v>2.2870432000000003</v>
      </c>
      <c r="AA398">
        <f t="shared" si="80"/>
        <v>0.92911130000000008</v>
      </c>
      <c r="AJ398">
        <v>174</v>
      </c>
      <c r="AK398" t="s">
        <v>402</v>
      </c>
      <c r="AL398" t="s">
        <v>641</v>
      </c>
      <c r="AM398" t="s">
        <v>402</v>
      </c>
    </row>
    <row r="399" spans="1:39" x14ac:dyDescent="0.2">
      <c r="A399" t="s">
        <v>407</v>
      </c>
      <c r="B399" t="s">
        <v>543</v>
      </c>
      <c r="D399">
        <v>5.97</v>
      </c>
      <c r="E399">
        <v>0.83</v>
      </c>
      <c r="F399">
        <f t="shared" si="70"/>
        <v>4.6235082899999993</v>
      </c>
      <c r="G399">
        <f t="shared" si="71"/>
        <v>0.6427993099999999</v>
      </c>
      <c r="I399">
        <v>17.5</v>
      </c>
      <c r="J399">
        <v>3.7</v>
      </c>
      <c r="K399">
        <f t="shared" si="81"/>
        <v>13.602942499999999</v>
      </c>
      <c r="L399">
        <f t="shared" si="73"/>
        <v>2.8760507</v>
      </c>
      <c r="N399">
        <v>2.9419207074754019</v>
      </c>
      <c r="O399">
        <v>13.4</v>
      </c>
      <c r="P399">
        <v>3.1</v>
      </c>
      <c r="Q399">
        <f t="shared" si="74"/>
        <v>8.0806824000000006</v>
      </c>
      <c r="R399">
        <f t="shared" si="75"/>
        <v>1.8694116000000001</v>
      </c>
      <c r="S399">
        <f t="shared" si="76"/>
        <v>18.694116000000001</v>
      </c>
      <c r="T399">
        <v>3.08</v>
      </c>
      <c r="U399">
        <v>0.63</v>
      </c>
      <c r="V399">
        <f t="shared" si="77"/>
        <v>2.2849195600000001</v>
      </c>
      <c r="W399">
        <f t="shared" si="78"/>
        <v>0.46736991</v>
      </c>
      <c r="X399">
        <v>3.1</v>
      </c>
      <c r="Y399">
        <v>1.3</v>
      </c>
      <c r="Z399">
        <f t="shared" si="79"/>
        <v>2.2155731000000003</v>
      </c>
      <c r="AA399">
        <f t="shared" si="80"/>
        <v>0.92911130000000008</v>
      </c>
      <c r="AJ399">
        <v>103</v>
      </c>
      <c r="AK399" t="s">
        <v>402</v>
      </c>
      <c r="AL399" t="s">
        <v>641</v>
      </c>
      <c r="AM399" t="s">
        <v>402</v>
      </c>
    </row>
    <row r="400" spans="1:39" x14ac:dyDescent="0.2">
      <c r="A400" t="s">
        <v>407</v>
      </c>
      <c r="B400" t="s">
        <v>544</v>
      </c>
      <c r="D400">
        <v>2.25</v>
      </c>
      <c r="E400">
        <v>0.72</v>
      </c>
      <c r="F400">
        <f t="shared" ref="F400:F464" si="82">D400*0.774457</f>
        <v>1.7425282499999999</v>
      </c>
      <c r="G400">
        <f t="shared" ref="G400:G464" si="83">E400*0.774457</f>
        <v>0.55760903999999989</v>
      </c>
      <c r="I400">
        <v>17.600000000000001</v>
      </c>
      <c r="J400">
        <v>3.7</v>
      </c>
      <c r="K400">
        <f t="shared" si="81"/>
        <v>13.6806736</v>
      </c>
      <c r="L400">
        <f t="shared" si="81"/>
        <v>2.8760507</v>
      </c>
      <c r="N400">
        <v>7.8505013987518844</v>
      </c>
      <c r="O400">
        <v>14</v>
      </c>
      <c r="P400">
        <v>3.2</v>
      </c>
      <c r="Q400">
        <f t="shared" ref="Q400:R464" si="84">O400*0.603036</f>
        <v>8.4425039999999996</v>
      </c>
      <c r="R400">
        <f t="shared" si="84"/>
        <v>1.9297152000000002</v>
      </c>
      <c r="S400">
        <f t="shared" ref="S400:S463" si="85">R400*10</f>
        <v>19.297152000000001</v>
      </c>
      <c r="T400">
        <v>3.04</v>
      </c>
      <c r="U400">
        <v>0.63</v>
      </c>
      <c r="V400">
        <f t="shared" ref="V400:W464" si="86">T400*0.741857</f>
        <v>2.25524528</v>
      </c>
      <c r="W400">
        <f t="shared" si="86"/>
        <v>0.46736991</v>
      </c>
      <c r="X400">
        <v>3.5</v>
      </c>
      <c r="Y400">
        <v>1.3</v>
      </c>
      <c r="Z400">
        <f t="shared" ref="Z400:AA464" si="87">X400*0.714701</f>
        <v>2.5014535000000002</v>
      </c>
      <c r="AA400">
        <f t="shared" si="87"/>
        <v>0.92911130000000008</v>
      </c>
      <c r="AJ400">
        <v>138.80000000000001</v>
      </c>
      <c r="AK400" t="s">
        <v>402</v>
      </c>
      <c r="AL400" t="s">
        <v>641</v>
      </c>
      <c r="AM400" t="s">
        <v>402</v>
      </c>
    </row>
    <row r="401" spans="1:39" x14ac:dyDescent="0.2">
      <c r="A401" t="s">
        <v>407</v>
      </c>
      <c r="B401" t="s">
        <v>545</v>
      </c>
      <c r="D401">
        <v>2.5299999999999998</v>
      </c>
      <c r="E401">
        <v>0.72</v>
      </c>
      <c r="F401">
        <f t="shared" si="82"/>
        <v>1.9593762099999996</v>
      </c>
      <c r="G401">
        <f t="shared" si="83"/>
        <v>0.55760903999999989</v>
      </c>
      <c r="I401">
        <v>25.8</v>
      </c>
      <c r="J401">
        <v>4.4000000000000004</v>
      </c>
      <c r="K401">
        <f t="shared" si="81"/>
        <v>20.054623799999998</v>
      </c>
      <c r="L401">
        <f t="shared" si="81"/>
        <v>3.4201684000000001</v>
      </c>
      <c r="N401">
        <v>10.234495288302796</v>
      </c>
      <c r="O401">
        <v>8</v>
      </c>
      <c r="P401">
        <v>2.2999999999999998</v>
      </c>
      <c r="Q401">
        <f t="shared" si="84"/>
        <v>4.8242880000000001</v>
      </c>
      <c r="R401">
        <f t="shared" si="84"/>
        <v>1.3869828</v>
      </c>
      <c r="S401">
        <f t="shared" si="85"/>
        <v>13.869828</v>
      </c>
      <c r="T401">
        <v>1.77</v>
      </c>
      <c r="U401">
        <v>0.64</v>
      </c>
      <c r="V401">
        <f t="shared" si="86"/>
        <v>1.3130868899999999</v>
      </c>
      <c r="W401">
        <f t="shared" si="86"/>
        <v>0.47478848000000001</v>
      </c>
      <c r="X401">
        <v>4.9000000000000004</v>
      </c>
      <c r="Y401">
        <v>1.7</v>
      </c>
      <c r="Z401">
        <f t="shared" si="87"/>
        <v>3.5020349000000004</v>
      </c>
      <c r="AA401">
        <f t="shared" si="87"/>
        <v>1.2149917000000001</v>
      </c>
      <c r="AJ401">
        <v>304.2</v>
      </c>
      <c r="AK401" t="s">
        <v>402</v>
      </c>
      <c r="AL401" t="s">
        <v>641</v>
      </c>
      <c r="AM401" t="s">
        <v>402</v>
      </c>
    </row>
    <row r="402" spans="1:39" x14ac:dyDescent="0.2">
      <c r="A402" t="s">
        <v>439</v>
      </c>
      <c r="B402" t="s">
        <v>546</v>
      </c>
      <c r="D402">
        <v>2.09</v>
      </c>
      <c r="E402">
        <v>0.72</v>
      </c>
      <c r="F402">
        <f t="shared" si="82"/>
        <v>1.6186151299999998</v>
      </c>
      <c r="G402">
        <f t="shared" si="83"/>
        <v>0.55760903999999989</v>
      </c>
      <c r="I402">
        <v>16.600000000000001</v>
      </c>
      <c r="J402">
        <v>3.5</v>
      </c>
      <c r="K402">
        <f t="shared" si="81"/>
        <v>12.903362600000001</v>
      </c>
      <c r="L402">
        <f t="shared" si="81"/>
        <v>2.7205884999999999</v>
      </c>
      <c r="N402">
        <v>7.9712980438066241</v>
      </c>
      <c r="O402">
        <v>13.1</v>
      </c>
      <c r="P402">
        <v>3</v>
      </c>
      <c r="Q402">
        <f t="shared" si="84"/>
        <v>7.8997716000000002</v>
      </c>
      <c r="R402">
        <f t="shared" si="84"/>
        <v>1.8091080000000002</v>
      </c>
      <c r="S402">
        <f t="shared" si="85"/>
        <v>18.091080000000002</v>
      </c>
      <c r="T402">
        <v>1.71</v>
      </c>
      <c r="U402">
        <v>0.64</v>
      </c>
      <c r="V402">
        <f t="shared" si="86"/>
        <v>1.26857547</v>
      </c>
      <c r="W402">
        <f t="shared" si="86"/>
        <v>0.47478848000000001</v>
      </c>
      <c r="X402">
        <v>4.5</v>
      </c>
      <c r="Y402">
        <v>1.6</v>
      </c>
      <c r="Z402">
        <f t="shared" si="87"/>
        <v>3.2161545</v>
      </c>
      <c r="AA402">
        <f t="shared" si="87"/>
        <v>1.1435216000000001</v>
      </c>
      <c r="AJ402">
        <v>222.1</v>
      </c>
      <c r="AK402" t="s">
        <v>402</v>
      </c>
      <c r="AL402" t="s">
        <v>641</v>
      </c>
      <c r="AM402" t="s">
        <v>402</v>
      </c>
    </row>
    <row r="403" spans="1:39" x14ac:dyDescent="0.2">
      <c r="A403" t="s">
        <v>439</v>
      </c>
      <c r="B403" t="s">
        <v>547</v>
      </c>
      <c r="D403">
        <v>3</v>
      </c>
      <c r="E403">
        <v>0.72</v>
      </c>
      <c r="F403">
        <f t="shared" si="82"/>
        <v>2.3233709999999999</v>
      </c>
      <c r="G403">
        <f t="shared" si="83"/>
        <v>0.55760903999999989</v>
      </c>
      <c r="I403">
        <v>17</v>
      </c>
      <c r="J403">
        <v>3.6</v>
      </c>
      <c r="K403">
        <f t="shared" si="81"/>
        <v>13.214286999999999</v>
      </c>
      <c r="L403">
        <f t="shared" si="81"/>
        <v>2.7983196000000001</v>
      </c>
      <c r="N403">
        <v>5.6871530019367329</v>
      </c>
      <c r="O403">
        <v>12.7</v>
      </c>
      <c r="P403">
        <v>3</v>
      </c>
      <c r="Q403">
        <f t="shared" si="84"/>
        <v>7.6585571999999997</v>
      </c>
      <c r="R403">
        <f t="shared" si="84"/>
        <v>1.8091080000000002</v>
      </c>
      <c r="S403">
        <f t="shared" si="85"/>
        <v>18.091080000000002</v>
      </c>
      <c r="T403">
        <v>1.68</v>
      </c>
      <c r="U403">
        <v>0.64</v>
      </c>
      <c r="V403">
        <f t="shared" si="86"/>
        <v>1.24631976</v>
      </c>
      <c r="W403">
        <f t="shared" si="86"/>
        <v>0.47478848000000001</v>
      </c>
      <c r="X403">
        <v>4.3</v>
      </c>
      <c r="Y403">
        <v>1.5</v>
      </c>
      <c r="Z403">
        <f t="shared" si="87"/>
        <v>3.0732143000000001</v>
      </c>
      <c r="AA403">
        <f t="shared" si="87"/>
        <v>1.0720515000000002</v>
      </c>
      <c r="AJ403">
        <v>220</v>
      </c>
      <c r="AK403" t="s">
        <v>402</v>
      </c>
      <c r="AL403" t="s">
        <v>641</v>
      </c>
      <c r="AM403" t="s">
        <v>402</v>
      </c>
    </row>
    <row r="404" spans="1:39" x14ac:dyDescent="0.2">
      <c r="A404" t="s">
        <v>439</v>
      </c>
      <c r="B404" t="s">
        <v>548</v>
      </c>
      <c r="D404">
        <v>2.27</v>
      </c>
      <c r="E404">
        <v>0.72</v>
      </c>
      <c r="F404">
        <f t="shared" si="82"/>
        <v>1.75801739</v>
      </c>
      <c r="G404">
        <f t="shared" si="83"/>
        <v>0.55760903999999989</v>
      </c>
      <c r="I404">
        <v>16.399999999999999</v>
      </c>
      <c r="J404">
        <v>3.5</v>
      </c>
      <c r="K404">
        <f t="shared" si="81"/>
        <v>12.747900399999999</v>
      </c>
      <c r="L404">
        <f t="shared" si="81"/>
        <v>2.7205884999999999</v>
      </c>
      <c r="N404">
        <v>7.2507884865324508</v>
      </c>
      <c r="O404">
        <v>14</v>
      </c>
      <c r="P404">
        <v>3.2</v>
      </c>
      <c r="Q404">
        <f t="shared" si="84"/>
        <v>8.4425039999999996</v>
      </c>
      <c r="R404">
        <f t="shared" si="84"/>
        <v>1.9297152000000002</v>
      </c>
      <c r="S404">
        <f t="shared" si="85"/>
        <v>19.297152000000001</v>
      </c>
      <c r="T404">
        <v>1.56</v>
      </c>
      <c r="U404">
        <v>0.63</v>
      </c>
      <c r="V404">
        <f t="shared" si="86"/>
        <v>1.1572969200000001</v>
      </c>
      <c r="W404">
        <f t="shared" si="86"/>
        <v>0.46736991</v>
      </c>
      <c r="X404">
        <v>4.3</v>
      </c>
      <c r="Y404">
        <v>1.5</v>
      </c>
      <c r="Z404">
        <f t="shared" si="87"/>
        <v>3.0732143000000001</v>
      </c>
      <c r="AA404">
        <f t="shared" si="87"/>
        <v>1.0720515000000002</v>
      </c>
      <c r="AJ404">
        <v>171.4</v>
      </c>
      <c r="AK404" t="s">
        <v>402</v>
      </c>
      <c r="AL404" t="s">
        <v>641</v>
      </c>
      <c r="AM404" t="s">
        <v>402</v>
      </c>
    </row>
    <row r="405" spans="1:39" x14ac:dyDescent="0.2">
      <c r="A405" t="s">
        <v>440</v>
      </c>
      <c r="B405" t="s">
        <v>549</v>
      </c>
      <c r="D405">
        <v>2.99</v>
      </c>
      <c r="E405">
        <v>0.72</v>
      </c>
      <c r="F405">
        <f t="shared" si="82"/>
        <v>2.31562643</v>
      </c>
      <c r="G405">
        <f t="shared" si="83"/>
        <v>0.55760903999999989</v>
      </c>
      <c r="I405">
        <v>12.1</v>
      </c>
      <c r="J405">
        <v>3</v>
      </c>
      <c r="K405">
        <f t="shared" si="81"/>
        <v>9.4054630999999986</v>
      </c>
      <c r="L405">
        <f t="shared" si="81"/>
        <v>2.3319329999999998</v>
      </c>
      <c r="N405">
        <v>4.0614529602656582</v>
      </c>
      <c r="O405">
        <v>2.9</v>
      </c>
      <c r="P405">
        <v>1.7</v>
      </c>
      <c r="Q405">
        <f t="shared" si="84"/>
        <v>1.7488044</v>
      </c>
      <c r="R405">
        <f t="shared" si="84"/>
        <v>1.0251612000000001</v>
      </c>
      <c r="S405">
        <f t="shared" si="85"/>
        <v>10.251612000000002</v>
      </c>
      <c r="T405">
        <v>3.64</v>
      </c>
      <c r="U405">
        <v>0.66</v>
      </c>
      <c r="V405">
        <f t="shared" si="86"/>
        <v>2.7003594799999999</v>
      </c>
      <c r="W405">
        <f t="shared" si="86"/>
        <v>0.48962562000000004</v>
      </c>
      <c r="X405">
        <v>5.9</v>
      </c>
      <c r="Y405">
        <v>1.9</v>
      </c>
      <c r="Z405">
        <f t="shared" si="87"/>
        <v>4.2167359000000006</v>
      </c>
      <c r="AA405">
        <f t="shared" si="87"/>
        <v>1.3579319000000001</v>
      </c>
      <c r="AJ405">
        <v>279.2</v>
      </c>
      <c r="AK405" t="s">
        <v>402</v>
      </c>
      <c r="AL405" t="s">
        <v>641</v>
      </c>
      <c r="AM405" t="s">
        <v>402</v>
      </c>
    </row>
    <row r="406" spans="1:39" x14ac:dyDescent="0.2">
      <c r="A406" t="s">
        <v>419</v>
      </c>
      <c r="B406" t="s">
        <v>550</v>
      </c>
      <c r="D406">
        <v>3.89</v>
      </c>
      <c r="E406">
        <v>0.72</v>
      </c>
      <c r="F406">
        <f t="shared" si="82"/>
        <v>3.0126377299999998</v>
      </c>
      <c r="G406">
        <f t="shared" si="83"/>
        <v>0.55760903999999989</v>
      </c>
      <c r="I406">
        <v>0</v>
      </c>
      <c r="J406">
        <v>1.6</v>
      </c>
      <c r="K406">
        <f t="shared" si="81"/>
        <v>0</v>
      </c>
      <c r="L406">
        <f t="shared" si="81"/>
        <v>1.2436976</v>
      </c>
      <c r="N406">
        <v>0</v>
      </c>
      <c r="O406">
        <v>0.3</v>
      </c>
      <c r="P406">
        <v>1.5</v>
      </c>
      <c r="Q406">
        <f t="shared" si="84"/>
        <v>0.18091080000000001</v>
      </c>
      <c r="R406">
        <f t="shared" si="84"/>
        <v>0.90455400000000008</v>
      </c>
      <c r="S406">
        <f t="shared" si="85"/>
        <v>9.0455400000000008</v>
      </c>
      <c r="T406">
        <v>7.98</v>
      </c>
      <c r="U406">
        <v>1.0900000000000001</v>
      </c>
      <c r="V406">
        <f t="shared" si="86"/>
        <v>5.9200188599999999</v>
      </c>
      <c r="W406">
        <f t="shared" si="86"/>
        <v>0.80862413</v>
      </c>
      <c r="X406">
        <v>8.1999999999999993</v>
      </c>
      <c r="Y406">
        <v>2.5</v>
      </c>
      <c r="Z406">
        <f t="shared" si="87"/>
        <v>5.8605481999999993</v>
      </c>
      <c r="AA406">
        <f t="shared" si="87"/>
        <v>1.7867525</v>
      </c>
      <c r="AJ406">
        <v>255.4</v>
      </c>
      <c r="AK406" t="s">
        <v>402</v>
      </c>
      <c r="AL406" t="s">
        <v>641</v>
      </c>
      <c r="AM406" t="s">
        <v>402</v>
      </c>
    </row>
    <row r="407" spans="1:39" x14ac:dyDescent="0.2">
      <c r="A407" t="s">
        <v>474</v>
      </c>
      <c r="B407" t="s">
        <v>551</v>
      </c>
      <c r="S407">
        <f t="shared" si="85"/>
        <v>0</v>
      </c>
      <c r="AJ407">
        <v>39</v>
      </c>
      <c r="AK407" t="s">
        <v>402</v>
      </c>
      <c r="AL407" t="s">
        <v>641</v>
      </c>
      <c r="AM407" t="s">
        <v>402</v>
      </c>
    </row>
    <row r="408" spans="1:39" x14ac:dyDescent="0.2">
      <c r="A408" t="s">
        <v>469</v>
      </c>
      <c r="B408" t="s">
        <v>552</v>
      </c>
      <c r="D408">
        <v>2.0699999999999998</v>
      </c>
      <c r="E408">
        <v>0.72</v>
      </c>
      <c r="F408">
        <f t="shared" si="82"/>
        <v>1.6031259899999997</v>
      </c>
      <c r="G408">
        <f t="shared" si="83"/>
        <v>0.55760903999999989</v>
      </c>
      <c r="I408">
        <v>21.4</v>
      </c>
      <c r="J408">
        <v>4.0999999999999996</v>
      </c>
      <c r="K408">
        <f t="shared" si="81"/>
        <v>16.634455399999997</v>
      </c>
      <c r="L408">
        <f t="shared" si="81"/>
        <v>3.1869750999999997</v>
      </c>
      <c r="N408">
        <v>15.661798296022026</v>
      </c>
      <c r="O408">
        <v>8</v>
      </c>
      <c r="P408">
        <v>2.2999999999999998</v>
      </c>
      <c r="Q408">
        <f t="shared" si="84"/>
        <v>4.8242880000000001</v>
      </c>
      <c r="R408">
        <f t="shared" si="84"/>
        <v>1.3869828</v>
      </c>
      <c r="S408">
        <f t="shared" si="85"/>
        <v>13.869828</v>
      </c>
      <c r="T408">
        <v>3.16</v>
      </c>
      <c r="U408">
        <v>0.63</v>
      </c>
      <c r="V408">
        <f t="shared" si="86"/>
        <v>2.3442681200000002</v>
      </c>
      <c r="W408">
        <f t="shared" si="86"/>
        <v>0.46736991</v>
      </c>
      <c r="X408">
        <v>3.6</v>
      </c>
      <c r="Y408">
        <v>1.3</v>
      </c>
      <c r="Z408">
        <f t="shared" si="87"/>
        <v>2.5729236000000002</v>
      </c>
      <c r="AA408">
        <f t="shared" si="87"/>
        <v>0.92911130000000008</v>
      </c>
      <c r="AJ408">
        <v>66.5</v>
      </c>
      <c r="AK408" t="s">
        <v>402</v>
      </c>
      <c r="AL408" t="s">
        <v>642</v>
      </c>
      <c r="AM408" t="s">
        <v>402</v>
      </c>
    </row>
    <row r="409" spans="1:39" x14ac:dyDescent="0.2">
      <c r="A409" t="s">
        <v>469</v>
      </c>
      <c r="B409" t="s">
        <v>553</v>
      </c>
      <c r="D409">
        <v>2.2799999999999998</v>
      </c>
      <c r="E409">
        <v>0.72</v>
      </c>
      <c r="F409">
        <f t="shared" si="82"/>
        <v>1.7657619599999996</v>
      </c>
      <c r="G409">
        <f t="shared" si="83"/>
        <v>0.55760903999999989</v>
      </c>
      <c r="I409">
        <v>20.7</v>
      </c>
      <c r="J409">
        <v>4</v>
      </c>
      <c r="K409">
        <f t="shared" si="81"/>
        <v>16.090337699999999</v>
      </c>
      <c r="L409">
        <f t="shared" si="81"/>
        <v>3.1092439999999999</v>
      </c>
      <c r="N409">
        <v>10.375539151018423</v>
      </c>
      <c r="O409">
        <v>8.6</v>
      </c>
      <c r="P409">
        <v>2.4</v>
      </c>
      <c r="Q409">
        <f t="shared" si="84"/>
        <v>5.1861096</v>
      </c>
      <c r="R409">
        <f t="shared" si="84"/>
        <v>1.4472864000000001</v>
      </c>
      <c r="S409">
        <f t="shared" si="85"/>
        <v>14.472864000000001</v>
      </c>
      <c r="T409">
        <v>3.32</v>
      </c>
      <c r="U409">
        <v>0.64</v>
      </c>
      <c r="V409">
        <f t="shared" si="86"/>
        <v>2.4629652399999999</v>
      </c>
      <c r="W409">
        <f t="shared" si="86"/>
        <v>0.47478848000000001</v>
      </c>
      <c r="X409">
        <v>1.4</v>
      </c>
      <c r="Y409">
        <v>1</v>
      </c>
      <c r="Z409">
        <f t="shared" si="87"/>
        <v>1.0005814</v>
      </c>
      <c r="AA409">
        <f t="shared" si="87"/>
        <v>0.71470100000000003</v>
      </c>
      <c r="AJ409">
        <v>110.2</v>
      </c>
      <c r="AK409" t="s">
        <v>402</v>
      </c>
      <c r="AL409" t="s">
        <v>642</v>
      </c>
      <c r="AM409" t="s">
        <v>402</v>
      </c>
    </row>
    <row r="410" spans="1:39" x14ac:dyDescent="0.2">
      <c r="A410" t="s">
        <v>443</v>
      </c>
      <c r="B410" t="s">
        <v>554</v>
      </c>
      <c r="D410">
        <v>2.41</v>
      </c>
      <c r="E410">
        <v>0.72</v>
      </c>
      <c r="F410">
        <f t="shared" si="82"/>
        <v>1.86644137</v>
      </c>
      <c r="G410">
        <f t="shared" si="83"/>
        <v>0.55760903999999989</v>
      </c>
      <c r="I410">
        <v>21</v>
      </c>
      <c r="J410">
        <v>4</v>
      </c>
      <c r="K410">
        <f t="shared" si="81"/>
        <v>16.323530999999999</v>
      </c>
      <c r="L410">
        <f t="shared" si="81"/>
        <v>3.1092439999999999</v>
      </c>
      <c r="N410">
        <v>9.1117699024837773</v>
      </c>
      <c r="O410">
        <v>10.199999999999999</v>
      </c>
      <c r="P410">
        <v>2.6</v>
      </c>
      <c r="Q410">
        <f t="shared" si="84"/>
        <v>6.1509671999999993</v>
      </c>
      <c r="R410">
        <f t="shared" si="84"/>
        <v>1.5678936000000001</v>
      </c>
      <c r="S410">
        <f t="shared" si="85"/>
        <v>15.678936</v>
      </c>
      <c r="T410">
        <v>2.1800000000000002</v>
      </c>
      <c r="U410">
        <v>0.62</v>
      </c>
      <c r="V410">
        <f t="shared" si="86"/>
        <v>1.61724826</v>
      </c>
      <c r="W410">
        <f t="shared" si="86"/>
        <v>0.45995133999999999</v>
      </c>
      <c r="X410">
        <v>0.9</v>
      </c>
      <c r="Y410">
        <v>0.9</v>
      </c>
      <c r="Z410">
        <f t="shared" si="87"/>
        <v>0.64323090000000005</v>
      </c>
      <c r="AA410">
        <f t="shared" si="87"/>
        <v>0.64323090000000005</v>
      </c>
      <c r="AJ410">
        <v>170.8</v>
      </c>
      <c r="AK410" t="s">
        <v>402</v>
      </c>
      <c r="AL410" t="s">
        <v>642</v>
      </c>
      <c r="AM410" t="s">
        <v>402</v>
      </c>
    </row>
    <row r="411" spans="1:39" x14ac:dyDescent="0.2">
      <c r="A411" t="s">
        <v>443</v>
      </c>
      <c r="B411" t="s">
        <v>555</v>
      </c>
      <c r="D411">
        <v>2.88</v>
      </c>
      <c r="E411">
        <v>0.72</v>
      </c>
      <c r="F411">
        <f t="shared" si="82"/>
        <v>2.2304361599999996</v>
      </c>
      <c r="G411">
        <f t="shared" si="83"/>
        <v>0.55760903999999989</v>
      </c>
      <c r="I411">
        <v>21.4</v>
      </c>
      <c r="J411">
        <v>4.0999999999999996</v>
      </c>
      <c r="K411">
        <f t="shared" si="81"/>
        <v>16.634455399999997</v>
      </c>
      <c r="L411">
        <f t="shared" si="81"/>
        <v>3.1869750999999997</v>
      </c>
      <c r="N411">
        <v>8.7451949993169187</v>
      </c>
      <c r="O411">
        <v>9</v>
      </c>
      <c r="P411">
        <v>2.4</v>
      </c>
      <c r="Q411">
        <f t="shared" si="84"/>
        <v>5.4273240000000005</v>
      </c>
      <c r="R411">
        <f t="shared" si="84"/>
        <v>1.4472864000000001</v>
      </c>
      <c r="S411">
        <f t="shared" si="85"/>
        <v>14.472864000000001</v>
      </c>
      <c r="T411">
        <v>5.09</v>
      </c>
      <c r="U411">
        <v>0.87</v>
      </c>
      <c r="V411">
        <f t="shared" si="86"/>
        <v>3.7760521299999996</v>
      </c>
      <c r="W411">
        <f t="shared" si="86"/>
        <v>0.64541559000000004</v>
      </c>
      <c r="X411">
        <v>1.3</v>
      </c>
      <c r="Y411">
        <v>0.9</v>
      </c>
      <c r="Z411">
        <f t="shared" si="87"/>
        <v>0.92911130000000008</v>
      </c>
      <c r="AA411">
        <f t="shared" si="87"/>
        <v>0.64323090000000005</v>
      </c>
      <c r="AJ411">
        <v>32.700000000000003</v>
      </c>
      <c r="AK411" t="s">
        <v>402</v>
      </c>
      <c r="AL411" t="s">
        <v>642</v>
      </c>
      <c r="AM411" t="s">
        <v>402</v>
      </c>
    </row>
    <row r="412" spans="1:39" x14ac:dyDescent="0.2">
      <c r="A412" t="s">
        <v>451</v>
      </c>
      <c r="B412" t="s">
        <v>556</v>
      </c>
      <c r="S412">
        <f t="shared" si="85"/>
        <v>0</v>
      </c>
      <c r="AJ412">
        <v>58</v>
      </c>
      <c r="AK412" t="s">
        <v>402</v>
      </c>
      <c r="AL412" t="s">
        <v>642</v>
      </c>
      <c r="AM412" t="s">
        <v>402</v>
      </c>
    </row>
    <row r="413" spans="1:39" x14ac:dyDescent="0.2">
      <c r="A413" t="s">
        <v>413</v>
      </c>
      <c r="B413" t="s">
        <v>557</v>
      </c>
      <c r="S413">
        <f t="shared" si="85"/>
        <v>0</v>
      </c>
      <c r="AJ413">
        <v>44</v>
      </c>
      <c r="AK413" t="s">
        <v>402</v>
      </c>
      <c r="AL413" t="s">
        <v>642</v>
      </c>
      <c r="AM413" t="s">
        <v>402</v>
      </c>
    </row>
    <row r="414" spans="1:39" x14ac:dyDescent="0.2">
      <c r="A414" t="s">
        <v>432</v>
      </c>
      <c r="B414" t="s">
        <v>558</v>
      </c>
      <c r="S414">
        <f t="shared" si="85"/>
        <v>0</v>
      </c>
      <c r="AJ414">
        <v>52.6</v>
      </c>
      <c r="AK414" t="s">
        <v>402</v>
      </c>
      <c r="AL414" t="s">
        <v>642</v>
      </c>
      <c r="AM414" t="s">
        <v>402</v>
      </c>
    </row>
    <row r="415" spans="1:39" x14ac:dyDescent="0.2">
      <c r="A415" t="s">
        <v>450</v>
      </c>
      <c r="B415" t="s">
        <v>559</v>
      </c>
      <c r="D415">
        <v>2.59</v>
      </c>
      <c r="E415">
        <v>0.72</v>
      </c>
      <c r="F415">
        <f t="shared" si="82"/>
        <v>2.0058436299999998</v>
      </c>
      <c r="G415">
        <f t="shared" si="83"/>
        <v>0.55760903999999989</v>
      </c>
      <c r="I415">
        <v>19.2</v>
      </c>
      <c r="J415">
        <v>3.8</v>
      </c>
      <c r="K415">
        <f t="shared" si="81"/>
        <v>14.9243712</v>
      </c>
      <c r="L415">
        <f t="shared" si="81"/>
        <v>2.9537817999999998</v>
      </c>
      <c r="N415">
        <v>7.9726443952384107</v>
      </c>
      <c r="O415">
        <v>7.1</v>
      </c>
      <c r="P415">
        <v>2.2000000000000002</v>
      </c>
      <c r="Q415">
        <f t="shared" si="84"/>
        <v>4.2815555999999999</v>
      </c>
      <c r="R415">
        <f t="shared" si="84"/>
        <v>1.3266792000000001</v>
      </c>
      <c r="S415">
        <f t="shared" si="85"/>
        <v>13.266792000000001</v>
      </c>
      <c r="T415">
        <v>2.6</v>
      </c>
      <c r="U415">
        <v>0.62</v>
      </c>
      <c r="V415">
        <f t="shared" si="86"/>
        <v>1.9288282000000001</v>
      </c>
      <c r="W415">
        <f t="shared" si="86"/>
        <v>0.45995133999999999</v>
      </c>
      <c r="X415">
        <v>6.7</v>
      </c>
      <c r="Y415">
        <v>2.2000000000000002</v>
      </c>
      <c r="Z415">
        <f t="shared" si="87"/>
        <v>4.7884967000000005</v>
      </c>
      <c r="AA415">
        <f t="shared" si="87"/>
        <v>1.5723422000000002</v>
      </c>
      <c r="AJ415">
        <v>136</v>
      </c>
      <c r="AK415" t="s">
        <v>402</v>
      </c>
      <c r="AL415" t="s">
        <v>642</v>
      </c>
      <c r="AM415" t="s">
        <v>402</v>
      </c>
    </row>
    <row r="416" spans="1:39" x14ac:dyDescent="0.2">
      <c r="A416" t="s">
        <v>457</v>
      </c>
      <c r="B416" t="s">
        <v>560</v>
      </c>
      <c r="D416">
        <v>2.0299999999999998</v>
      </c>
      <c r="E416">
        <v>0.72</v>
      </c>
      <c r="F416">
        <f t="shared" si="82"/>
        <v>1.5721477099999996</v>
      </c>
      <c r="G416">
        <f t="shared" si="83"/>
        <v>0.55760903999999989</v>
      </c>
      <c r="I416">
        <v>27.3</v>
      </c>
      <c r="J416">
        <v>4.4000000000000004</v>
      </c>
      <c r="K416">
        <f t="shared" si="81"/>
        <v>21.220590300000001</v>
      </c>
      <c r="L416">
        <f t="shared" si="81"/>
        <v>3.4201684000000001</v>
      </c>
      <c r="N416">
        <v>7.4399276155247751</v>
      </c>
      <c r="O416">
        <v>2.6</v>
      </c>
      <c r="P416">
        <v>1.6</v>
      </c>
      <c r="Q416">
        <f t="shared" si="84"/>
        <v>1.5678936000000001</v>
      </c>
      <c r="R416">
        <f t="shared" si="84"/>
        <v>0.96485760000000009</v>
      </c>
      <c r="S416">
        <f t="shared" si="85"/>
        <v>9.6485760000000003</v>
      </c>
      <c r="T416">
        <v>4.03</v>
      </c>
      <c r="U416">
        <v>0.71</v>
      </c>
      <c r="V416">
        <f t="shared" si="86"/>
        <v>2.98968371</v>
      </c>
      <c r="W416">
        <f t="shared" si="86"/>
        <v>0.52671846999999994</v>
      </c>
      <c r="X416">
        <v>4.0999999999999996</v>
      </c>
      <c r="Y416">
        <v>1.5</v>
      </c>
      <c r="Z416">
        <f t="shared" si="87"/>
        <v>2.9302740999999997</v>
      </c>
      <c r="AA416">
        <f t="shared" si="87"/>
        <v>1.0720515000000002</v>
      </c>
      <c r="AJ416">
        <v>91.3</v>
      </c>
      <c r="AK416" t="s">
        <v>402</v>
      </c>
      <c r="AL416" t="s">
        <v>644</v>
      </c>
      <c r="AM416" t="s">
        <v>402</v>
      </c>
    </row>
    <row r="417" spans="1:39" x14ac:dyDescent="0.2">
      <c r="A417" t="s">
        <v>457</v>
      </c>
      <c r="B417" t="s">
        <v>561</v>
      </c>
      <c r="D417">
        <v>2.4</v>
      </c>
      <c r="E417">
        <v>0.72</v>
      </c>
      <c r="F417">
        <f t="shared" si="82"/>
        <v>1.8586967999999997</v>
      </c>
      <c r="G417">
        <f t="shared" si="83"/>
        <v>0.55760903999999989</v>
      </c>
      <c r="I417">
        <v>25.8</v>
      </c>
      <c r="J417">
        <v>4.4000000000000004</v>
      </c>
      <c r="K417">
        <f t="shared" si="81"/>
        <v>20.054623799999998</v>
      </c>
      <c r="L417">
        <f t="shared" si="81"/>
        <v>3.4201684000000001</v>
      </c>
      <c r="N417">
        <v>13.496894548206853</v>
      </c>
      <c r="O417">
        <v>3.5</v>
      </c>
      <c r="P417">
        <v>1.7</v>
      </c>
      <c r="Q417">
        <f t="shared" si="84"/>
        <v>2.1106259999999999</v>
      </c>
      <c r="R417">
        <f t="shared" si="84"/>
        <v>1.0251612000000001</v>
      </c>
      <c r="S417">
        <f t="shared" si="85"/>
        <v>10.251612000000002</v>
      </c>
      <c r="T417">
        <v>3.42</v>
      </c>
      <c r="U417">
        <v>0.65</v>
      </c>
      <c r="V417">
        <f t="shared" si="86"/>
        <v>2.5371509400000001</v>
      </c>
      <c r="W417">
        <f t="shared" si="86"/>
        <v>0.48220705000000003</v>
      </c>
      <c r="X417">
        <v>6.9</v>
      </c>
      <c r="Y417">
        <v>2.2000000000000002</v>
      </c>
      <c r="Z417">
        <f t="shared" si="87"/>
        <v>4.9314369000000005</v>
      </c>
      <c r="AA417">
        <f t="shared" si="87"/>
        <v>1.5723422000000002</v>
      </c>
      <c r="AJ417">
        <v>39.9</v>
      </c>
      <c r="AK417" t="s">
        <v>402</v>
      </c>
      <c r="AL417" t="s">
        <v>644</v>
      </c>
      <c r="AM417" t="s">
        <v>402</v>
      </c>
    </row>
    <row r="418" spans="1:39" x14ac:dyDescent="0.2">
      <c r="A418" t="s">
        <v>463</v>
      </c>
      <c r="B418" t="s">
        <v>562</v>
      </c>
      <c r="D418">
        <v>2.33</v>
      </c>
      <c r="E418">
        <v>0.72</v>
      </c>
      <c r="F418">
        <f t="shared" si="82"/>
        <v>1.8044848099999999</v>
      </c>
      <c r="G418">
        <f t="shared" si="83"/>
        <v>0.55760903999999989</v>
      </c>
      <c r="I418">
        <v>32.200000000000003</v>
      </c>
      <c r="J418">
        <v>4.5999999999999996</v>
      </c>
      <c r="K418">
        <f t="shared" si="81"/>
        <v>25.029414200000002</v>
      </c>
      <c r="L418">
        <f t="shared" si="81"/>
        <v>3.5756305999999998</v>
      </c>
      <c r="N418">
        <v>10.788863783085864</v>
      </c>
      <c r="O418">
        <v>3.9</v>
      </c>
      <c r="P418">
        <v>1.8</v>
      </c>
      <c r="Q418">
        <f t="shared" si="84"/>
        <v>2.3518403999999999</v>
      </c>
      <c r="R418">
        <f t="shared" si="84"/>
        <v>1.0854648</v>
      </c>
      <c r="S418">
        <f t="shared" si="85"/>
        <v>10.854648000000001</v>
      </c>
      <c r="T418">
        <v>2.44</v>
      </c>
      <c r="U418">
        <v>0.62</v>
      </c>
      <c r="V418">
        <f t="shared" si="86"/>
        <v>1.8101310799999999</v>
      </c>
      <c r="W418">
        <f t="shared" si="86"/>
        <v>0.45995133999999999</v>
      </c>
      <c r="X418">
        <v>7.5</v>
      </c>
      <c r="Y418">
        <v>2.4</v>
      </c>
      <c r="Z418">
        <f t="shared" si="87"/>
        <v>5.3602575000000003</v>
      </c>
      <c r="AA418">
        <f t="shared" si="87"/>
        <v>1.7152824</v>
      </c>
      <c r="AJ418">
        <v>375.9</v>
      </c>
      <c r="AK418" t="s">
        <v>402</v>
      </c>
      <c r="AL418" t="s">
        <v>642</v>
      </c>
      <c r="AM418" t="s">
        <v>402</v>
      </c>
    </row>
    <row r="419" spans="1:39" x14ac:dyDescent="0.2">
      <c r="A419" t="s">
        <v>464</v>
      </c>
      <c r="B419" t="s">
        <v>563</v>
      </c>
      <c r="D419">
        <v>2.33</v>
      </c>
      <c r="E419">
        <v>0.72</v>
      </c>
      <c r="F419">
        <f t="shared" si="82"/>
        <v>1.8044848099999999</v>
      </c>
      <c r="G419">
        <f t="shared" si="83"/>
        <v>0.55760903999999989</v>
      </c>
      <c r="I419">
        <v>17.8</v>
      </c>
      <c r="J419">
        <v>3.7</v>
      </c>
      <c r="K419">
        <f t="shared" si="81"/>
        <v>13.836135799999999</v>
      </c>
      <c r="L419">
        <f t="shared" si="81"/>
        <v>2.8760507</v>
      </c>
      <c r="N419">
        <v>13.869704114796479</v>
      </c>
      <c r="O419">
        <v>5</v>
      </c>
      <c r="P419">
        <v>1.9</v>
      </c>
      <c r="Q419">
        <f t="shared" si="84"/>
        <v>3.01518</v>
      </c>
      <c r="R419">
        <f t="shared" si="84"/>
        <v>1.1457683999999999</v>
      </c>
      <c r="S419">
        <f t="shared" si="85"/>
        <v>11.457683999999999</v>
      </c>
      <c r="T419">
        <v>2.5099999999999998</v>
      </c>
      <c r="U419">
        <v>0.62</v>
      </c>
      <c r="V419">
        <f t="shared" si="86"/>
        <v>1.8620610699999998</v>
      </c>
      <c r="W419">
        <f t="shared" si="86"/>
        <v>0.45995133999999999</v>
      </c>
      <c r="X419">
        <v>12.9</v>
      </c>
      <c r="Y419">
        <v>3.2</v>
      </c>
      <c r="Z419">
        <f t="shared" si="87"/>
        <v>9.2196429000000002</v>
      </c>
      <c r="AA419">
        <f t="shared" si="87"/>
        <v>2.2870432000000003</v>
      </c>
      <c r="AJ419">
        <v>95</v>
      </c>
      <c r="AK419" t="s">
        <v>402</v>
      </c>
      <c r="AL419" t="s">
        <v>642</v>
      </c>
      <c r="AM419" t="s">
        <v>402</v>
      </c>
    </row>
    <row r="420" spans="1:39" x14ac:dyDescent="0.2">
      <c r="A420" t="s">
        <v>446</v>
      </c>
      <c r="B420" t="s">
        <v>564</v>
      </c>
      <c r="D420">
        <v>2.74</v>
      </c>
      <c r="E420">
        <v>0.72</v>
      </c>
      <c r="F420">
        <f t="shared" si="82"/>
        <v>2.12201218</v>
      </c>
      <c r="G420">
        <f t="shared" si="83"/>
        <v>0.55760903999999989</v>
      </c>
      <c r="I420">
        <v>23.9</v>
      </c>
      <c r="J420">
        <v>4.2</v>
      </c>
      <c r="K420">
        <f t="shared" si="81"/>
        <v>18.577732899999997</v>
      </c>
      <c r="L420">
        <f t="shared" si="81"/>
        <v>3.2647062</v>
      </c>
      <c r="N420">
        <v>7.6671035168750716</v>
      </c>
      <c r="O420">
        <v>6.7</v>
      </c>
      <c r="P420">
        <v>2.1</v>
      </c>
      <c r="Q420">
        <f t="shared" si="84"/>
        <v>4.0403412000000003</v>
      </c>
      <c r="R420">
        <f t="shared" si="84"/>
        <v>1.2663756000000002</v>
      </c>
      <c r="S420">
        <f t="shared" si="85"/>
        <v>12.663756000000001</v>
      </c>
      <c r="T420">
        <v>4.1500000000000004</v>
      </c>
      <c r="U420">
        <v>0.72</v>
      </c>
      <c r="V420">
        <f t="shared" si="86"/>
        <v>3.0787065500000002</v>
      </c>
      <c r="W420">
        <f t="shared" si="86"/>
        <v>0.53413703999999995</v>
      </c>
      <c r="X420">
        <v>1</v>
      </c>
      <c r="Y420">
        <v>0.9</v>
      </c>
      <c r="Z420">
        <f t="shared" si="87"/>
        <v>0.71470100000000003</v>
      </c>
      <c r="AA420">
        <f t="shared" si="87"/>
        <v>0.64323090000000005</v>
      </c>
      <c r="AJ420">
        <v>105.5</v>
      </c>
      <c r="AK420" t="s">
        <v>402</v>
      </c>
      <c r="AL420" t="s">
        <v>642</v>
      </c>
      <c r="AM420" t="s">
        <v>402</v>
      </c>
    </row>
    <row r="421" spans="1:39" x14ac:dyDescent="0.2">
      <c r="A421" t="s">
        <v>470</v>
      </c>
      <c r="B421" t="s">
        <v>565</v>
      </c>
      <c r="D421">
        <v>2.2400000000000002</v>
      </c>
      <c r="E421">
        <v>0.72</v>
      </c>
      <c r="F421">
        <f t="shared" si="82"/>
        <v>1.7347836800000001</v>
      </c>
      <c r="G421">
        <f t="shared" si="83"/>
        <v>0.55760903999999989</v>
      </c>
      <c r="I421">
        <v>18.899999999999999</v>
      </c>
      <c r="J421">
        <v>3.8</v>
      </c>
      <c r="K421">
        <f t="shared" si="81"/>
        <v>14.691177899999998</v>
      </c>
      <c r="L421">
        <f t="shared" si="81"/>
        <v>2.9537817999999998</v>
      </c>
      <c r="N421">
        <v>8.7541620918605343</v>
      </c>
      <c r="O421">
        <v>12.4</v>
      </c>
      <c r="P421">
        <v>2.9</v>
      </c>
      <c r="Q421">
        <f t="shared" si="84"/>
        <v>7.4776464000000002</v>
      </c>
      <c r="R421">
        <f t="shared" si="84"/>
        <v>1.7488044</v>
      </c>
      <c r="S421">
        <f t="shared" si="85"/>
        <v>17.488044000000002</v>
      </c>
      <c r="T421">
        <v>2.02</v>
      </c>
      <c r="U421">
        <v>0.63</v>
      </c>
      <c r="V421">
        <f t="shared" si="86"/>
        <v>1.49855114</v>
      </c>
      <c r="W421">
        <f t="shared" si="86"/>
        <v>0.46736991</v>
      </c>
      <c r="X421">
        <v>1.3</v>
      </c>
      <c r="Y421">
        <v>0.9</v>
      </c>
      <c r="Z421">
        <f t="shared" si="87"/>
        <v>0.92911130000000008</v>
      </c>
      <c r="AA421">
        <f t="shared" si="87"/>
        <v>0.64323090000000005</v>
      </c>
      <c r="AJ421">
        <v>138.30000000000001</v>
      </c>
      <c r="AK421" t="s">
        <v>402</v>
      </c>
      <c r="AL421" t="s">
        <v>642</v>
      </c>
      <c r="AM421" t="s">
        <v>402</v>
      </c>
    </row>
    <row r="422" spans="1:39" x14ac:dyDescent="0.2">
      <c r="A422" t="s">
        <v>470</v>
      </c>
      <c r="B422" t="s">
        <v>566</v>
      </c>
      <c r="D422">
        <v>2</v>
      </c>
      <c r="E422">
        <v>0.72</v>
      </c>
      <c r="F422">
        <f t="shared" si="82"/>
        <v>1.5489139999999999</v>
      </c>
      <c r="G422">
        <f t="shared" si="83"/>
        <v>0.55760903999999989</v>
      </c>
      <c r="I422">
        <v>18.3</v>
      </c>
      <c r="J422">
        <v>3.7</v>
      </c>
      <c r="K422">
        <f t="shared" si="81"/>
        <v>14.2247913</v>
      </c>
      <c r="L422">
        <f t="shared" si="81"/>
        <v>2.8760507</v>
      </c>
      <c r="N422">
        <v>8.4680035506778548</v>
      </c>
      <c r="O422">
        <v>11.1</v>
      </c>
      <c r="P422">
        <v>2.8</v>
      </c>
      <c r="Q422">
        <f t="shared" si="84"/>
        <v>6.6936995999999995</v>
      </c>
      <c r="R422">
        <f t="shared" si="84"/>
        <v>1.6885007999999999</v>
      </c>
      <c r="S422">
        <f t="shared" si="85"/>
        <v>16.885007999999999</v>
      </c>
      <c r="T422">
        <v>2.2400000000000002</v>
      </c>
      <c r="U422">
        <v>0.62</v>
      </c>
      <c r="V422">
        <f t="shared" si="86"/>
        <v>1.6617596800000001</v>
      </c>
      <c r="W422">
        <f t="shared" si="86"/>
        <v>0.45995133999999999</v>
      </c>
      <c r="X422">
        <v>1.3</v>
      </c>
      <c r="Y422">
        <v>0.9</v>
      </c>
      <c r="Z422">
        <f t="shared" si="87"/>
        <v>0.92911130000000008</v>
      </c>
      <c r="AA422">
        <f t="shared" si="87"/>
        <v>0.64323090000000005</v>
      </c>
      <c r="AJ422">
        <v>133.6</v>
      </c>
      <c r="AK422" t="s">
        <v>402</v>
      </c>
      <c r="AL422" t="s">
        <v>642</v>
      </c>
      <c r="AM422" t="s">
        <v>402</v>
      </c>
    </row>
    <row r="423" spans="1:39" x14ac:dyDescent="0.2">
      <c r="A423" t="s">
        <v>470</v>
      </c>
      <c r="B423" t="s">
        <v>567</v>
      </c>
      <c r="D423">
        <v>2.2799999999999998</v>
      </c>
      <c r="E423">
        <v>0.72</v>
      </c>
      <c r="F423">
        <f t="shared" si="82"/>
        <v>1.7657619599999996</v>
      </c>
      <c r="G423">
        <f t="shared" si="83"/>
        <v>0.55760903999999989</v>
      </c>
      <c r="I423">
        <v>21.1</v>
      </c>
      <c r="J423">
        <v>4</v>
      </c>
      <c r="K423">
        <f t="shared" si="81"/>
        <v>16.4012621</v>
      </c>
      <c r="L423">
        <f t="shared" si="81"/>
        <v>3.1092439999999999</v>
      </c>
      <c r="N423">
        <v>9.1830794060684315</v>
      </c>
      <c r="O423">
        <v>13.5</v>
      </c>
      <c r="P423">
        <v>3.1</v>
      </c>
      <c r="Q423">
        <f t="shared" si="84"/>
        <v>8.1409859999999998</v>
      </c>
      <c r="R423">
        <f t="shared" si="84"/>
        <v>1.8694116000000001</v>
      </c>
      <c r="S423">
        <f t="shared" si="85"/>
        <v>18.694116000000001</v>
      </c>
      <c r="T423">
        <v>2.16</v>
      </c>
      <c r="U423">
        <v>0.62</v>
      </c>
      <c r="V423">
        <f t="shared" si="86"/>
        <v>1.6024111200000002</v>
      </c>
      <c r="W423">
        <f t="shared" si="86"/>
        <v>0.45995133999999999</v>
      </c>
      <c r="X423">
        <v>1.2</v>
      </c>
      <c r="Y423">
        <v>0.9</v>
      </c>
      <c r="Z423">
        <f t="shared" si="87"/>
        <v>0.85764119999999999</v>
      </c>
      <c r="AA423">
        <f t="shared" si="87"/>
        <v>0.64323090000000005</v>
      </c>
      <c r="AK423" t="s">
        <v>402</v>
      </c>
      <c r="AL423" t="s">
        <v>642</v>
      </c>
      <c r="AM423" t="s">
        <v>402</v>
      </c>
    </row>
    <row r="424" spans="1:39" x14ac:dyDescent="0.2">
      <c r="A424" t="s">
        <v>461</v>
      </c>
      <c r="B424" t="s">
        <v>568</v>
      </c>
      <c r="D424">
        <v>2.37</v>
      </c>
      <c r="E424">
        <v>0.72</v>
      </c>
      <c r="F424">
        <f t="shared" si="82"/>
        <v>1.83546309</v>
      </c>
      <c r="G424">
        <f t="shared" si="83"/>
        <v>0.55760903999999989</v>
      </c>
      <c r="I424">
        <v>19.7</v>
      </c>
      <c r="J424">
        <v>3.9</v>
      </c>
      <c r="K424">
        <f t="shared" si="81"/>
        <v>15.313026699999998</v>
      </c>
      <c r="L424">
        <f t="shared" si="81"/>
        <v>3.0315128999999996</v>
      </c>
      <c r="N424">
        <v>9.2878427508409533</v>
      </c>
      <c r="O424">
        <v>13.1</v>
      </c>
      <c r="P424">
        <v>3</v>
      </c>
      <c r="Q424">
        <f t="shared" si="84"/>
        <v>7.8997716000000002</v>
      </c>
      <c r="R424">
        <f t="shared" si="84"/>
        <v>1.8091080000000002</v>
      </c>
      <c r="S424">
        <f t="shared" si="85"/>
        <v>18.091080000000002</v>
      </c>
      <c r="T424">
        <v>1.98</v>
      </c>
      <c r="U424">
        <v>0.63</v>
      </c>
      <c r="V424">
        <f t="shared" si="86"/>
        <v>1.46887686</v>
      </c>
      <c r="W424">
        <f t="shared" si="86"/>
        <v>0.46736991</v>
      </c>
      <c r="X424">
        <v>1.9</v>
      </c>
      <c r="Y424">
        <v>1</v>
      </c>
      <c r="Z424">
        <f t="shared" si="87"/>
        <v>1.3579319000000001</v>
      </c>
      <c r="AA424">
        <f t="shared" si="87"/>
        <v>0.71470100000000003</v>
      </c>
      <c r="AJ424">
        <v>147.69999999999999</v>
      </c>
      <c r="AK424" t="s">
        <v>402</v>
      </c>
      <c r="AL424" t="s">
        <v>642</v>
      </c>
      <c r="AM424" t="s">
        <v>402</v>
      </c>
    </row>
    <row r="425" spans="1:39" x14ac:dyDescent="0.2">
      <c r="A425" t="s">
        <v>461</v>
      </c>
      <c r="B425" t="s">
        <v>569</v>
      </c>
      <c r="D425">
        <v>2.19</v>
      </c>
      <c r="E425">
        <v>0.72</v>
      </c>
      <c r="F425">
        <f t="shared" si="82"/>
        <v>1.6960608299999997</v>
      </c>
      <c r="G425">
        <f t="shared" si="83"/>
        <v>0.55760903999999989</v>
      </c>
      <c r="I425">
        <v>21.3</v>
      </c>
      <c r="J425">
        <v>4</v>
      </c>
      <c r="K425">
        <f t="shared" si="81"/>
        <v>16.556724299999999</v>
      </c>
      <c r="L425">
        <f t="shared" si="81"/>
        <v>3.1092439999999999</v>
      </c>
      <c r="N425">
        <v>8.3422869797582742</v>
      </c>
      <c r="O425">
        <v>16.100000000000001</v>
      </c>
      <c r="P425">
        <v>3.4</v>
      </c>
      <c r="Q425">
        <f t="shared" si="84"/>
        <v>9.7088796000000013</v>
      </c>
      <c r="R425">
        <f t="shared" si="84"/>
        <v>2.0503224000000002</v>
      </c>
      <c r="S425">
        <f t="shared" si="85"/>
        <v>20.503224000000003</v>
      </c>
      <c r="T425">
        <v>2.2000000000000002</v>
      </c>
      <c r="U425">
        <v>0.62</v>
      </c>
      <c r="V425">
        <f t="shared" si="86"/>
        <v>1.6320854</v>
      </c>
      <c r="W425">
        <f t="shared" si="86"/>
        <v>0.45995133999999999</v>
      </c>
      <c r="X425">
        <v>1.3</v>
      </c>
      <c r="Y425">
        <v>0.9</v>
      </c>
      <c r="Z425">
        <f t="shared" si="87"/>
        <v>0.92911130000000008</v>
      </c>
      <c r="AA425">
        <f t="shared" si="87"/>
        <v>0.64323090000000005</v>
      </c>
      <c r="AJ425">
        <v>132</v>
      </c>
      <c r="AK425" t="s">
        <v>402</v>
      </c>
      <c r="AL425" t="s">
        <v>642</v>
      </c>
      <c r="AM425" t="s">
        <v>402</v>
      </c>
    </row>
    <row r="426" spans="1:39" x14ac:dyDescent="0.2">
      <c r="A426" t="s">
        <v>447</v>
      </c>
      <c r="B426" t="s">
        <v>570</v>
      </c>
      <c r="D426">
        <v>2.67</v>
      </c>
      <c r="E426">
        <v>0.72</v>
      </c>
      <c r="F426">
        <f t="shared" si="82"/>
        <v>2.0678001899999998</v>
      </c>
      <c r="G426">
        <f t="shared" si="83"/>
        <v>0.55760903999999989</v>
      </c>
      <c r="I426">
        <v>21.1</v>
      </c>
      <c r="J426">
        <v>4</v>
      </c>
      <c r="K426">
        <f t="shared" ref="K426:L481" si="88">I426*0.777311</f>
        <v>16.4012621</v>
      </c>
      <c r="L426">
        <f t="shared" si="88"/>
        <v>3.1092439999999999</v>
      </c>
      <c r="N426">
        <v>9.7611892781025329</v>
      </c>
      <c r="O426">
        <v>10.4</v>
      </c>
      <c r="P426">
        <v>2.7</v>
      </c>
      <c r="Q426">
        <f t="shared" si="84"/>
        <v>6.2715744000000004</v>
      </c>
      <c r="R426">
        <f t="shared" si="84"/>
        <v>1.6281972000000002</v>
      </c>
      <c r="S426">
        <f t="shared" si="85"/>
        <v>16.281972000000003</v>
      </c>
      <c r="T426">
        <v>2.2400000000000002</v>
      </c>
      <c r="U426">
        <v>0.62</v>
      </c>
      <c r="V426">
        <f t="shared" si="86"/>
        <v>1.6617596800000001</v>
      </c>
      <c r="W426">
        <f t="shared" si="86"/>
        <v>0.45995133999999999</v>
      </c>
      <c r="X426">
        <v>1.4</v>
      </c>
      <c r="Y426">
        <v>1</v>
      </c>
      <c r="Z426">
        <f t="shared" si="87"/>
        <v>1.0005814</v>
      </c>
      <c r="AA426">
        <f t="shared" si="87"/>
        <v>0.71470100000000003</v>
      </c>
      <c r="AJ426">
        <v>146.69999999999999</v>
      </c>
      <c r="AK426" t="s">
        <v>402</v>
      </c>
      <c r="AL426" t="s">
        <v>642</v>
      </c>
      <c r="AM426" t="s">
        <v>402</v>
      </c>
    </row>
    <row r="427" spans="1:39" x14ac:dyDescent="0.2">
      <c r="A427" t="s">
        <v>421</v>
      </c>
      <c r="B427" t="s">
        <v>571</v>
      </c>
      <c r="D427">
        <v>2.89</v>
      </c>
      <c r="E427">
        <v>0.72</v>
      </c>
      <c r="F427">
        <f t="shared" si="82"/>
        <v>2.2381807299999998</v>
      </c>
      <c r="G427">
        <f t="shared" si="83"/>
        <v>0.55760903999999989</v>
      </c>
      <c r="I427">
        <v>21.7</v>
      </c>
      <c r="J427">
        <v>4.0999999999999996</v>
      </c>
      <c r="K427">
        <f t="shared" si="88"/>
        <v>16.8676487</v>
      </c>
      <c r="L427">
        <f t="shared" si="88"/>
        <v>3.1869750999999997</v>
      </c>
      <c r="N427">
        <v>7.9311915625158695</v>
      </c>
      <c r="O427">
        <v>3.9</v>
      </c>
      <c r="P427">
        <v>1.8</v>
      </c>
      <c r="Q427">
        <f t="shared" si="84"/>
        <v>2.3518403999999999</v>
      </c>
      <c r="R427">
        <f t="shared" si="84"/>
        <v>1.0854648</v>
      </c>
      <c r="S427">
        <f t="shared" si="85"/>
        <v>10.854648000000001</v>
      </c>
      <c r="T427">
        <v>2.4300000000000002</v>
      </c>
      <c r="U427">
        <v>0.62</v>
      </c>
      <c r="V427">
        <f t="shared" si="86"/>
        <v>1.8027125100000001</v>
      </c>
      <c r="W427">
        <f t="shared" si="86"/>
        <v>0.45995133999999999</v>
      </c>
      <c r="X427">
        <v>4.0999999999999996</v>
      </c>
      <c r="Y427">
        <v>1.5</v>
      </c>
      <c r="Z427">
        <f t="shared" si="87"/>
        <v>2.9302740999999997</v>
      </c>
      <c r="AA427">
        <f t="shared" si="87"/>
        <v>1.0720515000000002</v>
      </c>
      <c r="AJ427">
        <v>82.1</v>
      </c>
      <c r="AK427" t="s">
        <v>402</v>
      </c>
      <c r="AL427" t="s">
        <v>642</v>
      </c>
      <c r="AM427" t="s">
        <v>402</v>
      </c>
    </row>
    <row r="428" spans="1:39" x14ac:dyDescent="0.2">
      <c r="A428" t="s">
        <v>421</v>
      </c>
      <c r="B428" t="s">
        <v>572</v>
      </c>
      <c r="D428">
        <v>2.4700000000000002</v>
      </c>
      <c r="E428">
        <v>0.72</v>
      </c>
      <c r="F428">
        <f t="shared" si="82"/>
        <v>1.9129087900000001</v>
      </c>
      <c r="G428">
        <f t="shared" si="83"/>
        <v>0.55760903999999989</v>
      </c>
      <c r="I428">
        <v>21.1</v>
      </c>
      <c r="J428">
        <v>4</v>
      </c>
      <c r="K428">
        <f t="shared" si="88"/>
        <v>16.4012621</v>
      </c>
      <c r="L428">
        <f t="shared" si="88"/>
        <v>3.1092439999999999</v>
      </c>
      <c r="N428">
        <v>7.5357960599650182</v>
      </c>
      <c r="O428">
        <v>7</v>
      </c>
      <c r="P428">
        <v>2.1</v>
      </c>
      <c r="Q428">
        <f t="shared" si="84"/>
        <v>4.2212519999999998</v>
      </c>
      <c r="R428">
        <f t="shared" si="84"/>
        <v>1.2663756000000002</v>
      </c>
      <c r="S428">
        <f t="shared" si="85"/>
        <v>12.663756000000001</v>
      </c>
      <c r="T428">
        <v>2.39</v>
      </c>
      <c r="U428">
        <v>0.62</v>
      </c>
      <c r="V428">
        <f t="shared" si="86"/>
        <v>1.77303823</v>
      </c>
      <c r="W428">
        <f t="shared" si="86"/>
        <v>0.45995133999999999</v>
      </c>
      <c r="X428">
        <v>4.8</v>
      </c>
      <c r="Y428">
        <v>1.7</v>
      </c>
      <c r="Z428">
        <f t="shared" si="87"/>
        <v>3.4305648</v>
      </c>
      <c r="AA428">
        <f t="shared" si="87"/>
        <v>1.2149917000000001</v>
      </c>
      <c r="AJ428">
        <v>103.8</v>
      </c>
      <c r="AK428" t="s">
        <v>402</v>
      </c>
      <c r="AL428" t="s">
        <v>642</v>
      </c>
      <c r="AM428" t="s">
        <v>402</v>
      </c>
    </row>
    <row r="429" spans="1:39" x14ac:dyDescent="0.2">
      <c r="A429" t="s">
        <v>421</v>
      </c>
      <c r="B429" t="s">
        <v>573</v>
      </c>
      <c r="D429">
        <v>3.69</v>
      </c>
      <c r="E429">
        <v>0.72</v>
      </c>
      <c r="F429">
        <f t="shared" si="82"/>
        <v>2.8577463299999999</v>
      </c>
      <c r="G429">
        <f t="shared" si="83"/>
        <v>0.55760903999999989</v>
      </c>
      <c r="I429">
        <v>23.3</v>
      </c>
      <c r="J429">
        <v>4.2</v>
      </c>
      <c r="K429">
        <f t="shared" si="88"/>
        <v>18.111346300000001</v>
      </c>
      <c r="L429">
        <f t="shared" si="88"/>
        <v>3.2647062</v>
      </c>
      <c r="N429">
        <v>8.5733933084685692</v>
      </c>
      <c r="O429">
        <v>6</v>
      </c>
      <c r="P429">
        <v>2</v>
      </c>
      <c r="Q429">
        <f t="shared" si="84"/>
        <v>3.6182160000000003</v>
      </c>
      <c r="R429">
        <f t="shared" si="84"/>
        <v>1.206072</v>
      </c>
      <c r="S429">
        <f t="shared" si="85"/>
        <v>12.06072</v>
      </c>
      <c r="T429">
        <v>2.42</v>
      </c>
      <c r="U429">
        <v>0.62</v>
      </c>
      <c r="V429">
        <f t="shared" si="86"/>
        <v>1.7952939399999999</v>
      </c>
      <c r="W429">
        <f t="shared" si="86"/>
        <v>0.45995133999999999</v>
      </c>
      <c r="X429">
        <v>2.1</v>
      </c>
      <c r="Y429">
        <v>1.1000000000000001</v>
      </c>
      <c r="Z429">
        <f t="shared" si="87"/>
        <v>1.5008721</v>
      </c>
      <c r="AA429">
        <f t="shared" si="87"/>
        <v>0.78617110000000012</v>
      </c>
      <c r="AJ429">
        <v>113.6</v>
      </c>
      <c r="AK429" t="s">
        <v>402</v>
      </c>
      <c r="AL429" t="s">
        <v>642</v>
      </c>
      <c r="AM429" t="s">
        <v>402</v>
      </c>
    </row>
    <row r="430" spans="1:39" x14ac:dyDescent="0.2">
      <c r="A430" t="s">
        <v>421</v>
      </c>
      <c r="B430" t="s">
        <v>574</v>
      </c>
      <c r="D430">
        <v>2.58</v>
      </c>
      <c r="E430">
        <v>0.72</v>
      </c>
      <c r="F430">
        <f t="shared" si="82"/>
        <v>1.9980990599999999</v>
      </c>
      <c r="G430">
        <f t="shared" si="83"/>
        <v>0.55760903999999989</v>
      </c>
      <c r="I430">
        <v>23.5</v>
      </c>
      <c r="J430">
        <v>4.2</v>
      </c>
      <c r="K430">
        <f t="shared" si="88"/>
        <v>18.2668085</v>
      </c>
      <c r="L430">
        <f t="shared" si="88"/>
        <v>3.2647062</v>
      </c>
      <c r="N430">
        <v>6.3371910542862704</v>
      </c>
      <c r="O430">
        <v>6.2</v>
      </c>
      <c r="P430">
        <v>2</v>
      </c>
      <c r="Q430">
        <f t="shared" si="84"/>
        <v>3.7388232000000001</v>
      </c>
      <c r="R430">
        <f t="shared" si="84"/>
        <v>1.206072</v>
      </c>
      <c r="S430">
        <f t="shared" si="85"/>
        <v>12.06072</v>
      </c>
      <c r="T430">
        <v>1.7</v>
      </c>
      <c r="U430">
        <v>0.64</v>
      </c>
      <c r="V430">
        <f t="shared" si="86"/>
        <v>1.2611569</v>
      </c>
      <c r="W430">
        <f t="shared" si="86"/>
        <v>0.47478848000000001</v>
      </c>
      <c r="X430">
        <v>2</v>
      </c>
      <c r="Y430">
        <v>1</v>
      </c>
      <c r="Z430">
        <f t="shared" si="87"/>
        <v>1.4294020000000001</v>
      </c>
      <c r="AA430">
        <f t="shared" si="87"/>
        <v>0.71470100000000003</v>
      </c>
      <c r="AJ430">
        <v>49.9</v>
      </c>
      <c r="AK430" t="s">
        <v>402</v>
      </c>
      <c r="AL430" t="s">
        <v>642</v>
      </c>
      <c r="AM430" t="s">
        <v>402</v>
      </c>
    </row>
    <row r="431" spans="1:39" x14ac:dyDescent="0.2">
      <c r="A431" t="s">
        <v>434</v>
      </c>
      <c r="B431" t="s">
        <v>575</v>
      </c>
      <c r="D431">
        <v>2.89</v>
      </c>
      <c r="E431">
        <v>0.72</v>
      </c>
      <c r="F431">
        <f t="shared" si="82"/>
        <v>2.2381807299999998</v>
      </c>
      <c r="G431">
        <f t="shared" si="83"/>
        <v>0.55760903999999989</v>
      </c>
      <c r="I431">
        <v>22.8</v>
      </c>
      <c r="J431">
        <v>4.2</v>
      </c>
      <c r="K431">
        <f t="shared" si="88"/>
        <v>17.722690799999999</v>
      </c>
      <c r="L431">
        <f t="shared" si="88"/>
        <v>3.2647062</v>
      </c>
      <c r="N431">
        <v>9.1414566036602753</v>
      </c>
      <c r="O431">
        <v>4.2</v>
      </c>
      <c r="P431">
        <v>1.8</v>
      </c>
      <c r="Q431">
        <f t="shared" si="84"/>
        <v>2.5327512000000003</v>
      </c>
      <c r="R431">
        <f t="shared" si="84"/>
        <v>1.0854648</v>
      </c>
      <c r="S431">
        <f t="shared" si="85"/>
        <v>10.854648000000001</v>
      </c>
      <c r="T431">
        <v>1.59</v>
      </c>
      <c r="U431">
        <v>0.63</v>
      </c>
      <c r="V431">
        <f t="shared" si="86"/>
        <v>1.1795526300000001</v>
      </c>
      <c r="W431">
        <f t="shared" si="86"/>
        <v>0.46736991</v>
      </c>
      <c r="X431">
        <v>1.7</v>
      </c>
      <c r="Y431">
        <v>1</v>
      </c>
      <c r="Z431">
        <f t="shared" si="87"/>
        <v>1.2149917000000001</v>
      </c>
      <c r="AA431">
        <f t="shared" si="87"/>
        <v>0.71470100000000003</v>
      </c>
      <c r="AJ431">
        <v>36.200000000000003</v>
      </c>
      <c r="AK431" t="s">
        <v>402</v>
      </c>
      <c r="AL431" t="s">
        <v>642</v>
      </c>
      <c r="AM431" t="s">
        <v>402</v>
      </c>
    </row>
    <row r="432" spans="1:39" x14ac:dyDescent="0.2">
      <c r="A432" t="s">
        <v>434</v>
      </c>
      <c r="B432" t="s">
        <v>576</v>
      </c>
      <c r="D432">
        <v>3.15</v>
      </c>
      <c r="E432">
        <v>0.72</v>
      </c>
      <c r="F432">
        <f t="shared" si="82"/>
        <v>2.4395395499999997</v>
      </c>
      <c r="G432">
        <f t="shared" si="83"/>
        <v>0.55760903999999989</v>
      </c>
      <c r="I432">
        <v>22.7</v>
      </c>
      <c r="J432">
        <v>4.2</v>
      </c>
      <c r="K432">
        <f t="shared" si="88"/>
        <v>17.644959699999998</v>
      </c>
      <c r="L432">
        <f t="shared" si="88"/>
        <v>3.2647062</v>
      </c>
      <c r="N432">
        <v>7.917794938580756</v>
      </c>
      <c r="O432">
        <v>3.2</v>
      </c>
      <c r="P432">
        <v>1.7</v>
      </c>
      <c r="Q432">
        <f t="shared" si="84"/>
        <v>1.9297152000000002</v>
      </c>
      <c r="R432">
        <f t="shared" si="84"/>
        <v>1.0251612000000001</v>
      </c>
      <c r="S432">
        <f t="shared" si="85"/>
        <v>10.251612000000002</v>
      </c>
      <c r="T432">
        <v>2.11</v>
      </c>
      <c r="U432">
        <v>0.63</v>
      </c>
      <c r="V432">
        <f t="shared" si="86"/>
        <v>1.5653182699999999</v>
      </c>
      <c r="W432">
        <f t="shared" si="86"/>
        <v>0.46736991</v>
      </c>
      <c r="X432">
        <v>1.4</v>
      </c>
      <c r="Y432">
        <v>1</v>
      </c>
      <c r="Z432">
        <f t="shared" si="87"/>
        <v>1.0005814</v>
      </c>
      <c r="AA432">
        <f t="shared" si="87"/>
        <v>0.71470100000000003</v>
      </c>
      <c r="AJ432">
        <v>84.6</v>
      </c>
      <c r="AK432" t="s">
        <v>402</v>
      </c>
      <c r="AL432" t="s">
        <v>642</v>
      </c>
      <c r="AM432" t="s">
        <v>402</v>
      </c>
    </row>
    <row r="433" spans="1:39" x14ac:dyDescent="0.2">
      <c r="A433" t="s">
        <v>434</v>
      </c>
      <c r="B433" t="s">
        <v>577</v>
      </c>
      <c r="D433">
        <v>2.4900000000000002</v>
      </c>
      <c r="E433">
        <v>0.72</v>
      </c>
      <c r="F433">
        <f t="shared" si="82"/>
        <v>1.92839793</v>
      </c>
      <c r="G433">
        <f t="shared" si="83"/>
        <v>0.55760903999999989</v>
      </c>
      <c r="I433">
        <v>22.4</v>
      </c>
      <c r="J433">
        <v>4.0999999999999996</v>
      </c>
      <c r="K433">
        <f t="shared" si="88"/>
        <v>17.411766399999998</v>
      </c>
      <c r="L433">
        <f t="shared" si="88"/>
        <v>3.1869750999999997</v>
      </c>
      <c r="N433">
        <v>7.2324018568046977</v>
      </c>
      <c r="O433">
        <v>4.5999999999999996</v>
      </c>
      <c r="P433">
        <v>1.8</v>
      </c>
      <c r="Q433">
        <f t="shared" si="84"/>
        <v>2.7739655999999999</v>
      </c>
      <c r="R433">
        <f t="shared" si="84"/>
        <v>1.0854648</v>
      </c>
      <c r="S433">
        <f t="shared" si="85"/>
        <v>10.854648000000001</v>
      </c>
      <c r="T433">
        <v>2.63</v>
      </c>
      <c r="U433">
        <v>0.62</v>
      </c>
      <c r="V433">
        <f t="shared" si="86"/>
        <v>1.9510839099999999</v>
      </c>
      <c r="W433">
        <f t="shared" si="86"/>
        <v>0.45995133999999999</v>
      </c>
      <c r="X433">
        <v>2.8</v>
      </c>
      <c r="Y433">
        <v>1.2</v>
      </c>
      <c r="Z433">
        <f t="shared" si="87"/>
        <v>2.0011627999999999</v>
      </c>
      <c r="AA433">
        <f t="shared" si="87"/>
        <v>0.85764119999999999</v>
      </c>
      <c r="AJ433">
        <v>71.8</v>
      </c>
      <c r="AK433" t="s">
        <v>402</v>
      </c>
      <c r="AL433" t="s">
        <v>642</v>
      </c>
      <c r="AM433" t="s">
        <v>402</v>
      </c>
    </row>
    <row r="434" spans="1:39" x14ac:dyDescent="0.2">
      <c r="A434" t="s">
        <v>434</v>
      </c>
      <c r="B434" t="s">
        <v>578</v>
      </c>
      <c r="D434">
        <v>2.61</v>
      </c>
      <c r="E434">
        <v>0.72</v>
      </c>
      <c r="F434">
        <f t="shared" si="82"/>
        <v>2.0213327699999999</v>
      </c>
      <c r="G434">
        <f t="shared" si="83"/>
        <v>0.55760903999999989</v>
      </c>
      <c r="I434">
        <v>22.7</v>
      </c>
      <c r="J434">
        <v>4.2</v>
      </c>
      <c r="K434">
        <f t="shared" si="88"/>
        <v>17.644959699999998</v>
      </c>
      <c r="L434">
        <f t="shared" si="88"/>
        <v>3.2647062</v>
      </c>
      <c r="N434">
        <v>9.0285065374474005</v>
      </c>
      <c r="O434">
        <v>3.9</v>
      </c>
      <c r="P434">
        <v>1.8</v>
      </c>
      <c r="Q434">
        <f t="shared" si="84"/>
        <v>2.3518403999999999</v>
      </c>
      <c r="R434">
        <f t="shared" si="84"/>
        <v>1.0854648</v>
      </c>
      <c r="S434">
        <f t="shared" si="85"/>
        <v>10.854648000000001</v>
      </c>
      <c r="T434">
        <v>2.09</v>
      </c>
      <c r="U434">
        <v>0.63</v>
      </c>
      <c r="V434">
        <f t="shared" si="86"/>
        <v>1.5504811299999999</v>
      </c>
      <c r="W434">
        <f t="shared" si="86"/>
        <v>0.46736991</v>
      </c>
      <c r="X434">
        <v>1.5</v>
      </c>
      <c r="Y434">
        <v>1</v>
      </c>
      <c r="Z434">
        <f t="shared" si="87"/>
        <v>1.0720515000000002</v>
      </c>
      <c r="AA434">
        <f t="shared" si="87"/>
        <v>0.71470100000000003</v>
      </c>
      <c r="AJ434">
        <v>96.1</v>
      </c>
      <c r="AK434" t="s">
        <v>402</v>
      </c>
      <c r="AL434" t="s">
        <v>642</v>
      </c>
      <c r="AM434" t="s">
        <v>402</v>
      </c>
    </row>
    <row r="435" spans="1:39" x14ac:dyDescent="0.2">
      <c r="A435" t="s">
        <v>434</v>
      </c>
      <c r="B435" t="s">
        <v>579</v>
      </c>
      <c r="D435">
        <v>3</v>
      </c>
      <c r="E435">
        <v>0.72</v>
      </c>
      <c r="F435">
        <f t="shared" si="82"/>
        <v>2.3233709999999999</v>
      </c>
      <c r="G435">
        <f t="shared" si="83"/>
        <v>0.55760903999999989</v>
      </c>
      <c r="I435">
        <v>23.9</v>
      </c>
      <c r="J435">
        <v>4.2</v>
      </c>
      <c r="K435">
        <f t="shared" si="88"/>
        <v>18.577732899999997</v>
      </c>
      <c r="L435">
        <f t="shared" si="88"/>
        <v>3.2647062</v>
      </c>
      <c r="N435">
        <v>8.7287608616608416</v>
      </c>
      <c r="O435">
        <v>5.2</v>
      </c>
      <c r="P435">
        <v>1.9</v>
      </c>
      <c r="Q435">
        <f t="shared" si="84"/>
        <v>3.1357872000000002</v>
      </c>
      <c r="R435">
        <f t="shared" si="84"/>
        <v>1.1457683999999999</v>
      </c>
      <c r="S435">
        <f t="shared" si="85"/>
        <v>11.457683999999999</v>
      </c>
      <c r="T435">
        <v>2.5499999999999998</v>
      </c>
      <c r="U435">
        <v>0.62</v>
      </c>
      <c r="V435">
        <f t="shared" si="86"/>
        <v>1.8917353499999998</v>
      </c>
      <c r="W435">
        <f t="shared" si="86"/>
        <v>0.45995133999999999</v>
      </c>
      <c r="X435">
        <v>0.8</v>
      </c>
      <c r="Y435">
        <v>0.9</v>
      </c>
      <c r="Z435">
        <f t="shared" si="87"/>
        <v>0.57176080000000007</v>
      </c>
      <c r="AA435">
        <f t="shared" si="87"/>
        <v>0.64323090000000005</v>
      </c>
      <c r="AJ435">
        <v>17.8</v>
      </c>
      <c r="AK435" t="s">
        <v>402</v>
      </c>
      <c r="AL435" t="s">
        <v>642</v>
      </c>
      <c r="AM435" t="s">
        <v>402</v>
      </c>
    </row>
    <row r="436" spans="1:39" x14ac:dyDescent="0.2">
      <c r="A436" t="s">
        <v>415</v>
      </c>
      <c r="B436" t="s">
        <v>580</v>
      </c>
      <c r="D436">
        <v>4.03</v>
      </c>
      <c r="E436">
        <v>0.72</v>
      </c>
      <c r="F436">
        <f t="shared" si="82"/>
        <v>3.1210617100000002</v>
      </c>
      <c r="G436">
        <f t="shared" si="83"/>
        <v>0.55760903999999989</v>
      </c>
      <c r="I436">
        <v>25</v>
      </c>
      <c r="J436">
        <v>4.3</v>
      </c>
      <c r="K436">
        <f t="shared" si="88"/>
        <v>19.432774999999999</v>
      </c>
      <c r="L436">
        <f t="shared" si="88"/>
        <v>3.3424372999999998</v>
      </c>
      <c r="N436">
        <v>7.9954680438992884</v>
      </c>
      <c r="O436">
        <v>9.6</v>
      </c>
      <c r="P436">
        <v>2.5</v>
      </c>
      <c r="Q436">
        <f t="shared" si="84"/>
        <v>5.7891456000000003</v>
      </c>
      <c r="R436">
        <f t="shared" si="84"/>
        <v>1.50759</v>
      </c>
      <c r="S436">
        <f t="shared" si="85"/>
        <v>15.075900000000001</v>
      </c>
      <c r="T436">
        <v>2.88</v>
      </c>
      <c r="U436">
        <v>0.62</v>
      </c>
      <c r="V436">
        <f t="shared" si="86"/>
        <v>2.1365481599999998</v>
      </c>
      <c r="W436">
        <f t="shared" si="86"/>
        <v>0.45995133999999999</v>
      </c>
      <c r="X436">
        <v>1.5</v>
      </c>
      <c r="Y436">
        <v>1</v>
      </c>
      <c r="Z436">
        <f t="shared" si="87"/>
        <v>1.0720515000000002</v>
      </c>
      <c r="AA436">
        <f t="shared" si="87"/>
        <v>0.71470100000000003</v>
      </c>
      <c r="AB436">
        <v>104.1</v>
      </c>
      <c r="AJ436">
        <v>95.7</v>
      </c>
      <c r="AK436" t="s">
        <v>402</v>
      </c>
      <c r="AL436" t="s">
        <v>642</v>
      </c>
      <c r="AM436" t="s">
        <v>402</v>
      </c>
    </row>
    <row r="437" spans="1:39" x14ac:dyDescent="0.2">
      <c r="A437" t="s">
        <v>415</v>
      </c>
      <c r="B437" t="s">
        <v>581</v>
      </c>
      <c r="D437">
        <v>2.81</v>
      </c>
      <c r="E437">
        <v>0.72</v>
      </c>
      <c r="F437">
        <f t="shared" si="82"/>
        <v>2.1762241699999998</v>
      </c>
      <c r="G437">
        <f t="shared" si="83"/>
        <v>0.55760903999999989</v>
      </c>
      <c r="I437">
        <v>26.4</v>
      </c>
      <c r="J437">
        <v>4.4000000000000004</v>
      </c>
      <c r="K437">
        <f t="shared" si="88"/>
        <v>20.521010399999998</v>
      </c>
      <c r="L437">
        <f t="shared" si="88"/>
        <v>3.4201684000000001</v>
      </c>
      <c r="N437">
        <v>6.2259009654832145</v>
      </c>
      <c r="O437">
        <v>8.9</v>
      </c>
      <c r="P437">
        <v>2.4</v>
      </c>
      <c r="Q437">
        <f t="shared" si="84"/>
        <v>5.3670204000000004</v>
      </c>
      <c r="R437">
        <f t="shared" si="84"/>
        <v>1.4472864000000001</v>
      </c>
      <c r="S437">
        <f t="shared" si="85"/>
        <v>14.472864000000001</v>
      </c>
      <c r="T437">
        <v>2.85</v>
      </c>
      <c r="U437">
        <v>0.62</v>
      </c>
      <c r="V437">
        <f t="shared" si="86"/>
        <v>2.1142924500000002</v>
      </c>
      <c r="W437">
        <f t="shared" si="86"/>
        <v>0.45995133999999999</v>
      </c>
      <c r="X437">
        <v>2</v>
      </c>
      <c r="Y437">
        <v>1</v>
      </c>
      <c r="Z437">
        <f t="shared" si="87"/>
        <v>1.4294020000000001</v>
      </c>
      <c r="AA437">
        <f t="shared" si="87"/>
        <v>0.71470100000000003</v>
      </c>
      <c r="AJ437">
        <v>57.4</v>
      </c>
      <c r="AK437" t="s">
        <v>402</v>
      </c>
      <c r="AL437" t="s">
        <v>642</v>
      </c>
      <c r="AM437" t="s">
        <v>402</v>
      </c>
    </row>
    <row r="438" spans="1:39" x14ac:dyDescent="0.2">
      <c r="A438" t="s">
        <v>415</v>
      </c>
      <c r="B438" t="s">
        <v>582</v>
      </c>
      <c r="D438">
        <v>2.93</v>
      </c>
      <c r="E438">
        <v>0.72</v>
      </c>
      <c r="F438">
        <f t="shared" si="82"/>
        <v>2.2691590100000001</v>
      </c>
      <c r="G438">
        <f t="shared" si="83"/>
        <v>0.55760903999999989</v>
      </c>
      <c r="I438">
        <v>24.2</v>
      </c>
      <c r="J438">
        <v>4.3</v>
      </c>
      <c r="K438">
        <f t="shared" si="88"/>
        <v>18.810926199999997</v>
      </c>
      <c r="L438">
        <f t="shared" si="88"/>
        <v>3.3424372999999998</v>
      </c>
      <c r="N438">
        <v>9.428982996721567</v>
      </c>
      <c r="O438">
        <v>9.6</v>
      </c>
      <c r="P438">
        <v>2.5</v>
      </c>
      <c r="Q438">
        <f t="shared" si="84"/>
        <v>5.7891456000000003</v>
      </c>
      <c r="R438">
        <f t="shared" si="84"/>
        <v>1.50759</v>
      </c>
      <c r="S438">
        <f t="shared" si="85"/>
        <v>15.075900000000001</v>
      </c>
      <c r="T438">
        <v>2.5299999999999998</v>
      </c>
      <c r="U438">
        <v>0.62</v>
      </c>
      <c r="V438">
        <f t="shared" si="86"/>
        <v>1.8768982099999998</v>
      </c>
      <c r="W438">
        <f t="shared" si="86"/>
        <v>0.45995133999999999</v>
      </c>
      <c r="X438">
        <v>1.5</v>
      </c>
      <c r="Y438">
        <v>1</v>
      </c>
      <c r="Z438">
        <f t="shared" si="87"/>
        <v>1.0720515000000002</v>
      </c>
      <c r="AA438">
        <f t="shared" si="87"/>
        <v>0.71470100000000003</v>
      </c>
      <c r="AJ438">
        <v>114.2</v>
      </c>
      <c r="AK438" t="s">
        <v>402</v>
      </c>
      <c r="AL438" t="s">
        <v>642</v>
      </c>
      <c r="AM438" t="s">
        <v>402</v>
      </c>
    </row>
    <row r="439" spans="1:39" x14ac:dyDescent="0.2">
      <c r="A439" t="s">
        <v>415</v>
      </c>
      <c r="B439" t="s">
        <v>583</v>
      </c>
      <c r="D439">
        <v>3.21</v>
      </c>
      <c r="E439">
        <v>0.72</v>
      </c>
      <c r="F439">
        <f t="shared" si="82"/>
        <v>2.4860069699999996</v>
      </c>
      <c r="G439">
        <f t="shared" si="83"/>
        <v>0.55760903999999989</v>
      </c>
      <c r="I439">
        <v>26.4</v>
      </c>
      <c r="J439">
        <v>4.4000000000000004</v>
      </c>
      <c r="K439">
        <f t="shared" si="88"/>
        <v>20.521010399999998</v>
      </c>
      <c r="L439">
        <f t="shared" si="88"/>
        <v>3.4201684000000001</v>
      </c>
      <c r="N439">
        <v>8.2892452909176235</v>
      </c>
      <c r="O439">
        <v>9.1999999999999993</v>
      </c>
      <c r="P439">
        <v>2.5</v>
      </c>
      <c r="Q439">
        <f t="shared" si="84"/>
        <v>5.5479311999999998</v>
      </c>
      <c r="R439">
        <f t="shared" si="84"/>
        <v>1.50759</v>
      </c>
      <c r="S439">
        <f t="shared" si="85"/>
        <v>15.075900000000001</v>
      </c>
      <c r="T439">
        <v>3.42</v>
      </c>
      <c r="U439">
        <v>0.65</v>
      </c>
      <c r="V439">
        <f t="shared" si="86"/>
        <v>2.5371509400000001</v>
      </c>
      <c r="W439">
        <f t="shared" si="86"/>
        <v>0.48220705000000003</v>
      </c>
      <c r="X439">
        <v>1.3</v>
      </c>
      <c r="Y439">
        <v>0.9</v>
      </c>
      <c r="Z439">
        <f t="shared" si="87"/>
        <v>0.92911130000000008</v>
      </c>
      <c r="AA439">
        <f t="shared" si="87"/>
        <v>0.64323090000000005</v>
      </c>
      <c r="AB439">
        <v>86.5</v>
      </c>
      <c r="AJ439">
        <v>54.3</v>
      </c>
      <c r="AK439" t="s">
        <v>402</v>
      </c>
      <c r="AL439" t="s">
        <v>642</v>
      </c>
      <c r="AM439" t="s">
        <v>402</v>
      </c>
    </row>
    <row r="440" spans="1:39" x14ac:dyDescent="0.2">
      <c r="A440" t="s">
        <v>415</v>
      </c>
      <c r="B440" t="s">
        <v>584</v>
      </c>
      <c r="D440">
        <v>2.96</v>
      </c>
      <c r="E440">
        <v>0.72</v>
      </c>
      <c r="F440">
        <f t="shared" si="82"/>
        <v>2.2923927199999996</v>
      </c>
      <c r="G440">
        <f t="shared" si="83"/>
        <v>0.55760903999999989</v>
      </c>
      <c r="I440">
        <v>23.8</v>
      </c>
      <c r="J440">
        <v>4.2</v>
      </c>
      <c r="K440">
        <f t="shared" si="88"/>
        <v>18.5000018</v>
      </c>
      <c r="L440">
        <f t="shared" si="88"/>
        <v>3.2647062</v>
      </c>
      <c r="N440">
        <v>8.2540318444821192</v>
      </c>
      <c r="O440">
        <v>10.4</v>
      </c>
      <c r="P440">
        <v>2.7</v>
      </c>
      <c r="Q440">
        <f t="shared" si="84"/>
        <v>6.2715744000000004</v>
      </c>
      <c r="R440">
        <f t="shared" si="84"/>
        <v>1.6281972000000002</v>
      </c>
      <c r="S440">
        <f t="shared" si="85"/>
        <v>16.281972000000003</v>
      </c>
      <c r="T440">
        <v>2.37</v>
      </c>
      <c r="U440">
        <v>0.62</v>
      </c>
      <c r="V440">
        <f t="shared" si="86"/>
        <v>1.75820109</v>
      </c>
      <c r="W440">
        <f t="shared" si="86"/>
        <v>0.45995133999999999</v>
      </c>
      <c r="X440">
        <v>1.7</v>
      </c>
      <c r="Y440">
        <v>1</v>
      </c>
      <c r="Z440">
        <f t="shared" si="87"/>
        <v>1.2149917000000001</v>
      </c>
      <c r="AA440">
        <f t="shared" si="87"/>
        <v>0.71470100000000003</v>
      </c>
      <c r="AB440">
        <v>139.30000000000001</v>
      </c>
      <c r="AJ440">
        <v>129</v>
      </c>
      <c r="AK440" t="s">
        <v>402</v>
      </c>
      <c r="AL440" t="s">
        <v>642</v>
      </c>
      <c r="AM440" t="s">
        <v>402</v>
      </c>
    </row>
    <row r="441" spans="1:39" x14ac:dyDescent="0.2">
      <c r="A441" t="s">
        <v>429</v>
      </c>
      <c r="B441" t="s">
        <v>585</v>
      </c>
      <c r="D441">
        <v>3.3</v>
      </c>
      <c r="E441">
        <v>0.72</v>
      </c>
      <c r="F441">
        <f t="shared" si="82"/>
        <v>2.5557080999999995</v>
      </c>
      <c r="G441">
        <f t="shared" si="83"/>
        <v>0.55760903999999989</v>
      </c>
      <c r="I441">
        <v>21.9</v>
      </c>
      <c r="J441">
        <v>4.0999999999999996</v>
      </c>
      <c r="K441">
        <f t="shared" si="88"/>
        <v>17.023110899999999</v>
      </c>
      <c r="L441">
        <f t="shared" si="88"/>
        <v>3.1869750999999997</v>
      </c>
      <c r="N441">
        <v>8.0696089892345544</v>
      </c>
      <c r="O441">
        <v>12.3</v>
      </c>
      <c r="P441">
        <v>2.9</v>
      </c>
      <c r="Q441">
        <f t="shared" si="84"/>
        <v>7.417342800000001</v>
      </c>
      <c r="R441">
        <f t="shared" si="84"/>
        <v>1.7488044</v>
      </c>
      <c r="S441">
        <f t="shared" si="85"/>
        <v>17.488044000000002</v>
      </c>
      <c r="T441">
        <v>2.11</v>
      </c>
      <c r="U441">
        <v>0.63</v>
      </c>
      <c r="V441">
        <f t="shared" si="86"/>
        <v>1.5653182699999999</v>
      </c>
      <c r="W441">
        <f t="shared" si="86"/>
        <v>0.46736991</v>
      </c>
      <c r="X441">
        <v>1.5</v>
      </c>
      <c r="Y441">
        <v>1</v>
      </c>
      <c r="Z441">
        <f t="shared" si="87"/>
        <v>1.0720515000000002</v>
      </c>
      <c r="AA441">
        <f t="shared" si="87"/>
        <v>0.71470100000000003</v>
      </c>
      <c r="AK441" t="s">
        <v>402</v>
      </c>
      <c r="AL441" t="s">
        <v>642</v>
      </c>
      <c r="AM441" t="s">
        <v>402</v>
      </c>
    </row>
    <row r="442" spans="1:39" x14ac:dyDescent="0.2">
      <c r="A442" t="s">
        <v>429</v>
      </c>
      <c r="B442" t="s">
        <v>586</v>
      </c>
      <c r="D442">
        <v>3.27</v>
      </c>
      <c r="E442">
        <v>0.72</v>
      </c>
      <c r="F442">
        <f t="shared" si="82"/>
        <v>2.53247439</v>
      </c>
      <c r="G442">
        <f t="shared" si="83"/>
        <v>0.55760903999999989</v>
      </c>
      <c r="I442">
        <v>21.2</v>
      </c>
      <c r="J442">
        <v>4</v>
      </c>
      <c r="K442">
        <f t="shared" si="88"/>
        <v>16.478993199999998</v>
      </c>
      <c r="L442">
        <f t="shared" si="88"/>
        <v>3.1092439999999999</v>
      </c>
      <c r="N442">
        <v>6.6603556546745688</v>
      </c>
      <c r="O442">
        <v>12.6</v>
      </c>
      <c r="P442">
        <v>3</v>
      </c>
      <c r="Q442">
        <f t="shared" si="84"/>
        <v>7.5982535999999996</v>
      </c>
      <c r="R442">
        <f t="shared" si="84"/>
        <v>1.8091080000000002</v>
      </c>
      <c r="S442">
        <f t="shared" si="85"/>
        <v>18.091080000000002</v>
      </c>
      <c r="T442">
        <v>2.14</v>
      </c>
      <c r="U442">
        <v>0.62</v>
      </c>
      <c r="V442">
        <f t="shared" si="86"/>
        <v>1.5875739800000002</v>
      </c>
      <c r="W442">
        <f t="shared" si="86"/>
        <v>0.45995133999999999</v>
      </c>
      <c r="X442">
        <v>1.7</v>
      </c>
      <c r="Y442">
        <v>1</v>
      </c>
      <c r="Z442">
        <f t="shared" si="87"/>
        <v>1.2149917000000001</v>
      </c>
      <c r="AA442">
        <f t="shared" si="87"/>
        <v>0.71470100000000003</v>
      </c>
      <c r="AK442" t="s">
        <v>402</v>
      </c>
      <c r="AL442" t="s">
        <v>642</v>
      </c>
      <c r="AM442" t="s">
        <v>402</v>
      </c>
    </row>
    <row r="443" spans="1:39" x14ac:dyDescent="0.2">
      <c r="A443" t="s">
        <v>429</v>
      </c>
      <c r="B443" t="s">
        <v>587</v>
      </c>
      <c r="D443">
        <v>3.31</v>
      </c>
      <c r="E443">
        <v>0.72</v>
      </c>
      <c r="F443">
        <f t="shared" si="82"/>
        <v>2.5634526699999998</v>
      </c>
      <c r="G443">
        <f t="shared" si="83"/>
        <v>0.55760903999999989</v>
      </c>
      <c r="I443">
        <v>23.6</v>
      </c>
      <c r="J443">
        <v>4.2</v>
      </c>
      <c r="K443">
        <f t="shared" si="88"/>
        <v>18.344539600000001</v>
      </c>
      <c r="L443">
        <f t="shared" si="88"/>
        <v>3.2647062</v>
      </c>
      <c r="N443">
        <v>6.5066186530522794</v>
      </c>
      <c r="O443">
        <v>11</v>
      </c>
      <c r="P443">
        <v>2.7</v>
      </c>
      <c r="Q443">
        <f t="shared" si="84"/>
        <v>6.6333960000000003</v>
      </c>
      <c r="R443">
        <f t="shared" si="84"/>
        <v>1.6281972000000002</v>
      </c>
      <c r="S443">
        <f t="shared" si="85"/>
        <v>16.281972000000003</v>
      </c>
      <c r="T443">
        <v>1.83</v>
      </c>
      <c r="U443">
        <v>0.64</v>
      </c>
      <c r="V443">
        <f t="shared" si="86"/>
        <v>1.35759831</v>
      </c>
      <c r="W443">
        <f t="shared" si="86"/>
        <v>0.47478848000000001</v>
      </c>
      <c r="X443">
        <v>2.2000000000000002</v>
      </c>
      <c r="Y443">
        <v>1.1000000000000001</v>
      </c>
      <c r="Z443">
        <f t="shared" si="87"/>
        <v>1.5723422000000002</v>
      </c>
      <c r="AA443">
        <f t="shared" si="87"/>
        <v>0.78617110000000012</v>
      </c>
      <c r="AK443" t="s">
        <v>402</v>
      </c>
      <c r="AL443" t="s">
        <v>642</v>
      </c>
      <c r="AM443" t="s">
        <v>402</v>
      </c>
    </row>
    <row r="444" spans="1:39" x14ac:dyDescent="0.2">
      <c r="A444" t="s">
        <v>472</v>
      </c>
      <c r="B444" t="s">
        <v>588</v>
      </c>
      <c r="D444">
        <v>2.2599999999999998</v>
      </c>
      <c r="E444">
        <v>0.72</v>
      </c>
      <c r="F444">
        <f t="shared" si="82"/>
        <v>1.7502728199999997</v>
      </c>
      <c r="G444">
        <f t="shared" si="83"/>
        <v>0.55760903999999989</v>
      </c>
      <c r="I444">
        <v>19.399999999999999</v>
      </c>
      <c r="J444">
        <v>3.9</v>
      </c>
      <c r="K444">
        <f t="shared" si="88"/>
        <v>15.079833399999998</v>
      </c>
      <c r="L444">
        <f t="shared" si="88"/>
        <v>3.0315128999999996</v>
      </c>
      <c r="N444">
        <v>7.155685667977977</v>
      </c>
      <c r="O444">
        <v>6.2</v>
      </c>
      <c r="P444">
        <v>2</v>
      </c>
      <c r="Q444">
        <f t="shared" si="84"/>
        <v>3.7388232000000001</v>
      </c>
      <c r="R444">
        <f t="shared" si="84"/>
        <v>1.206072</v>
      </c>
      <c r="S444">
        <f t="shared" si="85"/>
        <v>12.06072</v>
      </c>
      <c r="T444">
        <v>2.68</v>
      </c>
      <c r="U444">
        <v>0.62</v>
      </c>
      <c r="V444">
        <f t="shared" si="86"/>
        <v>1.98817676</v>
      </c>
      <c r="W444">
        <f t="shared" si="86"/>
        <v>0.45995133999999999</v>
      </c>
      <c r="X444">
        <v>2.2999999999999998</v>
      </c>
      <c r="Y444">
        <v>1.1000000000000001</v>
      </c>
      <c r="Z444">
        <f t="shared" si="87"/>
        <v>1.6438123</v>
      </c>
      <c r="AA444">
        <f t="shared" si="87"/>
        <v>0.78617110000000012</v>
      </c>
      <c r="AJ444">
        <v>318.60000000000002</v>
      </c>
      <c r="AK444" t="s">
        <v>402</v>
      </c>
      <c r="AL444" t="s">
        <v>642</v>
      </c>
      <c r="AM444" t="s">
        <v>402</v>
      </c>
    </row>
    <row r="445" spans="1:39" x14ac:dyDescent="0.2">
      <c r="A445" t="s">
        <v>414</v>
      </c>
      <c r="B445" t="s">
        <v>589</v>
      </c>
      <c r="D445">
        <v>3.42</v>
      </c>
      <c r="E445">
        <v>0.72</v>
      </c>
      <c r="F445">
        <f t="shared" si="82"/>
        <v>2.6486429399999998</v>
      </c>
      <c r="G445">
        <f t="shared" si="83"/>
        <v>0.55760903999999989</v>
      </c>
      <c r="I445">
        <v>22.8</v>
      </c>
      <c r="J445">
        <v>4.2</v>
      </c>
      <c r="K445">
        <f t="shared" si="88"/>
        <v>17.722690799999999</v>
      </c>
      <c r="L445">
        <f t="shared" si="88"/>
        <v>3.2647062</v>
      </c>
      <c r="N445">
        <v>8.6151042351045781</v>
      </c>
      <c r="O445">
        <v>6.7</v>
      </c>
      <c r="P445">
        <v>2.1</v>
      </c>
      <c r="Q445">
        <f t="shared" si="84"/>
        <v>4.0403412000000003</v>
      </c>
      <c r="R445">
        <f t="shared" si="84"/>
        <v>1.2663756000000002</v>
      </c>
      <c r="S445">
        <f t="shared" si="85"/>
        <v>12.663756000000001</v>
      </c>
      <c r="T445">
        <v>2.15</v>
      </c>
      <c r="U445">
        <v>0.62</v>
      </c>
      <c r="V445">
        <f t="shared" si="86"/>
        <v>1.59499255</v>
      </c>
      <c r="W445">
        <f t="shared" si="86"/>
        <v>0.45995133999999999</v>
      </c>
      <c r="X445">
        <v>3.5</v>
      </c>
      <c r="Y445">
        <v>1.3</v>
      </c>
      <c r="Z445">
        <f t="shared" si="87"/>
        <v>2.5014535000000002</v>
      </c>
      <c r="AA445">
        <f t="shared" si="87"/>
        <v>0.92911130000000008</v>
      </c>
      <c r="AJ445">
        <v>29.1</v>
      </c>
      <c r="AK445" t="s">
        <v>402</v>
      </c>
      <c r="AL445" t="s">
        <v>642</v>
      </c>
      <c r="AM445" t="s">
        <v>402</v>
      </c>
    </row>
    <row r="446" spans="1:39" x14ac:dyDescent="0.2">
      <c r="A446" t="s">
        <v>414</v>
      </c>
      <c r="B446" t="s">
        <v>590</v>
      </c>
      <c r="D446">
        <v>4.51</v>
      </c>
      <c r="E446">
        <v>0.72</v>
      </c>
      <c r="F446">
        <f t="shared" si="82"/>
        <v>3.4928010699999996</v>
      </c>
      <c r="G446">
        <f t="shared" si="83"/>
        <v>0.55760903999999989</v>
      </c>
      <c r="I446">
        <v>28.4</v>
      </c>
      <c r="J446">
        <v>4.5</v>
      </c>
      <c r="K446">
        <f t="shared" si="88"/>
        <v>22.0756324</v>
      </c>
      <c r="L446">
        <f t="shared" si="88"/>
        <v>3.4978994999999999</v>
      </c>
      <c r="N446">
        <v>6.6907682375726267</v>
      </c>
      <c r="O446">
        <v>4.5</v>
      </c>
      <c r="P446">
        <v>1.8</v>
      </c>
      <c r="Q446">
        <f t="shared" si="84"/>
        <v>2.7136620000000002</v>
      </c>
      <c r="R446">
        <f t="shared" si="84"/>
        <v>1.0854648</v>
      </c>
      <c r="S446">
        <f t="shared" si="85"/>
        <v>10.854648000000001</v>
      </c>
      <c r="T446">
        <v>2.4300000000000002</v>
      </c>
      <c r="U446">
        <v>0.62</v>
      </c>
      <c r="V446">
        <f t="shared" si="86"/>
        <v>1.8027125100000001</v>
      </c>
      <c r="W446">
        <f t="shared" si="86"/>
        <v>0.45995133999999999</v>
      </c>
      <c r="X446">
        <v>2.2000000000000002</v>
      </c>
      <c r="Y446">
        <v>1.1000000000000001</v>
      </c>
      <c r="Z446">
        <f t="shared" si="87"/>
        <v>1.5723422000000002</v>
      </c>
      <c r="AA446">
        <f t="shared" si="87"/>
        <v>0.78617110000000012</v>
      </c>
      <c r="AJ446">
        <v>70.099999999999994</v>
      </c>
      <c r="AK446" t="s">
        <v>402</v>
      </c>
      <c r="AL446" t="s">
        <v>642</v>
      </c>
      <c r="AM446" t="s">
        <v>402</v>
      </c>
    </row>
    <row r="447" spans="1:39" x14ac:dyDescent="0.2">
      <c r="A447" t="s">
        <v>414</v>
      </c>
      <c r="B447" t="s">
        <v>591</v>
      </c>
      <c r="D447">
        <v>3.53</v>
      </c>
      <c r="E447">
        <v>0.72</v>
      </c>
      <c r="F447">
        <f t="shared" si="82"/>
        <v>2.7338332099999998</v>
      </c>
      <c r="G447">
        <f t="shared" si="83"/>
        <v>0.55760903999999989</v>
      </c>
      <c r="I447">
        <v>20.9</v>
      </c>
      <c r="J447">
        <v>4</v>
      </c>
      <c r="K447">
        <f t="shared" si="88"/>
        <v>16.245799899999998</v>
      </c>
      <c r="L447">
        <f t="shared" si="88"/>
        <v>3.1092439999999999</v>
      </c>
      <c r="N447">
        <v>6.3198830802792445</v>
      </c>
      <c r="O447">
        <v>4.5</v>
      </c>
      <c r="P447">
        <v>1.8</v>
      </c>
      <c r="Q447">
        <f t="shared" si="84"/>
        <v>2.7136620000000002</v>
      </c>
      <c r="R447">
        <f t="shared" si="84"/>
        <v>1.0854648</v>
      </c>
      <c r="S447">
        <f t="shared" si="85"/>
        <v>10.854648000000001</v>
      </c>
      <c r="T447">
        <v>3.56</v>
      </c>
      <c r="U447">
        <v>0.66</v>
      </c>
      <c r="V447">
        <f t="shared" si="86"/>
        <v>2.6410109199999998</v>
      </c>
      <c r="W447">
        <f t="shared" si="86"/>
        <v>0.48962562000000004</v>
      </c>
      <c r="X447">
        <v>4.5</v>
      </c>
      <c r="Y447">
        <v>1.6</v>
      </c>
      <c r="Z447">
        <f t="shared" si="87"/>
        <v>3.2161545</v>
      </c>
      <c r="AA447">
        <f t="shared" si="87"/>
        <v>1.1435216000000001</v>
      </c>
      <c r="AJ447">
        <v>70.599999999999994</v>
      </c>
      <c r="AK447" t="s">
        <v>402</v>
      </c>
      <c r="AL447" t="s">
        <v>642</v>
      </c>
      <c r="AM447" t="s">
        <v>402</v>
      </c>
    </row>
    <row r="448" spans="1:39" x14ac:dyDescent="0.2">
      <c r="A448" t="s">
        <v>414</v>
      </c>
      <c r="B448" t="s">
        <v>592</v>
      </c>
      <c r="D448">
        <v>3.12</v>
      </c>
      <c r="E448">
        <v>0.72</v>
      </c>
      <c r="F448">
        <f t="shared" si="82"/>
        <v>2.4163058400000001</v>
      </c>
      <c r="G448">
        <f t="shared" si="83"/>
        <v>0.55760903999999989</v>
      </c>
      <c r="I448">
        <v>22</v>
      </c>
      <c r="J448">
        <v>4.0999999999999996</v>
      </c>
      <c r="K448">
        <f t="shared" si="88"/>
        <v>17.100842</v>
      </c>
      <c r="L448">
        <f t="shared" si="88"/>
        <v>3.1869750999999997</v>
      </c>
      <c r="N448">
        <v>5.9420845396006197</v>
      </c>
      <c r="O448">
        <v>4.3</v>
      </c>
      <c r="P448">
        <v>1.8</v>
      </c>
      <c r="Q448">
        <f t="shared" si="84"/>
        <v>2.5930548</v>
      </c>
      <c r="R448">
        <f t="shared" si="84"/>
        <v>1.0854648</v>
      </c>
      <c r="S448">
        <f t="shared" si="85"/>
        <v>10.854648000000001</v>
      </c>
      <c r="T448">
        <v>3.5</v>
      </c>
      <c r="U448">
        <v>0.65</v>
      </c>
      <c r="V448">
        <f t="shared" si="86"/>
        <v>2.5964995000000002</v>
      </c>
      <c r="W448">
        <f t="shared" si="86"/>
        <v>0.48220705000000003</v>
      </c>
      <c r="X448">
        <v>4.3</v>
      </c>
      <c r="Y448">
        <v>1.5</v>
      </c>
      <c r="Z448">
        <f t="shared" si="87"/>
        <v>3.0732143000000001</v>
      </c>
      <c r="AA448">
        <f t="shared" si="87"/>
        <v>1.0720515000000002</v>
      </c>
      <c r="AJ448">
        <v>90.6</v>
      </c>
      <c r="AK448" t="s">
        <v>402</v>
      </c>
      <c r="AL448" t="s">
        <v>642</v>
      </c>
      <c r="AM448" t="s">
        <v>402</v>
      </c>
    </row>
    <row r="449" spans="1:39" x14ac:dyDescent="0.2">
      <c r="A449" t="s">
        <v>425</v>
      </c>
      <c r="B449" t="s">
        <v>593</v>
      </c>
      <c r="D449">
        <v>3.46</v>
      </c>
      <c r="E449">
        <v>0.72</v>
      </c>
      <c r="F449">
        <f t="shared" si="82"/>
        <v>2.6796212199999996</v>
      </c>
      <c r="G449">
        <f t="shared" si="83"/>
        <v>0.55760903999999989</v>
      </c>
      <c r="I449">
        <v>19.8</v>
      </c>
      <c r="J449">
        <v>3.9</v>
      </c>
      <c r="K449">
        <f t="shared" si="88"/>
        <v>15.390757799999999</v>
      </c>
      <c r="L449">
        <f t="shared" si="88"/>
        <v>3.0315128999999996</v>
      </c>
      <c r="N449">
        <v>7.0767740974325868</v>
      </c>
      <c r="O449">
        <v>7.6</v>
      </c>
      <c r="P449">
        <v>2.2000000000000002</v>
      </c>
      <c r="Q449">
        <f t="shared" si="84"/>
        <v>4.5830735999999996</v>
      </c>
      <c r="R449">
        <f t="shared" si="84"/>
        <v>1.3266792000000001</v>
      </c>
      <c r="S449">
        <f t="shared" si="85"/>
        <v>13.266792000000001</v>
      </c>
      <c r="T449">
        <v>2.5099999999999998</v>
      </c>
      <c r="U449">
        <v>0.62</v>
      </c>
      <c r="V449">
        <f t="shared" si="86"/>
        <v>1.8620610699999998</v>
      </c>
      <c r="W449">
        <f t="shared" si="86"/>
        <v>0.45995133999999999</v>
      </c>
      <c r="X449">
        <v>1.4</v>
      </c>
      <c r="Y449">
        <v>1</v>
      </c>
      <c r="Z449">
        <f t="shared" si="87"/>
        <v>1.0005814</v>
      </c>
      <c r="AA449">
        <f t="shared" si="87"/>
        <v>0.71470100000000003</v>
      </c>
      <c r="AJ449">
        <v>330.4</v>
      </c>
      <c r="AK449" t="s">
        <v>402</v>
      </c>
      <c r="AL449" t="s">
        <v>642</v>
      </c>
      <c r="AM449" t="s">
        <v>402</v>
      </c>
    </row>
    <row r="450" spans="1:39" x14ac:dyDescent="0.2">
      <c r="A450" t="s">
        <v>425</v>
      </c>
      <c r="B450" t="s">
        <v>594</v>
      </c>
      <c r="D450">
        <v>2.35</v>
      </c>
      <c r="E450">
        <v>0.72</v>
      </c>
      <c r="F450">
        <f t="shared" si="82"/>
        <v>1.8199739500000001</v>
      </c>
      <c r="G450">
        <f t="shared" si="83"/>
        <v>0.55760903999999989</v>
      </c>
      <c r="I450">
        <v>19.3</v>
      </c>
      <c r="J450">
        <v>3.8</v>
      </c>
      <c r="K450">
        <f t="shared" si="88"/>
        <v>15.002102300000001</v>
      </c>
      <c r="L450">
        <f t="shared" si="88"/>
        <v>2.9537817999999998</v>
      </c>
      <c r="N450">
        <v>5.7432316952574292</v>
      </c>
      <c r="O450">
        <v>7.9</v>
      </c>
      <c r="P450">
        <v>2.2999999999999998</v>
      </c>
      <c r="Q450">
        <f t="shared" si="84"/>
        <v>4.7639844</v>
      </c>
      <c r="R450">
        <f t="shared" si="84"/>
        <v>1.3869828</v>
      </c>
      <c r="S450">
        <f t="shared" si="85"/>
        <v>13.869828</v>
      </c>
      <c r="T450">
        <v>2.5</v>
      </c>
      <c r="U450">
        <v>0.62</v>
      </c>
      <c r="V450">
        <f t="shared" si="86"/>
        <v>1.8546425</v>
      </c>
      <c r="W450">
        <f t="shared" si="86"/>
        <v>0.45995133999999999</v>
      </c>
      <c r="X450">
        <v>1.4</v>
      </c>
      <c r="Y450">
        <v>1</v>
      </c>
      <c r="Z450">
        <f t="shared" si="87"/>
        <v>1.0005814</v>
      </c>
      <c r="AA450">
        <f t="shared" si="87"/>
        <v>0.71470100000000003</v>
      </c>
      <c r="AJ450">
        <v>234.2</v>
      </c>
      <c r="AK450" t="s">
        <v>402</v>
      </c>
      <c r="AL450" t="s">
        <v>642</v>
      </c>
      <c r="AM450" t="s">
        <v>402</v>
      </c>
    </row>
    <row r="451" spans="1:39" x14ac:dyDescent="0.2">
      <c r="A451" t="s">
        <v>460</v>
      </c>
      <c r="B451" t="s">
        <v>595</v>
      </c>
      <c r="D451">
        <v>2.38</v>
      </c>
      <c r="E451">
        <v>0.72</v>
      </c>
      <c r="F451">
        <f t="shared" si="82"/>
        <v>1.8432076599999998</v>
      </c>
      <c r="G451">
        <f t="shared" si="83"/>
        <v>0.55760903999999989</v>
      </c>
      <c r="I451">
        <v>22.3</v>
      </c>
      <c r="J451">
        <v>4.0999999999999996</v>
      </c>
      <c r="K451">
        <f t="shared" si="88"/>
        <v>17.3340353</v>
      </c>
      <c r="L451">
        <f t="shared" si="88"/>
        <v>3.1869750999999997</v>
      </c>
      <c r="N451">
        <v>8.2424570416054284</v>
      </c>
      <c r="O451">
        <v>7</v>
      </c>
      <c r="P451">
        <v>2.1</v>
      </c>
      <c r="Q451">
        <f t="shared" si="84"/>
        <v>4.2212519999999998</v>
      </c>
      <c r="R451">
        <f t="shared" si="84"/>
        <v>1.2663756000000002</v>
      </c>
      <c r="S451">
        <f t="shared" si="85"/>
        <v>12.663756000000001</v>
      </c>
      <c r="T451">
        <v>1.61</v>
      </c>
      <c r="U451">
        <v>0.63</v>
      </c>
      <c r="V451">
        <f t="shared" si="86"/>
        <v>1.1943897700000001</v>
      </c>
      <c r="W451">
        <f t="shared" si="86"/>
        <v>0.46736991</v>
      </c>
      <c r="X451">
        <v>1.1000000000000001</v>
      </c>
      <c r="Y451">
        <v>0.9</v>
      </c>
      <c r="Z451">
        <f t="shared" si="87"/>
        <v>0.78617110000000012</v>
      </c>
      <c r="AA451">
        <f t="shared" si="87"/>
        <v>0.64323090000000005</v>
      </c>
      <c r="AJ451">
        <v>72.3</v>
      </c>
      <c r="AK451" t="s">
        <v>402</v>
      </c>
      <c r="AL451" t="s">
        <v>642</v>
      </c>
      <c r="AM451" t="s">
        <v>402</v>
      </c>
    </row>
    <row r="452" spans="1:39" x14ac:dyDescent="0.2">
      <c r="A452" t="s">
        <v>412</v>
      </c>
      <c r="B452" t="s">
        <v>596</v>
      </c>
      <c r="D452">
        <v>4.67</v>
      </c>
      <c r="E452">
        <v>0.73</v>
      </c>
      <c r="F452">
        <f t="shared" si="82"/>
        <v>3.6167141899999997</v>
      </c>
      <c r="G452">
        <f t="shared" si="83"/>
        <v>0.56535360999999995</v>
      </c>
      <c r="I452">
        <v>26</v>
      </c>
      <c r="J452">
        <v>4.4000000000000004</v>
      </c>
      <c r="K452">
        <f t="shared" si="88"/>
        <v>20.210086</v>
      </c>
      <c r="L452">
        <f t="shared" si="88"/>
        <v>3.4201684000000001</v>
      </c>
      <c r="N452">
        <v>9.4036217456640507</v>
      </c>
      <c r="O452">
        <v>8.6999999999999993</v>
      </c>
      <c r="P452">
        <v>2.4</v>
      </c>
      <c r="Q452">
        <f t="shared" si="84"/>
        <v>5.2464132000000001</v>
      </c>
      <c r="R452">
        <f t="shared" si="84"/>
        <v>1.4472864000000001</v>
      </c>
      <c r="S452">
        <f t="shared" si="85"/>
        <v>14.472864000000001</v>
      </c>
      <c r="T452">
        <v>2.14</v>
      </c>
      <c r="U452">
        <v>0.62</v>
      </c>
      <c r="V452">
        <f t="shared" si="86"/>
        <v>1.5875739800000002</v>
      </c>
      <c r="W452">
        <f t="shared" si="86"/>
        <v>0.45995133999999999</v>
      </c>
      <c r="X452">
        <v>1.3</v>
      </c>
      <c r="Y452">
        <v>0.9</v>
      </c>
      <c r="Z452">
        <f t="shared" si="87"/>
        <v>0.92911130000000008</v>
      </c>
      <c r="AA452">
        <f t="shared" si="87"/>
        <v>0.64323090000000005</v>
      </c>
      <c r="AJ452">
        <v>18.100000000000001</v>
      </c>
      <c r="AK452" t="s">
        <v>402</v>
      </c>
      <c r="AL452" t="s">
        <v>642</v>
      </c>
      <c r="AM452" t="s">
        <v>402</v>
      </c>
    </row>
    <row r="453" spans="1:39" x14ac:dyDescent="0.2">
      <c r="A453" t="s">
        <v>410</v>
      </c>
      <c r="B453" t="s">
        <v>597</v>
      </c>
      <c r="D453">
        <v>4.0199999999999996</v>
      </c>
      <c r="E453">
        <v>0.72</v>
      </c>
      <c r="F453">
        <f t="shared" si="82"/>
        <v>3.1133171399999995</v>
      </c>
      <c r="G453">
        <f t="shared" si="83"/>
        <v>0.55760903999999989</v>
      </c>
      <c r="I453">
        <v>23</v>
      </c>
      <c r="J453">
        <v>4.2</v>
      </c>
      <c r="K453">
        <f t="shared" si="88"/>
        <v>17.878153000000001</v>
      </c>
      <c r="L453">
        <f t="shared" si="88"/>
        <v>3.2647062</v>
      </c>
      <c r="N453">
        <v>5.5875794703497323</v>
      </c>
      <c r="O453">
        <v>10.7</v>
      </c>
      <c r="P453">
        <v>2.7</v>
      </c>
      <c r="Q453">
        <f t="shared" si="84"/>
        <v>6.4524851999999999</v>
      </c>
      <c r="R453">
        <f t="shared" si="84"/>
        <v>1.6281972000000002</v>
      </c>
      <c r="S453">
        <f t="shared" si="85"/>
        <v>16.281972000000003</v>
      </c>
      <c r="T453">
        <v>2.41</v>
      </c>
      <c r="U453">
        <v>0.62</v>
      </c>
      <c r="V453">
        <f t="shared" si="86"/>
        <v>1.7878753700000001</v>
      </c>
      <c r="W453">
        <f t="shared" si="86"/>
        <v>0.45995133999999999</v>
      </c>
      <c r="X453">
        <v>1.2</v>
      </c>
      <c r="Y453">
        <v>0.9</v>
      </c>
      <c r="Z453">
        <f t="shared" si="87"/>
        <v>0.85764119999999999</v>
      </c>
      <c r="AA453">
        <f t="shared" si="87"/>
        <v>0.64323090000000005</v>
      </c>
      <c r="AJ453">
        <v>31.5</v>
      </c>
      <c r="AK453" t="s">
        <v>402</v>
      </c>
      <c r="AL453" t="s">
        <v>642</v>
      </c>
      <c r="AM453" t="s">
        <v>402</v>
      </c>
    </row>
    <row r="454" spans="1:39" x14ac:dyDescent="0.2">
      <c r="A454" t="s">
        <v>410</v>
      </c>
      <c r="B454" t="s">
        <v>598</v>
      </c>
      <c r="D454">
        <v>3.46</v>
      </c>
      <c r="E454">
        <v>0.72</v>
      </c>
      <c r="F454">
        <f t="shared" si="82"/>
        <v>2.6796212199999996</v>
      </c>
      <c r="G454">
        <f t="shared" si="83"/>
        <v>0.55760903999999989</v>
      </c>
      <c r="I454">
        <v>20.5</v>
      </c>
      <c r="J454">
        <v>4</v>
      </c>
      <c r="K454">
        <f t="shared" si="88"/>
        <v>15.934875499999999</v>
      </c>
      <c r="L454">
        <f t="shared" si="88"/>
        <v>3.1092439999999999</v>
      </c>
      <c r="N454">
        <v>5.7420772188123301</v>
      </c>
      <c r="O454">
        <v>6.1</v>
      </c>
      <c r="P454">
        <v>2</v>
      </c>
      <c r="Q454">
        <f t="shared" si="84"/>
        <v>3.6785196</v>
      </c>
      <c r="R454">
        <f t="shared" si="84"/>
        <v>1.206072</v>
      </c>
      <c r="S454">
        <f t="shared" si="85"/>
        <v>12.06072</v>
      </c>
      <c r="T454">
        <v>2.15</v>
      </c>
      <c r="U454">
        <v>0.62</v>
      </c>
      <c r="V454">
        <f t="shared" si="86"/>
        <v>1.59499255</v>
      </c>
      <c r="W454">
        <f t="shared" si="86"/>
        <v>0.45995133999999999</v>
      </c>
      <c r="X454">
        <v>10.4</v>
      </c>
      <c r="Y454">
        <v>2.9</v>
      </c>
      <c r="Z454">
        <f t="shared" si="87"/>
        <v>7.4328904000000007</v>
      </c>
      <c r="AA454">
        <f t="shared" si="87"/>
        <v>2.0726328999999999</v>
      </c>
      <c r="AJ454">
        <v>64.400000000000006</v>
      </c>
      <c r="AK454" t="s">
        <v>402</v>
      </c>
      <c r="AL454" t="s">
        <v>642</v>
      </c>
      <c r="AM454" t="s">
        <v>402</v>
      </c>
    </row>
    <row r="455" spans="1:39" x14ac:dyDescent="0.2">
      <c r="A455" t="s">
        <v>410</v>
      </c>
      <c r="B455" t="s">
        <v>599</v>
      </c>
      <c r="D455">
        <v>3.66</v>
      </c>
      <c r="E455">
        <v>0.72</v>
      </c>
      <c r="F455">
        <f t="shared" si="82"/>
        <v>2.8345126199999999</v>
      </c>
      <c r="G455">
        <f t="shared" si="83"/>
        <v>0.55760903999999989</v>
      </c>
      <c r="I455">
        <v>21.7</v>
      </c>
      <c r="J455">
        <v>4.0999999999999996</v>
      </c>
      <c r="K455">
        <f t="shared" si="88"/>
        <v>16.8676487</v>
      </c>
      <c r="L455">
        <f t="shared" si="88"/>
        <v>3.1869750999999997</v>
      </c>
      <c r="N455">
        <v>5.9462752400392569</v>
      </c>
      <c r="O455">
        <v>11.5</v>
      </c>
      <c r="P455">
        <v>2.8</v>
      </c>
      <c r="Q455">
        <f t="shared" si="84"/>
        <v>6.934914</v>
      </c>
      <c r="R455">
        <f t="shared" si="84"/>
        <v>1.6885007999999999</v>
      </c>
      <c r="S455">
        <f t="shared" si="85"/>
        <v>16.885007999999999</v>
      </c>
      <c r="T455">
        <v>2.2799999999999998</v>
      </c>
      <c r="U455">
        <v>0.62</v>
      </c>
      <c r="V455">
        <f t="shared" si="86"/>
        <v>1.6914339599999999</v>
      </c>
      <c r="W455">
        <f t="shared" si="86"/>
        <v>0.45995133999999999</v>
      </c>
      <c r="X455">
        <v>2</v>
      </c>
      <c r="Y455">
        <v>1</v>
      </c>
      <c r="Z455">
        <f t="shared" si="87"/>
        <v>1.4294020000000001</v>
      </c>
      <c r="AA455">
        <f t="shared" si="87"/>
        <v>0.71470100000000003</v>
      </c>
      <c r="AB455">
        <v>91.8</v>
      </c>
      <c r="AJ455">
        <v>29.6</v>
      </c>
      <c r="AK455" t="s">
        <v>402</v>
      </c>
      <c r="AL455" t="s">
        <v>642</v>
      </c>
      <c r="AM455" t="s">
        <v>402</v>
      </c>
    </row>
    <row r="456" spans="1:39" x14ac:dyDescent="0.2">
      <c r="A456" t="s">
        <v>410</v>
      </c>
      <c r="B456" t="s">
        <v>600</v>
      </c>
      <c r="D456">
        <v>3.6</v>
      </c>
      <c r="E456">
        <v>0.72</v>
      </c>
      <c r="F456">
        <f t="shared" si="82"/>
        <v>2.7880452</v>
      </c>
      <c r="G456">
        <f t="shared" si="83"/>
        <v>0.55760903999999989</v>
      </c>
      <c r="I456">
        <v>22.2</v>
      </c>
      <c r="J456">
        <v>4.0999999999999996</v>
      </c>
      <c r="K456">
        <f t="shared" si="88"/>
        <v>17.256304199999999</v>
      </c>
      <c r="L456">
        <f t="shared" si="88"/>
        <v>3.1869750999999997</v>
      </c>
      <c r="N456">
        <v>5.9503963424313939</v>
      </c>
      <c r="O456">
        <v>10.4</v>
      </c>
      <c r="P456">
        <v>2.7</v>
      </c>
      <c r="Q456">
        <f t="shared" si="84"/>
        <v>6.2715744000000004</v>
      </c>
      <c r="R456">
        <f t="shared" si="84"/>
        <v>1.6281972000000002</v>
      </c>
      <c r="S456">
        <f t="shared" si="85"/>
        <v>16.281972000000003</v>
      </c>
      <c r="T456">
        <v>2.4500000000000002</v>
      </c>
      <c r="U456">
        <v>0.62</v>
      </c>
      <c r="V456">
        <f t="shared" si="86"/>
        <v>1.8175496500000001</v>
      </c>
      <c r="W456">
        <f t="shared" si="86"/>
        <v>0.45995133999999999</v>
      </c>
      <c r="X456">
        <v>2</v>
      </c>
      <c r="Y456">
        <v>1</v>
      </c>
      <c r="Z456">
        <f t="shared" si="87"/>
        <v>1.4294020000000001</v>
      </c>
      <c r="AA456">
        <f t="shared" si="87"/>
        <v>0.71470100000000003</v>
      </c>
      <c r="AJ456">
        <v>44</v>
      </c>
      <c r="AK456" t="s">
        <v>402</v>
      </c>
      <c r="AL456" t="s">
        <v>642</v>
      </c>
      <c r="AM456" t="s">
        <v>402</v>
      </c>
    </row>
    <row r="457" spans="1:39" x14ac:dyDescent="0.2">
      <c r="A457" t="s">
        <v>410</v>
      </c>
      <c r="B457" t="s">
        <v>601</v>
      </c>
      <c r="D457">
        <v>4.82</v>
      </c>
      <c r="E457">
        <v>0.74</v>
      </c>
      <c r="F457">
        <f t="shared" si="82"/>
        <v>3.73288274</v>
      </c>
      <c r="G457">
        <f t="shared" si="83"/>
        <v>0.5730981799999999</v>
      </c>
      <c r="I457">
        <v>23.8</v>
      </c>
      <c r="J457">
        <v>4.2</v>
      </c>
      <c r="K457">
        <f t="shared" si="88"/>
        <v>18.5000018</v>
      </c>
      <c r="L457">
        <f t="shared" si="88"/>
        <v>3.2647062</v>
      </c>
      <c r="N457">
        <v>6.1889606197546803</v>
      </c>
      <c r="O457">
        <v>8.1</v>
      </c>
      <c r="P457">
        <v>2.2999999999999998</v>
      </c>
      <c r="Q457">
        <f t="shared" si="84"/>
        <v>4.8845916000000003</v>
      </c>
      <c r="R457">
        <f t="shared" si="84"/>
        <v>1.3869828</v>
      </c>
      <c r="S457">
        <f t="shared" si="85"/>
        <v>13.869828</v>
      </c>
      <c r="T457">
        <v>2.44</v>
      </c>
      <c r="U457">
        <v>0.62</v>
      </c>
      <c r="V457">
        <f t="shared" si="86"/>
        <v>1.8101310799999999</v>
      </c>
      <c r="W457">
        <f t="shared" si="86"/>
        <v>0.45995133999999999</v>
      </c>
      <c r="X457">
        <v>1.8</v>
      </c>
      <c r="Y457">
        <v>1</v>
      </c>
      <c r="Z457">
        <f t="shared" si="87"/>
        <v>1.2864618000000001</v>
      </c>
      <c r="AA457">
        <f t="shared" si="87"/>
        <v>0.71470100000000003</v>
      </c>
      <c r="AJ457">
        <v>37.1</v>
      </c>
      <c r="AK457" t="s">
        <v>402</v>
      </c>
      <c r="AL457" t="s">
        <v>642</v>
      </c>
      <c r="AM457" t="s">
        <v>402</v>
      </c>
    </row>
    <row r="458" spans="1:39" x14ac:dyDescent="0.2">
      <c r="A458" t="s">
        <v>410</v>
      </c>
      <c r="B458" t="s">
        <v>602</v>
      </c>
      <c r="D458">
        <v>5.34</v>
      </c>
      <c r="E458">
        <v>0.78</v>
      </c>
      <c r="F458">
        <f t="shared" si="82"/>
        <v>4.1356003799999996</v>
      </c>
      <c r="G458">
        <f t="shared" si="83"/>
        <v>0.60407646000000004</v>
      </c>
      <c r="I458">
        <v>21.9</v>
      </c>
      <c r="J458">
        <v>4.0999999999999996</v>
      </c>
      <c r="K458">
        <f t="shared" si="88"/>
        <v>17.023110899999999</v>
      </c>
      <c r="L458">
        <f t="shared" si="88"/>
        <v>3.1869750999999997</v>
      </c>
      <c r="N458">
        <v>4.9556104996129209</v>
      </c>
      <c r="O458">
        <v>11.3</v>
      </c>
      <c r="P458">
        <v>2.8</v>
      </c>
      <c r="Q458">
        <f t="shared" si="84"/>
        <v>6.8143068000000007</v>
      </c>
      <c r="R458">
        <f t="shared" si="84"/>
        <v>1.6885007999999999</v>
      </c>
      <c r="S458">
        <f t="shared" si="85"/>
        <v>16.885007999999999</v>
      </c>
      <c r="T458">
        <v>2.68</v>
      </c>
      <c r="U458">
        <v>0.62</v>
      </c>
      <c r="V458">
        <f t="shared" si="86"/>
        <v>1.98817676</v>
      </c>
      <c r="W458">
        <f t="shared" si="86"/>
        <v>0.45995133999999999</v>
      </c>
      <c r="X458">
        <v>1.2</v>
      </c>
      <c r="Y458">
        <v>0.9</v>
      </c>
      <c r="Z458">
        <f t="shared" si="87"/>
        <v>0.85764119999999999</v>
      </c>
      <c r="AA458">
        <f t="shared" si="87"/>
        <v>0.64323090000000005</v>
      </c>
      <c r="AJ458">
        <v>36.4</v>
      </c>
      <c r="AK458" t="s">
        <v>402</v>
      </c>
      <c r="AL458" t="s">
        <v>642</v>
      </c>
      <c r="AM458" t="s">
        <v>402</v>
      </c>
    </row>
    <row r="459" spans="1:39" x14ac:dyDescent="0.2">
      <c r="A459" t="s">
        <v>435</v>
      </c>
      <c r="B459" t="s">
        <v>603</v>
      </c>
      <c r="D459">
        <v>3.12</v>
      </c>
      <c r="E459">
        <v>0.72</v>
      </c>
      <c r="F459">
        <f t="shared" si="82"/>
        <v>2.4163058400000001</v>
      </c>
      <c r="G459">
        <f t="shared" si="83"/>
        <v>0.55760903999999989</v>
      </c>
      <c r="I459">
        <v>20.3</v>
      </c>
      <c r="J459">
        <v>3.9</v>
      </c>
      <c r="K459">
        <f t="shared" si="88"/>
        <v>15.7794133</v>
      </c>
      <c r="L459">
        <f t="shared" si="88"/>
        <v>3.0315128999999996</v>
      </c>
      <c r="N459">
        <v>4.1159501236752964</v>
      </c>
      <c r="O459">
        <v>7.7</v>
      </c>
      <c r="P459">
        <v>2.2000000000000002</v>
      </c>
      <c r="Q459">
        <f t="shared" si="84"/>
        <v>4.6433772000000006</v>
      </c>
      <c r="R459">
        <f t="shared" si="84"/>
        <v>1.3266792000000001</v>
      </c>
      <c r="S459">
        <f t="shared" si="85"/>
        <v>13.266792000000001</v>
      </c>
      <c r="T459">
        <v>4.7</v>
      </c>
      <c r="U459">
        <v>0.81</v>
      </c>
      <c r="V459">
        <f t="shared" si="86"/>
        <v>3.4867279</v>
      </c>
      <c r="W459">
        <f t="shared" si="86"/>
        <v>0.60090417000000007</v>
      </c>
      <c r="X459">
        <v>1.6</v>
      </c>
      <c r="Y459">
        <v>1</v>
      </c>
      <c r="Z459">
        <f t="shared" si="87"/>
        <v>1.1435216000000001</v>
      </c>
      <c r="AA459">
        <f t="shared" si="87"/>
        <v>0.71470100000000003</v>
      </c>
      <c r="AJ459">
        <v>27.3</v>
      </c>
      <c r="AK459" t="s">
        <v>402</v>
      </c>
      <c r="AL459" t="s">
        <v>642</v>
      </c>
      <c r="AM459" t="s">
        <v>402</v>
      </c>
    </row>
    <row r="460" spans="1:39" x14ac:dyDescent="0.2">
      <c r="A460" t="s">
        <v>435</v>
      </c>
      <c r="B460" t="s">
        <v>604</v>
      </c>
      <c r="D460">
        <v>2.58</v>
      </c>
      <c r="E460">
        <v>0.72</v>
      </c>
      <c r="F460">
        <f t="shared" si="82"/>
        <v>1.9980990599999999</v>
      </c>
      <c r="G460">
        <f t="shared" si="83"/>
        <v>0.55760903999999989</v>
      </c>
      <c r="I460">
        <v>23.3</v>
      </c>
      <c r="J460">
        <v>4.2</v>
      </c>
      <c r="K460">
        <f t="shared" si="88"/>
        <v>18.111346300000001</v>
      </c>
      <c r="L460">
        <f t="shared" si="88"/>
        <v>3.2647062</v>
      </c>
      <c r="N460">
        <v>6.5299324626309776</v>
      </c>
      <c r="O460">
        <v>10</v>
      </c>
      <c r="P460">
        <v>2.6</v>
      </c>
      <c r="Q460">
        <f t="shared" si="84"/>
        <v>6.0303599999999999</v>
      </c>
      <c r="R460">
        <f t="shared" si="84"/>
        <v>1.5678936000000001</v>
      </c>
      <c r="S460">
        <f t="shared" si="85"/>
        <v>15.678936</v>
      </c>
      <c r="T460">
        <v>2.58</v>
      </c>
      <c r="U460">
        <v>0.62</v>
      </c>
      <c r="V460">
        <f t="shared" si="86"/>
        <v>1.9139910600000001</v>
      </c>
      <c r="W460">
        <f t="shared" si="86"/>
        <v>0.45995133999999999</v>
      </c>
      <c r="X460">
        <v>3.3</v>
      </c>
      <c r="Y460">
        <v>1.3</v>
      </c>
      <c r="Z460">
        <f t="shared" si="87"/>
        <v>2.3585132999999998</v>
      </c>
      <c r="AA460">
        <f t="shared" si="87"/>
        <v>0.92911130000000008</v>
      </c>
      <c r="AK460" t="s">
        <v>402</v>
      </c>
      <c r="AL460" t="s">
        <v>642</v>
      </c>
      <c r="AM460" t="s">
        <v>402</v>
      </c>
    </row>
    <row r="461" spans="1:39" x14ac:dyDescent="0.2">
      <c r="A461" t="s">
        <v>435</v>
      </c>
      <c r="B461" t="s">
        <v>605</v>
      </c>
      <c r="D461">
        <v>2.77</v>
      </c>
      <c r="E461">
        <v>0.72</v>
      </c>
      <c r="F461">
        <f t="shared" si="82"/>
        <v>2.14524589</v>
      </c>
      <c r="G461">
        <f t="shared" si="83"/>
        <v>0.55760903999999989</v>
      </c>
      <c r="I461">
        <v>28.5</v>
      </c>
      <c r="J461">
        <v>4.5</v>
      </c>
      <c r="K461">
        <f t="shared" si="88"/>
        <v>22.153363499999998</v>
      </c>
      <c r="L461">
        <f t="shared" si="88"/>
        <v>3.4978994999999999</v>
      </c>
      <c r="N461">
        <v>9.0636569729908274</v>
      </c>
      <c r="O461">
        <v>6.1</v>
      </c>
      <c r="P461">
        <v>2</v>
      </c>
      <c r="Q461">
        <f t="shared" si="84"/>
        <v>3.6785196</v>
      </c>
      <c r="R461">
        <f t="shared" si="84"/>
        <v>1.206072</v>
      </c>
      <c r="S461">
        <f t="shared" si="85"/>
        <v>12.06072</v>
      </c>
      <c r="T461">
        <v>1.68</v>
      </c>
      <c r="U461">
        <v>0.64</v>
      </c>
      <c r="V461">
        <f t="shared" si="86"/>
        <v>1.24631976</v>
      </c>
      <c r="W461">
        <f t="shared" si="86"/>
        <v>0.47478848000000001</v>
      </c>
      <c r="X461">
        <v>7.7</v>
      </c>
      <c r="Y461">
        <v>2.4</v>
      </c>
      <c r="Z461">
        <f t="shared" si="87"/>
        <v>5.5031977000000003</v>
      </c>
      <c r="AA461">
        <f t="shared" si="87"/>
        <v>1.7152824</v>
      </c>
      <c r="AJ461">
        <v>5.8</v>
      </c>
      <c r="AK461" t="s">
        <v>402</v>
      </c>
      <c r="AL461" t="s">
        <v>642</v>
      </c>
      <c r="AM461" t="s">
        <v>402</v>
      </c>
    </row>
    <row r="462" spans="1:39" x14ac:dyDescent="0.2">
      <c r="A462" t="s">
        <v>455</v>
      </c>
      <c r="B462" t="s">
        <v>606</v>
      </c>
      <c r="D462">
        <v>2.0299999999999998</v>
      </c>
      <c r="E462">
        <v>0.72</v>
      </c>
      <c r="F462">
        <f t="shared" si="82"/>
        <v>1.5721477099999996</v>
      </c>
      <c r="G462">
        <f t="shared" si="83"/>
        <v>0.55760903999999989</v>
      </c>
      <c r="I462">
        <v>25.7</v>
      </c>
      <c r="J462">
        <v>4.3</v>
      </c>
      <c r="K462">
        <f t="shared" si="88"/>
        <v>19.976892700000001</v>
      </c>
      <c r="L462">
        <f t="shared" si="88"/>
        <v>3.3424372999999998</v>
      </c>
      <c r="N462">
        <v>10.326005131993856</v>
      </c>
      <c r="O462">
        <v>5.0999999999999996</v>
      </c>
      <c r="P462">
        <v>1.9</v>
      </c>
      <c r="Q462">
        <f t="shared" si="84"/>
        <v>3.0754835999999997</v>
      </c>
      <c r="R462">
        <f t="shared" si="84"/>
        <v>1.1457683999999999</v>
      </c>
      <c r="S462">
        <f t="shared" si="85"/>
        <v>11.457683999999999</v>
      </c>
      <c r="T462">
        <v>2.42</v>
      </c>
      <c r="U462">
        <v>0.62</v>
      </c>
      <c r="V462">
        <f t="shared" si="86"/>
        <v>1.7952939399999999</v>
      </c>
      <c r="W462">
        <f t="shared" si="86"/>
        <v>0.45995133999999999</v>
      </c>
      <c r="X462">
        <v>4</v>
      </c>
      <c r="Y462">
        <v>1.5</v>
      </c>
      <c r="Z462">
        <f t="shared" si="87"/>
        <v>2.8588040000000001</v>
      </c>
      <c r="AA462">
        <f t="shared" si="87"/>
        <v>1.0720515000000002</v>
      </c>
      <c r="AJ462">
        <v>233.3</v>
      </c>
      <c r="AK462" t="s">
        <v>402</v>
      </c>
      <c r="AL462" t="s">
        <v>642</v>
      </c>
      <c r="AM462" t="s">
        <v>402</v>
      </c>
    </row>
    <row r="463" spans="1:39" x14ac:dyDescent="0.2">
      <c r="A463" t="s">
        <v>455</v>
      </c>
      <c r="B463" t="s">
        <v>607</v>
      </c>
      <c r="D463">
        <v>2.44</v>
      </c>
      <c r="E463">
        <v>0.72</v>
      </c>
      <c r="F463">
        <f t="shared" si="82"/>
        <v>1.8896750799999997</v>
      </c>
      <c r="G463">
        <f t="shared" si="83"/>
        <v>0.55760903999999989</v>
      </c>
      <c r="I463">
        <v>18.899999999999999</v>
      </c>
      <c r="J463">
        <v>3.8</v>
      </c>
      <c r="K463">
        <f t="shared" si="88"/>
        <v>14.691177899999998</v>
      </c>
      <c r="L463">
        <f t="shared" si="88"/>
        <v>2.9537817999999998</v>
      </c>
      <c r="N463">
        <v>12.705867761498761</v>
      </c>
      <c r="O463">
        <v>9</v>
      </c>
      <c r="P463">
        <v>2.4</v>
      </c>
      <c r="Q463">
        <f t="shared" si="84"/>
        <v>5.4273240000000005</v>
      </c>
      <c r="R463">
        <f t="shared" si="84"/>
        <v>1.4472864000000001</v>
      </c>
      <c r="S463">
        <f t="shared" si="85"/>
        <v>14.472864000000001</v>
      </c>
      <c r="T463">
        <v>1.68</v>
      </c>
      <c r="U463">
        <v>0.64</v>
      </c>
      <c r="V463">
        <f t="shared" si="86"/>
        <v>1.24631976</v>
      </c>
      <c r="W463">
        <f t="shared" si="86"/>
        <v>0.47478848000000001</v>
      </c>
      <c r="X463">
        <v>4.7</v>
      </c>
      <c r="Y463">
        <v>1.6</v>
      </c>
      <c r="Z463">
        <f t="shared" si="87"/>
        <v>3.3590947000000004</v>
      </c>
      <c r="AA463">
        <f t="shared" si="87"/>
        <v>1.1435216000000001</v>
      </c>
      <c r="AJ463">
        <v>113</v>
      </c>
      <c r="AK463" t="s">
        <v>402</v>
      </c>
      <c r="AL463" t="s">
        <v>642</v>
      </c>
      <c r="AM463" t="s">
        <v>402</v>
      </c>
    </row>
    <row r="464" spans="1:39" x14ac:dyDescent="0.2">
      <c r="A464" t="s">
        <v>471</v>
      </c>
      <c r="B464" t="s">
        <v>608</v>
      </c>
      <c r="D464">
        <v>2.2799999999999998</v>
      </c>
      <c r="E464">
        <v>0.72</v>
      </c>
      <c r="F464">
        <f t="shared" si="82"/>
        <v>1.7657619599999996</v>
      </c>
      <c r="G464">
        <f t="shared" si="83"/>
        <v>0.55760903999999989</v>
      </c>
      <c r="I464">
        <v>25.4</v>
      </c>
      <c r="J464">
        <v>4.3</v>
      </c>
      <c r="K464">
        <f t="shared" si="88"/>
        <v>19.743699399999997</v>
      </c>
      <c r="L464">
        <f t="shared" si="88"/>
        <v>3.3424372999999998</v>
      </c>
      <c r="N464">
        <v>7.7739048989829502</v>
      </c>
      <c r="O464">
        <v>6.8</v>
      </c>
      <c r="P464">
        <v>2.1</v>
      </c>
      <c r="Q464">
        <f t="shared" si="84"/>
        <v>4.1006448000000004</v>
      </c>
      <c r="R464">
        <f t="shared" si="84"/>
        <v>1.2663756000000002</v>
      </c>
      <c r="S464">
        <f t="shared" ref="S464:S481" si="89">R464*10</f>
        <v>12.663756000000001</v>
      </c>
      <c r="T464">
        <v>2.4700000000000002</v>
      </c>
      <c r="U464">
        <v>0.62</v>
      </c>
      <c r="V464">
        <f t="shared" si="86"/>
        <v>1.8323867900000002</v>
      </c>
      <c r="W464">
        <f t="shared" si="86"/>
        <v>0.45995133999999999</v>
      </c>
      <c r="X464">
        <v>5.2</v>
      </c>
      <c r="Y464">
        <v>1.8</v>
      </c>
      <c r="Z464">
        <f t="shared" si="87"/>
        <v>3.7164452000000003</v>
      </c>
      <c r="AA464">
        <f t="shared" si="87"/>
        <v>1.2864618000000001</v>
      </c>
      <c r="AJ464">
        <v>145.30000000000001</v>
      </c>
      <c r="AK464" t="s">
        <v>402</v>
      </c>
      <c r="AL464" t="s">
        <v>642</v>
      </c>
      <c r="AM464" t="s">
        <v>402</v>
      </c>
    </row>
    <row r="465" spans="1:39" x14ac:dyDescent="0.2">
      <c r="A465" t="s">
        <v>442</v>
      </c>
      <c r="B465" t="s">
        <v>609</v>
      </c>
      <c r="D465">
        <v>2.96</v>
      </c>
      <c r="E465">
        <v>0.72</v>
      </c>
      <c r="F465">
        <f t="shared" ref="F465:F481" si="90">D465*0.774457</f>
        <v>2.2923927199999996</v>
      </c>
      <c r="G465">
        <f t="shared" ref="G465:G481" si="91">E465*0.774457</f>
        <v>0.55760903999999989</v>
      </c>
      <c r="I465">
        <v>28.1</v>
      </c>
      <c r="J465">
        <v>4.5</v>
      </c>
      <c r="K465">
        <f t="shared" si="88"/>
        <v>21.8424391</v>
      </c>
      <c r="L465">
        <f t="shared" si="88"/>
        <v>3.4978994999999999</v>
      </c>
      <c r="N465">
        <v>11.180625870680577</v>
      </c>
      <c r="O465">
        <v>4.3</v>
      </c>
      <c r="P465">
        <v>1.8</v>
      </c>
      <c r="Q465">
        <f t="shared" ref="Q465:R481" si="92">O465*0.603036</f>
        <v>2.5930548</v>
      </c>
      <c r="R465">
        <f t="shared" si="92"/>
        <v>1.0854648</v>
      </c>
      <c r="S465">
        <f t="shared" si="89"/>
        <v>10.854648000000001</v>
      </c>
      <c r="T465">
        <v>3.49</v>
      </c>
      <c r="U465">
        <v>0.65</v>
      </c>
      <c r="V465">
        <f t="shared" ref="V465:W481" si="93">T465*0.741857</f>
        <v>2.5890809300000002</v>
      </c>
      <c r="W465">
        <f t="shared" si="93"/>
        <v>0.48220705000000003</v>
      </c>
      <c r="X465">
        <v>1.3</v>
      </c>
      <c r="Y465">
        <v>0.9</v>
      </c>
      <c r="Z465">
        <f t="shared" ref="Z465:AA481" si="94">X465*0.714701</f>
        <v>0.92911130000000008</v>
      </c>
      <c r="AA465">
        <f t="shared" si="94"/>
        <v>0.64323090000000005</v>
      </c>
      <c r="AJ465">
        <v>181.1</v>
      </c>
      <c r="AK465" t="s">
        <v>402</v>
      </c>
      <c r="AL465" t="s">
        <v>642</v>
      </c>
      <c r="AM465" t="s">
        <v>402</v>
      </c>
    </row>
    <row r="466" spans="1:39" x14ac:dyDescent="0.2">
      <c r="A466" t="s">
        <v>462</v>
      </c>
      <c r="B466" t="s">
        <v>610</v>
      </c>
      <c r="D466">
        <v>2.35</v>
      </c>
      <c r="E466">
        <v>0.72</v>
      </c>
      <c r="F466">
        <f t="shared" si="90"/>
        <v>1.8199739500000001</v>
      </c>
      <c r="G466">
        <f t="shared" si="91"/>
        <v>0.55760903999999989</v>
      </c>
      <c r="I466">
        <v>20.5</v>
      </c>
      <c r="J466">
        <v>4</v>
      </c>
      <c r="K466">
        <f t="shared" si="88"/>
        <v>15.934875499999999</v>
      </c>
      <c r="L466">
        <f t="shared" si="88"/>
        <v>3.1092439999999999</v>
      </c>
      <c r="N466">
        <v>9.5275635545164299</v>
      </c>
      <c r="O466">
        <v>13.4</v>
      </c>
      <c r="P466">
        <v>3.1</v>
      </c>
      <c r="Q466">
        <f t="shared" si="92"/>
        <v>8.0806824000000006</v>
      </c>
      <c r="R466">
        <f t="shared" si="92"/>
        <v>1.8694116000000001</v>
      </c>
      <c r="S466">
        <f t="shared" si="89"/>
        <v>18.694116000000001</v>
      </c>
      <c r="T466">
        <v>2.52</v>
      </c>
      <c r="U466">
        <v>0.62</v>
      </c>
      <c r="V466">
        <f t="shared" si="93"/>
        <v>1.86947964</v>
      </c>
      <c r="W466">
        <f t="shared" si="93"/>
        <v>0.45995133999999999</v>
      </c>
      <c r="X466">
        <v>1.2</v>
      </c>
      <c r="Y466">
        <v>0.9</v>
      </c>
      <c r="Z466">
        <f t="shared" si="94"/>
        <v>0.85764119999999999</v>
      </c>
      <c r="AA466">
        <f t="shared" si="94"/>
        <v>0.64323090000000005</v>
      </c>
      <c r="AB466">
        <v>52</v>
      </c>
      <c r="AJ466">
        <v>374.4</v>
      </c>
      <c r="AK466" t="s">
        <v>402</v>
      </c>
      <c r="AL466" t="s">
        <v>642</v>
      </c>
      <c r="AM466" t="s">
        <v>402</v>
      </c>
    </row>
    <row r="467" spans="1:39" x14ac:dyDescent="0.2">
      <c r="A467" t="s">
        <v>422</v>
      </c>
      <c r="B467" t="s">
        <v>611</v>
      </c>
      <c r="D467">
        <v>3.65</v>
      </c>
      <c r="E467">
        <v>0.72</v>
      </c>
      <c r="F467">
        <f t="shared" si="90"/>
        <v>2.8267680499999996</v>
      </c>
      <c r="G467">
        <f t="shared" si="91"/>
        <v>0.55760903999999989</v>
      </c>
      <c r="I467">
        <v>20.100000000000001</v>
      </c>
      <c r="J467">
        <v>3.9</v>
      </c>
      <c r="K467">
        <f t="shared" si="88"/>
        <v>15.623951100000001</v>
      </c>
      <c r="L467">
        <f t="shared" si="88"/>
        <v>3.0315128999999996</v>
      </c>
      <c r="N467">
        <v>8.7549414172492899</v>
      </c>
      <c r="O467">
        <v>9.6999999999999993</v>
      </c>
      <c r="P467">
        <v>2.5</v>
      </c>
      <c r="Q467">
        <f t="shared" si="92"/>
        <v>5.8494491999999996</v>
      </c>
      <c r="R467">
        <f t="shared" si="92"/>
        <v>1.50759</v>
      </c>
      <c r="S467">
        <f t="shared" si="89"/>
        <v>15.075900000000001</v>
      </c>
      <c r="T467">
        <v>2.2000000000000002</v>
      </c>
      <c r="U467">
        <v>0.62</v>
      </c>
      <c r="V467">
        <f t="shared" si="93"/>
        <v>1.6320854</v>
      </c>
      <c r="W467">
        <f t="shared" si="93"/>
        <v>0.45995133999999999</v>
      </c>
      <c r="X467">
        <v>3.2</v>
      </c>
      <c r="Y467">
        <v>1.3</v>
      </c>
      <c r="Z467">
        <f t="shared" si="94"/>
        <v>2.2870432000000003</v>
      </c>
      <c r="AA467">
        <f t="shared" si="94"/>
        <v>0.92911130000000008</v>
      </c>
      <c r="AJ467">
        <v>83.3</v>
      </c>
      <c r="AK467" t="s">
        <v>402</v>
      </c>
      <c r="AL467" t="s">
        <v>642</v>
      </c>
      <c r="AM467" t="s">
        <v>402</v>
      </c>
    </row>
    <row r="468" spans="1:39" x14ac:dyDescent="0.2">
      <c r="A468" t="s">
        <v>459</v>
      </c>
      <c r="B468" t="s">
        <v>612</v>
      </c>
      <c r="D468">
        <v>2.39</v>
      </c>
      <c r="E468">
        <v>0.72</v>
      </c>
      <c r="F468">
        <f t="shared" si="90"/>
        <v>1.8509522300000001</v>
      </c>
      <c r="G468">
        <f t="shared" si="91"/>
        <v>0.55760903999999989</v>
      </c>
      <c r="I468">
        <v>19.3</v>
      </c>
      <c r="J468">
        <v>3.8</v>
      </c>
      <c r="K468">
        <f t="shared" si="88"/>
        <v>15.002102300000001</v>
      </c>
      <c r="L468">
        <f t="shared" si="88"/>
        <v>2.9537817999999998</v>
      </c>
      <c r="N468">
        <v>5.5267578729538283</v>
      </c>
      <c r="O468">
        <v>5.7</v>
      </c>
      <c r="P468">
        <v>2</v>
      </c>
      <c r="Q468">
        <f t="shared" si="92"/>
        <v>3.4373052000000004</v>
      </c>
      <c r="R468">
        <f t="shared" si="92"/>
        <v>1.206072</v>
      </c>
      <c r="S468">
        <f t="shared" si="89"/>
        <v>12.06072</v>
      </c>
      <c r="T468">
        <v>2.68</v>
      </c>
      <c r="U468">
        <v>0.62</v>
      </c>
      <c r="V468">
        <f t="shared" si="93"/>
        <v>1.98817676</v>
      </c>
      <c r="W468">
        <f t="shared" si="93"/>
        <v>0.45995133999999999</v>
      </c>
      <c r="X468">
        <v>3</v>
      </c>
      <c r="Y468">
        <v>1.2</v>
      </c>
      <c r="Z468">
        <f t="shared" si="94"/>
        <v>2.1441030000000003</v>
      </c>
      <c r="AA468">
        <f t="shared" si="94"/>
        <v>0.85764119999999999</v>
      </c>
      <c r="AK468" t="s">
        <v>402</v>
      </c>
      <c r="AL468" t="s">
        <v>642</v>
      </c>
      <c r="AM468" t="s">
        <v>402</v>
      </c>
    </row>
    <row r="469" spans="1:39" x14ac:dyDescent="0.2">
      <c r="A469" t="s">
        <v>431</v>
      </c>
      <c r="B469" t="s">
        <v>613</v>
      </c>
      <c r="D469">
        <v>3.25</v>
      </c>
      <c r="E469">
        <v>0.72</v>
      </c>
      <c r="F469">
        <f t="shared" si="90"/>
        <v>2.5169852499999998</v>
      </c>
      <c r="G469">
        <f t="shared" si="91"/>
        <v>0.55760903999999989</v>
      </c>
      <c r="I469">
        <v>23.8</v>
      </c>
      <c r="J469">
        <v>4.2</v>
      </c>
      <c r="K469">
        <f t="shared" si="88"/>
        <v>18.5000018</v>
      </c>
      <c r="L469">
        <f t="shared" si="88"/>
        <v>3.2647062</v>
      </c>
      <c r="N469">
        <v>8.1045079697793945</v>
      </c>
      <c r="O469">
        <v>10.199999999999999</v>
      </c>
      <c r="P469">
        <v>2.6</v>
      </c>
      <c r="Q469">
        <f t="shared" si="92"/>
        <v>6.1509671999999993</v>
      </c>
      <c r="R469">
        <f t="shared" si="92"/>
        <v>1.5678936000000001</v>
      </c>
      <c r="S469">
        <f t="shared" si="89"/>
        <v>15.678936</v>
      </c>
      <c r="T469">
        <v>3.04</v>
      </c>
      <c r="U469">
        <v>0.63</v>
      </c>
      <c r="V469">
        <f t="shared" si="93"/>
        <v>2.25524528</v>
      </c>
      <c r="W469">
        <f t="shared" si="93"/>
        <v>0.46736991</v>
      </c>
      <c r="X469">
        <v>1.4</v>
      </c>
      <c r="Y469">
        <v>0.9</v>
      </c>
      <c r="Z469">
        <f t="shared" si="94"/>
        <v>1.0005814</v>
      </c>
      <c r="AA469">
        <f t="shared" si="94"/>
        <v>0.64323090000000005</v>
      </c>
      <c r="AB469">
        <v>133.9</v>
      </c>
      <c r="AJ469">
        <v>283.3</v>
      </c>
      <c r="AK469" t="s">
        <v>402</v>
      </c>
      <c r="AL469" t="s">
        <v>642</v>
      </c>
      <c r="AM469" t="s">
        <v>402</v>
      </c>
    </row>
    <row r="470" spans="1:39" x14ac:dyDescent="0.2">
      <c r="A470" t="s">
        <v>476</v>
      </c>
      <c r="B470" t="s">
        <v>614</v>
      </c>
      <c r="D470">
        <v>2.1</v>
      </c>
      <c r="E470">
        <v>0.72</v>
      </c>
      <c r="F470">
        <f t="shared" si="90"/>
        <v>1.6263597000000001</v>
      </c>
      <c r="G470">
        <f t="shared" si="91"/>
        <v>0.55760903999999989</v>
      </c>
      <c r="I470">
        <v>21.4</v>
      </c>
      <c r="J470">
        <v>4</v>
      </c>
      <c r="K470">
        <f t="shared" si="88"/>
        <v>16.634455399999997</v>
      </c>
      <c r="L470">
        <f t="shared" si="88"/>
        <v>3.1092439999999999</v>
      </c>
      <c r="N470">
        <v>7.3495515717336239</v>
      </c>
      <c r="O470">
        <v>14.4</v>
      </c>
      <c r="P470">
        <v>3.2</v>
      </c>
      <c r="Q470">
        <f t="shared" si="92"/>
        <v>8.6837184000000001</v>
      </c>
      <c r="R470">
        <f t="shared" si="92"/>
        <v>1.9297152000000002</v>
      </c>
      <c r="S470">
        <f t="shared" si="89"/>
        <v>19.297152000000001</v>
      </c>
      <c r="T470">
        <v>2.5499999999999998</v>
      </c>
      <c r="U470">
        <v>0.62</v>
      </c>
      <c r="V470">
        <f t="shared" si="93"/>
        <v>1.8917353499999998</v>
      </c>
      <c r="W470">
        <f t="shared" si="93"/>
        <v>0.45995133999999999</v>
      </c>
      <c r="X470">
        <v>2.1</v>
      </c>
      <c r="Y470">
        <v>1.1000000000000001</v>
      </c>
      <c r="Z470">
        <f t="shared" si="94"/>
        <v>1.5008721</v>
      </c>
      <c r="AA470">
        <f t="shared" si="94"/>
        <v>0.78617110000000012</v>
      </c>
      <c r="AJ470">
        <v>10.5</v>
      </c>
      <c r="AK470" t="s">
        <v>402</v>
      </c>
      <c r="AL470" t="s">
        <v>642</v>
      </c>
      <c r="AM470" t="s">
        <v>402</v>
      </c>
    </row>
    <row r="471" spans="1:39" x14ac:dyDescent="0.2">
      <c r="A471" t="s">
        <v>454</v>
      </c>
      <c r="B471" t="s">
        <v>615</v>
      </c>
      <c r="D471">
        <v>2.4500000000000002</v>
      </c>
      <c r="E471">
        <v>0.72</v>
      </c>
      <c r="F471">
        <f t="shared" si="90"/>
        <v>1.89741965</v>
      </c>
      <c r="G471">
        <f t="shared" si="91"/>
        <v>0.55760903999999989</v>
      </c>
      <c r="I471">
        <v>17</v>
      </c>
      <c r="J471">
        <v>3.6</v>
      </c>
      <c r="K471">
        <f t="shared" si="88"/>
        <v>13.214286999999999</v>
      </c>
      <c r="L471">
        <f t="shared" si="88"/>
        <v>2.7983196000000001</v>
      </c>
      <c r="N471">
        <v>10.227317163146731</v>
      </c>
      <c r="O471">
        <v>7.3</v>
      </c>
      <c r="P471">
        <v>2.2000000000000002</v>
      </c>
      <c r="Q471">
        <f t="shared" si="92"/>
        <v>4.4021628000000002</v>
      </c>
      <c r="R471">
        <f t="shared" si="92"/>
        <v>1.3266792000000001</v>
      </c>
      <c r="S471">
        <f t="shared" si="89"/>
        <v>13.266792000000001</v>
      </c>
      <c r="T471">
        <v>2.41</v>
      </c>
      <c r="U471">
        <v>0.62</v>
      </c>
      <c r="V471">
        <f t="shared" si="93"/>
        <v>1.7878753700000001</v>
      </c>
      <c r="W471">
        <f t="shared" si="93"/>
        <v>0.45995133999999999</v>
      </c>
      <c r="X471">
        <v>3.9</v>
      </c>
      <c r="Y471">
        <v>1.4</v>
      </c>
      <c r="Z471">
        <f t="shared" si="94"/>
        <v>2.7873339000000001</v>
      </c>
      <c r="AA471">
        <f t="shared" si="94"/>
        <v>1.0005814</v>
      </c>
      <c r="AK471" t="s">
        <v>402</v>
      </c>
      <c r="AL471" t="s">
        <v>642</v>
      </c>
      <c r="AM471" t="s">
        <v>402</v>
      </c>
    </row>
    <row r="472" spans="1:39" x14ac:dyDescent="0.2">
      <c r="A472" t="s">
        <v>475</v>
      </c>
      <c r="B472" t="s">
        <v>616</v>
      </c>
      <c r="D472">
        <v>2.23</v>
      </c>
      <c r="E472">
        <v>0.72</v>
      </c>
      <c r="F472">
        <f t="shared" si="90"/>
        <v>1.7270391099999998</v>
      </c>
      <c r="G472">
        <f t="shared" si="91"/>
        <v>0.55760903999999989</v>
      </c>
      <c r="I472">
        <v>24.6</v>
      </c>
      <c r="J472">
        <v>4.3</v>
      </c>
      <c r="K472">
        <f t="shared" si="88"/>
        <v>19.121850600000002</v>
      </c>
      <c r="L472">
        <f t="shared" si="88"/>
        <v>3.3424372999999998</v>
      </c>
      <c r="N472">
        <v>6.9638608186980404</v>
      </c>
      <c r="O472">
        <v>9.8000000000000007</v>
      </c>
      <c r="P472">
        <v>2.6</v>
      </c>
      <c r="Q472">
        <f t="shared" si="92"/>
        <v>5.9097528000000006</v>
      </c>
      <c r="R472">
        <f t="shared" si="92"/>
        <v>1.5678936000000001</v>
      </c>
      <c r="S472">
        <f t="shared" si="89"/>
        <v>15.678936</v>
      </c>
      <c r="T472">
        <v>2.61</v>
      </c>
      <c r="U472">
        <v>0.62</v>
      </c>
      <c r="V472">
        <f t="shared" si="93"/>
        <v>1.9362467699999999</v>
      </c>
      <c r="W472">
        <f t="shared" si="93"/>
        <v>0.45995133999999999</v>
      </c>
      <c r="X472">
        <v>2.6</v>
      </c>
      <c r="Y472">
        <v>1.1000000000000001</v>
      </c>
      <c r="Z472">
        <f t="shared" si="94"/>
        <v>1.8582226000000002</v>
      </c>
      <c r="AA472">
        <f t="shared" si="94"/>
        <v>0.78617110000000012</v>
      </c>
      <c r="AJ472">
        <v>4.3</v>
      </c>
      <c r="AK472" t="s">
        <v>402</v>
      </c>
      <c r="AL472" t="s">
        <v>643</v>
      </c>
      <c r="AM472" t="s">
        <v>402</v>
      </c>
    </row>
    <row r="473" spans="1:39" x14ac:dyDescent="0.2">
      <c r="A473" t="s">
        <v>409</v>
      </c>
      <c r="B473" t="s">
        <v>617</v>
      </c>
      <c r="D473">
        <v>2.36</v>
      </c>
      <c r="E473">
        <v>0.72</v>
      </c>
      <c r="F473">
        <f t="shared" si="90"/>
        <v>1.8277185199999997</v>
      </c>
      <c r="G473">
        <f t="shared" si="91"/>
        <v>0.55760903999999989</v>
      </c>
      <c r="I473">
        <v>24.2</v>
      </c>
      <c r="J473">
        <v>4.3</v>
      </c>
      <c r="K473">
        <f t="shared" si="88"/>
        <v>18.810926199999997</v>
      </c>
      <c r="L473">
        <f t="shared" si="88"/>
        <v>3.3424372999999998</v>
      </c>
      <c r="N473">
        <v>11.071271209256951</v>
      </c>
      <c r="O473">
        <v>5.9</v>
      </c>
      <c r="P473">
        <v>2</v>
      </c>
      <c r="Q473">
        <f t="shared" si="92"/>
        <v>3.5579124000000002</v>
      </c>
      <c r="R473">
        <f t="shared" si="92"/>
        <v>1.206072</v>
      </c>
      <c r="S473">
        <f t="shared" si="89"/>
        <v>12.06072</v>
      </c>
      <c r="T473">
        <v>3.71</v>
      </c>
      <c r="U473">
        <v>0.67</v>
      </c>
      <c r="V473">
        <f t="shared" si="93"/>
        <v>2.75228947</v>
      </c>
      <c r="W473">
        <f t="shared" si="93"/>
        <v>0.49704419</v>
      </c>
      <c r="X473">
        <v>2.6</v>
      </c>
      <c r="Y473">
        <v>1.2</v>
      </c>
      <c r="Z473">
        <f t="shared" si="94"/>
        <v>1.8582226000000002</v>
      </c>
      <c r="AA473">
        <f t="shared" si="94"/>
        <v>0.85764119999999999</v>
      </c>
      <c r="AJ473">
        <v>174.1</v>
      </c>
      <c r="AK473" t="s">
        <v>402</v>
      </c>
      <c r="AL473" t="s">
        <v>643</v>
      </c>
      <c r="AM473" t="s">
        <v>402</v>
      </c>
    </row>
    <row r="474" spans="1:39" x14ac:dyDescent="0.2">
      <c r="A474" t="s">
        <v>473</v>
      </c>
      <c r="B474" t="s">
        <v>618</v>
      </c>
      <c r="D474">
        <v>2.2599999999999998</v>
      </c>
      <c r="E474">
        <v>0.72</v>
      </c>
      <c r="F474">
        <f t="shared" si="90"/>
        <v>1.7502728199999997</v>
      </c>
      <c r="G474">
        <f t="shared" si="91"/>
        <v>0.55760903999999989</v>
      </c>
      <c r="I474">
        <v>23.5</v>
      </c>
      <c r="J474">
        <v>4.2</v>
      </c>
      <c r="K474">
        <f t="shared" si="88"/>
        <v>18.2668085</v>
      </c>
      <c r="L474">
        <f t="shared" si="88"/>
        <v>3.2647062</v>
      </c>
      <c r="N474">
        <v>10.291308772198576</v>
      </c>
      <c r="O474">
        <v>12.2</v>
      </c>
      <c r="P474">
        <v>2.9</v>
      </c>
      <c r="Q474">
        <f t="shared" si="92"/>
        <v>7.3570392</v>
      </c>
      <c r="R474">
        <f t="shared" si="92"/>
        <v>1.7488044</v>
      </c>
      <c r="S474">
        <f t="shared" si="89"/>
        <v>17.488044000000002</v>
      </c>
      <c r="T474">
        <v>2.3199999999999998</v>
      </c>
      <c r="U474">
        <v>0.62</v>
      </c>
      <c r="V474">
        <f t="shared" si="93"/>
        <v>1.72110824</v>
      </c>
      <c r="W474">
        <f t="shared" si="93"/>
        <v>0.45995133999999999</v>
      </c>
      <c r="X474">
        <v>3.4</v>
      </c>
      <c r="Y474">
        <v>1.3</v>
      </c>
      <c r="Z474">
        <f t="shared" si="94"/>
        <v>2.4299834000000002</v>
      </c>
      <c r="AA474">
        <f t="shared" si="94"/>
        <v>0.92911130000000008</v>
      </c>
      <c r="AJ474">
        <v>13.6</v>
      </c>
      <c r="AK474" t="s">
        <v>402</v>
      </c>
      <c r="AL474" t="s">
        <v>643</v>
      </c>
      <c r="AM474" t="s">
        <v>402</v>
      </c>
    </row>
    <row r="475" spans="1:39" x14ac:dyDescent="0.2">
      <c r="A475" t="s">
        <v>433</v>
      </c>
      <c r="B475" t="s">
        <v>619</v>
      </c>
      <c r="D475">
        <v>3.16</v>
      </c>
      <c r="E475">
        <v>0.72</v>
      </c>
      <c r="F475">
        <f t="shared" si="90"/>
        <v>2.44728412</v>
      </c>
      <c r="G475">
        <f t="shared" si="91"/>
        <v>0.55760903999999989</v>
      </c>
      <c r="I475">
        <v>21.5</v>
      </c>
      <c r="J475">
        <v>4.0999999999999996</v>
      </c>
      <c r="K475">
        <f t="shared" si="88"/>
        <v>16.712186499999998</v>
      </c>
      <c r="L475">
        <f t="shared" si="88"/>
        <v>3.1869750999999997</v>
      </c>
      <c r="N475">
        <v>10.435822140461731</v>
      </c>
      <c r="O475">
        <v>15.9</v>
      </c>
      <c r="P475">
        <v>3.4</v>
      </c>
      <c r="Q475">
        <f t="shared" si="92"/>
        <v>9.588272400000001</v>
      </c>
      <c r="R475">
        <f t="shared" si="92"/>
        <v>2.0503224000000002</v>
      </c>
      <c r="S475">
        <f t="shared" si="89"/>
        <v>20.503224000000003</v>
      </c>
      <c r="T475">
        <v>3.59</v>
      </c>
      <c r="U475">
        <v>0.66</v>
      </c>
      <c r="V475">
        <f t="shared" si="93"/>
        <v>2.6632666299999999</v>
      </c>
      <c r="W475">
        <f t="shared" si="93"/>
        <v>0.48962562000000004</v>
      </c>
      <c r="X475">
        <v>1.5</v>
      </c>
      <c r="Y475">
        <v>1</v>
      </c>
      <c r="Z475">
        <f t="shared" si="94"/>
        <v>1.0720515000000002</v>
      </c>
      <c r="AA475">
        <f t="shared" si="94"/>
        <v>0.71470100000000003</v>
      </c>
      <c r="AJ475">
        <v>15.3</v>
      </c>
      <c r="AK475" t="s">
        <v>402</v>
      </c>
      <c r="AL475" t="s">
        <v>643</v>
      </c>
      <c r="AM475" t="s">
        <v>402</v>
      </c>
    </row>
    <row r="476" spans="1:39" x14ac:dyDescent="0.2">
      <c r="A476" t="s">
        <v>453</v>
      </c>
      <c r="B476" t="s">
        <v>620</v>
      </c>
      <c r="D476">
        <v>2.5</v>
      </c>
      <c r="E476">
        <v>0.72</v>
      </c>
      <c r="F476">
        <f t="shared" si="90"/>
        <v>1.9361424999999999</v>
      </c>
      <c r="G476">
        <f t="shared" si="91"/>
        <v>0.55760903999999989</v>
      </c>
      <c r="I476">
        <v>29.8</v>
      </c>
      <c r="J476">
        <v>4.5</v>
      </c>
      <c r="K476">
        <f t="shared" si="88"/>
        <v>23.163867799999998</v>
      </c>
      <c r="L476">
        <f t="shared" si="88"/>
        <v>3.4978994999999999</v>
      </c>
      <c r="N476">
        <v>6.8283947994214307</v>
      </c>
      <c r="O476">
        <v>5.9</v>
      </c>
      <c r="P476">
        <v>2</v>
      </c>
      <c r="Q476">
        <f t="shared" si="92"/>
        <v>3.5579124000000002</v>
      </c>
      <c r="R476">
        <f t="shared" si="92"/>
        <v>1.206072</v>
      </c>
      <c r="S476">
        <f t="shared" si="89"/>
        <v>12.06072</v>
      </c>
      <c r="T476">
        <v>2.04</v>
      </c>
      <c r="U476">
        <v>0.63</v>
      </c>
      <c r="V476">
        <f t="shared" si="93"/>
        <v>1.51338828</v>
      </c>
      <c r="W476">
        <f t="shared" si="93"/>
        <v>0.46736991</v>
      </c>
      <c r="X476">
        <v>4.3</v>
      </c>
      <c r="Y476">
        <v>1.5</v>
      </c>
      <c r="Z476">
        <f t="shared" si="94"/>
        <v>3.0732143000000001</v>
      </c>
      <c r="AA476">
        <f t="shared" si="94"/>
        <v>1.0720515000000002</v>
      </c>
      <c r="AJ476">
        <v>15.6</v>
      </c>
      <c r="AK476" t="s">
        <v>402</v>
      </c>
      <c r="AL476" t="s">
        <v>643</v>
      </c>
      <c r="AM476" t="s">
        <v>402</v>
      </c>
    </row>
    <row r="477" spans="1:39" x14ac:dyDescent="0.2">
      <c r="A477" t="s">
        <v>426</v>
      </c>
      <c r="B477" t="s">
        <v>621</v>
      </c>
      <c r="D477">
        <v>3.38</v>
      </c>
      <c r="E477">
        <v>0.72</v>
      </c>
      <c r="F477">
        <f t="shared" si="90"/>
        <v>2.6176646599999995</v>
      </c>
      <c r="G477">
        <f t="shared" si="91"/>
        <v>0.55760903999999989</v>
      </c>
      <c r="I477">
        <v>19.399999999999999</v>
      </c>
      <c r="J477">
        <v>3.9</v>
      </c>
      <c r="K477">
        <f t="shared" si="88"/>
        <v>15.079833399999998</v>
      </c>
      <c r="L477">
        <f t="shared" si="88"/>
        <v>3.0315128999999996</v>
      </c>
      <c r="N477">
        <v>11.963093608779859</v>
      </c>
      <c r="O477">
        <v>6</v>
      </c>
      <c r="P477">
        <v>2</v>
      </c>
      <c r="Q477">
        <f t="shared" si="92"/>
        <v>3.6182160000000003</v>
      </c>
      <c r="R477">
        <f t="shared" si="92"/>
        <v>1.206072</v>
      </c>
      <c r="S477">
        <f t="shared" si="89"/>
        <v>12.06072</v>
      </c>
      <c r="T477">
        <v>3.89</v>
      </c>
      <c r="U477">
        <v>0.69</v>
      </c>
      <c r="V477">
        <f t="shared" si="93"/>
        <v>2.8858237300000003</v>
      </c>
      <c r="W477">
        <f t="shared" si="93"/>
        <v>0.51188132999999991</v>
      </c>
      <c r="X477">
        <v>4.9000000000000004</v>
      </c>
      <c r="Y477">
        <v>1.7</v>
      </c>
      <c r="Z477">
        <f t="shared" si="94"/>
        <v>3.5020349000000004</v>
      </c>
      <c r="AA477">
        <f t="shared" si="94"/>
        <v>1.2149917000000001</v>
      </c>
      <c r="AJ477">
        <v>99</v>
      </c>
      <c r="AK477" t="s">
        <v>402</v>
      </c>
      <c r="AL477" t="s">
        <v>643</v>
      </c>
      <c r="AM477" t="s">
        <v>402</v>
      </c>
    </row>
    <row r="478" spans="1:39" x14ac:dyDescent="0.2">
      <c r="A478" t="s">
        <v>444</v>
      </c>
      <c r="B478" t="s">
        <v>622</v>
      </c>
      <c r="D478">
        <v>2.81</v>
      </c>
      <c r="E478">
        <v>0.72</v>
      </c>
      <c r="F478">
        <f t="shared" si="90"/>
        <v>2.1762241699999998</v>
      </c>
      <c r="G478">
        <f t="shared" si="91"/>
        <v>0.55760903999999989</v>
      </c>
      <c r="I478">
        <v>23.4</v>
      </c>
      <c r="J478">
        <v>4.2</v>
      </c>
      <c r="K478">
        <f t="shared" si="88"/>
        <v>18.189077399999999</v>
      </c>
      <c r="L478">
        <f t="shared" si="88"/>
        <v>3.2647062</v>
      </c>
      <c r="N478">
        <v>5.7603951394486224</v>
      </c>
      <c r="O478">
        <v>7.2</v>
      </c>
      <c r="P478">
        <v>2.2000000000000002</v>
      </c>
      <c r="Q478">
        <f t="shared" si="92"/>
        <v>4.3418592</v>
      </c>
      <c r="R478">
        <f t="shared" si="92"/>
        <v>1.3266792000000001</v>
      </c>
      <c r="S478">
        <f t="shared" si="89"/>
        <v>13.266792000000001</v>
      </c>
      <c r="T478">
        <v>2.09</v>
      </c>
      <c r="U478">
        <v>0.63</v>
      </c>
      <c r="V478">
        <f t="shared" si="93"/>
        <v>1.5504811299999999</v>
      </c>
      <c r="W478">
        <f t="shared" si="93"/>
        <v>0.46736991</v>
      </c>
      <c r="X478">
        <v>4.7</v>
      </c>
      <c r="Y478">
        <v>1.6</v>
      </c>
      <c r="Z478">
        <f t="shared" si="94"/>
        <v>3.3590947000000004</v>
      </c>
      <c r="AA478">
        <f t="shared" si="94"/>
        <v>1.1435216000000001</v>
      </c>
      <c r="AJ478">
        <v>53.6</v>
      </c>
      <c r="AK478" t="s">
        <v>402</v>
      </c>
      <c r="AL478" t="s">
        <v>643</v>
      </c>
      <c r="AM478" t="s">
        <v>402</v>
      </c>
    </row>
    <row r="479" spans="1:39" x14ac:dyDescent="0.2">
      <c r="A479" t="s">
        <v>418</v>
      </c>
      <c r="B479" t="s">
        <v>623</v>
      </c>
      <c r="D479">
        <v>3.96</v>
      </c>
      <c r="E479">
        <v>0.72</v>
      </c>
      <c r="F479">
        <f t="shared" si="90"/>
        <v>3.0668497199999996</v>
      </c>
      <c r="G479">
        <f t="shared" si="91"/>
        <v>0.55760903999999989</v>
      </c>
      <c r="I479">
        <v>25.5</v>
      </c>
      <c r="J479">
        <v>4.3</v>
      </c>
      <c r="K479">
        <f t="shared" si="88"/>
        <v>19.821430499999998</v>
      </c>
      <c r="L479">
        <f t="shared" si="88"/>
        <v>3.3424372999999998</v>
      </c>
      <c r="N479">
        <v>8.3575076561850263</v>
      </c>
      <c r="O479">
        <v>8.6999999999999993</v>
      </c>
      <c r="P479">
        <v>2.4</v>
      </c>
      <c r="Q479">
        <f t="shared" si="92"/>
        <v>5.2464132000000001</v>
      </c>
      <c r="R479">
        <f t="shared" si="92"/>
        <v>1.4472864000000001</v>
      </c>
      <c r="S479">
        <f t="shared" si="89"/>
        <v>14.472864000000001</v>
      </c>
      <c r="T479">
        <v>2.69</v>
      </c>
      <c r="U479">
        <v>0.62</v>
      </c>
      <c r="V479">
        <f t="shared" si="93"/>
        <v>1.99559533</v>
      </c>
      <c r="W479">
        <f t="shared" si="93"/>
        <v>0.45995133999999999</v>
      </c>
      <c r="X479">
        <v>4.0999999999999996</v>
      </c>
      <c r="Y479">
        <v>1.5</v>
      </c>
      <c r="Z479">
        <f t="shared" si="94"/>
        <v>2.9302740999999997</v>
      </c>
      <c r="AA479">
        <f t="shared" si="94"/>
        <v>1.0720515000000002</v>
      </c>
      <c r="AJ479">
        <v>40.299999999999997</v>
      </c>
      <c r="AK479" t="s">
        <v>402</v>
      </c>
      <c r="AL479" t="s">
        <v>643</v>
      </c>
      <c r="AM479" t="s">
        <v>402</v>
      </c>
    </row>
    <row r="480" spans="1:39" x14ac:dyDescent="0.2">
      <c r="A480" t="s">
        <v>436</v>
      </c>
      <c r="B480" t="s">
        <v>624</v>
      </c>
      <c r="D480">
        <v>3.09</v>
      </c>
      <c r="E480">
        <v>0.72</v>
      </c>
      <c r="F480">
        <f t="shared" si="90"/>
        <v>2.3930721299999997</v>
      </c>
      <c r="G480">
        <f t="shared" si="91"/>
        <v>0.55760903999999989</v>
      </c>
      <c r="I480">
        <v>24</v>
      </c>
      <c r="J480">
        <v>4.2</v>
      </c>
      <c r="K480">
        <f t="shared" si="88"/>
        <v>18.655463999999998</v>
      </c>
      <c r="L480">
        <f t="shared" si="88"/>
        <v>3.2647062</v>
      </c>
      <c r="N480">
        <v>6.4626738658371972</v>
      </c>
      <c r="O480">
        <v>9</v>
      </c>
      <c r="P480">
        <v>2.4</v>
      </c>
      <c r="Q480">
        <f t="shared" si="92"/>
        <v>5.4273240000000005</v>
      </c>
      <c r="R480">
        <f t="shared" si="92"/>
        <v>1.4472864000000001</v>
      </c>
      <c r="S480">
        <f t="shared" si="89"/>
        <v>14.472864000000001</v>
      </c>
      <c r="T480">
        <v>2.5299999999999998</v>
      </c>
      <c r="U480">
        <v>0.62</v>
      </c>
      <c r="V480">
        <f t="shared" si="93"/>
        <v>1.8768982099999998</v>
      </c>
      <c r="W480">
        <f t="shared" si="93"/>
        <v>0.45995133999999999</v>
      </c>
      <c r="X480">
        <v>4.4000000000000004</v>
      </c>
      <c r="Y480">
        <v>1.6</v>
      </c>
      <c r="Z480">
        <f t="shared" si="94"/>
        <v>3.1446844000000005</v>
      </c>
      <c r="AA480">
        <f t="shared" si="94"/>
        <v>1.1435216000000001</v>
      </c>
      <c r="AJ480">
        <v>43</v>
      </c>
      <c r="AK480" t="s">
        <v>402</v>
      </c>
      <c r="AL480" t="s">
        <v>643</v>
      </c>
      <c r="AM480" t="s">
        <v>402</v>
      </c>
    </row>
    <row r="481" spans="1:39" x14ac:dyDescent="0.2">
      <c r="A481" t="s">
        <v>468</v>
      </c>
      <c r="B481" t="s">
        <v>625</v>
      </c>
      <c r="D481">
        <v>2.29</v>
      </c>
      <c r="E481">
        <v>0.72</v>
      </c>
      <c r="F481">
        <f t="shared" si="90"/>
        <v>1.7735065299999999</v>
      </c>
      <c r="G481">
        <f t="shared" si="91"/>
        <v>0.55760903999999989</v>
      </c>
      <c r="I481">
        <v>20.9</v>
      </c>
      <c r="J481">
        <v>4</v>
      </c>
      <c r="K481">
        <f t="shared" si="88"/>
        <v>16.245799899999998</v>
      </c>
      <c r="L481">
        <f t="shared" si="88"/>
        <v>3.1092439999999999</v>
      </c>
      <c r="N481">
        <v>7.7950697913467524</v>
      </c>
      <c r="O481">
        <v>6.3</v>
      </c>
      <c r="P481">
        <v>2</v>
      </c>
      <c r="Q481">
        <f t="shared" si="92"/>
        <v>3.7991267999999998</v>
      </c>
      <c r="R481">
        <f t="shared" si="92"/>
        <v>1.206072</v>
      </c>
      <c r="S481">
        <f t="shared" si="89"/>
        <v>12.06072</v>
      </c>
      <c r="T481">
        <v>2.31</v>
      </c>
      <c r="U481">
        <v>0.62</v>
      </c>
      <c r="V481">
        <f t="shared" si="93"/>
        <v>1.7136896699999999</v>
      </c>
      <c r="W481">
        <f t="shared" si="93"/>
        <v>0.45995133999999999</v>
      </c>
      <c r="X481">
        <v>3.8</v>
      </c>
      <c r="Y481">
        <v>1.4</v>
      </c>
      <c r="Z481">
        <f t="shared" si="94"/>
        <v>2.7158638000000002</v>
      </c>
      <c r="AA481">
        <f t="shared" si="94"/>
        <v>1.0005814</v>
      </c>
      <c r="AK481" t="s">
        <v>402</v>
      </c>
      <c r="AL481" t="s">
        <v>642</v>
      </c>
      <c r="AM481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Swanner, Elizabeth D [EAC]</cp:lastModifiedBy>
  <dcterms:created xsi:type="dcterms:W3CDTF">2024-02-09T18:38:09Z</dcterms:created>
  <dcterms:modified xsi:type="dcterms:W3CDTF">2025-01-14T20:15:01Z</dcterms:modified>
</cp:coreProperties>
</file>