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10" i="1" l="1"/>
  <c r="AH10" i="1" s="1"/>
  <c r="AF6" i="1"/>
  <c r="AF7" i="1"/>
  <c r="AF8" i="1"/>
  <c r="AF9" i="1"/>
  <c r="AG9" i="1" s="1"/>
  <c r="AH9" i="1" s="1"/>
  <c r="AF10" i="1"/>
  <c r="AF11" i="1"/>
  <c r="AG11" i="1" s="1"/>
  <c r="AH11" i="1" s="1"/>
  <c r="AF12" i="1"/>
  <c r="AG12" i="1" s="1"/>
  <c r="AH12" i="1" s="1"/>
  <c r="AF13" i="1"/>
  <c r="AF14" i="1"/>
  <c r="AF15" i="1"/>
  <c r="AF16" i="1"/>
  <c r="AF17" i="1"/>
  <c r="AF18" i="1"/>
  <c r="AF19" i="1"/>
  <c r="AG19" i="1" s="1"/>
  <c r="AH19" i="1" s="1"/>
  <c r="AF20" i="1"/>
  <c r="AG20" i="1" s="1"/>
  <c r="AH20" i="1" s="1"/>
  <c r="AF21" i="1"/>
  <c r="AF22" i="1"/>
  <c r="AF23" i="1"/>
  <c r="AF24" i="1"/>
  <c r="AF25" i="1"/>
  <c r="AF26" i="1"/>
  <c r="AF27" i="1"/>
  <c r="AG27" i="1" s="1"/>
  <c r="AH27" i="1" s="1"/>
  <c r="AF28" i="1"/>
  <c r="AG28" i="1" s="1"/>
  <c r="AH28" i="1" s="1"/>
  <c r="AF29" i="1"/>
  <c r="AF30" i="1"/>
  <c r="AF31" i="1"/>
  <c r="AF32" i="1"/>
  <c r="AF33" i="1"/>
  <c r="AF5" i="1"/>
  <c r="AG5" i="1" s="1"/>
  <c r="AH5" i="1" s="1"/>
  <c r="P10" i="1"/>
  <c r="P9" i="1"/>
  <c r="P6" i="1"/>
  <c r="AG6" i="1" s="1"/>
  <c r="AH6" i="1" s="1"/>
  <c r="P7" i="1"/>
  <c r="AG7" i="1" s="1"/>
  <c r="AH7" i="1" s="1"/>
  <c r="P8" i="1"/>
  <c r="P11" i="1"/>
  <c r="P12" i="1"/>
  <c r="P13" i="1"/>
  <c r="P14" i="1"/>
  <c r="AG14" i="1" s="1"/>
  <c r="AH14" i="1" s="1"/>
  <c r="P15" i="1"/>
  <c r="AG15" i="1" s="1"/>
  <c r="AH15" i="1" s="1"/>
  <c r="P16" i="1"/>
  <c r="AG16" i="1" s="1"/>
  <c r="AH16" i="1" s="1"/>
  <c r="P17" i="1"/>
  <c r="P18" i="1"/>
  <c r="AG18" i="1" s="1"/>
  <c r="AH18" i="1" s="1"/>
  <c r="P19" i="1"/>
  <c r="P20" i="1"/>
  <c r="P21" i="1"/>
  <c r="P22" i="1"/>
  <c r="AG22" i="1" s="1"/>
  <c r="AH22" i="1" s="1"/>
  <c r="P23" i="1"/>
  <c r="AG23" i="1" s="1"/>
  <c r="AH23" i="1" s="1"/>
  <c r="P24" i="1"/>
  <c r="AG24" i="1" s="1"/>
  <c r="AH24" i="1" s="1"/>
  <c r="P25" i="1"/>
  <c r="P26" i="1"/>
  <c r="AG26" i="1" s="1"/>
  <c r="AH26" i="1" s="1"/>
  <c r="P27" i="1"/>
  <c r="P28" i="1"/>
  <c r="P29" i="1"/>
  <c r="P30" i="1"/>
  <c r="AG30" i="1" s="1"/>
  <c r="AH30" i="1" s="1"/>
  <c r="P31" i="1"/>
  <c r="AG31" i="1" s="1"/>
  <c r="AH31" i="1" s="1"/>
  <c r="P32" i="1"/>
  <c r="AG32" i="1" s="1"/>
  <c r="AH32" i="1" s="1"/>
  <c r="P33" i="1"/>
  <c r="P5" i="1"/>
  <c r="AG8" i="1" l="1"/>
  <c r="AH8" i="1" s="1"/>
  <c r="AG33" i="1"/>
  <c r="AH33" i="1" s="1"/>
  <c r="AG29" i="1"/>
  <c r="AH29" i="1" s="1"/>
  <c r="AG25" i="1"/>
  <c r="AH25" i="1" s="1"/>
  <c r="AG21" i="1"/>
  <c r="AH21" i="1" s="1"/>
  <c r="AG17" i="1"/>
  <c r="AH17" i="1" s="1"/>
  <c r="AG13" i="1"/>
  <c r="AH13" i="1" s="1"/>
</calcChain>
</file>

<file path=xl/sharedStrings.xml><?xml version="1.0" encoding="utf-8"?>
<sst xmlns="http://schemas.openxmlformats.org/spreadsheetml/2006/main" count="164" uniqueCount="34">
  <si>
    <t>Spect1</t>
  </si>
  <si>
    <t>Spect2</t>
  </si>
  <si>
    <t>Spect3</t>
  </si>
  <si>
    <t>Spect4</t>
  </si>
  <si>
    <t>Spect5</t>
  </si>
  <si>
    <t>Spect6</t>
  </si>
  <si>
    <t>Spect7</t>
  </si>
  <si>
    <t>Spect8</t>
  </si>
  <si>
    <t>Spect9</t>
  </si>
  <si>
    <t>Spect10</t>
  </si>
  <si>
    <t>Spect11</t>
  </si>
  <si>
    <t>Spect12</t>
  </si>
  <si>
    <t>7.462 (s)</t>
  </si>
  <si>
    <t>Histidine</t>
  </si>
  <si>
    <t>7.07 (s)</t>
  </si>
  <si>
    <t>6.837 (s)</t>
  </si>
  <si>
    <t>6.823 (s)</t>
  </si>
  <si>
    <t>Homovanillate</t>
  </si>
  <si>
    <t>6.75 (dd)</t>
  </si>
  <si>
    <t>Glucose</t>
  </si>
  <si>
    <t>4.66 (d)</t>
  </si>
  <si>
    <t>Lactate</t>
  </si>
  <si>
    <t>1.33 (d)</t>
  </si>
  <si>
    <t>Choline</t>
  </si>
  <si>
    <t>3.20 (s)</t>
  </si>
  <si>
    <t>Tyrosine</t>
  </si>
  <si>
    <t>3.16 (d)</t>
  </si>
  <si>
    <t>2.784 (s)</t>
  </si>
  <si>
    <t>Citrate</t>
  </si>
  <si>
    <t>2.55 (d)</t>
  </si>
  <si>
    <t>Mean</t>
  </si>
  <si>
    <t>(Control-DsFu )/control&amp;100</t>
  </si>
  <si>
    <t>VeVe 48 h (11 spectra)</t>
  </si>
  <si>
    <t>DsFu 48 h (12 spectra)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</si>
</sst>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abSelected="1" topLeftCell="C3" workbookViewId="0">
      <selection activeCell="P11" sqref="P11"/>
    </sheetView>
  </sheetViews>
  <sheetFormatPr defaultRowHeight="15" x14ac:dyDescent="0.25"/>
  <cols>
    <col min="1" max="1" width="15.140625" customWidth="1"/>
    <col min="18" max="18" width="14.42578125" customWidth="1"/>
    <col min="33" max="33" width="12.7109375" bestFit="1" customWidth="1"/>
    <col min="34" max="34" width="12.7109375" customWidth="1"/>
  </cols>
  <sheetData>
    <row r="1" spans="1:36" x14ac:dyDescent="0.25">
      <c r="T1" s="2" t="s">
        <v>31</v>
      </c>
    </row>
    <row r="2" spans="1:36" x14ac:dyDescent="0.25">
      <c r="T2" s="2"/>
    </row>
    <row r="3" spans="1:36" x14ac:dyDescent="0.25">
      <c r="H3" s="2" t="s">
        <v>33</v>
      </c>
      <c r="T3" s="2"/>
      <c r="Z3" s="2" t="s">
        <v>32</v>
      </c>
    </row>
    <row r="4" spans="1:36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s="1" t="s">
        <v>30</v>
      </c>
      <c r="Q4" s="1"/>
      <c r="R4" s="1"/>
      <c r="S4" s="1"/>
      <c r="U4" t="s">
        <v>0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A4" t="s">
        <v>6</v>
      </c>
      <c r="AB4" t="s">
        <v>7</v>
      </c>
      <c r="AC4" t="s">
        <v>8</v>
      </c>
      <c r="AD4" t="s">
        <v>9</v>
      </c>
      <c r="AE4" t="s">
        <v>10</v>
      </c>
      <c r="AF4" s="1" t="s">
        <v>30</v>
      </c>
    </row>
    <row r="5" spans="1:36" x14ac:dyDescent="0.25">
      <c r="A5" t="s">
        <v>12</v>
      </c>
      <c r="B5" t="s">
        <v>12</v>
      </c>
      <c r="C5">
        <v>1000</v>
      </c>
      <c r="D5">
        <v>2.5000000000000001E-4</v>
      </c>
      <c r="E5">
        <v>9.5000000000000005E-5</v>
      </c>
      <c r="F5">
        <v>2.1100000000000001E-4</v>
      </c>
      <c r="G5">
        <v>1.15E-4</v>
      </c>
      <c r="H5">
        <v>1.25E-4</v>
      </c>
      <c r="I5">
        <v>2.63E-4</v>
      </c>
      <c r="J5">
        <v>9.2E-5</v>
      </c>
      <c r="K5">
        <v>2.4600000000000002E-4</v>
      </c>
      <c r="L5">
        <v>1.11E-4</v>
      </c>
      <c r="M5">
        <v>1.92E-4</v>
      </c>
      <c r="N5">
        <v>2.12E-4</v>
      </c>
      <c r="O5">
        <v>2.9100000000000003E-4</v>
      </c>
      <c r="P5">
        <f>SUM(D5:O5)/12</f>
        <v>1.8358333333333334E-4</v>
      </c>
      <c r="R5" t="s">
        <v>12</v>
      </c>
      <c r="S5" t="s">
        <v>12</v>
      </c>
      <c r="T5">
        <v>1000</v>
      </c>
      <c r="U5">
        <v>1.22E-4</v>
      </c>
      <c r="V5">
        <v>1.27E-4</v>
      </c>
      <c r="W5">
        <v>8.5000000000000006E-5</v>
      </c>
      <c r="X5">
        <v>1.3899999999999999E-4</v>
      </c>
      <c r="Y5">
        <v>1.44E-4</v>
      </c>
      <c r="Z5">
        <v>1.3300000000000001E-4</v>
      </c>
      <c r="AA5">
        <v>1.35E-4</v>
      </c>
      <c r="AB5">
        <v>1.2799999999999999E-4</v>
      </c>
      <c r="AC5">
        <v>2.1499999999999999E-4</v>
      </c>
      <c r="AD5">
        <v>2.3699999999999999E-4</v>
      </c>
      <c r="AE5">
        <v>3.8999999999999999E-5</v>
      </c>
      <c r="AF5">
        <f>SUM(U5:AE5)/11</f>
        <v>1.3672727272727271E-4</v>
      </c>
      <c r="AG5">
        <f>(AF5-P5)</f>
        <v>-4.685606060606063E-5</v>
      </c>
      <c r="AH5">
        <f>(AG5/AF5)*100</f>
        <v>-34.269725177304991</v>
      </c>
      <c r="AI5" t="s">
        <v>12</v>
      </c>
      <c r="AJ5" t="s">
        <v>12</v>
      </c>
    </row>
    <row r="6" spans="1:36" x14ac:dyDescent="0.25">
      <c r="A6" t="s">
        <v>12</v>
      </c>
      <c r="B6" t="s">
        <v>12</v>
      </c>
      <c r="C6">
        <v>1001</v>
      </c>
      <c r="D6">
        <v>2.5000000000000001E-4</v>
      </c>
      <c r="E6">
        <v>9.5000000000000005E-5</v>
      </c>
      <c r="F6">
        <v>2.1100000000000001E-4</v>
      </c>
      <c r="G6">
        <v>1.15E-4</v>
      </c>
      <c r="H6">
        <v>1.25E-4</v>
      </c>
      <c r="I6">
        <v>2.63E-4</v>
      </c>
      <c r="J6">
        <v>9.2E-5</v>
      </c>
      <c r="K6">
        <v>2.4600000000000002E-4</v>
      </c>
      <c r="L6">
        <v>1.11E-4</v>
      </c>
      <c r="M6">
        <v>1.92E-4</v>
      </c>
      <c r="N6">
        <v>2.12E-4</v>
      </c>
      <c r="O6">
        <v>2.9100000000000003E-4</v>
      </c>
      <c r="P6">
        <f t="shared" ref="P6:P33" si="0">SUM(D6:O6)/12</f>
        <v>1.8358333333333334E-4</v>
      </c>
      <c r="R6" t="s">
        <v>12</v>
      </c>
      <c r="S6" t="s">
        <v>12</v>
      </c>
      <c r="T6">
        <v>1001</v>
      </c>
      <c r="U6">
        <v>1.22E-4</v>
      </c>
      <c r="V6">
        <v>1.27E-4</v>
      </c>
      <c r="W6">
        <v>8.5000000000000006E-5</v>
      </c>
      <c r="X6">
        <v>1.3899999999999999E-4</v>
      </c>
      <c r="Y6">
        <v>1.44E-4</v>
      </c>
      <c r="Z6">
        <v>1.3300000000000001E-4</v>
      </c>
      <c r="AA6">
        <v>1.35E-4</v>
      </c>
      <c r="AB6">
        <v>1.2799999999999999E-4</v>
      </c>
      <c r="AC6">
        <v>2.1499999999999999E-4</v>
      </c>
      <c r="AD6">
        <v>2.3699999999999999E-4</v>
      </c>
      <c r="AE6">
        <v>3.8999999999999999E-5</v>
      </c>
      <c r="AF6">
        <f t="shared" ref="AF6:AF33" si="1">SUM(U6:AE6)/11</f>
        <v>1.3672727272727271E-4</v>
      </c>
      <c r="AG6">
        <f t="shared" ref="AG6:AG33" si="2">((AF6-P6)/AE6)*100</f>
        <v>-120.14374514374519</v>
      </c>
      <c r="AH6">
        <f t="shared" ref="AH6:AH33" si="3">(AG6/AF6)*100</f>
        <v>-87871090.198217899</v>
      </c>
    </row>
    <row r="7" spans="1:36" x14ac:dyDescent="0.25">
      <c r="A7" t="s">
        <v>13</v>
      </c>
      <c r="B7" t="s">
        <v>14</v>
      </c>
      <c r="C7">
        <v>2000</v>
      </c>
      <c r="D7">
        <v>1.05E-4</v>
      </c>
      <c r="E7">
        <v>2.05E-4</v>
      </c>
      <c r="F7">
        <v>1.3200000000000001E-4</v>
      </c>
      <c r="G7">
        <v>1.6100000000000001E-4</v>
      </c>
      <c r="H7">
        <v>1.76E-4</v>
      </c>
      <c r="I7">
        <v>1.6799999999999999E-4</v>
      </c>
      <c r="J7">
        <v>7.7999999999999999E-5</v>
      </c>
      <c r="K7">
        <v>2.23E-4</v>
      </c>
      <c r="L7">
        <v>1.93E-4</v>
      </c>
      <c r="M7">
        <v>1.5899999999999999E-4</v>
      </c>
      <c r="N7">
        <v>2.23E-4</v>
      </c>
      <c r="O7">
        <v>7.4999999999999993E-5</v>
      </c>
      <c r="P7">
        <f t="shared" si="0"/>
        <v>1.5816666666666667E-4</v>
      </c>
      <c r="R7" t="s">
        <v>13</v>
      </c>
      <c r="S7" t="s">
        <v>14</v>
      </c>
      <c r="T7">
        <v>2000</v>
      </c>
      <c r="U7">
        <v>4.0299999999999998E-4</v>
      </c>
      <c r="V7">
        <v>2.9999999999999997E-4</v>
      </c>
      <c r="W7">
        <v>4.1199999999999999E-4</v>
      </c>
      <c r="X7">
        <v>1E-4</v>
      </c>
      <c r="Y7">
        <v>3.5E-4</v>
      </c>
      <c r="Z7">
        <v>4.0000000000000002E-4</v>
      </c>
      <c r="AA7">
        <v>3.0499999999999999E-4</v>
      </c>
      <c r="AB7">
        <v>1.75E-4</v>
      </c>
      <c r="AC7">
        <v>1.5799999999999999E-4</v>
      </c>
      <c r="AD7">
        <v>2.03E-4</v>
      </c>
      <c r="AE7">
        <v>0.147929</v>
      </c>
      <c r="AF7">
        <f t="shared" si="1"/>
        <v>1.3703181818181819E-2</v>
      </c>
      <c r="AG7">
        <f t="shared" si="2"/>
        <v>9.1564298761670475</v>
      </c>
      <c r="AH7">
        <f t="shared" si="3"/>
        <v>66819.73572019604</v>
      </c>
      <c r="AI7" t="s">
        <v>13</v>
      </c>
      <c r="AJ7" t="s">
        <v>14</v>
      </c>
    </row>
    <row r="8" spans="1:36" x14ac:dyDescent="0.25">
      <c r="A8" t="s">
        <v>13</v>
      </c>
      <c r="B8" t="s">
        <v>14</v>
      </c>
      <c r="C8">
        <v>2001</v>
      </c>
      <c r="D8">
        <v>1.05E-4</v>
      </c>
      <c r="E8">
        <v>2.05E-4</v>
      </c>
      <c r="F8">
        <v>1.3200000000000001E-4</v>
      </c>
      <c r="G8">
        <v>1.6100000000000001E-4</v>
      </c>
      <c r="H8">
        <v>1.76E-4</v>
      </c>
      <c r="I8">
        <v>1.6799999999999999E-4</v>
      </c>
      <c r="J8">
        <v>7.7999999999999999E-5</v>
      </c>
      <c r="K8">
        <v>2.23E-4</v>
      </c>
      <c r="L8">
        <v>1.93E-4</v>
      </c>
      <c r="M8">
        <v>1.5899999999999999E-4</v>
      </c>
      <c r="N8">
        <v>2.23E-4</v>
      </c>
      <c r="O8">
        <v>7.4999999999999993E-5</v>
      </c>
      <c r="P8">
        <f t="shared" si="0"/>
        <v>1.5816666666666667E-4</v>
      </c>
      <c r="R8" t="s">
        <v>13</v>
      </c>
      <c r="S8" t="s">
        <v>14</v>
      </c>
      <c r="T8">
        <v>2001</v>
      </c>
      <c r="U8">
        <v>4.0299999999999998E-4</v>
      </c>
      <c r="V8">
        <v>2.9999999999999997E-4</v>
      </c>
      <c r="W8">
        <v>4.1199999999999999E-4</v>
      </c>
      <c r="X8">
        <v>1E-4</v>
      </c>
      <c r="Y8">
        <v>3.5E-4</v>
      </c>
      <c r="Z8">
        <v>4.0000000000000002E-4</v>
      </c>
      <c r="AA8">
        <v>3.0499999999999999E-4</v>
      </c>
      <c r="AB8">
        <v>1.75E-4</v>
      </c>
      <c r="AC8">
        <v>1.5799999999999999E-4</v>
      </c>
      <c r="AD8">
        <v>2.03E-4</v>
      </c>
      <c r="AE8">
        <v>0.147929</v>
      </c>
      <c r="AF8">
        <f t="shared" si="1"/>
        <v>1.3703181818181819E-2</v>
      </c>
      <c r="AG8">
        <f t="shared" si="2"/>
        <v>9.1564298761670475</v>
      </c>
      <c r="AH8">
        <f t="shared" si="3"/>
        <v>66819.73572019604</v>
      </c>
    </row>
    <row r="9" spans="1:36" x14ac:dyDescent="0.25">
      <c r="A9" t="s">
        <v>15</v>
      </c>
      <c r="B9" t="s">
        <v>15</v>
      </c>
      <c r="C9">
        <v>3000</v>
      </c>
      <c r="D9">
        <v>1.03E-4</v>
      </c>
      <c r="E9">
        <v>9.2999999999999997E-5</v>
      </c>
      <c r="F9">
        <v>1.2899999999999999E-4</v>
      </c>
      <c r="G9">
        <v>7.7000000000000001E-5</v>
      </c>
      <c r="H9">
        <v>9.2E-5</v>
      </c>
      <c r="I9" s="2">
        <v>0</v>
      </c>
      <c r="J9">
        <v>9.2E-5</v>
      </c>
      <c r="K9">
        <v>1.44E-4</v>
      </c>
      <c r="L9">
        <v>1.5100000000000001E-4</v>
      </c>
      <c r="M9">
        <v>1.5899999999999999E-4</v>
      </c>
      <c r="N9">
        <v>5.3999999999999998E-5</v>
      </c>
      <c r="O9">
        <v>7.1000000000000005E-5</v>
      </c>
      <c r="P9" s="2">
        <f>SUM(D9:O9)/11</f>
        <v>1.0590909090909092E-4</v>
      </c>
      <c r="Q9" s="2"/>
      <c r="R9" t="s">
        <v>15</v>
      </c>
      <c r="S9" t="s">
        <v>15</v>
      </c>
      <c r="T9">
        <v>3000</v>
      </c>
      <c r="U9">
        <v>7.2000000000000002E-5</v>
      </c>
      <c r="V9">
        <v>1.9989999999999999E-3</v>
      </c>
      <c r="W9">
        <v>5.3000000000000001E-5</v>
      </c>
      <c r="X9">
        <v>1E-4</v>
      </c>
      <c r="Y9">
        <v>1.0900000000000001E-4</v>
      </c>
      <c r="Z9">
        <v>8.3920000000000002E-3</v>
      </c>
      <c r="AA9">
        <v>7.2000000000000002E-5</v>
      </c>
      <c r="AB9">
        <v>4.6999999999999997E-5</v>
      </c>
      <c r="AC9">
        <v>2.03E-4</v>
      </c>
      <c r="AD9">
        <v>6.7999999999999999E-5</v>
      </c>
      <c r="AE9">
        <v>6.3999999999999997E-5</v>
      </c>
      <c r="AF9">
        <f t="shared" si="1"/>
        <v>1.0162727272727272E-3</v>
      </c>
      <c r="AG9">
        <f t="shared" si="2"/>
        <v>1422.4431818181818</v>
      </c>
      <c r="AH9">
        <f t="shared" si="3"/>
        <v>139966678.59379193</v>
      </c>
      <c r="AI9" t="s">
        <v>15</v>
      </c>
      <c r="AJ9" t="s">
        <v>15</v>
      </c>
    </row>
    <row r="10" spans="1:36" x14ac:dyDescent="0.25">
      <c r="A10" t="s">
        <v>15</v>
      </c>
      <c r="B10" t="s">
        <v>15</v>
      </c>
      <c r="C10">
        <v>3001</v>
      </c>
      <c r="D10">
        <v>1.03E-4</v>
      </c>
      <c r="E10">
        <v>9.2999999999999997E-5</v>
      </c>
      <c r="F10">
        <v>1.2899999999999999E-4</v>
      </c>
      <c r="G10">
        <v>7.7000000000000001E-5</v>
      </c>
      <c r="H10">
        <v>9.2E-5</v>
      </c>
      <c r="I10" s="2">
        <v>0</v>
      </c>
      <c r="J10">
        <v>9.2E-5</v>
      </c>
      <c r="K10">
        <v>1.44E-4</v>
      </c>
      <c r="L10">
        <v>1.5100000000000001E-4</v>
      </c>
      <c r="M10">
        <v>1.5899999999999999E-4</v>
      </c>
      <c r="N10">
        <v>5.3999999999999998E-5</v>
      </c>
      <c r="O10">
        <v>7.1000000000000005E-5</v>
      </c>
      <c r="P10" s="2">
        <f>SUM(D10:O10)/11</f>
        <v>1.0590909090909092E-4</v>
      </c>
      <c r="Q10" s="2"/>
      <c r="R10" t="s">
        <v>15</v>
      </c>
      <c r="S10" t="s">
        <v>15</v>
      </c>
      <c r="T10">
        <v>3001</v>
      </c>
      <c r="U10">
        <v>7.2000000000000002E-5</v>
      </c>
      <c r="V10">
        <v>1.9989999999999999E-3</v>
      </c>
      <c r="W10">
        <v>5.3000000000000001E-5</v>
      </c>
      <c r="X10">
        <v>1E-4</v>
      </c>
      <c r="Y10">
        <v>1.0900000000000001E-4</v>
      </c>
      <c r="Z10">
        <v>8.3920000000000002E-3</v>
      </c>
      <c r="AA10">
        <v>7.2000000000000002E-5</v>
      </c>
      <c r="AB10">
        <v>4.6999999999999997E-5</v>
      </c>
      <c r="AC10">
        <v>2.03E-4</v>
      </c>
      <c r="AD10">
        <v>6.7999999999999999E-5</v>
      </c>
      <c r="AE10">
        <v>6.3999999999999997E-5</v>
      </c>
      <c r="AF10">
        <f t="shared" si="1"/>
        <v>1.0162727272727272E-3</v>
      </c>
      <c r="AG10">
        <f t="shared" si="2"/>
        <v>1422.4431818181818</v>
      </c>
      <c r="AH10">
        <f t="shared" si="3"/>
        <v>139966678.59379193</v>
      </c>
    </row>
    <row r="11" spans="1:36" x14ac:dyDescent="0.25">
      <c r="A11" t="s">
        <v>16</v>
      </c>
      <c r="B11" t="s">
        <v>16</v>
      </c>
      <c r="C11">
        <v>4000</v>
      </c>
      <c r="D11">
        <v>8.7000000000000001E-5</v>
      </c>
      <c r="E11">
        <v>2.7300000000000002E-4</v>
      </c>
      <c r="F11">
        <v>1.1E-4</v>
      </c>
      <c r="G11">
        <v>7.2999999999999999E-5</v>
      </c>
      <c r="H11">
        <v>6.0000000000000002E-5</v>
      </c>
      <c r="I11">
        <v>7.7999999999999999E-5</v>
      </c>
      <c r="J11">
        <v>1.05E-4</v>
      </c>
      <c r="K11">
        <v>6.2000000000000003E-5</v>
      </c>
      <c r="L11">
        <v>7.2999999999999999E-5</v>
      </c>
      <c r="M11">
        <v>8.5000000000000006E-5</v>
      </c>
      <c r="N11">
        <v>6.3999999999999997E-5</v>
      </c>
      <c r="O11">
        <v>9.7E-5</v>
      </c>
      <c r="P11">
        <f t="shared" si="0"/>
        <v>9.7250000000000046E-5</v>
      </c>
      <c r="R11" t="s">
        <v>16</v>
      </c>
      <c r="S11" t="s">
        <v>16</v>
      </c>
      <c r="T11">
        <v>4000</v>
      </c>
      <c r="U11">
        <v>1.85E-4</v>
      </c>
      <c r="V11">
        <v>1.18E-4</v>
      </c>
      <c r="W11">
        <v>1E-4</v>
      </c>
      <c r="X11">
        <v>9.2E-5</v>
      </c>
      <c r="Y11">
        <v>6.3999999999999997E-5</v>
      </c>
      <c r="Z11">
        <v>3.0634000000000002E-2</v>
      </c>
      <c r="AA11">
        <v>1.13E-4</v>
      </c>
      <c r="AB11">
        <v>1.01E-4</v>
      </c>
      <c r="AC11">
        <v>1.08E-4</v>
      </c>
      <c r="AD11">
        <v>2.02E-4</v>
      </c>
      <c r="AE11">
        <v>1.5899999999999999E-4</v>
      </c>
      <c r="AF11">
        <f t="shared" si="1"/>
        <v>2.8978181818181815E-3</v>
      </c>
      <c r="AG11">
        <f t="shared" si="2"/>
        <v>1761.3636363636363</v>
      </c>
      <c r="AH11">
        <f t="shared" si="3"/>
        <v>60782406.826452501</v>
      </c>
    </row>
    <row r="12" spans="1:36" x14ac:dyDescent="0.25">
      <c r="A12" t="s">
        <v>16</v>
      </c>
      <c r="B12" t="s">
        <v>16</v>
      </c>
      <c r="C12">
        <v>4001</v>
      </c>
      <c r="D12">
        <v>8.7000000000000001E-5</v>
      </c>
      <c r="E12">
        <v>2.7300000000000002E-4</v>
      </c>
      <c r="F12">
        <v>1.1E-4</v>
      </c>
      <c r="G12">
        <v>7.2999999999999999E-5</v>
      </c>
      <c r="H12">
        <v>6.0000000000000002E-5</v>
      </c>
      <c r="I12">
        <v>7.7999999999999999E-5</v>
      </c>
      <c r="J12">
        <v>1.05E-4</v>
      </c>
      <c r="K12">
        <v>6.2000000000000003E-5</v>
      </c>
      <c r="L12">
        <v>7.2999999999999999E-5</v>
      </c>
      <c r="M12">
        <v>8.5000000000000006E-5</v>
      </c>
      <c r="N12">
        <v>6.3999999999999997E-5</v>
      </c>
      <c r="O12">
        <v>9.7E-5</v>
      </c>
      <c r="P12">
        <f t="shared" si="0"/>
        <v>9.7250000000000046E-5</v>
      </c>
      <c r="R12" t="s">
        <v>16</v>
      </c>
      <c r="S12" t="s">
        <v>16</v>
      </c>
      <c r="T12">
        <v>4001</v>
      </c>
      <c r="U12">
        <v>1.85E-4</v>
      </c>
      <c r="V12">
        <v>1.18E-4</v>
      </c>
      <c r="W12">
        <v>1E-4</v>
      </c>
      <c r="X12">
        <v>9.2E-5</v>
      </c>
      <c r="Y12">
        <v>6.3999999999999997E-5</v>
      </c>
      <c r="Z12">
        <v>3.0634000000000002E-2</v>
      </c>
      <c r="AA12">
        <v>1.13E-4</v>
      </c>
      <c r="AB12">
        <v>1.01E-4</v>
      </c>
      <c r="AC12">
        <v>1.08E-4</v>
      </c>
      <c r="AD12">
        <v>2.02E-4</v>
      </c>
      <c r="AE12">
        <v>1.5899999999999999E-4</v>
      </c>
      <c r="AF12">
        <f t="shared" si="1"/>
        <v>2.8978181818181815E-3</v>
      </c>
      <c r="AG12">
        <f t="shared" si="2"/>
        <v>1761.3636363636363</v>
      </c>
      <c r="AH12">
        <f t="shared" si="3"/>
        <v>60782406.826452501</v>
      </c>
    </row>
    <row r="13" spans="1:36" x14ac:dyDescent="0.25">
      <c r="A13" t="s">
        <v>17</v>
      </c>
      <c r="B13" t="s">
        <v>18</v>
      </c>
      <c r="C13">
        <v>5000</v>
      </c>
      <c r="D13">
        <v>1.106E-3</v>
      </c>
      <c r="E13">
        <v>1.5690000000000001E-3</v>
      </c>
      <c r="F13">
        <v>1.5280000000000001E-3</v>
      </c>
      <c r="G13">
        <v>8.0099999999999995E-4</v>
      </c>
      <c r="H13">
        <v>1.08E-3</v>
      </c>
      <c r="I13">
        <v>1.4450000000000001E-3</v>
      </c>
      <c r="J13">
        <v>1.1440000000000001E-3</v>
      </c>
      <c r="K13">
        <v>7.9600000000000005E-4</v>
      </c>
      <c r="L13">
        <v>1.292E-3</v>
      </c>
      <c r="M13">
        <v>4.7800000000000002E-4</v>
      </c>
      <c r="N13">
        <v>1.0369999999999999E-3</v>
      </c>
      <c r="O13">
        <v>1.1069999999999999E-3</v>
      </c>
      <c r="P13">
        <f t="shared" si="0"/>
        <v>1.1152499999999999E-3</v>
      </c>
      <c r="R13" t="s">
        <v>17</v>
      </c>
      <c r="S13" t="s">
        <v>18</v>
      </c>
      <c r="T13">
        <v>5000</v>
      </c>
      <c r="U13">
        <v>6.8999999999999997E-4</v>
      </c>
      <c r="V13">
        <v>1.108E-3</v>
      </c>
      <c r="W13">
        <v>1.2620000000000001E-3</v>
      </c>
      <c r="X13">
        <v>9.0499999999999999E-4</v>
      </c>
      <c r="Y13">
        <v>8.0500000000000005E-4</v>
      </c>
      <c r="Z13">
        <v>8.1099999999999998E-4</v>
      </c>
      <c r="AA13">
        <v>7.4899999999999999E-4</v>
      </c>
      <c r="AB13">
        <v>7.9000000000000001E-4</v>
      </c>
      <c r="AC13">
        <v>8.3500000000000002E-4</v>
      </c>
      <c r="AD13">
        <v>1.358E-3</v>
      </c>
      <c r="AE13">
        <v>8.4999999999999995E-4</v>
      </c>
      <c r="AF13">
        <f t="shared" si="1"/>
        <v>9.239090909090909E-4</v>
      </c>
      <c r="AG13">
        <f t="shared" si="2"/>
        <v>-22.510695187165769</v>
      </c>
      <c r="AH13">
        <f t="shared" si="3"/>
        <v>-2436462.1377430232</v>
      </c>
      <c r="AI13" t="s">
        <v>17</v>
      </c>
      <c r="AJ13" t="s">
        <v>18</v>
      </c>
    </row>
    <row r="14" spans="1:36" x14ac:dyDescent="0.25">
      <c r="A14" t="s">
        <v>17</v>
      </c>
      <c r="B14" t="s">
        <v>18</v>
      </c>
      <c r="C14">
        <v>5001</v>
      </c>
      <c r="D14">
        <v>3.5199999999999999E-4</v>
      </c>
      <c r="E14">
        <v>6.7900000000000002E-4</v>
      </c>
      <c r="F14">
        <v>7.0399999999999998E-4</v>
      </c>
      <c r="G14">
        <v>3.8200000000000002E-4</v>
      </c>
      <c r="H14">
        <v>4.9799999999999996E-4</v>
      </c>
      <c r="I14">
        <v>5.2400000000000005E-4</v>
      </c>
      <c r="J14">
        <v>2.2699999999999999E-4</v>
      </c>
      <c r="K14">
        <v>3.2299999999999999E-4</v>
      </c>
      <c r="L14">
        <v>4.2999999999999999E-4</v>
      </c>
      <c r="M14">
        <v>2.9599999999999998E-4</v>
      </c>
      <c r="N14">
        <v>4.5899999999999999E-4</v>
      </c>
      <c r="O14">
        <v>5.2300000000000003E-4</v>
      </c>
      <c r="P14">
        <f t="shared" si="0"/>
        <v>4.4975000000000006E-4</v>
      </c>
      <c r="R14" t="s">
        <v>17</v>
      </c>
      <c r="S14" t="s">
        <v>18</v>
      </c>
      <c r="T14">
        <v>5001</v>
      </c>
      <c r="U14">
        <v>1.4100000000000001E-4</v>
      </c>
      <c r="V14">
        <v>2.8899999999999998E-4</v>
      </c>
      <c r="W14">
        <v>2.4899999999999998E-4</v>
      </c>
      <c r="X14">
        <v>2.4699999999999999E-4</v>
      </c>
      <c r="Y14">
        <v>1.4799999999999999E-4</v>
      </c>
      <c r="Z14">
        <v>3.1000000000000001E-5</v>
      </c>
      <c r="AA14">
        <v>4.1899999999999999E-4</v>
      </c>
      <c r="AB14">
        <v>1.2400000000000001E-4</v>
      </c>
      <c r="AC14">
        <v>1.92E-4</v>
      </c>
      <c r="AD14">
        <v>2.72E-4</v>
      </c>
      <c r="AE14">
        <v>1.26E-4</v>
      </c>
      <c r="AF14">
        <f t="shared" si="1"/>
        <v>2.034545454545454E-4</v>
      </c>
      <c r="AG14">
        <f t="shared" si="2"/>
        <v>-195.47258297258304</v>
      </c>
      <c r="AH14">
        <f t="shared" si="3"/>
        <v>-96076783.409223139</v>
      </c>
    </row>
    <row r="15" spans="1:36" x14ac:dyDescent="0.25">
      <c r="A15" t="s">
        <v>17</v>
      </c>
      <c r="B15" t="s">
        <v>18</v>
      </c>
      <c r="C15">
        <v>5002</v>
      </c>
      <c r="D15">
        <v>3.9599999999999998E-4</v>
      </c>
      <c r="E15">
        <v>2.9999999999999997E-4</v>
      </c>
      <c r="F15">
        <v>2.7399999999999999E-4</v>
      </c>
      <c r="G15">
        <v>1.27E-4</v>
      </c>
      <c r="H15">
        <v>1.4899999999999999E-4</v>
      </c>
      <c r="I15">
        <v>3.1500000000000001E-4</v>
      </c>
      <c r="J15">
        <v>5.2099999999999998E-4</v>
      </c>
      <c r="K15">
        <v>1.84E-4</v>
      </c>
      <c r="L15">
        <v>3.0400000000000002E-4</v>
      </c>
      <c r="M15">
        <v>6.3999999999999997E-5</v>
      </c>
      <c r="N15">
        <v>1.74E-4</v>
      </c>
      <c r="O15">
        <v>1.02E-4</v>
      </c>
      <c r="P15">
        <f t="shared" si="0"/>
        <v>2.4249999999999999E-4</v>
      </c>
      <c r="R15" t="s">
        <v>17</v>
      </c>
      <c r="S15" t="s">
        <v>18</v>
      </c>
      <c r="T15">
        <v>5002</v>
      </c>
      <c r="U15">
        <v>3.2899999999999997E-4</v>
      </c>
      <c r="V15">
        <v>2.8600000000000001E-4</v>
      </c>
      <c r="W15">
        <v>5.2999999999999998E-4</v>
      </c>
      <c r="X15">
        <v>3.1399999999999999E-4</v>
      </c>
      <c r="Y15">
        <v>4.2700000000000002E-4</v>
      </c>
      <c r="Z15">
        <v>4.95E-4</v>
      </c>
      <c r="AA15">
        <v>1.02E-4</v>
      </c>
      <c r="AB15">
        <v>4.1399999999999998E-4</v>
      </c>
      <c r="AC15">
        <v>3.1300000000000002E-4</v>
      </c>
      <c r="AD15">
        <v>5.1900000000000004E-4</v>
      </c>
      <c r="AE15">
        <v>4.7600000000000002E-4</v>
      </c>
      <c r="AF15">
        <f t="shared" si="1"/>
        <v>3.822727272727273E-4</v>
      </c>
      <c r="AG15">
        <f t="shared" si="2"/>
        <v>29.364018334606577</v>
      </c>
      <c r="AH15">
        <f t="shared" si="3"/>
        <v>7681431.6689815056</v>
      </c>
    </row>
    <row r="16" spans="1:36" x14ac:dyDescent="0.25">
      <c r="A16" t="s">
        <v>17</v>
      </c>
      <c r="B16" t="s">
        <v>18</v>
      </c>
      <c r="C16">
        <v>5003</v>
      </c>
      <c r="D16">
        <v>1.5899999999999999E-4</v>
      </c>
      <c r="E16">
        <v>3.7399999999999998E-4</v>
      </c>
      <c r="F16">
        <v>3.0699999999999998E-4</v>
      </c>
      <c r="G16">
        <v>1.03E-4</v>
      </c>
      <c r="H16">
        <v>1.4899999999999999E-4</v>
      </c>
      <c r="I16">
        <v>1.5799999999999999E-4</v>
      </c>
      <c r="J16">
        <v>1.8599999999999999E-4</v>
      </c>
      <c r="K16">
        <v>1.2400000000000001E-4</v>
      </c>
      <c r="L16">
        <v>2.0900000000000001E-4</v>
      </c>
      <c r="M16">
        <v>4.0000000000000003E-5</v>
      </c>
      <c r="N16">
        <v>2.3499999999999999E-4</v>
      </c>
      <c r="O16">
        <v>2.1900000000000001E-4</v>
      </c>
      <c r="P16">
        <f t="shared" si="0"/>
        <v>1.8858333333333333E-4</v>
      </c>
      <c r="R16" t="s">
        <v>17</v>
      </c>
      <c r="S16" t="s">
        <v>18</v>
      </c>
      <c r="T16">
        <v>5003</v>
      </c>
      <c r="U16">
        <v>1.4100000000000001E-4</v>
      </c>
      <c r="V16">
        <v>4.4099999999999999E-4</v>
      </c>
      <c r="W16">
        <v>2.7500000000000002E-4</v>
      </c>
      <c r="X16">
        <v>2.2499999999999999E-4</v>
      </c>
      <c r="Y16">
        <v>1E-4</v>
      </c>
      <c r="Z16">
        <v>1.2300000000000001E-4</v>
      </c>
      <c r="AA16">
        <v>1.4799999999999999E-4</v>
      </c>
      <c r="AB16">
        <v>1.1E-4</v>
      </c>
      <c r="AC16">
        <v>2.1800000000000001E-4</v>
      </c>
      <c r="AD16">
        <v>2.9999999999999997E-4</v>
      </c>
      <c r="AE16">
        <v>1.1900000000000001E-4</v>
      </c>
      <c r="AF16">
        <f t="shared" si="1"/>
        <v>2.0000000000000006E-4</v>
      </c>
      <c r="AG16">
        <f t="shared" si="2"/>
        <v>9.5938375350140639</v>
      </c>
      <c r="AH16">
        <f t="shared" si="3"/>
        <v>4796918.7675070297</v>
      </c>
    </row>
    <row r="17" spans="1:36" x14ac:dyDescent="0.25">
      <c r="A17" t="s">
        <v>17</v>
      </c>
      <c r="B17" t="s">
        <v>18</v>
      </c>
      <c r="C17">
        <v>5004</v>
      </c>
      <c r="D17">
        <v>2.0000000000000001E-4</v>
      </c>
      <c r="E17">
        <v>2.1599999999999999E-4</v>
      </c>
      <c r="F17">
        <v>2.42E-4</v>
      </c>
      <c r="G17">
        <v>1.8900000000000001E-4</v>
      </c>
      <c r="H17">
        <v>2.8299999999999999E-4</v>
      </c>
      <c r="I17">
        <v>4.4799999999999999E-4</v>
      </c>
      <c r="J17">
        <v>2.1100000000000001E-4</v>
      </c>
      <c r="K17">
        <v>1.66E-4</v>
      </c>
      <c r="L17">
        <v>3.4900000000000003E-4</v>
      </c>
      <c r="M17">
        <v>7.7999999999999999E-5</v>
      </c>
      <c r="N17">
        <v>1.6899999999999999E-4</v>
      </c>
      <c r="O17">
        <v>2.63E-4</v>
      </c>
      <c r="P17">
        <f t="shared" si="0"/>
        <v>2.3449999999999998E-4</v>
      </c>
      <c r="R17" t="s">
        <v>17</v>
      </c>
      <c r="S17" t="s">
        <v>18</v>
      </c>
      <c r="T17">
        <v>5004</v>
      </c>
      <c r="U17">
        <v>7.8999999999999996E-5</v>
      </c>
      <c r="V17">
        <v>9.1000000000000003E-5</v>
      </c>
      <c r="W17">
        <v>2.0699999999999999E-4</v>
      </c>
      <c r="X17">
        <v>1.2E-4</v>
      </c>
      <c r="Y17">
        <v>1.2999999999999999E-4</v>
      </c>
      <c r="Z17">
        <v>1.63E-4</v>
      </c>
      <c r="AA17">
        <v>8.0000000000000007E-5</v>
      </c>
      <c r="AB17">
        <v>1.4200000000000001E-4</v>
      </c>
      <c r="AC17">
        <v>1.12E-4</v>
      </c>
      <c r="AD17">
        <v>2.6699999999999998E-4</v>
      </c>
      <c r="AE17">
        <v>1.2999999999999999E-4</v>
      </c>
      <c r="AF17">
        <f t="shared" si="1"/>
        <v>1.3827272727272725E-4</v>
      </c>
      <c r="AG17">
        <f t="shared" si="2"/>
        <v>-74.020979020979027</v>
      </c>
      <c r="AH17">
        <f t="shared" si="3"/>
        <v>-53532594.952713311</v>
      </c>
    </row>
    <row r="18" spans="1:36" x14ac:dyDescent="0.25">
      <c r="A18" t="s">
        <v>19</v>
      </c>
      <c r="B18" t="s">
        <v>20</v>
      </c>
      <c r="C18">
        <v>6000</v>
      </c>
      <c r="D18">
        <v>3.627E-3</v>
      </c>
      <c r="E18">
        <v>3.0019999999999999E-3</v>
      </c>
      <c r="F18">
        <v>2.9459999999999998E-3</v>
      </c>
      <c r="G18">
        <v>5.2189999999999997E-3</v>
      </c>
      <c r="H18">
        <v>3.1289999999999998E-3</v>
      </c>
      <c r="I18">
        <v>5.4289999999999998E-3</v>
      </c>
      <c r="J18">
        <v>5.4320000000000002E-3</v>
      </c>
      <c r="K18">
        <v>3.522E-3</v>
      </c>
      <c r="L18">
        <v>3.1310000000000001E-3</v>
      </c>
      <c r="M18">
        <v>6.8430000000000001E-3</v>
      </c>
      <c r="N18">
        <v>3.6340000000000001E-3</v>
      </c>
      <c r="O18">
        <v>3.643E-3</v>
      </c>
      <c r="P18">
        <f t="shared" si="0"/>
        <v>4.1297500000000006E-3</v>
      </c>
      <c r="R18" t="s">
        <v>19</v>
      </c>
      <c r="S18" t="s">
        <v>20</v>
      </c>
      <c r="T18">
        <v>6000</v>
      </c>
      <c r="U18">
        <v>4.2459999999999998E-3</v>
      </c>
      <c r="V18">
        <v>2.7539999999999999E-3</v>
      </c>
      <c r="W18">
        <v>3.1319999999999998E-3</v>
      </c>
      <c r="X18">
        <v>6.1640000000000002E-3</v>
      </c>
      <c r="Y18">
        <v>3.0969999999999999E-3</v>
      </c>
      <c r="Z18">
        <v>2.653E-3</v>
      </c>
      <c r="AA18">
        <v>2.8279999999999998E-3</v>
      </c>
      <c r="AB18">
        <v>3.601E-3</v>
      </c>
      <c r="AC18">
        <v>3.3570000000000002E-3</v>
      </c>
      <c r="AD18">
        <v>4.1859999999999996E-3</v>
      </c>
      <c r="AE18">
        <v>3.6939999999999998E-3</v>
      </c>
      <c r="AF18">
        <f t="shared" si="1"/>
        <v>3.6101818181818184E-3</v>
      </c>
      <c r="AG18">
        <f t="shared" si="2"/>
        <v>-14.065191711374721</v>
      </c>
      <c r="AH18">
        <f t="shared" si="3"/>
        <v>-389597.87677558907</v>
      </c>
      <c r="AI18" t="s">
        <v>19</v>
      </c>
      <c r="AJ18" t="s">
        <v>20</v>
      </c>
    </row>
    <row r="19" spans="1:36" x14ac:dyDescent="0.25">
      <c r="A19" t="s">
        <v>19</v>
      </c>
      <c r="B19" t="s">
        <v>20</v>
      </c>
      <c r="C19">
        <v>6001</v>
      </c>
      <c r="D19">
        <v>3.79E-4</v>
      </c>
      <c r="E19">
        <v>6.5499999999999998E-4</v>
      </c>
      <c r="F19">
        <v>6.5700000000000003E-4</v>
      </c>
      <c r="G19">
        <v>2.7620000000000001E-3</v>
      </c>
      <c r="H19">
        <v>1.145E-3</v>
      </c>
      <c r="I19">
        <v>2.9399999999999999E-3</v>
      </c>
      <c r="J19">
        <v>1.6440000000000001E-3</v>
      </c>
      <c r="K19">
        <v>8.9899999999999995E-4</v>
      </c>
      <c r="L19">
        <v>8.12E-4</v>
      </c>
      <c r="M19">
        <v>2.3530000000000001E-3</v>
      </c>
      <c r="N19">
        <v>8.1999999999999998E-4</v>
      </c>
      <c r="O19">
        <v>1.021E-3</v>
      </c>
      <c r="P19">
        <f t="shared" si="0"/>
        <v>1.3405833333333334E-3</v>
      </c>
      <c r="R19" t="s">
        <v>19</v>
      </c>
      <c r="S19" t="s">
        <v>20</v>
      </c>
      <c r="T19">
        <v>6001</v>
      </c>
      <c r="U19">
        <v>1.835E-3</v>
      </c>
      <c r="V19">
        <v>1.0889999999999999E-3</v>
      </c>
      <c r="W19">
        <v>1.4400000000000001E-3</v>
      </c>
      <c r="X19">
        <v>3.2009999999999999E-3</v>
      </c>
      <c r="Y19">
        <v>1.3569999999999999E-3</v>
      </c>
      <c r="Z19">
        <v>1.248E-3</v>
      </c>
      <c r="AA19">
        <v>1.121E-3</v>
      </c>
      <c r="AB19">
        <v>1.8259999999999999E-3</v>
      </c>
      <c r="AC19">
        <v>1.4519999999999999E-3</v>
      </c>
      <c r="AD19">
        <v>2.0939999999999999E-3</v>
      </c>
      <c r="AE19">
        <v>1.6310000000000001E-3</v>
      </c>
      <c r="AF19">
        <f t="shared" si="1"/>
        <v>1.663090909090909E-3</v>
      </c>
      <c r="AG19">
        <f t="shared" si="2"/>
        <v>19.77360979506901</v>
      </c>
      <c r="AH19">
        <f t="shared" si="3"/>
        <v>1188967.4633527885</v>
      </c>
    </row>
    <row r="20" spans="1:36" x14ac:dyDescent="0.25">
      <c r="A20" t="s">
        <v>19</v>
      </c>
      <c r="B20" t="s">
        <v>20</v>
      </c>
      <c r="C20">
        <v>6002</v>
      </c>
      <c r="D20">
        <v>1.2049999999999999E-3</v>
      </c>
      <c r="E20">
        <v>8.8099999999999995E-4</v>
      </c>
      <c r="F20">
        <v>6.2299999999999996E-4</v>
      </c>
      <c r="G20">
        <v>2.1580000000000002E-3</v>
      </c>
      <c r="H20">
        <v>3.5599999999999998E-4</v>
      </c>
      <c r="I20">
        <v>1.9970000000000001E-3</v>
      </c>
      <c r="J20">
        <v>9.3899999999999995E-4</v>
      </c>
      <c r="K20">
        <v>8.4099999999999995E-4</v>
      </c>
      <c r="L20">
        <v>7.2499999999999995E-4</v>
      </c>
      <c r="M20">
        <v>7.8799999999999996E-4</v>
      </c>
      <c r="N20">
        <v>9.6599999999999995E-4</v>
      </c>
      <c r="O20">
        <v>6.2200000000000005E-4</v>
      </c>
      <c r="P20">
        <f t="shared" si="0"/>
        <v>1.0084166666666668E-3</v>
      </c>
      <c r="R20" t="s">
        <v>19</v>
      </c>
      <c r="S20" t="s">
        <v>20</v>
      </c>
      <c r="T20">
        <v>6002</v>
      </c>
      <c r="U20">
        <v>2.4109999999999999E-3</v>
      </c>
      <c r="V20">
        <v>1.665E-3</v>
      </c>
      <c r="W20">
        <v>1.6919999999999999E-3</v>
      </c>
      <c r="X20">
        <v>2.9629999999999999E-3</v>
      </c>
      <c r="Y20">
        <v>1.74E-3</v>
      </c>
      <c r="Z20">
        <v>1.405E-3</v>
      </c>
      <c r="AA20">
        <v>1.7080000000000001E-3</v>
      </c>
      <c r="AB20">
        <v>1.776E-3</v>
      </c>
      <c r="AC20">
        <v>1.9040000000000001E-3</v>
      </c>
      <c r="AD20">
        <v>2.0920000000000001E-3</v>
      </c>
      <c r="AE20">
        <v>2.0639999999999999E-3</v>
      </c>
      <c r="AF20">
        <f t="shared" si="1"/>
        <v>1.9472727272727272E-3</v>
      </c>
      <c r="AG20">
        <f t="shared" si="2"/>
        <v>45.48721223866572</v>
      </c>
      <c r="AH20">
        <f t="shared" si="3"/>
        <v>2335944.6060939445</v>
      </c>
    </row>
    <row r="21" spans="1:36" x14ac:dyDescent="0.25">
      <c r="A21" t="s">
        <v>21</v>
      </c>
      <c r="B21" t="s">
        <v>22</v>
      </c>
      <c r="C21">
        <v>7000</v>
      </c>
      <c r="D21">
        <v>5.2389999999999997E-3</v>
      </c>
      <c r="E21">
        <v>7.4359999999999999E-3</v>
      </c>
      <c r="F21">
        <v>3.6619999999999999E-3</v>
      </c>
      <c r="G21">
        <v>5.7000000000000002E-3</v>
      </c>
      <c r="H21">
        <v>6.1120000000000002E-3</v>
      </c>
      <c r="I21">
        <v>6.6819999999999996E-3</v>
      </c>
      <c r="J21">
        <v>3.369E-3</v>
      </c>
      <c r="K21">
        <v>3.0709999999999999E-3</v>
      </c>
      <c r="L21">
        <v>2.996E-3</v>
      </c>
      <c r="M21">
        <v>6.2919999999999998E-3</v>
      </c>
      <c r="N21">
        <v>5.0990000000000002E-3</v>
      </c>
      <c r="O21">
        <v>4.1850000000000004E-3</v>
      </c>
      <c r="P21">
        <f t="shared" si="0"/>
        <v>4.9869166666666655E-3</v>
      </c>
      <c r="R21" t="s">
        <v>21</v>
      </c>
      <c r="S21" t="s">
        <v>22</v>
      </c>
      <c r="T21">
        <v>7000</v>
      </c>
      <c r="U21">
        <v>2.8509999999999998E-3</v>
      </c>
      <c r="V21">
        <v>4.6979999999999999E-3</v>
      </c>
      <c r="W21">
        <v>3.6310000000000001E-3</v>
      </c>
      <c r="X21">
        <v>4.3080000000000002E-3</v>
      </c>
      <c r="Y21">
        <v>2.7200000000000002E-3</v>
      </c>
      <c r="Z21">
        <v>2.2000000000000001E-3</v>
      </c>
      <c r="AA21">
        <v>3.3240000000000001E-3</v>
      </c>
      <c r="AB21">
        <v>9.7479999999999997E-3</v>
      </c>
      <c r="AC21">
        <v>2.3630000000000001E-3</v>
      </c>
      <c r="AD21">
        <v>7.5110000000000003E-3</v>
      </c>
      <c r="AE21">
        <v>2.4819999999999998E-3</v>
      </c>
      <c r="AF21">
        <f t="shared" si="1"/>
        <v>4.1669090909090909E-3</v>
      </c>
      <c r="AG21">
        <f t="shared" si="2"/>
        <v>-33.038177911264086</v>
      </c>
      <c r="AH21">
        <f t="shared" si="3"/>
        <v>-792870.13924405468</v>
      </c>
      <c r="AI21" t="s">
        <v>21</v>
      </c>
      <c r="AJ21" t="s">
        <v>22</v>
      </c>
    </row>
    <row r="22" spans="1:36" x14ac:dyDescent="0.25">
      <c r="A22" t="s">
        <v>21</v>
      </c>
      <c r="B22" t="s">
        <v>22</v>
      </c>
      <c r="C22">
        <v>7001</v>
      </c>
      <c r="D22">
        <v>2.8029999999999999E-3</v>
      </c>
      <c r="E22">
        <v>3.4789999999999999E-3</v>
      </c>
      <c r="F22">
        <v>2.0339999999999998E-3</v>
      </c>
      <c r="G22">
        <v>2.941E-3</v>
      </c>
      <c r="H22">
        <v>2.7720000000000002E-3</v>
      </c>
      <c r="I22">
        <v>3.2680000000000001E-3</v>
      </c>
      <c r="J22">
        <v>1.8060000000000001E-3</v>
      </c>
      <c r="K22">
        <v>1.7030000000000001E-3</v>
      </c>
      <c r="L22">
        <v>1.691E-3</v>
      </c>
      <c r="M22">
        <v>2.9450000000000001E-3</v>
      </c>
      <c r="N22">
        <v>2.3389999999999999E-3</v>
      </c>
      <c r="O22">
        <v>2.2190000000000001E-3</v>
      </c>
      <c r="P22">
        <f t="shared" si="0"/>
        <v>2.5000000000000001E-3</v>
      </c>
      <c r="R22" t="s">
        <v>21</v>
      </c>
      <c r="S22" t="s">
        <v>22</v>
      </c>
      <c r="T22">
        <v>7001</v>
      </c>
      <c r="U22">
        <v>1.505E-3</v>
      </c>
      <c r="V22">
        <v>2.5639999999999999E-3</v>
      </c>
      <c r="W22">
        <v>2.006E-3</v>
      </c>
      <c r="X22">
        <v>2.3040000000000001E-3</v>
      </c>
      <c r="Y22">
        <v>1.665E-3</v>
      </c>
      <c r="Z22">
        <v>1.3760000000000001E-3</v>
      </c>
      <c r="AA22">
        <v>1.8370000000000001E-3</v>
      </c>
      <c r="AB22">
        <v>5.0870000000000004E-3</v>
      </c>
      <c r="AC22">
        <v>1.108E-3</v>
      </c>
      <c r="AD22">
        <v>3.4910000000000002E-3</v>
      </c>
      <c r="AE22">
        <v>9.3199999999999999E-4</v>
      </c>
      <c r="AF22">
        <f t="shared" si="1"/>
        <v>2.1704545454545453E-3</v>
      </c>
      <c r="AG22">
        <f t="shared" si="2"/>
        <v>-35.358954350370681</v>
      </c>
      <c r="AH22">
        <f t="shared" si="3"/>
        <v>-1629103.6559333089</v>
      </c>
    </row>
    <row r="23" spans="1:36" x14ac:dyDescent="0.25">
      <c r="A23" t="s">
        <v>21</v>
      </c>
      <c r="B23" t="s">
        <v>22</v>
      </c>
      <c r="C23">
        <v>7002</v>
      </c>
      <c r="D23">
        <v>2.4359999999999998E-3</v>
      </c>
      <c r="E23">
        <v>3.9579999999999997E-3</v>
      </c>
      <c r="F23">
        <v>1.6280000000000001E-3</v>
      </c>
      <c r="G23">
        <v>2.7590000000000002E-3</v>
      </c>
      <c r="H23">
        <v>3.3400000000000001E-3</v>
      </c>
      <c r="I23">
        <v>3.4139999999999999E-3</v>
      </c>
      <c r="J23">
        <v>1.5629999999999999E-3</v>
      </c>
      <c r="K23">
        <v>1.3680000000000001E-3</v>
      </c>
      <c r="L23">
        <v>1.304E-3</v>
      </c>
      <c r="M23">
        <v>3.3470000000000001E-3</v>
      </c>
      <c r="N23">
        <v>2.7599999999999999E-3</v>
      </c>
      <c r="O23">
        <v>1.9659999999999999E-3</v>
      </c>
      <c r="P23">
        <f t="shared" si="0"/>
        <v>2.4869166666666664E-3</v>
      </c>
      <c r="R23" t="s">
        <v>21</v>
      </c>
      <c r="S23" t="s">
        <v>22</v>
      </c>
      <c r="T23">
        <v>7002</v>
      </c>
      <c r="U23">
        <v>1.3450000000000001E-3</v>
      </c>
      <c r="V23">
        <v>2.134E-3</v>
      </c>
      <c r="W23">
        <v>1.6249999999999999E-3</v>
      </c>
      <c r="X23">
        <v>2.0040000000000001E-3</v>
      </c>
      <c r="Y23">
        <v>1.0549999999999999E-3</v>
      </c>
      <c r="Z23">
        <v>8.2299999999999995E-4</v>
      </c>
      <c r="AA23">
        <v>1.487E-3</v>
      </c>
      <c r="AB23">
        <v>4.6610000000000002E-3</v>
      </c>
      <c r="AC23">
        <v>1.255E-3</v>
      </c>
      <c r="AD23">
        <v>4.019E-3</v>
      </c>
      <c r="AE23">
        <v>1.5499999999999999E-3</v>
      </c>
      <c r="AF23">
        <f t="shared" si="1"/>
        <v>1.9961818181818184E-3</v>
      </c>
      <c r="AG23">
        <f t="shared" si="2"/>
        <v>-31.66031280547406</v>
      </c>
      <c r="AH23">
        <f t="shared" si="3"/>
        <v>-1586043.5415803562</v>
      </c>
    </row>
    <row r="24" spans="1:36" x14ac:dyDescent="0.25">
      <c r="A24" t="s">
        <v>23</v>
      </c>
      <c r="B24" t="s">
        <v>24</v>
      </c>
      <c r="C24">
        <v>8000</v>
      </c>
      <c r="D24">
        <v>8.8800000000000001E-4</v>
      </c>
      <c r="E24">
        <v>8.7399999999999999E-4</v>
      </c>
      <c r="F24">
        <v>7.5500000000000003E-4</v>
      </c>
      <c r="G24">
        <v>1.41E-3</v>
      </c>
      <c r="H24">
        <v>1.253E-3</v>
      </c>
      <c r="I24">
        <v>1.2589999999999999E-3</v>
      </c>
      <c r="J24">
        <v>1.2539999999999999E-3</v>
      </c>
      <c r="K24">
        <v>1.1310000000000001E-3</v>
      </c>
      <c r="L24">
        <v>1.1770000000000001E-3</v>
      </c>
      <c r="M24">
        <v>1.519E-3</v>
      </c>
      <c r="N24">
        <v>1.2229999999999999E-3</v>
      </c>
      <c r="O24">
        <v>1.0089999999999999E-3</v>
      </c>
      <c r="P24">
        <f t="shared" si="0"/>
        <v>1.1459999999999999E-3</v>
      </c>
      <c r="R24" t="s">
        <v>23</v>
      </c>
      <c r="S24" t="s">
        <v>24</v>
      </c>
      <c r="T24">
        <v>8000</v>
      </c>
      <c r="U24">
        <v>7.6800000000000002E-4</v>
      </c>
      <c r="V24">
        <v>6.8499999999999995E-4</v>
      </c>
      <c r="W24">
        <v>7.9199999999999995E-4</v>
      </c>
      <c r="X24">
        <v>1.124E-3</v>
      </c>
      <c r="Y24">
        <v>6.6799999999999997E-4</v>
      </c>
      <c r="Z24">
        <v>7.4799999999999997E-4</v>
      </c>
      <c r="AA24">
        <v>7.94E-4</v>
      </c>
      <c r="AB24">
        <v>1.0560000000000001E-3</v>
      </c>
      <c r="AC24">
        <v>9.7999999999999997E-4</v>
      </c>
      <c r="AD24">
        <v>1.2489999999999999E-3</v>
      </c>
      <c r="AE24">
        <v>7.8200000000000003E-4</v>
      </c>
      <c r="AF24">
        <f t="shared" si="1"/>
        <v>8.7690909090909074E-4</v>
      </c>
      <c r="AG24">
        <f t="shared" si="2"/>
        <v>-34.410602185538252</v>
      </c>
      <c r="AH24">
        <f t="shared" si="3"/>
        <v>-3924078.6236877553</v>
      </c>
      <c r="AI24" t="s">
        <v>23</v>
      </c>
      <c r="AJ24" t="s">
        <v>24</v>
      </c>
    </row>
    <row r="25" spans="1:36" x14ac:dyDescent="0.25">
      <c r="A25" t="s">
        <v>23</v>
      </c>
      <c r="B25" t="s">
        <v>24</v>
      </c>
      <c r="C25">
        <v>8001</v>
      </c>
      <c r="D25">
        <v>8.8800000000000001E-4</v>
      </c>
      <c r="E25">
        <v>8.7399999999999999E-4</v>
      </c>
      <c r="F25">
        <v>7.5500000000000003E-4</v>
      </c>
      <c r="G25">
        <v>1.41E-3</v>
      </c>
      <c r="H25">
        <v>1.253E-3</v>
      </c>
      <c r="I25">
        <v>1.2589999999999999E-3</v>
      </c>
      <c r="J25">
        <v>1.2539999999999999E-3</v>
      </c>
      <c r="K25">
        <v>1.1310000000000001E-3</v>
      </c>
      <c r="L25">
        <v>1.1770000000000001E-3</v>
      </c>
      <c r="M25">
        <v>1.519E-3</v>
      </c>
      <c r="N25">
        <v>1.2229999999999999E-3</v>
      </c>
      <c r="O25">
        <v>1.0089999999999999E-3</v>
      </c>
      <c r="P25">
        <f t="shared" si="0"/>
        <v>1.1459999999999999E-3</v>
      </c>
      <c r="R25" t="s">
        <v>23</v>
      </c>
      <c r="S25" t="s">
        <v>24</v>
      </c>
      <c r="T25">
        <v>8001</v>
      </c>
      <c r="U25">
        <v>7.6800000000000002E-4</v>
      </c>
      <c r="V25">
        <v>6.8499999999999995E-4</v>
      </c>
      <c r="W25">
        <v>7.9199999999999995E-4</v>
      </c>
      <c r="X25">
        <v>1.124E-3</v>
      </c>
      <c r="Y25">
        <v>6.6799999999999997E-4</v>
      </c>
      <c r="Z25">
        <v>7.4799999999999997E-4</v>
      </c>
      <c r="AA25">
        <v>7.94E-4</v>
      </c>
      <c r="AB25">
        <v>1.0560000000000001E-3</v>
      </c>
      <c r="AC25">
        <v>9.7999999999999997E-4</v>
      </c>
      <c r="AD25">
        <v>1.2489999999999999E-3</v>
      </c>
      <c r="AE25">
        <v>7.8200000000000003E-4</v>
      </c>
      <c r="AF25">
        <f t="shared" si="1"/>
        <v>8.7690909090909074E-4</v>
      </c>
      <c r="AG25">
        <f t="shared" si="2"/>
        <v>-34.410602185538252</v>
      </c>
      <c r="AH25">
        <f t="shared" si="3"/>
        <v>-3924078.6236877553</v>
      </c>
    </row>
    <row r="26" spans="1:36" x14ac:dyDescent="0.25">
      <c r="A26" t="s">
        <v>25</v>
      </c>
      <c r="B26" t="s">
        <v>26</v>
      </c>
      <c r="C26">
        <v>9000</v>
      </c>
      <c r="D26">
        <v>1.073E-3</v>
      </c>
      <c r="E26">
        <v>6.2600000000000004E-4</v>
      </c>
      <c r="F26">
        <v>1.072E-3</v>
      </c>
      <c r="G26">
        <v>6.4000000000000005E-4</v>
      </c>
      <c r="H26">
        <v>6.3000000000000003E-4</v>
      </c>
      <c r="I26">
        <v>7.1000000000000002E-4</v>
      </c>
      <c r="J26">
        <v>7.7800000000000005E-4</v>
      </c>
      <c r="K26">
        <v>9.7799999999999992E-4</v>
      </c>
      <c r="L26">
        <v>6.3199999999999997E-4</v>
      </c>
      <c r="M26">
        <v>8.7399999999999999E-4</v>
      </c>
      <c r="N26">
        <v>8.5999999999999998E-4</v>
      </c>
      <c r="O26">
        <v>5.8500000000000002E-4</v>
      </c>
      <c r="P26">
        <f t="shared" si="0"/>
        <v>7.8816666666666662E-4</v>
      </c>
      <c r="R26" t="s">
        <v>25</v>
      </c>
      <c r="S26" t="s">
        <v>26</v>
      </c>
      <c r="T26">
        <v>9000</v>
      </c>
      <c r="U26">
        <v>8.1800000000000004E-4</v>
      </c>
      <c r="V26">
        <v>8.4199999999999998E-4</v>
      </c>
      <c r="W26">
        <v>9.3099999999999997E-4</v>
      </c>
      <c r="X26">
        <v>5.6499999999999996E-4</v>
      </c>
      <c r="Y26">
        <v>6.4199999999999999E-4</v>
      </c>
      <c r="Z26">
        <v>6.4000000000000005E-4</v>
      </c>
      <c r="AA26">
        <v>6.2E-4</v>
      </c>
      <c r="AB26">
        <v>6.78E-4</v>
      </c>
      <c r="AC26">
        <v>1.24E-3</v>
      </c>
      <c r="AD26">
        <v>7.3399999999999995E-4</v>
      </c>
      <c r="AE26">
        <v>4.3399999999999998E-4</v>
      </c>
      <c r="AF26">
        <f t="shared" si="1"/>
        <v>7.4036363636363633E-4</v>
      </c>
      <c r="AG26">
        <f t="shared" si="2"/>
        <v>-11.014523111297301</v>
      </c>
      <c r="AH26">
        <f t="shared" si="3"/>
        <v>-1487718.0037361286</v>
      </c>
      <c r="AI26" t="s">
        <v>25</v>
      </c>
      <c r="AJ26" t="s">
        <v>26</v>
      </c>
    </row>
    <row r="27" spans="1:36" x14ac:dyDescent="0.25">
      <c r="A27" t="s">
        <v>25</v>
      </c>
      <c r="B27" t="s">
        <v>26</v>
      </c>
      <c r="C27">
        <v>9001</v>
      </c>
      <c r="D27">
        <v>1.8000000000000001E-4</v>
      </c>
      <c r="E27">
        <v>2.0000000000000001E-4</v>
      </c>
      <c r="F27">
        <v>3.01E-4</v>
      </c>
      <c r="G27">
        <v>1.37E-4</v>
      </c>
      <c r="H27">
        <v>5.1000000000000004E-4</v>
      </c>
      <c r="I27">
        <v>1.8699999999999999E-4</v>
      </c>
      <c r="J27">
        <v>9.2999999999999997E-5</v>
      </c>
      <c r="K27">
        <v>7.5600000000000005E-4</v>
      </c>
      <c r="L27">
        <v>2.41E-4</v>
      </c>
      <c r="M27">
        <v>9.2E-5</v>
      </c>
      <c r="N27">
        <v>6.5600000000000001E-4</v>
      </c>
      <c r="O27">
        <v>1.3200000000000001E-4</v>
      </c>
      <c r="P27">
        <f t="shared" si="0"/>
        <v>2.9041666666666663E-4</v>
      </c>
      <c r="R27" t="s">
        <v>25</v>
      </c>
      <c r="S27" t="s">
        <v>26</v>
      </c>
      <c r="T27">
        <v>9001</v>
      </c>
      <c r="U27">
        <v>9.8999999999999994E-5</v>
      </c>
      <c r="V27">
        <v>2.2599999999999999E-4</v>
      </c>
      <c r="W27">
        <v>9.1000000000000003E-5</v>
      </c>
      <c r="X27">
        <v>2.5099999999999998E-4</v>
      </c>
      <c r="Y27">
        <v>2.1000000000000001E-4</v>
      </c>
      <c r="Z27">
        <v>2.0900000000000001E-4</v>
      </c>
      <c r="AA27">
        <v>1.5200000000000001E-4</v>
      </c>
      <c r="AB27">
        <v>1.85E-4</v>
      </c>
      <c r="AC27">
        <v>1.5799999999999999E-4</v>
      </c>
      <c r="AD27">
        <v>1.4899999999999999E-4</v>
      </c>
      <c r="AE27">
        <v>9.9999999999999995E-7</v>
      </c>
      <c r="AF27">
        <f t="shared" si="1"/>
        <v>1.5736363636363636E-4</v>
      </c>
      <c r="AG27">
        <f t="shared" si="2"/>
        <v>-13305.303030303028</v>
      </c>
      <c r="AH27">
        <f t="shared" si="3"/>
        <v>-8455131908.3381462</v>
      </c>
    </row>
    <row r="28" spans="1:36" x14ac:dyDescent="0.25">
      <c r="A28" t="s">
        <v>25</v>
      </c>
      <c r="B28" t="s">
        <v>26</v>
      </c>
      <c r="C28">
        <v>9002</v>
      </c>
      <c r="D28">
        <v>8.9300000000000002E-4</v>
      </c>
      <c r="E28">
        <v>4.2700000000000002E-4</v>
      </c>
      <c r="F28">
        <v>7.6999999999999996E-4</v>
      </c>
      <c r="G28">
        <v>5.0299999999999997E-4</v>
      </c>
      <c r="H28">
        <v>1.1900000000000001E-4</v>
      </c>
      <c r="I28">
        <v>5.2300000000000003E-4</v>
      </c>
      <c r="J28">
        <v>6.8499999999999995E-4</v>
      </c>
      <c r="K28">
        <v>2.22E-4</v>
      </c>
      <c r="L28">
        <v>3.9100000000000002E-4</v>
      </c>
      <c r="M28">
        <v>7.8100000000000001E-4</v>
      </c>
      <c r="N28">
        <v>2.04E-4</v>
      </c>
      <c r="O28">
        <v>4.5300000000000001E-4</v>
      </c>
      <c r="P28">
        <f t="shared" si="0"/>
        <v>4.9758333333333328E-4</v>
      </c>
      <c r="R28" t="s">
        <v>25</v>
      </c>
      <c r="S28" t="s">
        <v>26</v>
      </c>
      <c r="T28">
        <v>9002</v>
      </c>
      <c r="U28">
        <v>7.1900000000000002E-4</v>
      </c>
      <c r="V28">
        <v>6.1499999999999999E-4</v>
      </c>
      <c r="W28">
        <v>8.4000000000000003E-4</v>
      </c>
      <c r="X28">
        <v>3.1399999999999999E-4</v>
      </c>
      <c r="Y28">
        <v>4.3300000000000001E-4</v>
      </c>
      <c r="Z28">
        <v>4.2999999999999999E-4</v>
      </c>
      <c r="AA28">
        <v>4.6799999999999999E-4</v>
      </c>
      <c r="AB28">
        <v>4.9299999999999995E-4</v>
      </c>
      <c r="AC28">
        <v>1.0820000000000001E-3</v>
      </c>
      <c r="AD28">
        <v>5.8500000000000002E-4</v>
      </c>
      <c r="AE28">
        <v>4.3300000000000001E-4</v>
      </c>
      <c r="AF28">
        <f t="shared" si="1"/>
        <v>5.8290909090909096E-4</v>
      </c>
      <c r="AG28">
        <f t="shared" si="2"/>
        <v>19.705717684932491</v>
      </c>
      <c r="AH28">
        <f t="shared" si="3"/>
        <v>3380581.6365292789</v>
      </c>
    </row>
    <row r="29" spans="1:36" x14ac:dyDescent="0.25">
      <c r="A29" t="s">
        <v>27</v>
      </c>
      <c r="B29" t="s">
        <v>27</v>
      </c>
      <c r="C29">
        <v>10000</v>
      </c>
      <c r="D29">
        <v>9.5000000000000005E-5</v>
      </c>
      <c r="E29">
        <v>1.02E-4</v>
      </c>
      <c r="F29">
        <v>6.4999999999999994E-5</v>
      </c>
      <c r="G29">
        <v>1.02E-4</v>
      </c>
      <c r="H29">
        <v>1.15E-4</v>
      </c>
      <c r="I29">
        <v>1.01E-4</v>
      </c>
      <c r="J29">
        <v>1.2799999999999999E-4</v>
      </c>
      <c r="K29">
        <v>6.9999999999999994E-5</v>
      </c>
      <c r="L29">
        <v>5.0000000000000002E-5</v>
      </c>
      <c r="M29">
        <v>9.3999999999999994E-5</v>
      </c>
      <c r="N29">
        <v>6.8999999999999997E-5</v>
      </c>
      <c r="O29">
        <v>1.0399999999999999E-4</v>
      </c>
      <c r="P29">
        <f t="shared" si="0"/>
        <v>9.1249999999999982E-5</v>
      </c>
      <c r="R29" t="s">
        <v>27</v>
      </c>
      <c r="S29" t="s">
        <v>27</v>
      </c>
      <c r="T29">
        <v>10000</v>
      </c>
      <c r="U29">
        <v>7.7999999999999999E-5</v>
      </c>
      <c r="V29">
        <v>1.34E-4</v>
      </c>
      <c r="W29">
        <v>5.8E-5</v>
      </c>
      <c r="X29">
        <v>1.1E-4</v>
      </c>
      <c r="Y29">
        <v>9.2E-5</v>
      </c>
      <c r="Z29">
        <v>9.7999999999999997E-5</v>
      </c>
      <c r="AA29">
        <v>7.2000000000000002E-5</v>
      </c>
      <c r="AB29">
        <v>7.2999999999999999E-5</v>
      </c>
      <c r="AC29">
        <v>5.7000000000000003E-5</v>
      </c>
      <c r="AD29">
        <v>1.22E-4</v>
      </c>
      <c r="AE29">
        <v>3.8999999999999999E-5</v>
      </c>
      <c r="AF29">
        <f t="shared" si="1"/>
        <v>8.4818181818181821E-5</v>
      </c>
      <c r="AG29">
        <f t="shared" si="2"/>
        <v>-16.491841491841438</v>
      </c>
      <c r="AH29">
        <f t="shared" si="3"/>
        <v>-19443757.385879509</v>
      </c>
      <c r="AI29" t="s">
        <v>27</v>
      </c>
      <c r="AJ29" t="s">
        <v>27</v>
      </c>
    </row>
    <row r="30" spans="1:36" x14ac:dyDescent="0.25">
      <c r="A30" t="s">
        <v>27</v>
      </c>
      <c r="B30" t="s">
        <v>27</v>
      </c>
      <c r="C30">
        <v>10001</v>
      </c>
      <c r="D30">
        <v>9.5000000000000005E-5</v>
      </c>
      <c r="E30">
        <v>1.02E-4</v>
      </c>
      <c r="F30">
        <v>6.4999999999999994E-5</v>
      </c>
      <c r="G30">
        <v>1.02E-4</v>
      </c>
      <c r="H30">
        <v>1.15E-4</v>
      </c>
      <c r="I30">
        <v>1.01E-4</v>
      </c>
      <c r="J30">
        <v>1.2799999999999999E-4</v>
      </c>
      <c r="K30">
        <v>6.9999999999999994E-5</v>
      </c>
      <c r="L30">
        <v>5.0000000000000002E-5</v>
      </c>
      <c r="M30">
        <v>9.3999999999999994E-5</v>
      </c>
      <c r="N30">
        <v>6.8999999999999997E-5</v>
      </c>
      <c r="O30">
        <v>1.0399999999999999E-4</v>
      </c>
      <c r="P30">
        <f t="shared" si="0"/>
        <v>9.1249999999999982E-5</v>
      </c>
      <c r="R30" t="s">
        <v>27</v>
      </c>
      <c r="S30" t="s">
        <v>27</v>
      </c>
      <c r="T30">
        <v>10001</v>
      </c>
      <c r="U30">
        <v>7.7999999999999999E-5</v>
      </c>
      <c r="V30">
        <v>1.34E-4</v>
      </c>
      <c r="W30">
        <v>5.8E-5</v>
      </c>
      <c r="X30">
        <v>1.1E-4</v>
      </c>
      <c r="Y30">
        <v>9.2E-5</v>
      </c>
      <c r="Z30">
        <v>9.7999999999999997E-5</v>
      </c>
      <c r="AA30">
        <v>7.2000000000000002E-5</v>
      </c>
      <c r="AB30">
        <v>7.2999999999999999E-5</v>
      </c>
      <c r="AC30">
        <v>5.7000000000000003E-5</v>
      </c>
      <c r="AD30">
        <v>1.22E-4</v>
      </c>
      <c r="AE30">
        <v>3.8999999999999999E-5</v>
      </c>
      <c r="AF30">
        <f t="shared" si="1"/>
        <v>8.4818181818181821E-5</v>
      </c>
      <c r="AG30">
        <f t="shared" si="2"/>
        <v>-16.491841491841438</v>
      </c>
      <c r="AH30">
        <f t="shared" si="3"/>
        <v>-19443757.385879509</v>
      </c>
    </row>
    <row r="31" spans="1:36" x14ac:dyDescent="0.25">
      <c r="A31" t="s">
        <v>28</v>
      </c>
      <c r="B31" t="s">
        <v>29</v>
      </c>
      <c r="C31">
        <v>11000</v>
      </c>
      <c r="D31">
        <v>3.5317000000000001E-2</v>
      </c>
      <c r="E31">
        <v>3.8614999999999997E-2</v>
      </c>
      <c r="F31">
        <v>3.0585000000000001E-2</v>
      </c>
      <c r="G31">
        <v>1.7350999999999998E-2</v>
      </c>
      <c r="H31">
        <v>2.2280999999999999E-2</v>
      </c>
      <c r="I31">
        <v>2.1738E-2</v>
      </c>
      <c r="J31">
        <v>2.9111000000000001E-2</v>
      </c>
      <c r="K31">
        <v>3.7239000000000001E-2</v>
      </c>
      <c r="L31">
        <v>1.1403E-2</v>
      </c>
      <c r="M31">
        <v>2.4302000000000001E-2</v>
      </c>
      <c r="N31">
        <v>3.6364E-2</v>
      </c>
      <c r="O31">
        <v>2.3605000000000001E-2</v>
      </c>
      <c r="P31">
        <f t="shared" si="0"/>
        <v>2.7325916666666668E-2</v>
      </c>
      <c r="R31" t="s">
        <v>28</v>
      </c>
      <c r="S31" t="s">
        <v>29</v>
      </c>
      <c r="T31">
        <v>11000</v>
      </c>
      <c r="U31">
        <v>2.1465000000000001E-2</v>
      </c>
      <c r="V31">
        <v>2.9864000000000002E-2</v>
      </c>
      <c r="W31">
        <v>2.8226999999999999E-2</v>
      </c>
      <c r="X31">
        <v>1.6521999999999998E-2</v>
      </c>
      <c r="Y31">
        <v>3.0536000000000001E-2</v>
      </c>
      <c r="Z31">
        <v>2.0604000000000001E-2</v>
      </c>
      <c r="AA31">
        <v>3.6020999999999997E-2</v>
      </c>
      <c r="AB31">
        <v>2.6917E-2</v>
      </c>
      <c r="AC31">
        <v>2.7522000000000001E-2</v>
      </c>
      <c r="AD31">
        <v>2.7983999999999998E-2</v>
      </c>
      <c r="AE31">
        <v>3.0904999999999998E-2</v>
      </c>
      <c r="AF31">
        <f t="shared" si="1"/>
        <v>2.6960636363636367E-2</v>
      </c>
      <c r="AG31">
        <f t="shared" si="2"/>
        <v>-1.1819456496693135</v>
      </c>
      <c r="AH31">
        <f t="shared" si="3"/>
        <v>-4383.9679217048588</v>
      </c>
      <c r="AI31" t="s">
        <v>28</v>
      </c>
      <c r="AJ31" t="s">
        <v>29</v>
      </c>
    </row>
    <row r="32" spans="1:36" x14ac:dyDescent="0.25">
      <c r="A32" t="s">
        <v>28</v>
      </c>
      <c r="B32" t="s">
        <v>29</v>
      </c>
      <c r="C32">
        <v>11001</v>
      </c>
      <c r="D32">
        <v>2.0993000000000001E-2</v>
      </c>
      <c r="E32">
        <v>2.3223000000000001E-2</v>
      </c>
      <c r="F32">
        <v>1.8508E-2</v>
      </c>
      <c r="G32">
        <v>1.0495000000000001E-2</v>
      </c>
      <c r="H32">
        <v>1.3431999999999999E-2</v>
      </c>
      <c r="I32">
        <v>1.2834E-2</v>
      </c>
      <c r="J32">
        <v>1.7413000000000001E-2</v>
      </c>
      <c r="K32">
        <v>2.2114999999999999E-2</v>
      </c>
      <c r="L32">
        <v>7.0609999999999996E-3</v>
      </c>
      <c r="M32">
        <v>1.4733E-2</v>
      </c>
      <c r="N32">
        <v>2.1575E-2</v>
      </c>
      <c r="O32">
        <v>1.4321E-2</v>
      </c>
      <c r="P32">
        <f t="shared" si="0"/>
        <v>1.6391916666666669E-2</v>
      </c>
      <c r="R32" t="s">
        <v>28</v>
      </c>
      <c r="S32" t="s">
        <v>29</v>
      </c>
      <c r="T32">
        <v>11001</v>
      </c>
      <c r="U32">
        <v>1.2917E-2</v>
      </c>
      <c r="V32">
        <v>1.7860000000000001E-2</v>
      </c>
      <c r="W32">
        <v>1.6865999999999999E-2</v>
      </c>
      <c r="X32">
        <v>1.0018000000000001E-2</v>
      </c>
      <c r="Y32">
        <v>1.8193000000000001E-2</v>
      </c>
      <c r="Z32">
        <v>1.2363000000000001E-2</v>
      </c>
      <c r="AA32">
        <v>2.1410999999999999E-2</v>
      </c>
      <c r="AB32">
        <v>1.6310999999999999E-2</v>
      </c>
      <c r="AC32">
        <v>1.6292000000000001E-2</v>
      </c>
      <c r="AD32">
        <v>1.6775000000000002E-2</v>
      </c>
      <c r="AE32">
        <v>1.8460000000000001E-2</v>
      </c>
      <c r="AF32">
        <f t="shared" si="1"/>
        <v>1.6133272727272729E-2</v>
      </c>
      <c r="AG32">
        <f t="shared" si="2"/>
        <v>-1.401104763780826</v>
      </c>
      <c r="AH32">
        <f t="shared" si="3"/>
        <v>-8684.5662840144505</v>
      </c>
    </row>
    <row r="33" spans="1:34" x14ac:dyDescent="0.25">
      <c r="A33" t="s">
        <v>28</v>
      </c>
      <c r="B33" t="s">
        <v>29</v>
      </c>
      <c r="C33">
        <v>11002</v>
      </c>
      <c r="D33">
        <v>1.4324E-2</v>
      </c>
      <c r="E33">
        <v>1.5391999999999999E-2</v>
      </c>
      <c r="F33">
        <v>1.2076999999999999E-2</v>
      </c>
      <c r="G33">
        <v>6.8560000000000001E-3</v>
      </c>
      <c r="H33">
        <v>8.8489999999999992E-3</v>
      </c>
      <c r="I33">
        <v>8.9040000000000005E-3</v>
      </c>
      <c r="J33">
        <v>1.1698999999999999E-2</v>
      </c>
      <c r="K33">
        <v>1.5125E-2</v>
      </c>
      <c r="L33">
        <v>4.3420000000000004E-3</v>
      </c>
      <c r="M33">
        <v>9.5680000000000001E-3</v>
      </c>
      <c r="N33">
        <v>1.4789E-2</v>
      </c>
      <c r="O33">
        <v>9.2840000000000006E-3</v>
      </c>
      <c r="P33">
        <f t="shared" si="0"/>
        <v>1.093408333333333E-2</v>
      </c>
      <c r="R33" t="s">
        <v>28</v>
      </c>
      <c r="S33" t="s">
        <v>29</v>
      </c>
      <c r="T33">
        <v>11002</v>
      </c>
      <c r="U33">
        <v>8.5470000000000008E-3</v>
      </c>
      <c r="V33">
        <v>1.2004000000000001E-2</v>
      </c>
      <c r="W33">
        <v>1.1361E-2</v>
      </c>
      <c r="X33">
        <v>6.5040000000000002E-3</v>
      </c>
      <c r="Y33">
        <v>1.2343E-2</v>
      </c>
      <c r="Z33">
        <v>8.2410000000000001E-3</v>
      </c>
      <c r="AA33">
        <v>1.461E-2</v>
      </c>
      <c r="AB33">
        <v>1.0606000000000001E-2</v>
      </c>
      <c r="AC33">
        <v>1.123E-2</v>
      </c>
      <c r="AD33">
        <v>1.1209E-2</v>
      </c>
      <c r="AE33">
        <v>1.2444999999999999E-2</v>
      </c>
      <c r="AF33">
        <f t="shared" si="1"/>
        <v>1.0827272727272727E-2</v>
      </c>
      <c r="AG33">
        <f t="shared" si="2"/>
        <v>-0.85826119775494847</v>
      </c>
      <c r="AH33">
        <f t="shared" si="3"/>
        <v>-7926.8456551674508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2011-08-15T13:07:35Z</dcterms:created>
  <dcterms:modified xsi:type="dcterms:W3CDTF">2011-08-15T15:00:48Z</dcterms:modified>
</cp:coreProperties>
</file>