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vs\LocallyLinearManifold\locally-linear-manifold\1_Notebooks\AOT_wFP\AOT_Stacking_models\"/>
    </mc:Choice>
  </mc:AlternateContent>
  <xr:revisionPtr revIDLastSave="0" documentId="13_ncr:1_{28D1E795-57A7-4701-8A91-714FD8A40564}" xr6:coauthVersionLast="47" xr6:coauthVersionMax="47" xr10:uidLastSave="{00000000-0000-0000-0000-000000000000}"/>
  <bookViews>
    <workbookView xWindow="17683" yWindow="1106" windowWidth="13183" windowHeight="15488" xr2:uid="{CC803545-FD91-4AEB-9DB1-EF70B8DE2314}"/>
  </bookViews>
  <sheets>
    <sheet name="Sheet1" sheetId="1" r:id="rId1"/>
    <sheet name="stacked models" sheetId="2" r:id="rId2"/>
    <sheet name="stacked models_Combine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4" l="1"/>
  <c r="R19" i="4"/>
  <c r="Q19" i="4"/>
  <c r="S18" i="4"/>
  <c r="S20" i="4" s="1"/>
  <c r="S21" i="4" s="1"/>
  <c r="R18" i="4"/>
  <c r="Q18" i="4"/>
  <c r="S15" i="4"/>
  <c r="R15" i="4"/>
  <c r="Q15" i="4"/>
  <c r="S14" i="4"/>
  <c r="R14" i="4"/>
  <c r="R16" i="4" s="1"/>
  <c r="R17" i="4" s="1"/>
  <c r="Q14" i="4"/>
  <c r="Q16" i="4" s="1"/>
  <c r="Q17" i="4" s="1"/>
  <c r="S11" i="4"/>
  <c r="R11" i="4"/>
  <c r="Q11" i="4"/>
  <c r="S10" i="4"/>
  <c r="S12" i="4" s="1"/>
  <c r="S13" i="4" s="1"/>
  <c r="R10" i="4"/>
  <c r="Q10" i="4"/>
  <c r="S7" i="4"/>
  <c r="R7" i="4"/>
  <c r="Q7" i="4"/>
  <c r="S6" i="4"/>
  <c r="R6" i="4"/>
  <c r="Q6" i="4"/>
  <c r="Q8" i="4" s="1"/>
  <c r="Q9" i="4" s="1"/>
  <c r="S3" i="4"/>
  <c r="R3" i="4"/>
  <c r="Q3" i="4"/>
  <c r="S2" i="4"/>
  <c r="S4" i="4" s="1"/>
  <c r="S5" i="4" s="1"/>
  <c r="R2" i="4"/>
  <c r="Q2" i="4"/>
  <c r="P19" i="4"/>
  <c r="O19" i="4"/>
  <c r="N19" i="4"/>
  <c r="P18" i="4"/>
  <c r="O18" i="4"/>
  <c r="O20" i="4" s="1"/>
  <c r="O21" i="4" s="1"/>
  <c r="N18" i="4"/>
  <c r="P15" i="4"/>
  <c r="O15" i="4"/>
  <c r="N15" i="4"/>
  <c r="P14" i="4"/>
  <c r="P16" i="4" s="1"/>
  <c r="P17" i="4" s="1"/>
  <c r="O14" i="4"/>
  <c r="N14" i="4"/>
  <c r="N16" i="4" s="1"/>
  <c r="N17" i="4" s="1"/>
  <c r="P11" i="4"/>
  <c r="O11" i="4"/>
  <c r="N11" i="4"/>
  <c r="P10" i="4"/>
  <c r="O10" i="4"/>
  <c r="O12" i="4" s="1"/>
  <c r="O13" i="4" s="1"/>
  <c r="N10" i="4"/>
  <c r="N12" i="4" s="1"/>
  <c r="N13" i="4" s="1"/>
  <c r="P7" i="4"/>
  <c r="O7" i="4"/>
  <c r="N7" i="4"/>
  <c r="P6" i="4"/>
  <c r="O6" i="4"/>
  <c r="N6" i="4"/>
  <c r="P3" i="4"/>
  <c r="O3" i="4"/>
  <c r="N3" i="4"/>
  <c r="P2" i="4"/>
  <c r="O2" i="4"/>
  <c r="O4" i="4" s="1"/>
  <c r="O5" i="4" s="1"/>
  <c r="N2" i="4"/>
  <c r="Q4" i="2"/>
  <c r="Q8" i="2"/>
  <c r="Q12" i="2"/>
  <c r="Q16" i="2"/>
  <c r="Q20" i="2"/>
  <c r="P20" i="2"/>
  <c r="P16" i="2"/>
  <c r="P12" i="2"/>
  <c r="P8" i="2"/>
  <c r="P4" i="2"/>
  <c r="Q19" i="2"/>
  <c r="Q18" i="2"/>
  <c r="Q15" i="2"/>
  <c r="Q14" i="2"/>
  <c r="Q11" i="2"/>
  <c r="Q10" i="2"/>
  <c r="Q7" i="2"/>
  <c r="Q6" i="2"/>
  <c r="Q3" i="2"/>
  <c r="Q2" i="2"/>
  <c r="Q5" i="2" s="1"/>
  <c r="P19" i="2"/>
  <c r="P18" i="2"/>
  <c r="P15" i="2"/>
  <c r="P14" i="2"/>
  <c r="P17" i="2" s="1"/>
  <c r="P11" i="2"/>
  <c r="P10" i="2"/>
  <c r="P13" i="2" s="1"/>
  <c r="P7" i="2"/>
  <c r="P6" i="2"/>
  <c r="P3" i="2"/>
  <c r="P2" i="2"/>
  <c r="N19" i="2"/>
  <c r="O19" i="2"/>
  <c r="N15" i="2"/>
  <c r="O15" i="2"/>
  <c r="N11" i="2"/>
  <c r="O11" i="2"/>
  <c r="N7" i="2"/>
  <c r="O7" i="2"/>
  <c r="N3" i="2"/>
  <c r="O3" i="2"/>
  <c r="M19" i="2"/>
  <c r="M15" i="2"/>
  <c r="M16" i="2" s="1"/>
  <c r="M11" i="2"/>
  <c r="M7" i="2"/>
  <c r="M3" i="2"/>
  <c r="N14" i="2"/>
  <c r="N16" i="2" s="1"/>
  <c r="O14" i="2"/>
  <c r="O16" i="2" s="1"/>
  <c r="N18" i="2"/>
  <c r="N20" i="2" s="1"/>
  <c r="O18" i="2"/>
  <c r="O20" i="2" s="1"/>
  <c r="M14" i="2"/>
  <c r="M18" i="2"/>
  <c r="O10" i="2"/>
  <c r="O12" i="2" s="1"/>
  <c r="N10" i="2"/>
  <c r="N12" i="2" s="1"/>
  <c r="M10" i="2"/>
  <c r="M12" i="2" s="1"/>
  <c r="O6" i="2"/>
  <c r="O8" i="2" s="1"/>
  <c r="N6" i="2"/>
  <c r="N8" i="2" s="1"/>
  <c r="M6" i="2"/>
  <c r="M8" i="2" s="1"/>
  <c r="O2" i="2"/>
  <c r="O4" i="2" s="1"/>
  <c r="N2" i="2"/>
  <c r="N4" i="2" s="1"/>
  <c r="M2" i="2"/>
  <c r="M4" i="2" s="1"/>
  <c r="R8" i="4" l="1"/>
  <c r="R9" i="4" s="1"/>
  <c r="R20" i="4"/>
  <c r="R21" i="4" s="1"/>
  <c r="R12" i="4"/>
  <c r="R13" i="4" s="1"/>
  <c r="R4" i="4"/>
  <c r="R5" i="4" s="1"/>
  <c r="S16" i="4"/>
  <c r="S17" i="4" s="1"/>
  <c r="S8" i="4"/>
  <c r="S9" i="4" s="1"/>
  <c r="P20" i="4"/>
  <c r="P21" i="4" s="1"/>
  <c r="O16" i="4"/>
  <c r="O17" i="4" s="1"/>
  <c r="Q4" i="4"/>
  <c r="Q5" i="4" s="1"/>
  <c r="Q12" i="4"/>
  <c r="Q13" i="4" s="1"/>
  <c r="Q20" i="4"/>
  <c r="Q21" i="4" s="1"/>
  <c r="N8" i="4"/>
  <c r="N9" i="4" s="1"/>
  <c r="P12" i="4"/>
  <c r="P13" i="4" s="1"/>
  <c r="P8" i="4"/>
  <c r="P9" i="4" s="1"/>
  <c r="O8" i="4"/>
  <c r="O9" i="4" s="1"/>
  <c r="N4" i="4"/>
  <c r="N5" i="4" s="1"/>
  <c r="P4" i="4"/>
  <c r="P5" i="4" s="1"/>
  <c r="N20" i="4"/>
  <c r="N21" i="4" s="1"/>
  <c r="Q9" i="2"/>
  <c r="Q13" i="2"/>
  <c r="Q17" i="2"/>
  <c r="Q21" i="2"/>
  <c r="P21" i="2"/>
  <c r="P9" i="2"/>
  <c r="P5" i="2"/>
  <c r="M20" i="2"/>
  <c r="N13" i="2"/>
  <c r="M13" i="2"/>
  <c r="M9" i="2"/>
  <c r="O21" i="2"/>
  <c r="O13" i="2"/>
  <c r="O17" i="2"/>
  <c r="N5" i="2"/>
  <c r="O9" i="2"/>
  <c r="M21" i="2"/>
  <c r="M17" i="2"/>
  <c r="M5" i="2"/>
  <c r="N21" i="2"/>
  <c r="N17" i="2"/>
  <c r="O5" i="2"/>
  <c r="N9" i="2"/>
</calcChain>
</file>

<file path=xl/sharedStrings.xml><?xml version="1.0" encoding="utf-8"?>
<sst xmlns="http://schemas.openxmlformats.org/spreadsheetml/2006/main" count="341" uniqueCount="48">
  <si>
    <t>Dense</t>
  </si>
  <si>
    <t>Model Score</t>
  </si>
  <si>
    <t>LS</t>
  </si>
  <si>
    <t>LS w/ COSA FW</t>
  </si>
  <si>
    <t>LS w/ naïve FW</t>
  </si>
  <si>
    <t>Layer 1 (No stacking)</t>
  </si>
  <si>
    <t>Combined (dense &amp; LS) mean</t>
  </si>
  <si>
    <t>Combined (dense &amp; LS w/ COSA FW) mean</t>
  </si>
  <si>
    <t>Combined (dense &amp; LS w/ naive FW) mean</t>
  </si>
  <si>
    <t>Combined (dense &amp; LS) stacked</t>
  </si>
  <si>
    <t>Combined (dense &amp; LS w/ COSA FW) stacked</t>
  </si>
  <si>
    <t>Combined (dense &amp; LS w/ naive FW) stacked</t>
  </si>
  <si>
    <t>very_toxic</t>
  </si>
  <si>
    <t>nontoxic</t>
  </si>
  <si>
    <t>LD50_mgkg</t>
  </si>
  <si>
    <t>EPA_category</t>
  </si>
  <si>
    <t>GHS_category</t>
  </si>
  <si>
    <t>RF Stacking (parameter tuned by Dense model)</t>
  </si>
  <si>
    <t>xgboost</t>
  </si>
  <si>
    <t>dense</t>
  </si>
  <si>
    <t>very_toxic mean</t>
  </si>
  <si>
    <t>non_toxic mean</t>
  </si>
  <si>
    <t>non_toxic stdev</t>
  </si>
  <si>
    <t>LD50 mean</t>
  </si>
  <si>
    <t>LD50 stdev</t>
  </si>
  <si>
    <t>EPA category mean</t>
  </si>
  <si>
    <t>EPA category stdev</t>
  </si>
  <si>
    <t>GHS category mean</t>
  </si>
  <si>
    <t>GHS category stdev</t>
  </si>
  <si>
    <t>very_toxic sem</t>
  </si>
  <si>
    <t>p-value</t>
  </si>
  <si>
    <t>t-statistic</t>
  </si>
  <si>
    <t>Base classifier</t>
  </si>
  <si>
    <t>model score</t>
  </si>
  <si>
    <t>EPA category</t>
  </si>
  <si>
    <t>GHS category</t>
  </si>
  <si>
    <t>LD50</t>
  </si>
  <si>
    <t>LSwFW_naive</t>
  </si>
  <si>
    <t>LSwFW_COSA</t>
  </si>
  <si>
    <t>Combined LS (mean)</t>
  </si>
  <si>
    <t>Combined LSwFW_COSA (mean)</t>
  </si>
  <si>
    <t>Combined LSwFW_naive (mean)</t>
  </si>
  <si>
    <t>Combined LS (stacked)</t>
  </si>
  <si>
    <t>Combined LSwFW_COSA (stacked)</t>
  </si>
  <si>
    <t>Combined LSwFW_naive (stacked)</t>
  </si>
  <si>
    <t>Combined LSwFW_COSA</t>
  </si>
  <si>
    <t xml:space="preserve">Combined LS </t>
  </si>
  <si>
    <t>Combined LSwFW_naive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</si>
</sst>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4" fontId="1" fillId="2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500B-D55B-48C6-801F-035BA931ABF1}">
  <dimension ref="A1:T7"/>
  <sheetViews>
    <sheetView tabSelected="1" topLeftCell="B1" workbookViewId="0">
      <selection activeCell="G3" sqref="G3"/>
    </sheetView>
  </sheetViews>
  <sheetFormatPr defaultRowHeight="14.6" x14ac:dyDescent="0.4"/>
  <cols>
    <col min="1" max="2" width="13.69140625" customWidth="1"/>
    <col min="7" max="7" width="12.3046875" customWidth="1"/>
    <col min="8" max="8" width="13.84375" customWidth="1"/>
    <col min="9" max="10" width="12.84375" customWidth="1"/>
    <col min="15" max="15" width="10.3828125" customWidth="1"/>
    <col min="16" max="16" width="11.15234375" customWidth="1"/>
    <col min="17" max="17" width="13.3828125" customWidth="1"/>
    <col min="18" max="18" width="10.84375" customWidth="1"/>
    <col min="19" max="19" width="11.84375" customWidth="1"/>
    <col min="20" max="20" width="11.53515625" customWidth="1"/>
  </cols>
  <sheetData>
    <row r="1" spans="1:20" x14ac:dyDescent="0.4">
      <c r="B1" s="8" t="s">
        <v>5</v>
      </c>
      <c r="C1" s="8"/>
      <c r="D1" s="8"/>
      <c r="E1" s="8"/>
      <c r="F1" s="8"/>
      <c r="G1" s="8"/>
      <c r="H1" s="8"/>
      <c r="I1" s="8"/>
      <c r="J1" s="8" t="s">
        <v>17</v>
      </c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58.3" x14ac:dyDescent="0.4">
      <c r="A2" s="1" t="s">
        <v>1</v>
      </c>
      <c r="B2" s="3" t="s">
        <v>18</v>
      </c>
      <c r="C2" s="5" t="s">
        <v>0</v>
      </c>
      <c r="D2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3" t="s">
        <v>18</v>
      </c>
      <c r="K2" s="5" t="s">
        <v>0</v>
      </c>
      <c r="L2" t="s">
        <v>2</v>
      </c>
      <c r="M2" s="1" t="s">
        <v>3</v>
      </c>
      <c r="N2" s="1" t="s">
        <v>4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</row>
    <row r="3" spans="1:20" x14ac:dyDescent="0.4">
      <c r="A3" t="s">
        <v>12</v>
      </c>
      <c r="B3">
        <v>0.81799999999999995</v>
      </c>
      <c r="C3">
        <v>0.86099999999999999</v>
      </c>
      <c r="D3">
        <v>0.89500000000000002</v>
      </c>
      <c r="E3">
        <v>0.85499999999999998</v>
      </c>
      <c r="F3" s="15">
        <v>0.89600000000000002</v>
      </c>
      <c r="G3">
        <v>0.88100000000000001</v>
      </c>
      <c r="H3">
        <v>0.87</v>
      </c>
      <c r="I3">
        <v>0.878</v>
      </c>
      <c r="J3" s="4">
        <v>0.78731221536372487</v>
      </c>
      <c r="K3" s="4">
        <v>0.80745195912707146</v>
      </c>
      <c r="L3" s="2">
        <v>0.8079216031070745</v>
      </c>
      <c r="M3" s="2">
        <v>0.80419304228452704</v>
      </c>
      <c r="N3" s="2">
        <v>0.81541489387956612</v>
      </c>
      <c r="O3" s="2">
        <v>0.80745195912707146</v>
      </c>
      <c r="P3" s="2">
        <v>0.80745195912707146</v>
      </c>
      <c r="Q3" s="2">
        <v>0.80745195912707146</v>
      </c>
      <c r="R3" s="2">
        <v>0.8096274862153463</v>
      </c>
      <c r="S3" s="2">
        <v>0.80810184328905321</v>
      </c>
      <c r="T3" s="2">
        <v>0.80594750284590366</v>
      </c>
    </row>
    <row r="4" spans="1:20" x14ac:dyDescent="0.4">
      <c r="A4" t="s">
        <v>13</v>
      </c>
      <c r="B4">
        <v>0.86499999999999999</v>
      </c>
      <c r="C4">
        <v>0.86799999999999999</v>
      </c>
      <c r="D4">
        <v>0.86099999999999999</v>
      </c>
      <c r="E4">
        <v>0.85299999999999998</v>
      </c>
      <c r="F4" s="15">
        <v>0.87</v>
      </c>
      <c r="G4">
        <v>0.86599999999999999</v>
      </c>
      <c r="H4">
        <v>0.86699999999999999</v>
      </c>
      <c r="I4">
        <v>0.86799999999999999</v>
      </c>
      <c r="J4" s="9">
        <v>0.87030120527872668</v>
      </c>
      <c r="K4" s="4">
        <v>0.85450629147511048</v>
      </c>
      <c r="L4" s="2">
        <v>0.84798815146118434</v>
      </c>
      <c r="M4" s="2">
        <v>0.84697337326111444</v>
      </c>
      <c r="N4" s="2">
        <v>0.85254553802263255</v>
      </c>
      <c r="O4" s="2">
        <v>0.85450629147511048</v>
      </c>
      <c r="P4" s="2">
        <v>0.85450629147511048</v>
      </c>
      <c r="Q4" s="2">
        <v>0.85450629147511048</v>
      </c>
      <c r="R4" s="2">
        <v>0.85207413701300039</v>
      </c>
      <c r="S4" s="2">
        <v>0.85545813448892027</v>
      </c>
      <c r="T4" s="2">
        <v>0.85226589095868932</v>
      </c>
    </row>
    <row r="5" spans="1:20" x14ac:dyDescent="0.4">
      <c r="A5" t="s">
        <v>14</v>
      </c>
      <c r="B5">
        <v>0.64300000000000002</v>
      </c>
      <c r="C5">
        <v>0.64300000000000002</v>
      </c>
      <c r="D5">
        <v>0.65800000000000003</v>
      </c>
      <c r="E5">
        <v>0.627</v>
      </c>
      <c r="F5">
        <v>0.66300000000000003</v>
      </c>
      <c r="G5">
        <v>0.67</v>
      </c>
      <c r="H5" s="15">
        <v>0.68400000000000005</v>
      </c>
      <c r="I5">
        <v>0.67600000000000005</v>
      </c>
      <c r="J5" s="4">
        <v>0.64246394219260705</v>
      </c>
      <c r="K5" s="4">
        <v>0.64566600510862648</v>
      </c>
      <c r="L5" s="2">
        <v>0.6496398121657172</v>
      </c>
      <c r="M5" s="2">
        <v>0.63064659864761996</v>
      </c>
      <c r="N5" s="2">
        <v>0.65019870881419939</v>
      </c>
      <c r="O5" s="2">
        <v>0.64566600510862648</v>
      </c>
      <c r="P5" s="2">
        <v>0.64566600510862648</v>
      </c>
      <c r="Q5" s="2">
        <v>0.64566600510862648</v>
      </c>
      <c r="R5" s="2">
        <v>0.65025706273243933</v>
      </c>
      <c r="S5" s="2">
        <v>0.64566300239734842</v>
      </c>
      <c r="T5" s="2">
        <v>0.65098829905190336</v>
      </c>
    </row>
    <row r="6" spans="1:20" x14ac:dyDescent="0.4">
      <c r="A6" t="s">
        <v>15</v>
      </c>
      <c r="B6">
        <v>0.84299999999999997</v>
      </c>
      <c r="C6">
        <v>0.80800000000000005</v>
      </c>
      <c r="D6">
        <v>0.80600000000000005</v>
      </c>
      <c r="E6">
        <v>0.79100000000000004</v>
      </c>
      <c r="F6">
        <v>0.8</v>
      </c>
      <c r="G6">
        <v>0.81299999999999994</v>
      </c>
      <c r="H6">
        <v>0.80800000000000005</v>
      </c>
      <c r="I6" s="15">
        <v>0.81599999999999995</v>
      </c>
      <c r="J6" s="4">
        <v>0.83543623664322464</v>
      </c>
      <c r="K6" s="4">
        <v>0.83082345381140743</v>
      </c>
      <c r="L6" s="2">
        <v>0.8330849420316081</v>
      </c>
      <c r="M6" s="2">
        <v>0.81438888418229616</v>
      </c>
      <c r="N6" s="2">
        <v>0.8262351636317945</v>
      </c>
      <c r="O6" s="2">
        <v>0.83082345381140743</v>
      </c>
      <c r="P6" s="2">
        <v>0.83082345381140743</v>
      </c>
      <c r="Q6" s="2">
        <v>0.83082345381140743</v>
      </c>
      <c r="R6" s="16">
        <v>0.83734666351516296</v>
      </c>
      <c r="S6" s="2">
        <v>0.83157456181234046</v>
      </c>
      <c r="T6" s="2">
        <v>0.83221137076965346</v>
      </c>
    </row>
    <row r="7" spans="1:20" x14ac:dyDescent="0.4">
      <c r="A7" t="s">
        <v>16</v>
      </c>
      <c r="B7">
        <v>0.84099999999999997</v>
      </c>
      <c r="C7">
        <v>0.77300000000000002</v>
      </c>
      <c r="D7">
        <v>0.78300000000000003</v>
      </c>
      <c r="E7">
        <v>0.751</v>
      </c>
      <c r="F7">
        <v>0.78100000000000003</v>
      </c>
      <c r="G7">
        <v>0.78600000000000003</v>
      </c>
      <c r="H7">
        <v>0.78100000000000003</v>
      </c>
      <c r="I7" s="15">
        <v>0.78800000000000003</v>
      </c>
      <c r="J7" s="4">
        <v>0.83802406578376887</v>
      </c>
      <c r="K7" s="4">
        <v>0.83005118965451263</v>
      </c>
      <c r="L7" s="2">
        <v>0.82799876609648615</v>
      </c>
      <c r="M7" s="2">
        <v>0.8147135211162686</v>
      </c>
      <c r="N7" s="2">
        <v>0.82979858367814008</v>
      </c>
      <c r="O7" s="2">
        <v>0.83005118965451263</v>
      </c>
      <c r="P7" s="2">
        <v>0.83005118965451263</v>
      </c>
      <c r="Q7" s="2">
        <v>0.83005118965451263</v>
      </c>
      <c r="R7" s="2">
        <v>0.82900129606521433</v>
      </c>
      <c r="S7" s="16">
        <v>0.82973543218404688</v>
      </c>
      <c r="T7" s="2">
        <v>0.82878815977265019</v>
      </c>
    </row>
  </sheetData>
  <mergeCells count="2">
    <mergeCell ref="B1:I1"/>
    <mergeCell ref="J1:T1"/>
  </mergeCells>
  <conditionalFormatting sqref="J3">
    <cfRule type="cellIs" dxfId="10" priority="15" operator="greaterThan">
      <formula>$B$3</formula>
    </cfRule>
  </conditionalFormatting>
  <conditionalFormatting sqref="J4">
    <cfRule type="cellIs" dxfId="9" priority="14" operator="greaterThan">
      <formula>$B$4</formula>
    </cfRule>
  </conditionalFormatting>
  <conditionalFormatting sqref="J5">
    <cfRule type="cellIs" dxfId="8" priority="13" operator="greaterThan">
      <formula>$B$5</formula>
    </cfRule>
  </conditionalFormatting>
  <conditionalFormatting sqref="J6">
    <cfRule type="cellIs" dxfId="7" priority="12" operator="greaterThan">
      <formula>$B$6</formula>
    </cfRule>
  </conditionalFormatting>
  <conditionalFormatting sqref="J7">
    <cfRule type="cellIs" dxfId="6" priority="11" operator="greaterThan">
      <formula>$B$7</formula>
    </cfRule>
  </conditionalFormatting>
  <conditionalFormatting sqref="K3">
    <cfRule type="cellIs" dxfId="5" priority="16" operator="greaterThan">
      <formula>#REF!</formula>
    </cfRule>
  </conditionalFormatting>
  <conditionalFormatting sqref="K4:T4">
    <cfRule type="cellIs" dxfId="4" priority="17" operator="greaterThan">
      <formula>#REF!</formula>
    </cfRule>
  </conditionalFormatting>
  <conditionalFormatting sqref="K5:T5">
    <cfRule type="cellIs" dxfId="3" priority="18" operator="greaterThan">
      <formula>#REF!</formula>
    </cfRule>
  </conditionalFormatting>
  <conditionalFormatting sqref="K6:T6">
    <cfRule type="cellIs" dxfId="2" priority="19" operator="greaterThan">
      <formula>#REF!</formula>
    </cfRule>
  </conditionalFormatting>
  <conditionalFormatting sqref="K7:T7">
    <cfRule type="cellIs" dxfId="1" priority="20" operator="greaterThan">
      <formula>#REF!</formula>
    </cfRule>
  </conditionalFormatting>
  <conditionalFormatting sqref="L3:T3">
    <cfRule type="cellIs" dxfId="0" priority="21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8E45-DE56-45E5-B9CA-542D002F5F51}">
  <dimension ref="A1:Q101"/>
  <sheetViews>
    <sheetView topLeftCell="H1" workbookViewId="0">
      <selection activeCell="J4" sqref="J4"/>
    </sheetView>
  </sheetViews>
  <sheetFormatPr defaultRowHeight="14.6" x14ac:dyDescent="0.4"/>
  <cols>
    <col min="8" max="8" width="13.07421875" customWidth="1"/>
    <col min="9" max="9" width="11.921875" customWidth="1"/>
    <col min="12" max="12" width="19.53515625" customWidth="1"/>
    <col min="14" max="14" width="12" bestFit="1" customWidth="1"/>
  </cols>
  <sheetData>
    <row r="1" spans="1:17" ht="29.15" x14ac:dyDescent="0.4">
      <c r="B1" t="s">
        <v>18</v>
      </c>
      <c r="C1" s="1" t="s">
        <v>19</v>
      </c>
      <c r="D1" s="1" t="s">
        <v>2</v>
      </c>
      <c r="E1" s="1" t="s">
        <v>38</v>
      </c>
      <c r="F1" s="1" t="s">
        <v>37</v>
      </c>
      <c r="G1" s="1"/>
      <c r="H1" s="1" t="s">
        <v>32</v>
      </c>
      <c r="I1" s="1"/>
      <c r="J1" s="1" t="s">
        <v>33</v>
      </c>
      <c r="K1" s="1"/>
      <c r="M1" s="1" t="s">
        <v>18</v>
      </c>
      <c r="N1" s="1" t="s">
        <v>19</v>
      </c>
      <c r="O1" s="1" t="s">
        <v>2</v>
      </c>
      <c r="P1" s="1" t="s">
        <v>38</v>
      </c>
      <c r="Q1" s="1" t="s">
        <v>37</v>
      </c>
    </row>
    <row r="2" spans="1:17" x14ac:dyDescent="0.4">
      <c r="A2" t="s">
        <v>12</v>
      </c>
      <c r="B2">
        <v>0.80954155238693104</v>
      </c>
      <c r="C2">
        <v>0.80167624433640305</v>
      </c>
      <c r="D2">
        <v>0.80056051059963995</v>
      </c>
      <c r="E2">
        <v>0.80820267190281603</v>
      </c>
      <c r="F2">
        <v>0.81436115325355696</v>
      </c>
      <c r="H2" t="s">
        <v>18</v>
      </c>
      <c r="I2" t="s">
        <v>12</v>
      </c>
      <c r="J2">
        <v>0.81799999999999995</v>
      </c>
      <c r="L2" s="5" t="s">
        <v>20</v>
      </c>
      <c r="M2" s="4">
        <f>AVERAGE(B2:B21)</f>
        <v>0.78731221536372487</v>
      </c>
      <c r="N2" s="4">
        <f>AVERAGE(C2:C21)</f>
        <v>0.80745195912707146</v>
      </c>
      <c r="O2" s="4">
        <f>AVERAGE(D2:D21)</f>
        <v>0.8079216031070745</v>
      </c>
      <c r="P2" s="4">
        <f>AVERAGE(E2:E21)</f>
        <v>0.80419304228452704</v>
      </c>
      <c r="Q2" s="4">
        <f>AVERAGE(F2:F21)</f>
        <v>0.81541489387956612</v>
      </c>
    </row>
    <row r="3" spans="1:17" x14ac:dyDescent="0.4">
      <c r="A3" t="s">
        <v>12</v>
      </c>
      <c r="B3">
        <v>0.79290938642834696</v>
      </c>
      <c r="C3">
        <v>0.80609637552704405</v>
      </c>
      <c r="D3">
        <v>0.81058125627263999</v>
      </c>
      <c r="E3">
        <v>0.80143285442483503</v>
      </c>
      <c r="F3">
        <v>0.81584715063397095</v>
      </c>
      <c r="I3" t="s">
        <v>13</v>
      </c>
      <c r="J3">
        <v>0.86499999999999999</v>
      </c>
      <c r="L3" t="s">
        <v>29</v>
      </c>
      <c r="M3" s="2">
        <f>_xlfn.STDEV.S(B2:B21)/SQRT(20)</f>
        <v>3.4465330383131273E-3</v>
      </c>
      <c r="N3" s="2">
        <f t="shared" ref="N3:Q3" si="0">_xlfn.STDEV.S(C2:C21)/SQRT(20)</f>
        <v>5.9477462743059387E-4</v>
      </c>
      <c r="O3" s="2">
        <f t="shared" si="0"/>
        <v>9.3323221744889145E-4</v>
      </c>
      <c r="P3" s="2">
        <f t="shared" si="0"/>
        <v>5.4803414519387025E-4</v>
      </c>
      <c r="Q3" s="2">
        <f t="shared" si="0"/>
        <v>7.0995995001237673E-4</v>
      </c>
    </row>
    <row r="4" spans="1:17" x14ac:dyDescent="0.4">
      <c r="A4" t="s">
        <v>12</v>
      </c>
      <c r="B4">
        <v>0.79290940249289099</v>
      </c>
      <c r="C4">
        <v>0.80792607196114896</v>
      </c>
      <c r="D4">
        <v>0.80714505834541495</v>
      </c>
      <c r="E4">
        <v>0.80486908448114902</v>
      </c>
      <c r="F4">
        <v>0.81595874007219105</v>
      </c>
      <c r="I4" t="s">
        <v>36</v>
      </c>
      <c r="J4">
        <v>0.64300000000000002</v>
      </c>
      <c r="L4" t="s">
        <v>31</v>
      </c>
      <c r="M4" s="6">
        <f>($J$2-M2)/M3</f>
        <v>8.9039577729668089</v>
      </c>
      <c r="N4" s="6">
        <f>($J$7-N2)/N3</f>
        <v>90.030808987690406</v>
      </c>
      <c r="O4" s="6">
        <f>($J$12-O2)/O3</f>
        <v>93.308391271537275</v>
      </c>
      <c r="P4" s="6">
        <f>($J$17-P2)/P3</f>
        <v>92.70764999049409</v>
      </c>
      <c r="Q4" s="6">
        <f>($J$22-Q2)/Q3</f>
        <v>113.50655219217515</v>
      </c>
    </row>
    <row r="5" spans="1:17" x14ac:dyDescent="0.4">
      <c r="A5" t="s">
        <v>12</v>
      </c>
      <c r="B5">
        <v>0.79124708218384399</v>
      </c>
      <c r="C5">
        <v>0.80781449858747201</v>
      </c>
      <c r="D5">
        <v>0.80720084503225298</v>
      </c>
      <c r="E5">
        <v>0.80148865717621798</v>
      </c>
      <c r="F5">
        <v>0.81573559332483903</v>
      </c>
      <c r="I5" t="s">
        <v>34</v>
      </c>
      <c r="J5">
        <v>0.84299999999999997</v>
      </c>
      <c r="L5" t="s">
        <v>30</v>
      </c>
      <c r="M5">
        <f>TDIST(ABS(M4),19,2)</f>
        <v>3.2990408878477077E-8</v>
      </c>
      <c r="N5" s="7">
        <f>TDIST(ABS(N4),19,2)</f>
        <v>1.8296957984261717E-26</v>
      </c>
      <c r="O5">
        <f>TDIST(ABS(O4),19,2)</f>
        <v>9.2886314915281703E-27</v>
      </c>
      <c r="P5">
        <f>TDIST(ABS(P4),19,2)</f>
        <v>1.0498758464296832E-26</v>
      </c>
      <c r="Q5">
        <f>TDIST(ABS(Q4),19,2)</f>
        <v>2.2585127645183402E-28</v>
      </c>
    </row>
    <row r="6" spans="1:17" x14ac:dyDescent="0.4">
      <c r="A6" t="s">
        <v>12</v>
      </c>
      <c r="B6">
        <v>0.79296518917972902</v>
      </c>
      <c r="C6">
        <v>0.80781449858747201</v>
      </c>
      <c r="D6">
        <v>0.80725663171909101</v>
      </c>
      <c r="E6">
        <v>0.80492487116798705</v>
      </c>
      <c r="F6">
        <v>0.81407327301579202</v>
      </c>
      <c r="I6" t="s">
        <v>35</v>
      </c>
      <c r="J6">
        <v>0.84099999999999997</v>
      </c>
      <c r="L6" s="5" t="s">
        <v>21</v>
      </c>
      <c r="M6" s="9">
        <f>AVERAGE(B22:B41)</f>
        <v>0.87030120527872668</v>
      </c>
      <c r="N6" s="4">
        <f>AVERAGE(C22:C41)</f>
        <v>0.85450629147511048</v>
      </c>
      <c r="O6" s="4">
        <f>AVERAGE(D22:D41)</f>
        <v>0.84798815146118434</v>
      </c>
      <c r="P6" s="4">
        <f>AVERAGE(E22:E41)</f>
        <v>0.84697337326111444</v>
      </c>
      <c r="Q6" s="4">
        <f>AVERAGE(F22:F41)</f>
        <v>0.85254553802263255</v>
      </c>
    </row>
    <row r="7" spans="1:17" x14ac:dyDescent="0.4">
      <c r="A7" t="s">
        <v>12</v>
      </c>
      <c r="B7">
        <v>0.80777461897899905</v>
      </c>
      <c r="C7">
        <v>0.81453547358886202</v>
      </c>
      <c r="D7">
        <v>0.82245656832622804</v>
      </c>
      <c r="E7">
        <v>0.809871952486654</v>
      </c>
      <c r="F7">
        <v>0.82600435569167396</v>
      </c>
      <c r="H7" t="s">
        <v>19</v>
      </c>
      <c r="I7" t="s">
        <v>12</v>
      </c>
      <c r="J7">
        <v>0.86099999999999999</v>
      </c>
      <c r="L7" t="s">
        <v>22</v>
      </c>
      <c r="M7" s="2">
        <f>_xlfn.STDEV.S(B22:B41)/SQRT(20)</f>
        <v>1.0412245763172588E-3</v>
      </c>
      <c r="N7" s="2">
        <f>_xlfn.STDEV.S(C22:C41)/SQRT(20)</f>
        <v>3.9130068545672244E-4</v>
      </c>
      <c r="O7" s="2">
        <f>_xlfn.STDEV.S(D22:D41)/SQRT(20)</f>
        <v>6.5803212517440081E-4</v>
      </c>
      <c r="P7" s="2">
        <f>_xlfn.STDEV.S(E22:E41)/SQRT(20)</f>
        <v>7.0718996443963275E-4</v>
      </c>
      <c r="Q7" s="2">
        <f>_xlfn.STDEV.S(F22:F41)/SQRT(20)</f>
        <v>4.4108153529189849E-4</v>
      </c>
    </row>
    <row r="8" spans="1:17" x14ac:dyDescent="0.4">
      <c r="A8" t="s">
        <v>12</v>
      </c>
      <c r="B8">
        <v>0.79124708218384399</v>
      </c>
      <c r="C8">
        <v>0.80781449858747201</v>
      </c>
      <c r="D8">
        <v>0.81058127233718502</v>
      </c>
      <c r="E8">
        <v>0.80636404472968104</v>
      </c>
      <c r="F8">
        <v>0.81407327301579202</v>
      </c>
      <c r="I8" t="s">
        <v>13</v>
      </c>
      <c r="J8">
        <v>0.86799999999999999</v>
      </c>
      <c r="L8" t="s">
        <v>31</v>
      </c>
      <c r="M8" s="6">
        <f>($J$3-M6)/M7</f>
        <v>-5.0913178571684217</v>
      </c>
      <c r="N8" s="6">
        <f>($J$8-N6)/N7</f>
        <v>34.484244537266235</v>
      </c>
      <c r="O8" s="6">
        <f>($J$13-O6)/O7</f>
        <v>19.773880394315203</v>
      </c>
      <c r="P8" s="6">
        <f>($J$18-P6)/P7</f>
        <v>8.5219347585919945</v>
      </c>
      <c r="Q8" s="6">
        <f>($J$23-Q6)/Q7</f>
        <v>39.571962507604056</v>
      </c>
    </row>
    <row r="9" spans="1:17" x14ac:dyDescent="0.4">
      <c r="A9" t="s">
        <v>12</v>
      </c>
      <c r="B9">
        <v>0.79790532514068102</v>
      </c>
      <c r="C9">
        <v>0.80616113999907602</v>
      </c>
      <c r="D9">
        <v>0.80881634037511196</v>
      </c>
      <c r="E9">
        <v>0.80459911276760898</v>
      </c>
      <c r="F9">
        <v>0.814026448049604</v>
      </c>
      <c r="I9" t="s">
        <v>36</v>
      </c>
      <c r="J9">
        <v>0.64300000000000002</v>
      </c>
      <c r="L9" t="s">
        <v>30</v>
      </c>
      <c r="M9">
        <f>TDIST(ABS(M8),19,2)</f>
        <v>6.4859719507017507E-5</v>
      </c>
      <c r="N9" s="7">
        <f>TDIST(ABS(N8),19,2)</f>
        <v>1.3425483678284665E-18</v>
      </c>
      <c r="O9">
        <f>TDIST(ABS(O8),19,2)</f>
        <v>3.9156495847248117E-14</v>
      </c>
      <c r="P9">
        <f>TDIST(ABS(P8),19,2)</f>
        <v>6.4736507589326248E-8</v>
      </c>
      <c r="Q9">
        <f>TDIST(ABS(Q8),19,2)</f>
        <v>1.0168491727711906E-19</v>
      </c>
    </row>
    <row r="10" spans="1:17" x14ac:dyDescent="0.4">
      <c r="A10" t="s">
        <v>12</v>
      </c>
      <c r="B10">
        <v>0.79762639170649097</v>
      </c>
      <c r="C10">
        <v>0.80954156730400795</v>
      </c>
      <c r="D10">
        <v>0.80892791374878803</v>
      </c>
      <c r="E10">
        <v>0.80144183221002996</v>
      </c>
      <c r="F10">
        <v>0.81740687535453604</v>
      </c>
      <c r="I10" t="s">
        <v>34</v>
      </c>
      <c r="J10">
        <v>0.80800000000000005</v>
      </c>
      <c r="L10" s="5" t="s">
        <v>23</v>
      </c>
      <c r="M10" s="4">
        <f>AVERAGE(B42:B61)</f>
        <v>0.64246394219260705</v>
      </c>
      <c r="N10" s="9">
        <f>AVERAGE(C42:C61)</f>
        <v>0.64566600510862648</v>
      </c>
      <c r="O10" s="4">
        <f>AVERAGE(D42:D61)</f>
        <v>0.6496398121657172</v>
      </c>
      <c r="P10" s="9">
        <f>AVERAGE(E42:E61)</f>
        <v>0.63064659864761996</v>
      </c>
      <c r="Q10" s="4">
        <f>AVERAGE(F42:F61)</f>
        <v>0.65019870881419939</v>
      </c>
    </row>
    <row r="11" spans="1:17" x14ac:dyDescent="0.4">
      <c r="A11" t="s">
        <v>12</v>
      </c>
      <c r="B11">
        <v>0.79297415090037904</v>
      </c>
      <c r="C11">
        <v>0.80948578061717003</v>
      </c>
      <c r="D11">
        <v>0.80726559343974202</v>
      </c>
      <c r="E11">
        <v>0.80332729926642898</v>
      </c>
      <c r="F11">
        <v>0.814026448049604</v>
      </c>
      <c r="I11" t="s">
        <v>35</v>
      </c>
      <c r="J11">
        <v>0.77300000000000002</v>
      </c>
      <c r="L11" t="s">
        <v>24</v>
      </c>
      <c r="M11" s="2">
        <f>_xlfn.STDEV.S(B42:B61)/SQRT(20)</f>
        <v>2.5582620787583705E-4</v>
      </c>
      <c r="N11" s="2">
        <f>_xlfn.STDEV.S(C42:C61)/SQRT(20)</f>
        <v>1.9725423461367382E-4</v>
      </c>
      <c r="O11" s="2">
        <f>_xlfn.STDEV.S(D42:D61)/SQRT(20)</f>
        <v>1.3532461998810763E-4</v>
      </c>
      <c r="P11" s="2">
        <f>_xlfn.STDEV.S(E42:E61)/SQRT(20)</f>
        <v>3.3343276869372075E-4</v>
      </c>
      <c r="Q11" s="2">
        <f>_xlfn.STDEV.S(F42:F61)/SQRT(20)</f>
        <v>1.3015502719296377E-4</v>
      </c>
    </row>
    <row r="12" spans="1:17" x14ac:dyDescent="0.4">
      <c r="A12" t="s">
        <v>12</v>
      </c>
      <c r="B12">
        <v>0.79451593611509896</v>
      </c>
      <c r="C12">
        <v>0.80947681889651901</v>
      </c>
      <c r="D12">
        <v>0.80714505834541495</v>
      </c>
      <c r="E12">
        <v>0.80658719147703395</v>
      </c>
      <c r="F12">
        <v>0.81584716669851498</v>
      </c>
      <c r="H12" t="s">
        <v>2</v>
      </c>
      <c r="I12" t="s">
        <v>12</v>
      </c>
      <c r="J12">
        <v>0.89500000000000002</v>
      </c>
      <c r="L12" t="s">
        <v>31</v>
      </c>
      <c r="M12" s="6">
        <f>($J$4-M10)/M11</f>
        <v>2.095398324682729</v>
      </c>
      <c r="N12" s="6">
        <f>($J$9-N10)/N11</f>
        <v>-13.515578582370562</v>
      </c>
      <c r="O12" s="6">
        <f>($J$14-O10)/O11</f>
        <v>61.778764536841294</v>
      </c>
      <c r="P12" s="6">
        <f>($J$19-P10)/P11</f>
        <v>-10.936533508407482</v>
      </c>
      <c r="Q12" s="6">
        <f>($J$24-Q10)/Q11</f>
        <v>98.354181639268162</v>
      </c>
    </row>
    <row r="13" spans="1:17" x14ac:dyDescent="0.4">
      <c r="A13" t="s">
        <v>12</v>
      </c>
      <c r="B13">
        <v>0.76776041283048901</v>
      </c>
      <c r="C13">
        <v>0.80616113999907602</v>
      </c>
      <c r="D13">
        <v>0.80743295350025601</v>
      </c>
      <c r="E13">
        <v>0.80321572589275303</v>
      </c>
      <c r="F13">
        <v>0.81241991442739603</v>
      </c>
      <c r="I13" t="s">
        <v>13</v>
      </c>
      <c r="J13">
        <v>0.86099999999999999</v>
      </c>
      <c r="L13" t="s">
        <v>30</v>
      </c>
      <c r="M13">
        <f>TDIST(ABS(M12),19,2)</f>
        <v>4.9765691967000869E-2</v>
      </c>
      <c r="N13" s="7">
        <f>TDIST(ABS(N12),19,2)</f>
        <v>3.3904704408991798E-11</v>
      </c>
      <c r="O13">
        <f>TDIST(ABS(O12),19,2)</f>
        <v>2.2885096269610834E-23</v>
      </c>
      <c r="P13">
        <f>TDIST(ABS(P12),19,2)</f>
        <v>1.2212702529223199E-9</v>
      </c>
      <c r="Q13">
        <f>TDIST(ABS(Q12),19,2)</f>
        <v>3.4216596308060118E-27</v>
      </c>
    </row>
    <row r="14" spans="1:17" x14ac:dyDescent="0.4">
      <c r="A14" t="s">
        <v>12</v>
      </c>
      <c r="B14">
        <v>0.79297415090037904</v>
      </c>
      <c r="C14">
        <v>0.80787924699496105</v>
      </c>
      <c r="D14">
        <v>0.80720980675290299</v>
      </c>
      <c r="E14">
        <v>0.80493383288863796</v>
      </c>
      <c r="F14">
        <v>0.81740687535453604</v>
      </c>
      <c r="I14" t="s">
        <v>36</v>
      </c>
      <c r="J14">
        <v>0.65800000000000003</v>
      </c>
      <c r="L14" s="5" t="s">
        <v>25</v>
      </c>
      <c r="M14" s="4">
        <f>AVERAGE(B62:B81)</f>
        <v>0.83543623664322464</v>
      </c>
      <c r="N14" s="9">
        <f>AVERAGE(C62:C81)</f>
        <v>0.83082345381140743</v>
      </c>
      <c r="O14" s="9">
        <f>AVERAGE(D62:D81)</f>
        <v>0.8330849420316081</v>
      </c>
      <c r="P14" s="9">
        <f>AVERAGE(E62:E81)</f>
        <v>0.81438888418229616</v>
      </c>
      <c r="Q14" s="9">
        <f>AVERAGE(F62:F81)</f>
        <v>0.8262351636317945</v>
      </c>
    </row>
    <row r="15" spans="1:17" x14ac:dyDescent="0.4">
      <c r="A15" t="s">
        <v>12</v>
      </c>
      <c r="B15">
        <v>0.794571722801937</v>
      </c>
      <c r="C15">
        <v>0.80609639159158797</v>
      </c>
      <c r="D15">
        <v>0.80720084503225298</v>
      </c>
      <c r="E15">
        <v>0.80503644454166301</v>
      </c>
      <c r="F15">
        <v>0.81590295338535301</v>
      </c>
      <c r="I15" t="s">
        <v>34</v>
      </c>
      <c r="J15">
        <v>0.80600000000000005</v>
      </c>
      <c r="L15" t="s">
        <v>26</v>
      </c>
      <c r="M15" s="2">
        <f>STDEV(B62:B81)/SQRT(20)</f>
        <v>6.8279589186513246E-4</v>
      </c>
      <c r="N15" s="2">
        <f>STDEV(C62:C81)/SQRT(20)</f>
        <v>1.956129952660094E-4</v>
      </c>
      <c r="O15" s="2">
        <f>STDEV(D62:D81)/SQRT(20)</f>
        <v>1.7999885443378523E-4</v>
      </c>
      <c r="P15" s="2">
        <f>STDEV(E62:E81)/SQRT(20)</f>
        <v>2.6284865785771003E-4</v>
      </c>
      <c r="Q15" s="2">
        <f>STDEV(F62:F81)/SQRT(20)</f>
        <v>2.6772996842888816E-4</v>
      </c>
    </row>
    <row r="16" spans="1:17" x14ac:dyDescent="0.4">
      <c r="A16" t="s">
        <v>12</v>
      </c>
      <c r="B16">
        <v>0.796234043110984</v>
      </c>
      <c r="C16">
        <v>0.80437828459570304</v>
      </c>
      <c r="D16">
        <v>0.80891895202813802</v>
      </c>
      <c r="E16">
        <v>0.80320676417210202</v>
      </c>
      <c r="F16">
        <v>0.81584716669851498</v>
      </c>
      <c r="I16" t="s">
        <v>35</v>
      </c>
      <c r="J16">
        <v>0.78300000000000003</v>
      </c>
      <c r="L16" t="s">
        <v>31</v>
      </c>
      <c r="M16" s="6">
        <f>($J$5-M14)/M15</f>
        <v>11.077634541874698</v>
      </c>
      <c r="N16" s="6">
        <f>($J$10-N14)/N15</f>
        <v>-116.67657243513047</v>
      </c>
      <c r="O16" s="6">
        <f>($J$15-O14)/O15</f>
        <v>-150.47285782350119</v>
      </c>
      <c r="P16" s="6">
        <f>($J$20-P14)/P15</f>
        <v>-88.982323033041368</v>
      </c>
      <c r="Q16" s="6">
        <f>($J$25-Q14)/Q15</f>
        <v>-97.991135567487973</v>
      </c>
    </row>
    <row r="17" spans="1:17" x14ac:dyDescent="0.4">
      <c r="A17" t="s">
        <v>12</v>
      </c>
      <c r="B17">
        <v>0.77446548075351396</v>
      </c>
      <c r="C17">
        <v>0.80959735399084598</v>
      </c>
      <c r="D17">
        <v>0.80737716681341798</v>
      </c>
      <c r="E17">
        <v>0.80476647282812297</v>
      </c>
      <c r="F17">
        <v>0.81413802142328096</v>
      </c>
      <c r="H17" t="s">
        <v>38</v>
      </c>
      <c r="I17" t="s">
        <v>12</v>
      </c>
      <c r="J17">
        <v>0.85499999999999998</v>
      </c>
      <c r="L17" t="s">
        <v>30</v>
      </c>
      <c r="M17">
        <f>TDIST(ABS(M16),19,2)</f>
        <v>9.8786711660269376E-10</v>
      </c>
      <c r="N17" s="7">
        <f>TDIST(ABS(N16),19,2)</f>
        <v>1.3391857643506211E-28</v>
      </c>
      <c r="O17">
        <f>TDIST(ABS(O16),19,2)</f>
        <v>1.0715429381094716E-30</v>
      </c>
      <c r="P17">
        <f>TDIST(ABS(P16),19,2)</f>
        <v>2.2846617714526546E-26</v>
      </c>
      <c r="Q17">
        <f>TDIST(ABS(Q16),19,2)</f>
        <v>3.6702391260500416E-27</v>
      </c>
    </row>
    <row r="18" spans="1:17" x14ac:dyDescent="0.4">
      <c r="A18" t="s">
        <v>12</v>
      </c>
      <c r="B18">
        <v>0.75091406299267005</v>
      </c>
      <c r="C18">
        <v>0.80616113999907602</v>
      </c>
      <c r="D18">
        <v>0.80554748644385699</v>
      </c>
      <c r="E18">
        <v>0.79977951190098295</v>
      </c>
      <c r="F18">
        <v>0.81253148780107198</v>
      </c>
      <c r="I18" t="s">
        <v>13</v>
      </c>
      <c r="J18">
        <v>0.85299999999999998</v>
      </c>
      <c r="L18" s="5" t="s">
        <v>27</v>
      </c>
      <c r="M18" s="4">
        <f>AVERAGE(B82:B101)</f>
        <v>0.83802406578376887</v>
      </c>
      <c r="N18" s="9">
        <f>AVERAGE(C82:C101)</f>
        <v>0.83005118965451263</v>
      </c>
      <c r="O18" s="9">
        <f>AVERAGE(D82:D101)</f>
        <v>0.82799876609648615</v>
      </c>
      <c r="P18" s="9">
        <f>AVERAGE(E82:E101)</f>
        <v>0.8147135211162686</v>
      </c>
      <c r="Q18" s="9">
        <f>AVERAGE(F82:F101)</f>
        <v>0.82979858367814008</v>
      </c>
    </row>
    <row r="19" spans="1:17" x14ac:dyDescent="0.4">
      <c r="A19" t="s">
        <v>12</v>
      </c>
      <c r="B19">
        <v>0.766022366030367</v>
      </c>
      <c r="C19">
        <v>0.80963320087344703</v>
      </c>
      <c r="D19">
        <v>0.80225869270836503</v>
      </c>
      <c r="E19">
        <v>0.80491389308440098</v>
      </c>
      <c r="F19">
        <v>0.80924269406558003</v>
      </c>
      <c r="I19" t="s">
        <v>36</v>
      </c>
      <c r="J19">
        <v>0.627</v>
      </c>
      <c r="L19" t="s">
        <v>28</v>
      </c>
      <c r="M19" s="2">
        <f>STDEV(B82:B101)/SQRT(20)</f>
        <v>4.8283857298170334E-4</v>
      </c>
      <c r="N19" s="2">
        <f>STDEV(C82:C101)/SQRT(20)</f>
        <v>2.6843658064672297E-4</v>
      </c>
      <c r="O19" s="2">
        <f>STDEV(D82:D101)/SQRT(20)</f>
        <v>2.6230867382695902E-4</v>
      </c>
      <c r="P19" s="2">
        <f>STDEV(E82:E101)/SQRT(20)</f>
        <v>3.0433983727707432E-4</v>
      </c>
      <c r="Q19" s="2">
        <f>STDEV(F82:F101)/SQRT(20)</f>
        <v>1.996044967835318E-4</v>
      </c>
    </row>
    <row r="20" spans="1:17" x14ac:dyDescent="0.4">
      <c r="A20" t="s">
        <v>12</v>
      </c>
      <c r="B20">
        <v>0.76245665522362105</v>
      </c>
      <c r="C20">
        <v>0.80451674313133004</v>
      </c>
      <c r="D20">
        <v>0.80556540988515801</v>
      </c>
      <c r="E20">
        <v>0.80162711571184497</v>
      </c>
      <c r="F20">
        <v>0.81592983854730405</v>
      </c>
      <c r="I20" t="s">
        <v>34</v>
      </c>
      <c r="J20">
        <v>0.79100000000000004</v>
      </c>
      <c r="L20" t="s">
        <v>31</v>
      </c>
      <c r="M20" s="6">
        <f>($J$6-M18)/M19</f>
        <v>6.1634144054681226</v>
      </c>
      <c r="N20" s="6">
        <f>($J$11-N18)/N19</f>
        <v>-212.53135290675996</v>
      </c>
      <c r="O20" s="6">
        <f>($J$16-O18)/O19</f>
        <v>-171.54890625603602</v>
      </c>
      <c r="P20" s="6">
        <f>($J$21-P18)/P19</f>
        <v>-209.34992173983161</v>
      </c>
      <c r="Q20" s="6">
        <f>($J$26-Q18)/Q19</f>
        <v>-244.47637435273521</v>
      </c>
    </row>
    <row r="21" spans="1:17" x14ac:dyDescent="0.4">
      <c r="A21" t="s">
        <v>12</v>
      </c>
      <c r="B21">
        <v>0.77922929493330095</v>
      </c>
      <c r="C21">
        <v>0.80627271337275297</v>
      </c>
      <c r="D21">
        <v>0.80898370043562595</v>
      </c>
      <c r="E21">
        <v>0.80327151257959095</v>
      </c>
      <c r="F21">
        <v>0.817518448728212</v>
      </c>
      <c r="I21" t="s">
        <v>35</v>
      </c>
      <c r="J21">
        <v>0.751</v>
      </c>
      <c r="L21" t="s">
        <v>30</v>
      </c>
      <c r="M21">
        <f>TDIST(ABS(M20),19,2)</f>
        <v>6.3580115333190063E-6</v>
      </c>
      <c r="N21" s="7">
        <f>TDIST(ABS(N20),19,2)</f>
        <v>1.5216721521818921E-33</v>
      </c>
      <c r="O21">
        <f>TDIST(ABS(O20),19,2)</f>
        <v>8.8941313492973975E-32</v>
      </c>
      <c r="P21">
        <f>TDIST(ABS(P20),19,2)</f>
        <v>2.0263962465176976E-33</v>
      </c>
      <c r="Q21">
        <f>TDIST(ABS(Q20),19,2)</f>
        <v>1.0647821549415556E-34</v>
      </c>
    </row>
    <row r="22" spans="1:17" x14ac:dyDescent="0.4">
      <c r="A22" t="s">
        <v>13</v>
      </c>
      <c r="B22">
        <v>0.87641695956907495</v>
      </c>
      <c r="C22">
        <v>0.854213248880901</v>
      </c>
      <c r="D22">
        <v>0.84428846357278897</v>
      </c>
      <c r="E22">
        <v>0.84603493856408496</v>
      </c>
      <c r="F22">
        <v>0.84928585245523003</v>
      </c>
      <c r="H22" t="s">
        <v>37</v>
      </c>
      <c r="I22" t="s">
        <v>12</v>
      </c>
      <c r="J22">
        <v>0.89600000000000002</v>
      </c>
    </row>
    <row r="23" spans="1:17" x14ac:dyDescent="0.4">
      <c r="A23" t="s">
        <v>13</v>
      </c>
      <c r="B23">
        <v>0.86140680522301505</v>
      </c>
      <c r="C23">
        <v>0.85476695086535004</v>
      </c>
      <c r="D23">
        <v>0.84514534531817598</v>
      </c>
      <c r="E23">
        <v>0.84357221952033401</v>
      </c>
      <c r="F23">
        <v>0.849393125868251</v>
      </c>
      <c r="I23" t="s">
        <v>13</v>
      </c>
      <c r="J23">
        <v>0.87</v>
      </c>
    </row>
    <row r="24" spans="1:17" x14ac:dyDescent="0.4">
      <c r="A24" t="s">
        <v>13</v>
      </c>
      <c r="B24">
        <v>0.87183358154489698</v>
      </c>
      <c r="C24">
        <v>0.854520639105533</v>
      </c>
      <c r="D24">
        <v>0.84348910260791199</v>
      </c>
      <c r="E24">
        <v>0.841790062918925</v>
      </c>
      <c r="F24">
        <v>0.85200265140679798</v>
      </c>
      <c r="I24" t="s">
        <v>36</v>
      </c>
      <c r="J24">
        <v>0.66300000000000003</v>
      </c>
    </row>
    <row r="25" spans="1:17" x14ac:dyDescent="0.4">
      <c r="A25" t="s">
        <v>13</v>
      </c>
      <c r="B25">
        <v>0.87413992732250601</v>
      </c>
      <c r="C25">
        <v>0.851293228935596</v>
      </c>
      <c r="D25">
        <v>0.84624122417755998</v>
      </c>
      <c r="E25">
        <v>0.84516718448857298</v>
      </c>
      <c r="F25">
        <v>0.85223809083649005</v>
      </c>
      <c r="I25" t="s">
        <v>34</v>
      </c>
      <c r="J25">
        <v>0.8</v>
      </c>
    </row>
    <row r="26" spans="1:17" x14ac:dyDescent="0.4">
      <c r="A26" t="s">
        <v>13</v>
      </c>
      <c r="B26">
        <v>0.87023064915144899</v>
      </c>
      <c r="C26">
        <v>0.85288173131461498</v>
      </c>
      <c r="D26">
        <v>0.84593739163723303</v>
      </c>
      <c r="E26">
        <v>0.84366796782384101</v>
      </c>
      <c r="F26">
        <v>0.85157776821841003</v>
      </c>
      <c r="I26" t="s">
        <v>35</v>
      </c>
      <c r="J26">
        <v>0.78100000000000003</v>
      </c>
    </row>
    <row r="27" spans="1:17" x14ac:dyDescent="0.4">
      <c r="A27" t="s">
        <v>13</v>
      </c>
      <c r="B27">
        <v>0.87160425190876201</v>
      </c>
      <c r="C27">
        <v>0.85355648394712502</v>
      </c>
      <c r="D27">
        <v>0.84845116887227301</v>
      </c>
      <c r="E27">
        <v>0.84703797402487802</v>
      </c>
      <c r="F27">
        <v>0.85307342719883705</v>
      </c>
    </row>
    <row r="28" spans="1:17" x14ac:dyDescent="0.4">
      <c r="A28" t="s">
        <v>13</v>
      </c>
      <c r="B28">
        <v>0.87181638305742504</v>
      </c>
      <c r="C28">
        <v>0.85300633964698103</v>
      </c>
      <c r="D28">
        <v>0.84679427338262003</v>
      </c>
      <c r="E28">
        <v>0.847451984883142</v>
      </c>
      <c r="F28">
        <v>0.85170237655077596</v>
      </c>
    </row>
    <row r="29" spans="1:17" x14ac:dyDescent="0.4">
      <c r="A29" t="s">
        <v>13</v>
      </c>
      <c r="B29">
        <v>0.87504963612527398</v>
      </c>
      <c r="C29">
        <v>0.85234618654885597</v>
      </c>
      <c r="D29">
        <v>0.84979352901143002</v>
      </c>
      <c r="E29">
        <v>0.84627410519803703</v>
      </c>
      <c r="F29">
        <v>0.85114949686567098</v>
      </c>
    </row>
    <row r="30" spans="1:17" x14ac:dyDescent="0.4">
      <c r="A30" t="s">
        <v>13</v>
      </c>
      <c r="B30">
        <v>0.86576428398835703</v>
      </c>
      <c r="C30">
        <v>0.85155574273269896</v>
      </c>
      <c r="D30">
        <v>0.84648640305531697</v>
      </c>
      <c r="E30">
        <v>0.84261048916417203</v>
      </c>
      <c r="F30">
        <v>0.85200151852473804</v>
      </c>
    </row>
    <row r="31" spans="1:17" x14ac:dyDescent="0.4">
      <c r="A31" t="s">
        <v>13</v>
      </c>
      <c r="B31">
        <v>0.86219855882047403</v>
      </c>
      <c r="C31">
        <v>0.85395221438505597</v>
      </c>
      <c r="D31">
        <v>0.84606236002739099</v>
      </c>
      <c r="E31">
        <v>0.84368566280097801</v>
      </c>
      <c r="F31">
        <v>0.84979241399048699</v>
      </c>
    </row>
    <row r="32" spans="1:17" x14ac:dyDescent="0.4">
      <c r="A32" t="s">
        <v>13</v>
      </c>
      <c r="B32">
        <v>0.86134167707508802</v>
      </c>
      <c r="C32">
        <v>0.85495169216154498</v>
      </c>
      <c r="D32">
        <v>0.84861436478542795</v>
      </c>
      <c r="E32">
        <v>0.84575591636950598</v>
      </c>
      <c r="F32">
        <v>0.85352312073297298</v>
      </c>
    </row>
    <row r="33" spans="1:6" x14ac:dyDescent="0.4">
      <c r="A33" t="s">
        <v>13</v>
      </c>
      <c r="B33">
        <v>0.86922421957823703</v>
      </c>
      <c r="C33">
        <v>0.854373996182624</v>
      </c>
      <c r="D33">
        <v>0.84819790531573303</v>
      </c>
      <c r="E33">
        <v>0.84819529419817397</v>
      </c>
      <c r="F33">
        <v>0.85158880412042104</v>
      </c>
    </row>
    <row r="34" spans="1:6" x14ac:dyDescent="0.4">
      <c r="A34" t="s">
        <v>13</v>
      </c>
      <c r="B34">
        <v>0.874120341343394</v>
      </c>
      <c r="C34">
        <v>0.85612974136660402</v>
      </c>
      <c r="D34">
        <v>0.84925735248416301</v>
      </c>
      <c r="E34">
        <v>0.84836188422374703</v>
      </c>
      <c r="F34">
        <v>0.85147020208379098</v>
      </c>
    </row>
    <row r="35" spans="1:6" x14ac:dyDescent="0.4">
      <c r="A35" t="s">
        <v>13</v>
      </c>
      <c r="B35">
        <v>0.87364345024020496</v>
      </c>
      <c r="C35">
        <v>0.85702680581639201</v>
      </c>
      <c r="D35">
        <v>0.84829805741207498</v>
      </c>
      <c r="E35">
        <v>0.84801025423231402</v>
      </c>
      <c r="F35">
        <v>0.85433089946847496</v>
      </c>
    </row>
    <row r="36" spans="1:6" x14ac:dyDescent="0.4">
      <c r="A36" t="s">
        <v>13</v>
      </c>
      <c r="B36">
        <v>0.86999256030910599</v>
      </c>
      <c r="C36">
        <v>0.85603831903790994</v>
      </c>
      <c r="D36">
        <v>0.84636340317392</v>
      </c>
      <c r="E36">
        <v>0.85160870316231496</v>
      </c>
      <c r="F36">
        <v>0.85466305792615405</v>
      </c>
    </row>
    <row r="37" spans="1:6" x14ac:dyDescent="0.4">
      <c r="A37" t="s">
        <v>13</v>
      </c>
      <c r="B37">
        <v>0.87483688828803896</v>
      </c>
      <c r="C37">
        <v>0.85745264783312403</v>
      </c>
      <c r="D37">
        <v>0.85168701014019199</v>
      </c>
      <c r="E37">
        <v>0.84764985973981999</v>
      </c>
      <c r="F37">
        <v>0.85461349267471598</v>
      </c>
    </row>
    <row r="38" spans="1:6" x14ac:dyDescent="0.4">
      <c r="A38" t="s">
        <v>13</v>
      </c>
      <c r="B38">
        <v>0.86825087241062904</v>
      </c>
      <c r="C38">
        <v>0.85675622520162298</v>
      </c>
      <c r="D38">
        <v>0.85673823750288802</v>
      </c>
      <c r="E38">
        <v>0.85264777678570103</v>
      </c>
      <c r="F38">
        <v>0.85695147877014999</v>
      </c>
    </row>
    <row r="39" spans="1:6" x14ac:dyDescent="0.4">
      <c r="A39" t="s">
        <v>13</v>
      </c>
      <c r="B39">
        <v>0.86833747078221302</v>
      </c>
      <c r="C39">
        <v>0.85411344476348305</v>
      </c>
      <c r="D39">
        <v>0.85063260746512004</v>
      </c>
      <c r="E39">
        <v>0.85307603325135595</v>
      </c>
      <c r="F39">
        <v>0.85471980428535899</v>
      </c>
    </row>
    <row r="40" spans="1:6" x14ac:dyDescent="0.4">
      <c r="A40" t="s">
        <v>13</v>
      </c>
      <c r="B40">
        <v>0.87007133127645597</v>
      </c>
      <c r="C40">
        <v>0.855138868741814</v>
      </c>
      <c r="D40">
        <v>0.84776674097112803</v>
      </c>
      <c r="E40">
        <v>0.84696121120438705</v>
      </c>
      <c r="F40">
        <v>0.85287140326658994</v>
      </c>
    </row>
    <row r="41" spans="1:6" x14ac:dyDescent="0.4">
      <c r="A41" t="s">
        <v>13</v>
      </c>
      <c r="B41">
        <v>0.87574425755993202</v>
      </c>
      <c r="C41">
        <v>0.85605132203437495</v>
      </c>
      <c r="D41">
        <v>0.84951808831034104</v>
      </c>
      <c r="E41">
        <v>0.84990794266800596</v>
      </c>
      <c r="F41">
        <v>0.85396177520833305</v>
      </c>
    </row>
    <row r="42" spans="1:6" x14ac:dyDescent="0.4">
      <c r="A42" t="s">
        <v>14</v>
      </c>
      <c r="B42">
        <v>0.64138443238146703</v>
      </c>
      <c r="C42">
        <v>0.64318415114661898</v>
      </c>
      <c r="D42">
        <v>0.64780475248495195</v>
      </c>
      <c r="E42">
        <v>0.62813774370417097</v>
      </c>
      <c r="F42">
        <v>0.648047975849944</v>
      </c>
    </row>
    <row r="43" spans="1:6" x14ac:dyDescent="0.4">
      <c r="A43" t="s">
        <v>14</v>
      </c>
      <c r="B43">
        <v>0.64199585828541195</v>
      </c>
      <c r="C43">
        <v>0.64553480651928097</v>
      </c>
      <c r="D43">
        <v>0.64880793961667804</v>
      </c>
      <c r="E43">
        <v>0.62677528474798405</v>
      </c>
      <c r="F43">
        <v>0.64985385525501005</v>
      </c>
    </row>
    <row r="44" spans="1:6" x14ac:dyDescent="0.4">
      <c r="A44" t="s">
        <v>14</v>
      </c>
      <c r="B44">
        <v>0.64291654303295098</v>
      </c>
      <c r="C44">
        <v>0.64620951130142201</v>
      </c>
      <c r="D44">
        <v>0.649412574849485</v>
      </c>
      <c r="E44">
        <v>0.63114718540165704</v>
      </c>
      <c r="F44">
        <v>0.65050509998527695</v>
      </c>
    </row>
    <row r="45" spans="1:6" x14ac:dyDescent="0.4">
      <c r="A45" t="s">
        <v>14</v>
      </c>
      <c r="B45">
        <v>0.64399287701121499</v>
      </c>
      <c r="C45">
        <v>0.64604133670947295</v>
      </c>
      <c r="D45">
        <v>0.65016562520648902</v>
      </c>
      <c r="E45">
        <v>0.63153311267461099</v>
      </c>
      <c r="F45">
        <v>0.65033331105928005</v>
      </c>
    </row>
    <row r="46" spans="1:6" x14ac:dyDescent="0.4">
      <c r="A46" t="s">
        <v>14</v>
      </c>
      <c r="B46">
        <v>0.64335478391783096</v>
      </c>
      <c r="C46">
        <v>0.64567565970013396</v>
      </c>
      <c r="D46">
        <v>0.64946841404550704</v>
      </c>
      <c r="E46">
        <v>0.62972769098862102</v>
      </c>
      <c r="F46">
        <v>0.65022246465073996</v>
      </c>
    </row>
    <row r="47" spans="1:6" x14ac:dyDescent="0.4">
      <c r="A47" t="s">
        <v>14</v>
      </c>
      <c r="B47">
        <v>0.64352117242470497</v>
      </c>
      <c r="C47">
        <v>0.644051867574013</v>
      </c>
      <c r="D47">
        <v>0.64978080425131701</v>
      </c>
      <c r="E47">
        <v>0.62951554467406901</v>
      </c>
      <c r="F47">
        <v>0.65061974277593304</v>
      </c>
    </row>
    <row r="48" spans="1:6" x14ac:dyDescent="0.4">
      <c r="A48" t="s">
        <v>14</v>
      </c>
      <c r="B48">
        <v>0.64201048866871602</v>
      </c>
      <c r="C48">
        <v>0.64595210915052204</v>
      </c>
      <c r="D48">
        <v>0.64955369033427302</v>
      </c>
      <c r="E48">
        <v>0.63071553343482101</v>
      </c>
      <c r="F48">
        <v>0.64997253088099705</v>
      </c>
    </row>
    <row r="49" spans="1:6" x14ac:dyDescent="0.4">
      <c r="A49" t="s">
        <v>14</v>
      </c>
      <c r="B49">
        <v>0.64362377075497801</v>
      </c>
      <c r="C49">
        <v>0.64585187603216399</v>
      </c>
      <c r="D49">
        <v>0.64974841289852603</v>
      </c>
      <c r="E49">
        <v>0.63024417723862003</v>
      </c>
      <c r="F49">
        <v>0.65013687388084895</v>
      </c>
    </row>
    <row r="50" spans="1:6" x14ac:dyDescent="0.4">
      <c r="A50" t="s">
        <v>14</v>
      </c>
      <c r="B50">
        <v>0.64181514871160195</v>
      </c>
      <c r="C50">
        <v>0.64610472458877199</v>
      </c>
      <c r="D50">
        <v>0.649669585651107</v>
      </c>
      <c r="E50">
        <v>0.629781810184595</v>
      </c>
      <c r="F50">
        <v>0.65044188398715397</v>
      </c>
    </row>
    <row r="51" spans="1:6" x14ac:dyDescent="0.4">
      <c r="A51" t="s">
        <v>14</v>
      </c>
      <c r="B51">
        <v>0.64381389382612697</v>
      </c>
      <c r="C51">
        <v>0.64609503814237401</v>
      </c>
      <c r="D51">
        <v>0.64955974174905695</v>
      </c>
      <c r="E51">
        <v>0.63123331842044095</v>
      </c>
      <c r="F51">
        <v>0.65003226812845705</v>
      </c>
    </row>
    <row r="52" spans="1:6" x14ac:dyDescent="0.4">
      <c r="A52" t="s">
        <v>14</v>
      </c>
      <c r="B52">
        <v>0.64225106342299898</v>
      </c>
      <c r="C52">
        <v>0.64648800635526105</v>
      </c>
      <c r="D52">
        <v>0.64999050558229898</v>
      </c>
      <c r="E52">
        <v>0.63186010552394301</v>
      </c>
      <c r="F52">
        <v>0.650647447156673</v>
      </c>
    </row>
    <row r="53" spans="1:6" x14ac:dyDescent="0.4">
      <c r="A53" t="s">
        <v>14</v>
      </c>
      <c r="B53">
        <v>0.64313919905334804</v>
      </c>
      <c r="C53">
        <v>0.645367946087821</v>
      </c>
      <c r="D53">
        <v>0.64974417148743102</v>
      </c>
      <c r="E53">
        <v>0.63100203837080304</v>
      </c>
      <c r="F53">
        <v>0.65035730077049003</v>
      </c>
    </row>
    <row r="54" spans="1:6" x14ac:dyDescent="0.4">
      <c r="A54" t="s">
        <v>14</v>
      </c>
      <c r="B54">
        <v>0.63932126089900598</v>
      </c>
      <c r="C54">
        <v>0.64558306258821296</v>
      </c>
      <c r="D54">
        <v>0.64979925949879103</v>
      </c>
      <c r="E54">
        <v>0.63139435935819299</v>
      </c>
      <c r="F54">
        <v>0.65022780188770402</v>
      </c>
    </row>
    <row r="55" spans="1:6" x14ac:dyDescent="0.4">
      <c r="A55" t="s">
        <v>14</v>
      </c>
      <c r="B55">
        <v>0.64225765877789198</v>
      </c>
      <c r="C55">
        <v>0.64561148804035595</v>
      </c>
      <c r="D55">
        <v>0.64994408786394597</v>
      </c>
      <c r="E55">
        <v>0.63168562813390305</v>
      </c>
      <c r="F55">
        <v>0.65014778815057495</v>
      </c>
    </row>
    <row r="56" spans="1:6" x14ac:dyDescent="0.4">
      <c r="A56" t="s">
        <v>14</v>
      </c>
      <c r="B56">
        <v>0.64329817425202096</v>
      </c>
      <c r="C56">
        <v>0.64562220121386804</v>
      </c>
      <c r="D56">
        <v>0.64991511687231696</v>
      </c>
      <c r="E56">
        <v>0.63077652543070695</v>
      </c>
      <c r="F56">
        <v>0.65053164452999301</v>
      </c>
    </row>
    <row r="57" spans="1:6" x14ac:dyDescent="0.4">
      <c r="A57" t="s">
        <v>14</v>
      </c>
      <c r="B57">
        <v>0.64107477187416495</v>
      </c>
      <c r="C57">
        <v>0.64625691850136202</v>
      </c>
      <c r="D57">
        <v>0.65021034802791</v>
      </c>
      <c r="E57">
        <v>0.63004305168974595</v>
      </c>
      <c r="F57">
        <v>0.65046029875491995</v>
      </c>
    </row>
    <row r="58" spans="1:6" x14ac:dyDescent="0.4">
      <c r="A58" t="s">
        <v>14</v>
      </c>
      <c r="B58">
        <v>0.64278781815708597</v>
      </c>
      <c r="C58">
        <v>0.64464633476252697</v>
      </c>
      <c r="D58">
        <v>0.64866538077114899</v>
      </c>
      <c r="E58">
        <v>0.63058477533153601</v>
      </c>
      <c r="F58">
        <v>0.649806505934727</v>
      </c>
    </row>
    <row r="59" spans="1:6" x14ac:dyDescent="0.4">
      <c r="A59" t="s">
        <v>14</v>
      </c>
      <c r="B59">
        <v>0.64290822285576499</v>
      </c>
      <c r="C59">
        <v>0.64729165762102303</v>
      </c>
      <c r="D59">
        <v>0.65019628343281599</v>
      </c>
      <c r="E59">
        <v>0.63382972576943597</v>
      </c>
      <c r="F59">
        <v>0.65097844244898995</v>
      </c>
    </row>
    <row r="60" spans="1:6" x14ac:dyDescent="0.4">
      <c r="A60" t="s">
        <v>14</v>
      </c>
      <c r="B60">
        <v>0.64111016056926795</v>
      </c>
      <c r="C60">
        <v>0.646174072286682</v>
      </c>
      <c r="D60">
        <v>0.65018339092042099</v>
      </c>
      <c r="E60">
        <v>0.63062692303369094</v>
      </c>
      <c r="F60">
        <v>0.65015528076073204</v>
      </c>
    </row>
    <row r="61" spans="1:6" x14ac:dyDescent="0.4">
      <c r="A61" t="s">
        <v>14</v>
      </c>
      <c r="B61">
        <v>0.64270154497559295</v>
      </c>
      <c r="C61">
        <v>0.64557733385064198</v>
      </c>
      <c r="D61">
        <v>0.65017615776987503</v>
      </c>
      <c r="E61">
        <v>0.63231743884085101</v>
      </c>
      <c r="F61">
        <v>0.65049565943554399</v>
      </c>
    </row>
    <row r="62" spans="1:6" x14ac:dyDescent="0.4">
      <c r="A62" t="s">
        <v>15</v>
      </c>
      <c r="B62">
        <v>0.83978094538673498</v>
      </c>
      <c r="C62">
        <v>0.82900417841682605</v>
      </c>
      <c r="D62">
        <v>0.83373942450966498</v>
      </c>
      <c r="E62">
        <v>0.81496172448633897</v>
      </c>
      <c r="F62">
        <v>0.82867760972076798</v>
      </c>
    </row>
    <row r="63" spans="1:6" x14ac:dyDescent="0.4">
      <c r="A63" t="s">
        <v>15</v>
      </c>
      <c r="B63">
        <v>0.83814810190644595</v>
      </c>
      <c r="C63">
        <v>0.82916746276485498</v>
      </c>
      <c r="D63">
        <v>0.83161672798528896</v>
      </c>
      <c r="E63">
        <v>0.81283902796196195</v>
      </c>
      <c r="F63">
        <v>0.82508535406413197</v>
      </c>
    </row>
    <row r="64" spans="1:6" x14ac:dyDescent="0.4">
      <c r="A64" t="s">
        <v>15</v>
      </c>
      <c r="B64">
        <v>0.83815206402855802</v>
      </c>
      <c r="C64">
        <v>0.82982456227908297</v>
      </c>
      <c r="D64">
        <v>0.83309024923966202</v>
      </c>
      <c r="E64">
        <v>0.81447583356436404</v>
      </c>
      <c r="F64">
        <v>0.82672215966653395</v>
      </c>
    </row>
    <row r="65" spans="1:6" x14ac:dyDescent="0.4">
      <c r="A65" t="s">
        <v>15</v>
      </c>
      <c r="B65">
        <v>0.83603332962629495</v>
      </c>
      <c r="C65">
        <v>0.82982852440119603</v>
      </c>
      <c r="D65">
        <v>0.83325749570980301</v>
      </c>
      <c r="E65">
        <v>0.81235709916210097</v>
      </c>
      <c r="F65">
        <v>0.82590970004850195</v>
      </c>
    </row>
    <row r="66" spans="1:6" x14ac:dyDescent="0.4">
      <c r="A66" t="s">
        <v>15</v>
      </c>
      <c r="B66">
        <v>0.83815998827278304</v>
      </c>
      <c r="C66">
        <v>0.83048562391542402</v>
      </c>
      <c r="D66">
        <v>0.83358802652797404</v>
      </c>
      <c r="E66">
        <v>0.81383062041647403</v>
      </c>
      <c r="F66">
        <v>0.82477067173441199</v>
      </c>
    </row>
    <row r="67" spans="1:6" x14ac:dyDescent="0.4">
      <c r="A67" t="s">
        <v>15</v>
      </c>
      <c r="B67">
        <v>0.83520105939769995</v>
      </c>
      <c r="C67">
        <v>0.83095566634894802</v>
      </c>
      <c r="D67">
        <v>0.83422135330952596</v>
      </c>
      <c r="E67">
        <v>0.81348424110985296</v>
      </c>
      <c r="F67">
        <v>0.82458757677581995</v>
      </c>
    </row>
    <row r="68" spans="1:6" x14ac:dyDescent="0.4">
      <c r="A68" t="s">
        <v>15</v>
      </c>
      <c r="B68">
        <v>0.83312987046078801</v>
      </c>
      <c r="C68">
        <v>0.83198688002458498</v>
      </c>
      <c r="D68">
        <v>0.83329315480881605</v>
      </c>
      <c r="E68">
        <v>0.81565844522169295</v>
      </c>
      <c r="F68">
        <v>0.82741491827977498</v>
      </c>
    </row>
    <row r="69" spans="1:6" x14ac:dyDescent="0.4">
      <c r="A69" t="s">
        <v>15</v>
      </c>
      <c r="B69">
        <v>0.83556328719277095</v>
      </c>
      <c r="C69">
        <v>0.83131789414401902</v>
      </c>
      <c r="D69">
        <v>0.833767159364453</v>
      </c>
      <c r="E69">
        <v>0.81433632194901096</v>
      </c>
      <c r="F69">
        <v>0.82625607935512202</v>
      </c>
    </row>
    <row r="70" spans="1:6" x14ac:dyDescent="0.4">
      <c r="A70" t="s">
        <v>15</v>
      </c>
      <c r="B70">
        <v>0.83526445335150201</v>
      </c>
      <c r="C70">
        <v>0.83199876639092296</v>
      </c>
      <c r="D70">
        <v>0.83444803161135706</v>
      </c>
      <c r="E70">
        <v>0.81518047854394404</v>
      </c>
      <c r="F70">
        <v>0.82644709855793996</v>
      </c>
    </row>
    <row r="71" spans="1:6" x14ac:dyDescent="0.4">
      <c r="A71" t="s">
        <v>15</v>
      </c>
      <c r="B71">
        <v>0.84050540097687698</v>
      </c>
      <c r="C71">
        <v>0.832014614879373</v>
      </c>
      <c r="D71">
        <v>0.83234118357543097</v>
      </c>
      <c r="E71">
        <v>0.81666588616465496</v>
      </c>
      <c r="F71">
        <v>0.82793250617865</v>
      </c>
    </row>
    <row r="72" spans="1:6" x14ac:dyDescent="0.4">
      <c r="A72" t="s">
        <v>15</v>
      </c>
      <c r="B72">
        <v>0.83752666149123101</v>
      </c>
      <c r="C72">
        <v>0.83115857191810305</v>
      </c>
      <c r="D72">
        <v>0.83409769018262403</v>
      </c>
      <c r="E72">
        <v>0.81466685276718098</v>
      </c>
      <c r="F72">
        <v>0.82528033538906198</v>
      </c>
    </row>
    <row r="73" spans="1:6" x14ac:dyDescent="0.4">
      <c r="A73" t="s">
        <v>15</v>
      </c>
      <c r="B73">
        <v>0.83181567143233104</v>
      </c>
      <c r="C73">
        <v>0.83050939664809997</v>
      </c>
      <c r="D73">
        <v>0.83197895578035996</v>
      </c>
      <c r="E73">
        <v>0.81271140271294695</v>
      </c>
      <c r="F73">
        <v>0.82495772881511598</v>
      </c>
    </row>
    <row r="74" spans="1:6" x14ac:dyDescent="0.4">
      <c r="A74" t="s">
        <v>15</v>
      </c>
      <c r="B74">
        <v>0.83360783713853703</v>
      </c>
      <c r="C74">
        <v>0.83050543452598702</v>
      </c>
      <c r="D74">
        <v>0.83181170931021797</v>
      </c>
      <c r="E74">
        <v>0.81401371537506595</v>
      </c>
      <c r="F74">
        <v>0.82560690408511905</v>
      </c>
    </row>
    <row r="75" spans="1:6" x14ac:dyDescent="0.4">
      <c r="A75" t="s">
        <v>15</v>
      </c>
      <c r="B75">
        <v>0.83522087000826295</v>
      </c>
      <c r="C75">
        <v>0.83113876130754005</v>
      </c>
      <c r="D75">
        <v>0.833424742179945</v>
      </c>
      <c r="E75">
        <v>0.81432047346056002</v>
      </c>
      <c r="F75">
        <v>0.82542380912652702</v>
      </c>
    </row>
    <row r="76" spans="1:6" x14ac:dyDescent="0.4">
      <c r="A76" t="s">
        <v>15</v>
      </c>
      <c r="B76">
        <v>0.83146929212570997</v>
      </c>
      <c r="C76">
        <v>0.83081615473359505</v>
      </c>
      <c r="D76">
        <v>0.832122429517826</v>
      </c>
      <c r="E76">
        <v>0.81530414167084697</v>
      </c>
      <c r="F76">
        <v>0.82575433994469805</v>
      </c>
    </row>
    <row r="77" spans="1:6" x14ac:dyDescent="0.4">
      <c r="A77" t="s">
        <v>15</v>
      </c>
      <c r="B77">
        <v>0.83115857191810305</v>
      </c>
      <c r="C77">
        <v>0.83099528757007401</v>
      </c>
      <c r="D77">
        <v>0.83279141539839197</v>
      </c>
      <c r="E77">
        <v>0.81303400928689196</v>
      </c>
      <c r="F77">
        <v>0.82560690408511905</v>
      </c>
    </row>
    <row r="78" spans="1:6" x14ac:dyDescent="0.4">
      <c r="A78" t="s">
        <v>15</v>
      </c>
      <c r="B78">
        <v>0.82875294372309505</v>
      </c>
      <c r="C78">
        <v>0.83169206198761503</v>
      </c>
      <c r="D78">
        <v>0.83267176807578902</v>
      </c>
      <c r="E78">
        <v>0.81389406805246201</v>
      </c>
      <c r="F78">
        <v>0.82842637502703698</v>
      </c>
    </row>
    <row r="79" spans="1:6" x14ac:dyDescent="0.4">
      <c r="A79" t="s">
        <v>15</v>
      </c>
      <c r="B79">
        <v>0.83753860530692703</v>
      </c>
      <c r="C79">
        <v>0.83068066268971197</v>
      </c>
      <c r="D79">
        <v>0.83312992791014595</v>
      </c>
      <c r="E79">
        <v>0.81451551223484797</v>
      </c>
      <c r="F79">
        <v>0.82741497572913303</v>
      </c>
    </row>
    <row r="80" spans="1:6" x14ac:dyDescent="0.4">
      <c r="A80" t="s">
        <v>15</v>
      </c>
      <c r="B80">
        <v>0.83543967868984803</v>
      </c>
      <c r="C80">
        <v>0.83070443259700899</v>
      </c>
      <c r="D80">
        <v>0.83299041346941405</v>
      </c>
      <c r="E80">
        <v>0.81649869431849298</v>
      </c>
      <c r="F80">
        <v>0.82629575520022802</v>
      </c>
    </row>
    <row r="81" spans="1:6" x14ac:dyDescent="0.4">
      <c r="A81" t="s">
        <v>15</v>
      </c>
      <c r="B81">
        <v>0.83625610042999299</v>
      </c>
      <c r="C81">
        <v>0.83168413868518298</v>
      </c>
      <c r="D81">
        <v>0.83331698216547201</v>
      </c>
      <c r="E81">
        <v>0.81502913518623199</v>
      </c>
      <c r="F81">
        <v>0.82613247085219899</v>
      </c>
    </row>
    <row r="82" spans="1:6" x14ac:dyDescent="0.4">
      <c r="A82" t="s">
        <v>16</v>
      </c>
      <c r="B82">
        <v>0.83821435007008605</v>
      </c>
      <c r="C82">
        <v>0.82716283860379003</v>
      </c>
      <c r="D82">
        <v>0.82637344492762599</v>
      </c>
      <c r="E82">
        <v>0.81579556966702904</v>
      </c>
      <c r="F82">
        <v>0.82984677710274801</v>
      </c>
    </row>
    <row r="83" spans="1:6" x14ac:dyDescent="0.4">
      <c r="A83" t="s">
        <v>16</v>
      </c>
      <c r="B83">
        <v>0.835826119507451</v>
      </c>
      <c r="C83">
        <v>0.82903733389244105</v>
      </c>
      <c r="D83">
        <v>0.82619551665824997</v>
      </c>
      <c r="E83">
        <v>0.81403885404532506</v>
      </c>
      <c r="F83">
        <v>0.82887945515720796</v>
      </c>
    </row>
    <row r="84" spans="1:6" x14ac:dyDescent="0.4">
      <c r="A84" t="s">
        <v>16</v>
      </c>
      <c r="B84">
        <v>0.83583614427452302</v>
      </c>
      <c r="C84">
        <v>0.82873160118904698</v>
      </c>
      <c r="D84">
        <v>0.82746857130718399</v>
      </c>
      <c r="E84">
        <v>0.81720645351705201</v>
      </c>
      <c r="F84">
        <v>0.83031038854137496</v>
      </c>
    </row>
    <row r="85" spans="1:6" x14ac:dyDescent="0.4">
      <c r="A85" t="s">
        <v>16</v>
      </c>
      <c r="B85">
        <v>0.83897366944503604</v>
      </c>
      <c r="C85">
        <v>0.83060609647769701</v>
      </c>
      <c r="D85">
        <v>0.82634337062641205</v>
      </c>
      <c r="E85">
        <v>0.81229216319069197</v>
      </c>
      <c r="F85">
        <v>0.82965882406629998</v>
      </c>
    </row>
    <row r="86" spans="1:6" x14ac:dyDescent="0.4">
      <c r="A86" t="s">
        <v>16</v>
      </c>
      <c r="B86">
        <v>0.83456810200912501</v>
      </c>
      <c r="C86">
        <v>0.82983173995214099</v>
      </c>
      <c r="D86">
        <v>0.82793719512934705</v>
      </c>
      <c r="E86">
        <v>0.81593841125165401</v>
      </c>
      <c r="F86">
        <v>0.829673861216908</v>
      </c>
    </row>
    <row r="87" spans="1:6" x14ac:dyDescent="0.4">
      <c r="A87" t="s">
        <v>16</v>
      </c>
      <c r="B87">
        <v>0.83599903539329101</v>
      </c>
      <c r="C87">
        <v>0.82952600724874703</v>
      </c>
      <c r="D87">
        <v>0.82763146242595298</v>
      </c>
      <c r="E87">
        <v>0.81500116360732899</v>
      </c>
      <c r="F87">
        <v>0.83031540092491096</v>
      </c>
    </row>
    <row r="88" spans="1:6" x14ac:dyDescent="0.4">
      <c r="A88" t="s">
        <v>16</v>
      </c>
      <c r="B88">
        <v>0.83969546994440503</v>
      </c>
      <c r="C88">
        <v>0.82990698835997201</v>
      </c>
      <c r="D88">
        <v>0.82753880733148</v>
      </c>
      <c r="E88">
        <v>0.81427699357192496</v>
      </c>
      <c r="F88">
        <v>0.82927547341904095</v>
      </c>
    </row>
    <row r="89" spans="1:6" x14ac:dyDescent="0.4">
      <c r="A89" t="s">
        <v>16</v>
      </c>
      <c r="B89">
        <v>0.838783280080178</v>
      </c>
      <c r="C89">
        <v>0.83215237320040103</v>
      </c>
      <c r="D89">
        <v>0.82820540481958105</v>
      </c>
      <c r="E89">
        <v>0.81510146979525799</v>
      </c>
      <c r="F89">
        <v>0.83073146458330605</v>
      </c>
    </row>
    <row r="90" spans="1:6" x14ac:dyDescent="0.4">
      <c r="A90" t="s">
        <v>16</v>
      </c>
      <c r="B90">
        <v>0.84128929267409203</v>
      </c>
      <c r="C90">
        <v>0.82818535764976997</v>
      </c>
      <c r="D90">
        <v>0.82708020650313996</v>
      </c>
      <c r="E90">
        <v>0.81255536286172203</v>
      </c>
      <c r="F90">
        <v>0.83071141741349397</v>
      </c>
    </row>
    <row r="91" spans="1:6" x14ac:dyDescent="0.4">
      <c r="A91" t="s">
        <v>16</v>
      </c>
      <c r="B91">
        <v>0.84032698488533697</v>
      </c>
      <c r="C91">
        <v>0.83132789697706699</v>
      </c>
      <c r="D91">
        <v>0.82832820100764404</v>
      </c>
      <c r="E91">
        <v>0.816329417129951</v>
      </c>
      <c r="F91">
        <v>0.82817032227241105</v>
      </c>
    </row>
    <row r="92" spans="1:6" x14ac:dyDescent="0.4">
      <c r="A92" t="s">
        <v>16</v>
      </c>
      <c r="B92">
        <v>0.84122413937220497</v>
      </c>
      <c r="C92">
        <v>0.83111990031730598</v>
      </c>
      <c r="D92">
        <v>0.82812020434788303</v>
      </c>
      <c r="E92">
        <v>0.81612142047018998</v>
      </c>
      <c r="F92">
        <v>0.828435961818348</v>
      </c>
    </row>
    <row r="93" spans="1:6" x14ac:dyDescent="0.4">
      <c r="A93" t="s">
        <v>16</v>
      </c>
      <c r="B93">
        <v>0.83666069142781196</v>
      </c>
      <c r="C93">
        <v>0.831292814429897</v>
      </c>
      <c r="D93">
        <v>0.82860887593093902</v>
      </c>
      <c r="E93">
        <v>0.81313675987812495</v>
      </c>
      <c r="F93">
        <v>0.830029784548035</v>
      </c>
    </row>
    <row r="94" spans="1:6" x14ac:dyDescent="0.4">
      <c r="A94" t="s">
        <v>16</v>
      </c>
      <c r="B94">
        <v>0.83714936301086895</v>
      </c>
      <c r="C94">
        <v>0.83067633486632397</v>
      </c>
      <c r="D94">
        <v>0.82972906245492795</v>
      </c>
      <c r="E94">
        <v>0.81457270387257896</v>
      </c>
      <c r="F94">
        <v>0.83067633486632397</v>
      </c>
    </row>
    <row r="95" spans="1:6" x14ac:dyDescent="0.4">
      <c r="A95" t="s">
        <v>16</v>
      </c>
      <c r="B95">
        <v>0.83380885060871601</v>
      </c>
      <c r="C95">
        <v>0.830177639698362</v>
      </c>
      <c r="D95">
        <v>0.82986188222789603</v>
      </c>
      <c r="E95">
        <v>0.81675794720357398</v>
      </c>
      <c r="F95">
        <v>0.828914609816499</v>
      </c>
    </row>
    <row r="96" spans="1:6" x14ac:dyDescent="0.4">
      <c r="A96" t="s">
        <v>16</v>
      </c>
      <c r="B96">
        <v>0.83854521266570003</v>
      </c>
      <c r="C96">
        <v>0.830177639698362</v>
      </c>
      <c r="D96">
        <v>0.82812521614033596</v>
      </c>
      <c r="E96">
        <v>0.81502128111601302</v>
      </c>
      <c r="F96">
        <v>0.830177639698362</v>
      </c>
    </row>
    <row r="97" spans="1:6" x14ac:dyDescent="0.4">
      <c r="A97" t="s">
        <v>16</v>
      </c>
      <c r="B97">
        <v>0.84074549137405397</v>
      </c>
      <c r="C97">
        <v>0.83079913105438696</v>
      </c>
      <c r="D97">
        <v>0.82922034370205899</v>
      </c>
      <c r="E97">
        <v>0.81359034891401205</v>
      </c>
      <c r="F97">
        <v>0.83095700978961995</v>
      </c>
    </row>
    <row r="98" spans="1:6" x14ac:dyDescent="0.4">
      <c r="A98" t="s">
        <v>16</v>
      </c>
      <c r="B98">
        <v>0.83854521266570003</v>
      </c>
      <c r="C98">
        <v>0.83049339716882697</v>
      </c>
      <c r="D98">
        <v>0.82638855005277501</v>
      </c>
      <c r="E98">
        <v>0.814552656702767</v>
      </c>
      <c r="F98">
        <v>0.82828309487556795</v>
      </c>
    </row>
    <row r="99" spans="1:6" x14ac:dyDescent="0.4">
      <c r="A99" t="s">
        <v>16</v>
      </c>
      <c r="B99">
        <v>0.83758791666939802</v>
      </c>
      <c r="C99">
        <v>0.82874670749636103</v>
      </c>
      <c r="D99">
        <v>0.82795731382019699</v>
      </c>
      <c r="E99">
        <v>0.81437974259017598</v>
      </c>
      <c r="F99">
        <v>0.82953610117252496</v>
      </c>
    </row>
    <row r="100" spans="1:6" x14ac:dyDescent="0.4">
      <c r="A100" t="s">
        <v>16</v>
      </c>
      <c r="B100">
        <v>0.83699649606808901</v>
      </c>
      <c r="C100">
        <v>0.83036558918831205</v>
      </c>
      <c r="D100">
        <v>0.82878680183598397</v>
      </c>
      <c r="E100">
        <v>0.81331468578316901</v>
      </c>
      <c r="F100">
        <v>0.83099710412924299</v>
      </c>
    </row>
    <row r="101" spans="1:6" x14ac:dyDescent="0.4">
      <c r="A101" t="s">
        <v>16</v>
      </c>
      <c r="B101">
        <v>0.83970549352931101</v>
      </c>
      <c r="C101">
        <v>0.83070640562104103</v>
      </c>
      <c r="D101">
        <v>0.83007489068010998</v>
      </c>
      <c r="E101">
        <v>0.81428701715683005</v>
      </c>
      <c r="F101">
        <v>0.83039064815057595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C877-DFAB-4B05-B034-13B25BA0B05D}">
  <dimension ref="A1:S101"/>
  <sheetViews>
    <sheetView topLeftCell="C1" workbookViewId="0">
      <selection activeCell="R30" sqref="R30"/>
    </sheetView>
  </sheetViews>
  <sheetFormatPr defaultRowHeight="14.6" x14ac:dyDescent="0.4"/>
  <cols>
    <col min="9" max="9" width="13.07421875" style="1" customWidth="1"/>
    <col min="10" max="10" width="11.921875" customWidth="1"/>
    <col min="13" max="13" width="19.53515625" customWidth="1"/>
    <col min="15" max="15" width="12" bestFit="1" customWidth="1"/>
  </cols>
  <sheetData>
    <row r="1" spans="1:19" ht="72.900000000000006" x14ac:dyDescent="0.4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/>
      <c r="I1" s="1" t="s">
        <v>32</v>
      </c>
      <c r="J1" s="1"/>
      <c r="K1" s="1" t="s">
        <v>33</v>
      </c>
      <c r="L1" s="1"/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spans="1:19" x14ac:dyDescent="0.4">
      <c r="A2" t="s">
        <v>12</v>
      </c>
      <c r="B2">
        <v>0.80167624433640305</v>
      </c>
      <c r="C2">
        <v>0.80167624433640305</v>
      </c>
      <c r="D2">
        <v>0.80167624433640305</v>
      </c>
      <c r="E2">
        <v>0.80311541789809704</v>
      </c>
      <c r="F2">
        <v>0.80156467096272599</v>
      </c>
      <c r="G2">
        <v>0.797905310223604</v>
      </c>
      <c r="I2" s="1" t="s">
        <v>46</v>
      </c>
      <c r="J2" t="s">
        <v>12</v>
      </c>
      <c r="K2">
        <v>0.88100000000000001</v>
      </c>
      <c r="M2" s="5" t="s">
        <v>20</v>
      </c>
      <c r="N2" s="4">
        <f>AVERAGE(B2:B21)</f>
        <v>0.80745195912707146</v>
      </c>
      <c r="O2" s="4">
        <f>AVERAGE(C2:C21)</f>
        <v>0.80745195912707146</v>
      </c>
      <c r="P2" s="4">
        <f>AVERAGE(D2:D21)</f>
        <v>0.80745195912707146</v>
      </c>
      <c r="Q2" s="4">
        <f>AVERAGE(E2:E21)</f>
        <v>0.8096274862153463</v>
      </c>
      <c r="R2" s="4">
        <f>AVERAGE(F2:F21)</f>
        <v>0.80810184328905321</v>
      </c>
      <c r="S2" s="4">
        <f>AVERAGE(G2:G21)</f>
        <v>0.80594750284590366</v>
      </c>
    </row>
    <row r="3" spans="1:19" x14ac:dyDescent="0.4">
      <c r="A3" t="s">
        <v>12</v>
      </c>
      <c r="B3">
        <v>0.80609637552704405</v>
      </c>
      <c r="C3">
        <v>0.80609637552704405</v>
      </c>
      <c r="D3">
        <v>0.80609637552704405</v>
      </c>
      <c r="E3">
        <v>0.809699949579328</v>
      </c>
      <c r="F3">
        <v>0.80637530896123399</v>
      </c>
      <c r="G3">
        <v>0.80615216221388197</v>
      </c>
      <c r="J3" t="s">
        <v>13</v>
      </c>
      <c r="K3">
        <v>0.86599999999999999</v>
      </c>
      <c r="M3" t="s">
        <v>29</v>
      </c>
      <c r="N3" s="2">
        <f>_xlfn.STDEV.S(B2:B21)/SQRT(20)</f>
        <v>5.9477462743059387E-4</v>
      </c>
      <c r="O3" s="2">
        <f t="shared" ref="O3:R3" si="0">_xlfn.STDEV.S(C2:C21)/SQRT(20)</f>
        <v>5.9477462743059387E-4</v>
      </c>
      <c r="P3" s="2">
        <f t="shared" si="0"/>
        <v>5.9477462743059387E-4</v>
      </c>
      <c r="Q3" s="2">
        <f>_xlfn.STDEV.S(E2:E21)/SQRT(20)</f>
        <v>7.4961320569972222E-4</v>
      </c>
      <c r="R3" s="2">
        <f t="shared" ref="R3" si="1">_xlfn.STDEV.S(F2:F21)/SQRT(20)</f>
        <v>8.5291392731549139E-4</v>
      </c>
      <c r="S3" s="2">
        <f t="shared" ref="S3" si="2">_xlfn.STDEV.S(G2:G21)/SQRT(20)</f>
        <v>1.0260401403555442E-3</v>
      </c>
    </row>
    <row r="4" spans="1:19" x14ac:dyDescent="0.4">
      <c r="A4" t="s">
        <v>12</v>
      </c>
      <c r="B4">
        <v>0.80792607196114896</v>
      </c>
      <c r="C4">
        <v>0.80792607196114896</v>
      </c>
      <c r="D4">
        <v>0.80792607196114896</v>
      </c>
      <c r="E4">
        <v>0.80953260558335705</v>
      </c>
      <c r="F4">
        <v>0.81141807263975596</v>
      </c>
      <c r="G4">
        <v>0.80437828459570304</v>
      </c>
      <c r="J4" t="s">
        <v>36</v>
      </c>
      <c r="K4">
        <v>0.67</v>
      </c>
      <c r="M4" t="s">
        <v>31</v>
      </c>
      <c r="N4" s="6">
        <f>($K$2-N2)/N3</f>
        <v>123.65699120464095</v>
      </c>
      <c r="O4" s="6">
        <f>($K$7-O2)/O3</f>
        <v>105.16259098531815</v>
      </c>
      <c r="P4" s="6">
        <f>($K$12-P2)/P3</f>
        <v>118.61306387209837</v>
      </c>
      <c r="Q4" s="6">
        <f>($K$2-Q2)/Q3</f>
        <v>95.212455226200859</v>
      </c>
      <c r="R4" s="6">
        <f>($K$7-R2)/R3</f>
        <v>72.572571192228594</v>
      </c>
      <c r="S4" s="6">
        <f>($K$12-S2)/S3</f>
        <v>70.223858034568366</v>
      </c>
    </row>
    <row r="5" spans="1:19" x14ac:dyDescent="0.4">
      <c r="A5" t="s">
        <v>12</v>
      </c>
      <c r="B5">
        <v>0.80781449858747201</v>
      </c>
      <c r="C5">
        <v>0.80781449858747201</v>
      </c>
      <c r="D5">
        <v>0.80781449858747201</v>
      </c>
      <c r="E5">
        <v>0.809644178957034</v>
      </c>
      <c r="F5">
        <v>0.80293911103400895</v>
      </c>
      <c r="G5">
        <v>0.80620796496526403</v>
      </c>
      <c r="J5" t="s">
        <v>34</v>
      </c>
      <c r="K5">
        <v>0.81299999999999994</v>
      </c>
      <c r="M5" t="s">
        <v>30</v>
      </c>
      <c r="N5">
        <f>TDIST(ABS(N4),19,2)</f>
        <v>4.4460718044124101E-29</v>
      </c>
      <c r="O5" s="7">
        <f>TDIST(ABS(O4),19,2)</f>
        <v>9.6139415597710297E-28</v>
      </c>
      <c r="P5">
        <f>TDIST(ABS(P4),19,2)</f>
        <v>9.7991818091517561E-29</v>
      </c>
      <c r="Q5">
        <f>TDIST(ABS(Q4),19,2)</f>
        <v>6.3328960295874032E-27</v>
      </c>
      <c r="R5" s="7">
        <f>TDIST(ABS(R4),19,2)</f>
        <v>1.086884195591967E-24</v>
      </c>
      <c r="S5">
        <f>TDIST(ABS(S4),19,2)</f>
        <v>2.0262426189304329E-24</v>
      </c>
    </row>
    <row r="6" spans="1:19" x14ac:dyDescent="0.4">
      <c r="A6" t="s">
        <v>12</v>
      </c>
      <c r="B6">
        <v>0.80781449858747201</v>
      </c>
      <c r="C6">
        <v>0.80781449858747201</v>
      </c>
      <c r="D6">
        <v>0.80781449858747201</v>
      </c>
      <c r="E6">
        <v>0.80803764533482503</v>
      </c>
      <c r="F6">
        <v>0.80803764533482503</v>
      </c>
      <c r="G6">
        <v>0.806152178278426</v>
      </c>
      <c r="J6" t="s">
        <v>35</v>
      </c>
      <c r="K6">
        <v>0.78600000000000003</v>
      </c>
      <c r="M6" s="5" t="s">
        <v>21</v>
      </c>
      <c r="N6" s="10">
        <f>AVERAGE(B22:B41)</f>
        <v>0.85450629147511048</v>
      </c>
      <c r="O6" s="10">
        <f>AVERAGE(C22:C41)</f>
        <v>0.85450629147511048</v>
      </c>
      <c r="P6" s="10">
        <f>AVERAGE(D22:D41)</f>
        <v>0.85450629147511048</v>
      </c>
      <c r="Q6" s="10">
        <f>AVERAGE(E22:E41)</f>
        <v>0.85207413701300039</v>
      </c>
      <c r="R6" s="10">
        <f>AVERAGE(F22:F41)</f>
        <v>0.85545813448892027</v>
      </c>
      <c r="S6" s="10">
        <f>AVERAGE(G22:G41)</f>
        <v>0.85226589095868932</v>
      </c>
    </row>
    <row r="7" spans="1:19" ht="29.15" x14ac:dyDescent="0.4">
      <c r="A7" t="s">
        <v>12</v>
      </c>
      <c r="B7">
        <v>0.81453547358886202</v>
      </c>
      <c r="C7">
        <v>0.81453547358886202</v>
      </c>
      <c r="D7">
        <v>0.81453547358886202</v>
      </c>
      <c r="E7">
        <v>0.817804327520117</v>
      </c>
      <c r="F7">
        <v>0.82008030138438304</v>
      </c>
      <c r="G7">
        <v>0.82135211488556303</v>
      </c>
      <c r="I7" s="1" t="s">
        <v>45</v>
      </c>
      <c r="J7" t="s">
        <v>12</v>
      </c>
      <c r="K7">
        <v>0.87</v>
      </c>
      <c r="M7" t="s">
        <v>22</v>
      </c>
      <c r="N7" s="11">
        <f>_xlfn.STDEV.S(B22:B41)/SQRT(20)</f>
        <v>3.9130068545672244E-4</v>
      </c>
      <c r="O7" s="11">
        <f>_xlfn.STDEV.S(C22:C41)/SQRT(20)</f>
        <v>3.9130068545672244E-4</v>
      </c>
      <c r="P7" s="11">
        <f>_xlfn.STDEV.S(D22:D41)/SQRT(20)</f>
        <v>3.9130068545672244E-4</v>
      </c>
      <c r="Q7" s="11">
        <f>_xlfn.STDEV.S(E22:E41)/SQRT(20)</f>
        <v>4.5545181208906922E-4</v>
      </c>
      <c r="R7" s="11">
        <f>_xlfn.STDEV.S(F22:F41)/SQRT(20)</f>
        <v>5.6671006824167631E-4</v>
      </c>
      <c r="S7" s="11">
        <f>_xlfn.STDEV.S(G22:G41)/SQRT(20)</f>
        <v>3.9534121670849989E-4</v>
      </c>
    </row>
    <row r="8" spans="1:19" x14ac:dyDescent="0.4">
      <c r="A8" t="s">
        <v>12</v>
      </c>
      <c r="B8">
        <v>0.80781449858747201</v>
      </c>
      <c r="C8">
        <v>0.80781449858747201</v>
      </c>
      <c r="D8">
        <v>0.80781449858747201</v>
      </c>
      <c r="E8">
        <v>0.80953260558335705</v>
      </c>
      <c r="F8">
        <v>0.80471300471673202</v>
      </c>
      <c r="G8">
        <v>0.80620796496526403</v>
      </c>
      <c r="J8" t="s">
        <v>13</v>
      </c>
      <c r="K8">
        <v>0.86699999999999999</v>
      </c>
      <c r="M8" t="s">
        <v>31</v>
      </c>
      <c r="N8" s="12">
        <f>($K$3-N6)/N7</f>
        <v>29.373085588833469</v>
      </c>
      <c r="O8" s="12">
        <f>($K$8-O6)/O7</f>
        <v>31.928665063049852</v>
      </c>
      <c r="P8" s="12">
        <f>($K$13-P6)/P7</f>
        <v>34.484244537266235</v>
      </c>
      <c r="Q8" s="12">
        <f>($K$3-Q6)/Q7</f>
        <v>30.575930575672469</v>
      </c>
      <c r="R8" s="12">
        <f>($K$8-R6)/R7</f>
        <v>20.366438074570492</v>
      </c>
      <c r="S8" s="12">
        <f>($K$13-S6)/S7</f>
        <v>39.798807653571899</v>
      </c>
    </row>
    <row r="9" spans="1:19" x14ac:dyDescent="0.4">
      <c r="A9" t="s">
        <v>12</v>
      </c>
      <c r="B9">
        <v>0.80616113999907602</v>
      </c>
      <c r="C9">
        <v>0.80616113999907602</v>
      </c>
      <c r="D9">
        <v>0.80616113999907602</v>
      </c>
      <c r="E9">
        <v>0.80765610024760803</v>
      </c>
      <c r="F9">
        <v>0.809820500738198</v>
      </c>
      <c r="G9">
        <v>0.80627271337275297</v>
      </c>
      <c r="J9" t="s">
        <v>36</v>
      </c>
      <c r="K9">
        <v>0.68400000000000005</v>
      </c>
      <c r="M9" t="s">
        <v>30</v>
      </c>
      <c r="N9" s="13">
        <f>TDIST(ABS(N8),19,2)</f>
        <v>2.6814687281548954E-17</v>
      </c>
      <c r="O9" s="14">
        <f>TDIST(ABS(O8),19,2)</f>
        <v>5.6625740063872756E-18</v>
      </c>
      <c r="P9" s="13">
        <f>TDIST(ABS(P8),19,2)</f>
        <v>1.3425483678284665E-18</v>
      </c>
      <c r="Q9" s="13">
        <f>TDIST(ABS(Q8),19,2)</f>
        <v>1.2698051308450095E-17</v>
      </c>
      <c r="R9" s="14">
        <f>TDIST(ABS(R8),19,2)</f>
        <v>2.2888685866445117E-14</v>
      </c>
      <c r="S9" s="13">
        <f>TDIST(ABS(S8),19,2)</f>
        <v>9.1332442060440381E-20</v>
      </c>
    </row>
    <row r="10" spans="1:19" x14ac:dyDescent="0.4">
      <c r="A10" t="s">
        <v>12</v>
      </c>
      <c r="B10">
        <v>0.80954156730400795</v>
      </c>
      <c r="C10">
        <v>0.80954156730400795</v>
      </c>
      <c r="D10">
        <v>0.80954156730400795</v>
      </c>
      <c r="E10">
        <v>0.81308935466945398</v>
      </c>
      <c r="F10">
        <v>0.80804660705547504</v>
      </c>
      <c r="G10">
        <v>0.80610535331223798</v>
      </c>
      <c r="J10" t="s">
        <v>34</v>
      </c>
      <c r="K10">
        <v>0.80800000000000005</v>
      </c>
      <c r="M10" s="5" t="s">
        <v>23</v>
      </c>
      <c r="N10" s="10">
        <f>AVERAGE(B42:B61)</f>
        <v>0.64566600510862648</v>
      </c>
      <c r="O10" s="10">
        <f>AVERAGE(C42:C61)</f>
        <v>0.64566600510862648</v>
      </c>
      <c r="P10" s="10">
        <f>AVERAGE(D42:D61)</f>
        <v>0.64566600510862648</v>
      </c>
      <c r="Q10" s="10">
        <f>AVERAGE(E42:E61)</f>
        <v>0.65025706273243933</v>
      </c>
      <c r="R10" s="10">
        <f>AVERAGE(F42:F61)</f>
        <v>0.64566300239734842</v>
      </c>
      <c r="S10" s="10">
        <f>AVERAGE(G42:G61)</f>
        <v>0.65098829905190336</v>
      </c>
    </row>
    <row r="11" spans="1:19" x14ac:dyDescent="0.4">
      <c r="A11" t="s">
        <v>12</v>
      </c>
      <c r="B11">
        <v>0.80948578061717003</v>
      </c>
      <c r="C11">
        <v>0.80948578061717003</v>
      </c>
      <c r="D11">
        <v>0.80948578061717003</v>
      </c>
      <c r="E11">
        <v>0.81297778129577702</v>
      </c>
      <c r="F11">
        <v>0.808158180429152</v>
      </c>
      <c r="G11">
        <v>0.80959735399084598</v>
      </c>
      <c r="J11" t="s">
        <v>35</v>
      </c>
      <c r="K11">
        <v>0.78100000000000003</v>
      </c>
      <c r="M11" t="s">
        <v>24</v>
      </c>
      <c r="N11" s="11">
        <f>_xlfn.STDEV.S(B42:B61)/SQRT(20)</f>
        <v>1.9725423461367382E-4</v>
      </c>
      <c r="O11" s="11">
        <f>_xlfn.STDEV.S(C42:C61)/SQRT(20)</f>
        <v>1.9725423461367382E-4</v>
      </c>
      <c r="P11" s="11">
        <f>_xlfn.STDEV.S(D42:D61)/SQRT(20)</f>
        <v>1.9725423461367382E-4</v>
      </c>
      <c r="Q11" s="11">
        <f>_xlfn.STDEV.S(E42:E61)/SQRT(20)</f>
        <v>1.5746833343794391E-4</v>
      </c>
      <c r="R11" s="11">
        <f>_xlfn.STDEV.S(F42:F61)/SQRT(20)</f>
        <v>1.775480892743743E-4</v>
      </c>
      <c r="S11" s="11">
        <f>_xlfn.STDEV.S(G42:G61)/SQRT(20)</f>
        <v>1.9509602731048299E-4</v>
      </c>
    </row>
    <row r="12" spans="1:19" ht="29.15" x14ac:dyDescent="0.4">
      <c r="A12" t="s">
        <v>12</v>
      </c>
      <c r="B12">
        <v>0.80947681889651901</v>
      </c>
      <c r="C12">
        <v>0.80947681889651901</v>
      </c>
      <c r="D12">
        <v>0.80947681889651901</v>
      </c>
      <c r="E12">
        <v>0.80781449858747201</v>
      </c>
      <c r="F12">
        <v>0.80969996564387203</v>
      </c>
      <c r="G12">
        <v>0.80443407128254096</v>
      </c>
      <c r="I12" s="1" t="s">
        <v>47</v>
      </c>
      <c r="J12" t="s">
        <v>12</v>
      </c>
      <c r="K12">
        <v>0.878</v>
      </c>
      <c r="M12" t="s">
        <v>31</v>
      </c>
      <c r="N12" s="12">
        <f>($K$4-N10)/N11</f>
        <v>123.36361213756526</v>
      </c>
      <c r="O12" s="12">
        <f>($K$9-O10)/O11</f>
        <v>194.33800732568014</v>
      </c>
      <c r="P12" s="12">
        <f>($K$14-P10)/P11</f>
        <v>153.78121007532877</v>
      </c>
      <c r="Q12" s="12">
        <f>($K$4-Q10)/Q11</f>
        <v>125.37719068031625</v>
      </c>
      <c r="R12" s="12">
        <f>($K$9-R10)/R11</f>
        <v>215.92458561132403</v>
      </c>
      <c r="S12" s="12">
        <f>($K$14-S10)/S11</f>
        <v>128.20200028108283</v>
      </c>
    </row>
    <row r="13" spans="1:19" x14ac:dyDescent="0.4">
      <c r="A13" t="s">
        <v>12</v>
      </c>
      <c r="B13">
        <v>0.80616113999907602</v>
      </c>
      <c r="C13">
        <v>0.80616113999907602</v>
      </c>
      <c r="D13">
        <v>0.80616113999907602</v>
      </c>
      <c r="E13">
        <v>0.80621692668591405</v>
      </c>
      <c r="F13">
        <v>0.80993207411187496</v>
      </c>
      <c r="G13">
        <v>0.80787924699496105</v>
      </c>
      <c r="J13" t="s">
        <v>13</v>
      </c>
      <c r="K13">
        <v>0.86799999999999999</v>
      </c>
      <c r="M13" t="s">
        <v>30</v>
      </c>
      <c r="N13" s="13">
        <f>TDIST(ABS(N12),19,2)</f>
        <v>4.6510778789302313E-29</v>
      </c>
      <c r="O13" s="14">
        <f>TDIST(ABS(O12),19,2)</f>
        <v>8.3260163603829319E-33</v>
      </c>
      <c r="P13" s="13">
        <f>TDIST(ABS(P12),19,2)</f>
        <v>7.0907605574525086E-31</v>
      </c>
      <c r="Q13" s="13">
        <f>TDIST(ABS(Q12),19,2)</f>
        <v>3.4206767858136626E-29</v>
      </c>
      <c r="R13" s="14">
        <f>TDIST(ABS(R12),19,2)</f>
        <v>1.1263411198286596E-33</v>
      </c>
      <c r="S13" s="13">
        <f>TDIST(ABS(S12),19,2)</f>
        <v>2.2411437539161868E-29</v>
      </c>
    </row>
    <row r="14" spans="1:19" x14ac:dyDescent="0.4">
      <c r="A14" t="s">
        <v>12</v>
      </c>
      <c r="B14">
        <v>0.80787924699496105</v>
      </c>
      <c r="C14">
        <v>0.80787924699496105</v>
      </c>
      <c r="D14">
        <v>0.80787924699496105</v>
      </c>
      <c r="E14">
        <v>0.81142703436040697</v>
      </c>
      <c r="F14">
        <v>0.80976471405135997</v>
      </c>
      <c r="G14">
        <v>0.80604956662539995</v>
      </c>
      <c r="J14" t="s">
        <v>36</v>
      </c>
      <c r="K14">
        <v>0.67600000000000005</v>
      </c>
      <c r="M14" s="5" t="s">
        <v>25</v>
      </c>
      <c r="N14" s="10">
        <f>AVERAGE(B62:B81)</f>
        <v>0.83082345381140743</v>
      </c>
      <c r="O14" s="10">
        <f>AVERAGE(C62:C81)</f>
        <v>0.83082345381140743</v>
      </c>
      <c r="P14" s="10">
        <f>AVERAGE(D62:D81)</f>
        <v>0.83082345381140743</v>
      </c>
      <c r="Q14" s="9">
        <f>AVERAGE(E62:E81)</f>
        <v>0.83734666351516296</v>
      </c>
      <c r="R14" s="9">
        <f>AVERAGE(F62:F81)</f>
        <v>0.83157456181234046</v>
      </c>
      <c r="S14" s="9">
        <f>AVERAGE(G62:G81)</f>
        <v>0.83221137076965346</v>
      </c>
    </row>
    <row r="15" spans="1:19" x14ac:dyDescent="0.4">
      <c r="A15" t="s">
        <v>12</v>
      </c>
      <c r="B15">
        <v>0.80609639159158797</v>
      </c>
      <c r="C15">
        <v>0.80609639159158797</v>
      </c>
      <c r="D15">
        <v>0.80609639159158797</v>
      </c>
      <c r="E15">
        <v>0.80958839227019497</v>
      </c>
      <c r="F15">
        <v>0.80981153901754799</v>
      </c>
      <c r="G15">
        <v>0.80626375165210196</v>
      </c>
      <c r="J15" t="s">
        <v>34</v>
      </c>
      <c r="K15">
        <v>0.81599999999999995</v>
      </c>
      <c r="M15" t="s">
        <v>26</v>
      </c>
      <c r="N15" s="11">
        <f>STDEV(B62:B81)/SQRT(20)</f>
        <v>1.956129952660094E-4</v>
      </c>
      <c r="O15" s="11">
        <f>STDEV(C62:C81)/SQRT(20)</f>
        <v>1.956129952660094E-4</v>
      </c>
      <c r="P15" s="11">
        <f>STDEV(D62:D81)/SQRT(20)</f>
        <v>1.956129952660094E-4</v>
      </c>
      <c r="Q15" s="11">
        <f>STDEV(E62:E81)/SQRT(20)</f>
        <v>1.6461198894623022E-4</v>
      </c>
      <c r="R15" s="11">
        <f>STDEV(F62:F81)/SQRT(20)</f>
        <v>2.2580142622000016E-4</v>
      </c>
      <c r="S15" s="11">
        <f>STDEV(G62:G81)/SQRT(20)</f>
        <v>2.349230925185091E-4</v>
      </c>
    </row>
    <row r="16" spans="1:19" x14ac:dyDescent="0.4">
      <c r="A16" t="s">
        <v>12</v>
      </c>
      <c r="B16">
        <v>0.80437828459570304</v>
      </c>
      <c r="C16">
        <v>0.80437828459570304</v>
      </c>
      <c r="D16">
        <v>0.80437828459570304</v>
      </c>
      <c r="E16">
        <v>0.81130649926608001</v>
      </c>
      <c r="F16">
        <v>0.80631953833893999</v>
      </c>
      <c r="G16">
        <v>0.80620796496526403</v>
      </c>
      <c r="J16" t="s">
        <v>35</v>
      </c>
      <c r="K16">
        <v>0.78800000000000003</v>
      </c>
      <c r="M16" t="s">
        <v>31</v>
      </c>
      <c r="N16" s="12">
        <f>($K$5-N14)/N15</f>
        <v>-91.115898446163044</v>
      </c>
      <c r="O16" s="12">
        <f>($K$10-O14)/O15</f>
        <v>-116.67657243513047</v>
      </c>
      <c r="P16" s="12">
        <f>($K$15-P14)/P15</f>
        <v>-75.779494052782255</v>
      </c>
      <c r="Q16" s="12">
        <f>($K$5-Q14)/Q15</f>
        <v>-147.90334331672369</v>
      </c>
      <c r="R16" s="12">
        <f>($K$10-R14)/R15</f>
        <v>-104.40395442574187</v>
      </c>
      <c r="S16" s="12">
        <f>($K$15-S14)/S15</f>
        <v>-69.007140148967054</v>
      </c>
    </row>
    <row r="17" spans="1:19" x14ac:dyDescent="0.4">
      <c r="A17" t="s">
        <v>12</v>
      </c>
      <c r="B17">
        <v>0.80959735399084598</v>
      </c>
      <c r="C17">
        <v>0.80959735399084598</v>
      </c>
      <c r="D17">
        <v>0.80959735399084598</v>
      </c>
      <c r="E17">
        <v>0.80976471405135997</v>
      </c>
      <c r="F17">
        <v>0.80638428674642904</v>
      </c>
      <c r="G17">
        <v>0.80444303300319098</v>
      </c>
      <c r="M17" t="s">
        <v>30</v>
      </c>
      <c r="N17" s="13">
        <f>TDIST(ABS(N16),19,2)</f>
        <v>1.4579387641657229E-26</v>
      </c>
      <c r="O17" s="14">
        <f>TDIST(ABS(O16),19,2)</f>
        <v>1.3391857643506211E-28</v>
      </c>
      <c r="P17" s="13">
        <f>TDIST(ABS(P16),19,2)</f>
        <v>4.7923550046218087E-25</v>
      </c>
      <c r="Q17" s="13">
        <f>TDIST(ABS(Q16),19,2)</f>
        <v>1.4859955128088394E-30</v>
      </c>
      <c r="R17" s="14">
        <f>TDIST(ABS(R16),19,2)</f>
        <v>1.1029236277413142E-27</v>
      </c>
      <c r="S17" s="13">
        <f>TDIST(ABS(S16),19,2)</f>
        <v>2.8208334139144717E-24</v>
      </c>
    </row>
    <row r="18" spans="1:19" x14ac:dyDescent="0.4">
      <c r="A18" t="s">
        <v>12</v>
      </c>
      <c r="B18">
        <v>0.80616113999907602</v>
      </c>
      <c r="C18">
        <v>0.80616113999907602</v>
      </c>
      <c r="D18">
        <v>0.80616113999907602</v>
      </c>
      <c r="E18">
        <v>0.80616113999907602</v>
      </c>
      <c r="F18">
        <v>0.80638428674642904</v>
      </c>
      <c r="G18">
        <v>0.80278071269414497</v>
      </c>
      <c r="M18" s="5" t="s">
        <v>27</v>
      </c>
      <c r="N18" s="10">
        <f>AVERAGE(B82:B101)</f>
        <v>0.83005118965451263</v>
      </c>
      <c r="O18" s="10">
        <f>AVERAGE(C82:C101)</f>
        <v>0.83005118965451263</v>
      </c>
      <c r="P18" s="10">
        <f>AVERAGE(D82:D101)</f>
        <v>0.83005118965451263</v>
      </c>
      <c r="Q18" s="9">
        <f>AVERAGE(E82:E101)</f>
        <v>0.82900129606521433</v>
      </c>
      <c r="R18" s="9">
        <f>AVERAGE(F82:F101)</f>
        <v>0.82973543218404688</v>
      </c>
      <c r="S18" s="9">
        <f>AVERAGE(G82:G101)</f>
        <v>0.82878815977265019</v>
      </c>
    </row>
    <row r="19" spans="1:19" x14ac:dyDescent="0.4">
      <c r="A19" t="s">
        <v>12</v>
      </c>
      <c r="B19">
        <v>0.80963320087344703</v>
      </c>
      <c r="C19">
        <v>0.80963320087344703</v>
      </c>
      <c r="D19">
        <v>0.80963320087344703</v>
      </c>
      <c r="E19">
        <v>0.81489909523477799</v>
      </c>
      <c r="F19">
        <v>0.80797088056440103</v>
      </c>
      <c r="G19">
        <v>0.797996958710121</v>
      </c>
      <c r="M19" t="s">
        <v>28</v>
      </c>
      <c r="N19" s="11">
        <f>STDEV(B82:B101)/SQRT(20)</f>
        <v>2.6843658064672297E-4</v>
      </c>
      <c r="O19" s="11">
        <f>STDEV(C82:C101)/SQRT(20)</f>
        <v>2.6843658064672297E-4</v>
      </c>
      <c r="P19" s="11">
        <f>STDEV(D82:D101)/SQRT(20)</f>
        <v>2.6843658064672297E-4</v>
      </c>
      <c r="Q19" s="11">
        <f>STDEV(E82:E101)/SQRT(20)</f>
        <v>2.0406231045949624E-4</v>
      </c>
      <c r="R19" s="11">
        <f>STDEV(F82:F101)/SQRT(20)</f>
        <v>2.3933355614648549E-4</v>
      </c>
      <c r="S19" s="11">
        <f>STDEV(G82:G101)/SQRT(20)</f>
        <v>2.5370422660364952E-4</v>
      </c>
    </row>
    <row r="20" spans="1:19" x14ac:dyDescent="0.4">
      <c r="A20" t="s">
        <v>12</v>
      </c>
      <c r="B20">
        <v>0.80451674313133004</v>
      </c>
      <c r="C20">
        <v>0.80451674313133004</v>
      </c>
      <c r="D20">
        <v>0.80451674313133004</v>
      </c>
      <c r="E20">
        <v>0.806290636814053</v>
      </c>
      <c r="F20">
        <v>0.80473988987868295</v>
      </c>
      <c r="G20">
        <v>0.80634642350089103</v>
      </c>
      <c r="M20" t="s">
        <v>31</v>
      </c>
      <c r="N20" s="12">
        <f>($K$6-N18)/N19</f>
        <v>-164.10278192481653</v>
      </c>
      <c r="O20" s="12">
        <f>($K$11-O18)/O19</f>
        <v>-182.72915537941014</v>
      </c>
      <c r="P20" s="12">
        <f>($K$16-P18)/P19</f>
        <v>-156.65223254297908</v>
      </c>
      <c r="Q20" s="12">
        <f>($K$6-Q18)/Q19</f>
        <v>-210.7263020220949</v>
      </c>
      <c r="R20" s="12">
        <f>($K$11-R18)/R19</f>
        <v>-203.62974991362287</v>
      </c>
      <c r="S20" s="12">
        <f>($K$16-S18)/S19</f>
        <v>-160.77051738034947</v>
      </c>
    </row>
    <row r="21" spans="1:19" x14ac:dyDescent="0.4">
      <c r="A21" t="s">
        <v>12</v>
      </c>
      <c r="B21">
        <v>0.80627271337275297</v>
      </c>
      <c r="C21">
        <v>0.80627271337275297</v>
      </c>
      <c r="D21">
        <v>0.80627271337275297</v>
      </c>
      <c r="E21">
        <v>0.80799082036863701</v>
      </c>
      <c r="F21">
        <v>0.80987628742503603</v>
      </c>
      <c r="G21">
        <v>0.80621692668591405</v>
      </c>
      <c r="M21" t="s">
        <v>30</v>
      </c>
      <c r="N21">
        <f>TDIST(ABS(N20),19,2)</f>
        <v>2.0655534914181387E-31</v>
      </c>
      <c r="O21" s="7">
        <f>TDIST(ABS(O20),19,2)</f>
        <v>2.6817995966218675E-32</v>
      </c>
      <c r="P21">
        <f>TDIST(ABS(P20),19,2)</f>
        <v>4.9908487372267886E-31</v>
      </c>
      <c r="Q21">
        <f>TDIST(ABS(Q20),19,2)</f>
        <v>1.7892607079266039E-33</v>
      </c>
      <c r="R21" s="7">
        <f>TDIST(ABS(R20),19,2)</f>
        <v>3.4294722518337683E-33</v>
      </c>
      <c r="S21">
        <f>TDIST(ABS(S20),19,2)</f>
        <v>3.0493098964211113E-31</v>
      </c>
    </row>
    <row r="22" spans="1:19" x14ac:dyDescent="0.4">
      <c r="A22" t="s">
        <v>13</v>
      </c>
      <c r="B22">
        <v>0.854213248880901</v>
      </c>
      <c r="C22">
        <v>0.854213248880901</v>
      </c>
      <c r="D22">
        <v>0.854213248880901</v>
      </c>
      <c r="E22">
        <v>0.85148201991490302</v>
      </c>
      <c r="F22">
        <v>0.849821566740945</v>
      </c>
      <c r="G22">
        <v>0.85187383261073701</v>
      </c>
    </row>
    <row r="23" spans="1:19" x14ac:dyDescent="0.4">
      <c r="A23" t="s">
        <v>13</v>
      </c>
      <c r="B23">
        <v>0.85476695086535004</v>
      </c>
      <c r="C23">
        <v>0.85476695086535004</v>
      </c>
      <c r="D23">
        <v>0.85476695086535004</v>
      </c>
      <c r="E23">
        <v>0.847001704840051</v>
      </c>
      <c r="F23">
        <v>0.85180318737457605</v>
      </c>
      <c r="G23">
        <v>0.85130279570694201</v>
      </c>
    </row>
    <row r="24" spans="1:19" x14ac:dyDescent="0.4">
      <c r="A24" t="s">
        <v>13</v>
      </c>
      <c r="B24">
        <v>0.854520639105533</v>
      </c>
      <c r="C24">
        <v>0.854520639105533</v>
      </c>
      <c r="D24">
        <v>0.854520639105533</v>
      </c>
      <c r="E24">
        <v>0.85002233633194602</v>
      </c>
      <c r="F24">
        <v>0.85014629188492297</v>
      </c>
      <c r="G24">
        <v>0.85293083116773605</v>
      </c>
    </row>
    <row r="25" spans="1:19" x14ac:dyDescent="0.4">
      <c r="A25" t="s">
        <v>13</v>
      </c>
      <c r="B25">
        <v>0.851293228935596</v>
      </c>
      <c r="C25">
        <v>0.851293228935596</v>
      </c>
      <c r="D25">
        <v>0.851293228935596</v>
      </c>
      <c r="E25">
        <v>0.85102537179273896</v>
      </c>
      <c r="F25">
        <v>0.85493399718440699</v>
      </c>
      <c r="G25">
        <v>0.85234471147012103</v>
      </c>
    </row>
    <row r="26" spans="1:19" x14ac:dyDescent="0.4">
      <c r="A26" t="s">
        <v>13</v>
      </c>
      <c r="B26">
        <v>0.85288173131461498</v>
      </c>
      <c r="C26">
        <v>0.85288173131461498</v>
      </c>
      <c r="D26">
        <v>0.85288173131461498</v>
      </c>
      <c r="E26">
        <v>0.85250660075873697</v>
      </c>
      <c r="F26">
        <v>0.85466614004154995</v>
      </c>
      <c r="G26">
        <v>0.85107737655077598</v>
      </c>
    </row>
    <row r="27" spans="1:19" x14ac:dyDescent="0.4">
      <c r="A27" t="s">
        <v>13</v>
      </c>
      <c r="B27">
        <v>0.85355648394712502</v>
      </c>
      <c r="C27">
        <v>0.85355648394712502</v>
      </c>
      <c r="D27">
        <v>0.85355648394712502</v>
      </c>
      <c r="E27">
        <v>0.85080726728239298</v>
      </c>
      <c r="F27">
        <v>0.85559076211818197</v>
      </c>
      <c r="G27">
        <v>0.85396563156230398</v>
      </c>
    </row>
    <row r="28" spans="1:19" x14ac:dyDescent="0.4">
      <c r="A28" t="s">
        <v>13</v>
      </c>
      <c r="B28">
        <v>0.85300633964698103</v>
      </c>
      <c r="C28">
        <v>0.85300633964698103</v>
      </c>
      <c r="D28">
        <v>0.85300633964698103</v>
      </c>
      <c r="E28">
        <v>0.85122127814065596</v>
      </c>
      <c r="F28">
        <v>0.85675438130881199</v>
      </c>
      <c r="G28">
        <v>0.85327289123105898</v>
      </c>
    </row>
    <row r="29" spans="1:19" x14ac:dyDescent="0.4">
      <c r="A29" t="s">
        <v>13</v>
      </c>
      <c r="B29">
        <v>0.85234618654885597</v>
      </c>
      <c r="C29">
        <v>0.85234618654885597</v>
      </c>
      <c r="D29">
        <v>0.85234618654885597</v>
      </c>
      <c r="E29">
        <v>0.85091826789967395</v>
      </c>
      <c r="F29">
        <v>0.85423786868881102</v>
      </c>
      <c r="G29">
        <v>0.84939975797742695</v>
      </c>
    </row>
    <row r="30" spans="1:19" x14ac:dyDescent="0.4">
      <c r="A30" t="s">
        <v>13</v>
      </c>
      <c r="B30">
        <v>0.85155574273269896</v>
      </c>
      <c r="C30">
        <v>0.85155574273269896</v>
      </c>
      <c r="D30">
        <v>0.85155574273269896</v>
      </c>
      <c r="E30">
        <v>0.85150243241588397</v>
      </c>
      <c r="F30">
        <v>0.85398313915836899</v>
      </c>
      <c r="G30">
        <v>0.85180495939743195</v>
      </c>
    </row>
    <row r="31" spans="1:19" x14ac:dyDescent="0.4">
      <c r="A31" t="s">
        <v>13</v>
      </c>
      <c r="B31">
        <v>0.85395221438505597</v>
      </c>
      <c r="C31">
        <v>0.85395221438505597</v>
      </c>
      <c r="D31">
        <v>0.85395221438505597</v>
      </c>
      <c r="E31">
        <v>0.85397020208379104</v>
      </c>
      <c r="F31">
        <v>0.85734311318974499</v>
      </c>
      <c r="G31">
        <v>0.84941728343460898</v>
      </c>
    </row>
    <row r="32" spans="1:19" x14ac:dyDescent="0.4">
      <c r="A32" t="s">
        <v>13</v>
      </c>
      <c r="B32">
        <v>0.85495169216154498</v>
      </c>
      <c r="C32">
        <v>0.85495169216154498</v>
      </c>
      <c r="D32">
        <v>0.85495169216154498</v>
      </c>
      <c r="E32">
        <v>0.85111371200603803</v>
      </c>
      <c r="F32">
        <v>0.85721850485737805</v>
      </c>
      <c r="G32">
        <v>0.85152351240060697</v>
      </c>
    </row>
    <row r="33" spans="1:7" x14ac:dyDescent="0.4">
      <c r="A33" t="s">
        <v>13</v>
      </c>
      <c r="B33">
        <v>0.854373996182624</v>
      </c>
      <c r="C33">
        <v>0.854373996182624</v>
      </c>
      <c r="D33">
        <v>0.854373996182624</v>
      </c>
      <c r="E33">
        <v>0.85080387316997397</v>
      </c>
      <c r="F33">
        <v>0.85851515609906803</v>
      </c>
      <c r="G33">
        <v>0.85003562435948299</v>
      </c>
    </row>
    <row r="34" spans="1:7" x14ac:dyDescent="0.4">
      <c r="A34" t="s">
        <v>13</v>
      </c>
      <c r="B34">
        <v>0.85612974136660402</v>
      </c>
      <c r="C34">
        <v>0.85612974136660402</v>
      </c>
      <c r="D34">
        <v>0.85612974136660402</v>
      </c>
      <c r="E34">
        <v>0.85102442629175201</v>
      </c>
      <c r="F34">
        <v>0.85541545565231902</v>
      </c>
      <c r="G34">
        <v>0.85211253700313705</v>
      </c>
    </row>
    <row r="35" spans="1:7" x14ac:dyDescent="0.4">
      <c r="A35" t="s">
        <v>13</v>
      </c>
      <c r="B35">
        <v>0.85702680581639201</v>
      </c>
      <c r="C35">
        <v>0.85702680581639201</v>
      </c>
      <c r="D35">
        <v>0.85702680581639201</v>
      </c>
      <c r="E35">
        <v>0.85347467050247705</v>
      </c>
      <c r="F35">
        <v>0.85545563835671901</v>
      </c>
      <c r="G35">
        <v>0.85131382566088498</v>
      </c>
    </row>
    <row r="36" spans="1:7" x14ac:dyDescent="0.4">
      <c r="A36" t="s">
        <v>13</v>
      </c>
      <c r="B36">
        <v>0.85603831903790994</v>
      </c>
      <c r="C36">
        <v>0.85603831903790994</v>
      </c>
      <c r="D36">
        <v>0.85603831903790994</v>
      </c>
      <c r="E36">
        <v>0.85407468610301396</v>
      </c>
      <c r="F36">
        <v>0.85741227459088698</v>
      </c>
      <c r="G36">
        <v>0.85218169840427904</v>
      </c>
    </row>
    <row r="37" spans="1:7" x14ac:dyDescent="0.4">
      <c r="A37" t="s">
        <v>13</v>
      </c>
      <c r="B37">
        <v>0.85745264783312403</v>
      </c>
      <c r="C37">
        <v>0.85745264783312403</v>
      </c>
      <c r="D37">
        <v>0.85745264783312403</v>
      </c>
      <c r="E37">
        <v>0.85500726370871905</v>
      </c>
      <c r="F37">
        <v>0.85634524386422595</v>
      </c>
      <c r="G37">
        <v>0.851882263708719</v>
      </c>
    </row>
    <row r="38" spans="1:7" x14ac:dyDescent="0.4">
      <c r="A38" t="s">
        <v>13</v>
      </c>
      <c r="B38">
        <v>0.85675622520162298</v>
      </c>
      <c r="C38">
        <v>0.85675622520162298</v>
      </c>
      <c r="D38">
        <v>0.85675622520162298</v>
      </c>
      <c r="E38">
        <v>0.85630979663019502</v>
      </c>
      <c r="F38">
        <v>0.85916563392855805</v>
      </c>
      <c r="G38">
        <v>0.854845249804153</v>
      </c>
    </row>
    <row r="39" spans="1:7" x14ac:dyDescent="0.4">
      <c r="A39" t="s">
        <v>13</v>
      </c>
      <c r="B39">
        <v>0.85411344476348305</v>
      </c>
      <c r="C39">
        <v>0.85411344476348305</v>
      </c>
      <c r="D39">
        <v>0.85411344476348305</v>
      </c>
      <c r="E39">
        <v>0.85336383643111702</v>
      </c>
      <c r="F39">
        <v>0.85570194714250203</v>
      </c>
      <c r="G39">
        <v>0.85507629436311205</v>
      </c>
    </row>
    <row r="40" spans="1:7" x14ac:dyDescent="0.4">
      <c r="A40" t="s">
        <v>13</v>
      </c>
      <c r="B40">
        <v>0.855138868741814</v>
      </c>
      <c r="C40">
        <v>0.855138868741814</v>
      </c>
      <c r="D40">
        <v>0.855138868741814</v>
      </c>
      <c r="E40">
        <v>0.85337179493422399</v>
      </c>
      <c r="F40">
        <v>0.85804801635699302</v>
      </c>
      <c r="G40">
        <v>0.85288873818593502</v>
      </c>
    </row>
    <row r="41" spans="1:7" x14ac:dyDescent="0.4">
      <c r="A41" t="s">
        <v>13</v>
      </c>
      <c r="B41">
        <v>0.85605132203437495</v>
      </c>
      <c r="C41">
        <v>0.85605132203437495</v>
      </c>
      <c r="D41">
        <v>0.85605132203437495</v>
      </c>
      <c r="E41">
        <v>0.85248119902172503</v>
      </c>
      <c r="F41">
        <v>0.856604371239435</v>
      </c>
      <c r="G41">
        <v>0.85606800417433104</v>
      </c>
    </row>
    <row r="42" spans="1:7" x14ac:dyDescent="0.4">
      <c r="A42" t="s">
        <v>14</v>
      </c>
      <c r="B42">
        <v>0.64318415114661898</v>
      </c>
      <c r="C42">
        <v>0.64318415114661898</v>
      </c>
      <c r="D42">
        <v>0.64318415114661898</v>
      </c>
      <c r="E42">
        <v>0.64895779716476498</v>
      </c>
      <c r="F42">
        <v>0.64366072463309398</v>
      </c>
      <c r="G42">
        <v>0.64939263606063102</v>
      </c>
    </row>
    <row r="43" spans="1:7" x14ac:dyDescent="0.4">
      <c r="A43" t="s">
        <v>14</v>
      </c>
      <c r="B43">
        <v>0.64553480651928097</v>
      </c>
      <c r="C43">
        <v>0.64553480651928097</v>
      </c>
      <c r="D43">
        <v>0.64553480651928097</v>
      </c>
      <c r="E43">
        <v>0.649245532869273</v>
      </c>
      <c r="F43">
        <v>0.645426773804189</v>
      </c>
      <c r="G43">
        <v>0.64972698477146595</v>
      </c>
    </row>
    <row r="44" spans="1:7" x14ac:dyDescent="0.4">
      <c r="A44" t="s">
        <v>14</v>
      </c>
      <c r="B44">
        <v>0.64620951130142201</v>
      </c>
      <c r="C44">
        <v>0.64620951130142201</v>
      </c>
      <c r="D44">
        <v>0.64620951130142201</v>
      </c>
      <c r="E44">
        <v>0.65015767407329095</v>
      </c>
      <c r="F44">
        <v>0.64582775869151199</v>
      </c>
      <c r="G44">
        <v>0.65172530459995504</v>
      </c>
    </row>
    <row r="45" spans="1:7" x14ac:dyDescent="0.4">
      <c r="A45" t="s">
        <v>14</v>
      </c>
      <c r="B45">
        <v>0.64604133670947295</v>
      </c>
      <c r="C45">
        <v>0.64604133670947295</v>
      </c>
      <c r="D45">
        <v>0.64604133670947295</v>
      </c>
      <c r="E45">
        <v>0.65091180306867902</v>
      </c>
      <c r="F45">
        <v>0.64638090528299597</v>
      </c>
      <c r="G45">
        <v>0.652236785130476</v>
      </c>
    </row>
    <row r="46" spans="1:7" x14ac:dyDescent="0.4">
      <c r="A46" t="s">
        <v>14</v>
      </c>
      <c r="B46">
        <v>0.64567565970013396</v>
      </c>
      <c r="C46">
        <v>0.64567565970013396</v>
      </c>
      <c r="D46">
        <v>0.64567565970013396</v>
      </c>
      <c r="E46">
        <v>0.65005411405694502</v>
      </c>
      <c r="F46">
        <v>0.64594695213660103</v>
      </c>
      <c r="G46">
        <v>0.650976979426657</v>
      </c>
    </row>
    <row r="47" spans="1:7" x14ac:dyDescent="0.4">
      <c r="A47" t="s">
        <v>14</v>
      </c>
      <c r="B47">
        <v>0.644051867574013</v>
      </c>
      <c r="C47">
        <v>0.644051867574013</v>
      </c>
      <c r="D47">
        <v>0.644051867574013</v>
      </c>
      <c r="E47">
        <v>0.65055479386390003</v>
      </c>
      <c r="F47">
        <v>0.64412818351829304</v>
      </c>
      <c r="G47">
        <v>0.64973651393309695</v>
      </c>
    </row>
    <row r="48" spans="1:7" x14ac:dyDescent="0.4">
      <c r="A48" t="s">
        <v>14</v>
      </c>
      <c r="B48">
        <v>0.64595210915052204</v>
      </c>
      <c r="C48">
        <v>0.64595210915052204</v>
      </c>
      <c r="D48">
        <v>0.64595210915052204</v>
      </c>
      <c r="E48">
        <v>0.65031571611276395</v>
      </c>
      <c r="F48">
        <v>0.64594133955323696</v>
      </c>
      <c r="G48">
        <v>0.65167893832824597</v>
      </c>
    </row>
    <row r="49" spans="1:7" x14ac:dyDescent="0.4">
      <c r="A49" t="s">
        <v>14</v>
      </c>
      <c r="B49">
        <v>0.64585187603216399</v>
      </c>
      <c r="C49">
        <v>0.64585187603216399</v>
      </c>
      <c r="D49">
        <v>0.64585187603216399</v>
      </c>
      <c r="E49">
        <v>0.65012346748942895</v>
      </c>
      <c r="F49">
        <v>0.645766996712552</v>
      </c>
      <c r="G49">
        <v>0.651223877547216</v>
      </c>
    </row>
    <row r="50" spans="1:7" x14ac:dyDescent="0.4">
      <c r="A50" t="s">
        <v>14</v>
      </c>
      <c r="B50">
        <v>0.64610472458877199</v>
      </c>
      <c r="C50">
        <v>0.64610472458877199</v>
      </c>
      <c r="D50">
        <v>0.64610472458877199</v>
      </c>
      <c r="E50">
        <v>0.65086829489902598</v>
      </c>
      <c r="F50">
        <v>0.64607698043087403</v>
      </c>
      <c r="G50">
        <v>0.65120223820409195</v>
      </c>
    </row>
    <row r="51" spans="1:7" x14ac:dyDescent="0.4">
      <c r="A51" t="s">
        <v>14</v>
      </c>
      <c r="B51">
        <v>0.64609503814237401</v>
      </c>
      <c r="C51">
        <v>0.64609503814237401</v>
      </c>
      <c r="D51">
        <v>0.64609503814237401</v>
      </c>
      <c r="E51">
        <v>0.64920903387112705</v>
      </c>
      <c r="F51">
        <v>0.64599595049341596</v>
      </c>
      <c r="G51">
        <v>0.65102002631109301</v>
      </c>
    </row>
    <row r="52" spans="1:7" x14ac:dyDescent="0.4">
      <c r="A52" t="s">
        <v>14</v>
      </c>
      <c r="B52">
        <v>0.64648800635526105</v>
      </c>
      <c r="C52">
        <v>0.64648800635526105</v>
      </c>
      <c r="D52">
        <v>0.64648800635526105</v>
      </c>
      <c r="E52">
        <v>0.65055294346560999</v>
      </c>
      <c r="F52">
        <v>0.64658498229289796</v>
      </c>
      <c r="G52">
        <v>0.65187834329552796</v>
      </c>
    </row>
    <row r="53" spans="1:7" x14ac:dyDescent="0.4">
      <c r="A53" t="s">
        <v>14</v>
      </c>
      <c r="B53">
        <v>0.645367946087821</v>
      </c>
      <c r="C53">
        <v>0.645367946087821</v>
      </c>
      <c r="D53">
        <v>0.645367946087821</v>
      </c>
      <c r="E53">
        <v>0.64981857713703195</v>
      </c>
      <c r="F53">
        <v>0.64538076297436697</v>
      </c>
      <c r="G53">
        <v>0.65119846076303001</v>
      </c>
    </row>
    <row r="54" spans="1:7" x14ac:dyDescent="0.4">
      <c r="A54" t="s">
        <v>14</v>
      </c>
      <c r="B54">
        <v>0.64558306258821296</v>
      </c>
      <c r="C54">
        <v>0.64558306258821296</v>
      </c>
      <c r="D54">
        <v>0.64558306258821296</v>
      </c>
      <c r="E54">
        <v>0.65024067576927203</v>
      </c>
      <c r="F54">
        <v>0.64548672374048099</v>
      </c>
      <c r="G54">
        <v>0.65099176469986697</v>
      </c>
    </row>
    <row r="55" spans="1:7" x14ac:dyDescent="0.4">
      <c r="A55" t="s">
        <v>14</v>
      </c>
      <c r="B55">
        <v>0.64561148804035595</v>
      </c>
      <c r="C55">
        <v>0.64561148804035595</v>
      </c>
      <c r="D55">
        <v>0.64561148804035595</v>
      </c>
      <c r="E55">
        <v>0.64995190781922696</v>
      </c>
      <c r="F55">
        <v>0.64539283518092505</v>
      </c>
      <c r="G55">
        <v>0.65042382377155605</v>
      </c>
    </row>
    <row r="56" spans="1:7" x14ac:dyDescent="0.4">
      <c r="A56" t="s">
        <v>14</v>
      </c>
      <c r="B56">
        <v>0.64562220121386804</v>
      </c>
      <c r="C56">
        <v>0.64562220121386804</v>
      </c>
      <c r="D56">
        <v>0.64562220121386804</v>
      </c>
      <c r="E56">
        <v>0.65007498343001702</v>
      </c>
      <c r="F56">
        <v>0.64560426521215297</v>
      </c>
      <c r="G56">
        <v>0.651022997630051</v>
      </c>
    </row>
    <row r="57" spans="1:7" x14ac:dyDescent="0.4">
      <c r="A57" t="s">
        <v>14</v>
      </c>
      <c r="B57">
        <v>0.64625691850136202</v>
      </c>
      <c r="C57">
        <v>0.64625691850136202</v>
      </c>
      <c r="D57">
        <v>0.64625691850136202</v>
      </c>
      <c r="E57">
        <v>0.65219263701639896</v>
      </c>
      <c r="F57">
        <v>0.64593768142830099</v>
      </c>
      <c r="G57">
        <v>0.65151975004576201</v>
      </c>
    </row>
    <row r="58" spans="1:7" x14ac:dyDescent="0.4">
      <c r="A58" t="s">
        <v>14</v>
      </c>
      <c r="B58">
        <v>0.64464633476252697</v>
      </c>
      <c r="C58">
        <v>0.64464633476252697</v>
      </c>
      <c r="D58">
        <v>0.64464633476252697</v>
      </c>
      <c r="E58">
        <v>0.65050492423046502</v>
      </c>
      <c r="F58">
        <v>0.64470285007842498</v>
      </c>
      <c r="G58">
        <v>0.65046033548332405</v>
      </c>
    </row>
    <row r="59" spans="1:7" x14ac:dyDescent="0.4">
      <c r="A59" t="s">
        <v>14</v>
      </c>
      <c r="B59">
        <v>0.64729165762102303</v>
      </c>
      <c r="C59">
        <v>0.64729165762102303</v>
      </c>
      <c r="D59">
        <v>0.64729165762102303</v>
      </c>
      <c r="E59">
        <v>0.65085555223701597</v>
      </c>
      <c r="F59">
        <v>0.64717190670978697</v>
      </c>
      <c r="G59">
        <v>0.65277223729386902</v>
      </c>
    </row>
    <row r="60" spans="1:7" x14ac:dyDescent="0.4">
      <c r="A60" t="s">
        <v>14</v>
      </c>
      <c r="B60">
        <v>0.646174072286682</v>
      </c>
      <c r="C60">
        <v>0.646174072286682</v>
      </c>
      <c r="D60">
        <v>0.646174072286682</v>
      </c>
      <c r="E60">
        <v>0.65047104893447305</v>
      </c>
      <c r="F60">
        <v>0.64616596596305698</v>
      </c>
      <c r="G60">
        <v>0.65060566047066803</v>
      </c>
    </row>
    <row r="61" spans="1:7" x14ac:dyDescent="0.4">
      <c r="A61" t="s">
        <v>14</v>
      </c>
      <c r="B61">
        <v>0.64557733385064198</v>
      </c>
      <c r="C61">
        <v>0.64557733385064198</v>
      </c>
      <c r="D61">
        <v>0.64557733385064198</v>
      </c>
      <c r="E61">
        <v>0.65007977714007803</v>
      </c>
      <c r="F61">
        <v>0.64567950910981398</v>
      </c>
      <c r="G61">
        <v>0.64997232327148602</v>
      </c>
    </row>
    <row r="62" spans="1:7" x14ac:dyDescent="0.4">
      <c r="A62" t="s">
        <v>15</v>
      </c>
      <c r="B62">
        <v>0.82900417841682605</v>
      </c>
      <c r="C62">
        <v>0.82900417841682605</v>
      </c>
      <c r="D62">
        <v>0.82900417841682605</v>
      </c>
      <c r="E62">
        <v>0.83700511147024304</v>
      </c>
      <c r="F62">
        <v>0.83259643407346196</v>
      </c>
      <c r="G62">
        <v>0.83308628711754895</v>
      </c>
    </row>
    <row r="63" spans="1:7" x14ac:dyDescent="0.4">
      <c r="A63" t="s">
        <v>15</v>
      </c>
      <c r="B63">
        <v>0.82916746276485498</v>
      </c>
      <c r="C63">
        <v>0.82916746276485498</v>
      </c>
      <c r="D63">
        <v>0.82916746276485498</v>
      </c>
      <c r="E63">
        <v>0.83700511147024304</v>
      </c>
      <c r="F63">
        <v>0.83047373754908604</v>
      </c>
      <c r="G63">
        <v>0.83275971842149099</v>
      </c>
    </row>
    <row r="64" spans="1:7" x14ac:dyDescent="0.4">
      <c r="A64" t="s">
        <v>15</v>
      </c>
      <c r="B64">
        <v>0.82982456227908297</v>
      </c>
      <c r="C64">
        <v>0.82982456227908297</v>
      </c>
      <c r="D64">
        <v>0.82982456227908297</v>
      </c>
      <c r="E64">
        <v>0.83815206402855802</v>
      </c>
      <c r="F64">
        <v>0.83194725880345899</v>
      </c>
      <c r="G64">
        <v>0.83080426836725696</v>
      </c>
    </row>
    <row r="65" spans="1:7" x14ac:dyDescent="0.4">
      <c r="A65" t="s">
        <v>15</v>
      </c>
      <c r="B65">
        <v>0.82982852440119603</v>
      </c>
      <c r="C65">
        <v>0.82982852440119603</v>
      </c>
      <c r="D65">
        <v>0.82982852440119603</v>
      </c>
      <c r="E65">
        <v>0.83652318267038195</v>
      </c>
      <c r="F65">
        <v>0.83211450527360098</v>
      </c>
      <c r="G65">
        <v>0.83440048614600504</v>
      </c>
    </row>
    <row r="66" spans="1:7" x14ac:dyDescent="0.4">
      <c r="A66" t="s">
        <v>15</v>
      </c>
      <c r="B66">
        <v>0.83048562391542402</v>
      </c>
      <c r="C66">
        <v>0.83048562391542402</v>
      </c>
      <c r="D66">
        <v>0.83048562391542402</v>
      </c>
      <c r="E66">
        <v>0.83685371348855198</v>
      </c>
      <c r="F66">
        <v>0.83097547695951102</v>
      </c>
      <c r="G66">
        <v>0.83179189869965597</v>
      </c>
    </row>
    <row r="67" spans="1:7" x14ac:dyDescent="0.4">
      <c r="A67" t="s">
        <v>15</v>
      </c>
      <c r="B67">
        <v>0.83095566634894802</v>
      </c>
      <c r="C67">
        <v>0.83095566634894802</v>
      </c>
      <c r="D67">
        <v>0.83095566634894802</v>
      </c>
      <c r="E67">
        <v>0.83699718722601801</v>
      </c>
      <c r="F67">
        <v>0.83128223504500598</v>
      </c>
      <c r="G67">
        <v>0.83291507852529501</v>
      </c>
    </row>
    <row r="68" spans="1:7" x14ac:dyDescent="0.4">
      <c r="A68" t="s">
        <v>15</v>
      </c>
      <c r="B68">
        <v>0.83198688002458498</v>
      </c>
      <c r="C68">
        <v>0.83198688002458498</v>
      </c>
      <c r="D68">
        <v>0.83198688002458498</v>
      </c>
      <c r="E68">
        <v>0.83770183220559802</v>
      </c>
      <c r="F68">
        <v>0.83035403654429596</v>
      </c>
      <c r="G68">
        <v>0.83084388958838296</v>
      </c>
    </row>
    <row r="69" spans="1:7" x14ac:dyDescent="0.4">
      <c r="A69" t="s">
        <v>15</v>
      </c>
      <c r="B69">
        <v>0.83131789414401902</v>
      </c>
      <c r="C69">
        <v>0.83131789414401902</v>
      </c>
      <c r="D69">
        <v>0.83131789414401902</v>
      </c>
      <c r="E69">
        <v>0.83833912110926301</v>
      </c>
      <c r="F69">
        <v>0.83164446284007698</v>
      </c>
      <c r="G69">
        <v>0.83344059066839504</v>
      </c>
    </row>
    <row r="70" spans="1:7" x14ac:dyDescent="0.4">
      <c r="A70" t="s">
        <v>15</v>
      </c>
      <c r="B70">
        <v>0.83199876639092296</v>
      </c>
      <c r="C70">
        <v>0.83199876639092296</v>
      </c>
      <c r="D70">
        <v>0.83199876639092296</v>
      </c>
      <c r="E70">
        <v>0.83689729683179104</v>
      </c>
      <c r="F70">
        <v>0.83281518813106803</v>
      </c>
      <c r="G70">
        <v>0.83248861943500996</v>
      </c>
    </row>
    <row r="71" spans="1:7" x14ac:dyDescent="0.4">
      <c r="A71" t="s">
        <v>15</v>
      </c>
      <c r="B71">
        <v>0.832014614879373</v>
      </c>
      <c r="C71">
        <v>0.832014614879373</v>
      </c>
      <c r="D71">
        <v>0.832014614879373</v>
      </c>
      <c r="E71">
        <v>0.83854598880053</v>
      </c>
      <c r="F71">
        <v>0.83364745835966303</v>
      </c>
      <c r="G71">
        <v>0.83234118357543097</v>
      </c>
    </row>
    <row r="72" spans="1:7" x14ac:dyDescent="0.4">
      <c r="A72" t="s">
        <v>15</v>
      </c>
      <c r="B72">
        <v>0.83115857191810305</v>
      </c>
      <c r="C72">
        <v>0.83115857191810305</v>
      </c>
      <c r="D72">
        <v>0.83115857191810305</v>
      </c>
      <c r="E72">
        <v>0.83687352409911497</v>
      </c>
      <c r="F72">
        <v>0.83164842496218905</v>
      </c>
      <c r="G72">
        <v>0.83197499365824701</v>
      </c>
    </row>
    <row r="73" spans="1:7" x14ac:dyDescent="0.4">
      <c r="A73" t="s">
        <v>15</v>
      </c>
      <c r="B73">
        <v>0.83050939664809997</v>
      </c>
      <c r="C73">
        <v>0.83050939664809997</v>
      </c>
      <c r="D73">
        <v>0.83050939664809997</v>
      </c>
      <c r="E73">
        <v>0.837693907961372</v>
      </c>
      <c r="F73">
        <v>0.83083596534415705</v>
      </c>
      <c r="G73">
        <v>0.83148910273627297</v>
      </c>
    </row>
    <row r="74" spans="1:7" x14ac:dyDescent="0.4">
      <c r="A74" t="s">
        <v>15</v>
      </c>
      <c r="B74">
        <v>0.83050543452598702</v>
      </c>
      <c r="C74">
        <v>0.83050543452598702</v>
      </c>
      <c r="D74">
        <v>0.83050543452598702</v>
      </c>
      <c r="E74">
        <v>0.83720009279517305</v>
      </c>
      <c r="F74">
        <v>0.83115857191810305</v>
      </c>
      <c r="G74">
        <v>0.83148514061416101</v>
      </c>
    </row>
    <row r="75" spans="1:7" x14ac:dyDescent="0.4">
      <c r="A75" t="s">
        <v>15</v>
      </c>
      <c r="B75">
        <v>0.83113876130754005</v>
      </c>
      <c r="C75">
        <v>0.83113876130754005</v>
      </c>
      <c r="D75">
        <v>0.83113876130754005</v>
      </c>
      <c r="E75">
        <v>0.83701699783658101</v>
      </c>
      <c r="F75">
        <v>0.83081219261148198</v>
      </c>
      <c r="G75">
        <v>0.83195518304768401</v>
      </c>
    </row>
    <row r="76" spans="1:7" x14ac:dyDescent="0.4">
      <c r="A76" t="s">
        <v>15</v>
      </c>
      <c r="B76">
        <v>0.83081615473359505</v>
      </c>
      <c r="C76">
        <v>0.83081615473359505</v>
      </c>
      <c r="D76">
        <v>0.83081615473359505</v>
      </c>
      <c r="E76">
        <v>0.837184244306723</v>
      </c>
      <c r="F76">
        <v>0.831632576473739</v>
      </c>
      <c r="G76">
        <v>0.83097943908162397</v>
      </c>
    </row>
    <row r="77" spans="1:7" x14ac:dyDescent="0.4">
      <c r="A77" t="s">
        <v>15</v>
      </c>
      <c r="B77">
        <v>0.83099528757007401</v>
      </c>
      <c r="C77">
        <v>0.83099528757007401</v>
      </c>
      <c r="D77">
        <v>0.83099528757007401</v>
      </c>
      <c r="E77">
        <v>0.83720009279517305</v>
      </c>
      <c r="F77">
        <v>0.83050543452598702</v>
      </c>
      <c r="G77">
        <v>0.83230156235430497</v>
      </c>
    </row>
    <row r="78" spans="1:7" x14ac:dyDescent="0.4">
      <c r="A78" t="s">
        <v>15</v>
      </c>
      <c r="B78">
        <v>0.83169206198761503</v>
      </c>
      <c r="C78">
        <v>0.83169206198761503</v>
      </c>
      <c r="D78">
        <v>0.83169206198761503</v>
      </c>
      <c r="E78">
        <v>0.835610886340309</v>
      </c>
      <c r="F78">
        <v>0.83348818981593298</v>
      </c>
      <c r="G78">
        <v>0.83332490546790405</v>
      </c>
    </row>
    <row r="79" spans="1:7" x14ac:dyDescent="0.4">
      <c r="A79" t="s">
        <v>15</v>
      </c>
      <c r="B79">
        <v>0.83068066268971197</v>
      </c>
      <c r="C79">
        <v>0.83068066268971197</v>
      </c>
      <c r="D79">
        <v>0.83068066268971197</v>
      </c>
      <c r="E79">
        <v>0.83835502704707099</v>
      </c>
      <c r="F79">
        <v>0.83002752529759605</v>
      </c>
      <c r="G79">
        <v>0.83361978095423195</v>
      </c>
    </row>
    <row r="80" spans="1:7" x14ac:dyDescent="0.4">
      <c r="A80" t="s">
        <v>15</v>
      </c>
      <c r="B80">
        <v>0.83070443259700899</v>
      </c>
      <c r="C80">
        <v>0.83070443259700899</v>
      </c>
      <c r="D80">
        <v>0.83070443259700899</v>
      </c>
      <c r="E80">
        <v>0.83837879695436901</v>
      </c>
      <c r="F80">
        <v>0.83217399172926898</v>
      </c>
      <c r="G80">
        <v>0.83168413868518298</v>
      </c>
    </row>
    <row r="81" spans="1:7" x14ac:dyDescent="0.4">
      <c r="A81" t="s">
        <v>15</v>
      </c>
      <c r="B81">
        <v>0.83168413868518298</v>
      </c>
      <c r="C81">
        <v>0.83168413868518298</v>
      </c>
      <c r="D81">
        <v>0.83168413868518298</v>
      </c>
      <c r="E81">
        <v>0.83739909086619502</v>
      </c>
      <c r="F81">
        <v>0.83135756998912502</v>
      </c>
      <c r="G81">
        <v>0.83054114824897995</v>
      </c>
    </row>
    <row r="82" spans="1:7" x14ac:dyDescent="0.4">
      <c r="A82" t="s">
        <v>16</v>
      </c>
      <c r="B82">
        <v>0.82716283860379003</v>
      </c>
      <c r="C82">
        <v>0.82716283860379003</v>
      </c>
      <c r="D82">
        <v>0.82716283860379003</v>
      </c>
      <c r="E82">
        <v>0.82842586848565303</v>
      </c>
      <c r="F82">
        <v>0.82763647480948899</v>
      </c>
      <c r="G82">
        <v>0.82953101963228204</v>
      </c>
    </row>
    <row r="83" spans="1:7" x14ac:dyDescent="0.4">
      <c r="A83" t="s">
        <v>16</v>
      </c>
      <c r="B83">
        <v>0.82903733389244105</v>
      </c>
      <c r="C83">
        <v>0.82903733389244105</v>
      </c>
      <c r="D83">
        <v>0.82903733389244105</v>
      </c>
      <c r="E83">
        <v>0.82919521262767404</v>
      </c>
      <c r="F83">
        <v>0.82809006148104403</v>
      </c>
      <c r="G83">
        <v>0.82824794021627701</v>
      </c>
    </row>
    <row r="84" spans="1:7" x14ac:dyDescent="0.4">
      <c r="A84" t="s">
        <v>16</v>
      </c>
      <c r="B84">
        <v>0.82873160118904698</v>
      </c>
      <c r="C84">
        <v>0.82873160118904698</v>
      </c>
      <c r="D84">
        <v>0.82873160118904698</v>
      </c>
      <c r="E84">
        <v>0.828573722453814</v>
      </c>
      <c r="F84">
        <v>0.82904735865951296</v>
      </c>
      <c r="G84">
        <v>0.82794220751288305</v>
      </c>
    </row>
    <row r="85" spans="1:7" x14ac:dyDescent="0.4">
      <c r="A85" t="s">
        <v>16</v>
      </c>
      <c r="B85">
        <v>0.83060609647769701</v>
      </c>
      <c r="C85">
        <v>0.83060609647769701</v>
      </c>
      <c r="D85">
        <v>0.83060609647769701</v>
      </c>
      <c r="E85">
        <v>0.828237915449205</v>
      </c>
      <c r="F85">
        <v>0.83092185394816298</v>
      </c>
      <c r="G85">
        <v>0.829500945331068</v>
      </c>
    </row>
    <row r="86" spans="1:7" x14ac:dyDescent="0.4">
      <c r="A86" t="s">
        <v>16</v>
      </c>
      <c r="B86">
        <v>0.82983173995214099</v>
      </c>
      <c r="C86">
        <v>0.82983173995214099</v>
      </c>
      <c r="D86">
        <v>0.82983173995214099</v>
      </c>
      <c r="E86">
        <v>0.82793719512934705</v>
      </c>
      <c r="F86">
        <v>0.83014749742260596</v>
      </c>
      <c r="G86">
        <v>0.83062113362830503</v>
      </c>
    </row>
    <row r="87" spans="1:7" x14ac:dyDescent="0.4">
      <c r="A87" t="s">
        <v>16</v>
      </c>
      <c r="B87">
        <v>0.82952600724874703</v>
      </c>
      <c r="C87">
        <v>0.82952600724874703</v>
      </c>
      <c r="D87">
        <v>0.82952600724874703</v>
      </c>
      <c r="E87">
        <v>0.82873661357258199</v>
      </c>
      <c r="F87">
        <v>0.83078903713060903</v>
      </c>
      <c r="G87">
        <v>0.82763146242595298</v>
      </c>
    </row>
    <row r="88" spans="1:7" x14ac:dyDescent="0.4">
      <c r="A88" t="s">
        <v>16</v>
      </c>
      <c r="B88">
        <v>0.82990698835997201</v>
      </c>
      <c r="C88">
        <v>0.82990698835997201</v>
      </c>
      <c r="D88">
        <v>0.82990698835997201</v>
      </c>
      <c r="E88">
        <v>0.82848607974287702</v>
      </c>
      <c r="F88">
        <v>0.83117001824183401</v>
      </c>
      <c r="G88">
        <v>0.83069638203613605</v>
      </c>
    </row>
    <row r="89" spans="1:7" x14ac:dyDescent="0.4">
      <c r="A89" t="s">
        <v>16</v>
      </c>
      <c r="B89">
        <v>0.83215237320040103</v>
      </c>
      <c r="C89">
        <v>0.83215237320040103</v>
      </c>
      <c r="D89">
        <v>0.83215237320040103</v>
      </c>
      <c r="E89">
        <v>0.831205100789004</v>
      </c>
      <c r="F89">
        <v>0.82994207090714101</v>
      </c>
      <c r="G89">
        <v>0.82931055596620995</v>
      </c>
    </row>
    <row r="90" spans="1:7" x14ac:dyDescent="0.4">
      <c r="A90" t="s">
        <v>16</v>
      </c>
      <c r="B90">
        <v>0.82818535764976997</v>
      </c>
      <c r="C90">
        <v>0.82818535764976997</v>
      </c>
      <c r="D90">
        <v>0.82818535764976997</v>
      </c>
      <c r="E90">
        <v>0.829132630061166</v>
      </c>
      <c r="F90">
        <v>0.82944838753163197</v>
      </c>
      <c r="G90">
        <v>0.83102717488396005</v>
      </c>
    </row>
    <row r="91" spans="1:7" x14ac:dyDescent="0.4">
      <c r="A91" t="s">
        <v>16</v>
      </c>
      <c r="B91">
        <v>0.83132789697706699</v>
      </c>
      <c r="C91">
        <v>0.83132789697706699</v>
      </c>
      <c r="D91">
        <v>0.83132789697706699</v>
      </c>
      <c r="E91">
        <v>0.828801837213342</v>
      </c>
      <c r="F91">
        <v>0.82832820100764404</v>
      </c>
      <c r="G91">
        <v>0.82738092859624701</v>
      </c>
    </row>
    <row r="92" spans="1:7" x14ac:dyDescent="0.4">
      <c r="A92" t="s">
        <v>16</v>
      </c>
      <c r="B92">
        <v>0.83111990031730598</v>
      </c>
      <c r="C92">
        <v>0.83111990031730598</v>
      </c>
      <c r="D92">
        <v>0.83111990031730598</v>
      </c>
      <c r="E92">
        <v>0.828435961818348</v>
      </c>
      <c r="F92">
        <v>0.82922535549451204</v>
      </c>
      <c r="G92">
        <v>0.82733081067171899</v>
      </c>
    </row>
    <row r="93" spans="1:7" x14ac:dyDescent="0.4">
      <c r="A93" t="s">
        <v>16</v>
      </c>
      <c r="B93">
        <v>0.831292814429897</v>
      </c>
      <c r="C93">
        <v>0.831292814429897</v>
      </c>
      <c r="D93">
        <v>0.831292814429897</v>
      </c>
      <c r="E93">
        <v>0.83066129948896605</v>
      </c>
      <c r="F93">
        <v>0.830029784548035</v>
      </c>
      <c r="G93">
        <v>0.82813523972524095</v>
      </c>
    </row>
    <row r="94" spans="1:7" x14ac:dyDescent="0.4">
      <c r="A94" t="s">
        <v>16</v>
      </c>
      <c r="B94">
        <v>0.83067633486632397</v>
      </c>
      <c r="C94">
        <v>0.83067633486632397</v>
      </c>
      <c r="D94">
        <v>0.83067633486632397</v>
      </c>
      <c r="E94">
        <v>0.830360577395859</v>
      </c>
      <c r="F94">
        <v>0.83099209233678994</v>
      </c>
      <c r="G94">
        <v>0.82957118371969496</v>
      </c>
    </row>
    <row r="95" spans="1:7" x14ac:dyDescent="0.4">
      <c r="A95" t="s">
        <v>16</v>
      </c>
      <c r="B95">
        <v>0.830177639698362</v>
      </c>
      <c r="C95">
        <v>0.830177639698362</v>
      </c>
      <c r="D95">
        <v>0.830177639698362</v>
      </c>
      <c r="E95">
        <v>0.82970400349266304</v>
      </c>
      <c r="F95">
        <v>0.82970400349266304</v>
      </c>
      <c r="G95">
        <v>0.82812521614033596</v>
      </c>
    </row>
    <row r="96" spans="1:7" x14ac:dyDescent="0.4">
      <c r="A96" t="s">
        <v>16</v>
      </c>
      <c r="B96">
        <v>0.830177639698362</v>
      </c>
      <c r="C96">
        <v>0.830177639698362</v>
      </c>
      <c r="D96">
        <v>0.830177639698362</v>
      </c>
      <c r="E96">
        <v>0.82844097361080105</v>
      </c>
      <c r="F96">
        <v>0.83096703337452604</v>
      </c>
      <c r="G96">
        <v>0.82907248855173199</v>
      </c>
    </row>
    <row r="97" spans="1:7" x14ac:dyDescent="0.4">
      <c r="A97" t="s">
        <v>16</v>
      </c>
      <c r="B97">
        <v>0.83079913105438696</v>
      </c>
      <c r="C97">
        <v>0.83079913105438696</v>
      </c>
      <c r="D97">
        <v>0.83079913105438696</v>
      </c>
      <c r="E97">
        <v>0.82922034370205899</v>
      </c>
      <c r="F97">
        <v>0.82937822243729198</v>
      </c>
      <c r="G97">
        <v>0.82858882876112805</v>
      </c>
    </row>
    <row r="98" spans="1:7" x14ac:dyDescent="0.4">
      <c r="A98" t="s">
        <v>16</v>
      </c>
      <c r="B98">
        <v>0.83049339716882697</v>
      </c>
      <c r="C98">
        <v>0.83049339716882697</v>
      </c>
      <c r="D98">
        <v>0.83049339716882697</v>
      </c>
      <c r="E98">
        <v>0.82796733740510298</v>
      </c>
      <c r="F98">
        <v>0.83001976096312902</v>
      </c>
      <c r="G98">
        <v>0.82717794372893905</v>
      </c>
    </row>
    <row r="99" spans="1:7" x14ac:dyDescent="0.4">
      <c r="A99" t="s">
        <v>16</v>
      </c>
      <c r="B99">
        <v>0.82874670749636103</v>
      </c>
      <c r="C99">
        <v>0.82874670749636103</v>
      </c>
      <c r="D99">
        <v>0.82874670749636103</v>
      </c>
      <c r="E99">
        <v>0.82858882876112805</v>
      </c>
      <c r="F99">
        <v>0.82890458623159402</v>
      </c>
      <c r="G99">
        <v>0.82906246496682701</v>
      </c>
    </row>
    <row r="100" spans="1:7" x14ac:dyDescent="0.4">
      <c r="A100" t="s">
        <v>16</v>
      </c>
      <c r="B100">
        <v>0.83036558918831205</v>
      </c>
      <c r="C100">
        <v>0.83036558918831205</v>
      </c>
      <c r="D100">
        <v>0.83036558918831205</v>
      </c>
      <c r="E100">
        <v>0.82815528689505202</v>
      </c>
      <c r="F100">
        <v>0.82878680183598397</v>
      </c>
      <c r="G100">
        <v>0.82862892310075098</v>
      </c>
    </row>
    <row r="101" spans="1:7" x14ac:dyDescent="0.4">
      <c r="A101" t="s">
        <v>16</v>
      </c>
      <c r="B101">
        <v>0.83070640562104103</v>
      </c>
      <c r="C101">
        <v>0.83070640562104103</v>
      </c>
      <c r="D101">
        <v>0.83070640562104103</v>
      </c>
      <c r="E101">
        <v>0.82975913320964501</v>
      </c>
      <c r="F101">
        <v>0.83118004182673999</v>
      </c>
      <c r="G101">
        <v>0.82818034585731604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stacked models</vt:lpstr>
      <vt:lpstr>stacked models_Combined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 Huan Yap</dc:creator>
  <cp:lastModifiedBy>Xiu Huan Yap</cp:lastModifiedBy>
  <dcterms:created xsi:type="dcterms:W3CDTF">2021-05-18T15:04:30Z</dcterms:created>
  <dcterms:modified xsi:type="dcterms:W3CDTF">2021-06-15T08:52:03Z</dcterms:modified>
</cp:coreProperties>
</file>