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diplomaproject\毕设\"/>
    </mc:Choice>
  </mc:AlternateContent>
  <xr:revisionPtr revIDLastSave="0" documentId="13_ncr:1_{5956EEEB-D6F8-48BA-A338-20773C905CFC}" xr6:coauthVersionLast="45" xr6:coauthVersionMax="45" xr10:uidLastSave="{00000000-0000-0000-0000-000000000000}"/>
  <bookViews>
    <workbookView minimized="1" xWindow="5400" yWindow="384" windowWidth="12540" windowHeight="11976" xr2:uid="{00000000-000D-0000-FFFF-FFFF00000000}"/>
  </bookViews>
  <sheets>
    <sheet name="网络18" sheetId="1" r:id="rId1"/>
    <sheet name="Sheet2" sheetId="2" r:id="rId2"/>
    <sheet name="Sheet3" sheetId="3" r:id="rId3"/>
  </sheets>
  <definedNames>
    <definedName name="_xlnm._FilterDatabase" localSheetId="0" hidden="1">网络18!$A$1:$C$123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7" i="3" l="1"/>
  <c r="H127" i="3"/>
  <c r="K127" i="3" s="1"/>
  <c r="J126" i="3"/>
  <c r="H126" i="3"/>
  <c r="K126" i="3" s="1"/>
  <c r="J125" i="3"/>
  <c r="H125" i="3"/>
  <c r="K125" i="3" s="1"/>
  <c r="J124" i="3"/>
  <c r="H124" i="3"/>
  <c r="K124" i="3" s="1"/>
  <c r="J123" i="3"/>
  <c r="H123" i="3"/>
  <c r="K123" i="3" s="1"/>
  <c r="J122" i="3"/>
  <c r="H122" i="3"/>
  <c r="J121" i="3"/>
  <c r="H121" i="3"/>
  <c r="K121" i="3" s="1"/>
  <c r="J120" i="3"/>
  <c r="H120" i="3"/>
  <c r="J119" i="3"/>
  <c r="H119" i="3"/>
  <c r="K119" i="3" s="1"/>
  <c r="J118" i="3"/>
  <c r="H118" i="3"/>
  <c r="K118" i="3" s="1"/>
  <c r="J117" i="3"/>
  <c r="H117" i="3"/>
  <c r="K117" i="3" s="1"/>
  <c r="J116" i="3"/>
  <c r="H116" i="3"/>
  <c r="K116" i="3" s="1"/>
  <c r="J115" i="3"/>
  <c r="H115" i="3"/>
  <c r="K115" i="3" s="1"/>
  <c r="J114" i="3"/>
  <c r="H114" i="3"/>
  <c r="K114" i="3" s="1"/>
  <c r="J113" i="3"/>
  <c r="H113" i="3"/>
  <c r="K113" i="3" s="1"/>
  <c r="J112" i="3"/>
  <c r="H112" i="3"/>
  <c r="J111" i="3"/>
  <c r="H111" i="3"/>
  <c r="K111" i="3" s="1"/>
  <c r="J110" i="3"/>
  <c r="H110" i="3"/>
  <c r="K110" i="3" s="1"/>
  <c r="J109" i="3"/>
  <c r="K109" i="3" s="1"/>
  <c r="H109" i="3"/>
  <c r="J108" i="3"/>
  <c r="H108" i="3"/>
  <c r="K108" i="3" s="1"/>
  <c r="J107" i="3"/>
  <c r="H107" i="3"/>
  <c r="J106" i="3"/>
  <c r="H106" i="3"/>
  <c r="K106" i="3" s="1"/>
  <c r="J105" i="3"/>
  <c r="H105" i="3"/>
  <c r="J104" i="3"/>
  <c r="H104" i="3"/>
  <c r="J103" i="3"/>
  <c r="H103" i="3"/>
  <c r="K103" i="3" s="1"/>
  <c r="J102" i="3"/>
  <c r="H102" i="3"/>
  <c r="K102" i="3" s="1"/>
  <c r="K101" i="3"/>
  <c r="J101" i="3"/>
  <c r="H101" i="3"/>
  <c r="J100" i="3"/>
  <c r="H100" i="3"/>
  <c r="K100" i="3" s="1"/>
  <c r="J99" i="3"/>
  <c r="H99" i="3"/>
  <c r="K99" i="3" s="1"/>
  <c r="J98" i="3"/>
  <c r="H98" i="3"/>
  <c r="K98" i="3" s="1"/>
  <c r="J96" i="3"/>
  <c r="H96" i="3"/>
  <c r="J95" i="3"/>
  <c r="H95" i="3"/>
  <c r="J94" i="3"/>
  <c r="H94" i="3"/>
  <c r="K94" i="3" s="1"/>
  <c r="J93" i="3"/>
  <c r="H93" i="3"/>
  <c r="K93" i="3" s="1"/>
  <c r="J92" i="3"/>
  <c r="K92" i="3" s="1"/>
  <c r="H92" i="3"/>
  <c r="J91" i="3"/>
  <c r="H91" i="3"/>
  <c r="K91" i="3" s="1"/>
  <c r="J90" i="3"/>
  <c r="H90" i="3"/>
  <c r="K90" i="3" s="1"/>
  <c r="J89" i="3"/>
  <c r="H89" i="3"/>
  <c r="J88" i="3"/>
  <c r="H88" i="3"/>
  <c r="J87" i="3"/>
  <c r="H87" i="3"/>
  <c r="J86" i="3"/>
  <c r="H86" i="3"/>
  <c r="K86" i="3" s="1"/>
  <c r="J85" i="3"/>
  <c r="H85" i="3"/>
  <c r="J84" i="3"/>
  <c r="H84" i="3"/>
  <c r="K84" i="3" s="1"/>
  <c r="J83" i="3"/>
  <c r="H83" i="3"/>
  <c r="K83" i="3" s="1"/>
  <c r="J82" i="3"/>
  <c r="H82" i="3"/>
  <c r="K82" i="3" s="1"/>
  <c r="J81" i="3"/>
  <c r="H81" i="3"/>
  <c r="J80" i="3"/>
  <c r="H80" i="3"/>
  <c r="K80" i="3" s="1"/>
  <c r="J79" i="3"/>
  <c r="H79" i="3"/>
  <c r="J78" i="3"/>
  <c r="H78" i="3"/>
  <c r="K78" i="3" s="1"/>
  <c r="J77" i="3"/>
  <c r="H77" i="3"/>
  <c r="K77" i="3" s="1"/>
  <c r="J76" i="3"/>
  <c r="H76" i="3"/>
  <c r="K76" i="3" s="1"/>
  <c r="J75" i="3"/>
  <c r="H75" i="3"/>
  <c r="K75" i="3" s="1"/>
  <c r="J74" i="3"/>
  <c r="H74" i="3"/>
  <c r="J73" i="3"/>
  <c r="H73" i="3"/>
  <c r="J72" i="3"/>
  <c r="H72" i="3"/>
  <c r="K72" i="3" s="1"/>
  <c r="J71" i="3"/>
  <c r="H71" i="3"/>
  <c r="J70" i="3"/>
  <c r="H70" i="3"/>
  <c r="J69" i="3"/>
  <c r="H69" i="3"/>
  <c r="J68" i="3"/>
  <c r="H68" i="3"/>
  <c r="K68" i="3" s="1"/>
  <c r="J67" i="3"/>
  <c r="H67" i="3"/>
  <c r="K67" i="3" s="1"/>
  <c r="H66" i="3"/>
  <c r="J65" i="3"/>
  <c r="K65" i="3" s="1"/>
  <c r="H65" i="3"/>
  <c r="J64" i="3"/>
  <c r="H64" i="3"/>
  <c r="K64" i="3" s="1"/>
  <c r="J63" i="3"/>
  <c r="H63" i="3"/>
  <c r="K63" i="3" s="1"/>
  <c r="K62" i="3"/>
  <c r="J62" i="3"/>
  <c r="H62" i="3"/>
  <c r="J61" i="3"/>
  <c r="H61" i="3"/>
  <c r="K61" i="3" s="1"/>
  <c r="J60" i="3"/>
  <c r="H60" i="3"/>
  <c r="K60" i="3" s="1"/>
  <c r="J59" i="3"/>
  <c r="H59" i="3"/>
  <c r="K59" i="3" s="1"/>
  <c r="J58" i="3"/>
  <c r="H58" i="3"/>
  <c r="K58" i="3" s="1"/>
  <c r="J57" i="3"/>
  <c r="H57" i="3"/>
  <c r="J56" i="3"/>
  <c r="H56" i="3"/>
  <c r="K56" i="3" s="1"/>
  <c r="J55" i="3"/>
  <c r="H55" i="3"/>
  <c r="K55" i="3" s="1"/>
  <c r="J54" i="3"/>
  <c r="K54" i="3" s="1"/>
  <c r="H54" i="3"/>
  <c r="J53" i="3"/>
  <c r="H53" i="3"/>
  <c r="K53" i="3" s="1"/>
  <c r="J52" i="3"/>
  <c r="H52" i="3"/>
  <c r="K52" i="3" s="1"/>
  <c r="J51" i="3"/>
  <c r="H51" i="3"/>
  <c r="J50" i="3"/>
  <c r="H50" i="3"/>
  <c r="J49" i="3"/>
  <c r="H49" i="3"/>
  <c r="J48" i="3"/>
  <c r="H48" i="3"/>
  <c r="K48" i="3" s="1"/>
  <c r="J47" i="3"/>
  <c r="H47" i="3"/>
  <c r="J46" i="3"/>
  <c r="H46" i="3"/>
  <c r="K46" i="3" s="1"/>
  <c r="J45" i="3"/>
  <c r="H45" i="3"/>
  <c r="K45" i="3" s="1"/>
  <c r="J44" i="3"/>
  <c r="H44" i="3"/>
  <c r="K44" i="3" s="1"/>
  <c r="J43" i="3"/>
  <c r="H43" i="3"/>
  <c r="K43" i="3" s="1"/>
  <c r="J42" i="3"/>
  <c r="H42" i="3"/>
  <c r="K42" i="3" s="1"/>
  <c r="J41" i="3"/>
  <c r="H41" i="3"/>
  <c r="J40" i="3"/>
  <c r="H40" i="3"/>
  <c r="K40" i="3" s="1"/>
  <c r="J39" i="3"/>
  <c r="H39" i="3"/>
  <c r="K39" i="3" s="1"/>
  <c r="J38" i="3"/>
  <c r="H38" i="3"/>
  <c r="K38" i="3" s="1"/>
  <c r="J37" i="3"/>
  <c r="H37" i="3"/>
  <c r="K37" i="3" s="1"/>
  <c r="J36" i="3"/>
  <c r="H36" i="3"/>
  <c r="H35" i="3"/>
  <c r="K35" i="3" s="1"/>
  <c r="J34" i="3"/>
  <c r="H34" i="3"/>
  <c r="K34" i="3" s="1"/>
  <c r="J33" i="3"/>
  <c r="H33" i="3"/>
  <c r="K33" i="3" s="1"/>
  <c r="J32" i="3"/>
  <c r="H32" i="3"/>
  <c r="K32" i="3" s="1"/>
  <c r="J31" i="3"/>
  <c r="H31" i="3"/>
  <c r="K31" i="3" s="1"/>
  <c r="J30" i="3"/>
  <c r="H30" i="3"/>
  <c r="J29" i="3"/>
  <c r="H29" i="3"/>
  <c r="K29" i="3" s="1"/>
  <c r="J28" i="3"/>
  <c r="H28" i="3"/>
  <c r="K28" i="3" s="1"/>
  <c r="J27" i="3"/>
  <c r="K27" i="3" s="1"/>
  <c r="H27" i="3"/>
  <c r="J26" i="3"/>
  <c r="H26" i="3"/>
  <c r="J25" i="3"/>
  <c r="H25" i="3"/>
  <c r="K25" i="3" s="1"/>
  <c r="J24" i="3"/>
  <c r="H24" i="3"/>
  <c r="J23" i="3"/>
  <c r="H23" i="3"/>
  <c r="J22" i="3"/>
  <c r="K22" i="3" s="1"/>
  <c r="H22" i="3"/>
  <c r="J21" i="3"/>
  <c r="H21" i="3"/>
  <c r="K21" i="3" s="1"/>
  <c r="J20" i="3"/>
  <c r="H20" i="3"/>
  <c r="K19" i="3"/>
  <c r="J19" i="3"/>
  <c r="H19" i="3"/>
  <c r="J18" i="3"/>
  <c r="H18" i="3"/>
  <c r="K18" i="3" s="1"/>
  <c r="J17" i="3"/>
  <c r="H17" i="3"/>
  <c r="K17" i="3" s="1"/>
  <c r="J16" i="3"/>
  <c r="H16" i="3"/>
  <c r="K16" i="3" s="1"/>
  <c r="J15" i="3"/>
  <c r="H15" i="3"/>
  <c r="K15" i="3" s="1"/>
  <c r="J14" i="3"/>
  <c r="H14" i="3"/>
  <c r="J13" i="3"/>
  <c r="H13" i="3"/>
  <c r="K13" i="3" s="1"/>
  <c r="J12" i="3"/>
  <c r="H12" i="3"/>
  <c r="K12" i="3" s="1"/>
  <c r="J11" i="3"/>
  <c r="H11" i="3"/>
  <c r="K11" i="3" s="1"/>
  <c r="J10" i="3"/>
  <c r="H10" i="3"/>
  <c r="K10" i="3" s="1"/>
  <c r="J9" i="3"/>
  <c r="H9" i="3"/>
  <c r="J8" i="3"/>
  <c r="H8" i="3"/>
  <c r="J7" i="3"/>
  <c r="H7" i="3"/>
  <c r="K7" i="3" s="1"/>
  <c r="J6" i="3"/>
  <c r="H6" i="3"/>
  <c r="J5" i="3"/>
  <c r="H5" i="3"/>
  <c r="J4" i="3"/>
  <c r="H4" i="3"/>
  <c r="J3" i="3"/>
  <c r="H3" i="3"/>
  <c r="K3" i="3" s="1"/>
  <c r="J2" i="3"/>
  <c r="H2" i="3"/>
  <c r="K2" i="3" s="1"/>
  <c r="K120" i="3" l="1"/>
  <c r="K14" i="3"/>
  <c r="K26" i="3"/>
  <c r="K41" i="3"/>
  <c r="K79" i="3"/>
  <c r="K107" i="3"/>
  <c r="K122" i="3"/>
  <c r="K49" i="3"/>
  <c r="K87" i="3"/>
  <c r="K4" i="3"/>
  <c r="K8" i="3"/>
  <c r="K23" i="3"/>
  <c r="K30" i="3"/>
  <c r="K50" i="3"/>
  <c r="K57" i="3"/>
  <c r="K69" i="3"/>
  <c r="K73" i="3"/>
  <c r="K88" i="3"/>
  <c r="K95" i="3"/>
  <c r="K71" i="3"/>
  <c r="K81" i="3"/>
  <c r="K96" i="3"/>
  <c r="K104" i="3"/>
  <c r="K6" i="3"/>
  <c r="K5" i="3"/>
  <c r="K9" i="3"/>
  <c r="K20" i="3"/>
  <c r="K24" i="3"/>
  <c r="K36" i="3"/>
  <c r="K47" i="3"/>
  <c r="K51" i="3"/>
  <c r="K70" i="3"/>
  <c r="K74" i="3"/>
  <c r="K85" i="3"/>
  <c r="K89" i="3"/>
  <c r="K105" i="3"/>
  <c r="K112" i="3"/>
  <c r="K133" i="3"/>
  <c r="K132" i="3"/>
  <c r="K131" i="3"/>
  <c r="K130" i="3"/>
  <c r="K129" i="3"/>
  <c r="I128" i="3" s="1"/>
</calcChain>
</file>

<file path=xl/sharedStrings.xml><?xml version="1.0" encoding="utf-8"?>
<sst xmlns="http://schemas.openxmlformats.org/spreadsheetml/2006/main" count="421" uniqueCount="420">
  <si>
    <t>学号</t>
  </si>
  <si>
    <t>姓名</t>
  </si>
  <si>
    <t>庞礴</t>
  </si>
  <si>
    <t>林若鹏</t>
  </si>
  <si>
    <t>高方</t>
  </si>
  <si>
    <r>
      <rPr>
        <sz val="12"/>
        <rFont val="宋体"/>
        <family val="3"/>
        <charset val="134"/>
      </rPr>
      <t>&lt;</t>
    </r>
    <r>
      <rPr>
        <sz val="12"/>
        <rFont val="宋体"/>
        <family val="3"/>
        <charset val="134"/>
      </rPr>
      <t>60</t>
    </r>
  </si>
  <si>
    <t>60-69</t>
  </si>
  <si>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0-79</t>
    </r>
  </si>
  <si>
    <t>80-89</t>
  </si>
  <si>
    <t>90-100</t>
  </si>
  <si>
    <t>总计</t>
  </si>
  <si>
    <t>李康</t>
  </si>
  <si>
    <t>张弛</t>
  </si>
  <si>
    <t>毛卓</t>
  </si>
  <si>
    <t>张陈东芳</t>
  </si>
  <si>
    <t>林楚虹</t>
  </si>
  <si>
    <t>董美凤</t>
  </si>
  <si>
    <t>林艺如</t>
  </si>
  <si>
    <t>杨雪莹</t>
  </si>
  <si>
    <t>徐婉萍</t>
  </si>
  <si>
    <t>谭燕</t>
  </si>
  <si>
    <t>朱潞潞</t>
  </si>
  <si>
    <t>张晨晨</t>
  </si>
  <si>
    <t>徐璐琳</t>
  </si>
  <si>
    <t>祁泽文</t>
  </si>
  <si>
    <t>李香荣</t>
  </si>
  <si>
    <t>郭雅芳</t>
  </si>
  <si>
    <t>黄绍桦</t>
  </si>
  <si>
    <t>王华俊</t>
  </si>
  <si>
    <t>范阳斌</t>
  </si>
  <si>
    <t>李智</t>
  </si>
  <si>
    <t>谢元将</t>
  </si>
  <si>
    <t>罗登宇</t>
  </si>
  <si>
    <t>邱伟达</t>
  </si>
  <si>
    <t>郑子杰</t>
  </si>
  <si>
    <t>黄俊麟</t>
  </si>
  <si>
    <t>戴建钊</t>
  </si>
  <si>
    <t>丁树乐</t>
  </si>
  <si>
    <t>林振斌</t>
  </si>
  <si>
    <t>刘阳航</t>
  </si>
  <si>
    <t>陈龙</t>
  </si>
  <si>
    <t>李家俊</t>
  </si>
  <si>
    <t>郑佳明</t>
  </si>
  <si>
    <t>周汉麟</t>
  </si>
  <si>
    <t>林庭亦</t>
  </si>
  <si>
    <t>林健</t>
  </si>
  <si>
    <t>黄登峰</t>
  </si>
  <si>
    <t>郭琪容</t>
  </si>
  <si>
    <t>陈凯欣</t>
  </si>
  <si>
    <t>吴玲</t>
  </si>
  <si>
    <t>曾艺佳</t>
  </si>
  <si>
    <t>邱晓娴</t>
  </si>
  <si>
    <t>游舒婷</t>
  </si>
  <si>
    <t>王兴</t>
  </si>
  <si>
    <t>何雨柔</t>
  </si>
  <si>
    <t>姚佳希</t>
  </si>
  <si>
    <t>杨晨露</t>
  </si>
  <si>
    <t>吴敏烽</t>
  </si>
  <si>
    <t>郑子熙</t>
  </si>
  <si>
    <t>张杭镖</t>
  </si>
  <si>
    <t>陈文俊</t>
  </si>
  <si>
    <t>方旭</t>
  </si>
  <si>
    <t>杨泽斌</t>
  </si>
  <si>
    <t>肖世松</t>
  </si>
  <si>
    <t>谢庆圆</t>
  </si>
  <si>
    <t>蓝锦明</t>
  </si>
  <si>
    <t>廖余俊</t>
  </si>
  <si>
    <t>童欢</t>
  </si>
  <si>
    <t>林一心</t>
  </si>
  <si>
    <t>吴剑通</t>
  </si>
  <si>
    <t>赵意</t>
  </si>
  <si>
    <t>李绍乐</t>
  </si>
  <si>
    <t>叶文柠</t>
  </si>
  <si>
    <t>邹其元</t>
  </si>
  <si>
    <t>倪兢飞</t>
  </si>
  <si>
    <t>杨钧宇</t>
  </si>
  <si>
    <t xml:space="preserve">林羽晴 </t>
  </si>
  <si>
    <t xml:space="preserve">郭炜埕 </t>
  </si>
  <si>
    <t xml:space="preserve">洪亚文 </t>
  </si>
  <si>
    <t xml:space="preserve">郑晓丽 </t>
  </si>
  <si>
    <t xml:space="preserve">廖怡洁 </t>
  </si>
  <si>
    <t xml:space="preserve">包梦榕 </t>
  </si>
  <si>
    <t xml:space="preserve">柯智青 </t>
  </si>
  <si>
    <t xml:space="preserve">丁蓉 </t>
  </si>
  <si>
    <t xml:space="preserve">黄晓杨 </t>
  </si>
  <si>
    <t xml:space="preserve">秦贞一 </t>
  </si>
  <si>
    <t xml:space="preserve">齐畅 </t>
  </si>
  <si>
    <t xml:space="preserve">顾芷菱 </t>
  </si>
  <si>
    <t xml:space="preserve">江鹭涛 </t>
  </si>
  <si>
    <t xml:space="preserve">王威 </t>
  </si>
  <si>
    <t xml:space="preserve">孙志威 </t>
  </si>
  <si>
    <t xml:space="preserve">林伟航 </t>
  </si>
  <si>
    <t xml:space="preserve">谢季努 </t>
  </si>
  <si>
    <t xml:space="preserve">曾飞远 </t>
  </si>
  <si>
    <t xml:space="preserve">连燕波 </t>
  </si>
  <si>
    <t xml:space="preserve">黄华林 </t>
  </si>
  <si>
    <t xml:space="preserve">戴志斌 </t>
  </si>
  <si>
    <t xml:space="preserve">林正晟 </t>
  </si>
  <si>
    <t xml:space="preserve">叶金蕾 </t>
  </si>
  <si>
    <t xml:space="preserve">周颖强 </t>
  </si>
  <si>
    <t xml:space="preserve">蒋勃超 </t>
  </si>
  <si>
    <t xml:space="preserve">林志颖 </t>
  </si>
  <si>
    <t xml:space="preserve">张文博 </t>
  </si>
  <si>
    <t xml:space="preserve">兰兴舟 </t>
  </si>
  <si>
    <t xml:space="preserve">李嘉廉 </t>
  </si>
  <si>
    <t xml:space="preserve">侯帅军 </t>
  </si>
  <si>
    <t xml:space="preserve">201521044091 </t>
  </si>
  <si>
    <t xml:space="preserve">卢杰 </t>
  </si>
  <si>
    <t xml:space="preserve">201521123093 </t>
  </si>
  <si>
    <t xml:space="preserve">赵铭 </t>
  </si>
  <si>
    <t xml:space="preserve">201521123094 </t>
  </si>
  <si>
    <t xml:space="preserve">吴慧婷 </t>
  </si>
  <si>
    <t xml:space="preserve">201521123095 </t>
  </si>
  <si>
    <t xml:space="preserve">黄滢滢 </t>
  </si>
  <si>
    <t xml:space="preserve">201521123096 </t>
  </si>
  <si>
    <t xml:space="preserve">刘舒婷 </t>
  </si>
  <si>
    <t xml:space="preserve">201521123097 </t>
  </si>
  <si>
    <t xml:space="preserve">高可心 </t>
  </si>
  <si>
    <t xml:space="preserve">201521123098 </t>
  </si>
  <si>
    <t xml:space="preserve">孙慧君 </t>
  </si>
  <si>
    <t xml:space="preserve">201521123099 </t>
  </si>
  <si>
    <t xml:space="preserve">陈敏 </t>
  </si>
  <si>
    <t xml:space="preserve">201521123100 </t>
  </si>
  <si>
    <t xml:space="preserve">王妍 </t>
  </si>
  <si>
    <t xml:space="preserve">201521123101 </t>
  </si>
  <si>
    <t xml:space="preserve">柏清晔 </t>
  </si>
  <si>
    <t xml:space="preserve">201521123102 </t>
  </si>
  <si>
    <t xml:space="preserve">花雨芸 </t>
  </si>
  <si>
    <t xml:space="preserve">201521123103 </t>
  </si>
  <si>
    <t xml:space="preserve">吴雅娟 </t>
  </si>
  <si>
    <t xml:space="preserve">201521123104 </t>
  </si>
  <si>
    <t xml:space="preserve">杨娟 </t>
  </si>
  <si>
    <t xml:space="preserve">201521123105 </t>
  </si>
  <si>
    <t xml:space="preserve">黄至圣 </t>
  </si>
  <si>
    <t xml:space="preserve">201521123106 </t>
  </si>
  <si>
    <t xml:space="preserve">张朝玮 </t>
  </si>
  <si>
    <t xml:space="preserve">201521123107 </t>
  </si>
  <si>
    <t xml:space="preserve">张翔 </t>
  </si>
  <si>
    <t xml:space="preserve">201521123108 </t>
  </si>
  <si>
    <t xml:space="preserve">余腾鑫 </t>
  </si>
  <si>
    <t xml:space="preserve">201521123109 </t>
  </si>
  <si>
    <t xml:space="preserve">叶城龙 </t>
  </si>
  <si>
    <t xml:space="preserve">201521123110 </t>
  </si>
  <si>
    <t xml:space="preserve">詹昌锦 </t>
  </si>
  <si>
    <t xml:space="preserve">201521123111 </t>
  </si>
  <si>
    <t xml:space="preserve">陈伟泽 </t>
  </si>
  <si>
    <t xml:space="preserve">201521123112 </t>
  </si>
  <si>
    <t xml:space="preserve">黄腾龙 </t>
  </si>
  <si>
    <t xml:space="preserve">201521123113 </t>
  </si>
  <si>
    <t xml:space="preserve">李晓冬 </t>
  </si>
  <si>
    <t xml:space="preserve">201521123114 </t>
  </si>
  <si>
    <t xml:space="preserve">苏叶潇 </t>
  </si>
  <si>
    <t xml:space="preserve">201521123115 </t>
  </si>
  <si>
    <t xml:space="preserve">龚厦彬 </t>
  </si>
  <si>
    <t xml:space="preserve">201521123116 </t>
  </si>
  <si>
    <t xml:space="preserve">郭余晟 </t>
  </si>
  <si>
    <t xml:space="preserve">201521123117 </t>
  </si>
  <si>
    <t xml:space="preserve">李心宇 </t>
  </si>
  <si>
    <t xml:space="preserve">201521123118 </t>
  </si>
  <si>
    <t xml:space="preserve">张金伟 </t>
  </si>
  <si>
    <t xml:space="preserve">201521123119 </t>
  </si>
  <si>
    <t xml:space="preserve">梁林 </t>
  </si>
  <si>
    <t xml:space="preserve">罗骏 </t>
  </si>
  <si>
    <t xml:space="preserve">冯鸣 </t>
  </si>
  <si>
    <t>201721123030</t>
  </si>
  <si>
    <t>恭宇</t>
  </si>
  <si>
    <t>缺考</t>
  </si>
  <si>
    <t>201721123058</t>
  </si>
  <si>
    <t>杨文涛</t>
  </si>
  <si>
    <t>201621123022</t>
  </si>
  <si>
    <t>201721123025</t>
  </si>
  <si>
    <t>陆勇治</t>
  </si>
  <si>
    <t>201821123001</t>
  </si>
  <si>
    <t>李施旻</t>
  </si>
  <si>
    <t>201821123002</t>
  </si>
  <si>
    <t>林榕冬</t>
  </si>
  <si>
    <t>201821123003</t>
  </si>
  <si>
    <t>吴金玉</t>
  </si>
  <si>
    <t>201821123004</t>
  </si>
  <si>
    <t>潘艺丹</t>
  </si>
  <si>
    <t>201821123005</t>
  </si>
  <si>
    <t>范彦真</t>
  </si>
  <si>
    <t>201821123006</t>
  </si>
  <si>
    <t>刘涵</t>
  </si>
  <si>
    <t>201821123007</t>
  </si>
  <si>
    <t>何炎玲</t>
  </si>
  <si>
    <t>201821123009</t>
  </si>
  <si>
    <t>景建芳</t>
  </si>
  <si>
    <t>201821123010</t>
  </si>
  <si>
    <t>陈志伟</t>
  </si>
  <si>
    <t>201821123011</t>
  </si>
  <si>
    <t>商梅淳</t>
  </si>
  <si>
    <t>201821123012</t>
  </si>
  <si>
    <t>林贵龙</t>
  </si>
  <si>
    <t>201821123013</t>
  </si>
  <si>
    <t>康钦铭</t>
  </si>
  <si>
    <t>201821123015</t>
  </si>
  <si>
    <t>陈荣灿</t>
  </si>
  <si>
    <t>201821123016</t>
  </si>
  <si>
    <t>王江鸿</t>
  </si>
  <si>
    <t>201821123017</t>
  </si>
  <si>
    <t>潘煦</t>
  </si>
  <si>
    <t>201821123019</t>
  </si>
  <si>
    <t>简达亮</t>
  </si>
  <si>
    <t>201821123020</t>
  </si>
  <si>
    <t>文正胜</t>
  </si>
  <si>
    <t>201821123021</t>
  </si>
  <si>
    <t>陈星星</t>
  </si>
  <si>
    <t>201821123022</t>
  </si>
  <si>
    <t>罗赐</t>
  </si>
  <si>
    <t>201821123023</t>
  </si>
  <si>
    <t>黄泓彬</t>
  </si>
  <si>
    <t>201821123024</t>
  </si>
  <si>
    <t>韩佳欣</t>
  </si>
  <si>
    <t>201821123025</t>
  </si>
  <si>
    <t>臧麒越</t>
  </si>
  <si>
    <t>201821123026</t>
  </si>
  <si>
    <t>杨耿晨</t>
  </si>
  <si>
    <t>201821123027</t>
  </si>
  <si>
    <t>温海杰</t>
  </si>
  <si>
    <t>201821123028</t>
  </si>
  <si>
    <t>王定伟</t>
  </si>
  <si>
    <t>201821123029</t>
  </si>
  <si>
    <t>张一弛</t>
  </si>
  <si>
    <t>201821123030</t>
  </si>
  <si>
    <t>伍泓润</t>
  </si>
  <si>
    <t>201621024103</t>
  </si>
  <si>
    <t>普建宇</t>
  </si>
  <si>
    <t>201721013061</t>
  </si>
  <si>
    <t>周理伟</t>
  </si>
  <si>
    <t>201821123031</t>
  </si>
  <si>
    <t>方婷</t>
  </si>
  <si>
    <t>201821123032</t>
  </si>
  <si>
    <t>陈煜如</t>
  </si>
  <si>
    <t>201821123033</t>
  </si>
  <si>
    <t>吴美婷</t>
  </si>
  <si>
    <t>201821123034</t>
  </si>
  <si>
    <t>林莹</t>
  </si>
  <si>
    <t>201821123035</t>
  </si>
  <si>
    <t>陈艺芳</t>
  </si>
  <si>
    <t>201821123036</t>
  </si>
  <si>
    <t>吕恬</t>
  </si>
  <si>
    <t>201821123037</t>
  </si>
  <si>
    <t>许梦雪</t>
  </si>
  <si>
    <t>201821123038</t>
  </si>
  <si>
    <t>李永会</t>
  </si>
  <si>
    <t>201821123039</t>
  </si>
  <si>
    <t>周晓敏</t>
  </si>
  <si>
    <t>201821123040</t>
  </si>
  <si>
    <t>林可嘉</t>
  </si>
  <si>
    <t>201821123041</t>
  </si>
  <si>
    <t>陈伟杰</t>
  </si>
  <si>
    <t>201821123042</t>
  </si>
  <si>
    <t>叶鸿章</t>
  </si>
  <si>
    <t>201821123043</t>
  </si>
  <si>
    <t>张赓</t>
  </si>
  <si>
    <t>201821123044</t>
  </si>
  <si>
    <t>王予平</t>
  </si>
  <si>
    <t>201821123045</t>
  </si>
  <si>
    <t>吴潮汇</t>
  </si>
  <si>
    <t>201821123046</t>
  </si>
  <si>
    <t>林阿强</t>
  </si>
  <si>
    <t>201821123048</t>
  </si>
  <si>
    <t>苏雨</t>
  </si>
  <si>
    <t>201821123049</t>
  </si>
  <si>
    <t>赖富烨</t>
  </si>
  <si>
    <t>201821123050</t>
  </si>
  <si>
    <t>李星宝</t>
  </si>
  <si>
    <t>201821123051</t>
  </si>
  <si>
    <t>张煌</t>
  </si>
  <si>
    <t>201821123052</t>
  </si>
  <si>
    <t>林祥涛</t>
  </si>
  <si>
    <t>201821123053</t>
  </si>
  <si>
    <t>余俊良</t>
  </si>
  <si>
    <t>201821123054</t>
  </si>
  <si>
    <t>常云鹏</t>
  </si>
  <si>
    <t>201821123055</t>
  </si>
  <si>
    <t>赵昱昊</t>
  </si>
  <si>
    <t>201821123056</t>
  </si>
  <si>
    <t>李烨聪</t>
  </si>
  <si>
    <t>201821123059</t>
  </si>
  <si>
    <t>高凯</t>
  </si>
  <si>
    <t>201721123073</t>
  </si>
  <si>
    <t>廖擎宇</t>
  </si>
  <si>
    <t>201721123087</t>
  </si>
  <si>
    <t>吴秋雨</t>
  </si>
  <si>
    <t>201821123061</t>
  </si>
  <si>
    <t>林玮璐</t>
  </si>
  <si>
    <t>201821123062</t>
  </si>
  <si>
    <t>张瑀鑫</t>
  </si>
  <si>
    <t>201821123063</t>
  </si>
  <si>
    <t>苏楚雯</t>
  </si>
  <si>
    <t>201821123064</t>
  </si>
  <si>
    <t>陈玲清</t>
  </si>
  <si>
    <t>201821123065</t>
  </si>
  <si>
    <t>林舒馨</t>
  </si>
  <si>
    <t>201821123066</t>
  </si>
  <si>
    <t>汪雨</t>
  </si>
  <si>
    <t>201821123067</t>
  </si>
  <si>
    <t>刘鲜</t>
  </si>
  <si>
    <t>201821123068</t>
  </si>
  <si>
    <t>何汐</t>
  </si>
  <si>
    <t>201821123069</t>
  </si>
  <si>
    <t>许馨予</t>
  </si>
  <si>
    <t>201821123070</t>
  </si>
  <si>
    <t>林硕</t>
  </si>
  <si>
    <t>201821123071</t>
  </si>
  <si>
    <t>吴沂聪</t>
  </si>
  <si>
    <t>201821123072</t>
  </si>
  <si>
    <t>刘羽</t>
  </si>
  <si>
    <t>201821123073</t>
  </si>
  <si>
    <t>林中鹏</t>
  </si>
  <si>
    <t>201821123074</t>
  </si>
  <si>
    <t>王赐荣</t>
  </si>
  <si>
    <t>201821123075</t>
  </si>
  <si>
    <t>蔡德鑫</t>
  </si>
  <si>
    <t>201821123076</t>
  </si>
  <si>
    <t>沈宇涛</t>
  </si>
  <si>
    <t>201821123077</t>
  </si>
  <si>
    <t>范华</t>
  </si>
  <si>
    <t>201821123078</t>
  </si>
  <si>
    <t>翁凌涛</t>
  </si>
  <si>
    <t>201821123079</t>
  </si>
  <si>
    <t>白海槟</t>
  </si>
  <si>
    <t>201821123080</t>
  </si>
  <si>
    <t>唐洪俊</t>
  </si>
  <si>
    <t>201821123081</t>
  </si>
  <si>
    <t>蔡丰骏</t>
  </si>
  <si>
    <t>201821123083</t>
  </si>
  <si>
    <t>祝文涛</t>
  </si>
  <si>
    <t>201821123084</t>
  </si>
  <si>
    <t>郭坤</t>
  </si>
  <si>
    <t>201821123085</t>
  </si>
  <si>
    <t>李谦</t>
  </si>
  <si>
    <t>201821123086</t>
  </si>
  <si>
    <t>阮承南</t>
  </si>
  <si>
    <t>201821123089</t>
  </si>
  <si>
    <t>珠玛</t>
  </si>
  <si>
    <t>201821123090</t>
  </si>
  <si>
    <t>郭东阳</t>
  </si>
  <si>
    <t>201521123120</t>
  </si>
  <si>
    <t>201721123107</t>
  </si>
  <si>
    <t>201721123117</t>
  </si>
  <si>
    <t>201821042083</t>
  </si>
  <si>
    <t>蒋嘉骏</t>
  </si>
  <si>
    <t>201821123091</t>
  </si>
  <si>
    <t>程建君</t>
  </si>
  <si>
    <t>201821123092</t>
  </si>
  <si>
    <t>黄雅静</t>
  </si>
  <si>
    <t>201821123093</t>
  </si>
  <si>
    <t>赖慧颖</t>
  </si>
  <si>
    <t>201821123094</t>
  </si>
  <si>
    <t>杨鸿漾</t>
  </si>
  <si>
    <t>201821123095</t>
  </si>
  <si>
    <t>闫栩宁</t>
  </si>
  <si>
    <t>201821123096</t>
  </si>
  <si>
    <t>李金妲</t>
  </si>
  <si>
    <t>201821123097</t>
  </si>
  <si>
    <t>韦荣桃</t>
  </si>
  <si>
    <t>201821123098</t>
  </si>
  <si>
    <t>钟海清</t>
  </si>
  <si>
    <t>201821123099</t>
  </si>
  <si>
    <t>吴彬凯</t>
  </si>
  <si>
    <t>201821123100</t>
  </si>
  <si>
    <t>林晓龙</t>
  </si>
  <si>
    <t>201821123101</t>
  </si>
  <si>
    <t>严威</t>
  </si>
  <si>
    <t>201821123102</t>
  </si>
  <si>
    <t>林炜</t>
  </si>
  <si>
    <t>201821123103</t>
  </si>
  <si>
    <t>谢晓淞</t>
  </si>
  <si>
    <t>201821123104</t>
  </si>
  <si>
    <t>康友煌</t>
  </si>
  <si>
    <t>201821123105</t>
  </si>
  <si>
    <t>张伟龙</t>
  </si>
  <si>
    <t>201821123107</t>
  </si>
  <si>
    <t>陈梓灿</t>
  </si>
  <si>
    <t>201821123108</t>
  </si>
  <si>
    <t>罗小川</t>
  </si>
  <si>
    <t>201821123109</t>
  </si>
  <si>
    <t>岳小钢</t>
  </si>
  <si>
    <t>201821123110</t>
  </si>
  <si>
    <t>王粤翰</t>
  </si>
  <si>
    <t>201821123111</t>
  </si>
  <si>
    <t>曾俊伟</t>
  </si>
  <si>
    <t>201821123112</t>
  </si>
  <si>
    <t>王鑫杰</t>
  </si>
  <si>
    <t>201821123113</t>
  </si>
  <si>
    <t>刘海博</t>
  </si>
  <si>
    <t>201821123115</t>
  </si>
  <si>
    <t>刘聚文</t>
  </si>
  <si>
    <t>201821123116</t>
  </si>
  <si>
    <t>李天明</t>
  </si>
  <si>
    <t>201821123118</t>
  </si>
  <si>
    <t>周秋斌</t>
  </si>
  <si>
    <t>201821123119</t>
  </si>
  <si>
    <t>鲁俊文</t>
  </si>
  <si>
    <t>201821123120</t>
  </si>
  <si>
    <t>周仁杰</t>
  </si>
  <si>
    <t>201821144049</t>
  </si>
  <si>
    <t>李晓阳</t>
  </si>
  <si>
    <t>201821123106</t>
  </si>
  <si>
    <t>黄陈昊</t>
  </si>
  <si>
    <t>201421138411</t>
  </si>
  <si>
    <t>陈鸿鹏</t>
  </si>
  <si>
    <t>201621123051</t>
  </si>
  <si>
    <t>林东财</t>
  </si>
  <si>
    <t>201621123054</t>
  </si>
  <si>
    <t>张晨曦</t>
  </si>
  <si>
    <t>201621123055</t>
  </si>
  <si>
    <t>刘兵</t>
  </si>
  <si>
    <t>201621123072</t>
  </si>
  <si>
    <t>陈星源</t>
  </si>
  <si>
    <t>201621123088</t>
  </si>
  <si>
    <t>张书阳</t>
  </si>
  <si>
    <t>201721123086</t>
  </si>
  <si>
    <t>201621123035</t>
  </si>
  <si>
    <t>缺考</t>
    <phoneticPr fontId="5" type="noConversion"/>
  </si>
  <si>
    <t>农献清</t>
    <phoneticPr fontId="5" type="noConversion"/>
  </si>
  <si>
    <t>期末成绩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</si>
</sst>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8" x14ac:knownFonts="1">
    <font>
      <sz val="12"/>
      <name val="宋体"/>
      <charset val="134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>
      <alignment vertical="center"/>
    </xf>
  </cellXfs>
  <cellStyles count="2">
    <cellStyle name="常规" xfId="0" builtinId="0"/>
    <cellStyle name="常规 2 2" xfId="1" xr:uid="{00000000-0005-0000-0000-000001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144780</xdr:rowOff>
    </xdr:to>
    <xdr:pic>
      <xdr:nvPicPr>
        <xdr:cNvPr id="1073" name="Picture 1" hidden="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" cy="144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zoomScale="145" zoomScaleNormal="145" workbookViewId="0">
      <selection activeCell="C100" sqref="C100"/>
    </sheetView>
  </sheetViews>
  <sheetFormatPr defaultColWidth="9" defaultRowHeight="15.6" x14ac:dyDescent="0.25"/>
  <cols>
    <col min="1" max="1" width="16.69921875" style="1" customWidth="1"/>
    <col min="2" max="2" width="12.3984375" style="4" customWidth="1"/>
    <col min="3" max="3" width="16.19921875" style="23" customWidth="1"/>
    <col min="4" max="16384" width="9" style="4"/>
  </cols>
  <sheetData>
    <row r="1" spans="1:3" x14ac:dyDescent="0.25">
      <c r="A1" s="13" t="s">
        <v>0</v>
      </c>
      <c r="B1" s="14" t="s">
        <v>1</v>
      </c>
      <c r="C1" s="20" t="s">
        <v>419</v>
      </c>
    </row>
    <row r="2" spans="1:3" customFormat="1" x14ac:dyDescent="0.25">
      <c r="A2" s="15" t="s">
        <v>164</v>
      </c>
      <c r="B2" s="15" t="s">
        <v>165</v>
      </c>
      <c r="C2" s="21" t="s">
        <v>417</v>
      </c>
    </row>
    <row r="3" spans="1:3" customFormat="1" ht="14.4" customHeight="1" x14ac:dyDescent="0.25">
      <c r="A3" s="15" t="s">
        <v>167</v>
      </c>
      <c r="B3" s="15" t="s">
        <v>168</v>
      </c>
      <c r="C3" s="22" t="s">
        <v>166</v>
      </c>
    </row>
    <row r="4" spans="1:3" customFormat="1" x14ac:dyDescent="0.25">
      <c r="A4" s="15" t="s">
        <v>169</v>
      </c>
      <c r="B4" s="15" t="s">
        <v>12</v>
      </c>
      <c r="C4" s="22">
        <v>29</v>
      </c>
    </row>
    <row r="5" spans="1:3" customFormat="1" x14ac:dyDescent="0.25">
      <c r="A5" s="15" t="s">
        <v>170</v>
      </c>
      <c r="B5" s="15" t="s">
        <v>171</v>
      </c>
      <c r="C5" s="22">
        <v>68</v>
      </c>
    </row>
    <row r="6" spans="1:3" customFormat="1" x14ac:dyDescent="0.25">
      <c r="A6" s="15" t="s">
        <v>172</v>
      </c>
      <c r="B6" s="15" t="s">
        <v>173</v>
      </c>
      <c r="C6" s="22">
        <v>66</v>
      </c>
    </row>
    <row r="7" spans="1:3" customFormat="1" x14ac:dyDescent="0.25">
      <c r="A7" s="15" t="s">
        <v>174</v>
      </c>
      <c r="B7" s="15" t="s">
        <v>175</v>
      </c>
      <c r="C7" s="22">
        <v>81</v>
      </c>
    </row>
    <row r="8" spans="1:3" customFormat="1" x14ac:dyDescent="0.25">
      <c r="A8" s="15" t="s">
        <v>176</v>
      </c>
      <c r="B8" s="19" t="s">
        <v>177</v>
      </c>
      <c r="C8" s="22">
        <v>47</v>
      </c>
    </row>
    <row r="9" spans="1:3" customFormat="1" x14ac:dyDescent="0.25">
      <c r="A9" s="15" t="s">
        <v>178</v>
      </c>
      <c r="B9" s="15" t="s">
        <v>179</v>
      </c>
      <c r="C9" s="22">
        <v>60</v>
      </c>
    </row>
    <row r="10" spans="1:3" customFormat="1" x14ac:dyDescent="0.25">
      <c r="A10" s="15" t="s">
        <v>180</v>
      </c>
      <c r="B10" s="16" t="s">
        <v>181</v>
      </c>
      <c r="C10" s="22">
        <v>61</v>
      </c>
    </row>
    <row r="11" spans="1:3" customFormat="1" x14ac:dyDescent="0.25">
      <c r="A11" s="15" t="s">
        <v>182</v>
      </c>
      <c r="B11" s="19" t="s">
        <v>183</v>
      </c>
      <c r="C11" s="22">
        <v>53</v>
      </c>
    </row>
    <row r="12" spans="1:3" customFormat="1" x14ac:dyDescent="0.25">
      <c r="A12" s="15" t="s">
        <v>184</v>
      </c>
      <c r="B12" s="15" t="s">
        <v>185</v>
      </c>
      <c r="C12" s="22">
        <v>47</v>
      </c>
    </row>
    <row r="13" spans="1:3" customFormat="1" x14ac:dyDescent="0.25">
      <c r="A13" s="15" t="s">
        <v>186</v>
      </c>
      <c r="B13" s="15" t="s">
        <v>187</v>
      </c>
      <c r="C13" s="22">
        <v>44</v>
      </c>
    </row>
    <row r="14" spans="1:3" customFormat="1" x14ac:dyDescent="0.25">
      <c r="A14" s="15" t="s">
        <v>188</v>
      </c>
      <c r="B14" s="15" t="s">
        <v>189</v>
      </c>
      <c r="C14" s="22">
        <v>57</v>
      </c>
    </row>
    <row r="15" spans="1:3" customFormat="1" x14ac:dyDescent="0.25">
      <c r="A15" s="15" t="s">
        <v>190</v>
      </c>
      <c r="B15" s="15" t="s">
        <v>191</v>
      </c>
      <c r="C15" s="22">
        <v>97</v>
      </c>
    </row>
    <row r="16" spans="1:3" customFormat="1" x14ac:dyDescent="0.25">
      <c r="A16" s="15" t="s">
        <v>192</v>
      </c>
      <c r="B16" s="15" t="s">
        <v>193</v>
      </c>
      <c r="C16" s="22">
        <v>42</v>
      </c>
    </row>
    <row r="17" spans="1:3" customFormat="1" x14ac:dyDescent="0.25">
      <c r="A17" s="15" t="s">
        <v>194</v>
      </c>
      <c r="B17" s="15" t="s">
        <v>195</v>
      </c>
      <c r="C17" s="22">
        <v>39</v>
      </c>
    </row>
    <row r="18" spans="1:3" customFormat="1" x14ac:dyDescent="0.25">
      <c r="A18" s="15" t="s">
        <v>196</v>
      </c>
      <c r="B18" s="15" t="s">
        <v>197</v>
      </c>
      <c r="C18" s="22">
        <v>77</v>
      </c>
    </row>
    <row r="19" spans="1:3" customFormat="1" x14ac:dyDescent="0.25">
      <c r="A19" s="15" t="s">
        <v>198</v>
      </c>
      <c r="B19" s="15" t="s">
        <v>199</v>
      </c>
      <c r="C19" s="22">
        <v>66</v>
      </c>
    </row>
    <row r="20" spans="1:3" customFormat="1" x14ac:dyDescent="0.25">
      <c r="A20" s="15" t="s">
        <v>200</v>
      </c>
      <c r="B20" s="15" t="s">
        <v>201</v>
      </c>
      <c r="C20" s="22">
        <v>72</v>
      </c>
    </row>
    <row r="21" spans="1:3" customFormat="1" x14ac:dyDescent="0.25">
      <c r="A21" s="15" t="s">
        <v>202</v>
      </c>
      <c r="B21" s="16" t="s">
        <v>203</v>
      </c>
      <c r="C21" s="22">
        <v>52</v>
      </c>
    </row>
    <row r="22" spans="1:3" customFormat="1" x14ac:dyDescent="0.25">
      <c r="A22" s="15" t="s">
        <v>204</v>
      </c>
      <c r="B22" s="15" t="s">
        <v>205</v>
      </c>
      <c r="C22" s="22">
        <v>70</v>
      </c>
    </row>
    <row r="23" spans="1:3" customFormat="1" x14ac:dyDescent="0.25">
      <c r="A23" s="15" t="s">
        <v>206</v>
      </c>
      <c r="B23" s="15" t="s">
        <v>207</v>
      </c>
      <c r="C23" s="22">
        <v>75</v>
      </c>
    </row>
    <row r="24" spans="1:3" customFormat="1" x14ac:dyDescent="0.25">
      <c r="A24" s="15" t="s">
        <v>208</v>
      </c>
      <c r="B24" s="15" t="s">
        <v>209</v>
      </c>
      <c r="C24" s="22">
        <v>51</v>
      </c>
    </row>
    <row r="25" spans="1:3" customFormat="1" x14ac:dyDescent="0.25">
      <c r="A25" s="15" t="s">
        <v>210</v>
      </c>
      <c r="B25" s="19" t="s">
        <v>211</v>
      </c>
      <c r="C25" s="22">
        <v>56</v>
      </c>
    </row>
    <row r="26" spans="1:3" customFormat="1" x14ac:dyDescent="0.25">
      <c r="A26" s="15" t="s">
        <v>212</v>
      </c>
      <c r="B26" s="16" t="s">
        <v>213</v>
      </c>
      <c r="C26" s="22">
        <v>52</v>
      </c>
    </row>
    <row r="27" spans="1:3" customFormat="1" x14ac:dyDescent="0.25">
      <c r="A27" s="15" t="s">
        <v>214</v>
      </c>
      <c r="B27" s="15" t="s">
        <v>215</v>
      </c>
      <c r="C27" s="22">
        <v>66</v>
      </c>
    </row>
    <row r="28" spans="1:3" customFormat="1" x14ac:dyDescent="0.25">
      <c r="A28" s="15" t="s">
        <v>216</v>
      </c>
      <c r="B28" s="15" t="s">
        <v>217</v>
      </c>
      <c r="C28" s="22">
        <v>62</v>
      </c>
    </row>
    <row r="29" spans="1:3" customFormat="1" x14ac:dyDescent="0.25">
      <c r="A29" s="15" t="s">
        <v>218</v>
      </c>
      <c r="B29" s="15" t="s">
        <v>219</v>
      </c>
      <c r="C29" s="22">
        <v>78</v>
      </c>
    </row>
    <row r="30" spans="1:3" customFormat="1" x14ac:dyDescent="0.25">
      <c r="A30" s="15" t="s">
        <v>220</v>
      </c>
      <c r="B30" s="15" t="s">
        <v>221</v>
      </c>
      <c r="C30" s="22">
        <v>66</v>
      </c>
    </row>
    <row r="31" spans="1:3" customFormat="1" x14ac:dyDescent="0.25">
      <c r="A31" s="15" t="s">
        <v>222</v>
      </c>
      <c r="B31" s="16" t="s">
        <v>223</v>
      </c>
      <c r="C31" s="22">
        <v>57</v>
      </c>
    </row>
    <row r="32" spans="1:3" customFormat="1" x14ac:dyDescent="0.25">
      <c r="A32" s="15" t="s">
        <v>224</v>
      </c>
      <c r="B32" s="15" t="s">
        <v>225</v>
      </c>
      <c r="C32" s="22">
        <v>60</v>
      </c>
    </row>
    <row r="33" spans="1:3" customFormat="1" x14ac:dyDescent="0.25">
      <c r="A33" s="15" t="s">
        <v>226</v>
      </c>
      <c r="B33" s="19" t="s">
        <v>227</v>
      </c>
      <c r="C33" s="22">
        <v>52</v>
      </c>
    </row>
    <row r="34" spans="1:3" customFormat="1" x14ac:dyDescent="0.25">
      <c r="A34" s="15" t="s">
        <v>228</v>
      </c>
      <c r="B34" s="15" t="s">
        <v>229</v>
      </c>
      <c r="C34" s="22">
        <v>55</v>
      </c>
    </row>
    <row r="35" spans="1:3" customFormat="1" x14ac:dyDescent="0.25">
      <c r="A35" s="15" t="s">
        <v>230</v>
      </c>
      <c r="B35" s="15" t="s">
        <v>231</v>
      </c>
      <c r="C35" s="22">
        <v>60</v>
      </c>
    </row>
    <row r="36" spans="1:3" customFormat="1" x14ac:dyDescent="0.25">
      <c r="A36" s="15" t="s">
        <v>232</v>
      </c>
      <c r="B36" s="15" t="s">
        <v>233</v>
      </c>
      <c r="C36" s="22">
        <v>60</v>
      </c>
    </row>
    <row r="37" spans="1:3" customFormat="1" x14ac:dyDescent="0.25">
      <c r="A37" s="15" t="s">
        <v>234</v>
      </c>
      <c r="B37" s="15" t="s">
        <v>235</v>
      </c>
      <c r="C37" s="22">
        <v>81</v>
      </c>
    </row>
    <row r="38" spans="1:3" customFormat="1" x14ac:dyDescent="0.25">
      <c r="A38" s="15" t="s">
        <v>236</v>
      </c>
      <c r="B38" s="15" t="s">
        <v>237</v>
      </c>
      <c r="C38" s="22">
        <v>75</v>
      </c>
    </row>
    <row r="39" spans="1:3" customFormat="1" x14ac:dyDescent="0.25">
      <c r="A39" s="15" t="s">
        <v>238</v>
      </c>
      <c r="B39" s="15" t="s">
        <v>239</v>
      </c>
      <c r="C39" s="22">
        <v>77</v>
      </c>
    </row>
    <row r="40" spans="1:3" customFormat="1" x14ac:dyDescent="0.25">
      <c r="A40" s="15" t="s">
        <v>240</v>
      </c>
      <c r="B40" s="15" t="s">
        <v>241</v>
      </c>
      <c r="C40" s="22">
        <v>49</v>
      </c>
    </row>
    <row r="41" spans="1:3" customFormat="1" x14ac:dyDescent="0.25">
      <c r="A41" s="15" t="s">
        <v>242</v>
      </c>
      <c r="B41" s="15" t="s">
        <v>243</v>
      </c>
      <c r="C41" s="22">
        <v>48</v>
      </c>
    </row>
    <row r="42" spans="1:3" customFormat="1" x14ac:dyDescent="0.25">
      <c r="A42" s="15" t="s">
        <v>244</v>
      </c>
      <c r="B42" s="15" t="s">
        <v>245</v>
      </c>
      <c r="C42" s="22">
        <v>60</v>
      </c>
    </row>
    <row r="43" spans="1:3" customFormat="1" x14ac:dyDescent="0.25">
      <c r="A43" s="15" t="s">
        <v>246</v>
      </c>
      <c r="B43" s="15" t="s">
        <v>247</v>
      </c>
      <c r="C43" s="22">
        <v>38</v>
      </c>
    </row>
    <row r="44" spans="1:3" customFormat="1" x14ac:dyDescent="0.25">
      <c r="A44" s="15" t="s">
        <v>248</v>
      </c>
      <c r="B44" s="15" t="s">
        <v>249</v>
      </c>
      <c r="C44" s="22">
        <v>52</v>
      </c>
    </row>
    <row r="45" spans="1:3" customFormat="1" x14ac:dyDescent="0.25">
      <c r="A45" s="15" t="s">
        <v>250</v>
      </c>
      <c r="B45" s="15" t="s">
        <v>251</v>
      </c>
      <c r="C45" s="22">
        <v>52</v>
      </c>
    </row>
    <row r="46" spans="1:3" customFormat="1" x14ac:dyDescent="0.25">
      <c r="A46" s="15" t="s">
        <v>252</v>
      </c>
      <c r="B46" s="15" t="s">
        <v>253</v>
      </c>
      <c r="C46" s="22">
        <v>51</v>
      </c>
    </row>
    <row r="47" spans="1:3" customFormat="1" x14ac:dyDescent="0.25">
      <c r="A47" s="15" t="s">
        <v>254</v>
      </c>
      <c r="B47" s="15" t="s">
        <v>255</v>
      </c>
      <c r="C47" s="22">
        <v>83</v>
      </c>
    </row>
    <row r="48" spans="1:3" customFormat="1" x14ac:dyDescent="0.25">
      <c r="A48" s="15" t="s">
        <v>256</v>
      </c>
      <c r="B48" s="15" t="s">
        <v>257</v>
      </c>
      <c r="C48" s="22">
        <v>66</v>
      </c>
    </row>
    <row r="49" spans="1:3" customFormat="1" x14ac:dyDescent="0.25">
      <c r="A49" s="15" t="s">
        <v>258</v>
      </c>
      <c r="B49" s="15" t="s">
        <v>259</v>
      </c>
      <c r="C49" s="22">
        <v>70</v>
      </c>
    </row>
    <row r="50" spans="1:3" customFormat="1" x14ac:dyDescent="0.25">
      <c r="A50" s="15" t="s">
        <v>260</v>
      </c>
      <c r="B50" s="15" t="s">
        <v>261</v>
      </c>
      <c r="C50" s="22">
        <v>61</v>
      </c>
    </row>
    <row r="51" spans="1:3" customFormat="1" x14ac:dyDescent="0.25">
      <c r="A51" s="15" t="s">
        <v>262</v>
      </c>
      <c r="B51" s="15" t="s">
        <v>263</v>
      </c>
      <c r="C51" s="22">
        <v>69</v>
      </c>
    </row>
    <row r="52" spans="1:3" customFormat="1" x14ac:dyDescent="0.25">
      <c r="A52" s="15" t="s">
        <v>264</v>
      </c>
      <c r="B52" s="15" t="s">
        <v>265</v>
      </c>
      <c r="C52" s="22">
        <v>63</v>
      </c>
    </row>
    <row r="53" spans="1:3" customFormat="1" x14ac:dyDescent="0.25">
      <c r="A53" s="15" t="s">
        <v>266</v>
      </c>
      <c r="B53" s="15" t="s">
        <v>267</v>
      </c>
      <c r="C53" s="22">
        <v>71</v>
      </c>
    </row>
    <row r="54" spans="1:3" customFormat="1" x14ac:dyDescent="0.25">
      <c r="A54" s="15" t="s">
        <v>268</v>
      </c>
      <c r="B54" s="15" t="s">
        <v>269</v>
      </c>
      <c r="C54" s="22">
        <v>65</v>
      </c>
    </row>
    <row r="55" spans="1:3" customFormat="1" x14ac:dyDescent="0.25">
      <c r="A55" s="15" t="s">
        <v>270</v>
      </c>
      <c r="B55" s="15" t="s">
        <v>271</v>
      </c>
      <c r="C55" s="22">
        <v>62</v>
      </c>
    </row>
    <row r="56" spans="1:3" customFormat="1" x14ac:dyDescent="0.25">
      <c r="A56" s="15" t="s">
        <v>272</v>
      </c>
      <c r="B56" s="15" t="s">
        <v>273</v>
      </c>
      <c r="C56" s="22">
        <v>74</v>
      </c>
    </row>
    <row r="57" spans="1:3" customFormat="1" x14ac:dyDescent="0.25">
      <c r="A57" s="15" t="s">
        <v>274</v>
      </c>
      <c r="B57" s="18" t="s">
        <v>275</v>
      </c>
      <c r="C57" s="22">
        <v>59</v>
      </c>
    </row>
    <row r="58" spans="1:3" customFormat="1" x14ac:dyDescent="0.25">
      <c r="A58" s="15" t="s">
        <v>276</v>
      </c>
      <c r="B58" s="16" t="s">
        <v>277</v>
      </c>
      <c r="C58" s="22">
        <v>52</v>
      </c>
    </row>
    <row r="59" spans="1:3" customFormat="1" x14ac:dyDescent="0.25">
      <c r="A59" s="15" t="s">
        <v>278</v>
      </c>
      <c r="B59" s="16" t="s">
        <v>279</v>
      </c>
      <c r="C59" s="22">
        <v>52</v>
      </c>
    </row>
    <row r="60" spans="1:3" customFormat="1" x14ac:dyDescent="0.25">
      <c r="A60" s="15" t="s">
        <v>280</v>
      </c>
      <c r="B60" s="15" t="s">
        <v>281</v>
      </c>
      <c r="C60" s="22">
        <v>60</v>
      </c>
    </row>
    <row r="61" spans="1:3" customFormat="1" x14ac:dyDescent="0.25">
      <c r="A61" s="15" t="s">
        <v>282</v>
      </c>
      <c r="B61" s="15" t="s">
        <v>283</v>
      </c>
      <c r="C61" s="22">
        <v>47</v>
      </c>
    </row>
    <row r="62" spans="1:3" customFormat="1" x14ac:dyDescent="0.25">
      <c r="A62" s="15" t="s">
        <v>284</v>
      </c>
      <c r="B62" s="15" t="s">
        <v>285</v>
      </c>
      <c r="C62" s="22">
        <v>47</v>
      </c>
    </row>
    <row r="63" spans="1:3" customFormat="1" x14ac:dyDescent="0.25">
      <c r="A63" s="15" t="s">
        <v>286</v>
      </c>
      <c r="B63" s="15" t="s">
        <v>287</v>
      </c>
      <c r="C63" s="22">
        <v>44</v>
      </c>
    </row>
    <row r="64" spans="1:3" customFormat="1" x14ac:dyDescent="0.25">
      <c r="A64" s="15" t="s">
        <v>288</v>
      </c>
      <c r="B64" s="19" t="s">
        <v>289</v>
      </c>
      <c r="C64" s="22">
        <v>49</v>
      </c>
    </row>
    <row r="65" spans="1:3" customFormat="1" x14ac:dyDescent="0.25">
      <c r="A65" s="15" t="s">
        <v>290</v>
      </c>
      <c r="B65" s="15" t="s">
        <v>291</v>
      </c>
      <c r="C65" s="22">
        <v>70</v>
      </c>
    </row>
    <row r="66" spans="1:3" customFormat="1" x14ac:dyDescent="0.25">
      <c r="A66" s="15" t="s">
        <v>292</v>
      </c>
      <c r="B66" s="15" t="s">
        <v>293</v>
      </c>
      <c r="C66" s="22">
        <v>67</v>
      </c>
    </row>
    <row r="67" spans="1:3" customFormat="1" x14ac:dyDescent="0.25">
      <c r="A67" s="15" t="s">
        <v>294</v>
      </c>
      <c r="B67" s="15" t="s">
        <v>295</v>
      </c>
      <c r="C67" s="22">
        <v>69</v>
      </c>
    </row>
    <row r="68" spans="1:3" customFormat="1" x14ac:dyDescent="0.25">
      <c r="A68" s="15" t="s">
        <v>296</v>
      </c>
      <c r="B68" s="16" t="s">
        <v>297</v>
      </c>
      <c r="C68" s="22">
        <v>45</v>
      </c>
    </row>
    <row r="69" spans="1:3" customFormat="1" x14ac:dyDescent="0.25">
      <c r="A69" s="15" t="s">
        <v>298</v>
      </c>
      <c r="B69" s="15" t="s">
        <v>299</v>
      </c>
      <c r="C69" s="22">
        <v>35</v>
      </c>
    </row>
    <row r="70" spans="1:3" customFormat="1" x14ac:dyDescent="0.25">
      <c r="A70" s="15" t="s">
        <v>300</v>
      </c>
      <c r="B70" s="16" t="s">
        <v>301</v>
      </c>
      <c r="C70" s="22">
        <v>47</v>
      </c>
    </row>
    <row r="71" spans="1:3" customFormat="1" x14ac:dyDescent="0.25">
      <c r="A71" s="15" t="s">
        <v>302</v>
      </c>
      <c r="B71" s="15" t="s">
        <v>303</v>
      </c>
      <c r="C71" s="22">
        <v>36</v>
      </c>
    </row>
    <row r="72" spans="1:3" customFormat="1" x14ac:dyDescent="0.25">
      <c r="A72" s="15" t="s">
        <v>304</v>
      </c>
      <c r="B72" s="15" t="s">
        <v>305</v>
      </c>
      <c r="C72" s="22">
        <v>50</v>
      </c>
    </row>
    <row r="73" spans="1:3" customFormat="1" x14ac:dyDescent="0.25">
      <c r="A73" s="15" t="s">
        <v>306</v>
      </c>
      <c r="B73" s="15" t="s">
        <v>307</v>
      </c>
      <c r="C73" s="22">
        <v>34</v>
      </c>
    </row>
    <row r="74" spans="1:3" customFormat="1" x14ac:dyDescent="0.25">
      <c r="A74" s="15" t="s">
        <v>308</v>
      </c>
      <c r="B74" s="16" t="s">
        <v>309</v>
      </c>
      <c r="C74" s="22">
        <v>55</v>
      </c>
    </row>
    <row r="75" spans="1:3" customFormat="1" x14ac:dyDescent="0.25">
      <c r="A75" s="15" t="s">
        <v>310</v>
      </c>
      <c r="B75" s="15" t="s">
        <v>311</v>
      </c>
      <c r="C75" s="22">
        <v>61</v>
      </c>
    </row>
    <row r="76" spans="1:3" customFormat="1" x14ac:dyDescent="0.25">
      <c r="A76" s="15" t="s">
        <v>312</v>
      </c>
      <c r="B76" s="15" t="s">
        <v>313</v>
      </c>
      <c r="C76" s="22">
        <v>61</v>
      </c>
    </row>
    <row r="77" spans="1:3" customFormat="1" x14ac:dyDescent="0.25">
      <c r="A77" s="15" t="s">
        <v>314</v>
      </c>
      <c r="B77" s="15" t="s">
        <v>315</v>
      </c>
      <c r="C77" s="22">
        <v>65</v>
      </c>
    </row>
    <row r="78" spans="1:3" customFormat="1" x14ac:dyDescent="0.25">
      <c r="A78" s="15" t="s">
        <v>316</v>
      </c>
      <c r="B78" s="16" t="s">
        <v>317</v>
      </c>
      <c r="C78" s="22">
        <v>55</v>
      </c>
    </row>
    <row r="79" spans="1:3" customFormat="1" x14ac:dyDescent="0.25">
      <c r="A79" s="15" t="s">
        <v>318</v>
      </c>
      <c r="B79" s="15" t="s">
        <v>319</v>
      </c>
      <c r="C79" s="22">
        <v>70</v>
      </c>
    </row>
    <row r="80" spans="1:3" customFormat="1" x14ac:dyDescent="0.25">
      <c r="A80" s="15" t="s">
        <v>320</v>
      </c>
      <c r="B80" s="15" t="s">
        <v>321</v>
      </c>
      <c r="C80" s="22">
        <v>54</v>
      </c>
    </row>
    <row r="81" spans="1:3" customFormat="1" x14ac:dyDescent="0.25">
      <c r="A81" s="15" t="s">
        <v>322</v>
      </c>
      <c r="B81" s="15" t="s">
        <v>323</v>
      </c>
      <c r="C81" s="22">
        <v>44</v>
      </c>
    </row>
    <row r="82" spans="1:3" customFormat="1" x14ac:dyDescent="0.25">
      <c r="A82" s="15" t="s">
        <v>324</v>
      </c>
      <c r="B82" s="15" t="s">
        <v>325</v>
      </c>
      <c r="C82" s="22">
        <v>61</v>
      </c>
    </row>
    <row r="83" spans="1:3" customFormat="1" x14ac:dyDescent="0.25">
      <c r="A83" s="15" t="s">
        <v>326</v>
      </c>
      <c r="B83" s="15" t="s">
        <v>327</v>
      </c>
      <c r="C83" s="22">
        <v>43</v>
      </c>
    </row>
    <row r="84" spans="1:3" customFormat="1" x14ac:dyDescent="0.25">
      <c r="A84" s="15" t="s">
        <v>328</v>
      </c>
      <c r="B84" s="15" t="s">
        <v>329</v>
      </c>
      <c r="C84" s="22">
        <v>84</v>
      </c>
    </row>
    <row r="85" spans="1:3" customFormat="1" x14ac:dyDescent="0.25">
      <c r="A85" s="15" t="s">
        <v>330</v>
      </c>
      <c r="B85" s="15" t="s">
        <v>331</v>
      </c>
      <c r="C85" s="22">
        <v>47</v>
      </c>
    </row>
    <row r="86" spans="1:3" customFormat="1" x14ac:dyDescent="0.25">
      <c r="A86" s="15" t="s">
        <v>332</v>
      </c>
      <c r="B86" s="15" t="s">
        <v>333</v>
      </c>
      <c r="C86" s="22" t="s">
        <v>166</v>
      </c>
    </row>
    <row r="87" spans="1:3" customFormat="1" x14ac:dyDescent="0.25">
      <c r="A87" s="15" t="s">
        <v>334</v>
      </c>
      <c r="B87" s="15" t="s">
        <v>335</v>
      </c>
      <c r="C87" s="22">
        <v>49</v>
      </c>
    </row>
    <row r="88" spans="1:3" customFormat="1" x14ac:dyDescent="0.25">
      <c r="A88" s="15" t="s">
        <v>336</v>
      </c>
      <c r="B88" s="15" t="s">
        <v>337</v>
      </c>
      <c r="C88" s="22">
        <v>36</v>
      </c>
    </row>
    <row r="89" spans="1:3" x14ac:dyDescent="0.25">
      <c r="A89" s="15" t="s">
        <v>338</v>
      </c>
      <c r="B89" s="16" t="s">
        <v>339</v>
      </c>
      <c r="C89" s="22">
        <v>45</v>
      </c>
    </row>
    <row r="90" spans="1:3" x14ac:dyDescent="0.25">
      <c r="A90" s="15" t="s">
        <v>340</v>
      </c>
      <c r="B90" s="15" t="s">
        <v>3</v>
      </c>
      <c r="C90" s="22">
        <v>0</v>
      </c>
    </row>
    <row r="91" spans="1:3" x14ac:dyDescent="0.25">
      <c r="A91" s="15" t="s">
        <v>341</v>
      </c>
      <c r="B91" s="15" t="s">
        <v>4</v>
      </c>
      <c r="C91" s="22">
        <v>27</v>
      </c>
    </row>
    <row r="92" spans="1:3" x14ac:dyDescent="0.25">
      <c r="A92" s="15" t="s">
        <v>342</v>
      </c>
      <c r="B92" s="15" t="s">
        <v>11</v>
      </c>
      <c r="C92" s="22">
        <v>30</v>
      </c>
    </row>
    <row r="93" spans="1:3" x14ac:dyDescent="0.25">
      <c r="A93" s="15" t="s">
        <v>343</v>
      </c>
      <c r="B93" s="15" t="s">
        <v>344</v>
      </c>
      <c r="C93" s="22">
        <v>60</v>
      </c>
    </row>
    <row r="94" spans="1:3" x14ac:dyDescent="0.25">
      <c r="A94" s="15" t="s">
        <v>345</v>
      </c>
      <c r="B94" s="15" t="s">
        <v>346</v>
      </c>
      <c r="C94" s="22">
        <v>61</v>
      </c>
    </row>
    <row r="95" spans="1:3" x14ac:dyDescent="0.25">
      <c r="A95" s="15" t="s">
        <v>347</v>
      </c>
      <c r="B95" s="15" t="s">
        <v>348</v>
      </c>
      <c r="C95" s="22">
        <v>86</v>
      </c>
    </row>
    <row r="96" spans="1:3" x14ac:dyDescent="0.25">
      <c r="A96" s="15" t="s">
        <v>349</v>
      </c>
      <c r="B96" s="15" t="s">
        <v>350</v>
      </c>
      <c r="C96" s="22">
        <v>69</v>
      </c>
    </row>
    <row r="97" spans="1:3" x14ac:dyDescent="0.25">
      <c r="A97" s="15" t="s">
        <v>351</v>
      </c>
      <c r="B97" s="15" t="s">
        <v>352</v>
      </c>
      <c r="C97" s="22">
        <v>71</v>
      </c>
    </row>
    <row r="98" spans="1:3" x14ac:dyDescent="0.25">
      <c r="A98" s="15" t="s">
        <v>353</v>
      </c>
      <c r="B98" s="15" t="s">
        <v>354</v>
      </c>
      <c r="C98" s="22">
        <v>35</v>
      </c>
    </row>
    <row r="99" spans="1:3" x14ac:dyDescent="0.25">
      <c r="A99" s="15" t="s">
        <v>355</v>
      </c>
      <c r="B99" s="16" t="s">
        <v>356</v>
      </c>
      <c r="C99" s="22">
        <v>53</v>
      </c>
    </row>
    <row r="100" spans="1:3" x14ac:dyDescent="0.25">
      <c r="A100" s="15" t="s">
        <v>357</v>
      </c>
      <c r="B100" s="15" t="s">
        <v>358</v>
      </c>
      <c r="C100" s="22">
        <v>41</v>
      </c>
    </row>
    <row r="101" spans="1:3" x14ac:dyDescent="0.25">
      <c r="A101" s="15" t="s">
        <v>359</v>
      </c>
      <c r="B101" s="15" t="s">
        <v>360</v>
      </c>
      <c r="C101" s="22">
        <v>64</v>
      </c>
    </row>
    <row r="102" spans="1:3" x14ac:dyDescent="0.25">
      <c r="A102" s="15" t="s">
        <v>361</v>
      </c>
      <c r="B102" s="15" t="s">
        <v>362</v>
      </c>
      <c r="C102" s="22">
        <v>54</v>
      </c>
    </row>
    <row r="103" spans="1:3" x14ac:dyDescent="0.25">
      <c r="A103" s="15" t="s">
        <v>363</v>
      </c>
      <c r="B103" s="15" t="s">
        <v>364</v>
      </c>
      <c r="C103" s="22">
        <v>60</v>
      </c>
    </row>
    <row r="104" spans="1:3" x14ac:dyDescent="0.25">
      <c r="A104" s="15" t="s">
        <v>365</v>
      </c>
      <c r="B104" s="15" t="s">
        <v>366</v>
      </c>
      <c r="C104" s="22">
        <v>83</v>
      </c>
    </row>
    <row r="105" spans="1:3" x14ac:dyDescent="0.25">
      <c r="A105" s="15" t="s">
        <v>367</v>
      </c>
      <c r="B105" s="15" t="s">
        <v>368</v>
      </c>
      <c r="C105" s="22">
        <v>48</v>
      </c>
    </row>
    <row r="106" spans="1:3" x14ac:dyDescent="0.25">
      <c r="A106" s="15" t="s">
        <v>369</v>
      </c>
      <c r="B106" s="15" t="s">
        <v>370</v>
      </c>
      <c r="C106" s="22">
        <v>95</v>
      </c>
    </row>
    <row r="107" spans="1:3" x14ac:dyDescent="0.25">
      <c r="A107" s="15" t="s">
        <v>371</v>
      </c>
      <c r="B107" s="15" t="s">
        <v>372</v>
      </c>
      <c r="C107" s="22">
        <v>82</v>
      </c>
    </row>
    <row r="108" spans="1:3" x14ac:dyDescent="0.25">
      <c r="A108" s="15" t="s">
        <v>373</v>
      </c>
      <c r="B108" s="15" t="s">
        <v>374</v>
      </c>
      <c r="C108" s="22">
        <v>71</v>
      </c>
    </row>
    <row r="109" spans="1:3" x14ac:dyDescent="0.25">
      <c r="A109" s="15" t="s">
        <v>375</v>
      </c>
      <c r="B109" s="15" t="s">
        <v>376</v>
      </c>
      <c r="C109" s="22">
        <v>81</v>
      </c>
    </row>
    <row r="110" spans="1:3" x14ac:dyDescent="0.25">
      <c r="A110" s="15" t="s">
        <v>377</v>
      </c>
      <c r="B110" s="15" t="s">
        <v>378</v>
      </c>
      <c r="C110" s="22">
        <v>77</v>
      </c>
    </row>
    <row r="111" spans="1:3" x14ac:dyDescent="0.25">
      <c r="A111" s="15" t="s">
        <v>379</v>
      </c>
      <c r="B111" s="16" t="s">
        <v>380</v>
      </c>
      <c r="C111" s="22">
        <v>48</v>
      </c>
    </row>
    <row r="112" spans="1:3" x14ac:dyDescent="0.25">
      <c r="A112" s="15" t="s">
        <v>381</v>
      </c>
      <c r="B112" s="15" t="s">
        <v>382</v>
      </c>
      <c r="C112" s="22">
        <v>22</v>
      </c>
    </row>
    <row r="113" spans="1:3" x14ac:dyDescent="0.25">
      <c r="A113" s="15" t="s">
        <v>383</v>
      </c>
      <c r="B113" s="15" t="s">
        <v>384</v>
      </c>
      <c r="C113" s="22">
        <v>91</v>
      </c>
    </row>
    <row r="114" spans="1:3" x14ac:dyDescent="0.25">
      <c r="A114" s="15" t="s">
        <v>385</v>
      </c>
      <c r="B114" s="15" t="s">
        <v>386</v>
      </c>
      <c r="C114" s="22">
        <v>64</v>
      </c>
    </row>
    <row r="115" spans="1:3" x14ac:dyDescent="0.25">
      <c r="A115" s="15" t="s">
        <v>387</v>
      </c>
      <c r="B115" s="15" t="s">
        <v>388</v>
      </c>
      <c r="C115" s="22">
        <v>62</v>
      </c>
    </row>
    <row r="116" spans="1:3" x14ac:dyDescent="0.25">
      <c r="A116" s="15" t="s">
        <v>389</v>
      </c>
      <c r="B116" s="15" t="s">
        <v>390</v>
      </c>
      <c r="C116" s="22">
        <v>62</v>
      </c>
    </row>
    <row r="117" spans="1:3" x14ac:dyDescent="0.25">
      <c r="A117" s="15" t="s">
        <v>391</v>
      </c>
      <c r="B117" s="15" t="s">
        <v>392</v>
      </c>
      <c r="C117" s="22">
        <v>94</v>
      </c>
    </row>
    <row r="118" spans="1:3" x14ac:dyDescent="0.25">
      <c r="A118" s="15" t="s">
        <v>393</v>
      </c>
      <c r="B118" s="15" t="s">
        <v>394</v>
      </c>
      <c r="C118" s="22">
        <v>66</v>
      </c>
    </row>
    <row r="119" spans="1:3" x14ac:dyDescent="0.25">
      <c r="A119" s="15" t="s">
        <v>395</v>
      </c>
      <c r="B119" s="15" t="s">
        <v>396</v>
      </c>
      <c r="C119" s="22">
        <v>60</v>
      </c>
    </row>
    <row r="120" spans="1:3" x14ac:dyDescent="0.25">
      <c r="A120" s="15" t="s">
        <v>397</v>
      </c>
      <c r="B120" s="15" t="s">
        <v>398</v>
      </c>
      <c r="C120" s="22">
        <v>53</v>
      </c>
    </row>
    <row r="121" spans="1:3" x14ac:dyDescent="0.25">
      <c r="A121" s="15" t="s">
        <v>399</v>
      </c>
      <c r="B121" s="15" t="s">
        <v>400</v>
      </c>
      <c r="C121" s="22">
        <v>46</v>
      </c>
    </row>
    <row r="122" spans="1:3" x14ac:dyDescent="0.25">
      <c r="A122" s="15" t="s">
        <v>401</v>
      </c>
      <c r="B122" s="15" t="s">
        <v>402</v>
      </c>
      <c r="C122" s="22">
        <v>46</v>
      </c>
    </row>
    <row r="123" spans="1:3" x14ac:dyDescent="0.25">
      <c r="A123" s="15" t="s">
        <v>403</v>
      </c>
      <c r="B123" s="15" t="s">
        <v>404</v>
      </c>
      <c r="C123" s="22">
        <v>23</v>
      </c>
    </row>
    <row r="124" spans="1:3" x14ac:dyDescent="0.25">
      <c r="A124" s="15" t="s">
        <v>405</v>
      </c>
      <c r="B124" s="15" t="s">
        <v>406</v>
      </c>
      <c r="C124" s="22">
        <v>44</v>
      </c>
    </row>
    <row r="125" spans="1:3" x14ac:dyDescent="0.25">
      <c r="A125" s="15" t="s">
        <v>407</v>
      </c>
      <c r="B125" s="17" t="s">
        <v>408</v>
      </c>
      <c r="C125" s="22">
        <v>57</v>
      </c>
    </row>
    <row r="126" spans="1:3" x14ac:dyDescent="0.25">
      <c r="A126" s="15" t="s">
        <v>409</v>
      </c>
      <c r="B126" s="15" t="s">
        <v>410</v>
      </c>
      <c r="C126" s="22">
        <v>45</v>
      </c>
    </row>
    <row r="127" spans="1:3" x14ac:dyDescent="0.25">
      <c r="A127" s="15" t="s">
        <v>411</v>
      </c>
      <c r="B127" s="17" t="s">
        <v>412</v>
      </c>
      <c r="C127" s="22">
        <v>43</v>
      </c>
    </row>
    <row r="128" spans="1:3" x14ac:dyDescent="0.25">
      <c r="A128" s="15" t="s">
        <v>413</v>
      </c>
      <c r="B128" s="17" t="s">
        <v>414</v>
      </c>
      <c r="C128" s="22">
        <v>43</v>
      </c>
    </row>
    <row r="129" spans="1:3" x14ac:dyDescent="0.25">
      <c r="A129" s="15" t="s">
        <v>415</v>
      </c>
      <c r="B129" s="17" t="s">
        <v>2</v>
      </c>
      <c r="C129" s="22">
        <v>50</v>
      </c>
    </row>
    <row r="130" spans="1:3" x14ac:dyDescent="0.25">
      <c r="A130" s="15" t="s">
        <v>416</v>
      </c>
      <c r="B130" s="17" t="s">
        <v>418</v>
      </c>
      <c r="C130" s="22">
        <v>60</v>
      </c>
    </row>
  </sheetData>
  <autoFilter ref="A1:C123" xr:uid="{00000000-0009-0000-0000-000000000000}"/>
  <phoneticPr fontId="5" type="noConversion"/>
  <conditionalFormatting sqref="C1 C131:C1048576">
    <cfRule type="cellIs" dxfId="5" priority="1" operator="between">
      <formula>50</formula>
      <formula>59.5</formula>
    </cfRule>
  </conditionalFormatting>
  <conditionalFormatting sqref="C2:C92">
    <cfRule type="cellIs" dxfId="4" priority="3" stopIfTrue="1" operator="lessThan">
      <formula>60</formula>
    </cfRule>
  </conditionalFormatting>
  <conditionalFormatting sqref="C1:C33 C36:C57 C131:C65536">
    <cfRule type="cellIs" dxfId="3" priority="4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7" sqref="B7"/>
    </sheetView>
  </sheetViews>
  <sheetFormatPr defaultColWidth="9" defaultRowHeight="15.6" x14ac:dyDescent="0.25"/>
  <cols>
    <col min="1" max="1" width="15.3984375" customWidth="1"/>
  </cols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4"/>
  <sheetViews>
    <sheetView workbookViewId="0">
      <selection activeCell="A16" sqref="A16"/>
    </sheetView>
  </sheetViews>
  <sheetFormatPr defaultColWidth="9" defaultRowHeight="15.6" x14ac:dyDescent="0.25"/>
  <cols>
    <col min="1" max="1" width="18.8984375" customWidth="1"/>
  </cols>
  <sheetData>
    <row r="2" spans="1:11" x14ac:dyDescent="0.25">
      <c r="A2" s="1">
        <v>201521044152</v>
      </c>
      <c r="B2" s="2" t="s">
        <v>13</v>
      </c>
      <c r="C2" s="3">
        <v>14</v>
      </c>
      <c r="D2" s="3">
        <v>18</v>
      </c>
      <c r="E2" s="3">
        <v>35</v>
      </c>
      <c r="F2" s="3">
        <v>13</v>
      </c>
      <c r="G2" s="4">
        <v>25.4</v>
      </c>
      <c r="H2" s="3">
        <f>C2+E2+D2+F2</f>
        <v>80</v>
      </c>
      <c r="J2">
        <f>G2+10</f>
        <v>35.4</v>
      </c>
      <c r="K2">
        <f>0.5*H2+0.5*J2</f>
        <v>57.7</v>
      </c>
    </row>
    <row r="3" spans="1:11" x14ac:dyDescent="0.25">
      <c r="A3" s="1">
        <v>201521123001</v>
      </c>
      <c r="B3" s="2" t="s">
        <v>14</v>
      </c>
      <c r="C3" s="3">
        <v>12</v>
      </c>
      <c r="D3" s="3">
        <v>12</v>
      </c>
      <c r="E3" s="3">
        <v>30</v>
      </c>
      <c r="F3" s="3">
        <v>16</v>
      </c>
      <c r="G3" s="3">
        <v>61.8</v>
      </c>
      <c r="H3" s="3">
        <f t="shared" ref="H3:H66" si="0">C3+E3+D3+F3</f>
        <v>70</v>
      </c>
      <c r="J3">
        <f t="shared" ref="J3:J65" si="1">G3+10</f>
        <v>71.8</v>
      </c>
      <c r="K3">
        <f t="shared" ref="K3:K65" si="2">0.5*H3+0.5*J3</f>
        <v>70.900000000000006</v>
      </c>
    </row>
    <row r="4" spans="1:11" x14ac:dyDescent="0.25">
      <c r="A4" s="1">
        <v>201521123002</v>
      </c>
      <c r="B4" s="2" t="s">
        <v>15</v>
      </c>
      <c r="C4" s="3">
        <v>14</v>
      </c>
      <c r="D4" s="3">
        <v>20</v>
      </c>
      <c r="E4" s="3">
        <v>38</v>
      </c>
      <c r="F4" s="3">
        <v>19</v>
      </c>
      <c r="G4" s="3">
        <v>67.5</v>
      </c>
      <c r="H4" s="3">
        <f t="shared" si="0"/>
        <v>91</v>
      </c>
      <c r="J4">
        <f t="shared" si="1"/>
        <v>77.5</v>
      </c>
      <c r="K4">
        <f t="shared" si="2"/>
        <v>84.25</v>
      </c>
    </row>
    <row r="5" spans="1:11" x14ac:dyDescent="0.25">
      <c r="A5" s="1">
        <v>201521123003</v>
      </c>
      <c r="B5" s="2" t="s">
        <v>16</v>
      </c>
      <c r="C5" s="3">
        <v>16</v>
      </c>
      <c r="D5" s="3">
        <v>18</v>
      </c>
      <c r="E5" s="3">
        <v>34</v>
      </c>
      <c r="F5" s="3">
        <v>15</v>
      </c>
      <c r="G5" s="3">
        <v>73.599999999999994</v>
      </c>
      <c r="H5" s="3">
        <f t="shared" si="0"/>
        <v>83</v>
      </c>
      <c r="J5">
        <f t="shared" si="1"/>
        <v>83.6</v>
      </c>
      <c r="K5">
        <f t="shared" si="2"/>
        <v>83.3</v>
      </c>
    </row>
    <row r="6" spans="1:11" x14ac:dyDescent="0.25">
      <c r="A6" s="1">
        <v>201521123004</v>
      </c>
      <c r="B6" s="2" t="s">
        <v>17</v>
      </c>
      <c r="C6" s="3">
        <v>14</v>
      </c>
      <c r="D6" s="3">
        <v>14</v>
      </c>
      <c r="E6" s="3">
        <v>36</v>
      </c>
      <c r="F6" s="3">
        <v>16</v>
      </c>
      <c r="G6" s="3">
        <v>71.099999999999994</v>
      </c>
      <c r="H6" s="3">
        <f t="shared" si="0"/>
        <v>80</v>
      </c>
      <c r="J6">
        <f t="shared" si="1"/>
        <v>81.099999999999994</v>
      </c>
      <c r="K6">
        <f t="shared" si="2"/>
        <v>80.55</v>
      </c>
    </row>
    <row r="7" spans="1:11" x14ac:dyDescent="0.25">
      <c r="A7" s="1">
        <v>201521123005</v>
      </c>
      <c r="B7" s="2" t="s">
        <v>18</v>
      </c>
      <c r="C7" s="3">
        <v>12</v>
      </c>
      <c r="D7" s="3">
        <v>16</v>
      </c>
      <c r="E7" s="3">
        <v>34</v>
      </c>
      <c r="F7" s="3">
        <v>16</v>
      </c>
      <c r="G7" s="3">
        <v>79.3</v>
      </c>
      <c r="H7" s="3">
        <f t="shared" si="0"/>
        <v>78</v>
      </c>
      <c r="J7">
        <f t="shared" si="1"/>
        <v>89.3</v>
      </c>
      <c r="K7">
        <f t="shared" si="2"/>
        <v>83.65</v>
      </c>
    </row>
    <row r="8" spans="1:11" x14ac:dyDescent="0.25">
      <c r="A8" s="1">
        <v>201521123006</v>
      </c>
      <c r="B8" s="2" t="s">
        <v>19</v>
      </c>
      <c r="C8" s="3">
        <v>12</v>
      </c>
      <c r="D8" s="3">
        <v>20</v>
      </c>
      <c r="E8" s="3">
        <v>37</v>
      </c>
      <c r="F8" s="3">
        <v>19</v>
      </c>
      <c r="G8" s="3">
        <v>75.7</v>
      </c>
      <c r="H8" s="3">
        <f t="shared" si="0"/>
        <v>88</v>
      </c>
      <c r="J8">
        <f t="shared" si="1"/>
        <v>85.7</v>
      </c>
      <c r="K8">
        <f t="shared" si="2"/>
        <v>86.85</v>
      </c>
    </row>
    <row r="9" spans="1:11" x14ac:dyDescent="0.25">
      <c r="A9" s="1">
        <v>201521123007</v>
      </c>
      <c r="B9" s="2" t="s">
        <v>20</v>
      </c>
      <c r="C9" s="3">
        <v>12</v>
      </c>
      <c r="D9" s="3">
        <v>20</v>
      </c>
      <c r="E9" s="3">
        <v>37</v>
      </c>
      <c r="F9" s="3">
        <v>17</v>
      </c>
      <c r="G9" s="3">
        <v>80</v>
      </c>
      <c r="H9" s="3">
        <f t="shared" si="0"/>
        <v>86</v>
      </c>
      <c r="J9">
        <f t="shared" si="1"/>
        <v>90</v>
      </c>
      <c r="K9">
        <f t="shared" si="2"/>
        <v>88</v>
      </c>
    </row>
    <row r="10" spans="1:11" x14ac:dyDescent="0.25">
      <c r="A10" s="1">
        <v>201521123008</v>
      </c>
      <c r="B10" s="2" t="s">
        <v>21</v>
      </c>
      <c r="C10" s="3">
        <v>12</v>
      </c>
      <c r="D10" s="3">
        <v>16</v>
      </c>
      <c r="E10" s="3">
        <v>27</v>
      </c>
      <c r="F10" s="3">
        <v>13</v>
      </c>
      <c r="G10" s="3">
        <v>33.9</v>
      </c>
      <c r="H10" s="3">
        <f t="shared" si="0"/>
        <v>68</v>
      </c>
      <c r="J10">
        <f t="shared" si="1"/>
        <v>43.9</v>
      </c>
      <c r="K10">
        <f t="shared" si="2"/>
        <v>55.95</v>
      </c>
    </row>
    <row r="11" spans="1:11" x14ac:dyDescent="0.25">
      <c r="A11" s="1">
        <v>201521123009</v>
      </c>
      <c r="B11" s="2" t="s">
        <v>22</v>
      </c>
      <c r="C11" s="3">
        <v>10</v>
      </c>
      <c r="D11" s="3">
        <v>14</v>
      </c>
      <c r="E11" s="3">
        <v>30</v>
      </c>
      <c r="F11" s="3">
        <v>11</v>
      </c>
      <c r="G11" s="3">
        <v>51.1</v>
      </c>
      <c r="H11" s="3">
        <f t="shared" si="0"/>
        <v>65</v>
      </c>
      <c r="J11">
        <f t="shared" si="1"/>
        <v>61.1</v>
      </c>
      <c r="K11">
        <f t="shared" si="2"/>
        <v>63.05</v>
      </c>
    </row>
    <row r="12" spans="1:11" x14ac:dyDescent="0.25">
      <c r="A12" s="1">
        <v>201521123010</v>
      </c>
      <c r="B12" s="2" t="s">
        <v>23</v>
      </c>
      <c r="C12" s="3">
        <v>10</v>
      </c>
      <c r="D12" s="3">
        <v>14</v>
      </c>
      <c r="E12" s="3">
        <v>25</v>
      </c>
      <c r="F12" s="3">
        <v>16</v>
      </c>
      <c r="G12" s="3">
        <v>64.3</v>
      </c>
      <c r="H12" s="3">
        <f t="shared" si="0"/>
        <v>65</v>
      </c>
      <c r="J12">
        <f t="shared" si="1"/>
        <v>74.3</v>
      </c>
      <c r="K12">
        <f t="shared" si="2"/>
        <v>69.650000000000006</v>
      </c>
    </row>
    <row r="13" spans="1:11" x14ac:dyDescent="0.25">
      <c r="A13" s="1">
        <v>201521123011</v>
      </c>
      <c r="B13" s="2" t="s">
        <v>24</v>
      </c>
      <c r="C13" s="3">
        <v>14</v>
      </c>
      <c r="D13" s="3">
        <v>18</v>
      </c>
      <c r="E13" s="3">
        <v>37</v>
      </c>
      <c r="F13" s="3">
        <v>16</v>
      </c>
      <c r="G13" s="3">
        <v>59.3</v>
      </c>
      <c r="H13" s="3">
        <f t="shared" si="0"/>
        <v>85</v>
      </c>
      <c r="J13">
        <f t="shared" si="1"/>
        <v>69.3</v>
      </c>
      <c r="K13">
        <f t="shared" si="2"/>
        <v>77.150000000000006</v>
      </c>
    </row>
    <row r="14" spans="1:11" x14ac:dyDescent="0.25">
      <c r="A14" s="1">
        <v>201521123012</v>
      </c>
      <c r="B14" s="2" t="s">
        <v>25</v>
      </c>
      <c r="C14" s="3">
        <v>4</v>
      </c>
      <c r="D14" s="3">
        <v>14</v>
      </c>
      <c r="E14" s="3">
        <v>26</v>
      </c>
      <c r="F14" s="3">
        <v>6</v>
      </c>
      <c r="G14" s="3">
        <v>47.5</v>
      </c>
      <c r="H14" s="3">
        <f t="shared" si="0"/>
        <v>50</v>
      </c>
      <c r="J14">
        <f t="shared" si="1"/>
        <v>57.5</v>
      </c>
      <c r="K14">
        <f t="shared" si="2"/>
        <v>53.75</v>
      </c>
    </row>
    <row r="15" spans="1:11" x14ac:dyDescent="0.25">
      <c r="A15" s="1">
        <v>201521123013</v>
      </c>
      <c r="B15" s="2" t="s">
        <v>26</v>
      </c>
      <c r="C15" s="3">
        <v>16</v>
      </c>
      <c r="D15" s="3">
        <v>18</v>
      </c>
      <c r="E15" s="3">
        <v>36</v>
      </c>
      <c r="F15" s="3">
        <v>18</v>
      </c>
      <c r="G15" s="3">
        <v>76.400000000000006</v>
      </c>
      <c r="H15" s="3">
        <f t="shared" si="0"/>
        <v>88</v>
      </c>
      <c r="J15">
        <f t="shared" si="1"/>
        <v>86.4</v>
      </c>
      <c r="K15">
        <f t="shared" si="2"/>
        <v>87.2</v>
      </c>
    </row>
    <row r="16" spans="1:11" x14ac:dyDescent="0.25">
      <c r="A16" s="1">
        <v>201521123014</v>
      </c>
      <c r="B16" s="2" t="s">
        <v>27</v>
      </c>
      <c r="C16" s="3">
        <v>12</v>
      </c>
      <c r="D16" s="3">
        <v>16</v>
      </c>
      <c r="E16" s="3">
        <v>37</v>
      </c>
      <c r="F16" s="3">
        <v>16</v>
      </c>
      <c r="G16" s="3">
        <v>66.8</v>
      </c>
      <c r="H16" s="3">
        <f t="shared" si="0"/>
        <v>81</v>
      </c>
      <c r="J16">
        <f t="shared" si="1"/>
        <v>76.8</v>
      </c>
      <c r="K16">
        <f t="shared" si="2"/>
        <v>78.900000000000006</v>
      </c>
    </row>
    <row r="17" spans="1:11" x14ac:dyDescent="0.25">
      <c r="A17" s="1">
        <v>201521123015</v>
      </c>
      <c r="B17" s="2" t="s">
        <v>28</v>
      </c>
      <c r="C17" s="3">
        <v>6</v>
      </c>
      <c r="D17" s="3">
        <v>8</v>
      </c>
      <c r="E17" s="3">
        <v>7</v>
      </c>
      <c r="F17" s="3">
        <v>0</v>
      </c>
      <c r="G17" s="3">
        <v>11.1</v>
      </c>
      <c r="H17" s="3">
        <f t="shared" si="0"/>
        <v>21</v>
      </c>
      <c r="J17">
        <f t="shared" si="1"/>
        <v>21.1</v>
      </c>
      <c r="K17">
        <f t="shared" si="2"/>
        <v>21.05</v>
      </c>
    </row>
    <row r="18" spans="1:11" x14ac:dyDescent="0.25">
      <c r="A18" s="1">
        <v>201521123016</v>
      </c>
      <c r="B18" s="2" t="s">
        <v>29</v>
      </c>
      <c r="C18" s="3">
        <v>10</v>
      </c>
      <c r="D18" s="3">
        <v>14</v>
      </c>
      <c r="E18" s="3">
        <v>28</v>
      </c>
      <c r="F18" s="3">
        <v>9</v>
      </c>
      <c r="G18" s="3">
        <v>40.700000000000003</v>
      </c>
      <c r="H18" s="3">
        <f t="shared" si="0"/>
        <v>61</v>
      </c>
      <c r="J18">
        <f t="shared" si="1"/>
        <v>50.7</v>
      </c>
      <c r="K18">
        <f t="shared" si="2"/>
        <v>55.85</v>
      </c>
    </row>
    <row r="19" spans="1:11" x14ac:dyDescent="0.25">
      <c r="A19" s="1">
        <v>201521123017</v>
      </c>
      <c r="B19" s="2" t="s">
        <v>30</v>
      </c>
      <c r="C19" s="3">
        <v>14</v>
      </c>
      <c r="D19" s="3">
        <v>12</v>
      </c>
      <c r="E19" s="3">
        <v>34</v>
      </c>
      <c r="F19" s="3">
        <v>11</v>
      </c>
      <c r="G19" s="3">
        <v>81.8</v>
      </c>
      <c r="H19" s="3">
        <f t="shared" si="0"/>
        <v>71</v>
      </c>
      <c r="J19">
        <f t="shared" si="1"/>
        <v>91.8</v>
      </c>
      <c r="K19">
        <f t="shared" si="2"/>
        <v>81.400000000000006</v>
      </c>
    </row>
    <row r="20" spans="1:11" x14ac:dyDescent="0.25">
      <c r="A20" s="1">
        <v>201521123018</v>
      </c>
      <c r="B20" s="2" t="s">
        <v>31</v>
      </c>
      <c r="C20" s="3">
        <v>14</v>
      </c>
      <c r="D20" s="3">
        <v>14</v>
      </c>
      <c r="E20" s="3">
        <v>27</v>
      </c>
      <c r="F20" s="3">
        <v>6</v>
      </c>
      <c r="G20" s="3">
        <v>30</v>
      </c>
      <c r="H20" s="3">
        <f t="shared" si="0"/>
        <v>61</v>
      </c>
      <c r="J20">
        <f t="shared" si="1"/>
        <v>40</v>
      </c>
      <c r="K20">
        <f t="shared" si="2"/>
        <v>50.5</v>
      </c>
    </row>
    <row r="21" spans="1:11" x14ac:dyDescent="0.25">
      <c r="A21" s="1">
        <v>201521123019</v>
      </c>
      <c r="B21" s="2" t="s">
        <v>32</v>
      </c>
      <c r="C21" s="3">
        <v>16</v>
      </c>
      <c r="D21" s="3">
        <v>10</v>
      </c>
      <c r="E21" s="3">
        <v>15</v>
      </c>
      <c r="F21" s="3">
        <v>6</v>
      </c>
      <c r="G21" s="3">
        <v>44.3</v>
      </c>
      <c r="H21" s="3">
        <f t="shared" si="0"/>
        <v>47</v>
      </c>
      <c r="J21">
        <f t="shared" si="1"/>
        <v>54.3</v>
      </c>
      <c r="K21">
        <f t="shared" si="2"/>
        <v>50.65</v>
      </c>
    </row>
    <row r="22" spans="1:11" x14ac:dyDescent="0.25">
      <c r="A22" s="1">
        <v>201521123020</v>
      </c>
      <c r="B22" s="2" t="s">
        <v>33</v>
      </c>
      <c r="C22" s="3">
        <v>12</v>
      </c>
      <c r="D22" s="3">
        <v>16</v>
      </c>
      <c r="E22" s="3">
        <v>27</v>
      </c>
      <c r="F22" s="3">
        <v>13</v>
      </c>
      <c r="G22" s="3">
        <v>34.299999999999997</v>
      </c>
      <c r="H22" s="3">
        <f t="shared" si="0"/>
        <v>68</v>
      </c>
      <c r="J22">
        <f t="shared" si="1"/>
        <v>44.3</v>
      </c>
      <c r="K22">
        <f t="shared" si="2"/>
        <v>56.15</v>
      </c>
    </row>
    <row r="23" spans="1:11" x14ac:dyDescent="0.25">
      <c r="A23" s="1">
        <v>201521123021</v>
      </c>
      <c r="B23" s="2" t="s">
        <v>34</v>
      </c>
      <c r="C23" s="3">
        <v>16</v>
      </c>
      <c r="D23" s="3">
        <v>12</v>
      </c>
      <c r="E23" s="3">
        <v>34</v>
      </c>
      <c r="F23" s="3">
        <v>13</v>
      </c>
      <c r="G23" s="3">
        <v>37.5</v>
      </c>
      <c r="H23" s="3">
        <f t="shared" si="0"/>
        <v>75</v>
      </c>
      <c r="J23">
        <f t="shared" si="1"/>
        <v>47.5</v>
      </c>
      <c r="K23">
        <f t="shared" si="2"/>
        <v>61.25</v>
      </c>
    </row>
    <row r="24" spans="1:11" x14ac:dyDescent="0.25">
      <c r="A24" s="1">
        <v>201521123022</v>
      </c>
      <c r="B24" s="2" t="s">
        <v>35</v>
      </c>
      <c r="C24" s="3">
        <v>12</v>
      </c>
      <c r="D24" s="3">
        <v>14</v>
      </c>
      <c r="E24" s="3">
        <v>24</v>
      </c>
      <c r="F24" s="3">
        <v>12</v>
      </c>
      <c r="G24" s="3">
        <v>48.2</v>
      </c>
      <c r="H24" s="3">
        <f t="shared" si="0"/>
        <v>62</v>
      </c>
      <c r="J24">
        <f t="shared" si="1"/>
        <v>58.2</v>
      </c>
      <c r="K24">
        <f t="shared" si="2"/>
        <v>60.1</v>
      </c>
    </row>
    <row r="25" spans="1:11" x14ac:dyDescent="0.25">
      <c r="A25" s="1">
        <v>201521123023</v>
      </c>
      <c r="B25" s="2" t="s">
        <v>36</v>
      </c>
      <c r="C25" s="3">
        <v>14</v>
      </c>
      <c r="D25" s="3">
        <v>20</v>
      </c>
      <c r="E25" s="3">
        <v>37</v>
      </c>
      <c r="F25" s="3">
        <v>15</v>
      </c>
      <c r="G25" s="3">
        <v>60.4</v>
      </c>
      <c r="H25" s="3">
        <f t="shared" si="0"/>
        <v>86</v>
      </c>
      <c r="J25">
        <f t="shared" si="1"/>
        <v>70.400000000000006</v>
      </c>
      <c r="K25">
        <f t="shared" si="2"/>
        <v>78.2</v>
      </c>
    </row>
    <row r="26" spans="1:11" x14ac:dyDescent="0.25">
      <c r="A26" s="1">
        <v>201521123024</v>
      </c>
      <c r="B26" s="2" t="s">
        <v>37</v>
      </c>
      <c r="C26" s="3">
        <v>10</v>
      </c>
      <c r="D26" s="3">
        <v>8</v>
      </c>
      <c r="E26" s="3">
        <v>26</v>
      </c>
      <c r="F26" s="3">
        <v>15</v>
      </c>
      <c r="G26" s="3">
        <v>26.8</v>
      </c>
      <c r="H26" s="3">
        <f t="shared" si="0"/>
        <v>59</v>
      </c>
      <c r="J26">
        <f t="shared" si="1"/>
        <v>36.799999999999997</v>
      </c>
      <c r="K26">
        <f t="shared" si="2"/>
        <v>47.9</v>
      </c>
    </row>
    <row r="27" spans="1:11" x14ac:dyDescent="0.25">
      <c r="A27" s="1">
        <v>201521123025</v>
      </c>
      <c r="B27" s="2" t="s">
        <v>38</v>
      </c>
      <c r="C27" s="3">
        <v>10</v>
      </c>
      <c r="D27" s="3">
        <v>16</v>
      </c>
      <c r="E27" s="3">
        <v>34</v>
      </c>
      <c r="F27" s="3">
        <v>15</v>
      </c>
      <c r="G27" s="3">
        <v>61.4</v>
      </c>
      <c r="H27" s="3">
        <f t="shared" si="0"/>
        <v>75</v>
      </c>
      <c r="J27">
        <f t="shared" si="1"/>
        <v>71.400000000000006</v>
      </c>
      <c r="K27">
        <f t="shared" si="2"/>
        <v>73.2</v>
      </c>
    </row>
    <row r="28" spans="1:11" x14ac:dyDescent="0.25">
      <c r="A28" s="1">
        <v>201521123026</v>
      </c>
      <c r="B28" s="2" t="s">
        <v>39</v>
      </c>
      <c r="C28" s="3">
        <v>12</v>
      </c>
      <c r="D28" s="3">
        <v>18</v>
      </c>
      <c r="E28" s="3">
        <v>33</v>
      </c>
      <c r="F28" s="3">
        <v>13</v>
      </c>
      <c r="G28" s="3">
        <v>66.400000000000006</v>
      </c>
      <c r="H28" s="3">
        <f t="shared" si="0"/>
        <v>76</v>
      </c>
      <c r="J28">
        <f t="shared" si="1"/>
        <v>76.400000000000006</v>
      </c>
      <c r="K28">
        <f t="shared" si="2"/>
        <v>76.2</v>
      </c>
    </row>
    <row r="29" spans="1:11" x14ac:dyDescent="0.25">
      <c r="A29" s="1">
        <v>201521123027</v>
      </c>
      <c r="B29" s="2" t="s">
        <v>40</v>
      </c>
      <c r="C29" s="3">
        <v>14</v>
      </c>
      <c r="D29" s="3">
        <v>16</v>
      </c>
      <c r="E29" s="3">
        <v>38</v>
      </c>
      <c r="F29" s="3">
        <v>14</v>
      </c>
      <c r="G29" s="3">
        <v>62.5</v>
      </c>
      <c r="H29" s="3">
        <f t="shared" si="0"/>
        <v>82</v>
      </c>
      <c r="J29">
        <f t="shared" si="1"/>
        <v>72.5</v>
      </c>
      <c r="K29">
        <f t="shared" si="2"/>
        <v>77.25</v>
      </c>
    </row>
    <row r="30" spans="1:11" x14ac:dyDescent="0.25">
      <c r="A30" s="1">
        <v>201521123028</v>
      </c>
      <c r="B30" s="2" t="s">
        <v>41</v>
      </c>
      <c r="C30" s="3">
        <v>12</v>
      </c>
      <c r="D30" s="3">
        <v>12</v>
      </c>
      <c r="E30" s="3">
        <v>30</v>
      </c>
      <c r="F30" s="3">
        <v>6</v>
      </c>
      <c r="G30" s="3">
        <v>42.9</v>
      </c>
      <c r="H30" s="3">
        <f t="shared" si="0"/>
        <v>60</v>
      </c>
      <c r="J30">
        <f t="shared" si="1"/>
        <v>52.9</v>
      </c>
      <c r="K30">
        <f t="shared" si="2"/>
        <v>56.45</v>
      </c>
    </row>
    <row r="31" spans="1:11" x14ac:dyDescent="0.25">
      <c r="A31" s="1">
        <v>201521123029</v>
      </c>
      <c r="B31" s="2" t="s">
        <v>42</v>
      </c>
      <c r="C31" s="3">
        <v>14</v>
      </c>
      <c r="D31" s="3">
        <v>18</v>
      </c>
      <c r="E31" s="3">
        <v>32</v>
      </c>
      <c r="F31" s="3">
        <v>15</v>
      </c>
      <c r="G31" s="3">
        <v>48.2</v>
      </c>
      <c r="H31" s="3">
        <f t="shared" si="0"/>
        <v>79</v>
      </c>
      <c r="J31">
        <f t="shared" si="1"/>
        <v>58.2</v>
      </c>
      <c r="K31">
        <f t="shared" si="2"/>
        <v>68.599999999999994</v>
      </c>
    </row>
    <row r="32" spans="1:11" x14ac:dyDescent="0.25">
      <c r="A32" s="1">
        <v>201521123030</v>
      </c>
      <c r="B32" s="2" t="s">
        <v>43</v>
      </c>
      <c r="C32" s="3">
        <v>14</v>
      </c>
      <c r="D32" s="3">
        <v>12</v>
      </c>
      <c r="E32" s="3">
        <v>31</v>
      </c>
      <c r="F32" s="3">
        <v>15</v>
      </c>
      <c r="G32" s="3">
        <v>51.1</v>
      </c>
      <c r="H32" s="3">
        <f t="shared" si="0"/>
        <v>72</v>
      </c>
      <c r="J32">
        <f t="shared" si="1"/>
        <v>61.1</v>
      </c>
      <c r="K32">
        <f t="shared" si="2"/>
        <v>66.55</v>
      </c>
    </row>
    <row r="33" spans="1:11" x14ac:dyDescent="0.25">
      <c r="A33" s="1">
        <v>201521123031</v>
      </c>
      <c r="B33" s="2" t="s">
        <v>44</v>
      </c>
      <c r="C33" s="3">
        <v>14</v>
      </c>
      <c r="D33" s="3">
        <v>8</v>
      </c>
      <c r="E33" s="3">
        <v>26</v>
      </c>
      <c r="F33" s="3">
        <v>9</v>
      </c>
      <c r="G33" s="3">
        <v>58.9</v>
      </c>
      <c r="H33" s="3">
        <f t="shared" si="0"/>
        <v>57</v>
      </c>
      <c r="J33">
        <f t="shared" si="1"/>
        <v>68.900000000000006</v>
      </c>
      <c r="K33">
        <f t="shared" si="2"/>
        <v>62.95</v>
      </c>
    </row>
    <row r="34" spans="1:11" x14ac:dyDescent="0.25">
      <c r="A34" s="1">
        <v>201521145048</v>
      </c>
      <c r="B34" s="2" t="s">
        <v>45</v>
      </c>
      <c r="C34" s="3">
        <v>10</v>
      </c>
      <c r="D34" s="3">
        <v>16</v>
      </c>
      <c r="E34" s="3">
        <v>36</v>
      </c>
      <c r="F34" s="3">
        <v>16</v>
      </c>
      <c r="G34" s="3">
        <v>41.4</v>
      </c>
      <c r="H34" s="3">
        <f t="shared" si="0"/>
        <v>78</v>
      </c>
      <c r="J34">
        <f t="shared" si="1"/>
        <v>51.4</v>
      </c>
      <c r="K34">
        <f t="shared" si="2"/>
        <v>64.7</v>
      </c>
    </row>
    <row r="35" spans="1:11" x14ac:dyDescent="0.25">
      <c r="A35" s="5"/>
      <c r="B35" s="6"/>
      <c r="C35" s="3"/>
      <c r="D35" s="3"/>
      <c r="E35" s="3"/>
      <c r="F35" s="3"/>
      <c r="H35" s="3">
        <f t="shared" si="0"/>
        <v>0</v>
      </c>
      <c r="K35">
        <f t="shared" si="2"/>
        <v>0</v>
      </c>
    </row>
    <row r="36" spans="1:11" x14ac:dyDescent="0.25">
      <c r="A36" s="1">
        <v>201521123032</v>
      </c>
      <c r="B36" s="2" t="s">
        <v>46</v>
      </c>
      <c r="C36" s="3">
        <v>6</v>
      </c>
      <c r="D36" s="3">
        <v>6</v>
      </c>
      <c r="E36" s="3">
        <v>21</v>
      </c>
      <c r="F36" s="3">
        <v>8</v>
      </c>
      <c r="G36" s="3">
        <v>54.3</v>
      </c>
      <c r="H36" s="3">
        <f t="shared" si="0"/>
        <v>41</v>
      </c>
      <c r="J36">
        <f t="shared" si="1"/>
        <v>64.3</v>
      </c>
      <c r="K36">
        <f t="shared" si="2"/>
        <v>52.65</v>
      </c>
    </row>
    <row r="37" spans="1:11" x14ac:dyDescent="0.25">
      <c r="A37" s="1">
        <v>201521123033</v>
      </c>
      <c r="B37" s="2" t="s">
        <v>47</v>
      </c>
      <c r="C37" s="3">
        <v>8</v>
      </c>
      <c r="D37" s="3">
        <v>14</v>
      </c>
      <c r="E37" s="3">
        <v>28</v>
      </c>
      <c r="F37" s="3">
        <v>10</v>
      </c>
      <c r="G37" s="3">
        <v>50</v>
      </c>
      <c r="H37" s="3">
        <f t="shared" si="0"/>
        <v>60</v>
      </c>
      <c r="J37">
        <f t="shared" si="1"/>
        <v>60</v>
      </c>
      <c r="K37">
        <f t="shared" si="2"/>
        <v>60</v>
      </c>
    </row>
    <row r="38" spans="1:11" x14ac:dyDescent="0.25">
      <c r="A38" s="1">
        <v>201521123034</v>
      </c>
      <c r="B38" s="2" t="s">
        <v>48</v>
      </c>
      <c r="C38" s="3">
        <v>16</v>
      </c>
      <c r="D38" s="3">
        <v>18</v>
      </c>
      <c r="E38" s="3">
        <v>37</v>
      </c>
      <c r="F38" s="3">
        <v>20</v>
      </c>
      <c r="G38" s="3">
        <v>70.400000000000006</v>
      </c>
      <c r="H38" s="3">
        <f t="shared" si="0"/>
        <v>91</v>
      </c>
      <c r="J38">
        <f t="shared" si="1"/>
        <v>80.400000000000006</v>
      </c>
      <c r="K38">
        <f t="shared" si="2"/>
        <v>85.7</v>
      </c>
    </row>
    <row r="39" spans="1:11" x14ac:dyDescent="0.25">
      <c r="A39" s="1">
        <v>201521123035</v>
      </c>
      <c r="B39" s="2" t="s">
        <v>49</v>
      </c>
      <c r="C39" s="3">
        <v>16</v>
      </c>
      <c r="D39" s="3">
        <v>10</v>
      </c>
      <c r="E39" s="3">
        <v>27</v>
      </c>
      <c r="F39" s="3">
        <v>11</v>
      </c>
      <c r="G39" s="3">
        <v>55.4</v>
      </c>
      <c r="H39" s="3">
        <f t="shared" si="0"/>
        <v>64</v>
      </c>
      <c r="J39">
        <f t="shared" si="1"/>
        <v>65.400000000000006</v>
      </c>
      <c r="K39">
        <f t="shared" si="2"/>
        <v>64.7</v>
      </c>
    </row>
    <row r="40" spans="1:11" x14ac:dyDescent="0.25">
      <c r="A40" s="1">
        <v>201521123036</v>
      </c>
      <c r="B40" s="2" t="s">
        <v>50</v>
      </c>
      <c r="C40" s="3">
        <v>14</v>
      </c>
      <c r="D40" s="3">
        <v>20</v>
      </c>
      <c r="E40" s="3">
        <v>38</v>
      </c>
      <c r="F40" s="3">
        <v>17</v>
      </c>
      <c r="G40" s="3">
        <v>67.099999999999994</v>
      </c>
      <c r="H40" s="3">
        <f t="shared" si="0"/>
        <v>89</v>
      </c>
      <c r="J40">
        <f t="shared" si="1"/>
        <v>77.099999999999994</v>
      </c>
      <c r="K40">
        <f t="shared" si="2"/>
        <v>83.05</v>
      </c>
    </row>
    <row r="41" spans="1:11" x14ac:dyDescent="0.25">
      <c r="A41" s="1">
        <v>201521123037</v>
      </c>
      <c r="B41" s="2" t="s">
        <v>51</v>
      </c>
      <c r="C41" s="3">
        <v>14</v>
      </c>
      <c r="D41" s="3">
        <v>20</v>
      </c>
      <c r="E41" s="3">
        <v>37</v>
      </c>
      <c r="F41" s="3">
        <v>16</v>
      </c>
      <c r="G41" s="3">
        <v>72.5</v>
      </c>
      <c r="H41" s="3">
        <f t="shared" si="0"/>
        <v>87</v>
      </c>
      <c r="J41">
        <f t="shared" si="1"/>
        <v>82.5</v>
      </c>
      <c r="K41">
        <f t="shared" si="2"/>
        <v>84.75</v>
      </c>
    </row>
    <row r="42" spans="1:11" x14ac:dyDescent="0.25">
      <c r="A42" s="1">
        <v>201521123038</v>
      </c>
      <c r="B42" s="2" t="s">
        <v>52</v>
      </c>
      <c r="C42" s="3">
        <v>12</v>
      </c>
      <c r="D42" s="3">
        <v>18</v>
      </c>
      <c r="E42" s="3">
        <v>39</v>
      </c>
      <c r="F42" s="3">
        <v>18</v>
      </c>
      <c r="G42" s="3">
        <v>68.599999999999994</v>
      </c>
      <c r="H42" s="3">
        <f t="shared" si="0"/>
        <v>87</v>
      </c>
      <c r="J42">
        <f t="shared" si="1"/>
        <v>78.599999999999994</v>
      </c>
      <c r="K42">
        <f t="shared" si="2"/>
        <v>82.8</v>
      </c>
    </row>
    <row r="43" spans="1:11" x14ac:dyDescent="0.25">
      <c r="A43" s="1">
        <v>201521123039</v>
      </c>
      <c r="B43" s="2" t="s">
        <v>53</v>
      </c>
      <c r="C43" s="3">
        <v>14</v>
      </c>
      <c r="D43" s="3">
        <v>16</v>
      </c>
      <c r="E43" s="3">
        <v>35</v>
      </c>
      <c r="F43" s="3">
        <v>14</v>
      </c>
      <c r="G43" s="3">
        <v>67.5</v>
      </c>
      <c r="H43" s="3">
        <f t="shared" si="0"/>
        <v>79</v>
      </c>
      <c r="J43">
        <f t="shared" si="1"/>
        <v>77.5</v>
      </c>
      <c r="K43">
        <f t="shared" si="2"/>
        <v>78.25</v>
      </c>
    </row>
    <row r="44" spans="1:11" x14ac:dyDescent="0.25">
      <c r="A44" s="1">
        <v>201521123040</v>
      </c>
      <c r="B44" s="2" t="s">
        <v>54</v>
      </c>
      <c r="C44" s="3">
        <v>14</v>
      </c>
      <c r="D44" s="3">
        <v>10</v>
      </c>
      <c r="E44" s="3">
        <v>19</v>
      </c>
      <c r="F44" s="3">
        <v>6</v>
      </c>
      <c r="G44" s="3">
        <v>52.5</v>
      </c>
      <c r="H44" s="3">
        <f t="shared" si="0"/>
        <v>49</v>
      </c>
      <c r="J44">
        <f t="shared" si="1"/>
        <v>62.5</v>
      </c>
      <c r="K44">
        <f t="shared" si="2"/>
        <v>55.75</v>
      </c>
    </row>
    <row r="45" spans="1:11" x14ac:dyDescent="0.25">
      <c r="A45" s="1">
        <v>201521123042</v>
      </c>
      <c r="B45" s="2" t="s">
        <v>55</v>
      </c>
      <c r="C45" s="3">
        <v>16</v>
      </c>
      <c r="D45" s="3">
        <v>16</v>
      </c>
      <c r="E45" s="3">
        <v>36</v>
      </c>
      <c r="F45" s="3">
        <v>15</v>
      </c>
      <c r="G45" s="3">
        <v>69.599999999999994</v>
      </c>
      <c r="H45" s="3">
        <f t="shared" si="0"/>
        <v>83</v>
      </c>
      <c r="J45">
        <f t="shared" si="1"/>
        <v>79.599999999999994</v>
      </c>
      <c r="K45">
        <f t="shared" si="2"/>
        <v>81.3</v>
      </c>
    </row>
    <row r="46" spans="1:11" x14ac:dyDescent="0.25">
      <c r="A46" s="1">
        <v>201521123043</v>
      </c>
      <c r="B46" s="2" t="s">
        <v>56</v>
      </c>
      <c r="C46" s="3">
        <v>8</v>
      </c>
      <c r="D46" s="3">
        <v>10</v>
      </c>
      <c r="E46" s="3">
        <v>33</v>
      </c>
      <c r="F46" s="3">
        <v>12</v>
      </c>
      <c r="G46" s="3">
        <v>67.5</v>
      </c>
      <c r="H46" s="3">
        <f t="shared" si="0"/>
        <v>63</v>
      </c>
      <c r="J46">
        <f t="shared" si="1"/>
        <v>77.5</v>
      </c>
      <c r="K46">
        <f t="shared" si="2"/>
        <v>70.25</v>
      </c>
    </row>
    <row r="47" spans="1:11" x14ac:dyDescent="0.25">
      <c r="A47" s="1">
        <v>201521123044</v>
      </c>
      <c r="B47" s="2" t="s">
        <v>57</v>
      </c>
      <c r="C47" s="3">
        <v>12</v>
      </c>
      <c r="D47" s="3">
        <v>14</v>
      </c>
      <c r="E47" s="3">
        <v>33</v>
      </c>
      <c r="F47" s="3">
        <v>10</v>
      </c>
      <c r="G47" s="3">
        <v>46.4</v>
      </c>
      <c r="H47" s="3">
        <f t="shared" si="0"/>
        <v>69</v>
      </c>
      <c r="J47">
        <f t="shared" si="1"/>
        <v>56.4</v>
      </c>
      <c r="K47">
        <f t="shared" si="2"/>
        <v>62.7</v>
      </c>
    </row>
    <row r="48" spans="1:11" x14ac:dyDescent="0.25">
      <c r="A48" s="1">
        <v>201521123045</v>
      </c>
      <c r="B48" s="2" t="s">
        <v>58</v>
      </c>
      <c r="C48" s="3">
        <v>6</v>
      </c>
      <c r="D48" s="3">
        <v>14</v>
      </c>
      <c r="E48" s="3">
        <v>16</v>
      </c>
      <c r="F48" s="3">
        <v>3</v>
      </c>
      <c r="G48" s="3">
        <v>69.599999999999994</v>
      </c>
      <c r="H48" s="3">
        <f t="shared" si="0"/>
        <v>39</v>
      </c>
      <c r="J48">
        <f t="shared" si="1"/>
        <v>79.599999999999994</v>
      </c>
      <c r="K48">
        <f t="shared" si="2"/>
        <v>59.3</v>
      </c>
    </row>
    <row r="49" spans="1:11" x14ac:dyDescent="0.25">
      <c r="A49" s="1">
        <v>201521123046</v>
      </c>
      <c r="B49" s="2" t="s">
        <v>59</v>
      </c>
      <c r="C49" s="3">
        <v>12</v>
      </c>
      <c r="D49" s="3">
        <v>14</v>
      </c>
      <c r="E49" s="3">
        <v>30</v>
      </c>
      <c r="F49" s="3">
        <v>13</v>
      </c>
      <c r="G49" s="3">
        <v>61.1</v>
      </c>
      <c r="H49" s="3">
        <f t="shared" si="0"/>
        <v>69</v>
      </c>
      <c r="J49">
        <f t="shared" si="1"/>
        <v>71.099999999999994</v>
      </c>
      <c r="K49">
        <f t="shared" si="2"/>
        <v>70.05</v>
      </c>
    </row>
    <row r="50" spans="1:11" x14ac:dyDescent="0.25">
      <c r="A50" s="1">
        <v>201521123047</v>
      </c>
      <c r="B50" s="2" t="s">
        <v>60</v>
      </c>
      <c r="C50" s="3">
        <v>8</v>
      </c>
      <c r="D50" s="3">
        <v>12</v>
      </c>
      <c r="E50" s="3">
        <v>27</v>
      </c>
      <c r="F50" s="3">
        <v>15</v>
      </c>
      <c r="G50" s="3">
        <v>53.6</v>
      </c>
      <c r="H50" s="3">
        <f t="shared" si="0"/>
        <v>62</v>
      </c>
      <c r="J50">
        <f t="shared" si="1"/>
        <v>63.6</v>
      </c>
      <c r="K50">
        <f t="shared" si="2"/>
        <v>62.8</v>
      </c>
    </row>
    <row r="51" spans="1:11" x14ac:dyDescent="0.25">
      <c r="A51" s="1">
        <v>201521123048</v>
      </c>
      <c r="B51" s="2" t="s">
        <v>61</v>
      </c>
      <c r="C51" s="3">
        <v>6</v>
      </c>
      <c r="D51" s="3">
        <v>12</v>
      </c>
      <c r="E51" s="3">
        <v>24</v>
      </c>
      <c r="F51" s="3">
        <v>12</v>
      </c>
      <c r="G51" s="3">
        <v>41.8</v>
      </c>
      <c r="H51" s="3">
        <f t="shared" si="0"/>
        <v>54</v>
      </c>
      <c r="J51">
        <f t="shared" si="1"/>
        <v>51.8</v>
      </c>
      <c r="K51">
        <f t="shared" si="2"/>
        <v>52.9</v>
      </c>
    </row>
    <row r="52" spans="1:11" x14ac:dyDescent="0.25">
      <c r="A52" s="1">
        <v>201521123049</v>
      </c>
      <c r="B52" s="2" t="s">
        <v>62</v>
      </c>
      <c r="C52" s="3">
        <v>10</v>
      </c>
      <c r="D52" s="3">
        <v>10</v>
      </c>
      <c r="E52" s="3">
        <v>27</v>
      </c>
      <c r="F52" s="3">
        <v>11</v>
      </c>
      <c r="G52" s="3">
        <v>35</v>
      </c>
      <c r="H52" s="3">
        <f t="shared" si="0"/>
        <v>58</v>
      </c>
      <c r="J52">
        <f t="shared" si="1"/>
        <v>45</v>
      </c>
      <c r="K52">
        <f t="shared" si="2"/>
        <v>51.5</v>
      </c>
    </row>
    <row r="53" spans="1:11" x14ac:dyDescent="0.25">
      <c r="A53" s="1">
        <v>201521123050</v>
      </c>
      <c r="B53" s="2" t="s">
        <v>63</v>
      </c>
      <c r="C53" s="3">
        <v>10</v>
      </c>
      <c r="D53" s="3">
        <v>8</v>
      </c>
      <c r="E53" s="3">
        <v>20</v>
      </c>
      <c r="F53" s="3">
        <v>3</v>
      </c>
      <c r="G53" s="3">
        <v>59.6</v>
      </c>
      <c r="H53" s="3">
        <f t="shared" si="0"/>
        <v>41</v>
      </c>
      <c r="J53">
        <f t="shared" si="1"/>
        <v>69.599999999999994</v>
      </c>
      <c r="K53">
        <f t="shared" si="2"/>
        <v>55.3</v>
      </c>
    </row>
    <row r="54" spans="1:11" x14ac:dyDescent="0.25">
      <c r="A54" s="1">
        <v>201521123051</v>
      </c>
      <c r="B54" s="2" t="s">
        <v>64</v>
      </c>
      <c r="C54" s="3">
        <v>10</v>
      </c>
      <c r="D54" s="3">
        <v>10</v>
      </c>
      <c r="E54" s="3">
        <v>30</v>
      </c>
      <c r="F54" s="3">
        <v>7</v>
      </c>
      <c r="G54" s="3">
        <v>54.3</v>
      </c>
      <c r="H54" s="3">
        <f t="shared" si="0"/>
        <v>57</v>
      </c>
      <c r="J54">
        <f t="shared" si="1"/>
        <v>64.3</v>
      </c>
      <c r="K54">
        <f t="shared" si="2"/>
        <v>60.65</v>
      </c>
    </row>
    <row r="55" spans="1:11" x14ac:dyDescent="0.25">
      <c r="A55" s="1">
        <v>201521123052</v>
      </c>
      <c r="B55" s="2" t="s">
        <v>65</v>
      </c>
      <c r="C55" s="3">
        <v>4</v>
      </c>
      <c r="D55" s="3">
        <v>6</v>
      </c>
      <c r="E55" s="3">
        <v>15</v>
      </c>
      <c r="F55" s="3">
        <v>0</v>
      </c>
      <c r="G55" s="3">
        <v>45.4</v>
      </c>
      <c r="H55" s="3">
        <f t="shared" si="0"/>
        <v>25</v>
      </c>
      <c r="J55">
        <f t="shared" si="1"/>
        <v>55.4</v>
      </c>
      <c r="K55">
        <f t="shared" si="2"/>
        <v>40.200000000000003</v>
      </c>
    </row>
    <row r="56" spans="1:11" x14ac:dyDescent="0.25">
      <c r="A56" s="1">
        <v>201521123053</v>
      </c>
      <c r="B56" s="2" t="s">
        <v>66</v>
      </c>
      <c r="C56" s="3">
        <v>12</v>
      </c>
      <c r="D56" s="3">
        <v>12</v>
      </c>
      <c r="E56" s="3">
        <v>33</v>
      </c>
      <c r="F56" s="3">
        <v>12</v>
      </c>
      <c r="G56" s="3">
        <v>42.5</v>
      </c>
      <c r="H56" s="3">
        <f t="shared" si="0"/>
        <v>69</v>
      </c>
      <c r="J56">
        <f t="shared" si="1"/>
        <v>52.5</v>
      </c>
      <c r="K56">
        <f t="shared" si="2"/>
        <v>60.75</v>
      </c>
    </row>
    <row r="57" spans="1:11" x14ac:dyDescent="0.25">
      <c r="A57" s="1">
        <v>201521123054</v>
      </c>
      <c r="B57" s="2" t="s">
        <v>67</v>
      </c>
      <c r="C57" s="3">
        <v>8</v>
      </c>
      <c r="D57" s="3">
        <v>12</v>
      </c>
      <c r="E57" s="3">
        <v>28</v>
      </c>
      <c r="F57" s="3">
        <v>6</v>
      </c>
      <c r="G57" s="3">
        <v>51.1</v>
      </c>
      <c r="H57" s="3">
        <f t="shared" si="0"/>
        <v>54</v>
      </c>
      <c r="J57">
        <f t="shared" si="1"/>
        <v>61.1</v>
      </c>
      <c r="K57">
        <f t="shared" si="2"/>
        <v>57.55</v>
      </c>
    </row>
    <row r="58" spans="1:11" x14ac:dyDescent="0.25">
      <c r="A58" s="1">
        <v>201521123055</v>
      </c>
      <c r="B58" s="2" t="s">
        <v>68</v>
      </c>
      <c r="C58" s="3">
        <v>10</v>
      </c>
      <c r="D58" s="3">
        <v>18</v>
      </c>
      <c r="E58" s="3">
        <v>32</v>
      </c>
      <c r="F58" s="3">
        <v>14</v>
      </c>
      <c r="G58" s="3">
        <v>59.3</v>
      </c>
      <c r="H58" s="3">
        <f t="shared" si="0"/>
        <v>74</v>
      </c>
      <c r="J58">
        <f t="shared" si="1"/>
        <v>69.3</v>
      </c>
      <c r="K58">
        <f t="shared" si="2"/>
        <v>71.650000000000006</v>
      </c>
    </row>
    <row r="59" spans="1:11" x14ac:dyDescent="0.25">
      <c r="A59" s="1">
        <v>201521123056</v>
      </c>
      <c r="B59" s="2" t="s">
        <v>69</v>
      </c>
      <c r="C59" s="3">
        <v>14</v>
      </c>
      <c r="D59" s="3">
        <v>20</v>
      </c>
      <c r="E59" s="3">
        <v>38</v>
      </c>
      <c r="F59" s="3">
        <v>13</v>
      </c>
      <c r="G59" s="3">
        <v>61.8</v>
      </c>
      <c r="H59" s="3">
        <f t="shared" si="0"/>
        <v>85</v>
      </c>
      <c r="J59">
        <f t="shared" si="1"/>
        <v>71.8</v>
      </c>
      <c r="K59">
        <f t="shared" si="2"/>
        <v>78.400000000000006</v>
      </c>
    </row>
    <row r="60" spans="1:11" x14ac:dyDescent="0.25">
      <c r="A60" s="1">
        <v>201521123057</v>
      </c>
      <c r="B60" s="2" t="s">
        <v>70</v>
      </c>
      <c r="C60" s="3">
        <v>16</v>
      </c>
      <c r="D60" s="3">
        <v>16</v>
      </c>
      <c r="E60" s="3">
        <v>36</v>
      </c>
      <c r="F60" s="3">
        <v>16</v>
      </c>
      <c r="G60" s="3">
        <v>55</v>
      </c>
      <c r="H60" s="3">
        <f t="shared" si="0"/>
        <v>84</v>
      </c>
      <c r="J60">
        <f t="shared" si="1"/>
        <v>65</v>
      </c>
      <c r="K60">
        <f t="shared" si="2"/>
        <v>74.5</v>
      </c>
    </row>
    <row r="61" spans="1:11" x14ac:dyDescent="0.25">
      <c r="A61" s="1">
        <v>201521123058</v>
      </c>
      <c r="B61" s="2" t="s">
        <v>71</v>
      </c>
      <c r="C61" s="3">
        <v>16</v>
      </c>
      <c r="D61" s="3">
        <v>18</v>
      </c>
      <c r="E61" s="3">
        <v>37</v>
      </c>
      <c r="F61" s="3">
        <v>10</v>
      </c>
      <c r="G61" s="3">
        <v>59.3</v>
      </c>
      <c r="H61" s="3">
        <f t="shared" si="0"/>
        <v>81</v>
      </c>
      <c r="J61">
        <f t="shared" si="1"/>
        <v>69.3</v>
      </c>
      <c r="K61">
        <f t="shared" si="2"/>
        <v>75.150000000000006</v>
      </c>
    </row>
    <row r="62" spans="1:11" x14ac:dyDescent="0.25">
      <c r="A62" s="1">
        <v>201521123059</v>
      </c>
      <c r="B62" s="2" t="s">
        <v>72</v>
      </c>
      <c r="C62" s="3">
        <v>10</v>
      </c>
      <c r="D62" s="3">
        <v>14</v>
      </c>
      <c r="E62" s="3">
        <v>33</v>
      </c>
      <c r="F62" s="3">
        <v>8</v>
      </c>
      <c r="G62" s="3">
        <v>55.7</v>
      </c>
      <c r="H62" s="3">
        <f t="shared" si="0"/>
        <v>65</v>
      </c>
      <c r="J62">
        <f t="shared" si="1"/>
        <v>65.7</v>
      </c>
      <c r="K62">
        <f t="shared" si="2"/>
        <v>65.349999999999994</v>
      </c>
    </row>
    <row r="63" spans="1:11" x14ac:dyDescent="0.25">
      <c r="A63" s="1">
        <v>201521123060</v>
      </c>
      <c r="B63" s="2" t="s">
        <v>73</v>
      </c>
      <c r="C63" s="3">
        <v>14</v>
      </c>
      <c r="D63" s="7">
        <v>14</v>
      </c>
      <c r="E63" s="3">
        <v>28</v>
      </c>
      <c r="F63" s="3">
        <v>10</v>
      </c>
      <c r="G63" s="3">
        <v>61.4</v>
      </c>
      <c r="H63" s="3">
        <f t="shared" si="0"/>
        <v>66</v>
      </c>
      <c r="J63">
        <f t="shared" si="1"/>
        <v>71.400000000000006</v>
      </c>
      <c r="K63">
        <f t="shared" si="2"/>
        <v>68.7</v>
      </c>
    </row>
    <row r="64" spans="1:11" x14ac:dyDescent="0.25">
      <c r="A64" s="1">
        <v>201521123061</v>
      </c>
      <c r="B64" s="2" t="s">
        <v>74</v>
      </c>
      <c r="C64" s="3">
        <v>8</v>
      </c>
      <c r="D64" s="3">
        <v>8</v>
      </c>
      <c r="E64" s="3">
        <v>32</v>
      </c>
      <c r="F64" s="3">
        <v>13</v>
      </c>
      <c r="G64" s="3">
        <v>52.5</v>
      </c>
      <c r="H64" s="3">
        <f t="shared" si="0"/>
        <v>61</v>
      </c>
      <c r="J64">
        <f t="shared" si="1"/>
        <v>62.5</v>
      </c>
      <c r="K64">
        <f t="shared" si="2"/>
        <v>61.75</v>
      </c>
    </row>
    <row r="65" spans="1:11" x14ac:dyDescent="0.25">
      <c r="A65" s="1">
        <v>201521123062</v>
      </c>
      <c r="B65" s="2" t="s">
        <v>75</v>
      </c>
      <c r="C65" s="3">
        <v>12</v>
      </c>
      <c r="D65" s="3">
        <v>2</v>
      </c>
      <c r="E65" s="3">
        <v>22</v>
      </c>
      <c r="F65" s="3">
        <v>4</v>
      </c>
      <c r="G65" s="3"/>
      <c r="H65" s="3">
        <f t="shared" si="0"/>
        <v>40</v>
      </c>
      <c r="J65">
        <f t="shared" si="1"/>
        <v>10</v>
      </c>
      <c r="K65">
        <f t="shared" si="2"/>
        <v>25</v>
      </c>
    </row>
    <row r="66" spans="1:11" x14ac:dyDescent="0.25">
      <c r="A66" s="8"/>
      <c r="B66" s="2"/>
      <c r="C66" s="3"/>
      <c r="D66" s="3"/>
      <c r="E66" s="3"/>
      <c r="F66" s="3"/>
      <c r="H66" s="3">
        <f t="shared" si="0"/>
        <v>0</v>
      </c>
    </row>
    <row r="67" spans="1:11" x14ac:dyDescent="0.25">
      <c r="A67" s="9">
        <v>201521123063</v>
      </c>
      <c r="B67" s="3" t="s">
        <v>76</v>
      </c>
      <c r="C67" s="3">
        <v>14</v>
      </c>
      <c r="D67" s="3">
        <v>20</v>
      </c>
      <c r="E67" s="3">
        <v>38</v>
      </c>
      <c r="F67" s="3">
        <v>18</v>
      </c>
      <c r="G67" s="3">
        <v>90.7</v>
      </c>
      <c r="H67" s="3">
        <f t="shared" ref="H67:H96" si="3">C67+E67+D67+F67</f>
        <v>90</v>
      </c>
      <c r="J67">
        <f t="shared" ref="J67:J127" si="4">G67+10</f>
        <v>100.7</v>
      </c>
      <c r="K67">
        <f t="shared" ref="K67:K127" si="5">0.5*H67+0.5*J67</f>
        <v>95.35</v>
      </c>
    </row>
    <row r="68" spans="1:11" x14ac:dyDescent="0.25">
      <c r="A68" s="9">
        <v>201521123064</v>
      </c>
      <c r="B68" s="3" t="s">
        <v>77</v>
      </c>
      <c r="C68" s="3">
        <v>10</v>
      </c>
      <c r="D68" s="3">
        <v>14</v>
      </c>
      <c r="E68" s="3">
        <v>33</v>
      </c>
      <c r="F68" s="3">
        <v>15</v>
      </c>
      <c r="G68" s="3">
        <v>73.2</v>
      </c>
      <c r="H68" s="3">
        <f t="shared" si="3"/>
        <v>72</v>
      </c>
      <c r="J68">
        <f t="shared" si="4"/>
        <v>83.2</v>
      </c>
      <c r="K68">
        <f t="shared" si="5"/>
        <v>77.599999999999994</v>
      </c>
    </row>
    <row r="69" spans="1:11" x14ac:dyDescent="0.25">
      <c r="A69" s="9">
        <v>201521123065</v>
      </c>
      <c r="B69" s="3" t="s">
        <v>78</v>
      </c>
      <c r="C69" s="3">
        <v>14</v>
      </c>
      <c r="D69" s="3">
        <v>16</v>
      </c>
      <c r="E69" s="3">
        <v>36</v>
      </c>
      <c r="F69" s="3">
        <v>17</v>
      </c>
      <c r="G69" s="3">
        <v>75</v>
      </c>
      <c r="H69" s="3">
        <f t="shared" si="3"/>
        <v>83</v>
      </c>
      <c r="J69">
        <f t="shared" si="4"/>
        <v>85</v>
      </c>
      <c r="K69">
        <f t="shared" si="5"/>
        <v>84</v>
      </c>
    </row>
    <row r="70" spans="1:11" x14ac:dyDescent="0.25">
      <c r="A70" s="9">
        <v>201521123066</v>
      </c>
      <c r="B70" s="3" t="s">
        <v>79</v>
      </c>
      <c r="C70" s="3">
        <v>16</v>
      </c>
      <c r="D70" s="3">
        <v>16</v>
      </c>
      <c r="E70" s="3">
        <v>24</v>
      </c>
      <c r="F70" s="3">
        <v>12</v>
      </c>
      <c r="G70" s="3">
        <v>40</v>
      </c>
      <c r="H70" s="3">
        <f t="shared" si="3"/>
        <v>68</v>
      </c>
      <c r="J70">
        <f t="shared" si="4"/>
        <v>50</v>
      </c>
      <c r="K70">
        <f t="shared" si="5"/>
        <v>59</v>
      </c>
    </row>
    <row r="71" spans="1:11" x14ac:dyDescent="0.25">
      <c r="A71" s="9">
        <v>201521123067</v>
      </c>
      <c r="B71" s="3" t="s">
        <v>80</v>
      </c>
      <c r="C71" s="3">
        <v>12</v>
      </c>
      <c r="D71" s="3">
        <v>20</v>
      </c>
      <c r="E71" s="3">
        <v>34</v>
      </c>
      <c r="F71" s="3">
        <v>17</v>
      </c>
      <c r="G71" s="3">
        <v>75</v>
      </c>
      <c r="H71" s="3">
        <f t="shared" si="3"/>
        <v>83</v>
      </c>
      <c r="J71">
        <f t="shared" si="4"/>
        <v>85</v>
      </c>
      <c r="K71">
        <f t="shared" si="5"/>
        <v>84</v>
      </c>
    </row>
    <row r="72" spans="1:11" x14ac:dyDescent="0.25">
      <c r="A72" s="9">
        <v>201521123068</v>
      </c>
      <c r="B72" s="3" t="s">
        <v>81</v>
      </c>
      <c r="C72" s="3">
        <v>10</v>
      </c>
      <c r="D72" s="3">
        <v>14</v>
      </c>
      <c r="E72" s="3">
        <v>30</v>
      </c>
      <c r="F72" s="3">
        <v>4</v>
      </c>
      <c r="G72" s="3">
        <v>25</v>
      </c>
      <c r="H72" s="3">
        <f t="shared" si="3"/>
        <v>58</v>
      </c>
      <c r="J72">
        <f t="shared" si="4"/>
        <v>35</v>
      </c>
      <c r="K72">
        <f t="shared" si="5"/>
        <v>46.5</v>
      </c>
    </row>
    <row r="73" spans="1:11" x14ac:dyDescent="0.25">
      <c r="A73" s="9">
        <v>201521123069</v>
      </c>
      <c r="B73" s="3" t="s">
        <v>82</v>
      </c>
      <c r="C73" s="3">
        <v>18</v>
      </c>
      <c r="D73" s="3">
        <v>20</v>
      </c>
      <c r="E73" s="3">
        <v>39</v>
      </c>
      <c r="F73" s="3">
        <v>17</v>
      </c>
      <c r="G73" s="3">
        <v>73.2</v>
      </c>
      <c r="H73" s="3">
        <f t="shared" si="3"/>
        <v>94</v>
      </c>
      <c r="J73">
        <f t="shared" si="4"/>
        <v>83.2</v>
      </c>
      <c r="K73">
        <f t="shared" si="5"/>
        <v>88.6</v>
      </c>
    </row>
    <row r="74" spans="1:11" x14ac:dyDescent="0.25">
      <c r="A74" s="9">
        <v>201521123070</v>
      </c>
      <c r="B74" s="3" t="s">
        <v>83</v>
      </c>
      <c r="C74" s="3">
        <v>10</v>
      </c>
      <c r="D74" s="3">
        <v>10</v>
      </c>
      <c r="E74" s="3">
        <v>21</v>
      </c>
      <c r="F74" s="3">
        <v>13</v>
      </c>
      <c r="G74" s="3">
        <v>6.4</v>
      </c>
      <c r="H74" s="3">
        <f t="shared" si="3"/>
        <v>54</v>
      </c>
      <c r="J74">
        <f t="shared" si="4"/>
        <v>16.399999999999999</v>
      </c>
      <c r="K74">
        <f t="shared" si="5"/>
        <v>35.200000000000003</v>
      </c>
    </row>
    <row r="75" spans="1:11" x14ac:dyDescent="0.25">
      <c r="A75" s="9">
        <v>201521123071</v>
      </c>
      <c r="B75" s="3" t="s">
        <v>84</v>
      </c>
      <c r="C75" s="3">
        <v>10</v>
      </c>
      <c r="D75" s="3">
        <v>18</v>
      </c>
      <c r="E75" s="3">
        <v>33</v>
      </c>
      <c r="F75" s="3">
        <v>15</v>
      </c>
      <c r="G75" s="3">
        <v>60</v>
      </c>
      <c r="H75" s="3">
        <f t="shared" si="3"/>
        <v>76</v>
      </c>
      <c r="J75">
        <f t="shared" si="4"/>
        <v>70</v>
      </c>
      <c r="K75">
        <f t="shared" si="5"/>
        <v>73</v>
      </c>
    </row>
    <row r="76" spans="1:11" x14ac:dyDescent="0.25">
      <c r="A76" s="9">
        <v>201521123072</v>
      </c>
      <c r="B76" s="3" t="s">
        <v>85</v>
      </c>
      <c r="C76" s="3">
        <v>10</v>
      </c>
      <c r="D76" s="3">
        <v>20</v>
      </c>
      <c r="E76" s="3">
        <v>37</v>
      </c>
      <c r="F76" s="3">
        <v>17</v>
      </c>
      <c r="G76" s="3">
        <v>72.5</v>
      </c>
      <c r="H76" s="3">
        <f t="shared" si="3"/>
        <v>84</v>
      </c>
      <c r="J76">
        <f t="shared" si="4"/>
        <v>82.5</v>
      </c>
      <c r="K76">
        <f t="shared" si="5"/>
        <v>83.25</v>
      </c>
    </row>
    <row r="77" spans="1:11" x14ac:dyDescent="0.25">
      <c r="A77" s="9">
        <v>201521123073</v>
      </c>
      <c r="B77" s="3" t="s">
        <v>86</v>
      </c>
      <c r="C77" s="3">
        <v>14</v>
      </c>
      <c r="D77" s="3">
        <v>16</v>
      </c>
      <c r="E77" s="3">
        <v>22</v>
      </c>
      <c r="F77" s="3">
        <v>12</v>
      </c>
      <c r="G77" s="3">
        <v>38.200000000000003</v>
      </c>
      <c r="H77" s="3">
        <f t="shared" si="3"/>
        <v>64</v>
      </c>
      <c r="J77">
        <f t="shared" si="4"/>
        <v>48.2</v>
      </c>
      <c r="K77">
        <f t="shared" si="5"/>
        <v>56.1</v>
      </c>
    </row>
    <row r="78" spans="1:11" x14ac:dyDescent="0.25">
      <c r="A78" s="9">
        <v>201521123074</v>
      </c>
      <c r="B78" s="3" t="s">
        <v>87</v>
      </c>
      <c r="C78" s="3">
        <v>14</v>
      </c>
      <c r="D78" s="3">
        <v>18</v>
      </c>
      <c r="E78" s="3">
        <v>32</v>
      </c>
      <c r="F78" s="3">
        <v>14</v>
      </c>
      <c r="G78" s="3">
        <v>70</v>
      </c>
      <c r="H78" s="3">
        <f t="shared" si="3"/>
        <v>78</v>
      </c>
      <c r="J78">
        <f t="shared" si="4"/>
        <v>80</v>
      </c>
      <c r="K78">
        <f t="shared" si="5"/>
        <v>79</v>
      </c>
    </row>
    <row r="79" spans="1:11" x14ac:dyDescent="0.25">
      <c r="A79" s="9">
        <v>201521123075</v>
      </c>
      <c r="B79" s="3" t="s">
        <v>88</v>
      </c>
      <c r="C79" s="3">
        <v>10</v>
      </c>
      <c r="D79" s="3">
        <v>16</v>
      </c>
      <c r="E79" s="3">
        <v>25</v>
      </c>
      <c r="F79" s="3">
        <v>0</v>
      </c>
      <c r="G79" s="3">
        <v>58.9</v>
      </c>
      <c r="H79" s="3">
        <f t="shared" si="3"/>
        <v>51</v>
      </c>
      <c r="J79">
        <f t="shared" si="4"/>
        <v>68.900000000000006</v>
      </c>
      <c r="K79">
        <f t="shared" si="5"/>
        <v>59.95</v>
      </c>
    </row>
    <row r="80" spans="1:11" x14ac:dyDescent="0.25">
      <c r="A80" s="9">
        <v>201521123076</v>
      </c>
      <c r="B80" s="3" t="s">
        <v>89</v>
      </c>
      <c r="C80" s="3">
        <v>14</v>
      </c>
      <c r="D80" s="3">
        <v>14</v>
      </c>
      <c r="E80" s="3">
        <v>40</v>
      </c>
      <c r="F80" s="3">
        <v>19</v>
      </c>
      <c r="G80" s="3">
        <v>87.1</v>
      </c>
      <c r="H80" s="3">
        <f t="shared" si="3"/>
        <v>87</v>
      </c>
      <c r="J80">
        <f t="shared" si="4"/>
        <v>97.1</v>
      </c>
      <c r="K80">
        <f t="shared" si="5"/>
        <v>92.05</v>
      </c>
    </row>
    <row r="81" spans="1:11" x14ac:dyDescent="0.25">
      <c r="A81" s="9">
        <v>201521123077</v>
      </c>
      <c r="B81" s="3" t="s">
        <v>90</v>
      </c>
      <c r="C81" s="3">
        <v>18</v>
      </c>
      <c r="D81" s="3">
        <v>20</v>
      </c>
      <c r="E81" s="3">
        <v>37</v>
      </c>
      <c r="F81" s="3">
        <v>18</v>
      </c>
      <c r="G81" s="3">
        <v>86.1</v>
      </c>
      <c r="H81" s="3">
        <f t="shared" si="3"/>
        <v>93</v>
      </c>
      <c r="J81">
        <f t="shared" si="4"/>
        <v>96.1</v>
      </c>
      <c r="K81">
        <f t="shared" si="5"/>
        <v>94.55</v>
      </c>
    </row>
    <row r="82" spans="1:11" x14ac:dyDescent="0.25">
      <c r="A82" s="9">
        <v>201521123078</v>
      </c>
      <c r="B82" s="3" t="s">
        <v>91</v>
      </c>
      <c r="C82" s="3">
        <v>14</v>
      </c>
      <c r="D82" s="3">
        <v>14</v>
      </c>
      <c r="E82" s="3">
        <v>36</v>
      </c>
      <c r="F82" s="3">
        <v>9</v>
      </c>
      <c r="G82" s="3">
        <v>45.7</v>
      </c>
      <c r="H82" s="3">
        <f t="shared" si="3"/>
        <v>73</v>
      </c>
      <c r="J82">
        <f t="shared" si="4"/>
        <v>55.7</v>
      </c>
      <c r="K82">
        <f t="shared" si="5"/>
        <v>64.349999999999994</v>
      </c>
    </row>
    <row r="83" spans="1:11" x14ac:dyDescent="0.25">
      <c r="A83" s="9">
        <v>201521123079</v>
      </c>
      <c r="B83" s="3" t="s">
        <v>92</v>
      </c>
      <c r="C83" s="3">
        <v>8</v>
      </c>
      <c r="D83" s="3">
        <v>6</v>
      </c>
      <c r="E83" s="3">
        <v>9</v>
      </c>
      <c r="F83" s="3">
        <v>0</v>
      </c>
      <c r="G83" s="3">
        <v>36.1</v>
      </c>
      <c r="H83" s="3">
        <f t="shared" si="3"/>
        <v>23</v>
      </c>
      <c r="J83">
        <f t="shared" si="4"/>
        <v>46.1</v>
      </c>
      <c r="K83">
        <f t="shared" si="5"/>
        <v>34.549999999999997</v>
      </c>
    </row>
    <row r="84" spans="1:11" x14ac:dyDescent="0.25">
      <c r="A84" s="9">
        <v>201521123080</v>
      </c>
      <c r="B84" s="3" t="s">
        <v>93</v>
      </c>
      <c r="C84" s="3">
        <v>12</v>
      </c>
      <c r="D84" s="3">
        <v>8</v>
      </c>
      <c r="E84" s="3">
        <v>19</v>
      </c>
      <c r="F84" s="3">
        <v>8</v>
      </c>
      <c r="G84" s="3">
        <v>44.6</v>
      </c>
      <c r="H84" s="3">
        <f t="shared" si="3"/>
        <v>47</v>
      </c>
      <c r="J84">
        <f t="shared" si="4"/>
        <v>54.6</v>
      </c>
      <c r="K84">
        <f t="shared" si="5"/>
        <v>50.8</v>
      </c>
    </row>
    <row r="85" spans="1:11" x14ac:dyDescent="0.25">
      <c r="A85" s="9">
        <v>201521123081</v>
      </c>
      <c r="B85" s="3" t="s">
        <v>94</v>
      </c>
      <c r="C85" s="3">
        <v>16</v>
      </c>
      <c r="D85" s="3">
        <v>12</v>
      </c>
      <c r="E85" s="3">
        <v>24</v>
      </c>
      <c r="F85" s="3">
        <v>8</v>
      </c>
      <c r="G85" s="3">
        <v>68.599999999999994</v>
      </c>
      <c r="H85" s="3">
        <f t="shared" si="3"/>
        <v>60</v>
      </c>
      <c r="J85">
        <f t="shared" si="4"/>
        <v>78.599999999999994</v>
      </c>
      <c r="K85">
        <f t="shared" si="5"/>
        <v>69.3</v>
      </c>
    </row>
    <row r="86" spans="1:11" x14ac:dyDescent="0.25">
      <c r="A86" s="9">
        <v>201521123082</v>
      </c>
      <c r="B86" s="3" t="s">
        <v>95</v>
      </c>
      <c r="C86" s="3">
        <v>12</v>
      </c>
      <c r="D86" s="3">
        <v>20</v>
      </c>
      <c r="E86" s="3">
        <v>33</v>
      </c>
      <c r="F86" s="3">
        <v>16</v>
      </c>
      <c r="G86" s="3">
        <v>86.1</v>
      </c>
      <c r="H86" s="3">
        <f t="shared" si="3"/>
        <v>81</v>
      </c>
      <c r="J86">
        <f t="shared" si="4"/>
        <v>96.1</v>
      </c>
      <c r="K86">
        <f t="shared" si="5"/>
        <v>88.55</v>
      </c>
    </row>
    <row r="87" spans="1:11" x14ac:dyDescent="0.25">
      <c r="A87" s="9">
        <v>201521123083</v>
      </c>
      <c r="B87" s="3" t="s">
        <v>96</v>
      </c>
      <c r="C87" s="3">
        <v>16</v>
      </c>
      <c r="D87" s="3">
        <v>18</v>
      </c>
      <c r="E87" s="3">
        <v>38</v>
      </c>
      <c r="F87" s="3">
        <v>18</v>
      </c>
      <c r="G87" s="3">
        <v>70.7</v>
      </c>
      <c r="H87" s="3">
        <f t="shared" si="3"/>
        <v>90</v>
      </c>
      <c r="J87">
        <f t="shared" si="4"/>
        <v>80.7</v>
      </c>
      <c r="K87">
        <f t="shared" si="5"/>
        <v>85.35</v>
      </c>
    </row>
    <row r="88" spans="1:11" x14ac:dyDescent="0.25">
      <c r="A88" s="9">
        <v>201521123084</v>
      </c>
      <c r="B88" s="3" t="s">
        <v>97</v>
      </c>
      <c r="C88" s="3">
        <v>12</v>
      </c>
      <c r="D88" s="3">
        <v>20</v>
      </c>
      <c r="E88" s="3">
        <v>36</v>
      </c>
      <c r="F88" s="3">
        <v>16</v>
      </c>
      <c r="G88" s="3">
        <v>73.2</v>
      </c>
      <c r="H88" s="3">
        <f t="shared" si="3"/>
        <v>84</v>
      </c>
      <c r="J88">
        <f t="shared" si="4"/>
        <v>83.2</v>
      </c>
      <c r="K88">
        <f t="shared" si="5"/>
        <v>83.6</v>
      </c>
    </row>
    <row r="89" spans="1:11" x14ac:dyDescent="0.25">
      <c r="A89" s="9">
        <v>201521123085</v>
      </c>
      <c r="B89" s="3" t="s">
        <v>98</v>
      </c>
      <c r="C89" s="3">
        <v>14</v>
      </c>
      <c r="D89" s="3">
        <v>8</v>
      </c>
      <c r="E89" s="3">
        <v>16</v>
      </c>
      <c r="F89" s="3">
        <v>6</v>
      </c>
      <c r="G89" s="3">
        <v>39.299999999999997</v>
      </c>
      <c r="H89" s="3">
        <f t="shared" si="3"/>
        <v>44</v>
      </c>
      <c r="J89">
        <f t="shared" si="4"/>
        <v>49.3</v>
      </c>
      <c r="K89">
        <f t="shared" si="5"/>
        <v>46.65</v>
      </c>
    </row>
    <row r="90" spans="1:11" x14ac:dyDescent="0.25">
      <c r="A90" s="9">
        <v>201521123086</v>
      </c>
      <c r="B90" s="3" t="s">
        <v>99</v>
      </c>
      <c r="C90" s="3">
        <v>12</v>
      </c>
      <c r="D90" s="3">
        <v>6</v>
      </c>
      <c r="E90" s="3">
        <v>12</v>
      </c>
      <c r="F90" s="3">
        <v>1</v>
      </c>
      <c r="G90" s="3">
        <v>-10</v>
      </c>
      <c r="H90" s="3">
        <f t="shared" si="3"/>
        <v>31</v>
      </c>
      <c r="J90">
        <f t="shared" si="4"/>
        <v>0</v>
      </c>
      <c r="K90">
        <f t="shared" si="5"/>
        <v>15.5</v>
      </c>
    </row>
    <row r="91" spans="1:11" x14ac:dyDescent="0.25">
      <c r="A91" s="9">
        <v>201521123087</v>
      </c>
      <c r="B91" s="3" t="s">
        <v>100</v>
      </c>
      <c r="C91" s="3">
        <v>10</v>
      </c>
      <c r="D91" s="3">
        <v>12</v>
      </c>
      <c r="E91" s="3">
        <v>5</v>
      </c>
      <c r="F91" s="3">
        <v>0</v>
      </c>
      <c r="G91" s="3">
        <v>3.6</v>
      </c>
      <c r="H91" s="3">
        <f t="shared" si="3"/>
        <v>27</v>
      </c>
      <c r="J91">
        <f t="shared" si="4"/>
        <v>13.6</v>
      </c>
      <c r="K91">
        <f t="shared" si="5"/>
        <v>20.3</v>
      </c>
    </row>
    <row r="92" spans="1:11" x14ac:dyDescent="0.25">
      <c r="A92" s="9">
        <v>201521123088</v>
      </c>
      <c r="B92" s="3" t="s">
        <v>101</v>
      </c>
      <c r="C92" s="3">
        <v>8</v>
      </c>
      <c r="D92" s="3">
        <v>4</v>
      </c>
      <c r="E92" s="3">
        <v>6</v>
      </c>
      <c r="F92" s="3">
        <v>0</v>
      </c>
      <c r="G92" s="3">
        <v>48.9</v>
      </c>
      <c r="H92" s="3">
        <f t="shared" si="3"/>
        <v>18</v>
      </c>
      <c r="J92">
        <f t="shared" si="4"/>
        <v>58.9</v>
      </c>
      <c r="K92">
        <f t="shared" si="5"/>
        <v>38.450000000000003</v>
      </c>
    </row>
    <row r="93" spans="1:11" x14ac:dyDescent="0.25">
      <c r="A93" s="9">
        <v>201521123089</v>
      </c>
      <c r="B93" s="3" t="s">
        <v>102</v>
      </c>
      <c r="C93" s="3">
        <v>10</v>
      </c>
      <c r="D93" s="3">
        <v>12</v>
      </c>
      <c r="E93" s="3">
        <v>21</v>
      </c>
      <c r="F93" s="3">
        <v>12</v>
      </c>
      <c r="G93" s="3">
        <v>16.8</v>
      </c>
      <c r="H93" s="3">
        <f t="shared" si="3"/>
        <v>55</v>
      </c>
      <c r="J93">
        <f t="shared" si="4"/>
        <v>26.8</v>
      </c>
      <c r="K93">
        <f t="shared" si="5"/>
        <v>40.9</v>
      </c>
    </row>
    <row r="94" spans="1:11" x14ac:dyDescent="0.25">
      <c r="A94" s="9">
        <v>201521123090</v>
      </c>
      <c r="B94" s="3" t="s">
        <v>103</v>
      </c>
      <c r="C94" s="3">
        <v>8</v>
      </c>
      <c r="D94" s="3">
        <v>18</v>
      </c>
      <c r="E94" s="3">
        <v>25</v>
      </c>
      <c r="F94" s="3">
        <v>8</v>
      </c>
      <c r="G94" s="3">
        <v>-33.6</v>
      </c>
      <c r="H94" s="3">
        <f t="shared" si="3"/>
        <v>59</v>
      </c>
      <c r="J94">
        <f t="shared" si="4"/>
        <v>-23.6</v>
      </c>
      <c r="K94">
        <f t="shared" si="5"/>
        <v>17.7</v>
      </c>
    </row>
    <row r="95" spans="1:11" x14ac:dyDescent="0.25">
      <c r="A95" s="9">
        <v>201521123091</v>
      </c>
      <c r="B95" s="3" t="s">
        <v>104</v>
      </c>
      <c r="C95" s="3">
        <v>16</v>
      </c>
      <c r="D95" s="3">
        <v>20</v>
      </c>
      <c r="E95" s="3">
        <v>40</v>
      </c>
      <c r="F95" s="3">
        <v>20</v>
      </c>
      <c r="G95" s="3">
        <v>98.6</v>
      </c>
      <c r="H95" s="3">
        <f t="shared" si="3"/>
        <v>96</v>
      </c>
      <c r="J95">
        <f t="shared" si="4"/>
        <v>108.6</v>
      </c>
      <c r="K95">
        <f t="shared" si="5"/>
        <v>102.3</v>
      </c>
    </row>
    <row r="96" spans="1:11" x14ac:dyDescent="0.25">
      <c r="A96" s="10">
        <v>201521123092</v>
      </c>
      <c r="B96" s="3" t="s">
        <v>105</v>
      </c>
      <c r="C96" s="3">
        <v>6</v>
      </c>
      <c r="D96" s="3">
        <v>2</v>
      </c>
      <c r="E96" s="3">
        <v>16</v>
      </c>
      <c r="F96" s="3">
        <v>0</v>
      </c>
      <c r="G96" s="3">
        <v>37.5</v>
      </c>
      <c r="H96" s="3">
        <f t="shared" si="3"/>
        <v>24</v>
      </c>
      <c r="J96">
        <f t="shared" si="4"/>
        <v>47.5</v>
      </c>
      <c r="K96">
        <f t="shared" si="5"/>
        <v>35.75</v>
      </c>
    </row>
    <row r="97" spans="1:11" x14ac:dyDescent="0.25">
      <c r="A97" s="10"/>
      <c r="B97" s="3"/>
      <c r="C97" s="3"/>
      <c r="D97" s="3"/>
      <c r="E97" s="3"/>
      <c r="F97" s="3"/>
      <c r="H97" s="3"/>
    </row>
    <row r="98" spans="1:11" x14ac:dyDescent="0.25">
      <c r="A98" s="11" t="s">
        <v>106</v>
      </c>
      <c r="B98" s="3" t="s">
        <v>107</v>
      </c>
      <c r="C98" s="3">
        <v>8</v>
      </c>
      <c r="D98" s="3">
        <v>12</v>
      </c>
      <c r="E98" s="3">
        <v>18</v>
      </c>
      <c r="F98" s="3">
        <v>4</v>
      </c>
      <c r="G98" s="3">
        <v>16.399999999999999</v>
      </c>
      <c r="H98" s="3">
        <f t="shared" ref="H98:H127" si="6">C98+D98+E98+F98</f>
        <v>42</v>
      </c>
      <c r="J98">
        <f t="shared" si="4"/>
        <v>26.4</v>
      </c>
      <c r="K98">
        <f t="shared" si="5"/>
        <v>34.200000000000003</v>
      </c>
    </row>
    <row r="99" spans="1:11" x14ac:dyDescent="0.25">
      <c r="A99" s="11" t="s">
        <v>108</v>
      </c>
      <c r="B99" s="3" t="s">
        <v>109</v>
      </c>
      <c r="C99" s="3">
        <v>12</v>
      </c>
      <c r="D99" s="3">
        <v>24</v>
      </c>
      <c r="E99" s="3">
        <v>30</v>
      </c>
      <c r="F99" s="3">
        <v>12</v>
      </c>
      <c r="G99" s="3">
        <v>69.599999999999994</v>
      </c>
      <c r="H99" s="3">
        <f t="shared" si="6"/>
        <v>78</v>
      </c>
      <c r="J99">
        <f t="shared" si="4"/>
        <v>79.599999999999994</v>
      </c>
      <c r="K99">
        <f t="shared" si="5"/>
        <v>78.8</v>
      </c>
    </row>
    <row r="100" spans="1:11" x14ac:dyDescent="0.25">
      <c r="A100" s="11" t="s">
        <v>110</v>
      </c>
      <c r="B100" s="3" t="s">
        <v>111</v>
      </c>
      <c r="C100" s="3">
        <v>12</v>
      </c>
      <c r="D100" s="3">
        <v>20</v>
      </c>
      <c r="E100" s="3">
        <v>36</v>
      </c>
      <c r="F100" s="3">
        <v>15</v>
      </c>
      <c r="G100" s="3">
        <v>76.8</v>
      </c>
      <c r="H100" s="3">
        <f t="shared" si="6"/>
        <v>83</v>
      </c>
      <c r="J100">
        <f t="shared" si="4"/>
        <v>86.8</v>
      </c>
      <c r="K100">
        <f t="shared" si="5"/>
        <v>84.9</v>
      </c>
    </row>
    <row r="101" spans="1:11" x14ac:dyDescent="0.25">
      <c r="A101" s="11" t="s">
        <v>112</v>
      </c>
      <c r="B101" s="3" t="s">
        <v>113</v>
      </c>
      <c r="C101" s="3">
        <v>4</v>
      </c>
      <c r="D101" s="3">
        <v>0</v>
      </c>
      <c r="E101" s="3">
        <v>2</v>
      </c>
      <c r="F101" s="3">
        <v>0</v>
      </c>
      <c r="G101" s="3">
        <v>28.6</v>
      </c>
      <c r="H101" s="3">
        <f t="shared" si="6"/>
        <v>6</v>
      </c>
      <c r="J101">
        <f t="shared" si="4"/>
        <v>38.6</v>
      </c>
      <c r="K101">
        <f t="shared" si="5"/>
        <v>22.3</v>
      </c>
    </row>
    <row r="102" spans="1:11" x14ac:dyDescent="0.25">
      <c r="A102" s="11" t="s">
        <v>114</v>
      </c>
      <c r="B102" s="3" t="s">
        <v>115</v>
      </c>
      <c r="C102" s="3">
        <v>8</v>
      </c>
      <c r="D102" s="3">
        <v>2</v>
      </c>
      <c r="E102" s="3">
        <v>16</v>
      </c>
      <c r="F102" s="3">
        <v>1</v>
      </c>
      <c r="G102" s="3">
        <v>45.4</v>
      </c>
      <c r="H102" s="3">
        <f t="shared" si="6"/>
        <v>27</v>
      </c>
      <c r="J102">
        <f t="shared" si="4"/>
        <v>55.4</v>
      </c>
      <c r="K102">
        <f t="shared" si="5"/>
        <v>41.2</v>
      </c>
    </row>
    <row r="103" spans="1:11" x14ac:dyDescent="0.25">
      <c r="A103" s="11" t="s">
        <v>116</v>
      </c>
      <c r="B103" s="3" t="s">
        <v>117</v>
      </c>
      <c r="C103" s="3">
        <v>4</v>
      </c>
      <c r="D103" s="3">
        <v>0</v>
      </c>
      <c r="E103" s="3">
        <v>8</v>
      </c>
      <c r="F103" s="3">
        <v>0</v>
      </c>
      <c r="G103" s="3">
        <v>13.9</v>
      </c>
      <c r="H103" s="3">
        <f t="shared" si="6"/>
        <v>12</v>
      </c>
      <c r="J103">
        <f t="shared" si="4"/>
        <v>23.9</v>
      </c>
      <c r="K103">
        <f t="shared" si="5"/>
        <v>17.95</v>
      </c>
    </row>
    <row r="104" spans="1:11" x14ac:dyDescent="0.25">
      <c r="A104" s="11" t="s">
        <v>118</v>
      </c>
      <c r="B104" s="3" t="s">
        <v>119</v>
      </c>
      <c r="C104" s="3">
        <v>16</v>
      </c>
      <c r="D104" s="3">
        <v>14</v>
      </c>
      <c r="E104" s="3">
        <v>28</v>
      </c>
      <c r="F104" s="3">
        <v>16</v>
      </c>
      <c r="G104" s="3">
        <v>78.2</v>
      </c>
      <c r="H104" s="3">
        <f t="shared" si="6"/>
        <v>74</v>
      </c>
      <c r="J104">
        <f t="shared" si="4"/>
        <v>88.2</v>
      </c>
      <c r="K104">
        <f t="shared" si="5"/>
        <v>81.099999999999994</v>
      </c>
    </row>
    <row r="105" spans="1:11" x14ac:dyDescent="0.25">
      <c r="A105" s="11" t="s">
        <v>120</v>
      </c>
      <c r="B105" s="3" t="s">
        <v>121</v>
      </c>
      <c r="C105" s="3">
        <v>10</v>
      </c>
      <c r="D105" s="3">
        <v>6</v>
      </c>
      <c r="E105" s="3">
        <v>13</v>
      </c>
      <c r="F105" s="3">
        <v>2</v>
      </c>
      <c r="G105" s="3">
        <v>-10</v>
      </c>
      <c r="H105" s="3">
        <f t="shared" si="6"/>
        <v>31</v>
      </c>
      <c r="J105">
        <f t="shared" si="4"/>
        <v>0</v>
      </c>
      <c r="K105">
        <f t="shared" si="5"/>
        <v>15.5</v>
      </c>
    </row>
    <row r="106" spans="1:11" x14ac:dyDescent="0.25">
      <c r="A106" s="11" t="s">
        <v>122</v>
      </c>
      <c r="B106" s="3" t="s">
        <v>123</v>
      </c>
      <c r="C106" s="3">
        <v>10</v>
      </c>
      <c r="D106" s="3">
        <v>12</v>
      </c>
      <c r="E106" s="3">
        <v>20</v>
      </c>
      <c r="F106" s="3">
        <v>10</v>
      </c>
      <c r="G106" s="3">
        <v>59.6</v>
      </c>
      <c r="H106" s="3">
        <f t="shared" si="6"/>
        <v>52</v>
      </c>
      <c r="J106">
        <f t="shared" si="4"/>
        <v>69.599999999999994</v>
      </c>
      <c r="K106">
        <f t="shared" si="5"/>
        <v>60.8</v>
      </c>
    </row>
    <row r="107" spans="1:11" x14ac:dyDescent="0.25">
      <c r="A107" s="11" t="s">
        <v>124</v>
      </c>
      <c r="B107" s="3" t="s">
        <v>125</v>
      </c>
      <c r="C107" s="3">
        <v>8</v>
      </c>
      <c r="D107" s="3">
        <v>6</v>
      </c>
      <c r="E107" s="3">
        <v>8</v>
      </c>
      <c r="F107" s="3">
        <v>0</v>
      </c>
      <c r="G107" s="3">
        <v>38.9</v>
      </c>
      <c r="H107" s="3">
        <f t="shared" si="6"/>
        <v>22</v>
      </c>
      <c r="J107">
        <f t="shared" si="4"/>
        <v>48.9</v>
      </c>
      <c r="K107">
        <f t="shared" si="5"/>
        <v>35.450000000000003</v>
      </c>
    </row>
    <row r="108" spans="1:11" x14ac:dyDescent="0.25">
      <c r="A108" s="11" t="s">
        <v>126</v>
      </c>
      <c r="B108" s="3" t="s">
        <v>127</v>
      </c>
      <c r="C108" s="3">
        <v>4</v>
      </c>
      <c r="D108" s="3">
        <v>2</v>
      </c>
      <c r="E108" s="3">
        <v>4</v>
      </c>
      <c r="F108" s="3">
        <v>0</v>
      </c>
      <c r="G108" s="3">
        <v>-27.9</v>
      </c>
      <c r="H108" s="3">
        <f t="shared" si="6"/>
        <v>10</v>
      </c>
      <c r="J108">
        <f t="shared" si="4"/>
        <v>-17.899999999999999</v>
      </c>
      <c r="K108">
        <f t="shared" si="5"/>
        <v>-3.9499999999999993</v>
      </c>
    </row>
    <row r="109" spans="1:11" x14ac:dyDescent="0.25">
      <c r="A109" s="11" t="s">
        <v>128</v>
      </c>
      <c r="B109" s="3" t="s">
        <v>129</v>
      </c>
      <c r="C109" s="3">
        <v>10</v>
      </c>
      <c r="D109" s="3">
        <v>12</v>
      </c>
      <c r="E109" s="3">
        <v>21</v>
      </c>
      <c r="F109" s="3">
        <v>6</v>
      </c>
      <c r="G109" s="3">
        <v>68.2</v>
      </c>
      <c r="H109" s="3">
        <f t="shared" si="6"/>
        <v>49</v>
      </c>
      <c r="J109">
        <f t="shared" si="4"/>
        <v>78.2</v>
      </c>
      <c r="K109">
        <f t="shared" si="5"/>
        <v>63.6</v>
      </c>
    </row>
    <row r="110" spans="1:11" x14ac:dyDescent="0.25">
      <c r="A110" s="11" t="s">
        <v>130</v>
      </c>
      <c r="B110" s="3" t="s">
        <v>131</v>
      </c>
      <c r="C110" s="3">
        <v>8</v>
      </c>
      <c r="D110" s="3">
        <v>12</v>
      </c>
      <c r="E110" s="3">
        <v>20</v>
      </c>
      <c r="F110" s="3">
        <v>10</v>
      </c>
      <c r="G110" s="3">
        <v>58.2</v>
      </c>
      <c r="H110" s="3">
        <f t="shared" si="6"/>
        <v>50</v>
      </c>
      <c r="J110">
        <f t="shared" si="4"/>
        <v>68.2</v>
      </c>
      <c r="K110">
        <f t="shared" si="5"/>
        <v>59.1</v>
      </c>
    </row>
    <row r="111" spans="1:11" x14ac:dyDescent="0.25">
      <c r="A111" s="11" t="s">
        <v>132</v>
      </c>
      <c r="B111" s="3" t="s">
        <v>133</v>
      </c>
      <c r="C111" s="3">
        <v>2</v>
      </c>
      <c r="D111" s="3">
        <v>2</v>
      </c>
      <c r="E111" s="3">
        <v>6</v>
      </c>
      <c r="F111" s="3">
        <v>0</v>
      </c>
      <c r="G111" s="3">
        <v>-27.1</v>
      </c>
      <c r="H111" s="3">
        <f t="shared" si="6"/>
        <v>10</v>
      </c>
      <c r="J111">
        <f t="shared" si="4"/>
        <v>-17.100000000000001</v>
      </c>
      <c r="K111">
        <f t="shared" si="5"/>
        <v>-3.5500000000000007</v>
      </c>
    </row>
    <row r="112" spans="1:11" x14ac:dyDescent="0.25">
      <c r="A112" s="11" t="s">
        <v>134</v>
      </c>
      <c r="B112" s="3" t="s">
        <v>135</v>
      </c>
      <c r="C112" s="3">
        <v>6</v>
      </c>
      <c r="D112" s="3">
        <v>6</v>
      </c>
      <c r="E112" s="3">
        <v>6</v>
      </c>
      <c r="F112" s="3">
        <v>0</v>
      </c>
      <c r="G112" s="3">
        <v>36.799999999999997</v>
      </c>
      <c r="H112" s="3">
        <f t="shared" si="6"/>
        <v>18</v>
      </c>
      <c r="J112">
        <f t="shared" si="4"/>
        <v>46.8</v>
      </c>
      <c r="K112">
        <f t="shared" si="5"/>
        <v>32.4</v>
      </c>
    </row>
    <row r="113" spans="1:11" x14ac:dyDescent="0.25">
      <c r="A113" s="11" t="s">
        <v>136</v>
      </c>
      <c r="B113" s="3" t="s">
        <v>137</v>
      </c>
      <c r="C113" s="3">
        <v>10</v>
      </c>
      <c r="D113" s="3">
        <v>18</v>
      </c>
      <c r="E113" s="3">
        <v>30</v>
      </c>
      <c r="F113" s="3">
        <v>18</v>
      </c>
      <c r="G113" s="3">
        <v>76.400000000000006</v>
      </c>
      <c r="H113" s="3">
        <f t="shared" si="6"/>
        <v>76</v>
      </c>
      <c r="J113">
        <f t="shared" si="4"/>
        <v>86.4</v>
      </c>
      <c r="K113">
        <f t="shared" si="5"/>
        <v>81.2</v>
      </c>
    </row>
    <row r="114" spans="1:11" x14ac:dyDescent="0.25">
      <c r="A114" s="11" t="s">
        <v>138</v>
      </c>
      <c r="B114" s="3" t="s">
        <v>139</v>
      </c>
      <c r="C114" s="3">
        <v>4</v>
      </c>
      <c r="D114" s="3">
        <v>6</v>
      </c>
      <c r="E114" s="3">
        <v>10</v>
      </c>
      <c r="F114" s="3">
        <v>0</v>
      </c>
      <c r="G114" s="3">
        <v>21.8</v>
      </c>
      <c r="H114" s="3">
        <f t="shared" si="6"/>
        <v>20</v>
      </c>
      <c r="J114">
        <f t="shared" si="4"/>
        <v>31.8</v>
      </c>
      <c r="K114">
        <f t="shared" si="5"/>
        <v>25.9</v>
      </c>
    </row>
    <row r="115" spans="1:11" x14ac:dyDescent="0.25">
      <c r="A115" s="11" t="s">
        <v>140</v>
      </c>
      <c r="B115" s="3" t="s">
        <v>141</v>
      </c>
      <c r="C115" s="3">
        <v>14</v>
      </c>
      <c r="D115" s="3">
        <v>14</v>
      </c>
      <c r="E115" s="3">
        <v>26</v>
      </c>
      <c r="F115" s="3">
        <v>9</v>
      </c>
      <c r="G115" s="3">
        <v>46.4</v>
      </c>
      <c r="H115" s="3">
        <f t="shared" si="6"/>
        <v>63</v>
      </c>
      <c r="J115">
        <f t="shared" si="4"/>
        <v>56.4</v>
      </c>
      <c r="K115">
        <f t="shared" si="5"/>
        <v>59.7</v>
      </c>
    </row>
    <row r="116" spans="1:11" x14ac:dyDescent="0.25">
      <c r="A116" s="11" t="s">
        <v>142</v>
      </c>
      <c r="B116" s="3" t="s">
        <v>143</v>
      </c>
      <c r="C116" s="3">
        <v>12</v>
      </c>
      <c r="D116" s="3">
        <v>16</v>
      </c>
      <c r="E116" s="3">
        <v>21</v>
      </c>
      <c r="F116" s="3">
        <v>12</v>
      </c>
      <c r="G116" s="3">
        <v>51.4</v>
      </c>
      <c r="H116" s="3">
        <f t="shared" si="6"/>
        <v>61</v>
      </c>
      <c r="J116">
        <f t="shared" si="4"/>
        <v>61.4</v>
      </c>
      <c r="K116">
        <f t="shared" si="5"/>
        <v>61.2</v>
      </c>
    </row>
    <row r="117" spans="1:11" x14ac:dyDescent="0.25">
      <c r="A117" s="11" t="s">
        <v>144</v>
      </c>
      <c r="B117" s="3" t="s">
        <v>145</v>
      </c>
      <c r="C117" s="3">
        <v>10</v>
      </c>
      <c r="D117" s="3">
        <v>12</v>
      </c>
      <c r="E117" s="3">
        <v>30</v>
      </c>
      <c r="F117" s="3">
        <v>16</v>
      </c>
      <c r="G117" s="3">
        <v>73.900000000000006</v>
      </c>
      <c r="H117" s="3">
        <f t="shared" si="6"/>
        <v>68</v>
      </c>
      <c r="J117">
        <f t="shared" si="4"/>
        <v>83.9</v>
      </c>
      <c r="K117">
        <f t="shared" si="5"/>
        <v>75.95</v>
      </c>
    </row>
    <row r="118" spans="1:11" x14ac:dyDescent="0.25">
      <c r="A118" s="11" t="s">
        <v>146</v>
      </c>
      <c r="B118" s="3" t="s">
        <v>147</v>
      </c>
      <c r="C118" s="3">
        <v>14</v>
      </c>
      <c r="D118" s="3">
        <v>18</v>
      </c>
      <c r="E118" s="3">
        <v>26</v>
      </c>
      <c r="F118" s="3">
        <v>17</v>
      </c>
      <c r="G118" s="3">
        <v>68.2</v>
      </c>
      <c r="H118" s="3">
        <f t="shared" si="6"/>
        <v>75</v>
      </c>
      <c r="J118">
        <f t="shared" si="4"/>
        <v>78.2</v>
      </c>
      <c r="K118">
        <f t="shared" si="5"/>
        <v>76.599999999999994</v>
      </c>
    </row>
    <row r="119" spans="1:11" x14ac:dyDescent="0.25">
      <c r="A119" s="11" t="s">
        <v>148</v>
      </c>
      <c r="B119" s="3" t="s">
        <v>149</v>
      </c>
      <c r="C119" s="3">
        <v>10</v>
      </c>
      <c r="D119" s="3">
        <v>14</v>
      </c>
      <c r="E119" s="3">
        <v>32</v>
      </c>
      <c r="F119" s="3">
        <v>13</v>
      </c>
      <c r="G119" s="3">
        <v>60.7</v>
      </c>
      <c r="H119" s="3">
        <f t="shared" si="6"/>
        <v>69</v>
      </c>
      <c r="J119">
        <f t="shared" si="4"/>
        <v>70.7</v>
      </c>
      <c r="K119">
        <f t="shared" si="5"/>
        <v>69.849999999999994</v>
      </c>
    </row>
    <row r="120" spans="1:11" x14ac:dyDescent="0.25">
      <c r="A120" s="11" t="s">
        <v>150</v>
      </c>
      <c r="B120" s="3" t="s">
        <v>151</v>
      </c>
      <c r="C120" s="3">
        <v>12</v>
      </c>
      <c r="D120" s="3">
        <v>18</v>
      </c>
      <c r="E120" s="3">
        <v>16</v>
      </c>
      <c r="F120" s="3">
        <v>11</v>
      </c>
      <c r="G120" s="3">
        <v>59.3</v>
      </c>
      <c r="H120" s="3">
        <f t="shared" si="6"/>
        <v>57</v>
      </c>
      <c r="J120">
        <f t="shared" si="4"/>
        <v>69.3</v>
      </c>
      <c r="K120">
        <f t="shared" si="5"/>
        <v>63.15</v>
      </c>
    </row>
    <row r="121" spans="1:11" x14ac:dyDescent="0.25">
      <c r="A121" s="11" t="s">
        <v>152</v>
      </c>
      <c r="B121" s="3" t="s">
        <v>153</v>
      </c>
      <c r="C121" s="3">
        <v>12</v>
      </c>
      <c r="D121" s="3">
        <v>14</v>
      </c>
      <c r="E121" s="3">
        <v>20</v>
      </c>
      <c r="F121" s="3">
        <v>13</v>
      </c>
      <c r="G121" s="3">
        <v>42.9</v>
      </c>
      <c r="H121" s="3">
        <f t="shared" si="6"/>
        <v>59</v>
      </c>
      <c r="J121">
        <f t="shared" si="4"/>
        <v>52.9</v>
      </c>
      <c r="K121">
        <f t="shared" si="5"/>
        <v>55.95</v>
      </c>
    </row>
    <row r="122" spans="1:11" x14ac:dyDescent="0.25">
      <c r="A122" s="11" t="s">
        <v>154</v>
      </c>
      <c r="B122" s="3" t="s">
        <v>155</v>
      </c>
      <c r="C122" s="3">
        <v>12</v>
      </c>
      <c r="D122" s="3">
        <v>12</v>
      </c>
      <c r="E122" s="3">
        <v>2</v>
      </c>
      <c r="F122" s="3">
        <v>0</v>
      </c>
      <c r="G122" s="3">
        <v>23.9</v>
      </c>
      <c r="H122" s="3">
        <f t="shared" si="6"/>
        <v>26</v>
      </c>
      <c r="J122">
        <f t="shared" si="4"/>
        <v>33.9</v>
      </c>
      <c r="K122">
        <f t="shared" si="5"/>
        <v>29.95</v>
      </c>
    </row>
    <row r="123" spans="1:11" x14ac:dyDescent="0.25">
      <c r="A123" s="11" t="s">
        <v>156</v>
      </c>
      <c r="B123" s="3" t="s">
        <v>157</v>
      </c>
      <c r="C123" s="3">
        <v>4</v>
      </c>
      <c r="D123" s="3">
        <v>0</v>
      </c>
      <c r="E123" s="3">
        <v>0</v>
      </c>
      <c r="F123" s="3">
        <v>0</v>
      </c>
      <c r="G123" s="3">
        <v>42.5</v>
      </c>
      <c r="H123" s="3">
        <f t="shared" si="6"/>
        <v>4</v>
      </c>
      <c r="J123">
        <f t="shared" si="4"/>
        <v>52.5</v>
      </c>
      <c r="K123">
        <f t="shared" si="5"/>
        <v>28.25</v>
      </c>
    </row>
    <row r="124" spans="1:11" x14ac:dyDescent="0.25">
      <c r="A124" s="11" t="s">
        <v>158</v>
      </c>
      <c r="B124" s="3" t="s">
        <v>159</v>
      </c>
      <c r="C124" s="3">
        <v>14</v>
      </c>
      <c r="D124" s="3">
        <v>12</v>
      </c>
      <c r="E124" s="3">
        <v>32</v>
      </c>
      <c r="F124" s="3">
        <v>13</v>
      </c>
      <c r="G124" s="3">
        <v>45</v>
      </c>
      <c r="H124" s="3">
        <f t="shared" si="6"/>
        <v>71</v>
      </c>
      <c r="J124">
        <f t="shared" si="4"/>
        <v>55</v>
      </c>
      <c r="K124">
        <f t="shared" si="5"/>
        <v>63</v>
      </c>
    </row>
    <row r="125" spans="1:11" x14ac:dyDescent="0.25">
      <c r="A125" s="11" t="s">
        <v>160</v>
      </c>
      <c r="B125" s="3" t="s">
        <v>161</v>
      </c>
      <c r="C125" s="3">
        <v>10</v>
      </c>
      <c r="D125" s="3">
        <v>14</v>
      </c>
      <c r="E125" s="3">
        <v>14</v>
      </c>
      <c r="F125" s="3">
        <v>7</v>
      </c>
      <c r="G125" s="3">
        <v>43.9</v>
      </c>
      <c r="H125" s="3">
        <f t="shared" si="6"/>
        <v>45</v>
      </c>
      <c r="J125">
        <f t="shared" si="4"/>
        <v>53.9</v>
      </c>
      <c r="K125">
        <f t="shared" si="5"/>
        <v>49.45</v>
      </c>
    </row>
    <row r="126" spans="1:11" x14ac:dyDescent="0.25">
      <c r="A126" s="11">
        <v>201521123121</v>
      </c>
      <c r="B126" s="3" t="s">
        <v>162</v>
      </c>
      <c r="C126" s="3">
        <v>4</v>
      </c>
      <c r="D126" s="3">
        <v>6</v>
      </c>
      <c r="E126" s="3">
        <v>6</v>
      </c>
      <c r="F126" s="3">
        <v>0</v>
      </c>
      <c r="G126" s="3">
        <v>54.6</v>
      </c>
      <c r="H126" s="3">
        <f t="shared" si="6"/>
        <v>16</v>
      </c>
      <c r="J126">
        <f t="shared" si="4"/>
        <v>64.599999999999994</v>
      </c>
      <c r="K126">
        <f t="shared" si="5"/>
        <v>40.299999999999997</v>
      </c>
    </row>
    <row r="127" spans="1:11" x14ac:dyDescent="0.25">
      <c r="A127" s="11">
        <v>201521123122</v>
      </c>
      <c r="B127" s="3" t="s">
        <v>163</v>
      </c>
      <c r="C127" s="3">
        <v>8</v>
      </c>
      <c r="D127" s="3">
        <v>16</v>
      </c>
      <c r="E127" s="3">
        <v>22</v>
      </c>
      <c r="F127" s="3">
        <v>18</v>
      </c>
      <c r="G127" s="3">
        <v>56.4</v>
      </c>
      <c r="H127" s="3">
        <f t="shared" si="6"/>
        <v>64</v>
      </c>
      <c r="J127">
        <f t="shared" si="4"/>
        <v>66.400000000000006</v>
      </c>
      <c r="K127">
        <f t="shared" si="5"/>
        <v>65.2</v>
      </c>
    </row>
    <row r="128" spans="1:11" x14ac:dyDescent="0.25">
      <c r="I128" t="b">
        <f>Sheet3!K129=COUNTIF(I3:I127,"&lt;60")</f>
        <v>0</v>
      </c>
    </row>
    <row r="129" spans="10:11" x14ac:dyDescent="0.25">
      <c r="J129" s="7" t="s">
        <v>5</v>
      </c>
      <c r="K129">
        <f>COUNTIF(K2:K127,"&lt;60")</f>
        <v>51</v>
      </c>
    </row>
    <row r="130" spans="10:11" x14ac:dyDescent="0.25">
      <c r="J130" s="7" t="s">
        <v>6</v>
      </c>
      <c r="K130">
        <f>COUNTIF(K2:K127,"&lt;70")-COUNTIF(K2:K127,"&lt;60")</f>
        <v>26</v>
      </c>
    </row>
    <row r="131" spans="10:11" x14ac:dyDescent="0.25">
      <c r="J131" s="7" t="s">
        <v>7</v>
      </c>
      <c r="K131">
        <f>COUNTIF(K2:K127,"&lt;80")-COUNTIF(K2:K127,"&lt;70")</f>
        <v>20</v>
      </c>
    </row>
    <row r="132" spans="10:11" x14ac:dyDescent="0.25">
      <c r="J132" s="12" t="s">
        <v>8</v>
      </c>
      <c r="K132">
        <f>COUNTIF(K2:K127,"&lt;90")-COUNTIF(K2:K127,"&lt;80")</f>
        <v>23</v>
      </c>
    </row>
    <row r="133" spans="10:11" x14ac:dyDescent="0.25">
      <c r="J133" s="12" t="s">
        <v>9</v>
      </c>
      <c r="K133">
        <f>COUNTIF(K2:K127,"&lt;110")-COUNTIF(K2:K127,"&lt;90")</f>
        <v>4</v>
      </c>
    </row>
    <row r="134" spans="10:11" x14ac:dyDescent="0.25">
      <c r="J134" s="12" t="s">
        <v>10</v>
      </c>
    </row>
  </sheetData>
  <phoneticPr fontId="5" type="noConversion"/>
  <conditionalFormatting sqref="J129:J134">
    <cfRule type="cellIs" dxfId="2" priority="1" stopIfTrue="1" operator="lessThan">
      <formula>60</formula>
    </cfRule>
  </conditionalFormatting>
  <conditionalFormatting sqref="G2:G33 G36:G58 H2:H127">
    <cfRule type="cellIs" dxfId="1" priority="3" stopIfTrue="1" operator="lessThan">
      <formula>60</formula>
    </cfRule>
  </conditionalFormatting>
  <conditionalFormatting sqref="G2:G34 G67:G96 G36:G65 G98:G127">
    <cfRule type="cellIs" dxfId="0" priority="2" stopIfTrue="1" operator="lessThan">
      <formula>60</formula>
    </cfRule>
  </conditionalFormatting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网络18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zhrb</dc:creator>
  <cp:lastModifiedBy>周文华</cp:lastModifiedBy>
  <cp:revision>1</cp:revision>
  <cp:lastPrinted>2017-07-06T00:56:00Z</cp:lastPrinted>
  <dcterms:created xsi:type="dcterms:W3CDTF">2012-06-19T07:46:00Z</dcterms:created>
  <dcterms:modified xsi:type="dcterms:W3CDTF">2020-02-28T15:58:58Z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