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palade\Pictures\HPC\omp\omp2\rezultate\"/>
    </mc:Choice>
  </mc:AlternateContent>
  <xr:revisionPtr revIDLastSave="0" documentId="13_ncr:1_{9C1EDABA-3646-4EF7-AE07-E79EADD80DD9}" xr6:coauthVersionLast="47" xr6:coauthVersionMax="47" xr10:uidLastSave="{00000000-0000-0000-0000-000000000000}"/>
  <bookViews>
    <workbookView xWindow="-150" yWindow="0" windowWidth="11595" windowHeight="10770" activeTab="2" xr2:uid="{D1B392DF-A308-4969-BAF6-46E4F39824DD}"/>
  </bookViews>
  <sheets>
    <sheet name="static" sheetId="1" r:id="rId1"/>
    <sheet name="guided" sheetId="2" r:id="rId2"/>
    <sheet name="dynamic" sheetId="3" r:id="rId3"/>
    <sheet name="auto" sheetId="6" r:id="rId4"/>
    <sheet name="grap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8" i="2" l="1"/>
  <c r="AK17" i="2"/>
  <c r="AL63" i="1"/>
  <c r="AL52" i="1"/>
  <c r="AL41" i="1"/>
  <c r="AL30" i="1"/>
  <c r="AL28" i="1"/>
  <c r="AL19" i="1"/>
  <c r="AL8" i="1"/>
  <c r="AL63" i="3"/>
  <c r="AL52" i="3"/>
  <c r="AL41" i="3"/>
  <c r="AL30" i="3"/>
  <c r="AL28" i="3"/>
  <c r="AL19" i="3"/>
  <c r="AL8" i="3"/>
  <c r="AL63" i="2"/>
  <c r="AL52" i="2"/>
  <c r="AL41" i="2"/>
  <c r="AL30" i="2"/>
  <c r="AL28" i="2"/>
  <c r="AL19" i="2"/>
  <c r="AL8" i="2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B61" i="1"/>
  <c r="B63" i="1" s="1"/>
  <c r="B64" i="1" s="1"/>
  <c r="B62" i="1"/>
  <c r="M17" i="1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T63" i="3" s="1"/>
  <c r="T64" i="3" s="1"/>
  <c r="S61" i="3"/>
  <c r="R61" i="3"/>
  <c r="Q61" i="3"/>
  <c r="P61" i="3"/>
  <c r="O61" i="3"/>
  <c r="N61" i="3"/>
  <c r="M61" i="3"/>
  <c r="L61" i="3"/>
  <c r="K61" i="3"/>
  <c r="J61" i="3"/>
  <c r="I61" i="3"/>
  <c r="H61" i="3"/>
  <c r="H63" i="3" s="1"/>
  <c r="H64" i="3" s="1"/>
  <c r="G61" i="3"/>
  <c r="F61" i="3"/>
  <c r="E61" i="3"/>
  <c r="D61" i="3"/>
  <c r="C61" i="3"/>
  <c r="B6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X52" i="3" s="1"/>
  <c r="X53" i="3" s="1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H30" i="3" s="1"/>
  <c r="H31" i="3" s="1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Y52" i="2" s="1"/>
  <c r="Y53" i="2" s="1"/>
  <c r="X50" i="2"/>
  <c r="W50" i="2"/>
  <c r="W52" i="2" s="1"/>
  <c r="W53" i="2" s="1"/>
  <c r="V50" i="2"/>
  <c r="U50" i="2"/>
  <c r="T50" i="2"/>
  <c r="S50" i="2"/>
  <c r="R50" i="2"/>
  <c r="Q50" i="2"/>
  <c r="P50" i="2"/>
  <c r="O50" i="2"/>
  <c r="N50" i="2"/>
  <c r="M50" i="2"/>
  <c r="M52" i="2" s="1"/>
  <c r="M53" i="2" s="1"/>
  <c r="L50" i="2"/>
  <c r="K50" i="2"/>
  <c r="J50" i="2"/>
  <c r="I50" i="2"/>
  <c r="I52" i="2" s="1"/>
  <c r="I53" i="2" s="1"/>
  <c r="H50" i="2"/>
  <c r="G50" i="2"/>
  <c r="G52" i="2" s="1"/>
  <c r="G53" i="2" s="1"/>
  <c r="F50" i="2"/>
  <c r="E50" i="2"/>
  <c r="E52" i="2" s="1"/>
  <c r="E53" i="2" s="1"/>
  <c r="D50" i="2"/>
  <c r="C50" i="2"/>
  <c r="B5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I41" i="2" s="1"/>
  <c r="AI42" i="2" s="1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I17" i="1"/>
  <c r="H17" i="1"/>
  <c r="G17" i="1"/>
  <c r="F17" i="1"/>
  <c r="E17" i="1"/>
  <c r="D17" i="1"/>
  <c r="C17" i="1"/>
  <c r="B17" i="1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H8" i="6" s="1"/>
  <c r="AH9" i="6" s="1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6" i="1"/>
  <c r="AK6" i="1" l="1"/>
  <c r="AK39" i="1"/>
  <c r="AE52" i="2"/>
  <c r="AE53" i="2" s="1"/>
  <c r="AK61" i="2"/>
  <c r="Q52" i="2"/>
  <c r="Q53" i="2" s="1"/>
  <c r="U52" i="2"/>
  <c r="U53" i="2" s="1"/>
  <c r="AK50" i="2"/>
  <c r="AK28" i="2"/>
  <c r="AK6" i="2"/>
  <c r="AK39" i="3"/>
  <c r="AK17" i="3"/>
  <c r="AK6" i="3"/>
  <c r="AK50" i="1"/>
  <c r="AK17" i="1"/>
  <c r="AK6" i="6"/>
  <c r="X63" i="3"/>
  <c r="X64" i="3" s="1"/>
  <c r="AK61" i="3"/>
  <c r="AF63" i="3"/>
  <c r="AF64" i="3" s="1"/>
  <c r="AK50" i="3"/>
  <c r="P41" i="3"/>
  <c r="P42" i="3" s="1"/>
  <c r="AK28" i="3"/>
  <c r="X30" i="3"/>
  <c r="X31" i="3" s="1"/>
  <c r="O52" i="2"/>
  <c r="O53" i="2" s="1"/>
  <c r="AC52" i="2"/>
  <c r="AC53" i="2" s="1"/>
  <c r="AG52" i="2"/>
  <c r="AG53" i="2" s="1"/>
  <c r="AK39" i="2"/>
  <c r="AK61" i="1"/>
  <c r="AI52" i="1"/>
  <c r="AI53" i="1" s="1"/>
  <c r="AI30" i="1"/>
  <c r="AI31" i="1" s="1"/>
  <c r="P63" i="3"/>
  <c r="P64" i="3" s="1"/>
  <c r="AJ63" i="3"/>
  <c r="AJ64" i="3" s="1"/>
  <c r="D63" i="3"/>
  <c r="D64" i="3" s="1"/>
  <c r="AI63" i="2"/>
  <c r="AI64" i="2" s="1"/>
  <c r="N63" i="2"/>
  <c r="N64" i="2" s="1"/>
  <c r="G63" i="2"/>
  <c r="G64" i="2" s="1"/>
  <c r="O63" i="2"/>
  <c r="O64" i="2" s="1"/>
  <c r="W63" i="2"/>
  <c r="W64" i="2" s="1"/>
  <c r="AE63" i="2"/>
  <c r="AE64" i="2" s="1"/>
  <c r="F63" i="2"/>
  <c r="F64" i="2" s="1"/>
  <c r="V63" i="2"/>
  <c r="V64" i="2" s="1"/>
  <c r="AD63" i="2"/>
  <c r="AD64" i="2" s="1"/>
  <c r="B63" i="2"/>
  <c r="J63" i="2"/>
  <c r="J64" i="2" s="1"/>
  <c r="R63" i="2"/>
  <c r="R64" i="2" s="1"/>
  <c r="Z63" i="2"/>
  <c r="Z64" i="2" s="1"/>
  <c r="AH63" i="2"/>
  <c r="AH64" i="2" s="1"/>
  <c r="E63" i="2"/>
  <c r="E64" i="2" s="1"/>
  <c r="I63" i="2"/>
  <c r="I64" i="2" s="1"/>
  <c r="M63" i="2"/>
  <c r="M64" i="2" s="1"/>
  <c r="Q63" i="2"/>
  <c r="Q64" i="2" s="1"/>
  <c r="U63" i="2"/>
  <c r="U64" i="2" s="1"/>
  <c r="Y63" i="2"/>
  <c r="Y64" i="2" s="1"/>
  <c r="AC63" i="2"/>
  <c r="AC64" i="2" s="1"/>
  <c r="AG63" i="2"/>
  <c r="AG64" i="2" s="1"/>
  <c r="C63" i="2"/>
  <c r="C64" i="2" s="1"/>
  <c r="K63" i="2"/>
  <c r="K64" i="2" s="1"/>
  <c r="S63" i="2"/>
  <c r="S64" i="2" s="1"/>
  <c r="AA63" i="2"/>
  <c r="AA64" i="2" s="1"/>
  <c r="AI41" i="1"/>
  <c r="AI42" i="1" s="1"/>
  <c r="AI63" i="1"/>
  <c r="AI64" i="1" s="1"/>
  <c r="AJ52" i="2"/>
  <c r="AJ53" i="2" s="1"/>
  <c r="B52" i="2"/>
  <c r="J52" i="2"/>
  <c r="J53" i="2" s="1"/>
  <c r="R52" i="2"/>
  <c r="R53" i="2" s="1"/>
  <c r="Z52" i="2"/>
  <c r="Z53" i="2" s="1"/>
  <c r="AH52" i="2"/>
  <c r="AH53" i="2" s="1"/>
  <c r="C52" i="2"/>
  <c r="C53" i="2" s="1"/>
  <c r="K52" i="2"/>
  <c r="K53" i="2" s="1"/>
  <c r="S52" i="2"/>
  <c r="S53" i="2" s="1"/>
  <c r="AA52" i="2"/>
  <c r="AA53" i="2" s="1"/>
  <c r="AI52" i="2"/>
  <c r="AI53" i="2" s="1"/>
  <c r="F52" i="2"/>
  <c r="F53" i="2" s="1"/>
  <c r="N52" i="2"/>
  <c r="N53" i="2" s="1"/>
  <c r="V52" i="2"/>
  <c r="V53" i="2" s="1"/>
  <c r="AD52" i="2"/>
  <c r="AD53" i="2" s="1"/>
  <c r="F41" i="2"/>
  <c r="F42" i="2" s="1"/>
  <c r="V41" i="2"/>
  <c r="V42" i="2" s="1"/>
  <c r="G41" i="2"/>
  <c r="G42" i="2" s="1"/>
  <c r="O41" i="2"/>
  <c r="O42" i="2" s="1"/>
  <c r="W41" i="2"/>
  <c r="W42" i="2" s="1"/>
  <c r="AE41" i="2"/>
  <c r="AE42" i="2" s="1"/>
  <c r="N41" i="2"/>
  <c r="N42" i="2" s="1"/>
  <c r="AD41" i="2"/>
  <c r="AD42" i="2" s="1"/>
  <c r="B41" i="2"/>
  <c r="J41" i="2"/>
  <c r="J42" i="2" s="1"/>
  <c r="R41" i="2"/>
  <c r="R42" i="2" s="1"/>
  <c r="Z41" i="2"/>
  <c r="Z42" i="2" s="1"/>
  <c r="AH41" i="2"/>
  <c r="AH42" i="2" s="1"/>
  <c r="E41" i="2"/>
  <c r="E42" i="2" s="1"/>
  <c r="I41" i="2"/>
  <c r="I42" i="2" s="1"/>
  <c r="M41" i="2"/>
  <c r="M42" i="2" s="1"/>
  <c r="Q41" i="2"/>
  <c r="Q42" i="2" s="1"/>
  <c r="U41" i="2"/>
  <c r="U42" i="2" s="1"/>
  <c r="Y41" i="2"/>
  <c r="Y42" i="2" s="1"/>
  <c r="AC41" i="2"/>
  <c r="AC42" i="2" s="1"/>
  <c r="AG41" i="2"/>
  <c r="AG42" i="2" s="1"/>
  <c r="C41" i="2"/>
  <c r="C42" i="2" s="1"/>
  <c r="K41" i="2"/>
  <c r="K42" i="2" s="1"/>
  <c r="S41" i="2"/>
  <c r="S42" i="2" s="1"/>
  <c r="AA41" i="2"/>
  <c r="AA42" i="2" s="1"/>
  <c r="V30" i="2"/>
  <c r="V31" i="2" s="1"/>
  <c r="Z30" i="2"/>
  <c r="Z31" i="2" s="1"/>
  <c r="C30" i="2"/>
  <c r="C31" i="2" s="1"/>
  <c r="G30" i="2"/>
  <c r="G31" i="2" s="1"/>
  <c r="K30" i="2"/>
  <c r="K31" i="2" s="1"/>
  <c r="O30" i="2"/>
  <c r="O31" i="2" s="1"/>
  <c r="S30" i="2"/>
  <c r="S31" i="2" s="1"/>
  <c r="W30" i="2"/>
  <c r="W31" i="2" s="1"/>
  <c r="AA30" i="2"/>
  <c r="AA31" i="2" s="1"/>
  <c r="AE30" i="2"/>
  <c r="AE31" i="2" s="1"/>
  <c r="AI30" i="2"/>
  <c r="AI31" i="2" s="1"/>
  <c r="N30" i="2"/>
  <c r="N31" i="2" s="1"/>
  <c r="AD30" i="2"/>
  <c r="AD31" i="2" s="1"/>
  <c r="B30" i="2"/>
  <c r="R30" i="2"/>
  <c r="R31" i="2" s="1"/>
  <c r="AH30" i="2"/>
  <c r="AH31" i="2" s="1"/>
  <c r="J30" i="2"/>
  <c r="J31" i="2" s="1"/>
  <c r="E30" i="2"/>
  <c r="E31" i="2" s="1"/>
  <c r="I30" i="2"/>
  <c r="I31" i="2" s="1"/>
  <c r="M30" i="2"/>
  <c r="M31" i="2" s="1"/>
  <c r="Q30" i="2"/>
  <c r="Q31" i="2" s="1"/>
  <c r="U30" i="2"/>
  <c r="U31" i="2" s="1"/>
  <c r="Y30" i="2"/>
  <c r="Y31" i="2" s="1"/>
  <c r="AC30" i="2"/>
  <c r="AC31" i="2" s="1"/>
  <c r="AG30" i="2"/>
  <c r="AG31" i="2" s="1"/>
  <c r="F30" i="2"/>
  <c r="F31" i="2" s="1"/>
  <c r="AJ8" i="2"/>
  <c r="AJ9" i="2" s="1"/>
  <c r="D52" i="3"/>
  <c r="D53" i="3" s="1"/>
  <c r="T52" i="3"/>
  <c r="T53" i="3" s="1"/>
  <c r="AJ52" i="3"/>
  <c r="AJ53" i="3" s="1"/>
  <c r="AJ41" i="3"/>
  <c r="AJ42" i="3" s="1"/>
  <c r="X41" i="3"/>
  <c r="X42" i="3" s="1"/>
  <c r="AF41" i="3"/>
  <c r="AF42" i="3" s="1"/>
  <c r="H41" i="3"/>
  <c r="H42" i="3" s="1"/>
  <c r="AI8" i="3"/>
  <c r="AI9" i="3" s="1"/>
  <c r="V8" i="3"/>
  <c r="V9" i="3" s="1"/>
  <c r="J8" i="3"/>
  <c r="J9" i="3" s="1"/>
  <c r="Z8" i="3"/>
  <c r="Z9" i="3" s="1"/>
  <c r="N8" i="3"/>
  <c r="N9" i="3" s="1"/>
  <c r="F8" i="3"/>
  <c r="F9" i="3" s="1"/>
  <c r="B8" i="3"/>
  <c r="AD8" i="3"/>
  <c r="AD9" i="3" s="1"/>
  <c r="E8" i="3"/>
  <c r="E9" i="3" s="1"/>
  <c r="R8" i="3"/>
  <c r="R9" i="3" s="1"/>
  <c r="AH8" i="3"/>
  <c r="AH9" i="3" s="1"/>
  <c r="D8" i="3"/>
  <c r="D9" i="3" s="1"/>
  <c r="H8" i="3"/>
  <c r="H9" i="3" s="1"/>
  <c r="L8" i="3"/>
  <c r="L9" i="3" s="1"/>
  <c r="P8" i="3"/>
  <c r="P9" i="3" s="1"/>
  <c r="T8" i="3"/>
  <c r="T9" i="3" s="1"/>
  <c r="X8" i="3"/>
  <c r="X9" i="3" s="1"/>
  <c r="AB8" i="3"/>
  <c r="AB9" i="3" s="1"/>
  <c r="AF8" i="3"/>
  <c r="AF9" i="3" s="1"/>
  <c r="AJ8" i="3"/>
  <c r="AJ9" i="3" s="1"/>
  <c r="I8" i="3"/>
  <c r="I9" i="3" s="1"/>
  <c r="M8" i="3"/>
  <c r="M9" i="3" s="1"/>
  <c r="Q8" i="3"/>
  <c r="Q9" i="3" s="1"/>
  <c r="U8" i="3"/>
  <c r="U9" i="3" s="1"/>
  <c r="Y8" i="3"/>
  <c r="Y9" i="3" s="1"/>
  <c r="AC8" i="3"/>
  <c r="AC9" i="3" s="1"/>
  <c r="AG8" i="3"/>
  <c r="AG9" i="3" s="1"/>
  <c r="C8" i="3"/>
  <c r="C9" i="3" s="1"/>
  <c r="G8" i="3"/>
  <c r="G9" i="3" s="1"/>
  <c r="K8" i="3"/>
  <c r="K9" i="3" s="1"/>
  <c r="O8" i="3"/>
  <c r="O9" i="3" s="1"/>
  <c r="S8" i="3"/>
  <c r="S9" i="3" s="1"/>
  <c r="W8" i="3"/>
  <c r="W9" i="3" s="1"/>
  <c r="AA8" i="3"/>
  <c r="AA9" i="3" s="1"/>
  <c r="AE8" i="3"/>
  <c r="AE9" i="3" s="1"/>
  <c r="H8" i="1"/>
  <c r="H9" i="1" s="1"/>
  <c r="L19" i="1"/>
  <c r="L20" i="1" s="1"/>
  <c r="Y19" i="1"/>
  <c r="Y20" i="1" s="1"/>
  <c r="AI19" i="3"/>
  <c r="AI20" i="3" s="1"/>
  <c r="AE19" i="3"/>
  <c r="AE20" i="3" s="1"/>
  <c r="AA19" i="3"/>
  <c r="AA20" i="3" s="1"/>
  <c r="W19" i="3"/>
  <c r="W20" i="3" s="1"/>
  <c r="AH19" i="3"/>
  <c r="AH20" i="3" s="1"/>
  <c r="AD19" i="3"/>
  <c r="AD20" i="3" s="1"/>
  <c r="Z19" i="3"/>
  <c r="Z20" i="3" s="1"/>
  <c r="V19" i="3"/>
  <c r="V20" i="3" s="1"/>
  <c r="AG19" i="3"/>
  <c r="AG20" i="3" s="1"/>
  <c r="AC19" i="3"/>
  <c r="AC20" i="3" s="1"/>
  <c r="Y19" i="3"/>
  <c r="Y20" i="3" s="1"/>
  <c r="U19" i="3"/>
  <c r="U20" i="3" s="1"/>
  <c r="E19" i="3"/>
  <c r="E20" i="3" s="1"/>
  <c r="I19" i="3"/>
  <c r="I20" i="3" s="1"/>
  <c r="M19" i="3"/>
  <c r="M20" i="3" s="1"/>
  <c r="Q19" i="3"/>
  <c r="Q20" i="3" s="1"/>
  <c r="X19" i="3"/>
  <c r="X20" i="3" s="1"/>
  <c r="AI30" i="3"/>
  <c r="AI31" i="3" s="1"/>
  <c r="AE30" i="3"/>
  <c r="AE31" i="3" s="1"/>
  <c r="AA30" i="3"/>
  <c r="AA31" i="3" s="1"/>
  <c r="W30" i="3"/>
  <c r="W31" i="3" s="1"/>
  <c r="S30" i="3"/>
  <c r="S31" i="3" s="1"/>
  <c r="O30" i="3"/>
  <c r="O31" i="3" s="1"/>
  <c r="K30" i="3"/>
  <c r="K31" i="3" s="1"/>
  <c r="G30" i="3"/>
  <c r="G31" i="3" s="1"/>
  <c r="C30" i="3"/>
  <c r="C31" i="3" s="1"/>
  <c r="AH30" i="3"/>
  <c r="AH31" i="3" s="1"/>
  <c r="AD30" i="3"/>
  <c r="AD31" i="3" s="1"/>
  <c r="Z30" i="3"/>
  <c r="Z31" i="3" s="1"/>
  <c r="V30" i="3"/>
  <c r="V31" i="3" s="1"/>
  <c r="R30" i="3"/>
  <c r="R31" i="3" s="1"/>
  <c r="N30" i="3"/>
  <c r="N31" i="3" s="1"/>
  <c r="J30" i="3"/>
  <c r="J31" i="3" s="1"/>
  <c r="F30" i="3"/>
  <c r="F31" i="3" s="1"/>
  <c r="B30" i="3"/>
  <c r="AG30" i="3"/>
  <c r="AG31" i="3" s="1"/>
  <c r="AC30" i="3"/>
  <c r="AC31" i="3" s="1"/>
  <c r="Y30" i="3"/>
  <c r="Y31" i="3" s="1"/>
  <c r="U30" i="3"/>
  <c r="U31" i="3" s="1"/>
  <c r="Q30" i="3"/>
  <c r="Q31" i="3" s="1"/>
  <c r="M30" i="3"/>
  <c r="M31" i="3" s="1"/>
  <c r="I30" i="3"/>
  <c r="I31" i="3" s="1"/>
  <c r="E30" i="3"/>
  <c r="E31" i="3" s="1"/>
  <c r="L30" i="3"/>
  <c r="L31" i="3" s="1"/>
  <c r="AB30" i="3"/>
  <c r="AB31" i="3" s="1"/>
  <c r="B19" i="3"/>
  <c r="F19" i="3"/>
  <c r="F20" i="3" s="1"/>
  <c r="J19" i="3"/>
  <c r="J20" i="3" s="1"/>
  <c r="N19" i="3"/>
  <c r="N20" i="3" s="1"/>
  <c r="R19" i="3"/>
  <c r="R20" i="3" s="1"/>
  <c r="AB19" i="3"/>
  <c r="AB20" i="3" s="1"/>
  <c r="P30" i="3"/>
  <c r="P31" i="3" s="1"/>
  <c r="AF30" i="3"/>
  <c r="AF31" i="3" s="1"/>
  <c r="D41" i="3"/>
  <c r="D42" i="3" s="1"/>
  <c r="T41" i="3"/>
  <c r="T42" i="3" s="1"/>
  <c r="H52" i="3"/>
  <c r="H53" i="3" s="1"/>
  <c r="AI63" i="3"/>
  <c r="AI64" i="3" s="1"/>
  <c r="AE63" i="3"/>
  <c r="AE64" i="3" s="1"/>
  <c r="AA63" i="3"/>
  <c r="AA64" i="3" s="1"/>
  <c r="W63" i="3"/>
  <c r="W64" i="3" s="1"/>
  <c r="S63" i="3"/>
  <c r="S64" i="3" s="1"/>
  <c r="O63" i="3"/>
  <c r="O64" i="3" s="1"/>
  <c r="K63" i="3"/>
  <c r="K64" i="3" s="1"/>
  <c r="G63" i="3"/>
  <c r="G64" i="3" s="1"/>
  <c r="C63" i="3"/>
  <c r="C64" i="3" s="1"/>
  <c r="AH63" i="3"/>
  <c r="AH64" i="3" s="1"/>
  <c r="AD63" i="3"/>
  <c r="AD64" i="3" s="1"/>
  <c r="Z63" i="3"/>
  <c r="Z64" i="3" s="1"/>
  <c r="V63" i="3"/>
  <c r="V64" i="3" s="1"/>
  <c r="R63" i="3"/>
  <c r="R64" i="3" s="1"/>
  <c r="N63" i="3"/>
  <c r="N64" i="3" s="1"/>
  <c r="J63" i="3"/>
  <c r="J64" i="3" s="1"/>
  <c r="F63" i="3"/>
  <c r="F64" i="3" s="1"/>
  <c r="B63" i="3"/>
  <c r="AG63" i="3"/>
  <c r="AG64" i="3" s="1"/>
  <c r="AC63" i="3"/>
  <c r="AC64" i="3" s="1"/>
  <c r="Y63" i="3"/>
  <c r="Y64" i="3" s="1"/>
  <c r="U63" i="3"/>
  <c r="U64" i="3" s="1"/>
  <c r="Q63" i="3"/>
  <c r="Q64" i="3" s="1"/>
  <c r="M63" i="3"/>
  <c r="M64" i="3" s="1"/>
  <c r="I63" i="3"/>
  <c r="I64" i="3" s="1"/>
  <c r="E63" i="3"/>
  <c r="E64" i="3" s="1"/>
  <c r="L63" i="3"/>
  <c r="L64" i="3" s="1"/>
  <c r="AB63" i="3"/>
  <c r="AB64" i="3" s="1"/>
  <c r="C19" i="3"/>
  <c r="C20" i="3" s="1"/>
  <c r="G19" i="3"/>
  <c r="G20" i="3" s="1"/>
  <c r="K19" i="3"/>
  <c r="K20" i="3" s="1"/>
  <c r="O19" i="3"/>
  <c r="O20" i="3" s="1"/>
  <c r="S19" i="3"/>
  <c r="S20" i="3" s="1"/>
  <c r="AF19" i="3"/>
  <c r="AF20" i="3" s="1"/>
  <c r="D30" i="3"/>
  <c r="D31" i="3" s="1"/>
  <c r="T30" i="3"/>
  <c r="T31" i="3" s="1"/>
  <c r="AJ30" i="3"/>
  <c r="AJ31" i="3" s="1"/>
  <c r="AI52" i="3"/>
  <c r="AI53" i="3" s="1"/>
  <c r="AE52" i="3"/>
  <c r="AE53" i="3" s="1"/>
  <c r="AA52" i="3"/>
  <c r="AA53" i="3" s="1"/>
  <c r="W52" i="3"/>
  <c r="W53" i="3" s="1"/>
  <c r="S52" i="3"/>
  <c r="S53" i="3" s="1"/>
  <c r="O52" i="3"/>
  <c r="O53" i="3" s="1"/>
  <c r="K52" i="3"/>
  <c r="K53" i="3" s="1"/>
  <c r="G52" i="3"/>
  <c r="G53" i="3" s="1"/>
  <c r="C52" i="3"/>
  <c r="C53" i="3" s="1"/>
  <c r="AH52" i="3"/>
  <c r="AH53" i="3" s="1"/>
  <c r="AD52" i="3"/>
  <c r="AD53" i="3" s="1"/>
  <c r="Z52" i="3"/>
  <c r="Z53" i="3" s="1"/>
  <c r="V52" i="3"/>
  <c r="V53" i="3" s="1"/>
  <c r="R52" i="3"/>
  <c r="R53" i="3" s="1"/>
  <c r="N52" i="3"/>
  <c r="N53" i="3" s="1"/>
  <c r="J52" i="3"/>
  <c r="J53" i="3" s="1"/>
  <c r="F52" i="3"/>
  <c r="F53" i="3" s="1"/>
  <c r="B52" i="3"/>
  <c r="AG52" i="3"/>
  <c r="AG53" i="3" s="1"/>
  <c r="AC52" i="3"/>
  <c r="AC53" i="3" s="1"/>
  <c r="Y52" i="3"/>
  <c r="Y53" i="3" s="1"/>
  <c r="U52" i="3"/>
  <c r="U53" i="3" s="1"/>
  <c r="Q52" i="3"/>
  <c r="Q53" i="3" s="1"/>
  <c r="M52" i="3"/>
  <c r="M53" i="3" s="1"/>
  <c r="I52" i="3"/>
  <c r="I53" i="3" s="1"/>
  <c r="E52" i="3"/>
  <c r="E53" i="3" s="1"/>
  <c r="L52" i="3"/>
  <c r="L53" i="3" s="1"/>
  <c r="AB52" i="3"/>
  <c r="AB53" i="3" s="1"/>
  <c r="D19" i="3"/>
  <c r="D20" i="3" s="1"/>
  <c r="H19" i="3"/>
  <c r="H20" i="3" s="1"/>
  <c r="L19" i="3"/>
  <c r="L20" i="3" s="1"/>
  <c r="P19" i="3"/>
  <c r="P20" i="3" s="1"/>
  <c r="T19" i="3"/>
  <c r="T20" i="3" s="1"/>
  <c r="AJ19" i="3"/>
  <c r="AJ20" i="3" s="1"/>
  <c r="AI41" i="3"/>
  <c r="AI42" i="3" s="1"/>
  <c r="AE41" i="3"/>
  <c r="AE42" i="3" s="1"/>
  <c r="AA41" i="3"/>
  <c r="AA42" i="3" s="1"/>
  <c r="W41" i="3"/>
  <c r="W42" i="3" s="1"/>
  <c r="S41" i="3"/>
  <c r="S42" i="3" s="1"/>
  <c r="O41" i="3"/>
  <c r="O42" i="3" s="1"/>
  <c r="K41" i="3"/>
  <c r="K42" i="3" s="1"/>
  <c r="G41" i="3"/>
  <c r="G42" i="3" s="1"/>
  <c r="C41" i="3"/>
  <c r="C42" i="3" s="1"/>
  <c r="AH41" i="3"/>
  <c r="AH42" i="3" s="1"/>
  <c r="AD41" i="3"/>
  <c r="AD42" i="3" s="1"/>
  <c r="Z41" i="3"/>
  <c r="Z42" i="3" s="1"/>
  <c r="V41" i="3"/>
  <c r="V42" i="3" s="1"/>
  <c r="R41" i="3"/>
  <c r="R42" i="3" s="1"/>
  <c r="N41" i="3"/>
  <c r="N42" i="3" s="1"/>
  <c r="J41" i="3"/>
  <c r="J42" i="3" s="1"/>
  <c r="F41" i="3"/>
  <c r="F42" i="3" s="1"/>
  <c r="B41" i="3"/>
  <c r="AG41" i="3"/>
  <c r="AG42" i="3" s="1"/>
  <c r="AC41" i="3"/>
  <c r="AC42" i="3" s="1"/>
  <c r="Y41" i="3"/>
  <c r="Y42" i="3" s="1"/>
  <c r="U41" i="3"/>
  <c r="U42" i="3" s="1"/>
  <c r="Q41" i="3"/>
  <c r="Q42" i="3" s="1"/>
  <c r="M41" i="3"/>
  <c r="M42" i="3" s="1"/>
  <c r="I41" i="3"/>
  <c r="I42" i="3" s="1"/>
  <c r="E41" i="3"/>
  <c r="E42" i="3" s="1"/>
  <c r="L41" i="3"/>
  <c r="L42" i="3" s="1"/>
  <c r="AB41" i="3"/>
  <c r="AB42" i="3" s="1"/>
  <c r="P52" i="3"/>
  <c r="P53" i="3" s="1"/>
  <c r="AF52" i="3"/>
  <c r="AF53" i="3" s="1"/>
  <c r="AJ19" i="2"/>
  <c r="AJ20" i="2" s="1"/>
  <c r="AF19" i="2"/>
  <c r="AF20" i="2" s="1"/>
  <c r="AB19" i="2"/>
  <c r="AB20" i="2" s="1"/>
  <c r="X19" i="2"/>
  <c r="X20" i="2" s="1"/>
  <c r="T19" i="2"/>
  <c r="T20" i="2" s="1"/>
  <c r="P19" i="2"/>
  <c r="P20" i="2" s="1"/>
  <c r="L19" i="2"/>
  <c r="L20" i="2" s="1"/>
  <c r="H19" i="2"/>
  <c r="H20" i="2" s="1"/>
  <c r="D19" i="2"/>
  <c r="D20" i="2" s="1"/>
  <c r="E19" i="2"/>
  <c r="E20" i="2" s="1"/>
  <c r="O19" i="2"/>
  <c r="O20" i="2" s="1"/>
  <c r="Z19" i="2"/>
  <c r="Z20" i="2" s="1"/>
  <c r="F19" i="2"/>
  <c r="F20" i="2" s="1"/>
  <c r="Q19" i="2"/>
  <c r="Q20" i="2" s="1"/>
  <c r="V19" i="2"/>
  <c r="V20" i="2" s="1"/>
  <c r="AG19" i="2"/>
  <c r="AG20" i="2" s="1"/>
  <c r="B19" i="2"/>
  <c r="G19" i="2"/>
  <c r="G20" i="2" s="1"/>
  <c r="M19" i="2"/>
  <c r="M20" i="2" s="1"/>
  <c r="R19" i="2"/>
  <c r="R20" i="2" s="1"/>
  <c r="W19" i="2"/>
  <c r="W20" i="2" s="1"/>
  <c r="AC19" i="2"/>
  <c r="AC20" i="2" s="1"/>
  <c r="AH19" i="2"/>
  <c r="AH20" i="2" s="1"/>
  <c r="AJ41" i="2"/>
  <c r="AJ42" i="2" s="1"/>
  <c r="AJ63" i="2"/>
  <c r="AJ64" i="2" s="1"/>
  <c r="J19" i="2"/>
  <c r="J20" i="2" s="1"/>
  <c r="U19" i="2"/>
  <c r="U20" i="2" s="1"/>
  <c r="AE19" i="2"/>
  <c r="AE20" i="2" s="1"/>
  <c r="K19" i="2"/>
  <c r="K20" i="2" s="1"/>
  <c r="AA19" i="2"/>
  <c r="AA20" i="2" s="1"/>
  <c r="C19" i="2"/>
  <c r="C20" i="2" s="1"/>
  <c r="I19" i="2"/>
  <c r="I20" i="2" s="1"/>
  <c r="N19" i="2"/>
  <c r="N20" i="2" s="1"/>
  <c r="S19" i="2"/>
  <c r="S20" i="2" s="1"/>
  <c r="Y19" i="2"/>
  <c r="Y20" i="2" s="1"/>
  <c r="AD19" i="2"/>
  <c r="AD20" i="2" s="1"/>
  <c r="AI19" i="2"/>
  <c r="AI20" i="2" s="1"/>
  <c r="AJ30" i="2"/>
  <c r="AJ31" i="2" s="1"/>
  <c r="D30" i="2"/>
  <c r="D31" i="2" s="1"/>
  <c r="H30" i="2"/>
  <c r="H31" i="2" s="1"/>
  <c r="L30" i="2"/>
  <c r="L31" i="2" s="1"/>
  <c r="P30" i="2"/>
  <c r="P31" i="2" s="1"/>
  <c r="T30" i="2"/>
  <c r="T31" i="2" s="1"/>
  <c r="X30" i="2"/>
  <c r="X31" i="2" s="1"/>
  <c r="AB30" i="2"/>
  <c r="AB31" i="2" s="1"/>
  <c r="AF30" i="2"/>
  <c r="AF31" i="2" s="1"/>
  <c r="D41" i="2"/>
  <c r="D42" i="2" s="1"/>
  <c r="H41" i="2"/>
  <c r="H42" i="2" s="1"/>
  <c r="L41" i="2"/>
  <c r="L42" i="2" s="1"/>
  <c r="P41" i="2"/>
  <c r="P42" i="2" s="1"/>
  <c r="T41" i="2"/>
  <c r="T42" i="2" s="1"/>
  <c r="X41" i="2"/>
  <c r="X42" i="2" s="1"/>
  <c r="AB41" i="2"/>
  <c r="AB42" i="2" s="1"/>
  <c r="AF41" i="2"/>
  <c r="AF42" i="2" s="1"/>
  <c r="D52" i="2"/>
  <c r="D53" i="2" s="1"/>
  <c r="H52" i="2"/>
  <c r="H53" i="2" s="1"/>
  <c r="L52" i="2"/>
  <c r="L53" i="2" s="1"/>
  <c r="P52" i="2"/>
  <c r="P53" i="2" s="1"/>
  <c r="T52" i="2"/>
  <c r="T53" i="2" s="1"/>
  <c r="X52" i="2"/>
  <c r="X53" i="2" s="1"/>
  <c r="AB52" i="2"/>
  <c r="AB53" i="2" s="1"/>
  <c r="AF52" i="2"/>
  <c r="AF53" i="2" s="1"/>
  <c r="D63" i="2"/>
  <c r="D64" i="2" s="1"/>
  <c r="H63" i="2"/>
  <c r="H64" i="2" s="1"/>
  <c r="L63" i="2"/>
  <c r="L64" i="2" s="1"/>
  <c r="P63" i="2"/>
  <c r="P64" i="2" s="1"/>
  <c r="T63" i="2"/>
  <c r="T64" i="2" s="1"/>
  <c r="X63" i="2"/>
  <c r="X64" i="2" s="1"/>
  <c r="AB63" i="2"/>
  <c r="AB64" i="2" s="1"/>
  <c r="AF63" i="2"/>
  <c r="AF64" i="2" s="1"/>
  <c r="H63" i="1"/>
  <c r="H64" i="1" s="1"/>
  <c r="X63" i="1"/>
  <c r="X64" i="1" s="1"/>
  <c r="AF63" i="1"/>
  <c r="AF64" i="1" s="1"/>
  <c r="AJ63" i="1"/>
  <c r="AJ64" i="1" s="1"/>
  <c r="E63" i="1"/>
  <c r="E64" i="1" s="1"/>
  <c r="I63" i="1"/>
  <c r="I64" i="1" s="1"/>
  <c r="M63" i="1"/>
  <c r="M64" i="1" s="1"/>
  <c r="Q63" i="1"/>
  <c r="Q64" i="1" s="1"/>
  <c r="U63" i="1"/>
  <c r="U64" i="1" s="1"/>
  <c r="Y63" i="1"/>
  <c r="Y64" i="1" s="1"/>
  <c r="AC63" i="1"/>
  <c r="AC64" i="1" s="1"/>
  <c r="AG63" i="1"/>
  <c r="AG64" i="1" s="1"/>
  <c r="L63" i="1"/>
  <c r="L64" i="1" s="1"/>
  <c r="F63" i="1"/>
  <c r="F64" i="1" s="1"/>
  <c r="J63" i="1"/>
  <c r="J64" i="1" s="1"/>
  <c r="N63" i="1"/>
  <c r="N64" i="1" s="1"/>
  <c r="R63" i="1"/>
  <c r="R64" i="1" s="1"/>
  <c r="V63" i="1"/>
  <c r="V64" i="1" s="1"/>
  <c r="Z63" i="1"/>
  <c r="Z64" i="1" s="1"/>
  <c r="AD63" i="1"/>
  <c r="AD64" i="1" s="1"/>
  <c r="AH63" i="1"/>
  <c r="AH64" i="1" s="1"/>
  <c r="D63" i="1"/>
  <c r="D64" i="1" s="1"/>
  <c r="P63" i="1"/>
  <c r="P64" i="1" s="1"/>
  <c r="T63" i="1"/>
  <c r="T64" i="1" s="1"/>
  <c r="AB63" i="1"/>
  <c r="AB64" i="1" s="1"/>
  <c r="C63" i="1"/>
  <c r="C64" i="1" s="1"/>
  <c r="G63" i="1"/>
  <c r="G64" i="1" s="1"/>
  <c r="K63" i="1"/>
  <c r="K64" i="1" s="1"/>
  <c r="O63" i="1"/>
  <c r="O64" i="1" s="1"/>
  <c r="S63" i="1"/>
  <c r="S64" i="1" s="1"/>
  <c r="W63" i="1"/>
  <c r="W64" i="1" s="1"/>
  <c r="AA63" i="1"/>
  <c r="AA64" i="1" s="1"/>
  <c r="AE63" i="1"/>
  <c r="AE64" i="1" s="1"/>
  <c r="D52" i="1"/>
  <c r="D53" i="1" s="1"/>
  <c r="H52" i="1"/>
  <c r="H53" i="1" s="1"/>
  <c r="L52" i="1"/>
  <c r="L53" i="1" s="1"/>
  <c r="P52" i="1"/>
  <c r="P53" i="1" s="1"/>
  <c r="T52" i="1"/>
  <c r="T53" i="1" s="1"/>
  <c r="X52" i="1"/>
  <c r="X53" i="1" s="1"/>
  <c r="AB52" i="1"/>
  <c r="AB53" i="1" s="1"/>
  <c r="AF52" i="1"/>
  <c r="AF53" i="1" s="1"/>
  <c r="AJ52" i="1"/>
  <c r="AJ53" i="1" s="1"/>
  <c r="E52" i="1"/>
  <c r="E53" i="1" s="1"/>
  <c r="I52" i="1"/>
  <c r="I53" i="1" s="1"/>
  <c r="M52" i="1"/>
  <c r="M53" i="1" s="1"/>
  <c r="Q52" i="1"/>
  <c r="Q53" i="1" s="1"/>
  <c r="U52" i="1"/>
  <c r="U53" i="1" s="1"/>
  <c r="Y52" i="1"/>
  <c r="Y53" i="1" s="1"/>
  <c r="AC52" i="1"/>
  <c r="AC53" i="1" s="1"/>
  <c r="AG52" i="1"/>
  <c r="AG53" i="1" s="1"/>
  <c r="B52" i="1"/>
  <c r="F52" i="1"/>
  <c r="F53" i="1" s="1"/>
  <c r="J52" i="1"/>
  <c r="J53" i="1" s="1"/>
  <c r="N52" i="1"/>
  <c r="N53" i="1" s="1"/>
  <c r="R52" i="1"/>
  <c r="R53" i="1" s="1"/>
  <c r="V52" i="1"/>
  <c r="V53" i="1" s="1"/>
  <c r="Z52" i="1"/>
  <c r="Z53" i="1" s="1"/>
  <c r="AD52" i="1"/>
  <c r="AD53" i="1" s="1"/>
  <c r="AH52" i="1"/>
  <c r="AH53" i="1" s="1"/>
  <c r="C52" i="1"/>
  <c r="C53" i="1" s="1"/>
  <c r="G52" i="1"/>
  <c r="G53" i="1" s="1"/>
  <c r="K52" i="1"/>
  <c r="K53" i="1" s="1"/>
  <c r="O52" i="1"/>
  <c r="O53" i="1" s="1"/>
  <c r="S52" i="1"/>
  <c r="S53" i="1" s="1"/>
  <c r="W52" i="1"/>
  <c r="W53" i="1" s="1"/>
  <c r="AA52" i="1"/>
  <c r="AA53" i="1" s="1"/>
  <c r="AE52" i="1"/>
  <c r="AE53" i="1" s="1"/>
  <c r="D41" i="1"/>
  <c r="D42" i="1" s="1"/>
  <c r="L41" i="1"/>
  <c r="L42" i="1" s="1"/>
  <c r="T41" i="1"/>
  <c r="T42" i="1" s="1"/>
  <c r="AB41" i="1"/>
  <c r="AB42" i="1" s="1"/>
  <c r="AJ41" i="1"/>
  <c r="AJ42" i="1" s="1"/>
  <c r="E41" i="1"/>
  <c r="E42" i="1" s="1"/>
  <c r="I41" i="1"/>
  <c r="I42" i="1" s="1"/>
  <c r="M41" i="1"/>
  <c r="M42" i="1" s="1"/>
  <c r="Q41" i="1"/>
  <c r="Q42" i="1" s="1"/>
  <c r="U41" i="1"/>
  <c r="U42" i="1" s="1"/>
  <c r="Y41" i="1"/>
  <c r="Y42" i="1" s="1"/>
  <c r="AC41" i="1"/>
  <c r="AC42" i="1" s="1"/>
  <c r="AG41" i="1"/>
  <c r="AG42" i="1" s="1"/>
  <c r="B41" i="1"/>
  <c r="F41" i="1"/>
  <c r="F42" i="1" s="1"/>
  <c r="J41" i="1"/>
  <c r="J42" i="1" s="1"/>
  <c r="N41" i="1"/>
  <c r="N42" i="1" s="1"/>
  <c r="R41" i="1"/>
  <c r="R42" i="1" s="1"/>
  <c r="V41" i="1"/>
  <c r="V42" i="1" s="1"/>
  <c r="Z41" i="1"/>
  <c r="Z42" i="1" s="1"/>
  <c r="AD41" i="1"/>
  <c r="AD42" i="1" s="1"/>
  <c r="AH41" i="1"/>
  <c r="AH42" i="1" s="1"/>
  <c r="H41" i="1"/>
  <c r="H42" i="1" s="1"/>
  <c r="P41" i="1"/>
  <c r="P42" i="1" s="1"/>
  <c r="X41" i="1"/>
  <c r="X42" i="1" s="1"/>
  <c r="AF41" i="1"/>
  <c r="AF42" i="1" s="1"/>
  <c r="C41" i="1"/>
  <c r="C42" i="1" s="1"/>
  <c r="G41" i="1"/>
  <c r="G42" i="1" s="1"/>
  <c r="K41" i="1"/>
  <c r="K42" i="1" s="1"/>
  <c r="O41" i="1"/>
  <c r="O42" i="1" s="1"/>
  <c r="S41" i="1"/>
  <c r="S42" i="1" s="1"/>
  <c r="W41" i="1"/>
  <c r="W42" i="1" s="1"/>
  <c r="AA41" i="1"/>
  <c r="AA42" i="1" s="1"/>
  <c r="AE41" i="1"/>
  <c r="AE42" i="1" s="1"/>
  <c r="H30" i="1"/>
  <c r="H31" i="1" s="1"/>
  <c r="T30" i="1"/>
  <c r="T31" i="1" s="1"/>
  <c r="AB30" i="1"/>
  <c r="AB31" i="1" s="1"/>
  <c r="AJ30" i="1"/>
  <c r="AJ31" i="1" s="1"/>
  <c r="E30" i="1"/>
  <c r="E31" i="1" s="1"/>
  <c r="I30" i="1"/>
  <c r="I31" i="1" s="1"/>
  <c r="M30" i="1"/>
  <c r="M31" i="1" s="1"/>
  <c r="Q30" i="1"/>
  <c r="Q31" i="1" s="1"/>
  <c r="U30" i="1"/>
  <c r="U31" i="1" s="1"/>
  <c r="Y30" i="1"/>
  <c r="Y31" i="1" s="1"/>
  <c r="AC30" i="1"/>
  <c r="AC31" i="1" s="1"/>
  <c r="AG30" i="1"/>
  <c r="AG31" i="1" s="1"/>
  <c r="L30" i="1"/>
  <c r="L31" i="1" s="1"/>
  <c r="B30" i="1"/>
  <c r="F30" i="1"/>
  <c r="F31" i="1" s="1"/>
  <c r="J30" i="1"/>
  <c r="J31" i="1" s="1"/>
  <c r="N30" i="1"/>
  <c r="N31" i="1" s="1"/>
  <c r="R30" i="1"/>
  <c r="R31" i="1" s="1"/>
  <c r="V30" i="1"/>
  <c r="V31" i="1" s="1"/>
  <c r="Z30" i="1"/>
  <c r="Z31" i="1" s="1"/>
  <c r="AD30" i="1"/>
  <c r="AD31" i="1" s="1"/>
  <c r="AH30" i="1"/>
  <c r="AH31" i="1" s="1"/>
  <c r="D30" i="1"/>
  <c r="D31" i="1" s="1"/>
  <c r="P30" i="1"/>
  <c r="P31" i="1" s="1"/>
  <c r="X30" i="1"/>
  <c r="X31" i="1" s="1"/>
  <c r="AF30" i="1"/>
  <c r="AF31" i="1" s="1"/>
  <c r="C30" i="1"/>
  <c r="C31" i="1" s="1"/>
  <c r="G30" i="1"/>
  <c r="G31" i="1" s="1"/>
  <c r="K30" i="1"/>
  <c r="K31" i="1" s="1"/>
  <c r="O30" i="1"/>
  <c r="O31" i="1" s="1"/>
  <c r="S30" i="1"/>
  <c r="S31" i="1" s="1"/>
  <c r="W30" i="1"/>
  <c r="W31" i="1" s="1"/>
  <c r="AA30" i="1"/>
  <c r="AA31" i="1" s="1"/>
  <c r="AE30" i="1"/>
  <c r="AE31" i="1" s="1"/>
  <c r="AI8" i="1"/>
  <c r="AI9" i="1" s="1"/>
  <c r="AA8" i="1"/>
  <c r="AA9" i="1" s="1"/>
  <c r="S8" i="1"/>
  <c r="S9" i="1" s="1"/>
  <c r="K8" i="1"/>
  <c r="K9" i="1" s="1"/>
  <c r="C8" i="1"/>
  <c r="C9" i="1" s="1"/>
  <c r="AH8" i="1"/>
  <c r="AH9" i="1" s="1"/>
  <c r="AD8" i="1"/>
  <c r="AD9" i="1" s="1"/>
  <c r="Z8" i="1"/>
  <c r="Z9" i="1" s="1"/>
  <c r="V8" i="1"/>
  <c r="V9" i="1" s="1"/>
  <c r="R8" i="1"/>
  <c r="R9" i="1" s="1"/>
  <c r="N8" i="1"/>
  <c r="N9" i="1" s="1"/>
  <c r="J8" i="1"/>
  <c r="J9" i="1" s="1"/>
  <c r="F8" i="1"/>
  <c r="F9" i="1" s="1"/>
  <c r="B8" i="1"/>
  <c r="AE8" i="1"/>
  <c r="AE9" i="1" s="1"/>
  <c r="W8" i="1"/>
  <c r="W9" i="1" s="1"/>
  <c r="O8" i="1"/>
  <c r="O9" i="1" s="1"/>
  <c r="G8" i="1"/>
  <c r="G9" i="1" s="1"/>
  <c r="D8" i="1"/>
  <c r="D9" i="1" s="1"/>
  <c r="AG8" i="1"/>
  <c r="AG9" i="1" s="1"/>
  <c r="AC8" i="1"/>
  <c r="AC9" i="1" s="1"/>
  <c r="Y8" i="1"/>
  <c r="Y9" i="1" s="1"/>
  <c r="U8" i="1"/>
  <c r="U9" i="1" s="1"/>
  <c r="Q8" i="1"/>
  <c r="Q9" i="1" s="1"/>
  <c r="M8" i="1"/>
  <c r="M9" i="1" s="1"/>
  <c r="I8" i="1"/>
  <c r="I9" i="1" s="1"/>
  <c r="E8" i="1"/>
  <c r="E9" i="1" s="1"/>
  <c r="AJ8" i="1"/>
  <c r="AJ9" i="1" s="1"/>
  <c r="AF8" i="1"/>
  <c r="AF9" i="1" s="1"/>
  <c r="AB8" i="1"/>
  <c r="AB9" i="1" s="1"/>
  <c r="X8" i="1"/>
  <c r="X9" i="1" s="1"/>
  <c r="T8" i="1"/>
  <c r="T9" i="1" s="1"/>
  <c r="P8" i="1"/>
  <c r="P9" i="1" s="1"/>
  <c r="L8" i="1"/>
  <c r="L9" i="1" s="1"/>
  <c r="E19" i="1"/>
  <c r="E20" i="1" s="1"/>
  <c r="U19" i="1"/>
  <c r="U20" i="1" s="1"/>
  <c r="I19" i="1"/>
  <c r="I20" i="1" s="1"/>
  <c r="AJ19" i="1"/>
  <c r="AJ20" i="1" s="1"/>
  <c r="M19" i="1"/>
  <c r="M20" i="1" s="1"/>
  <c r="AC19" i="1"/>
  <c r="AC20" i="1" s="1"/>
  <c r="Q19" i="1"/>
  <c r="Q20" i="1" s="1"/>
  <c r="AG19" i="1"/>
  <c r="AG20" i="1" s="1"/>
  <c r="B19" i="1"/>
  <c r="F19" i="1"/>
  <c r="F20" i="1" s="1"/>
  <c r="J19" i="1"/>
  <c r="J20" i="1" s="1"/>
  <c r="N19" i="1"/>
  <c r="N20" i="1" s="1"/>
  <c r="R19" i="1"/>
  <c r="R20" i="1" s="1"/>
  <c r="V19" i="1"/>
  <c r="V20" i="1" s="1"/>
  <c r="Z19" i="1"/>
  <c r="Z20" i="1" s="1"/>
  <c r="AD19" i="1"/>
  <c r="AD20" i="1" s="1"/>
  <c r="AH19" i="1"/>
  <c r="AH20" i="1" s="1"/>
  <c r="C19" i="1"/>
  <c r="C20" i="1" s="1"/>
  <c r="G19" i="1"/>
  <c r="G20" i="1" s="1"/>
  <c r="K19" i="1"/>
  <c r="K20" i="1" s="1"/>
  <c r="O19" i="1"/>
  <c r="O20" i="1" s="1"/>
  <c r="S19" i="1"/>
  <c r="S20" i="1" s="1"/>
  <c r="W19" i="1"/>
  <c r="W20" i="1" s="1"/>
  <c r="AA19" i="1"/>
  <c r="AA20" i="1" s="1"/>
  <c r="AE19" i="1"/>
  <c r="AE20" i="1" s="1"/>
  <c r="AI19" i="1"/>
  <c r="AI20" i="1" s="1"/>
  <c r="D19" i="1"/>
  <c r="D20" i="1" s="1"/>
  <c r="H19" i="1"/>
  <c r="H20" i="1" s="1"/>
  <c r="P19" i="1"/>
  <c r="P20" i="1" s="1"/>
  <c r="T19" i="1"/>
  <c r="T20" i="1" s="1"/>
  <c r="X19" i="1"/>
  <c r="X20" i="1" s="1"/>
  <c r="AB19" i="1"/>
  <c r="AB20" i="1" s="1"/>
  <c r="AF19" i="1"/>
  <c r="AF20" i="1" s="1"/>
  <c r="G8" i="6"/>
  <c r="G9" i="6" s="1"/>
  <c r="W8" i="6"/>
  <c r="W9" i="6" s="1"/>
  <c r="K8" i="6"/>
  <c r="K9" i="6" s="1"/>
  <c r="AA8" i="6"/>
  <c r="AA9" i="6" s="1"/>
  <c r="C8" i="6"/>
  <c r="C9" i="6" s="1"/>
  <c r="S8" i="6"/>
  <c r="S9" i="6" s="1"/>
  <c r="AI8" i="6"/>
  <c r="AI9" i="6" s="1"/>
  <c r="O8" i="6"/>
  <c r="O9" i="6" s="1"/>
  <c r="AE8" i="6"/>
  <c r="AE9" i="6" s="1"/>
  <c r="D8" i="6"/>
  <c r="D9" i="6" s="1"/>
  <c r="L8" i="6"/>
  <c r="L9" i="6" s="1"/>
  <c r="X8" i="6"/>
  <c r="X9" i="6" s="1"/>
  <c r="AJ8" i="6"/>
  <c r="AJ9" i="6" s="1"/>
  <c r="E8" i="6"/>
  <c r="E9" i="6" s="1"/>
  <c r="I8" i="6"/>
  <c r="I9" i="6" s="1"/>
  <c r="M8" i="6"/>
  <c r="M9" i="6" s="1"/>
  <c r="Q8" i="6"/>
  <c r="Q9" i="6" s="1"/>
  <c r="U8" i="6"/>
  <c r="U9" i="6" s="1"/>
  <c r="Y8" i="6"/>
  <c r="Y9" i="6" s="1"/>
  <c r="AC8" i="6"/>
  <c r="AC9" i="6" s="1"/>
  <c r="AG8" i="6"/>
  <c r="AG9" i="6" s="1"/>
  <c r="H8" i="6"/>
  <c r="H9" i="6" s="1"/>
  <c r="P8" i="6"/>
  <c r="P9" i="6" s="1"/>
  <c r="T8" i="6"/>
  <c r="T9" i="6" s="1"/>
  <c r="AB8" i="6"/>
  <c r="AB9" i="6" s="1"/>
  <c r="AF8" i="6"/>
  <c r="AF9" i="6" s="1"/>
  <c r="B8" i="6"/>
  <c r="F8" i="6"/>
  <c r="F9" i="6" s="1"/>
  <c r="J8" i="6"/>
  <c r="J9" i="6" s="1"/>
  <c r="N8" i="6"/>
  <c r="N9" i="6" s="1"/>
  <c r="R8" i="6"/>
  <c r="R9" i="6" s="1"/>
  <c r="V8" i="6"/>
  <c r="V9" i="6" s="1"/>
  <c r="Z8" i="6"/>
  <c r="Z9" i="6" s="1"/>
  <c r="AD8" i="6"/>
  <c r="AD9" i="6" s="1"/>
  <c r="M8" i="2"/>
  <c r="M9" i="2" s="1"/>
  <c r="AC8" i="2"/>
  <c r="AC9" i="2" s="1"/>
  <c r="Q8" i="2"/>
  <c r="Q9" i="2" s="1"/>
  <c r="AG8" i="2"/>
  <c r="AG9" i="2" s="1"/>
  <c r="E8" i="2"/>
  <c r="E9" i="2" s="1"/>
  <c r="U8" i="2"/>
  <c r="U9" i="2" s="1"/>
  <c r="I8" i="2"/>
  <c r="I9" i="2" s="1"/>
  <c r="Y8" i="2"/>
  <c r="Y9" i="2" s="1"/>
  <c r="B8" i="2"/>
  <c r="F8" i="2"/>
  <c r="F9" i="2" s="1"/>
  <c r="J8" i="2"/>
  <c r="J9" i="2" s="1"/>
  <c r="N8" i="2"/>
  <c r="N9" i="2" s="1"/>
  <c r="R8" i="2"/>
  <c r="R9" i="2" s="1"/>
  <c r="V8" i="2"/>
  <c r="V9" i="2" s="1"/>
  <c r="Z8" i="2"/>
  <c r="Z9" i="2" s="1"/>
  <c r="AD8" i="2"/>
  <c r="AD9" i="2" s="1"/>
  <c r="AH8" i="2"/>
  <c r="AH9" i="2" s="1"/>
  <c r="C8" i="2"/>
  <c r="C9" i="2" s="1"/>
  <c r="G8" i="2"/>
  <c r="G9" i="2" s="1"/>
  <c r="K8" i="2"/>
  <c r="K9" i="2" s="1"/>
  <c r="O8" i="2"/>
  <c r="O9" i="2" s="1"/>
  <c r="S8" i="2"/>
  <c r="S9" i="2" s="1"/>
  <c r="W8" i="2"/>
  <c r="W9" i="2" s="1"/>
  <c r="AA8" i="2"/>
  <c r="AA9" i="2" s="1"/>
  <c r="AE8" i="2"/>
  <c r="AE9" i="2" s="1"/>
  <c r="AI8" i="2"/>
  <c r="AI9" i="2" s="1"/>
  <c r="D8" i="2"/>
  <c r="D9" i="2" s="1"/>
  <c r="H8" i="2"/>
  <c r="H9" i="2" s="1"/>
  <c r="L8" i="2"/>
  <c r="L9" i="2" s="1"/>
  <c r="P8" i="2"/>
  <c r="P9" i="2" s="1"/>
  <c r="T8" i="2"/>
  <c r="T9" i="2" s="1"/>
  <c r="X8" i="2"/>
  <c r="X9" i="2" s="1"/>
  <c r="AB8" i="2"/>
  <c r="AB9" i="2" s="1"/>
  <c r="AF8" i="2"/>
  <c r="AF9" i="2" s="1"/>
  <c r="AK63" i="1" l="1"/>
  <c r="B9" i="6"/>
  <c r="AK8" i="6"/>
  <c r="B64" i="3"/>
  <c r="AK63" i="3"/>
  <c r="B53" i="3"/>
  <c r="AK52" i="3"/>
  <c r="B42" i="3"/>
  <c r="AK41" i="3"/>
  <c r="B31" i="3"/>
  <c r="AK30" i="3"/>
  <c r="B20" i="3"/>
  <c r="AK19" i="3"/>
  <c r="B9" i="3"/>
  <c r="AK8" i="3"/>
  <c r="B64" i="2"/>
  <c r="AK63" i="2"/>
  <c r="B53" i="2"/>
  <c r="AK52" i="2"/>
  <c r="B42" i="2"/>
  <c r="AK41" i="2"/>
  <c r="B31" i="2"/>
  <c r="AK30" i="2"/>
  <c r="B20" i="2"/>
  <c r="AK19" i="2"/>
  <c r="B9" i="2"/>
  <c r="B53" i="1"/>
  <c r="AK52" i="1"/>
  <c r="B42" i="1"/>
  <c r="AK41" i="1"/>
  <c r="B31" i="1"/>
  <c r="AK30" i="1"/>
  <c r="B20" i="1"/>
  <c r="AK19" i="1"/>
  <c r="B9" i="1"/>
  <c r="AK8" i="1"/>
</calcChain>
</file>

<file path=xl/sharedStrings.xml><?xml version="1.0" encoding="utf-8"?>
<sst xmlns="http://schemas.openxmlformats.org/spreadsheetml/2006/main" count="134" uniqueCount="26">
  <si>
    <t>Static Scheduling</t>
  </si>
  <si>
    <t>Nr.crt</t>
  </si>
  <si>
    <t>Threads</t>
  </si>
  <si>
    <t>AVG</t>
  </si>
  <si>
    <t>STDEV</t>
  </si>
  <si>
    <t>SpeedUp</t>
  </si>
  <si>
    <t>Guided Scheduling</t>
  </si>
  <si>
    <t>Dynamic Scheduling</t>
  </si>
  <si>
    <t>Static Scheduling Chunk Size = 4</t>
  </si>
  <si>
    <t>Efficiency</t>
  </si>
  <si>
    <t>Static Scheduling Chunk Size = 8</t>
  </si>
  <si>
    <t>Static Scheduling Chunk Size = 16</t>
  </si>
  <si>
    <t>Static Scheduling Chunk Size = 32</t>
  </si>
  <si>
    <t>Static Scheduling Chunk Size = 64</t>
  </si>
  <si>
    <t>Guided Scheduling Chunk Size = 4</t>
  </si>
  <si>
    <t>Guided Scheduling Chunk Size = 8</t>
  </si>
  <si>
    <t>Guided Scheduling Chunk Size = 16</t>
  </si>
  <si>
    <t>Guided Scheduling Chunk Size = 32</t>
  </si>
  <si>
    <t>Guided Scheduling Chunk Size = 64</t>
  </si>
  <si>
    <t>Dynamic Scheduling Chunk Size = 4</t>
  </si>
  <si>
    <t>Dynamic Scheduling Chunk Size = 8</t>
  </si>
  <si>
    <t>Dynamic Scheduling Chunk Size = 16</t>
  </si>
  <si>
    <t>Dynamic Scheduling Chunk Size = 32</t>
  </si>
  <si>
    <t>Dynamic Scheduling Chunk Size = 64</t>
  </si>
  <si>
    <t>Auto Scheduling</t>
  </si>
  <si>
    <t>23=36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</si>
</sst>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9F6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F7ED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6" borderId="2" xfId="0" applyFont="1" applyFill="1" applyBorder="1"/>
    <xf numFmtId="0" fontId="0" fillId="8" borderId="3" xfId="0" applyFont="1" applyFill="1" applyBorder="1"/>
    <xf numFmtId="0" fontId="0" fillId="5" borderId="4" xfId="0" applyFont="1" applyFill="1" applyBorder="1"/>
    <xf numFmtId="0" fontId="1" fillId="7" borderId="5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6" borderId="8" xfId="0" applyFont="1" applyFill="1" applyBorder="1"/>
    <xf numFmtId="0" fontId="0" fillId="6" borderId="11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10" borderId="1" xfId="0" applyFont="1" applyFill="1" applyBorder="1"/>
    <xf numFmtId="0" fontId="0" fillId="12" borderId="7" xfId="0" applyFont="1" applyFill="1" applyBorder="1"/>
    <xf numFmtId="0" fontId="0" fillId="12" borderId="1" xfId="0" applyFont="1" applyFill="1" applyBorder="1"/>
    <xf numFmtId="0" fontId="0" fillId="11" borderId="7" xfId="0" applyFont="1" applyFill="1" applyBorder="1"/>
    <xf numFmtId="0" fontId="0" fillId="12" borderId="14" xfId="0" applyFont="1" applyFill="1" applyBorder="1"/>
    <xf numFmtId="0" fontId="0" fillId="11" borderId="15" xfId="0" applyFont="1" applyFill="1" applyBorder="1"/>
    <xf numFmtId="0" fontId="0" fillId="12" borderId="15" xfId="0" applyFont="1" applyFill="1" applyBorder="1"/>
    <xf numFmtId="0" fontId="0" fillId="11" borderId="14" xfId="0" applyFont="1" applyFill="1" applyBorder="1"/>
    <xf numFmtId="0" fontId="0" fillId="8" borderId="14" xfId="0" applyFont="1" applyFill="1" applyBorder="1"/>
    <xf numFmtId="0" fontId="0" fillId="13" borderId="15" xfId="0" applyFont="1" applyFill="1" applyBorder="1"/>
    <xf numFmtId="0" fontId="0" fillId="9" borderId="16" xfId="0" applyFont="1" applyFill="1" applyBorder="1"/>
    <xf numFmtId="0" fontId="0" fillId="8" borderId="16" xfId="0" applyFont="1" applyFill="1" applyBorder="1"/>
    <xf numFmtId="0" fontId="0" fillId="4" borderId="14" xfId="0" applyFont="1" applyFill="1" applyBorder="1"/>
    <xf numFmtId="0" fontId="0" fillId="3" borderId="15" xfId="0" applyFont="1" applyFill="1" applyBorder="1"/>
    <xf numFmtId="0" fontId="0" fillId="4" borderId="15" xfId="0" applyFont="1" applyFill="1" applyBorder="1"/>
    <xf numFmtId="3" fontId="0" fillId="0" borderId="0" xfId="0" applyNumberFormat="1" applyFont="1"/>
    <xf numFmtId="0" fontId="0" fillId="4" borderId="20" xfId="0" applyFont="1" applyFill="1" applyBorder="1"/>
    <xf numFmtId="0" fontId="0" fillId="8" borderId="21" xfId="0" applyFont="1" applyFill="1" applyBorder="1"/>
    <xf numFmtId="0" fontId="0" fillId="9" borderId="22" xfId="0" applyFill="1" applyBorder="1"/>
    <xf numFmtId="0" fontId="0" fillId="2" borderId="1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7ED"/>
      <color rgb="FFFF9393"/>
      <color rgb="FFFFBDBD"/>
      <color rgb="FFDAE9F6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1.8558279379484626</c:v>
                </c:pt>
                <c:pt idx="2">
                  <c:v>2.6127892141216993</c:v>
                </c:pt>
                <c:pt idx="3">
                  <c:v>3.2969415465734175</c:v>
                </c:pt>
                <c:pt idx="4">
                  <c:v>3.9665851028111541</c:v>
                </c:pt>
                <c:pt idx="5">
                  <c:v>4.510895740197304</c:v>
                </c:pt>
                <c:pt idx="6">
                  <c:v>5.0991326810048143</c:v>
                </c:pt>
                <c:pt idx="7">
                  <c:v>5.4343795846822385</c:v>
                </c:pt>
                <c:pt idx="8">
                  <c:v>6.1300898018227654</c:v>
                </c:pt>
                <c:pt idx="9">
                  <c:v>6.6118945458245699</c:v>
                </c:pt>
                <c:pt idx="10">
                  <c:v>7.1984370239754796</c:v>
                </c:pt>
                <c:pt idx="11">
                  <c:v>7.7524464782395777</c:v>
                </c:pt>
                <c:pt idx="12">
                  <c:v>8.3723508489363123</c:v>
                </c:pt>
                <c:pt idx="13">
                  <c:v>8.7164460243866309</c:v>
                </c:pt>
                <c:pt idx="14">
                  <c:v>8.4795617361989049</c:v>
                </c:pt>
                <c:pt idx="15">
                  <c:v>7.2768696658469532</c:v>
                </c:pt>
                <c:pt idx="16">
                  <c:v>7.6982181775997347</c:v>
                </c:pt>
                <c:pt idx="17">
                  <c:v>9.0899579151074263</c:v>
                </c:pt>
                <c:pt idx="18">
                  <c:v>8.8610935910767132</c:v>
                </c:pt>
                <c:pt idx="19">
                  <c:v>8.8220934903007908</c:v>
                </c:pt>
                <c:pt idx="20">
                  <c:v>9.2031478683725965</c:v>
                </c:pt>
                <c:pt idx="21">
                  <c:v>9.9776703594816176</c:v>
                </c:pt>
                <c:pt idx="22">
                  <c:v>9.5783147330340093</c:v>
                </c:pt>
                <c:pt idx="23">
                  <c:v>10.46680828643437</c:v>
                </c:pt>
                <c:pt idx="24">
                  <c:v>8.4041830812095455</c:v>
                </c:pt>
                <c:pt idx="25">
                  <c:v>8.2211579013959746</c:v>
                </c:pt>
                <c:pt idx="26">
                  <c:v>7.6425889986669784</c:v>
                </c:pt>
                <c:pt idx="27">
                  <c:v>7.5101072731431868</c:v>
                </c:pt>
                <c:pt idx="28">
                  <c:v>7.5862815445424134</c:v>
                </c:pt>
                <c:pt idx="29">
                  <c:v>7.8129986598028527</c:v>
                </c:pt>
                <c:pt idx="30">
                  <c:v>8.3570287882360503</c:v>
                </c:pt>
                <c:pt idx="31">
                  <c:v>8.3471877274868316</c:v>
                </c:pt>
                <c:pt idx="32">
                  <c:v>8.5493389764070908</c:v>
                </c:pt>
                <c:pt idx="33">
                  <c:v>8.4962393725840588</c:v>
                </c:pt>
                <c:pt idx="34">
                  <c:v>8.7127205479758167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0-4CF3-BAB3-51187C14ACC7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guided!$B$8:$AJ$8</c:f>
              <c:numCache>
                <c:formatCode>General</c:formatCode>
                <c:ptCount val="35"/>
                <c:pt idx="0">
                  <c:v>1</c:v>
                </c:pt>
                <c:pt idx="1">
                  <c:v>1.8488005585015523</c:v>
                </c:pt>
                <c:pt idx="2">
                  <c:v>2.5706359611620972</c:v>
                </c:pt>
                <c:pt idx="3">
                  <c:v>3.2455624325942432</c:v>
                </c:pt>
                <c:pt idx="4">
                  <c:v>3.9168043945365358</c:v>
                </c:pt>
                <c:pt idx="5">
                  <c:v>4.5106537807549199</c:v>
                </c:pt>
                <c:pt idx="6">
                  <c:v>5.0570933581230868</c:v>
                </c:pt>
                <c:pt idx="7">
                  <c:v>5.2758232479594724</c:v>
                </c:pt>
                <c:pt idx="8">
                  <c:v>6.1638953928315336</c:v>
                </c:pt>
                <c:pt idx="9">
                  <c:v>6.6848342148568589</c:v>
                </c:pt>
                <c:pt idx="10">
                  <c:v>7.2918770841584051</c:v>
                </c:pt>
                <c:pt idx="11">
                  <c:v>7.3576027560833168</c:v>
                </c:pt>
                <c:pt idx="12">
                  <c:v>8.1091568657599371</c:v>
                </c:pt>
                <c:pt idx="13">
                  <c:v>8.5560657721073472</c:v>
                </c:pt>
                <c:pt idx="14">
                  <c:v>8.6211128842786557</c:v>
                </c:pt>
                <c:pt idx="15">
                  <c:v>7.0896369137670208</c:v>
                </c:pt>
                <c:pt idx="16">
                  <c:v>7.374446917073703</c:v>
                </c:pt>
                <c:pt idx="17">
                  <c:v>7.9148352766416386</c:v>
                </c:pt>
                <c:pt idx="18">
                  <c:v>8.2417864748323399</c:v>
                </c:pt>
                <c:pt idx="19">
                  <c:v>9.3345152706906553</c:v>
                </c:pt>
                <c:pt idx="20">
                  <c:v>9.6881830239552649</c:v>
                </c:pt>
                <c:pt idx="21">
                  <c:v>8.9911870087840953</c:v>
                </c:pt>
                <c:pt idx="22">
                  <c:v>9.190842445401433</c:v>
                </c:pt>
                <c:pt idx="23">
                  <c:v>9.507698324670999</c:v>
                </c:pt>
                <c:pt idx="24">
                  <c:v>8.2368995055218495</c:v>
                </c:pt>
                <c:pt idx="25">
                  <c:v>7.8890897428421489</c:v>
                </c:pt>
                <c:pt idx="26">
                  <c:v>8.0570005204462909</c:v>
                </c:pt>
                <c:pt idx="27">
                  <c:v>7.9223113605059421</c:v>
                </c:pt>
                <c:pt idx="28">
                  <c:v>7.7020200145046998</c:v>
                </c:pt>
                <c:pt idx="29">
                  <c:v>7.719656448779908</c:v>
                </c:pt>
                <c:pt idx="30">
                  <c:v>7.7938859597490264</c:v>
                </c:pt>
                <c:pt idx="31">
                  <c:v>8.2619408592586296</c:v>
                </c:pt>
                <c:pt idx="32">
                  <c:v>8.2133967528302545</c:v>
                </c:pt>
                <c:pt idx="33">
                  <c:v>8.4990440292800198</c:v>
                </c:pt>
                <c:pt idx="34">
                  <c:v>8.4542465902298556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0-4CF3-BAB3-51187C14ACC7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1.8364815293542092</c:v>
                </c:pt>
                <c:pt idx="2">
                  <c:v>2.5830871138528311</c:v>
                </c:pt>
                <c:pt idx="3">
                  <c:v>3.2757834757834754</c:v>
                </c:pt>
                <c:pt idx="4">
                  <c:v>3.9274093565771837</c:v>
                </c:pt>
                <c:pt idx="5">
                  <c:v>4.4467330522069943</c:v>
                </c:pt>
                <c:pt idx="6">
                  <c:v>4.9752635906016076</c:v>
                </c:pt>
                <c:pt idx="7">
                  <c:v>5.5295978454863164</c:v>
                </c:pt>
                <c:pt idx="8">
                  <c:v>6.0772383983838196</c:v>
                </c:pt>
                <c:pt idx="9">
                  <c:v>6.5985372292375617</c:v>
                </c:pt>
                <c:pt idx="10">
                  <c:v>7.1045802190559435</c:v>
                </c:pt>
                <c:pt idx="11">
                  <c:v>7.7486939744360939</c:v>
                </c:pt>
                <c:pt idx="12">
                  <c:v>8.2013795508402279</c:v>
                </c:pt>
                <c:pt idx="13">
                  <c:v>8.6352295200981342</c:v>
                </c:pt>
                <c:pt idx="14">
                  <c:v>8.9738801655759328</c:v>
                </c:pt>
                <c:pt idx="15">
                  <c:v>7.0386820751059407</c:v>
                </c:pt>
                <c:pt idx="16">
                  <c:v>7.7711942685921551</c:v>
                </c:pt>
                <c:pt idx="17">
                  <c:v>8.5288065560979902</c:v>
                </c:pt>
                <c:pt idx="18">
                  <c:v>8.2925799885673381</c:v>
                </c:pt>
                <c:pt idx="19">
                  <c:v>8.8959890879810182</c:v>
                </c:pt>
                <c:pt idx="20">
                  <c:v>9.5646628216503995</c:v>
                </c:pt>
                <c:pt idx="21">
                  <c:v>10.082394473691902</c:v>
                </c:pt>
                <c:pt idx="22">
                  <c:v>11.20885310418284</c:v>
                </c:pt>
                <c:pt idx="23">
                  <c:v>9.9480560264302227</c:v>
                </c:pt>
                <c:pt idx="24">
                  <c:v>8.759812414291277</c:v>
                </c:pt>
                <c:pt idx="25">
                  <c:v>7.965729857053784</c:v>
                </c:pt>
                <c:pt idx="26">
                  <c:v>6.8467041885740505</c:v>
                </c:pt>
                <c:pt idx="27">
                  <c:v>8.0582998053212211</c:v>
                </c:pt>
                <c:pt idx="28">
                  <c:v>7.7704940190579173</c:v>
                </c:pt>
                <c:pt idx="29">
                  <c:v>8.0149017906933526</c:v>
                </c:pt>
                <c:pt idx="30">
                  <c:v>7.9529757757101285</c:v>
                </c:pt>
                <c:pt idx="31">
                  <c:v>8.0869320579547068</c:v>
                </c:pt>
                <c:pt idx="32">
                  <c:v>8.145025029647277</c:v>
                </c:pt>
                <c:pt idx="33">
                  <c:v>8.2683953859388879</c:v>
                </c:pt>
                <c:pt idx="34">
                  <c:v>8.7976444850003119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A-41C0-9365-8FF0A3BEC074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auto!$B$8:$AJ$8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A-41C0-9365-8FF0A3BE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0.92791396897423128</c:v>
                </c:pt>
                <c:pt idx="2">
                  <c:v>0.87092973804056639</c:v>
                </c:pt>
                <c:pt idx="3">
                  <c:v>0.82423538664335438</c:v>
                </c:pt>
                <c:pt idx="4">
                  <c:v>0.79331702056223086</c:v>
                </c:pt>
                <c:pt idx="5">
                  <c:v>0.7518159566995507</c:v>
                </c:pt>
                <c:pt idx="6">
                  <c:v>0.72844752585783057</c:v>
                </c:pt>
                <c:pt idx="7">
                  <c:v>0.67929744808527981</c:v>
                </c:pt>
                <c:pt idx="8">
                  <c:v>0.68112108909141833</c:v>
                </c:pt>
                <c:pt idx="9">
                  <c:v>0.66118945458245704</c:v>
                </c:pt>
                <c:pt idx="10">
                  <c:v>0.59986975199795667</c:v>
                </c:pt>
                <c:pt idx="11">
                  <c:v>0.55374617701711271</c:v>
                </c:pt>
                <c:pt idx="12">
                  <c:v>0.52327192805851952</c:v>
                </c:pt>
                <c:pt idx="13">
                  <c:v>0.4842470013548128</c:v>
                </c:pt>
                <c:pt idx="14">
                  <c:v>0.42397808680994525</c:v>
                </c:pt>
                <c:pt idx="15">
                  <c:v>0.33076680299304334</c:v>
                </c:pt>
                <c:pt idx="16">
                  <c:v>0.32075909073332226</c:v>
                </c:pt>
                <c:pt idx="17">
                  <c:v>0.34961376596567023</c:v>
                </c:pt>
                <c:pt idx="18">
                  <c:v>0.31646762825273977</c:v>
                </c:pt>
                <c:pt idx="19">
                  <c:v>0.29406978301002634</c:v>
                </c:pt>
                <c:pt idx="20">
                  <c:v>0.28759837088664364</c:v>
                </c:pt>
                <c:pt idx="21">
                  <c:v>0.29346089292592992</c:v>
                </c:pt>
                <c:pt idx="22">
                  <c:v>0.26606429813983357</c:v>
                </c:pt>
                <c:pt idx="23">
                  <c:v>0.27544232332722024</c:v>
                </c:pt>
                <c:pt idx="24">
                  <c:v>0.21010457703023863</c:v>
                </c:pt>
                <c:pt idx="25">
                  <c:v>0.19574185479514225</c:v>
                </c:pt>
                <c:pt idx="26">
                  <c:v>0.1736952045151586</c:v>
                </c:pt>
                <c:pt idx="27">
                  <c:v>0.16326320159006927</c:v>
                </c:pt>
                <c:pt idx="28">
                  <c:v>0.15804753217796694</c:v>
                </c:pt>
                <c:pt idx="29">
                  <c:v>0.15625997319605706</c:v>
                </c:pt>
                <c:pt idx="30">
                  <c:v>0.1607120920814625</c:v>
                </c:pt>
                <c:pt idx="31">
                  <c:v>0.15457755050901539</c:v>
                </c:pt>
                <c:pt idx="32">
                  <c:v>0.1526667674358409</c:v>
                </c:pt>
                <c:pt idx="33">
                  <c:v>0.1464868857342079</c:v>
                </c:pt>
                <c:pt idx="34">
                  <c:v>0.14521200913293028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0-487B-A7CC-691057995EA5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guided!$B$9:$AJ$9</c:f>
              <c:numCache>
                <c:formatCode>General</c:formatCode>
                <c:ptCount val="35"/>
                <c:pt idx="0">
                  <c:v>1</c:v>
                </c:pt>
                <c:pt idx="1">
                  <c:v>0.92440027925077617</c:v>
                </c:pt>
                <c:pt idx="2">
                  <c:v>0.85687865372069905</c:v>
                </c:pt>
                <c:pt idx="3">
                  <c:v>0.81139060814856079</c:v>
                </c:pt>
                <c:pt idx="4">
                  <c:v>0.78336087890730721</c:v>
                </c:pt>
                <c:pt idx="5">
                  <c:v>0.75177563012581994</c:v>
                </c:pt>
                <c:pt idx="6">
                  <c:v>0.72244190830329813</c:v>
                </c:pt>
                <c:pt idx="7">
                  <c:v>0.65947790599493405</c:v>
                </c:pt>
                <c:pt idx="8">
                  <c:v>0.68487726587017039</c:v>
                </c:pt>
                <c:pt idx="9">
                  <c:v>0.66848342148568585</c:v>
                </c:pt>
                <c:pt idx="10">
                  <c:v>0.60765642367986705</c:v>
                </c:pt>
                <c:pt idx="11">
                  <c:v>0.52554305400595125</c:v>
                </c:pt>
                <c:pt idx="12">
                  <c:v>0.50682230410999607</c:v>
                </c:pt>
                <c:pt idx="13">
                  <c:v>0.47533698733929708</c:v>
                </c:pt>
                <c:pt idx="14">
                  <c:v>0.43105564421393278</c:v>
                </c:pt>
                <c:pt idx="15">
                  <c:v>0.32225622335304638</c:v>
                </c:pt>
                <c:pt idx="16">
                  <c:v>0.30726862154473761</c:v>
                </c:pt>
                <c:pt idx="17">
                  <c:v>0.30441674140929381</c:v>
                </c:pt>
                <c:pt idx="18">
                  <c:v>0.29434951695829786</c:v>
                </c:pt>
                <c:pt idx="19">
                  <c:v>0.31115050902302183</c:v>
                </c:pt>
                <c:pt idx="20">
                  <c:v>0.30275571949860203</c:v>
                </c:pt>
                <c:pt idx="21">
                  <c:v>0.26444667672894395</c:v>
                </c:pt>
                <c:pt idx="22">
                  <c:v>0.25530117903892868</c:v>
                </c:pt>
                <c:pt idx="23">
                  <c:v>0.25020258749134205</c:v>
                </c:pt>
                <c:pt idx="24">
                  <c:v>0.20592248763804624</c:v>
                </c:pt>
                <c:pt idx="25">
                  <c:v>0.18783547006767021</c:v>
                </c:pt>
                <c:pt idx="26">
                  <c:v>0.18311364819196116</c:v>
                </c:pt>
                <c:pt idx="27">
                  <c:v>0.17222416001099874</c:v>
                </c:pt>
                <c:pt idx="28">
                  <c:v>0.16045875030218124</c:v>
                </c:pt>
                <c:pt idx="29">
                  <c:v>0.15439312897559815</c:v>
                </c:pt>
                <c:pt idx="30">
                  <c:v>0.14988242230286589</c:v>
                </c:pt>
                <c:pt idx="31">
                  <c:v>0.15299890480108574</c:v>
                </c:pt>
                <c:pt idx="32">
                  <c:v>0.1466677991576831</c:v>
                </c:pt>
                <c:pt idx="33">
                  <c:v>0.14653524188413827</c:v>
                </c:pt>
                <c:pt idx="34">
                  <c:v>0.14090410983716425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0-487B-A7CC-691057995EA5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0.91824076467710458</c:v>
                </c:pt>
                <c:pt idx="2">
                  <c:v>0.86102903795094365</c:v>
                </c:pt>
                <c:pt idx="3">
                  <c:v>0.81894586894586885</c:v>
                </c:pt>
                <c:pt idx="4">
                  <c:v>0.78548187131543679</c:v>
                </c:pt>
                <c:pt idx="5">
                  <c:v>0.74112217536783243</c:v>
                </c:pt>
                <c:pt idx="6">
                  <c:v>0.71075194151451537</c:v>
                </c:pt>
                <c:pt idx="7">
                  <c:v>0.69119973068578955</c:v>
                </c:pt>
                <c:pt idx="8">
                  <c:v>0.67524871093153549</c:v>
                </c:pt>
                <c:pt idx="9">
                  <c:v>0.65985372292375621</c:v>
                </c:pt>
                <c:pt idx="10">
                  <c:v>0.59204835158799529</c:v>
                </c:pt>
                <c:pt idx="11">
                  <c:v>0.55347814103114956</c:v>
                </c:pt>
                <c:pt idx="12">
                  <c:v>0.51258622192751424</c:v>
                </c:pt>
                <c:pt idx="13">
                  <c:v>0.47973497333878523</c:v>
                </c:pt>
                <c:pt idx="14">
                  <c:v>0.44869400827879663</c:v>
                </c:pt>
                <c:pt idx="15">
                  <c:v>0.3199400943229973</c:v>
                </c:pt>
                <c:pt idx="16">
                  <c:v>0.3237997611913398</c:v>
                </c:pt>
                <c:pt idx="17">
                  <c:v>0.32803102138838425</c:v>
                </c:pt>
                <c:pt idx="18">
                  <c:v>0.29616357102026208</c:v>
                </c:pt>
                <c:pt idx="19">
                  <c:v>0.29653296959936726</c:v>
                </c:pt>
                <c:pt idx="20">
                  <c:v>0.29889571317657498</c:v>
                </c:pt>
                <c:pt idx="21">
                  <c:v>0.29654101393211479</c:v>
                </c:pt>
                <c:pt idx="22">
                  <c:v>0.31135703067174553</c:v>
                </c:pt>
                <c:pt idx="23">
                  <c:v>0.26179094806395325</c:v>
                </c:pt>
                <c:pt idx="24">
                  <c:v>0.21899531035728192</c:v>
                </c:pt>
                <c:pt idx="25">
                  <c:v>0.18966023469175677</c:v>
                </c:pt>
                <c:pt idx="26">
                  <c:v>0.15560691337668298</c:v>
                </c:pt>
                <c:pt idx="27">
                  <c:v>0.17518043055046134</c:v>
                </c:pt>
                <c:pt idx="28">
                  <c:v>0.16188529206370661</c:v>
                </c:pt>
                <c:pt idx="29">
                  <c:v>0.16029803581386706</c:v>
                </c:pt>
                <c:pt idx="30">
                  <c:v>0.15294184184057941</c:v>
                </c:pt>
                <c:pt idx="31">
                  <c:v>0.14975800107323531</c:v>
                </c:pt>
                <c:pt idx="32">
                  <c:v>0.14544687552941565</c:v>
                </c:pt>
                <c:pt idx="33">
                  <c:v>0.14255854113687738</c:v>
                </c:pt>
                <c:pt idx="34">
                  <c:v>0.14662740808333855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0-487B-A7CC-691057995EA5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auto!$B$9:$AJ$9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0-487B-A7CC-69105799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static!$B$1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1.8364815293542092</c:v>
                </c:pt>
                <c:pt idx="2">
                  <c:v>2.5830871138528311</c:v>
                </c:pt>
                <c:pt idx="3">
                  <c:v>3.2757834757834754</c:v>
                </c:pt>
                <c:pt idx="4">
                  <c:v>3.9274093565771837</c:v>
                </c:pt>
                <c:pt idx="5">
                  <c:v>4.4467330522069943</c:v>
                </c:pt>
                <c:pt idx="6">
                  <c:v>4.9752635906016076</c:v>
                </c:pt>
                <c:pt idx="7">
                  <c:v>5.5295978454863164</c:v>
                </c:pt>
                <c:pt idx="8">
                  <c:v>6.0772383983838196</c:v>
                </c:pt>
                <c:pt idx="9">
                  <c:v>6.5985372292375617</c:v>
                </c:pt>
                <c:pt idx="10">
                  <c:v>7.1045802190559435</c:v>
                </c:pt>
                <c:pt idx="11">
                  <c:v>7.7486939744360939</c:v>
                </c:pt>
                <c:pt idx="12">
                  <c:v>8.2013795508402279</c:v>
                </c:pt>
                <c:pt idx="13">
                  <c:v>8.6352295200981342</c:v>
                </c:pt>
                <c:pt idx="14">
                  <c:v>8.9738801655759328</c:v>
                </c:pt>
                <c:pt idx="15">
                  <c:v>7.0386820751059407</c:v>
                </c:pt>
                <c:pt idx="16">
                  <c:v>7.7711942685921551</c:v>
                </c:pt>
                <c:pt idx="17">
                  <c:v>8.5288065560979902</c:v>
                </c:pt>
                <c:pt idx="18">
                  <c:v>8.2925799885673381</c:v>
                </c:pt>
                <c:pt idx="19">
                  <c:v>8.8959890879810182</c:v>
                </c:pt>
                <c:pt idx="20">
                  <c:v>9.5646628216503995</c:v>
                </c:pt>
                <c:pt idx="21">
                  <c:v>10.082394473691902</c:v>
                </c:pt>
                <c:pt idx="22">
                  <c:v>11.20885310418284</c:v>
                </c:pt>
                <c:pt idx="23">
                  <c:v>9.9480560264302227</c:v>
                </c:pt>
                <c:pt idx="24">
                  <c:v>8.759812414291277</c:v>
                </c:pt>
                <c:pt idx="25">
                  <c:v>7.965729857053784</c:v>
                </c:pt>
                <c:pt idx="26">
                  <c:v>6.8467041885740505</c:v>
                </c:pt>
                <c:pt idx="27">
                  <c:v>8.0582998053212211</c:v>
                </c:pt>
                <c:pt idx="28">
                  <c:v>7.7704940190579173</c:v>
                </c:pt>
                <c:pt idx="29">
                  <c:v>8.0149017906933526</c:v>
                </c:pt>
                <c:pt idx="30">
                  <c:v>7.9529757757101285</c:v>
                </c:pt>
                <c:pt idx="31">
                  <c:v>8.0869320579547068</c:v>
                </c:pt>
                <c:pt idx="32">
                  <c:v>8.145025029647277</c:v>
                </c:pt>
                <c:pt idx="33">
                  <c:v>8.2683953859388879</c:v>
                </c:pt>
                <c:pt idx="34">
                  <c:v>8.7976444850003119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2-403C-8ECB-6BBEC1E5B058}"/>
            </c:ext>
          </c:extLst>
        </c:ser>
        <c:ser>
          <c:idx val="1"/>
          <c:order val="1"/>
          <c:tx>
            <c:strRef>
              <c:f>static!$B$12</c:f>
              <c:strCache>
                <c:ptCount val="1"/>
                <c:pt idx="0">
                  <c:v>Static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1.850599575030095</c:v>
                </c:pt>
                <c:pt idx="2">
                  <c:v>2.6090766728397865</c:v>
                </c:pt>
                <c:pt idx="3">
                  <c:v>3.2802392195757415</c:v>
                </c:pt>
                <c:pt idx="4">
                  <c:v>3.902778389326758</c:v>
                </c:pt>
                <c:pt idx="5">
                  <c:v>4.4490942649929224</c:v>
                </c:pt>
                <c:pt idx="6">
                  <c:v>4.9626155367077995</c:v>
                </c:pt>
                <c:pt idx="7">
                  <c:v>5.4865015430597683</c:v>
                </c:pt>
                <c:pt idx="8">
                  <c:v>6.0909481802314058</c:v>
                </c:pt>
                <c:pt idx="9">
                  <c:v>6.6632443972868121</c:v>
                </c:pt>
                <c:pt idx="10">
                  <c:v>7.4022481668921509</c:v>
                </c:pt>
                <c:pt idx="11">
                  <c:v>7.8027002827047109</c:v>
                </c:pt>
                <c:pt idx="12">
                  <c:v>8.2894269231488629</c:v>
                </c:pt>
                <c:pt idx="13">
                  <c:v>8.700917698797344</c:v>
                </c:pt>
                <c:pt idx="14">
                  <c:v>8.3487897691492048</c:v>
                </c:pt>
                <c:pt idx="15">
                  <c:v>7.1461215614187852</c:v>
                </c:pt>
                <c:pt idx="16">
                  <c:v>7.7330116085160689</c:v>
                </c:pt>
                <c:pt idx="17">
                  <c:v>8.061126384334349</c:v>
                </c:pt>
                <c:pt idx="18">
                  <c:v>8.8840841597626525</c:v>
                </c:pt>
                <c:pt idx="19">
                  <c:v>9.3819954575834466</c:v>
                </c:pt>
                <c:pt idx="20">
                  <c:v>9.1548821946267527</c:v>
                </c:pt>
                <c:pt idx="21">
                  <c:v>9.6938354623403242</c:v>
                </c:pt>
                <c:pt idx="22">
                  <c:v>10.458137245647865</c:v>
                </c:pt>
                <c:pt idx="23">
                  <c:v>10.074267955666546</c:v>
                </c:pt>
                <c:pt idx="24">
                  <c:v>8.8021858915793239</c:v>
                </c:pt>
                <c:pt idx="25">
                  <c:v>7.9815272203354937</c:v>
                </c:pt>
                <c:pt idx="26">
                  <c:v>8.0923103409597807</c:v>
                </c:pt>
                <c:pt idx="27">
                  <c:v>7.9180289792928491</c:v>
                </c:pt>
                <c:pt idx="28">
                  <c:v>8.0818327706223165</c:v>
                </c:pt>
                <c:pt idx="29">
                  <c:v>8.0017023471756517</c:v>
                </c:pt>
                <c:pt idx="30">
                  <c:v>8.1523858577682944</c:v>
                </c:pt>
                <c:pt idx="31">
                  <c:v>8.3372794582028771</c:v>
                </c:pt>
                <c:pt idx="32">
                  <c:v>8.1734997404828338</c:v>
                </c:pt>
                <c:pt idx="33">
                  <c:v>8.6122932820303557</c:v>
                </c:pt>
                <c:pt idx="34">
                  <c:v>8.8051089193216487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2-403C-8ECB-6BBEC1E5B058}"/>
            </c:ext>
          </c:extLst>
        </c:ser>
        <c:ser>
          <c:idx val="2"/>
          <c:order val="2"/>
          <c:tx>
            <c:strRef>
              <c:f>static!$B$23</c:f>
              <c:strCache>
                <c:ptCount val="1"/>
                <c:pt idx="0">
                  <c:v>Static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1.8421362977398861</c:v>
                </c:pt>
                <c:pt idx="2">
                  <c:v>2.6172336786771155</c:v>
                </c:pt>
                <c:pt idx="3">
                  <c:v>3.2824925734141499</c:v>
                </c:pt>
                <c:pt idx="4">
                  <c:v>3.8965502470588529</c:v>
                </c:pt>
                <c:pt idx="5">
                  <c:v>4.4610864382014528</c:v>
                </c:pt>
                <c:pt idx="6">
                  <c:v>4.9868429538858425</c:v>
                </c:pt>
                <c:pt idx="7">
                  <c:v>5.4344346261502423</c:v>
                </c:pt>
                <c:pt idx="8">
                  <c:v>6.0775243762011248</c:v>
                </c:pt>
                <c:pt idx="9">
                  <c:v>6.5332626389155868</c:v>
                </c:pt>
                <c:pt idx="10">
                  <c:v>7.1334271282607187</c:v>
                </c:pt>
                <c:pt idx="11">
                  <c:v>7.8667792609474203</c:v>
                </c:pt>
                <c:pt idx="12">
                  <c:v>8.3610834015933655</c:v>
                </c:pt>
                <c:pt idx="13">
                  <c:v>8.4527612962117775</c:v>
                </c:pt>
                <c:pt idx="14">
                  <c:v>8.5009468890092155</c:v>
                </c:pt>
                <c:pt idx="15">
                  <c:v>7.2016616138331218</c:v>
                </c:pt>
                <c:pt idx="16">
                  <c:v>7.3490491839115686</c:v>
                </c:pt>
                <c:pt idx="17">
                  <c:v>7.8620198784920818</c:v>
                </c:pt>
                <c:pt idx="18">
                  <c:v>8.2699131253225371</c:v>
                </c:pt>
                <c:pt idx="19">
                  <c:v>8.9403684443301028</c:v>
                </c:pt>
                <c:pt idx="20">
                  <c:v>8.7095756783851659</c:v>
                </c:pt>
                <c:pt idx="21">
                  <c:v>9.2670473953245871</c:v>
                </c:pt>
                <c:pt idx="22">
                  <c:v>8.8129160207896415</c:v>
                </c:pt>
                <c:pt idx="23">
                  <c:v>9.8234046067258696</c:v>
                </c:pt>
                <c:pt idx="24">
                  <c:v>9.1945370981455383</c:v>
                </c:pt>
                <c:pt idx="25">
                  <c:v>7.7446463270498214</c:v>
                </c:pt>
                <c:pt idx="26">
                  <c:v>6.6773752002452582</c:v>
                </c:pt>
                <c:pt idx="27">
                  <c:v>7.456938952647314</c:v>
                </c:pt>
                <c:pt idx="28">
                  <c:v>7.6500910242203588</c:v>
                </c:pt>
                <c:pt idx="29">
                  <c:v>7.8573460967827158</c:v>
                </c:pt>
                <c:pt idx="30">
                  <c:v>7.7236233234025651</c:v>
                </c:pt>
                <c:pt idx="31">
                  <c:v>8.448581996186606</c:v>
                </c:pt>
                <c:pt idx="32">
                  <c:v>8.5654782016273323</c:v>
                </c:pt>
                <c:pt idx="33">
                  <c:v>8.8482136726706795</c:v>
                </c:pt>
                <c:pt idx="34">
                  <c:v>8.6162572363032606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12-403C-8ECB-6BBEC1E5B058}"/>
            </c:ext>
          </c:extLst>
        </c:ser>
        <c:ser>
          <c:idx val="3"/>
          <c:order val="3"/>
          <c:tx>
            <c:strRef>
              <c:f>static!$B$34</c:f>
              <c:strCache>
                <c:ptCount val="1"/>
                <c:pt idx="0">
                  <c:v>Static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1.8466669118528125</c:v>
                </c:pt>
                <c:pt idx="2">
                  <c:v>2.5862412728583819</c:v>
                </c:pt>
                <c:pt idx="3">
                  <c:v>3.2612692456370271</c:v>
                </c:pt>
                <c:pt idx="4">
                  <c:v>3.9476687564672224</c:v>
                </c:pt>
                <c:pt idx="5">
                  <c:v>4.4921494526045116</c:v>
                </c:pt>
                <c:pt idx="6">
                  <c:v>5.0787813926475049</c:v>
                </c:pt>
                <c:pt idx="7">
                  <c:v>5.5009639188647146</c:v>
                </c:pt>
                <c:pt idx="8">
                  <c:v>6.1146083967591451</c:v>
                </c:pt>
                <c:pt idx="9">
                  <c:v>6.7042823762504185</c:v>
                </c:pt>
                <c:pt idx="10">
                  <c:v>7.1638308350093673</c:v>
                </c:pt>
                <c:pt idx="11">
                  <c:v>7.9355489959163705</c:v>
                </c:pt>
                <c:pt idx="12">
                  <c:v>8.2998514979510993</c:v>
                </c:pt>
                <c:pt idx="13">
                  <c:v>8.8570932710445227</c:v>
                </c:pt>
                <c:pt idx="14">
                  <c:v>9.1441545967507434</c:v>
                </c:pt>
                <c:pt idx="15">
                  <c:v>7.1225273292181264</c:v>
                </c:pt>
                <c:pt idx="16">
                  <c:v>7.840258294590825</c:v>
                </c:pt>
                <c:pt idx="17">
                  <c:v>7.8780148951192288</c:v>
                </c:pt>
                <c:pt idx="18">
                  <c:v>8.3603902643388306</c:v>
                </c:pt>
                <c:pt idx="19">
                  <c:v>9.557595480781039</c:v>
                </c:pt>
                <c:pt idx="20">
                  <c:v>9.269537461068003</c:v>
                </c:pt>
                <c:pt idx="21">
                  <c:v>8.7836713043036614</c:v>
                </c:pt>
                <c:pt idx="22">
                  <c:v>10.239382696558257</c:v>
                </c:pt>
                <c:pt idx="23">
                  <c:v>10.179750370324349</c:v>
                </c:pt>
                <c:pt idx="24">
                  <c:v>8.6926535057102168</c:v>
                </c:pt>
                <c:pt idx="25">
                  <c:v>7.1928300439457864</c:v>
                </c:pt>
                <c:pt idx="26">
                  <c:v>7.5055512292265893</c:v>
                </c:pt>
                <c:pt idx="27">
                  <c:v>7.5143741280178427</c:v>
                </c:pt>
                <c:pt idx="28">
                  <c:v>7.7418151523817809</c:v>
                </c:pt>
                <c:pt idx="29">
                  <c:v>7.9981604564945377</c:v>
                </c:pt>
                <c:pt idx="30">
                  <c:v>8.1529766706125155</c:v>
                </c:pt>
                <c:pt idx="31">
                  <c:v>8.3918515663118285</c:v>
                </c:pt>
                <c:pt idx="32">
                  <c:v>8.3937748394368015</c:v>
                </c:pt>
                <c:pt idx="33">
                  <c:v>8.5537649919630709</c:v>
                </c:pt>
                <c:pt idx="34">
                  <c:v>8.7426737174968618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12-403C-8ECB-6BBEC1E5B058}"/>
            </c:ext>
          </c:extLst>
        </c:ser>
        <c:ser>
          <c:idx val="4"/>
          <c:order val="4"/>
          <c:tx>
            <c:strRef>
              <c:f>static!$B$45</c:f>
              <c:strCache>
                <c:ptCount val="1"/>
                <c:pt idx="0">
                  <c:v>Static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1.8411266170384828</c:v>
                </c:pt>
                <c:pt idx="2">
                  <c:v>2.5853553021826032</c:v>
                </c:pt>
                <c:pt idx="3">
                  <c:v>3.2744497643954786</c:v>
                </c:pt>
                <c:pt idx="4">
                  <c:v>3.9598183453833271</c:v>
                </c:pt>
                <c:pt idx="5">
                  <c:v>4.4533372694234581</c:v>
                </c:pt>
                <c:pt idx="6">
                  <c:v>5.0938246835629775</c:v>
                </c:pt>
                <c:pt idx="7">
                  <c:v>5.4785133524670497</c:v>
                </c:pt>
                <c:pt idx="8">
                  <c:v>6.0855014510690131</c:v>
                </c:pt>
                <c:pt idx="9">
                  <c:v>6.5845054009043169</c:v>
                </c:pt>
                <c:pt idx="10">
                  <c:v>7.2335775088510701</c:v>
                </c:pt>
                <c:pt idx="11">
                  <c:v>7.8033401884788347</c:v>
                </c:pt>
                <c:pt idx="12">
                  <c:v>8.3201295832719779</c:v>
                </c:pt>
                <c:pt idx="13">
                  <c:v>9.1137068818881932</c:v>
                </c:pt>
                <c:pt idx="14">
                  <c:v>9.194275638029076</c:v>
                </c:pt>
                <c:pt idx="15">
                  <c:v>7.2168963451168375</c:v>
                </c:pt>
                <c:pt idx="16">
                  <c:v>7.5690506810077745</c:v>
                </c:pt>
                <c:pt idx="17">
                  <c:v>7.9006699124156246</c:v>
                </c:pt>
                <c:pt idx="18">
                  <c:v>8.4127246246555156</c:v>
                </c:pt>
                <c:pt idx="19">
                  <c:v>8.919840524924437</c:v>
                </c:pt>
                <c:pt idx="20">
                  <c:v>9.5007796019444175</c:v>
                </c:pt>
                <c:pt idx="21">
                  <c:v>10.266744194497944</c:v>
                </c:pt>
                <c:pt idx="22">
                  <c:v>9.8455811301028096</c:v>
                </c:pt>
                <c:pt idx="23">
                  <c:v>10.095411663807889</c:v>
                </c:pt>
                <c:pt idx="24">
                  <c:v>8.8879005848789472</c:v>
                </c:pt>
                <c:pt idx="25">
                  <c:v>7.8346006070812697</c:v>
                </c:pt>
                <c:pt idx="26">
                  <c:v>7.709258969836343</c:v>
                </c:pt>
                <c:pt idx="27">
                  <c:v>7.696962191482247</c:v>
                </c:pt>
                <c:pt idx="28">
                  <c:v>7.8851535996386781</c:v>
                </c:pt>
                <c:pt idx="29">
                  <c:v>7.7633965375103049</c:v>
                </c:pt>
                <c:pt idx="30">
                  <c:v>8.0708547920870757</c:v>
                </c:pt>
                <c:pt idx="31">
                  <c:v>8.4177835805532375</c:v>
                </c:pt>
                <c:pt idx="32">
                  <c:v>8.4959606315357785</c:v>
                </c:pt>
                <c:pt idx="33">
                  <c:v>8.426183013199422</c:v>
                </c:pt>
                <c:pt idx="34">
                  <c:v>8.7106946445489655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12-403C-8ECB-6BBEC1E5B058}"/>
            </c:ext>
          </c:extLst>
        </c:ser>
        <c:ser>
          <c:idx val="5"/>
          <c:order val="5"/>
          <c:tx>
            <c:strRef>
              <c:f>static!$B$56</c:f>
              <c:strCache>
                <c:ptCount val="1"/>
                <c:pt idx="0">
                  <c:v>Static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1.8383155300748502</c:v>
                </c:pt>
                <c:pt idx="2">
                  <c:v>2.5671826471125576</c:v>
                </c:pt>
                <c:pt idx="3">
                  <c:v>3.2662581224576037</c:v>
                </c:pt>
                <c:pt idx="4">
                  <c:v>3.8989662792105579</c:v>
                </c:pt>
                <c:pt idx="5">
                  <c:v>4.4856001114380728</c:v>
                </c:pt>
                <c:pt idx="6">
                  <c:v>5.0147700783033144</c:v>
                </c:pt>
                <c:pt idx="7">
                  <c:v>5.4131550515601115</c:v>
                </c:pt>
                <c:pt idx="8">
                  <c:v>6.2304250559284116</c:v>
                </c:pt>
                <c:pt idx="9">
                  <c:v>6.8102960193689235</c:v>
                </c:pt>
                <c:pt idx="10">
                  <c:v>7.1513669570688938</c:v>
                </c:pt>
                <c:pt idx="11">
                  <c:v>7.6969138645785353</c:v>
                </c:pt>
                <c:pt idx="12">
                  <c:v>8.1813345895504614</c:v>
                </c:pt>
                <c:pt idx="13">
                  <c:v>9.7282013519126913</c:v>
                </c:pt>
                <c:pt idx="14">
                  <c:v>8.4025310744291346</c:v>
                </c:pt>
                <c:pt idx="15">
                  <c:v>7.4832970225127085</c:v>
                </c:pt>
                <c:pt idx="16">
                  <c:v>7.6017301752798385</c:v>
                </c:pt>
                <c:pt idx="17">
                  <c:v>7.7783704762360069</c:v>
                </c:pt>
                <c:pt idx="18">
                  <c:v>9.2092994158074575</c:v>
                </c:pt>
                <c:pt idx="19">
                  <c:v>8.9585651690082067</c:v>
                </c:pt>
                <c:pt idx="20">
                  <c:v>9.486742772969988</c:v>
                </c:pt>
                <c:pt idx="21">
                  <c:v>9.0967810281053119</c:v>
                </c:pt>
                <c:pt idx="22">
                  <c:v>9.9963136501654013</c:v>
                </c:pt>
                <c:pt idx="23">
                  <c:v>10.326253975040753</c:v>
                </c:pt>
                <c:pt idx="24">
                  <c:v>8.9289892119058969</c:v>
                </c:pt>
                <c:pt idx="25">
                  <c:v>8.077526064121658</c:v>
                </c:pt>
                <c:pt idx="26">
                  <c:v>7.6494328529574789</c:v>
                </c:pt>
                <c:pt idx="27">
                  <c:v>7.7006718330804924</c:v>
                </c:pt>
                <c:pt idx="28">
                  <c:v>7.9247299975133885</c:v>
                </c:pt>
                <c:pt idx="29">
                  <c:v>7.8992556478010556</c:v>
                </c:pt>
                <c:pt idx="30">
                  <c:v>8.0480642314331003</c:v>
                </c:pt>
                <c:pt idx="31">
                  <c:v>8.3646758953600386</c:v>
                </c:pt>
                <c:pt idx="32">
                  <c:v>8.3224300575046826</c:v>
                </c:pt>
                <c:pt idx="33">
                  <c:v>8.6213051250658861</c:v>
                </c:pt>
                <c:pt idx="34">
                  <c:v>8.4131416301303883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12-403C-8ECB-6BBEC1E5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static!$B$1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0.91824076467710458</c:v>
                </c:pt>
                <c:pt idx="2">
                  <c:v>0.86102903795094365</c:v>
                </c:pt>
                <c:pt idx="3">
                  <c:v>0.81894586894586885</c:v>
                </c:pt>
                <c:pt idx="4">
                  <c:v>0.78548187131543679</c:v>
                </c:pt>
                <c:pt idx="5">
                  <c:v>0.74112217536783243</c:v>
                </c:pt>
                <c:pt idx="6">
                  <c:v>0.71075194151451537</c:v>
                </c:pt>
                <c:pt idx="7">
                  <c:v>0.69119973068578955</c:v>
                </c:pt>
                <c:pt idx="8">
                  <c:v>0.67524871093153549</c:v>
                </c:pt>
                <c:pt idx="9">
                  <c:v>0.65985372292375621</c:v>
                </c:pt>
                <c:pt idx="10">
                  <c:v>0.59204835158799529</c:v>
                </c:pt>
                <c:pt idx="11">
                  <c:v>0.55347814103114956</c:v>
                </c:pt>
                <c:pt idx="12">
                  <c:v>0.51258622192751424</c:v>
                </c:pt>
                <c:pt idx="13">
                  <c:v>0.47973497333878523</c:v>
                </c:pt>
                <c:pt idx="14">
                  <c:v>0.44869400827879663</c:v>
                </c:pt>
                <c:pt idx="15">
                  <c:v>0.3199400943229973</c:v>
                </c:pt>
                <c:pt idx="16">
                  <c:v>0.3237997611913398</c:v>
                </c:pt>
                <c:pt idx="17">
                  <c:v>0.32803102138838425</c:v>
                </c:pt>
                <c:pt idx="18">
                  <c:v>0.29616357102026208</c:v>
                </c:pt>
                <c:pt idx="19">
                  <c:v>0.29653296959936726</c:v>
                </c:pt>
                <c:pt idx="20">
                  <c:v>0.29889571317657498</c:v>
                </c:pt>
                <c:pt idx="21">
                  <c:v>0.29654101393211479</c:v>
                </c:pt>
                <c:pt idx="22">
                  <c:v>0.31135703067174553</c:v>
                </c:pt>
                <c:pt idx="23">
                  <c:v>0.26179094806395325</c:v>
                </c:pt>
                <c:pt idx="24">
                  <c:v>0.21899531035728192</c:v>
                </c:pt>
                <c:pt idx="25">
                  <c:v>0.18966023469175677</c:v>
                </c:pt>
                <c:pt idx="26">
                  <c:v>0.15560691337668298</c:v>
                </c:pt>
                <c:pt idx="27">
                  <c:v>0.17518043055046134</c:v>
                </c:pt>
                <c:pt idx="28">
                  <c:v>0.16188529206370661</c:v>
                </c:pt>
                <c:pt idx="29">
                  <c:v>0.16029803581386706</c:v>
                </c:pt>
                <c:pt idx="30">
                  <c:v>0.15294184184057941</c:v>
                </c:pt>
                <c:pt idx="31">
                  <c:v>0.14975800107323531</c:v>
                </c:pt>
                <c:pt idx="32">
                  <c:v>0.14544687552941565</c:v>
                </c:pt>
                <c:pt idx="33">
                  <c:v>0.14255854113687738</c:v>
                </c:pt>
                <c:pt idx="34">
                  <c:v>0.14662740808333855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4A78-8FB9-BE2E12AC31B7}"/>
            </c:ext>
          </c:extLst>
        </c:ser>
        <c:ser>
          <c:idx val="1"/>
          <c:order val="1"/>
          <c:tx>
            <c:strRef>
              <c:f>static!$B$12</c:f>
              <c:strCache>
                <c:ptCount val="1"/>
                <c:pt idx="0">
                  <c:v>Static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0.92529978751504749</c:v>
                </c:pt>
                <c:pt idx="2">
                  <c:v>0.86969222427992887</c:v>
                </c:pt>
                <c:pt idx="3">
                  <c:v>0.82005980489393537</c:v>
                </c:pt>
                <c:pt idx="4">
                  <c:v>0.78055567786535163</c:v>
                </c:pt>
                <c:pt idx="5">
                  <c:v>0.74151571083215373</c:v>
                </c:pt>
                <c:pt idx="6">
                  <c:v>0.70894507667254281</c:v>
                </c:pt>
                <c:pt idx="7">
                  <c:v>0.68581269288247104</c:v>
                </c:pt>
                <c:pt idx="8">
                  <c:v>0.6767720200257118</c:v>
                </c:pt>
                <c:pt idx="9">
                  <c:v>0.66632443972868116</c:v>
                </c:pt>
                <c:pt idx="10">
                  <c:v>0.61685401390767924</c:v>
                </c:pt>
                <c:pt idx="11">
                  <c:v>0.55733573447890794</c:v>
                </c:pt>
                <c:pt idx="12">
                  <c:v>0.51808918269680393</c:v>
                </c:pt>
                <c:pt idx="13">
                  <c:v>0.48338431659985243</c:v>
                </c:pt>
                <c:pt idx="14">
                  <c:v>0.41743948845746026</c:v>
                </c:pt>
                <c:pt idx="15">
                  <c:v>0.32482370733721749</c:v>
                </c:pt>
                <c:pt idx="16">
                  <c:v>0.32220881702150289</c:v>
                </c:pt>
                <c:pt idx="17">
                  <c:v>0.31004332247439803</c:v>
                </c:pt>
                <c:pt idx="18">
                  <c:v>0.3172887199915233</c:v>
                </c:pt>
                <c:pt idx="19">
                  <c:v>0.31273318191944821</c:v>
                </c:pt>
                <c:pt idx="20">
                  <c:v>0.28609006858208602</c:v>
                </c:pt>
                <c:pt idx="21">
                  <c:v>0.28511280771589187</c:v>
                </c:pt>
                <c:pt idx="22">
                  <c:v>0.29050381237910738</c:v>
                </c:pt>
                <c:pt idx="23">
                  <c:v>0.26511231462280382</c:v>
                </c:pt>
                <c:pt idx="24">
                  <c:v>0.2200546472894831</c:v>
                </c:pt>
                <c:pt idx="25">
                  <c:v>0.19003636238894034</c:v>
                </c:pt>
                <c:pt idx="26">
                  <c:v>0.18391614411272228</c:v>
                </c:pt>
                <c:pt idx="27">
                  <c:v>0.17213106476723586</c:v>
                </c:pt>
                <c:pt idx="28">
                  <c:v>0.1683715160546316</c:v>
                </c:pt>
                <c:pt idx="29">
                  <c:v>0.16003404694351303</c:v>
                </c:pt>
                <c:pt idx="30">
                  <c:v>0.15677665111092873</c:v>
                </c:pt>
                <c:pt idx="31">
                  <c:v>0.15439406404079403</c:v>
                </c:pt>
                <c:pt idx="32">
                  <c:v>0.14595535250862204</c:v>
                </c:pt>
                <c:pt idx="33">
                  <c:v>0.14848781520741994</c:v>
                </c:pt>
                <c:pt idx="34">
                  <c:v>0.14675181532202747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3E-4A78-8FB9-BE2E12AC31B7}"/>
            </c:ext>
          </c:extLst>
        </c:ser>
        <c:ser>
          <c:idx val="2"/>
          <c:order val="2"/>
          <c:tx>
            <c:strRef>
              <c:f>static!$B$23</c:f>
              <c:strCache>
                <c:ptCount val="1"/>
                <c:pt idx="0">
                  <c:v>Static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0.92106814886994304</c:v>
                </c:pt>
                <c:pt idx="2">
                  <c:v>0.87241122622570522</c:v>
                </c:pt>
                <c:pt idx="3">
                  <c:v>0.82062314335353748</c:v>
                </c:pt>
                <c:pt idx="4">
                  <c:v>0.77931004941177062</c:v>
                </c:pt>
                <c:pt idx="5">
                  <c:v>0.7435144063669088</c:v>
                </c:pt>
                <c:pt idx="6">
                  <c:v>0.71240613626940608</c:v>
                </c:pt>
                <c:pt idx="7">
                  <c:v>0.67930432826878029</c:v>
                </c:pt>
                <c:pt idx="8">
                  <c:v>0.67528048624456938</c:v>
                </c:pt>
                <c:pt idx="9">
                  <c:v>0.65332626389155868</c:v>
                </c:pt>
                <c:pt idx="10">
                  <c:v>0.59445226068839319</c:v>
                </c:pt>
                <c:pt idx="11">
                  <c:v>0.5619128043533872</c:v>
                </c:pt>
                <c:pt idx="12">
                  <c:v>0.52256771259958534</c:v>
                </c:pt>
                <c:pt idx="13">
                  <c:v>0.46959784978954322</c:v>
                </c:pt>
                <c:pt idx="14">
                  <c:v>0.42504734445046077</c:v>
                </c:pt>
                <c:pt idx="15">
                  <c:v>0.32734825517423283</c:v>
                </c:pt>
                <c:pt idx="16">
                  <c:v>0.30621038266298201</c:v>
                </c:pt>
                <c:pt idx="17">
                  <c:v>0.30238537994200315</c:v>
                </c:pt>
                <c:pt idx="18">
                  <c:v>0.29535404019009059</c:v>
                </c:pt>
                <c:pt idx="19">
                  <c:v>0.29801228147767012</c:v>
                </c:pt>
                <c:pt idx="20">
                  <c:v>0.27217423994953643</c:v>
                </c:pt>
                <c:pt idx="21">
                  <c:v>0.27256021750954668</c:v>
                </c:pt>
                <c:pt idx="22">
                  <c:v>0.24480322279971226</c:v>
                </c:pt>
                <c:pt idx="23">
                  <c:v>0.25851064754541764</c:v>
                </c:pt>
                <c:pt idx="24">
                  <c:v>0.22986342745363847</c:v>
                </c:pt>
                <c:pt idx="25">
                  <c:v>0.18439634112023384</c:v>
                </c:pt>
                <c:pt idx="26">
                  <c:v>0.15175852727830133</c:v>
                </c:pt>
                <c:pt idx="27">
                  <c:v>0.16210736853581117</c:v>
                </c:pt>
                <c:pt idx="28">
                  <c:v>0.15937689633792415</c:v>
                </c:pt>
                <c:pt idx="29">
                  <c:v>0.15714692193565433</c:v>
                </c:pt>
                <c:pt idx="30">
                  <c:v>0.14853121775774164</c:v>
                </c:pt>
                <c:pt idx="31">
                  <c:v>0.15645522215160382</c:v>
                </c:pt>
                <c:pt idx="32">
                  <c:v>0.15295496788620236</c:v>
                </c:pt>
                <c:pt idx="33">
                  <c:v>0.15255540814949448</c:v>
                </c:pt>
                <c:pt idx="34">
                  <c:v>0.143604287271721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3E-4A78-8FB9-BE2E12AC31B7}"/>
            </c:ext>
          </c:extLst>
        </c:ser>
        <c:ser>
          <c:idx val="3"/>
          <c:order val="3"/>
          <c:tx>
            <c:strRef>
              <c:f>static!$B$34</c:f>
              <c:strCache>
                <c:ptCount val="1"/>
                <c:pt idx="0">
                  <c:v>Static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0.92333345592640625</c:v>
                </c:pt>
                <c:pt idx="2">
                  <c:v>0.8620804242861273</c:v>
                </c:pt>
                <c:pt idx="3">
                  <c:v>0.81531731140925678</c:v>
                </c:pt>
                <c:pt idx="4">
                  <c:v>0.7895337512934445</c:v>
                </c:pt>
                <c:pt idx="5">
                  <c:v>0.74869157543408527</c:v>
                </c:pt>
                <c:pt idx="6">
                  <c:v>0.72554019894964361</c:v>
                </c:pt>
                <c:pt idx="7">
                  <c:v>0.68762048985808932</c:v>
                </c:pt>
                <c:pt idx="8">
                  <c:v>0.67940093297323834</c:v>
                </c:pt>
                <c:pt idx="9">
                  <c:v>0.67042823762504189</c:v>
                </c:pt>
                <c:pt idx="10">
                  <c:v>0.59698590291744724</c:v>
                </c:pt>
                <c:pt idx="11">
                  <c:v>0.56682492827974074</c:v>
                </c:pt>
                <c:pt idx="12">
                  <c:v>0.51874071862194371</c:v>
                </c:pt>
                <c:pt idx="13">
                  <c:v>0.49206073728025124</c:v>
                </c:pt>
                <c:pt idx="14">
                  <c:v>0.45720772983753716</c:v>
                </c:pt>
                <c:pt idx="15">
                  <c:v>0.32375124223718754</c:v>
                </c:pt>
                <c:pt idx="16">
                  <c:v>0.32667742894128438</c:v>
                </c:pt>
                <c:pt idx="17">
                  <c:v>0.30300057288920113</c:v>
                </c:pt>
                <c:pt idx="18">
                  <c:v>0.29858536658352969</c:v>
                </c:pt>
                <c:pt idx="19">
                  <c:v>0.31858651602603466</c:v>
                </c:pt>
                <c:pt idx="20">
                  <c:v>0.28967304565837509</c:v>
                </c:pt>
                <c:pt idx="21">
                  <c:v>0.25834327365599002</c:v>
                </c:pt>
                <c:pt idx="22">
                  <c:v>0.28442729712661824</c:v>
                </c:pt>
                <c:pt idx="23">
                  <c:v>0.26788816764011447</c:v>
                </c:pt>
                <c:pt idx="24">
                  <c:v>0.21731633764275543</c:v>
                </c:pt>
                <c:pt idx="25">
                  <c:v>0.1712578581891854</c:v>
                </c:pt>
                <c:pt idx="26">
                  <c:v>0.17058070975514975</c:v>
                </c:pt>
                <c:pt idx="27">
                  <c:v>0.1633559593047357</c:v>
                </c:pt>
                <c:pt idx="28">
                  <c:v>0.16128781567462044</c:v>
                </c:pt>
                <c:pt idx="29">
                  <c:v>0.15996320912989076</c:v>
                </c:pt>
                <c:pt idx="30">
                  <c:v>0.15678801289639452</c:v>
                </c:pt>
                <c:pt idx="31">
                  <c:v>0.15540465863540423</c:v>
                </c:pt>
                <c:pt idx="32">
                  <c:v>0.1498888364185143</c:v>
                </c:pt>
                <c:pt idx="33">
                  <c:v>0.14747870675798397</c:v>
                </c:pt>
                <c:pt idx="34">
                  <c:v>0.1457112286249477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3E-4A78-8FB9-BE2E12AC31B7}"/>
            </c:ext>
          </c:extLst>
        </c:ser>
        <c:ser>
          <c:idx val="4"/>
          <c:order val="4"/>
          <c:tx>
            <c:strRef>
              <c:f>static!$B$45</c:f>
              <c:strCache>
                <c:ptCount val="1"/>
                <c:pt idx="0">
                  <c:v>Static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0.9205633085192414</c:v>
                </c:pt>
                <c:pt idx="2">
                  <c:v>0.86178510072753445</c:v>
                </c:pt>
                <c:pt idx="3">
                  <c:v>0.81861244109886966</c:v>
                </c:pt>
                <c:pt idx="4">
                  <c:v>0.79196366907666538</c:v>
                </c:pt>
                <c:pt idx="5">
                  <c:v>0.74222287823724298</c:v>
                </c:pt>
                <c:pt idx="6">
                  <c:v>0.72768924050899675</c:v>
                </c:pt>
                <c:pt idx="7">
                  <c:v>0.68481416905838122</c:v>
                </c:pt>
                <c:pt idx="8">
                  <c:v>0.67616682789655702</c:v>
                </c:pt>
                <c:pt idx="9">
                  <c:v>0.65845054009043169</c:v>
                </c:pt>
                <c:pt idx="10">
                  <c:v>0.60279812573758917</c:v>
                </c:pt>
                <c:pt idx="11">
                  <c:v>0.55738144203420248</c:v>
                </c:pt>
                <c:pt idx="12">
                  <c:v>0.52000809895449862</c:v>
                </c:pt>
                <c:pt idx="13">
                  <c:v>0.50631704899378849</c:v>
                </c:pt>
                <c:pt idx="14">
                  <c:v>0.45971378190145379</c:v>
                </c:pt>
                <c:pt idx="15">
                  <c:v>0.32804074295985625</c:v>
                </c:pt>
                <c:pt idx="16">
                  <c:v>0.31537711170865729</c:v>
                </c:pt>
                <c:pt idx="17">
                  <c:v>0.30387191970829325</c:v>
                </c:pt>
                <c:pt idx="18">
                  <c:v>0.30045445088055411</c:v>
                </c:pt>
                <c:pt idx="19">
                  <c:v>0.29732801749748122</c:v>
                </c:pt>
                <c:pt idx="20">
                  <c:v>0.29689936256076305</c:v>
                </c:pt>
                <c:pt idx="21">
                  <c:v>0.30196306454405719</c:v>
                </c:pt>
                <c:pt idx="22">
                  <c:v>0.27348836472507804</c:v>
                </c:pt>
                <c:pt idx="23">
                  <c:v>0.26566872799494445</c:v>
                </c:pt>
                <c:pt idx="24">
                  <c:v>0.22219751462197368</c:v>
                </c:pt>
                <c:pt idx="25">
                  <c:v>0.18653810969241119</c:v>
                </c:pt>
                <c:pt idx="26">
                  <c:v>0.17521043113264415</c:v>
                </c:pt>
                <c:pt idx="27">
                  <c:v>0.16732526503222275</c:v>
                </c:pt>
                <c:pt idx="28">
                  <c:v>0.16427403332580578</c:v>
                </c:pt>
                <c:pt idx="29">
                  <c:v>0.15526793075020609</c:v>
                </c:pt>
                <c:pt idx="30">
                  <c:v>0.15520874600167453</c:v>
                </c:pt>
                <c:pt idx="31">
                  <c:v>0.15588488112135626</c:v>
                </c:pt>
                <c:pt idx="32">
                  <c:v>0.15171358270599605</c:v>
                </c:pt>
                <c:pt idx="33">
                  <c:v>0.14527901746895555</c:v>
                </c:pt>
                <c:pt idx="34">
                  <c:v>0.14517824407581609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3E-4A78-8FB9-BE2E12AC31B7}"/>
            </c:ext>
          </c:extLst>
        </c:ser>
        <c:ser>
          <c:idx val="5"/>
          <c:order val="5"/>
          <c:tx>
            <c:strRef>
              <c:f>static!$B$56</c:f>
              <c:strCache>
                <c:ptCount val="1"/>
                <c:pt idx="0">
                  <c:v>Static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0.91915776503742508</c:v>
                </c:pt>
                <c:pt idx="2">
                  <c:v>0.85572754903751924</c:v>
                </c:pt>
                <c:pt idx="3">
                  <c:v>0.81656453061440093</c:v>
                </c:pt>
                <c:pt idx="4">
                  <c:v>0.77979325584211157</c:v>
                </c:pt>
                <c:pt idx="5">
                  <c:v>0.74760001857301217</c:v>
                </c:pt>
                <c:pt idx="6">
                  <c:v>0.71639572547190211</c:v>
                </c:pt>
                <c:pt idx="7">
                  <c:v>0.67664438144501393</c:v>
                </c:pt>
                <c:pt idx="8">
                  <c:v>0.69226945065871237</c:v>
                </c:pt>
                <c:pt idx="9">
                  <c:v>0.68102960193689233</c:v>
                </c:pt>
                <c:pt idx="10">
                  <c:v>0.59594724642240782</c:v>
                </c:pt>
                <c:pt idx="11">
                  <c:v>0.54977956175560971</c:v>
                </c:pt>
                <c:pt idx="12">
                  <c:v>0.51133341184690384</c:v>
                </c:pt>
                <c:pt idx="13">
                  <c:v>0.54045563066181623</c:v>
                </c:pt>
                <c:pt idx="14">
                  <c:v>0.42012655372145674</c:v>
                </c:pt>
                <c:pt idx="15">
                  <c:v>0.34014986465966857</c:v>
                </c:pt>
                <c:pt idx="16">
                  <c:v>0.31673875730332662</c:v>
                </c:pt>
                <c:pt idx="17">
                  <c:v>0.29916809523984644</c:v>
                </c:pt>
                <c:pt idx="18">
                  <c:v>0.32890355056455206</c:v>
                </c:pt>
                <c:pt idx="19">
                  <c:v>0.29861883896694025</c:v>
                </c:pt>
                <c:pt idx="20">
                  <c:v>0.29646071165531213</c:v>
                </c:pt>
                <c:pt idx="21">
                  <c:v>0.26755238317956798</c:v>
                </c:pt>
                <c:pt idx="22">
                  <c:v>0.27767537917126117</c:v>
                </c:pt>
                <c:pt idx="23">
                  <c:v>0.2717435256589672</c:v>
                </c:pt>
                <c:pt idx="24">
                  <c:v>0.22322473029764742</c:v>
                </c:pt>
                <c:pt idx="25">
                  <c:v>0.19232204914575377</c:v>
                </c:pt>
                <c:pt idx="26">
                  <c:v>0.17385074665812453</c:v>
                </c:pt>
                <c:pt idx="27">
                  <c:v>0.1674059094147933</c:v>
                </c:pt>
                <c:pt idx="28">
                  <c:v>0.16509854161486226</c:v>
                </c:pt>
                <c:pt idx="29">
                  <c:v>0.15798511295602111</c:v>
                </c:pt>
                <c:pt idx="30">
                  <c:v>0.15477046598909808</c:v>
                </c:pt>
                <c:pt idx="31">
                  <c:v>0.15490140546963035</c:v>
                </c:pt>
                <c:pt idx="32">
                  <c:v>0.14861482245544075</c:v>
                </c:pt>
                <c:pt idx="33">
                  <c:v>0.14864319181148081</c:v>
                </c:pt>
                <c:pt idx="34">
                  <c:v>0.1402190271688398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3E-4A78-8FB9-BE2E12AC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guided!$B$1</c:f>
              <c:strCache>
                <c:ptCount val="1"/>
                <c:pt idx="0">
                  <c:v>Guided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guided!$B$8:$AJ$8</c:f>
              <c:numCache>
                <c:formatCode>General</c:formatCode>
                <c:ptCount val="35"/>
                <c:pt idx="0">
                  <c:v>1</c:v>
                </c:pt>
                <c:pt idx="1">
                  <c:v>1.8488005585015523</c:v>
                </c:pt>
                <c:pt idx="2">
                  <c:v>2.5706359611620972</c:v>
                </c:pt>
                <c:pt idx="3">
                  <c:v>3.2455624325942432</c:v>
                </c:pt>
                <c:pt idx="4">
                  <c:v>3.9168043945365358</c:v>
                </c:pt>
                <c:pt idx="5">
                  <c:v>4.5106537807549199</c:v>
                </c:pt>
                <c:pt idx="6">
                  <c:v>5.0570933581230868</c:v>
                </c:pt>
                <c:pt idx="7">
                  <c:v>5.2758232479594724</c:v>
                </c:pt>
                <c:pt idx="8">
                  <c:v>6.1638953928315336</c:v>
                </c:pt>
                <c:pt idx="9">
                  <c:v>6.6848342148568589</c:v>
                </c:pt>
                <c:pt idx="10">
                  <c:v>7.2918770841584051</c:v>
                </c:pt>
                <c:pt idx="11">
                  <c:v>7.3576027560833168</c:v>
                </c:pt>
                <c:pt idx="12">
                  <c:v>8.1091568657599371</c:v>
                </c:pt>
                <c:pt idx="13">
                  <c:v>8.5560657721073472</c:v>
                </c:pt>
                <c:pt idx="14">
                  <c:v>8.6211128842786557</c:v>
                </c:pt>
                <c:pt idx="15">
                  <c:v>7.0896369137670208</c:v>
                </c:pt>
                <c:pt idx="16">
                  <c:v>7.374446917073703</c:v>
                </c:pt>
                <c:pt idx="17">
                  <c:v>7.9148352766416386</c:v>
                </c:pt>
                <c:pt idx="18">
                  <c:v>8.2417864748323399</c:v>
                </c:pt>
                <c:pt idx="19">
                  <c:v>9.3345152706906553</c:v>
                </c:pt>
                <c:pt idx="20">
                  <c:v>9.6881830239552649</c:v>
                </c:pt>
                <c:pt idx="21">
                  <c:v>8.9911870087840953</c:v>
                </c:pt>
                <c:pt idx="22">
                  <c:v>9.190842445401433</c:v>
                </c:pt>
                <c:pt idx="23">
                  <c:v>9.507698324670999</c:v>
                </c:pt>
                <c:pt idx="24">
                  <c:v>8.2368995055218495</c:v>
                </c:pt>
                <c:pt idx="25">
                  <c:v>7.8890897428421489</c:v>
                </c:pt>
                <c:pt idx="26">
                  <c:v>8.0570005204462909</c:v>
                </c:pt>
                <c:pt idx="27">
                  <c:v>7.9223113605059421</c:v>
                </c:pt>
                <c:pt idx="28">
                  <c:v>7.7020200145046998</c:v>
                </c:pt>
                <c:pt idx="29">
                  <c:v>7.719656448779908</c:v>
                </c:pt>
                <c:pt idx="30">
                  <c:v>7.7938859597490264</c:v>
                </c:pt>
                <c:pt idx="31">
                  <c:v>8.2619408592586296</c:v>
                </c:pt>
                <c:pt idx="32">
                  <c:v>8.2133967528302545</c:v>
                </c:pt>
                <c:pt idx="33">
                  <c:v>8.4990440292800198</c:v>
                </c:pt>
                <c:pt idx="34">
                  <c:v>8.4542465902298556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B-4E9B-A3FB-F387667AC1C2}"/>
            </c:ext>
          </c:extLst>
        </c:ser>
        <c:ser>
          <c:idx val="1"/>
          <c:order val="1"/>
          <c:tx>
            <c:strRef>
              <c:f>guided!$B$12</c:f>
              <c:strCache>
                <c:ptCount val="1"/>
                <c:pt idx="0">
                  <c:v>Guided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1.8406109701866371</c:v>
                </c:pt>
                <c:pt idx="2">
                  <c:v>2.5893975927673192</c:v>
                </c:pt>
                <c:pt idx="3">
                  <c:v>3.2496997922039954</c:v>
                </c:pt>
                <c:pt idx="4">
                  <c:v>3.9351786872622019</c:v>
                </c:pt>
                <c:pt idx="5">
                  <c:v>4.4949217757030944</c:v>
                </c:pt>
                <c:pt idx="6">
                  <c:v>4.9451717623055673</c:v>
                </c:pt>
                <c:pt idx="7">
                  <c:v>5.386990794753113</c:v>
                </c:pt>
                <c:pt idx="8">
                  <c:v>6.1637763711408811</c:v>
                </c:pt>
                <c:pt idx="9">
                  <c:v>6.6550194808805099</c:v>
                </c:pt>
                <c:pt idx="10">
                  <c:v>7.168995948040938</c:v>
                </c:pt>
                <c:pt idx="11">
                  <c:v>7.5250622627366592</c:v>
                </c:pt>
                <c:pt idx="12">
                  <c:v>7.8664880440827059</c:v>
                </c:pt>
                <c:pt idx="13">
                  <c:v>8.7169173974785945</c:v>
                </c:pt>
                <c:pt idx="14">
                  <c:v>9.0336832083226888</c:v>
                </c:pt>
                <c:pt idx="15">
                  <c:v>7.1475751701836412</c:v>
                </c:pt>
                <c:pt idx="16">
                  <c:v>7.61478552570731</c:v>
                </c:pt>
                <c:pt idx="17">
                  <c:v>7.7717427948546982</c:v>
                </c:pt>
                <c:pt idx="18">
                  <c:v>8.4801996790094538</c:v>
                </c:pt>
                <c:pt idx="19">
                  <c:v>8.7646411080351125</c:v>
                </c:pt>
                <c:pt idx="20">
                  <c:v>9.706328166422356</c:v>
                </c:pt>
                <c:pt idx="21">
                  <c:v>10.391083836114069</c:v>
                </c:pt>
                <c:pt idx="22">
                  <c:v>10.00524029821476</c:v>
                </c:pt>
                <c:pt idx="23">
                  <c:v>9.5949758132393619</c:v>
                </c:pt>
                <c:pt idx="24">
                  <c:v>8.0245987236511311</c:v>
                </c:pt>
                <c:pt idx="25">
                  <c:v>7.397176269252709</c:v>
                </c:pt>
                <c:pt idx="26">
                  <c:v>7.5305612822671959</c:v>
                </c:pt>
                <c:pt idx="27">
                  <c:v>7.6464416899055285</c:v>
                </c:pt>
                <c:pt idx="28">
                  <c:v>7.9526440329743915</c:v>
                </c:pt>
                <c:pt idx="29">
                  <c:v>7.9365208898092217</c:v>
                </c:pt>
                <c:pt idx="30">
                  <c:v>7.6792715877265492</c:v>
                </c:pt>
                <c:pt idx="31">
                  <c:v>8.1076349540058299</c:v>
                </c:pt>
                <c:pt idx="32">
                  <c:v>8.3249249666964484</c:v>
                </c:pt>
                <c:pt idx="33">
                  <c:v>8.4840835175739659</c:v>
                </c:pt>
                <c:pt idx="34">
                  <c:v>8.6416647229349248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B-4E9B-A3FB-F387667AC1C2}"/>
            </c:ext>
          </c:extLst>
        </c:ser>
        <c:ser>
          <c:idx val="2"/>
          <c:order val="2"/>
          <c:tx>
            <c:strRef>
              <c:f>guided!$B$23</c:f>
              <c:strCache>
                <c:ptCount val="1"/>
                <c:pt idx="0">
                  <c:v>Guided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guided!$B$24:$AJ$24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1.8423213714953357</c:v>
                </c:pt>
                <c:pt idx="2">
                  <c:v>2.5760477117476621</c:v>
                </c:pt>
                <c:pt idx="3">
                  <c:v>3.2737465938025827</c:v>
                </c:pt>
                <c:pt idx="4">
                  <c:v>3.8111706276977486</c:v>
                </c:pt>
                <c:pt idx="5">
                  <c:v>4.4064353480301843</c:v>
                </c:pt>
                <c:pt idx="6">
                  <c:v>4.981315837599106</c:v>
                </c:pt>
                <c:pt idx="7">
                  <c:v>5.3463803887714496</c:v>
                </c:pt>
                <c:pt idx="8">
                  <c:v>5.9425432711335926</c:v>
                </c:pt>
                <c:pt idx="9">
                  <c:v>6.6699243721151982</c:v>
                </c:pt>
                <c:pt idx="10">
                  <c:v>6.9983447548281781</c:v>
                </c:pt>
                <c:pt idx="11">
                  <c:v>7.7886024155530649</c:v>
                </c:pt>
                <c:pt idx="12">
                  <c:v>8.2298663101604284</c:v>
                </c:pt>
                <c:pt idx="13">
                  <c:v>8.4495547332242591</c:v>
                </c:pt>
                <c:pt idx="14">
                  <c:v>8.4499954702311832</c:v>
                </c:pt>
                <c:pt idx="15">
                  <c:v>7.0324987776401837</c:v>
                </c:pt>
                <c:pt idx="16">
                  <c:v>7.6050898758416219</c:v>
                </c:pt>
                <c:pt idx="17">
                  <c:v>7.8879631788955207</c:v>
                </c:pt>
                <c:pt idx="18">
                  <c:v>8.4760572456125391</c:v>
                </c:pt>
                <c:pt idx="19">
                  <c:v>8.2411262446819062</c:v>
                </c:pt>
                <c:pt idx="20">
                  <c:v>9.2946505412873144</c:v>
                </c:pt>
                <c:pt idx="21">
                  <c:v>9.3394646292396661</c:v>
                </c:pt>
                <c:pt idx="22">
                  <c:v>10.06711475248982</c:v>
                </c:pt>
                <c:pt idx="23">
                  <c:v>9.2388805177185347</c:v>
                </c:pt>
                <c:pt idx="24">
                  <c:v>8.8441568517023299</c:v>
                </c:pt>
                <c:pt idx="25">
                  <c:v>7.4251327997220979</c:v>
                </c:pt>
                <c:pt idx="26">
                  <c:v>7.0242977345392053</c:v>
                </c:pt>
                <c:pt idx="27">
                  <c:v>7.3748208988839439</c:v>
                </c:pt>
                <c:pt idx="28">
                  <c:v>7.6120676436983441</c:v>
                </c:pt>
                <c:pt idx="29">
                  <c:v>7.4607145194482216</c:v>
                </c:pt>
                <c:pt idx="30">
                  <c:v>7.9282739222156122</c:v>
                </c:pt>
                <c:pt idx="31">
                  <c:v>7.8543285989149796</c:v>
                </c:pt>
                <c:pt idx="32">
                  <c:v>7.7575282530017251</c:v>
                </c:pt>
                <c:pt idx="33">
                  <c:v>8.3722846930948371</c:v>
                </c:pt>
                <c:pt idx="34">
                  <c:v>8.7093707290985787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FB-4E9B-A3FB-F387667AC1C2}"/>
            </c:ext>
          </c:extLst>
        </c:ser>
        <c:ser>
          <c:idx val="3"/>
          <c:order val="3"/>
          <c:tx>
            <c:strRef>
              <c:f>guided!$B$34</c:f>
              <c:strCache>
                <c:ptCount val="1"/>
                <c:pt idx="0">
                  <c:v>Guided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guided!$B$35:$AJ$35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1.8536539815766435</c:v>
                </c:pt>
                <c:pt idx="2">
                  <c:v>2.5789626986583172</c:v>
                </c:pt>
                <c:pt idx="3">
                  <c:v>3.2444178873281957</c:v>
                </c:pt>
                <c:pt idx="4">
                  <c:v>3.9188351492213584</c:v>
                </c:pt>
                <c:pt idx="5">
                  <c:v>4.4061894730889399</c:v>
                </c:pt>
                <c:pt idx="6">
                  <c:v>5.016425633968308</c:v>
                </c:pt>
                <c:pt idx="7">
                  <c:v>5.4665731199298389</c:v>
                </c:pt>
                <c:pt idx="8">
                  <c:v>6.1344101154004376</c:v>
                </c:pt>
                <c:pt idx="9">
                  <c:v>6.3956716868149801</c:v>
                </c:pt>
                <c:pt idx="10">
                  <c:v>7.1531886765603687</c:v>
                </c:pt>
                <c:pt idx="11">
                  <c:v>7.789024094609017</c:v>
                </c:pt>
                <c:pt idx="12">
                  <c:v>8.1287769915520585</c:v>
                </c:pt>
                <c:pt idx="13">
                  <c:v>8.5940912399902931</c:v>
                </c:pt>
                <c:pt idx="14">
                  <c:v>7.4484616156739776</c:v>
                </c:pt>
                <c:pt idx="15">
                  <c:v>7.1578872424278615</c:v>
                </c:pt>
                <c:pt idx="16">
                  <c:v>7.4406018125041777</c:v>
                </c:pt>
                <c:pt idx="17">
                  <c:v>8.0822113190324067</c:v>
                </c:pt>
                <c:pt idx="18">
                  <c:v>8.2251428420622048</c:v>
                </c:pt>
                <c:pt idx="19">
                  <c:v>8.8853378796388434</c:v>
                </c:pt>
                <c:pt idx="20">
                  <c:v>9.0917922029428571</c:v>
                </c:pt>
                <c:pt idx="21">
                  <c:v>8.5383848290750493</c:v>
                </c:pt>
                <c:pt idx="22">
                  <c:v>9.8211066994390883</c:v>
                </c:pt>
                <c:pt idx="23">
                  <c:v>9.9817763714161263</c:v>
                </c:pt>
                <c:pt idx="24">
                  <c:v>8.3808763183228745</c:v>
                </c:pt>
                <c:pt idx="25">
                  <c:v>8.0612229062128193</c:v>
                </c:pt>
                <c:pt idx="26">
                  <c:v>7.6411213211858513</c:v>
                </c:pt>
                <c:pt idx="27">
                  <c:v>7.7848022220668032</c:v>
                </c:pt>
                <c:pt idx="28">
                  <c:v>6.9703306435741004</c:v>
                </c:pt>
                <c:pt idx="29">
                  <c:v>7.7837912087912091</c:v>
                </c:pt>
                <c:pt idx="30">
                  <c:v>7.8946795144588338</c:v>
                </c:pt>
                <c:pt idx="31">
                  <c:v>8.3338146502163255</c:v>
                </c:pt>
                <c:pt idx="32">
                  <c:v>8.054993422395901</c:v>
                </c:pt>
                <c:pt idx="33">
                  <c:v>8.181784770150399</c:v>
                </c:pt>
                <c:pt idx="34">
                  <c:v>8.5517390874866912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FB-4E9B-A3FB-F387667AC1C2}"/>
            </c:ext>
          </c:extLst>
        </c:ser>
        <c:ser>
          <c:idx val="4"/>
          <c:order val="4"/>
          <c:tx>
            <c:strRef>
              <c:f>guided!$B$45</c:f>
              <c:strCache>
                <c:ptCount val="1"/>
                <c:pt idx="0">
                  <c:v>Guided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guided!$B$46:$AJ$46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1.8582204765695269</c:v>
                </c:pt>
                <c:pt idx="2">
                  <c:v>2.6004494090379304</c:v>
                </c:pt>
                <c:pt idx="3">
                  <c:v>3.2639226799710124</c:v>
                </c:pt>
                <c:pt idx="4">
                  <c:v>4.0027352493738118</c:v>
                </c:pt>
                <c:pt idx="5">
                  <c:v>4.4146662166036528</c:v>
                </c:pt>
                <c:pt idx="6">
                  <c:v>5.0424099293114075</c:v>
                </c:pt>
                <c:pt idx="7">
                  <c:v>5.5536899933017434</c:v>
                </c:pt>
                <c:pt idx="8">
                  <c:v>6.1370699996662292</c:v>
                </c:pt>
                <c:pt idx="9">
                  <c:v>6.4943591448338909</c:v>
                </c:pt>
                <c:pt idx="10">
                  <c:v>6.9352183424521971</c:v>
                </c:pt>
                <c:pt idx="11">
                  <c:v>7.8732144971122136</c:v>
                </c:pt>
                <c:pt idx="12">
                  <c:v>8.2650484538399489</c:v>
                </c:pt>
                <c:pt idx="13">
                  <c:v>8.7679486568135463</c:v>
                </c:pt>
                <c:pt idx="14">
                  <c:v>9.0541750064449218</c:v>
                </c:pt>
                <c:pt idx="15">
                  <c:v>7.0140716755638435</c:v>
                </c:pt>
                <c:pt idx="16">
                  <c:v>7.4092158907746271</c:v>
                </c:pt>
                <c:pt idx="17">
                  <c:v>7.8051533288886557</c:v>
                </c:pt>
                <c:pt idx="18">
                  <c:v>8.2538089831269303</c:v>
                </c:pt>
                <c:pt idx="19">
                  <c:v>9.3611490452574326</c:v>
                </c:pt>
                <c:pt idx="20">
                  <c:v>10.285281826856634</c:v>
                </c:pt>
                <c:pt idx="21">
                  <c:v>10.326225202755158</c:v>
                </c:pt>
                <c:pt idx="22">
                  <c:v>9.4167904343870408</c:v>
                </c:pt>
                <c:pt idx="23">
                  <c:v>9.3146472216676255</c:v>
                </c:pt>
                <c:pt idx="24">
                  <c:v>8.9058190686754948</c:v>
                </c:pt>
                <c:pt idx="25">
                  <c:v>7.5729053859255107</c:v>
                </c:pt>
                <c:pt idx="26">
                  <c:v>7.8448989835612997</c:v>
                </c:pt>
                <c:pt idx="27">
                  <c:v>7.1241356361763311</c:v>
                </c:pt>
                <c:pt idx="28">
                  <c:v>7.6984838484045426</c:v>
                </c:pt>
                <c:pt idx="29">
                  <c:v>7.7135679632015073</c:v>
                </c:pt>
                <c:pt idx="30">
                  <c:v>8.1378789653870687</c:v>
                </c:pt>
                <c:pt idx="31">
                  <c:v>8.2789709687757416</c:v>
                </c:pt>
                <c:pt idx="32">
                  <c:v>8.3613981494608591</c:v>
                </c:pt>
                <c:pt idx="33">
                  <c:v>8.3312455022788452</c:v>
                </c:pt>
                <c:pt idx="34">
                  <c:v>8.0543588052194348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FB-4E9B-A3FB-F387667AC1C2}"/>
            </c:ext>
          </c:extLst>
        </c:ser>
        <c:ser>
          <c:idx val="5"/>
          <c:order val="5"/>
          <c:tx>
            <c:strRef>
              <c:f>guided!$B$56</c:f>
              <c:strCache>
                <c:ptCount val="1"/>
                <c:pt idx="0">
                  <c:v>Guided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guided!$B$57:$AJ$57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1.8305049876859667</c:v>
                </c:pt>
                <c:pt idx="2">
                  <c:v>2.5671548242035938</c:v>
                </c:pt>
                <c:pt idx="3">
                  <c:v>3.2282353039300724</c:v>
                </c:pt>
                <c:pt idx="4">
                  <c:v>3.9179171047786796</c:v>
                </c:pt>
                <c:pt idx="5">
                  <c:v>4.3719061240741315</c:v>
                </c:pt>
                <c:pt idx="6">
                  <c:v>4.9540183542602616</c:v>
                </c:pt>
                <c:pt idx="7">
                  <c:v>5.4532582144410728</c:v>
                </c:pt>
                <c:pt idx="8">
                  <c:v>6.1013201970443349</c:v>
                </c:pt>
                <c:pt idx="9">
                  <c:v>6.354172438206052</c:v>
                </c:pt>
                <c:pt idx="10">
                  <c:v>7.1846025337602688</c:v>
                </c:pt>
                <c:pt idx="11">
                  <c:v>7.8406458033166295</c:v>
                </c:pt>
                <c:pt idx="12">
                  <c:v>8.2619229311973363</c:v>
                </c:pt>
                <c:pt idx="13">
                  <c:v>8.7472950907663005</c:v>
                </c:pt>
                <c:pt idx="14">
                  <c:v>8.2673053201544295</c:v>
                </c:pt>
                <c:pt idx="15">
                  <c:v>7.1095120450391693</c:v>
                </c:pt>
                <c:pt idx="16">
                  <c:v>7.2250883763256439</c:v>
                </c:pt>
                <c:pt idx="17">
                  <c:v>7.8006469426417828</c:v>
                </c:pt>
                <c:pt idx="18">
                  <c:v>8.6530368151307009</c:v>
                </c:pt>
                <c:pt idx="19">
                  <c:v>8.7035787769420185</c:v>
                </c:pt>
                <c:pt idx="20">
                  <c:v>8.9977160059744179</c:v>
                </c:pt>
                <c:pt idx="21">
                  <c:v>10.562975243826308</c:v>
                </c:pt>
                <c:pt idx="22">
                  <c:v>9.4227234550168593</c:v>
                </c:pt>
                <c:pt idx="23">
                  <c:v>10.119780244920371</c:v>
                </c:pt>
                <c:pt idx="24">
                  <c:v>8.5317748975003305</c:v>
                </c:pt>
                <c:pt idx="25">
                  <c:v>7.8972779000578948</c:v>
                </c:pt>
                <c:pt idx="26">
                  <c:v>7.5293619877153821</c:v>
                </c:pt>
                <c:pt idx="27">
                  <c:v>7.9333138614317997</c:v>
                </c:pt>
                <c:pt idx="28">
                  <c:v>7.5745055590210253</c:v>
                </c:pt>
                <c:pt idx="29">
                  <c:v>7.3401319906696258</c:v>
                </c:pt>
                <c:pt idx="30">
                  <c:v>7.9562261358438979</c:v>
                </c:pt>
                <c:pt idx="31">
                  <c:v>8.1472730334477017</c:v>
                </c:pt>
                <c:pt idx="32">
                  <c:v>8.3305398243183255</c:v>
                </c:pt>
                <c:pt idx="33">
                  <c:v>8.1739635442102347</c:v>
                </c:pt>
                <c:pt idx="34">
                  <c:v>8.1139041819196631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FB-4E9B-A3FB-F387667A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0.92791396897423128</c:v>
                </c:pt>
                <c:pt idx="2">
                  <c:v>0.87092973804056639</c:v>
                </c:pt>
                <c:pt idx="3">
                  <c:v>0.82423538664335438</c:v>
                </c:pt>
                <c:pt idx="4">
                  <c:v>0.79331702056223086</c:v>
                </c:pt>
                <c:pt idx="5">
                  <c:v>0.7518159566995507</c:v>
                </c:pt>
                <c:pt idx="6">
                  <c:v>0.72844752585783057</c:v>
                </c:pt>
                <c:pt idx="7">
                  <c:v>0.67929744808527981</c:v>
                </c:pt>
                <c:pt idx="8">
                  <c:v>0.68112108909141833</c:v>
                </c:pt>
                <c:pt idx="9">
                  <c:v>0.66118945458245704</c:v>
                </c:pt>
                <c:pt idx="10">
                  <c:v>0.59986975199795667</c:v>
                </c:pt>
                <c:pt idx="11">
                  <c:v>0.55374617701711271</c:v>
                </c:pt>
                <c:pt idx="12">
                  <c:v>0.52327192805851952</c:v>
                </c:pt>
                <c:pt idx="13">
                  <c:v>0.4842470013548128</c:v>
                </c:pt>
                <c:pt idx="14">
                  <c:v>0.42397808680994525</c:v>
                </c:pt>
                <c:pt idx="15">
                  <c:v>0.33076680299304334</c:v>
                </c:pt>
                <c:pt idx="16">
                  <c:v>0.32075909073332226</c:v>
                </c:pt>
                <c:pt idx="17">
                  <c:v>0.34961376596567023</c:v>
                </c:pt>
                <c:pt idx="18">
                  <c:v>0.31646762825273977</c:v>
                </c:pt>
                <c:pt idx="19">
                  <c:v>0.29406978301002634</c:v>
                </c:pt>
                <c:pt idx="20">
                  <c:v>0.28759837088664364</c:v>
                </c:pt>
                <c:pt idx="21">
                  <c:v>0.29346089292592992</c:v>
                </c:pt>
                <c:pt idx="22">
                  <c:v>0.26606429813983357</c:v>
                </c:pt>
                <c:pt idx="23">
                  <c:v>0.27544232332722024</c:v>
                </c:pt>
                <c:pt idx="24">
                  <c:v>0.21010457703023863</c:v>
                </c:pt>
                <c:pt idx="25">
                  <c:v>0.19574185479514225</c:v>
                </c:pt>
                <c:pt idx="26">
                  <c:v>0.1736952045151586</c:v>
                </c:pt>
                <c:pt idx="27">
                  <c:v>0.16326320159006927</c:v>
                </c:pt>
                <c:pt idx="28">
                  <c:v>0.15804753217796694</c:v>
                </c:pt>
                <c:pt idx="29">
                  <c:v>0.15625997319605706</c:v>
                </c:pt>
                <c:pt idx="30">
                  <c:v>0.1607120920814625</c:v>
                </c:pt>
                <c:pt idx="31">
                  <c:v>0.15457755050901539</c:v>
                </c:pt>
                <c:pt idx="32">
                  <c:v>0.1526667674358409</c:v>
                </c:pt>
                <c:pt idx="33">
                  <c:v>0.1464868857342079</c:v>
                </c:pt>
                <c:pt idx="34">
                  <c:v>0.14521200913293028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C-4125-9CCA-B1CA99C9C9E0}"/>
            </c:ext>
          </c:extLst>
        </c:ser>
        <c:ser>
          <c:idx val="1"/>
          <c:order val="1"/>
          <c:tx>
            <c:strRef>
              <c:f>dynamic!$B$12</c:f>
              <c:strCache>
                <c:ptCount val="1"/>
                <c:pt idx="0">
                  <c:v>Dynamic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0.93102893315689694</c:v>
                </c:pt>
                <c:pt idx="2">
                  <c:v>0.87186374376432818</c:v>
                </c:pt>
                <c:pt idx="3">
                  <c:v>0.82108500236555737</c:v>
                </c:pt>
                <c:pt idx="4">
                  <c:v>0.79347420237287869</c:v>
                </c:pt>
                <c:pt idx="5">
                  <c:v>0.75266283480593987</c:v>
                </c:pt>
                <c:pt idx="6">
                  <c:v>0.73211578861518822</c:v>
                </c:pt>
                <c:pt idx="7">
                  <c:v>0.68938594137295472</c:v>
                </c:pt>
                <c:pt idx="8">
                  <c:v>0.68755954986738077</c:v>
                </c:pt>
                <c:pt idx="9">
                  <c:v>0.68070836029887627</c:v>
                </c:pt>
                <c:pt idx="10">
                  <c:v>0.59898805360232665</c:v>
                </c:pt>
                <c:pt idx="11">
                  <c:v>0.56108516338446479</c:v>
                </c:pt>
                <c:pt idx="12">
                  <c:v>0.5382411562975542</c:v>
                </c:pt>
                <c:pt idx="13">
                  <c:v>0.49885884780996509</c:v>
                </c:pt>
                <c:pt idx="14">
                  <c:v>0.43536734250179787</c:v>
                </c:pt>
                <c:pt idx="15">
                  <c:v>0.32245458137573185</c:v>
                </c:pt>
                <c:pt idx="16">
                  <c:v>0.32442324755989349</c:v>
                </c:pt>
                <c:pt idx="17">
                  <c:v>0.30464227669074562</c:v>
                </c:pt>
                <c:pt idx="18">
                  <c:v>0.30098646558123082</c:v>
                </c:pt>
                <c:pt idx="19">
                  <c:v>0.3101202300363638</c:v>
                </c:pt>
                <c:pt idx="20">
                  <c:v>0.30828122779593575</c:v>
                </c:pt>
                <c:pt idx="21">
                  <c:v>0.28673696291777601</c:v>
                </c:pt>
                <c:pt idx="22">
                  <c:v>0.28661315893777251</c:v>
                </c:pt>
                <c:pt idx="23">
                  <c:v>0.25489318377162928</c:v>
                </c:pt>
                <c:pt idx="24">
                  <c:v>0.21528637312169718</c:v>
                </c:pt>
                <c:pt idx="25">
                  <c:v>0.18054365955912183</c:v>
                </c:pt>
                <c:pt idx="26">
                  <c:v>0.16568704512835855</c:v>
                </c:pt>
                <c:pt idx="27">
                  <c:v>0.16982854704852568</c:v>
                </c:pt>
                <c:pt idx="28">
                  <c:v>0.16912039852191404</c:v>
                </c:pt>
                <c:pt idx="29">
                  <c:v>0.15822743135576481</c:v>
                </c:pt>
                <c:pt idx="30">
                  <c:v>0.15641191203961655</c:v>
                </c:pt>
                <c:pt idx="31">
                  <c:v>0.1575727531242169</c:v>
                </c:pt>
                <c:pt idx="32">
                  <c:v>0.15697245316604075</c:v>
                </c:pt>
                <c:pt idx="33">
                  <c:v>0.14609959129154956</c:v>
                </c:pt>
                <c:pt idx="34">
                  <c:v>0.14736725907936857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C-4125-9CCA-B1CA99C9C9E0}"/>
            </c:ext>
          </c:extLst>
        </c:ser>
        <c:ser>
          <c:idx val="2"/>
          <c:order val="2"/>
          <c:tx>
            <c:strRef>
              <c:f>dynamic!$B$23</c:f>
              <c:strCache>
                <c:ptCount val="1"/>
                <c:pt idx="0">
                  <c:v>Dynamic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0.9192189013937544</c:v>
                </c:pt>
                <c:pt idx="2">
                  <c:v>0.86110000974685796</c:v>
                </c:pt>
                <c:pt idx="3">
                  <c:v>0.80798326638770324</c:v>
                </c:pt>
                <c:pt idx="4">
                  <c:v>0.7835393435457475</c:v>
                </c:pt>
                <c:pt idx="5">
                  <c:v>0.74508214706533404</c:v>
                </c:pt>
                <c:pt idx="6">
                  <c:v>0.70721423708784503</c:v>
                </c:pt>
                <c:pt idx="7">
                  <c:v>0.67705332298049359</c:v>
                </c:pt>
                <c:pt idx="8">
                  <c:v>0.68143176941439298</c:v>
                </c:pt>
                <c:pt idx="9">
                  <c:v>0.65434152863403405</c:v>
                </c:pt>
                <c:pt idx="10">
                  <c:v>0.59639673306686591</c:v>
                </c:pt>
                <c:pt idx="11">
                  <c:v>0.572639861048997</c:v>
                </c:pt>
                <c:pt idx="12">
                  <c:v>0.50785913447727882</c:v>
                </c:pt>
                <c:pt idx="13">
                  <c:v>0.49091611967227777</c:v>
                </c:pt>
                <c:pt idx="14">
                  <c:v>0.42258036220899786</c:v>
                </c:pt>
                <c:pt idx="15">
                  <c:v>0.32071568103285081</c:v>
                </c:pt>
                <c:pt idx="16">
                  <c:v>0.32362099830889035</c:v>
                </c:pt>
                <c:pt idx="17">
                  <c:v>0.32043556847385168</c:v>
                </c:pt>
                <c:pt idx="18">
                  <c:v>0.33545204194159617</c:v>
                </c:pt>
                <c:pt idx="19">
                  <c:v>0.32667022653927413</c:v>
                </c:pt>
                <c:pt idx="20">
                  <c:v>0.30013086538581346</c:v>
                </c:pt>
                <c:pt idx="21">
                  <c:v>0.2617889464643986</c:v>
                </c:pt>
                <c:pt idx="22">
                  <c:v>0.28233612035049976</c:v>
                </c:pt>
                <c:pt idx="23">
                  <c:v>0.26498848959766619</c:v>
                </c:pt>
                <c:pt idx="24">
                  <c:v>0.20814251459493324</c:v>
                </c:pt>
                <c:pt idx="25">
                  <c:v>0.1799592255302111</c:v>
                </c:pt>
                <c:pt idx="26">
                  <c:v>0.17194744201070022</c:v>
                </c:pt>
                <c:pt idx="27">
                  <c:v>0.16246701960971116</c:v>
                </c:pt>
                <c:pt idx="28">
                  <c:v>0.16037472245247153</c:v>
                </c:pt>
                <c:pt idx="29">
                  <c:v>0.15868218171337994</c:v>
                </c:pt>
                <c:pt idx="30">
                  <c:v>0.15192458469311856</c:v>
                </c:pt>
                <c:pt idx="31">
                  <c:v>0.15743475037833379</c:v>
                </c:pt>
                <c:pt idx="32">
                  <c:v>0.14666884215293224</c:v>
                </c:pt>
                <c:pt idx="33">
                  <c:v>0.14205403811555378</c:v>
                </c:pt>
                <c:pt idx="34">
                  <c:v>0.1402067753110133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C-4125-9CCA-B1CA99C9C9E0}"/>
            </c:ext>
          </c:extLst>
        </c:ser>
        <c:ser>
          <c:idx val="3"/>
          <c:order val="3"/>
          <c:tx>
            <c:strRef>
              <c:f>dynamic!$B$34</c:f>
              <c:strCache>
                <c:ptCount val="1"/>
                <c:pt idx="0">
                  <c:v>Dynamic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dynamic!$B$35:$AJ$35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0.92958905011022286</c:v>
                </c:pt>
                <c:pt idx="2">
                  <c:v>0.86463421996574097</c:v>
                </c:pt>
                <c:pt idx="3">
                  <c:v>0.81913906621472732</c:v>
                </c:pt>
                <c:pt idx="4">
                  <c:v>0.79222062053029185</c:v>
                </c:pt>
                <c:pt idx="5">
                  <c:v>0.74941066285478397</c:v>
                </c:pt>
                <c:pt idx="6">
                  <c:v>0.71768381435173645</c:v>
                </c:pt>
                <c:pt idx="7">
                  <c:v>0.67414031562251631</c:v>
                </c:pt>
                <c:pt idx="8">
                  <c:v>0.67827612411647953</c:v>
                </c:pt>
                <c:pt idx="9">
                  <c:v>0.66688339416724074</c:v>
                </c:pt>
                <c:pt idx="10">
                  <c:v>0.60084083652136655</c:v>
                </c:pt>
                <c:pt idx="11">
                  <c:v>0.56496529127299033</c:v>
                </c:pt>
                <c:pt idx="12">
                  <c:v>0.5241072151318098</c:v>
                </c:pt>
                <c:pt idx="13">
                  <c:v>0.48645840474864471</c:v>
                </c:pt>
                <c:pt idx="14">
                  <c:v>0.44187994085195931</c:v>
                </c:pt>
                <c:pt idx="15">
                  <c:v>0.32467771258098849</c:v>
                </c:pt>
                <c:pt idx="16">
                  <c:v>0.31784110675299987</c:v>
                </c:pt>
                <c:pt idx="17">
                  <c:v>0.32480441691282647</c:v>
                </c:pt>
                <c:pt idx="18">
                  <c:v>0.30016937123632886</c:v>
                </c:pt>
                <c:pt idx="19">
                  <c:v>0.29084581053372371</c:v>
                </c:pt>
                <c:pt idx="20">
                  <c:v>0.29372353697262971</c:v>
                </c:pt>
                <c:pt idx="21">
                  <c:v>0.28072123651281072</c:v>
                </c:pt>
                <c:pt idx="22">
                  <c:v>0.2569785736942079</c:v>
                </c:pt>
                <c:pt idx="23">
                  <c:v>0.2634885451669336</c:v>
                </c:pt>
                <c:pt idx="24">
                  <c:v>0.2084762157752949</c:v>
                </c:pt>
                <c:pt idx="25">
                  <c:v>0.19519568747184643</c:v>
                </c:pt>
                <c:pt idx="26">
                  <c:v>0.18118330597168072</c:v>
                </c:pt>
                <c:pt idx="27">
                  <c:v>0.17222780090529835</c:v>
                </c:pt>
                <c:pt idx="28">
                  <c:v>0.16660994756538888</c:v>
                </c:pt>
                <c:pt idx="29">
                  <c:v>0.15448121941459947</c:v>
                </c:pt>
                <c:pt idx="30">
                  <c:v>0.15692947159340404</c:v>
                </c:pt>
                <c:pt idx="31">
                  <c:v>0.156975524318344</c:v>
                </c:pt>
                <c:pt idx="32">
                  <c:v>0.15246167449359158</c:v>
                </c:pt>
                <c:pt idx="33">
                  <c:v>0.14300237485273357</c:v>
                </c:pt>
                <c:pt idx="34">
                  <c:v>0.14573099250672897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6C-4125-9CCA-B1CA99C9C9E0}"/>
            </c:ext>
          </c:extLst>
        </c:ser>
        <c:ser>
          <c:idx val="4"/>
          <c:order val="4"/>
          <c:tx>
            <c:strRef>
              <c:f>dynamic!$B$45</c:f>
              <c:strCache>
                <c:ptCount val="1"/>
                <c:pt idx="0">
                  <c:v>Dynamic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dynamic!$B$46:$AJ$46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0.9287846879429742</c:v>
                </c:pt>
                <c:pt idx="2">
                  <c:v>0.86756729147722222</c:v>
                </c:pt>
                <c:pt idx="3">
                  <c:v>0.82300983366959501</c:v>
                </c:pt>
                <c:pt idx="4">
                  <c:v>0.79260120559346414</c:v>
                </c:pt>
                <c:pt idx="5">
                  <c:v>0.74961546865074713</c:v>
                </c:pt>
                <c:pt idx="6">
                  <c:v>0.72806654900587564</c:v>
                </c:pt>
                <c:pt idx="7">
                  <c:v>0.69154824792470571</c:v>
                </c:pt>
                <c:pt idx="8">
                  <c:v>0.67405175285202779</c:v>
                </c:pt>
                <c:pt idx="9">
                  <c:v>0.65938905388205338</c:v>
                </c:pt>
                <c:pt idx="10">
                  <c:v>0.5950349054371622</c:v>
                </c:pt>
                <c:pt idx="11">
                  <c:v>0.55541141785044224</c:v>
                </c:pt>
                <c:pt idx="12">
                  <c:v>0.52088248857810848</c:v>
                </c:pt>
                <c:pt idx="13">
                  <c:v>0.49000802082387485</c:v>
                </c:pt>
                <c:pt idx="14">
                  <c:v>0.44533143836283723</c:v>
                </c:pt>
                <c:pt idx="15">
                  <c:v>0.32783897503333392</c:v>
                </c:pt>
                <c:pt idx="16">
                  <c:v>0.30829344232247807</c:v>
                </c:pt>
                <c:pt idx="17">
                  <c:v>0.30320677184811218</c:v>
                </c:pt>
                <c:pt idx="18">
                  <c:v>0.30767251123943617</c:v>
                </c:pt>
                <c:pt idx="19">
                  <c:v>0.29002415655011993</c:v>
                </c:pt>
                <c:pt idx="20">
                  <c:v>0.28148336506446203</c:v>
                </c:pt>
                <c:pt idx="21">
                  <c:v>0.30915487760655108</c:v>
                </c:pt>
                <c:pt idx="22">
                  <c:v>0.27841102680927399</c:v>
                </c:pt>
                <c:pt idx="23">
                  <c:v>0.25371409765457542</c:v>
                </c:pt>
                <c:pt idx="24">
                  <c:v>0.21762228283699542</c:v>
                </c:pt>
                <c:pt idx="25">
                  <c:v>0.19451829818454347</c:v>
                </c:pt>
                <c:pt idx="26">
                  <c:v>0.17438232161037895</c:v>
                </c:pt>
                <c:pt idx="27">
                  <c:v>0.17507511925470345</c:v>
                </c:pt>
                <c:pt idx="28">
                  <c:v>0.16271301000537708</c:v>
                </c:pt>
                <c:pt idx="29">
                  <c:v>0.15846811504431549</c:v>
                </c:pt>
                <c:pt idx="30">
                  <c:v>0.15595664305377915</c:v>
                </c:pt>
                <c:pt idx="31">
                  <c:v>0.15253361975711688</c:v>
                </c:pt>
                <c:pt idx="32">
                  <c:v>0.15332759292904261</c:v>
                </c:pt>
                <c:pt idx="33">
                  <c:v>0.14676218638999752</c:v>
                </c:pt>
                <c:pt idx="34">
                  <c:v>0.1440027574168119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6C-4125-9CCA-B1CA99C9C9E0}"/>
            </c:ext>
          </c:extLst>
        </c:ser>
        <c:ser>
          <c:idx val="5"/>
          <c:order val="5"/>
          <c:tx>
            <c:strRef>
              <c:f>dynamic!$B$56</c:f>
              <c:strCache>
                <c:ptCount val="1"/>
                <c:pt idx="0">
                  <c:v>Dynamic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dynamic!$B$57:$AJ$57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0.91535907165753294</c:v>
                </c:pt>
                <c:pt idx="2">
                  <c:v>0.85406101251211186</c:v>
                </c:pt>
                <c:pt idx="3">
                  <c:v>0.81062600790438988</c:v>
                </c:pt>
                <c:pt idx="4">
                  <c:v>0.77630554960899611</c:v>
                </c:pt>
                <c:pt idx="5">
                  <c:v>0.74334205368029505</c:v>
                </c:pt>
                <c:pt idx="6">
                  <c:v>0.71233407293106943</c:v>
                </c:pt>
                <c:pt idx="7">
                  <c:v>0.68034736483372504</c:v>
                </c:pt>
                <c:pt idx="8">
                  <c:v>0.68213529885743496</c:v>
                </c:pt>
                <c:pt idx="9">
                  <c:v>0.65966840660104997</c:v>
                </c:pt>
                <c:pt idx="10">
                  <c:v>0.61802745148990967</c:v>
                </c:pt>
                <c:pt idx="11">
                  <c:v>0.55296506788369348</c:v>
                </c:pt>
                <c:pt idx="12">
                  <c:v>0.52608474812324713</c:v>
                </c:pt>
                <c:pt idx="13">
                  <c:v>0.51280106075200926</c:v>
                </c:pt>
                <c:pt idx="14">
                  <c:v>0.42945595595037728</c:v>
                </c:pt>
                <c:pt idx="15">
                  <c:v>0.33217305466529012</c:v>
                </c:pt>
                <c:pt idx="16">
                  <c:v>0.30815440071469075</c:v>
                </c:pt>
                <c:pt idx="17">
                  <c:v>0.3318097559190229</c:v>
                </c:pt>
                <c:pt idx="18">
                  <c:v>0.31167073618100921</c:v>
                </c:pt>
                <c:pt idx="19">
                  <c:v>0.28032438164408052</c:v>
                </c:pt>
                <c:pt idx="20">
                  <c:v>0.26510199644416066</c:v>
                </c:pt>
                <c:pt idx="21">
                  <c:v>0.30368832802548396</c:v>
                </c:pt>
                <c:pt idx="22">
                  <c:v>0.29740705233598397</c:v>
                </c:pt>
                <c:pt idx="23">
                  <c:v>0.25662967201696185</c:v>
                </c:pt>
                <c:pt idx="24">
                  <c:v>0.20556631507061268</c:v>
                </c:pt>
                <c:pt idx="25">
                  <c:v>0.18818646917820472</c:v>
                </c:pt>
                <c:pt idx="26">
                  <c:v>0.18450899283503921</c:v>
                </c:pt>
                <c:pt idx="27">
                  <c:v>0.16928050567770361</c:v>
                </c:pt>
                <c:pt idx="28">
                  <c:v>0.16197549610631584</c:v>
                </c:pt>
                <c:pt idx="29">
                  <c:v>0.15878100104828552</c:v>
                </c:pt>
                <c:pt idx="30">
                  <c:v>0.15345623533075961</c:v>
                </c:pt>
                <c:pt idx="31">
                  <c:v>0.15313411332190671</c:v>
                </c:pt>
                <c:pt idx="32">
                  <c:v>0.14574407039382425</c:v>
                </c:pt>
                <c:pt idx="33">
                  <c:v>0.14714112689874376</c:v>
                </c:pt>
                <c:pt idx="34">
                  <c:v>0.14661065480980892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6C-4125-9CCA-B1CA99C9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1.8558279379484626</c:v>
                </c:pt>
                <c:pt idx="2">
                  <c:v>2.6127892141216993</c:v>
                </c:pt>
                <c:pt idx="3">
                  <c:v>3.2969415465734175</c:v>
                </c:pt>
                <c:pt idx="4">
                  <c:v>3.9665851028111541</c:v>
                </c:pt>
                <c:pt idx="5">
                  <c:v>4.510895740197304</c:v>
                </c:pt>
                <c:pt idx="6">
                  <c:v>5.0991326810048143</c:v>
                </c:pt>
                <c:pt idx="7">
                  <c:v>5.4343795846822385</c:v>
                </c:pt>
                <c:pt idx="8">
                  <c:v>6.1300898018227654</c:v>
                </c:pt>
                <c:pt idx="9">
                  <c:v>6.6118945458245699</c:v>
                </c:pt>
                <c:pt idx="10">
                  <c:v>7.1984370239754796</c:v>
                </c:pt>
                <c:pt idx="11">
                  <c:v>7.7524464782395777</c:v>
                </c:pt>
                <c:pt idx="12">
                  <c:v>8.3723508489363123</c:v>
                </c:pt>
                <c:pt idx="13">
                  <c:v>8.7164460243866309</c:v>
                </c:pt>
                <c:pt idx="14">
                  <c:v>8.4795617361989049</c:v>
                </c:pt>
                <c:pt idx="15">
                  <c:v>7.2768696658469532</c:v>
                </c:pt>
                <c:pt idx="16">
                  <c:v>7.6982181775997347</c:v>
                </c:pt>
                <c:pt idx="17">
                  <c:v>9.0899579151074263</c:v>
                </c:pt>
                <c:pt idx="18">
                  <c:v>8.8610935910767132</c:v>
                </c:pt>
                <c:pt idx="19">
                  <c:v>8.8220934903007908</c:v>
                </c:pt>
                <c:pt idx="20">
                  <c:v>9.2031478683725965</c:v>
                </c:pt>
                <c:pt idx="21">
                  <c:v>9.9776703594816176</c:v>
                </c:pt>
                <c:pt idx="22">
                  <c:v>9.5783147330340093</c:v>
                </c:pt>
                <c:pt idx="23">
                  <c:v>10.46680828643437</c:v>
                </c:pt>
                <c:pt idx="24">
                  <c:v>8.4041830812095455</c:v>
                </c:pt>
                <c:pt idx="25">
                  <c:v>8.2211579013959746</c:v>
                </c:pt>
                <c:pt idx="26">
                  <c:v>7.6425889986669784</c:v>
                </c:pt>
                <c:pt idx="27">
                  <c:v>7.5101072731431868</c:v>
                </c:pt>
                <c:pt idx="28">
                  <c:v>7.5862815445424134</c:v>
                </c:pt>
                <c:pt idx="29">
                  <c:v>7.8129986598028527</c:v>
                </c:pt>
                <c:pt idx="30">
                  <c:v>8.3570287882360503</c:v>
                </c:pt>
                <c:pt idx="31">
                  <c:v>8.3471877274868316</c:v>
                </c:pt>
                <c:pt idx="32">
                  <c:v>8.5493389764070908</c:v>
                </c:pt>
                <c:pt idx="33">
                  <c:v>8.4962393725840588</c:v>
                </c:pt>
                <c:pt idx="34">
                  <c:v>8.7127205479758167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2-41E8-B109-F57DAF0E1407}"/>
            </c:ext>
          </c:extLst>
        </c:ser>
        <c:ser>
          <c:idx val="1"/>
          <c:order val="1"/>
          <c:tx>
            <c:strRef>
              <c:f>dynamic!$B$12</c:f>
              <c:strCache>
                <c:ptCount val="1"/>
                <c:pt idx="0">
                  <c:v>Dynamic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1.8620578663137939</c:v>
                </c:pt>
                <c:pt idx="2">
                  <c:v>2.6155912312929845</c:v>
                </c:pt>
                <c:pt idx="3">
                  <c:v>3.2843400094622295</c:v>
                </c:pt>
                <c:pt idx="4">
                  <c:v>3.9673710118643934</c:v>
                </c:pt>
                <c:pt idx="5">
                  <c:v>4.5159770088356392</c:v>
                </c:pt>
                <c:pt idx="6">
                  <c:v>5.1248105203063172</c:v>
                </c:pt>
                <c:pt idx="7">
                  <c:v>5.5150875309836378</c:v>
                </c:pt>
                <c:pt idx="8">
                  <c:v>6.1880359488064274</c:v>
                </c:pt>
                <c:pt idx="9">
                  <c:v>6.8070836029887625</c:v>
                </c:pt>
                <c:pt idx="10">
                  <c:v>7.1878566432279198</c:v>
                </c:pt>
                <c:pt idx="11">
                  <c:v>7.8551922873825077</c:v>
                </c:pt>
                <c:pt idx="12">
                  <c:v>8.6118585007608672</c:v>
                </c:pt>
                <c:pt idx="13">
                  <c:v>8.9794592605793717</c:v>
                </c:pt>
                <c:pt idx="14">
                  <c:v>8.7073468500359574</c:v>
                </c:pt>
                <c:pt idx="15">
                  <c:v>7.0940007902661009</c:v>
                </c:pt>
                <c:pt idx="16">
                  <c:v>7.7861579414374438</c:v>
                </c:pt>
                <c:pt idx="17">
                  <c:v>7.9206991939593854</c:v>
                </c:pt>
                <c:pt idx="18">
                  <c:v>8.4276210362744628</c:v>
                </c:pt>
                <c:pt idx="19">
                  <c:v>9.3036069010909141</c:v>
                </c:pt>
                <c:pt idx="20">
                  <c:v>9.8649992894699441</c:v>
                </c:pt>
                <c:pt idx="21">
                  <c:v>9.7490567392043843</c:v>
                </c:pt>
                <c:pt idx="22">
                  <c:v>10.318073721759809</c:v>
                </c:pt>
                <c:pt idx="23">
                  <c:v>9.6859409833219132</c:v>
                </c:pt>
                <c:pt idx="24">
                  <c:v>8.6114549248678873</c:v>
                </c:pt>
                <c:pt idx="25">
                  <c:v>7.5828337014831169</c:v>
                </c:pt>
                <c:pt idx="26">
                  <c:v>7.2902299856477768</c:v>
                </c:pt>
                <c:pt idx="27">
                  <c:v>7.8121131642321808</c:v>
                </c:pt>
                <c:pt idx="28">
                  <c:v>8.1177791290518737</c:v>
                </c:pt>
                <c:pt idx="29">
                  <c:v>7.9113715677882404</c:v>
                </c:pt>
                <c:pt idx="30">
                  <c:v>8.1334194260600601</c:v>
                </c:pt>
                <c:pt idx="31">
                  <c:v>8.5089286687077124</c:v>
                </c:pt>
                <c:pt idx="32">
                  <c:v>8.7904573772982815</c:v>
                </c:pt>
                <c:pt idx="33">
                  <c:v>8.4737762949098752</c:v>
                </c:pt>
                <c:pt idx="34">
                  <c:v>8.8420355447621137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2-41E8-B109-F57DAF0E1407}"/>
            </c:ext>
          </c:extLst>
        </c:ser>
        <c:ser>
          <c:idx val="2"/>
          <c:order val="2"/>
          <c:tx>
            <c:strRef>
              <c:f>dynamic!$B$23</c:f>
              <c:strCache>
                <c:ptCount val="1"/>
                <c:pt idx="0">
                  <c:v>Dynamic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1.8384378027875088</c:v>
                </c:pt>
                <c:pt idx="2">
                  <c:v>2.5833000292405739</c:v>
                </c:pt>
                <c:pt idx="3">
                  <c:v>3.2319330655508129</c:v>
                </c:pt>
                <c:pt idx="4">
                  <c:v>3.9176967177287376</c:v>
                </c:pt>
                <c:pt idx="5">
                  <c:v>4.470492882392004</c:v>
                </c:pt>
                <c:pt idx="6">
                  <c:v>4.9504996596149153</c:v>
                </c:pt>
                <c:pt idx="7">
                  <c:v>5.4164265838439487</c:v>
                </c:pt>
                <c:pt idx="8">
                  <c:v>6.1328859247295364</c:v>
                </c:pt>
                <c:pt idx="9">
                  <c:v>6.5434152863403403</c:v>
                </c:pt>
                <c:pt idx="10">
                  <c:v>7.1567607968023914</c:v>
                </c:pt>
                <c:pt idx="11">
                  <c:v>8.0169580546859578</c:v>
                </c:pt>
                <c:pt idx="12">
                  <c:v>8.1257461516364611</c:v>
                </c:pt>
                <c:pt idx="13">
                  <c:v>8.8364901541009999</c:v>
                </c:pt>
                <c:pt idx="14">
                  <c:v>8.4516072441799572</c:v>
                </c:pt>
                <c:pt idx="15">
                  <c:v>7.0557449827227181</c:v>
                </c:pt>
                <c:pt idx="16">
                  <c:v>7.7669039594133684</c:v>
                </c:pt>
                <c:pt idx="17">
                  <c:v>8.3313247803201431</c:v>
                </c:pt>
                <c:pt idx="18">
                  <c:v>9.3926571743646932</c:v>
                </c:pt>
                <c:pt idx="19">
                  <c:v>9.8001067961782233</c:v>
                </c:pt>
                <c:pt idx="20">
                  <c:v>9.6041876923460308</c:v>
                </c:pt>
                <c:pt idx="21">
                  <c:v>8.9008241797895522</c:v>
                </c:pt>
                <c:pt idx="22">
                  <c:v>10.164100332617991</c:v>
                </c:pt>
                <c:pt idx="23">
                  <c:v>10.069562604711315</c:v>
                </c:pt>
                <c:pt idx="24">
                  <c:v>8.3257005837973299</c:v>
                </c:pt>
                <c:pt idx="25">
                  <c:v>7.5582874722688667</c:v>
                </c:pt>
                <c:pt idx="26">
                  <c:v>7.5656874484708103</c:v>
                </c:pt>
                <c:pt idx="27">
                  <c:v>7.4734829020467135</c:v>
                </c:pt>
                <c:pt idx="28">
                  <c:v>7.6979866777186334</c:v>
                </c:pt>
                <c:pt idx="29">
                  <c:v>7.9341090856689975</c:v>
                </c:pt>
                <c:pt idx="30">
                  <c:v>7.9000784040421648</c:v>
                </c:pt>
                <c:pt idx="31">
                  <c:v>8.5014765204300247</c:v>
                </c:pt>
                <c:pt idx="32">
                  <c:v>8.2134551605642052</c:v>
                </c:pt>
                <c:pt idx="33">
                  <c:v>8.2391342107021188</c:v>
                </c:pt>
                <c:pt idx="34">
                  <c:v>8.4124065186607986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82-41E8-B109-F57DAF0E1407}"/>
            </c:ext>
          </c:extLst>
        </c:ser>
        <c:ser>
          <c:idx val="3"/>
          <c:order val="3"/>
          <c:tx>
            <c:strRef>
              <c:f>dynamic!$B$34</c:f>
              <c:strCache>
                <c:ptCount val="1"/>
                <c:pt idx="0">
                  <c:v>Dynamic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dynamic!$B$35:$AJ$35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1.8591781002204457</c:v>
                </c:pt>
                <c:pt idx="2">
                  <c:v>2.593902659897223</c:v>
                </c:pt>
                <c:pt idx="3">
                  <c:v>3.2765562648589093</c:v>
                </c:pt>
                <c:pt idx="4">
                  <c:v>3.9611031026514594</c:v>
                </c:pt>
                <c:pt idx="5">
                  <c:v>4.4964639771287036</c:v>
                </c:pt>
                <c:pt idx="6">
                  <c:v>5.0237867004621553</c:v>
                </c:pt>
                <c:pt idx="7">
                  <c:v>5.3931225249801304</c:v>
                </c:pt>
                <c:pt idx="8">
                  <c:v>6.1044851170483154</c:v>
                </c:pt>
                <c:pt idx="9">
                  <c:v>6.6688339416724078</c:v>
                </c:pt>
                <c:pt idx="10">
                  <c:v>7.210090038256399</c:v>
                </c:pt>
                <c:pt idx="11">
                  <c:v>7.9095140778218642</c:v>
                </c:pt>
                <c:pt idx="12">
                  <c:v>8.3857154421089568</c:v>
                </c:pt>
                <c:pt idx="13">
                  <c:v>8.7562512854756047</c:v>
                </c:pt>
                <c:pt idx="14">
                  <c:v>8.8375988170391864</c:v>
                </c:pt>
                <c:pt idx="15">
                  <c:v>7.1429096767817466</c:v>
                </c:pt>
                <c:pt idx="16">
                  <c:v>7.6281865620719964</c:v>
                </c:pt>
                <c:pt idx="17">
                  <c:v>8.4449148397334888</c:v>
                </c:pt>
                <c:pt idx="18">
                  <c:v>8.4047423946172088</c:v>
                </c:pt>
                <c:pt idx="19">
                  <c:v>8.7253743160117114</c:v>
                </c:pt>
                <c:pt idx="20">
                  <c:v>9.3991531831241506</c:v>
                </c:pt>
                <c:pt idx="21">
                  <c:v>9.5445220414355649</c:v>
                </c:pt>
                <c:pt idx="22">
                  <c:v>9.2512286529914842</c:v>
                </c:pt>
                <c:pt idx="23">
                  <c:v>10.012564716343476</c:v>
                </c:pt>
                <c:pt idx="24">
                  <c:v>8.3390486310117957</c:v>
                </c:pt>
                <c:pt idx="25">
                  <c:v>8.1982188738175505</c:v>
                </c:pt>
                <c:pt idx="26">
                  <c:v>7.9720654627539522</c:v>
                </c:pt>
                <c:pt idx="27">
                  <c:v>7.9224788416437235</c:v>
                </c:pt>
                <c:pt idx="28">
                  <c:v>7.9972774831386664</c:v>
                </c:pt>
                <c:pt idx="29">
                  <c:v>7.7240609707299734</c:v>
                </c:pt>
                <c:pt idx="30">
                  <c:v>8.1603325228570096</c:v>
                </c:pt>
                <c:pt idx="31">
                  <c:v>8.4766783131905754</c:v>
                </c:pt>
                <c:pt idx="32">
                  <c:v>8.537853771641128</c:v>
                </c:pt>
                <c:pt idx="33">
                  <c:v>8.2941377414585471</c:v>
                </c:pt>
                <c:pt idx="34">
                  <c:v>8.7438595504037373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82-41E8-B109-F57DAF0E1407}"/>
            </c:ext>
          </c:extLst>
        </c:ser>
        <c:ser>
          <c:idx val="4"/>
          <c:order val="4"/>
          <c:tx>
            <c:strRef>
              <c:f>dynamic!$B$45</c:f>
              <c:strCache>
                <c:ptCount val="1"/>
                <c:pt idx="0">
                  <c:v>Dynamic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dynamic!$B$46:$AJ$46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1.8575693758859484</c:v>
                </c:pt>
                <c:pt idx="2">
                  <c:v>2.6027018744316668</c:v>
                </c:pt>
                <c:pt idx="3">
                  <c:v>3.2920393346783801</c:v>
                </c:pt>
                <c:pt idx="4">
                  <c:v>3.9630060279673209</c:v>
                </c:pt>
                <c:pt idx="5">
                  <c:v>4.497692811904483</c:v>
                </c:pt>
                <c:pt idx="6">
                  <c:v>5.0964658430411296</c:v>
                </c:pt>
                <c:pt idx="7">
                  <c:v>5.5323859833976456</c:v>
                </c:pt>
                <c:pt idx="8">
                  <c:v>6.0664657756682496</c:v>
                </c:pt>
                <c:pt idx="9">
                  <c:v>6.593890538820534</c:v>
                </c:pt>
                <c:pt idx="10">
                  <c:v>7.1404188652459464</c:v>
                </c:pt>
                <c:pt idx="11">
                  <c:v>7.7757598499061915</c:v>
                </c:pt>
                <c:pt idx="12">
                  <c:v>8.3341198172497357</c:v>
                </c:pt>
                <c:pt idx="13">
                  <c:v>8.8201443748297468</c:v>
                </c:pt>
                <c:pt idx="14">
                  <c:v>8.9066287672567448</c:v>
                </c:pt>
                <c:pt idx="15">
                  <c:v>7.2124574507333463</c:v>
                </c:pt>
                <c:pt idx="16">
                  <c:v>7.3990426157394733</c:v>
                </c:pt>
                <c:pt idx="17">
                  <c:v>7.8833760680509171</c:v>
                </c:pt>
                <c:pt idx="18">
                  <c:v>8.6148303147042125</c:v>
                </c:pt>
                <c:pt idx="19">
                  <c:v>8.7007246965035971</c:v>
                </c:pt>
                <c:pt idx="20">
                  <c:v>9.007467682062785</c:v>
                </c:pt>
                <c:pt idx="21">
                  <c:v>10.511265838622737</c:v>
                </c:pt>
                <c:pt idx="22">
                  <c:v>10.022796965133864</c:v>
                </c:pt>
                <c:pt idx="23">
                  <c:v>9.6411357108738667</c:v>
                </c:pt>
                <c:pt idx="24">
                  <c:v>8.7048913134798163</c:v>
                </c:pt>
                <c:pt idx="25">
                  <c:v>8.1697685237508253</c:v>
                </c:pt>
                <c:pt idx="26">
                  <c:v>7.6728221508566739</c:v>
                </c:pt>
                <c:pt idx="27">
                  <c:v>8.0534554857163592</c:v>
                </c:pt>
                <c:pt idx="28">
                  <c:v>7.8102244802580998</c:v>
                </c:pt>
                <c:pt idx="29">
                  <c:v>7.9234057522157748</c:v>
                </c:pt>
                <c:pt idx="30">
                  <c:v>8.1097454387965158</c:v>
                </c:pt>
                <c:pt idx="31">
                  <c:v>8.2368154668843108</c:v>
                </c:pt>
                <c:pt idx="32">
                  <c:v>8.5863452040263866</c:v>
                </c:pt>
                <c:pt idx="33">
                  <c:v>8.5122068106198565</c:v>
                </c:pt>
                <c:pt idx="34">
                  <c:v>8.640165445008714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82-41E8-B109-F57DAF0E1407}"/>
            </c:ext>
          </c:extLst>
        </c:ser>
        <c:ser>
          <c:idx val="5"/>
          <c:order val="5"/>
          <c:tx>
            <c:strRef>
              <c:f>dynamic!$B$56</c:f>
              <c:strCache>
                <c:ptCount val="1"/>
                <c:pt idx="0">
                  <c:v>Dynamic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dynamic!$B$57:$AJ$57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1.8307181433150659</c:v>
                </c:pt>
                <c:pt idx="2">
                  <c:v>2.5621830375363355</c:v>
                </c:pt>
                <c:pt idx="3">
                  <c:v>3.2425040316175595</c:v>
                </c:pt>
                <c:pt idx="4">
                  <c:v>3.8815277480449808</c:v>
                </c:pt>
                <c:pt idx="5">
                  <c:v>4.4600523220817703</c:v>
                </c:pt>
                <c:pt idx="6">
                  <c:v>4.986338510517486</c:v>
                </c:pt>
                <c:pt idx="7">
                  <c:v>5.4427789186698003</c:v>
                </c:pt>
                <c:pt idx="8">
                  <c:v>6.1392176897169142</c:v>
                </c:pt>
                <c:pt idx="9">
                  <c:v>6.5966840660104999</c:v>
                </c:pt>
                <c:pt idx="10">
                  <c:v>7.4163294178789165</c:v>
                </c:pt>
                <c:pt idx="11">
                  <c:v>7.7415109503717092</c:v>
                </c:pt>
                <c:pt idx="12">
                  <c:v>8.417355969971954</c:v>
                </c:pt>
                <c:pt idx="13">
                  <c:v>9.2304190935361667</c:v>
                </c:pt>
                <c:pt idx="14">
                  <c:v>8.5891191190075453</c:v>
                </c:pt>
                <c:pt idx="15">
                  <c:v>7.3078072026363827</c:v>
                </c:pt>
                <c:pt idx="16">
                  <c:v>7.3957056171525775</c:v>
                </c:pt>
                <c:pt idx="17">
                  <c:v>8.6270536538945954</c:v>
                </c:pt>
                <c:pt idx="18">
                  <c:v>8.7267806130682573</c:v>
                </c:pt>
                <c:pt idx="19">
                  <c:v>8.4097314493224165</c:v>
                </c:pt>
                <c:pt idx="20">
                  <c:v>8.4832638862131411</c:v>
                </c:pt>
                <c:pt idx="21">
                  <c:v>10.325403152866455</c:v>
                </c:pt>
                <c:pt idx="22">
                  <c:v>10.706653884095422</c:v>
                </c:pt>
                <c:pt idx="23">
                  <c:v>9.7519275366445495</c:v>
                </c:pt>
                <c:pt idx="24">
                  <c:v>8.2226526028245068</c:v>
                </c:pt>
                <c:pt idx="25">
                  <c:v>7.9038317054845981</c:v>
                </c:pt>
                <c:pt idx="26">
                  <c:v>8.118395684741726</c:v>
                </c:pt>
                <c:pt idx="27">
                  <c:v>7.7869032611743663</c:v>
                </c:pt>
                <c:pt idx="28">
                  <c:v>7.7748238131031604</c:v>
                </c:pt>
                <c:pt idx="29">
                  <c:v>7.9390500524142764</c:v>
                </c:pt>
                <c:pt idx="30">
                  <c:v>7.9797242371995001</c:v>
                </c:pt>
                <c:pt idx="31">
                  <c:v>8.2692421193829624</c:v>
                </c:pt>
                <c:pt idx="32">
                  <c:v>8.1616679420541587</c:v>
                </c:pt>
                <c:pt idx="33">
                  <c:v>8.5341853601271378</c:v>
                </c:pt>
                <c:pt idx="34">
                  <c:v>8.7966392885885352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82-41E8-B109-F57DAF0E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guided!$B$1</c:f>
              <c:strCache>
                <c:ptCount val="1"/>
                <c:pt idx="0">
                  <c:v>Guided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guided!$B$9:$AJ$9</c:f>
              <c:numCache>
                <c:formatCode>General</c:formatCode>
                <c:ptCount val="35"/>
                <c:pt idx="0">
                  <c:v>1</c:v>
                </c:pt>
                <c:pt idx="1">
                  <c:v>0.92440027925077617</c:v>
                </c:pt>
                <c:pt idx="2">
                  <c:v>0.85687865372069905</c:v>
                </c:pt>
                <c:pt idx="3">
                  <c:v>0.81139060814856079</c:v>
                </c:pt>
                <c:pt idx="4">
                  <c:v>0.78336087890730721</c:v>
                </c:pt>
                <c:pt idx="5">
                  <c:v>0.75177563012581994</c:v>
                </c:pt>
                <c:pt idx="6">
                  <c:v>0.72244190830329813</c:v>
                </c:pt>
                <c:pt idx="7">
                  <c:v>0.65947790599493405</c:v>
                </c:pt>
                <c:pt idx="8">
                  <c:v>0.68487726587017039</c:v>
                </c:pt>
                <c:pt idx="9">
                  <c:v>0.66848342148568585</c:v>
                </c:pt>
                <c:pt idx="10">
                  <c:v>0.60765642367986705</c:v>
                </c:pt>
                <c:pt idx="11">
                  <c:v>0.52554305400595125</c:v>
                </c:pt>
                <c:pt idx="12">
                  <c:v>0.50682230410999607</c:v>
                </c:pt>
                <c:pt idx="13">
                  <c:v>0.47533698733929708</c:v>
                </c:pt>
                <c:pt idx="14">
                  <c:v>0.43105564421393278</c:v>
                </c:pt>
                <c:pt idx="15">
                  <c:v>0.32225622335304638</c:v>
                </c:pt>
                <c:pt idx="16">
                  <c:v>0.30726862154473761</c:v>
                </c:pt>
                <c:pt idx="17">
                  <c:v>0.30441674140929381</c:v>
                </c:pt>
                <c:pt idx="18">
                  <c:v>0.29434951695829786</c:v>
                </c:pt>
                <c:pt idx="19">
                  <c:v>0.31115050902302183</c:v>
                </c:pt>
                <c:pt idx="20">
                  <c:v>0.30275571949860203</c:v>
                </c:pt>
                <c:pt idx="21">
                  <c:v>0.26444667672894395</c:v>
                </c:pt>
                <c:pt idx="22">
                  <c:v>0.25530117903892868</c:v>
                </c:pt>
                <c:pt idx="23">
                  <c:v>0.25020258749134205</c:v>
                </c:pt>
                <c:pt idx="24">
                  <c:v>0.20592248763804624</c:v>
                </c:pt>
                <c:pt idx="25">
                  <c:v>0.18783547006767021</c:v>
                </c:pt>
                <c:pt idx="26">
                  <c:v>0.18311364819196116</c:v>
                </c:pt>
                <c:pt idx="27">
                  <c:v>0.17222416001099874</c:v>
                </c:pt>
                <c:pt idx="28">
                  <c:v>0.16045875030218124</c:v>
                </c:pt>
                <c:pt idx="29">
                  <c:v>0.15439312897559815</c:v>
                </c:pt>
                <c:pt idx="30">
                  <c:v>0.14988242230286589</c:v>
                </c:pt>
                <c:pt idx="31">
                  <c:v>0.15299890480108574</c:v>
                </c:pt>
                <c:pt idx="32">
                  <c:v>0.1466677991576831</c:v>
                </c:pt>
                <c:pt idx="33">
                  <c:v>0.14653524188413827</c:v>
                </c:pt>
                <c:pt idx="34">
                  <c:v>0.14090410983716425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A-476B-B349-406C609F1148}"/>
            </c:ext>
          </c:extLst>
        </c:ser>
        <c:ser>
          <c:idx val="1"/>
          <c:order val="1"/>
          <c:tx>
            <c:strRef>
              <c:f>guided!$B$12</c:f>
              <c:strCache>
                <c:ptCount val="1"/>
                <c:pt idx="0">
                  <c:v>Guided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0.92030548509331855</c:v>
                </c:pt>
                <c:pt idx="2">
                  <c:v>0.86313253092243969</c:v>
                </c:pt>
                <c:pt idx="3">
                  <c:v>0.81242494805099885</c:v>
                </c:pt>
                <c:pt idx="4">
                  <c:v>0.78703573745244038</c:v>
                </c:pt>
                <c:pt idx="5">
                  <c:v>0.7491536292838491</c:v>
                </c:pt>
                <c:pt idx="6">
                  <c:v>0.70645310890079538</c:v>
                </c:pt>
                <c:pt idx="7">
                  <c:v>0.67337384934413913</c:v>
                </c:pt>
                <c:pt idx="8">
                  <c:v>0.6848640412378757</c:v>
                </c:pt>
                <c:pt idx="9">
                  <c:v>0.66550194808805097</c:v>
                </c:pt>
                <c:pt idx="10">
                  <c:v>0.59741632900341146</c:v>
                </c:pt>
                <c:pt idx="11">
                  <c:v>0.5375044473383328</c:v>
                </c:pt>
                <c:pt idx="12">
                  <c:v>0.49165550275516912</c:v>
                </c:pt>
                <c:pt idx="13">
                  <c:v>0.48427318874881081</c:v>
                </c:pt>
                <c:pt idx="14">
                  <c:v>0.45168416041613446</c:v>
                </c:pt>
                <c:pt idx="15">
                  <c:v>0.3248897804628928</c:v>
                </c:pt>
                <c:pt idx="16">
                  <c:v>0.31728273023780457</c:v>
                </c:pt>
                <c:pt idx="17">
                  <c:v>0.29891318441748838</c:v>
                </c:pt>
                <c:pt idx="18">
                  <c:v>0.30286427425033763</c:v>
                </c:pt>
                <c:pt idx="19">
                  <c:v>0.29215470360117041</c:v>
                </c:pt>
                <c:pt idx="20">
                  <c:v>0.30332275520069862</c:v>
                </c:pt>
                <c:pt idx="21">
                  <c:v>0.30562011282688439</c:v>
                </c:pt>
                <c:pt idx="22">
                  <c:v>0.27792334161707666</c:v>
                </c:pt>
                <c:pt idx="23">
                  <c:v>0.25249936350629898</c:v>
                </c:pt>
                <c:pt idx="24">
                  <c:v>0.20061496809127827</c:v>
                </c:pt>
                <c:pt idx="25">
                  <c:v>0.17612324450601688</c:v>
                </c:pt>
                <c:pt idx="26">
                  <c:v>0.17114912005152719</c:v>
                </c:pt>
                <c:pt idx="27">
                  <c:v>0.16622699325881585</c:v>
                </c:pt>
                <c:pt idx="28">
                  <c:v>0.16568008402029982</c:v>
                </c:pt>
                <c:pt idx="29">
                  <c:v>0.15873041779618444</c:v>
                </c:pt>
                <c:pt idx="30">
                  <c:v>0.14767829976397209</c:v>
                </c:pt>
                <c:pt idx="31">
                  <c:v>0.150141388037145</c:v>
                </c:pt>
                <c:pt idx="32">
                  <c:v>0.14865937440529373</c:v>
                </c:pt>
                <c:pt idx="33">
                  <c:v>0.14627730202713735</c:v>
                </c:pt>
                <c:pt idx="34">
                  <c:v>0.14402774538224875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4A-476B-B349-406C609F1148}"/>
            </c:ext>
          </c:extLst>
        </c:ser>
        <c:ser>
          <c:idx val="2"/>
          <c:order val="2"/>
          <c:tx>
            <c:strRef>
              <c:f>guided!$B$23</c:f>
              <c:strCache>
                <c:ptCount val="1"/>
                <c:pt idx="0">
                  <c:v>Guided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guided!$B$24:$AJ$24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0.92116068574766785</c:v>
                </c:pt>
                <c:pt idx="2">
                  <c:v>0.85868257058255404</c:v>
                </c:pt>
                <c:pt idx="3">
                  <c:v>0.81843664845064568</c:v>
                </c:pt>
                <c:pt idx="4">
                  <c:v>0.76223412553954972</c:v>
                </c:pt>
                <c:pt idx="5">
                  <c:v>0.73440589133836409</c:v>
                </c:pt>
                <c:pt idx="6">
                  <c:v>0.71161654822844367</c:v>
                </c:pt>
                <c:pt idx="7">
                  <c:v>0.6682975485964312</c:v>
                </c:pt>
                <c:pt idx="8">
                  <c:v>0.66028258568151033</c:v>
                </c:pt>
                <c:pt idx="9">
                  <c:v>0.6669924372115198</c:v>
                </c:pt>
                <c:pt idx="10">
                  <c:v>0.58319539623568151</c:v>
                </c:pt>
                <c:pt idx="11">
                  <c:v>0.55632874396807608</c:v>
                </c:pt>
                <c:pt idx="12">
                  <c:v>0.51436664438502677</c:v>
                </c:pt>
                <c:pt idx="13">
                  <c:v>0.46941970740134775</c:v>
                </c:pt>
                <c:pt idx="14">
                  <c:v>0.42249977351155915</c:v>
                </c:pt>
                <c:pt idx="15">
                  <c:v>0.31965903534728107</c:v>
                </c:pt>
                <c:pt idx="16">
                  <c:v>0.31687874482673423</c:v>
                </c:pt>
                <c:pt idx="17">
                  <c:v>0.30338319918828927</c:v>
                </c:pt>
                <c:pt idx="18">
                  <c:v>0.3027163302004478</c:v>
                </c:pt>
                <c:pt idx="19">
                  <c:v>0.27470420815606356</c:v>
                </c:pt>
                <c:pt idx="20">
                  <c:v>0.29045782941522857</c:v>
                </c:pt>
                <c:pt idx="21">
                  <c:v>0.27469013615410781</c:v>
                </c:pt>
                <c:pt idx="22">
                  <c:v>0.27964207645805056</c:v>
                </c:pt>
                <c:pt idx="23">
                  <c:v>0.24312843467680353</c:v>
                </c:pt>
                <c:pt idx="24">
                  <c:v>0.22110392129255824</c:v>
                </c:pt>
                <c:pt idx="25">
                  <c:v>0.17678887618385947</c:v>
                </c:pt>
                <c:pt idx="26">
                  <c:v>0.15964313033043648</c:v>
                </c:pt>
                <c:pt idx="27">
                  <c:v>0.16032219345399878</c:v>
                </c:pt>
                <c:pt idx="28">
                  <c:v>0.15858474257704883</c:v>
                </c:pt>
                <c:pt idx="29">
                  <c:v>0.14921429038896444</c:v>
                </c:pt>
                <c:pt idx="30">
                  <c:v>0.15246680619645409</c:v>
                </c:pt>
                <c:pt idx="31">
                  <c:v>0.14545052960953667</c:v>
                </c:pt>
                <c:pt idx="32">
                  <c:v>0.13852729023217367</c:v>
                </c:pt>
                <c:pt idx="33">
                  <c:v>0.14434973608784202</c:v>
                </c:pt>
                <c:pt idx="34">
                  <c:v>0.14515617881830964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4A-476B-B349-406C609F1148}"/>
            </c:ext>
          </c:extLst>
        </c:ser>
        <c:ser>
          <c:idx val="3"/>
          <c:order val="3"/>
          <c:tx>
            <c:strRef>
              <c:f>guided!$B$34</c:f>
              <c:strCache>
                <c:ptCount val="1"/>
                <c:pt idx="0">
                  <c:v>Guided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guided!$B$35:$AJ$35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0.92682699078832176</c:v>
                </c:pt>
                <c:pt idx="2">
                  <c:v>0.85965423288610576</c:v>
                </c:pt>
                <c:pt idx="3">
                  <c:v>0.81110447183204892</c:v>
                </c:pt>
                <c:pt idx="4">
                  <c:v>0.78376702984427171</c:v>
                </c:pt>
                <c:pt idx="5">
                  <c:v>0.73436491218149003</c:v>
                </c:pt>
                <c:pt idx="6">
                  <c:v>0.71663223342404403</c:v>
                </c:pt>
                <c:pt idx="7">
                  <c:v>0.68332163999122986</c:v>
                </c:pt>
                <c:pt idx="8">
                  <c:v>0.6816011239333819</c:v>
                </c:pt>
                <c:pt idx="9">
                  <c:v>0.63956716868149799</c:v>
                </c:pt>
                <c:pt idx="10">
                  <c:v>0.59609905638003069</c:v>
                </c:pt>
                <c:pt idx="11">
                  <c:v>0.55635886390064404</c:v>
                </c:pt>
                <c:pt idx="12">
                  <c:v>0.50804856197200365</c:v>
                </c:pt>
                <c:pt idx="13">
                  <c:v>0.47744951333279406</c:v>
                </c:pt>
                <c:pt idx="14">
                  <c:v>0.3724230807836989</c:v>
                </c:pt>
                <c:pt idx="15">
                  <c:v>0.32535851101944824</c:v>
                </c:pt>
                <c:pt idx="16">
                  <c:v>0.31002507552100739</c:v>
                </c:pt>
                <c:pt idx="17">
                  <c:v>0.31085428150124639</c:v>
                </c:pt>
                <c:pt idx="18">
                  <c:v>0.29375510150222162</c:v>
                </c:pt>
                <c:pt idx="19">
                  <c:v>0.29617792932129478</c:v>
                </c:pt>
                <c:pt idx="20">
                  <c:v>0.28411850634196428</c:v>
                </c:pt>
                <c:pt idx="21">
                  <c:v>0.25112896556103087</c:v>
                </c:pt>
                <c:pt idx="22">
                  <c:v>0.27280851942886358</c:v>
                </c:pt>
                <c:pt idx="23">
                  <c:v>0.26267832556358228</c:v>
                </c:pt>
                <c:pt idx="24">
                  <c:v>0.20952190795807185</c:v>
                </c:pt>
                <c:pt idx="25">
                  <c:v>0.19193387871935283</c:v>
                </c:pt>
                <c:pt idx="26">
                  <c:v>0.17366184820876934</c:v>
                </c:pt>
                <c:pt idx="27">
                  <c:v>0.16923483091449573</c:v>
                </c:pt>
                <c:pt idx="28">
                  <c:v>0.14521522174112708</c:v>
                </c:pt>
                <c:pt idx="29">
                  <c:v>0.15567582417582418</c:v>
                </c:pt>
                <c:pt idx="30">
                  <c:v>0.1518207598934391</c:v>
                </c:pt>
                <c:pt idx="31">
                  <c:v>0.15432990092993196</c:v>
                </c:pt>
                <c:pt idx="32">
                  <c:v>0.14383916825706966</c:v>
                </c:pt>
                <c:pt idx="33">
                  <c:v>0.14106525465776551</c:v>
                </c:pt>
                <c:pt idx="34">
                  <c:v>0.14252898479144485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4A-476B-B349-406C609F1148}"/>
            </c:ext>
          </c:extLst>
        </c:ser>
        <c:ser>
          <c:idx val="4"/>
          <c:order val="4"/>
          <c:tx>
            <c:strRef>
              <c:f>guided!$B$45</c:f>
              <c:strCache>
                <c:ptCount val="1"/>
                <c:pt idx="0">
                  <c:v>Guided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guided!$B$46:$AJ$46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0.92911023828476347</c:v>
                </c:pt>
                <c:pt idx="2">
                  <c:v>0.86681646967931014</c:v>
                </c:pt>
                <c:pt idx="3">
                  <c:v>0.81598066999275309</c:v>
                </c:pt>
                <c:pt idx="4">
                  <c:v>0.80054704987476233</c:v>
                </c:pt>
                <c:pt idx="5">
                  <c:v>0.7357777027672755</c:v>
                </c:pt>
                <c:pt idx="6">
                  <c:v>0.72034427561591541</c:v>
                </c:pt>
                <c:pt idx="7">
                  <c:v>0.69421124916271792</c:v>
                </c:pt>
                <c:pt idx="8">
                  <c:v>0.68189666662958104</c:v>
                </c:pt>
                <c:pt idx="9">
                  <c:v>0.64943591448338911</c:v>
                </c:pt>
                <c:pt idx="10">
                  <c:v>0.57793486187101639</c:v>
                </c:pt>
                <c:pt idx="11">
                  <c:v>0.56237246407944386</c:v>
                </c:pt>
                <c:pt idx="12">
                  <c:v>0.51656552836499681</c:v>
                </c:pt>
                <c:pt idx="13">
                  <c:v>0.4871082587118637</c:v>
                </c:pt>
                <c:pt idx="14">
                  <c:v>0.45270875032224611</c:v>
                </c:pt>
                <c:pt idx="15">
                  <c:v>0.31882143979835653</c:v>
                </c:pt>
                <c:pt idx="16">
                  <c:v>0.30871732878227615</c:v>
                </c:pt>
                <c:pt idx="17">
                  <c:v>0.30019820495725597</c:v>
                </c:pt>
                <c:pt idx="18">
                  <c:v>0.29477889225453324</c:v>
                </c:pt>
                <c:pt idx="19">
                  <c:v>0.31203830150858108</c:v>
                </c:pt>
                <c:pt idx="20">
                  <c:v>0.32141505708926982</c:v>
                </c:pt>
                <c:pt idx="21">
                  <c:v>0.303712505963387</c:v>
                </c:pt>
                <c:pt idx="22">
                  <c:v>0.26157751206630669</c:v>
                </c:pt>
                <c:pt idx="23">
                  <c:v>0.24512229530704277</c:v>
                </c:pt>
                <c:pt idx="24">
                  <c:v>0.22264547671688736</c:v>
                </c:pt>
                <c:pt idx="25">
                  <c:v>0.18030727109346453</c:v>
                </c:pt>
                <c:pt idx="26">
                  <c:v>0.17829315871730225</c:v>
                </c:pt>
                <c:pt idx="27">
                  <c:v>0.15487251382992023</c:v>
                </c:pt>
                <c:pt idx="28">
                  <c:v>0.16038508017509465</c:v>
                </c:pt>
                <c:pt idx="29">
                  <c:v>0.15427135926403016</c:v>
                </c:pt>
                <c:pt idx="30">
                  <c:v>0.15649767241128978</c:v>
                </c:pt>
                <c:pt idx="31">
                  <c:v>0.15331427719955076</c:v>
                </c:pt>
                <c:pt idx="32">
                  <c:v>0.14931068124037247</c:v>
                </c:pt>
                <c:pt idx="33">
                  <c:v>0.14364216383239389</c:v>
                </c:pt>
                <c:pt idx="34">
                  <c:v>0.13423931342032391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4A-476B-B349-406C609F1148}"/>
            </c:ext>
          </c:extLst>
        </c:ser>
        <c:ser>
          <c:idx val="5"/>
          <c:order val="5"/>
          <c:tx>
            <c:strRef>
              <c:f>guided!$B$56</c:f>
              <c:strCache>
                <c:ptCount val="1"/>
                <c:pt idx="0">
                  <c:v>Guided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guided!$B$57:$AJ$57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0.91525249384298335</c:v>
                </c:pt>
                <c:pt idx="2">
                  <c:v>0.85571827473453121</c:v>
                </c:pt>
                <c:pt idx="3">
                  <c:v>0.8070588259825181</c:v>
                </c:pt>
                <c:pt idx="4">
                  <c:v>0.78358342095573597</c:v>
                </c:pt>
                <c:pt idx="5">
                  <c:v>0.72865102067902188</c:v>
                </c:pt>
                <c:pt idx="6">
                  <c:v>0.7077169077514659</c:v>
                </c:pt>
                <c:pt idx="7">
                  <c:v>0.6816572768051341</c:v>
                </c:pt>
                <c:pt idx="8">
                  <c:v>0.67792446633825942</c:v>
                </c:pt>
                <c:pt idx="9">
                  <c:v>0.63541724382060516</c:v>
                </c:pt>
                <c:pt idx="10">
                  <c:v>0.5987168778133557</c:v>
                </c:pt>
                <c:pt idx="11">
                  <c:v>0.56004612880833071</c:v>
                </c:pt>
                <c:pt idx="12">
                  <c:v>0.51637018319983352</c:v>
                </c:pt>
                <c:pt idx="13">
                  <c:v>0.48596083837590559</c:v>
                </c:pt>
                <c:pt idx="14">
                  <c:v>0.4133652660077215</c:v>
                </c:pt>
                <c:pt idx="15">
                  <c:v>0.32315963841087131</c:v>
                </c:pt>
                <c:pt idx="16">
                  <c:v>0.3010453490135685</c:v>
                </c:pt>
                <c:pt idx="17">
                  <c:v>0.30002488240929936</c:v>
                </c:pt>
                <c:pt idx="18">
                  <c:v>0.30903702911181075</c:v>
                </c:pt>
                <c:pt idx="19">
                  <c:v>0.29011929256473395</c:v>
                </c:pt>
                <c:pt idx="20">
                  <c:v>0.28117862518670056</c:v>
                </c:pt>
                <c:pt idx="21">
                  <c:v>0.31067574246547963</c:v>
                </c:pt>
                <c:pt idx="22">
                  <c:v>0.26174231819491278</c:v>
                </c:pt>
                <c:pt idx="23">
                  <c:v>0.26631000644527292</c:v>
                </c:pt>
                <c:pt idx="24">
                  <c:v>0.21329437243750826</c:v>
                </c:pt>
                <c:pt idx="25">
                  <c:v>0.18803042619185464</c:v>
                </c:pt>
                <c:pt idx="26">
                  <c:v>0.17112186335716778</c:v>
                </c:pt>
                <c:pt idx="27">
                  <c:v>0.17246334481373476</c:v>
                </c:pt>
                <c:pt idx="28">
                  <c:v>0.15780219914627136</c:v>
                </c:pt>
                <c:pt idx="29">
                  <c:v>0.1468026398133925</c:v>
                </c:pt>
                <c:pt idx="30">
                  <c:v>0.15300434876622881</c:v>
                </c:pt>
                <c:pt idx="31">
                  <c:v>0.15087542654532782</c:v>
                </c:pt>
                <c:pt idx="32">
                  <c:v>0.14875963971997011</c:v>
                </c:pt>
                <c:pt idx="33">
                  <c:v>0.14093040593465922</c:v>
                </c:pt>
                <c:pt idx="34">
                  <c:v>0.13523173636532773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4A-476B-B349-406C609F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40360</xdr:colOff>
      <xdr:row>0</xdr:row>
      <xdr:rowOff>133915</xdr:rowOff>
    </xdr:from>
    <xdr:to>
      <xdr:col>8</xdr:col>
      <xdr:colOff>355169</xdr:colOff>
      <xdr:row>19</xdr:row>
      <xdr:rowOff>186303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BAE94-4969-45C5-9FEA-5C7D55B45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565041</xdr:colOff>
      <xdr:row>0</xdr:row>
      <xdr:rowOff>137224</xdr:rowOff>
    </xdr:from>
    <xdr:to>
      <xdr:col>16</xdr:col>
      <xdr:colOff>266376</xdr:colOff>
      <xdr:row>19</xdr:row>
      <xdr:rowOff>189612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72E486-3F94-486E-88D3-6A10516A3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12</xdr:col>
      <xdr:colOff>500466</xdr:colOff>
      <xdr:row>41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613A7B-1698-4C69-9E02-1A4379B0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12</xdr:col>
      <xdr:colOff>500466</xdr:colOff>
      <xdr:row>62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95C74B-78A5-43B4-9E8F-C8C605C87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613474</xdr:colOff>
      <xdr:row>22</xdr:row>
      <xdr:rowOff>0</xdr:rowOff>
    </xdr:from>
    <xdr:to>
      <xdr:col>24</xdr:col>
      <xdr:colOff>500465</xdr:colOff>
      <xdr:row>41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618FA2-AE41-4167-B5B5-245AFAE18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613474</xdr:colOff>
      <xdr:row>43</xdr:row>
      <xdr:rowOff>0</xdr:rowOff>
    </xdr:from>
    <xdr:to>
      <xdr:col>24</xdr:col>
      <xdr:colOff>500465</xdr:colOff>
      <xdr:row>62</xdr:row>
      <xdr:rowOff>52388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818E87-8796-4814-AB7A-FE9CFEC29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22</xdr:row>
      <xdr:rowOff>0</xdr:rowOff>
    </xdr:from>
    <xdr:to>
      <xdr:col>36</xdr:col>
      <xdr:colOff>503315</xdr:colOff>
      <xdr:row>41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27BD49-ADC7-4337-B253-172369368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43</xdr:row>
      <xdr:rowOff>0</xdr:rowOff>
    </xdr:from>
    <xdr:to>
      <xdr:col>36</xdr:col>
      <xdr:colOff>503315</xdr:colOff>
      <xdr:row>62</xdr:row>
      <xdr:rowOff>52388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855087-8291-4B05-8148-4E396BA1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68CB-58CB-459D-B91F-43CE0EC66CC9}">
  <dimension ref="A1:AL181"/>
  <sheetViews>
    <sheetView topLeftCell="W43" zoomScale="75" zoomScaleNormal="75" workbookViewId="0">
      <selection activeCell="AL17" sqref="AL17"/>
    </sheetView>
  </sheetViews>
  <sheetFormatPr defaultRowHeight="15" x14ac:dyDescent="0.25"/>
  <cols>
    <col min="1" max="1" width="9.7109375" style="1" customWidth="1"/>
    <col min="2" max="36" width="9.140625" style="1"/>
    <col min="38" max="16384" width="9.140625" style="1"/>
  </cols>
  <sheetData>
    <row r="1" spans="1:38" ht="15.75" thickBot="1" x14ac:dyDescent="0.3">
      <c r="A1" s="6" t="s">
        <v>1</v>
      </c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</row>
    <row r="2" spans="1:38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38" x14ac:dyDescent="0.25">
      <c r="A3" s="4">
        <v>1</v>
      </c>
      <c r="B3" s="8">
        <v>154.39099999999999</v>
      </c>
      <c r="C3" s="10">
        <v>85.302199999999999</v>
      </c>
      <c r="D3" s="12">
        <v>60.093000000000004</v>
      </c>
      <c r="E3" s="10">
        <v>47.141100000000002</v>
      </c>
      <c r="F3" s="12">
        <v>39.674500000000002</v>
      </c>
      <c r="G3" s="10">
        <v>34.944200000000002</v>
      </c>
      <c r="H3" s="12">
        <v>30.980499999999999</v>
      </c>
      <c r="I3" s="10">
        <v>28.296800000000001</v>
      </c>
      <c r="J3" s="12">
        <v>25.588100000000001</v>
      </c>
      <c r="K3" s="10">
        <v>23.4879</v>
      </c>
      <c r="L3" s="12">
        <v>22.007400000000001</v>
      </c>
      <c r="M3" s="10">
        <v>20.171700000000001</v>
      </c>
      <c r="N3" s="12">
        <v>19.0366</v>
      </c>
      <c r="O3" s="10">
        <v>18.118200000000002</v>
      </c>
      <c r="P3" s="12">
        <v>16.788599999999999</v>
      </c>
      <c r="Q3" s="10">
        <v>22.033799999999999</v>
      </c>
      <c r="R3" s="12">
        <v>19.142399999999999</v>
      </c>
      <c r="S3" s="10">
        <v>16.804300000000001</v>
      </c>
      <c r="T3" s="12">
        <v>18.692599999999999</v>
      </c>
      <c r="U3" s="10">
        <v>16.4605</v>
      </c>
      <c r="V3" s="10">
        <v>16.644400000000001</v>
      </c>
      <c r="W3" s="12">
        <v>14.886200000000001</v>
      </c>
      <c r="X3" s="10">
        <v>13.832700000000001</v>
      </c>
      <c r="Y3" s="12">
        <v>15.7361</v>
      </c>
      <c r="Z3" s="10">
        <v>17.380400000000002</v>
      </c>
      <c r="AA3" s="12">
        <v>19.255099999999999</v>
      </c>
      <c r="AB3" s="10">
        <v>22.5381</v>
      </c>
      <c r="AC3" s="12">
        <v>19.110499999999998</v>
      </c>
      <c r="AD3" s="10">
        <v>19.804200000000002</v>
      </c>
      <c r="AE3" s="10">
        <v>19.797599999999999</v>
      </c>
      <c r="AF3" s="12">
        <v>19.3124</v>
      </c>
      <c r="AG3" s="10">
        <v>19.321999999999999</v>
      </c>
      <c r="AH3" s="12">
        <v>19.0806</v>
      </c>
      <c r="AI3" s="10">
        <v>18.765899999999998</v>
      </c>
      <c r="AJ3" s="2">
        <v>17.7302</v>
      </c>
    </row>
    <row r="4" spans="1:38" x14ac:dyDescent="0.25">
      <c r="A4" s="4">
        <v>2</v>
      </c>
      <c r="B4" s="9">
        <v>156.05500000000001</v>
      </c>
      <c r="C4" s="11">
        <v>83.741699999999994</v>
      </c>
      <c r="D4" s="13">
        <v>60.091099999999997</v>
      </c>
      <c r="E4" s="11">
        <v>47.628900000000002</v>
      </c>
      <c r="F4" s="13">
        <v>39.371499999999997</v>
      </c>
      <c r="G4" s="11">
        <v>34.870199999999997</v>
      </c>
      <c r="H4" s="13">
        <v>31.417400000000001</v>
      </c>
      <c r="I4" s="11">
        <v>27.845800000000001</v>
      </c>
      <c r="J4" s="13">
        <v>25.4953</v>
      </c>
      <c r="K4" s="11">
        <v>23.559799999999999</v>
      </c>
      <c r="L4" s="13">
        <v>21.6892</v>
      </c>
      <c r="M4" s="11">
        <v>19.892600000000002</v>
      </c>
      <c r="N4" s="13">
        <v>18.816299999999998</v>
      </c>
      <c r="O4" s="11">
        <v>17.832899999999999</v>
      </c>
      <c r="P4" s="13">
        <v>17.805800000000001</v>
      </c>
      <c r="Q4" s="11">
        <v>22.071899999999999</v>
      </c>
      <c r="R4" s="13">
        <v>20.805900000000001</v>
      </c>
      <c r="S4" s="11">
        <v>19.595400000000001</v>
      </c>
      <c r="T4" s="13">
        <v>18.744</v>
      </c>
      <c r="U4" s="11">
        <v>18.436800000000002</v>
      </c>
      <c r="V4" s="11">
        <v>15.8132</v>
      </c>
      <c r="W4" s="13">
        <v>15.9047</v>
      </c>
      <c r="X4" s="11">
        <v>13.863799999999999</v>
      </c>
      <c r="Y4" s="13">
        <v>15.470599999999999</v>
      </c>
      <c r="Z4" s="11">
        <v>18.0594</v>
      </c>
      <c r="AA4" s="13">
        <v>19.717600000000001</v>
      </c>
      <c r="AB4" s="11">
        <v>22.804300000000001</v>
      </c>
      <c r="AC4" s="13">
        <v>19.4145</v>
      </c>
      <c r="AD4" s="11">
        <v>20.1477</v>
      </c>
      <c r="AE4" s="11">
        <v>18.936</v>
      </c>
      <c r="AF4" s="13">
        <v>19.722799999999999</v>
      </c>
      <c r="AG4" s="11">
        <v>19.066600000000001</v>
      </c>
      <c r="AH4" s="13">
        <v>19.034199999999998</v>
      </c>
      <c r="AI4" s="11">
        <v>18.780200000000001</v>
      </c>
      <c r="AJ4" s="2">
        <v>17.557200000000002</v>
      </c>
    </row>
    <row r="5" spans="1:38" ht="15.75" thickBot="1" x14ac:dyDescent="0.3">
      <c r="A5" s="4">
        <v>3</v>
      </c>
      <c r="B5" s="9">
        <v>155.22300000000001</v>
      </c>
      <c r="C5" s="11">
        <v>84.521950000000004</v>
      </c>
      <c r="D5" s="13">
        <v>60.09205</v>
      </c>
      <c r="E5" s="11">
        <v>47.385000000000005</v>
      </c>
      <c r="F5" s="13">
        <v>39.522999999999996</v>
      </c>
      <c r="G5" s="11">
        <v>34.907200000000003</v>
      </c>
      <c r="H5" s="13">
        <v>31.19895</v>
      </c>
      <c r="I5" s="11">
        <v>28.071300000000001</v>
      </c>
      <c r="J5" s="13">
        <v>25.541699999999999</v>
      </c>
      <c r="K5" s="11">
        <v>23.523849999999999</v>
      </c>
      <c r="L5" s="13">
        <v>21.848300000000002</v>
      </c>
      <c r="M5" s="11">
        <v>20.032150000000001</v>
      </c>
      <c r="N5" s="13">
        <v>18.926449999999999</v>
      </c>
      <c r="O5" s="11">
        <v>17.975549999999998</v>
      </c>
      <c r="P5" s="13">
        <v>17.2972</v>
      </c>
      <c r="Q5" s="11">
        <v>22.052849999999999</v>
      </c>
      <c r="R5" s="13">
        <v>19.974150000000002</v>
      </c>
      <c r="S5" s="11">
        <v>18.199850000000001</v>
      </c>
      <c r="T5" s="13">
        <v>18.718299999999999</v>
      </c>
      <c r="U5" s="11">
        <v>17.448650000000001</v>
      </c>
      <c r="V5" s="11">
        <v>16.2288</v>
      </c>
      <c r="W5" s="13">
        <v>15.39545</v>
      </c>
      <c r="X5" s="11">
        <v>13.84825</v>
      </c>
      <c r="Y5" s="13">
        <v>15.603349999999999</v>
      </c>
      <c r="Z5" s="11">
        <v>17.719900000000003</v>
      </c>
      <c r="AA5" s="13">
        <v>19.486350000000002</v>
      </c>
      <c r="AB5" s="11">
        <v>22.671199999999999</v>
      </c>
      <c r="AC5" s="13">
        <v>19.262499999999999</v>
      </c>
      <c r="AD5" s="11">
        <v>19.975950000000001</v>
      </c>
      <c r="AE5" s="11">
        <v>19.366799999999998</v>
      </c>
      <c r="AF5" s="13">
        <v>19.517600000000002</v>
      </c>
      <c r="AG5" s="11">
        <v>19.194299999999998</v>
      </c>
      <c r="AH5" s="13">
        <v>19.057400000000001</v>
      </c>
      <c r="AI5" s="11">
        <v>18.773049999999998</v>
      </c>
      <c r="AJ5" s="2">
        <v>17.643700000000003</v>
      </c>
    </row>
    <row r="6" spans="1:38" ht="15.75" thickBot="1" x14ac:dyDescent="0.3">
      <c r="A6" s="14" t="s">
        <v>3</v>
      </c>
      <c r="B6" s="18">
        <f t="shared" ref="B6:X6" si="0">AVERAGE(B3:B5)</f>
        <v>155.22300000000001</v>
      </c>
      <c r="C6" s="19">
        <f t="shared" si="0"/>
        <v>84.521950000000004</v>
      </c>
      <c r="D6" s="20">
        <f t="shared" si="0"/>
        <v>60.09205</v>
      </c>
      <c r="E6" s="19">
        <f t="shared" si="0"/>
        <v>47.385000000000012</v>
      </c>
      <c r="F6" s="20">
        <f t="shared" si="0"/>
        <v>39.522999999999996</v>
      </c>
      <c r="G6" s="19">
        <f t="shared" si="0"/>
        <v>34.907200000000003</v>
      </c>
      <c r="H6" s="20">
        <f t="shared" si="0"/>
        <v>31.19895</v>
      </c>
      <c r="I6" s="19">
        <f t="shared" si="0"/>
        <v>28.071299999999997</v>
      </c>
      <c r="J6" s="20">
        <f t="shared" si="0"/>
        <v>25.541700000000002</v>
      </c>
      <c r="K6" s="19">
        <f t="shared" si="0"/>
        <v>23.523849999999999</v>
      </c>
      <c r="L6" s="20">
        <f t="shared" si="0"/>
        <v>21.848300000000005</v>
      </c>
      <c r="M6" s="19">
        <f t="shared" si="0"/>
        <v>20.032150000000001</v>
      </c>
      <c r="N6" s="20">
        <f t="shared" si="0"/>
        <v>18.926449999999999</v>
      </c>
      <c r="O6" s="19">
        <f t="shared" si="0"/>
        <v>17.975549999999998</v>
      </c>
      <c r="P6" s="20">
        <f t="shared" si="0"/>
        <v>17.2972</v>
      </c>
      <c r="Q6" s="19">
        <f t="shared" si="0"/>
        <v>22.052849999999996</v>
      </c>
      <c r="R6" s="20">
        <f t="shared" si="0"/>
        <v>19.974150000000002</v>
      </c>
      <c r="S6" s="19">
        <f t="shared" si="0"/>
        <v>18.199850000000001</v>
      </c>
      <c r="T6" s="20">
        <f t="shared" si="0"/>
        <v>18.718299999999999</v>
      </c>
      <c r="U6" s="19">
        <f t="shared" si="0"/>
        <v>17.448650000000001</v>
      </c>
      <c r="V6" s="19">
        <f t="shared" si="0"/>
        <v>16.2288</v>
      </c>
      <c r="W6" s="20">
        <f t="shared" si="0"/>
        <v>15.395450000000002</v>
      </c>
      <c r="X6" s="19">
        <f t="shared" si="0"/>
        <v>13.84825</v>
      </c>
      <c r="Y6" s="20">
        <f t="shared" ref="Y6:AJ6" si="1">AVERAGE(Y3:Y5)</f>
        <v>15.603349999999999</v>
      </c>
      <c r="Z6" s="19">
        <f t="shared" si="1"/>
        <v>17.719900000000003</v>
      </c>
      <c r="AA6" s="20">
        <f t="shared" si="1"/>
        <v>19.486350000000002</v>
      </c>
      <c r="AB6" s="19">
        <f t="shared" si="1"/>
        <v>22.671199999999999</v>
      </c>
      <c r="AC6" s="20">
        <f t="shared" si="1"/>
        <v>19.262499999999999</v>
      </c>
      <c r="AD6" s="19">
        <f t="shared" si="1"/>
        <v>19.975950000000001</v>
      </c>
      <c r="AE6" s="19">
        <f t="shared" si="1"/>
        <v>19.366799999999998</v>
      </c>
      <c r="AF6" s="20">
        <f t="shared" si="1"/>
        <v>19.517600000000002</v>
      </c>
      <c r="AG6" s="19">
        <f t="shared" si="1"/>
        <v>19.194299999999998</v>
      </c>
      <c r="AH6" s="20">
        <f t="shared" si="1"/>
        <v>19.057400000000001</v>
      </c>
      <c r="AI6" s="19">
        <f t="shared" si="1"/>
        <v>18.773049999999998</v>
      </c>
      <c r="AJ6" s="15">
        <f t="shared" si="1"/>
        <v>17.643700000000003</v>
      </c>
      <c r="AK6" s="32">
        <f>MIN(B6:AJ6)</f>
        <v>13.84825</v>
      </c>
    </row>
    <row r="7" spans="1:38" ht="15.75" thickBot="1" x14ac:dyDescent="0.3">
      <c r="A7" s="16" t="s">
        <v>4</v>
      </c>
      <c r="B7" s="21">
        <f t="shared" ref="B7:X7" si="2">STDEV(B3:B5)</f>
        <v>0.83200000000000784</v>
      </c>
      <c r="C7" s="23">
        <f t="shared" si="2"/>
        <v>0.78025000000000233</v>
      </c>
      <c r="D7" s="19">
        <f t="shared" si="2"/>
        <v>9.5000000000311502E-4</v>
      </c>
      <c r="E7" s="23">
        <f t="shared" si="2"/>
        <v>0.24390000000000001</v>
      </c>
      <c r="F7" s="19">
        <f t="shared" si="2"/>
        <v>0.15150000000000219</v>
      </c>
      <c r="G7" s="23">
        <f t="shared" si="2"/>
        <v>3.7000000000002586E-2</v>
      </c>
      <c r="H7" s="19">
        <f t="shared" si="2"/>
        <v>0.2184500000000007</v>
      </c>
      <c r="I7" s="23">
        <f t="shared" si="2"/>
        <v>0.22550000000000026</v>
      </c>
      <c r="J7" s="19">
        <f t="shared" si="2"/>
        <v>4.6400000000000219E-2</v>
      </c>
      <c r="K7" s="23">
        <f t="shared" si="2"/>
        <v>3.5949999999999704E-2</v>
      </c>
      <c r="L7" s="19">
        <f t="shared" si="2"/>
        <v>0.15910000000000046</v>
      </c>
      <c r="M7" s="23">
        <f t="shared" si="2"/>
        <v>0.13954999999999984</v>
      </c>
      <c r="N7" s="19">
        <f t="shared" si="2"/>
        <v>0.11015000000000086</v>
      </c>
      <c r="O7" s="23">
        <f t="shared" si="2"/>
        <v>0.1426500000000015</v>
      </c>
      <c r="P7" s="19">
        <f t="shared" si="2"/>
        <v>0.50860000000000127</v>
      </c>
      <c r="Q7" s="23">
        <f t="shared" si="2"/>
        <v>1.9050000000000011E-2</v>
      </c>
      <c r="R7" s="19">
        <f t="shared" si="2"/>
        <v>0.83175000000000132</v>
      </c>
      <c r="S7" s="23">
        <f t="shared" si="2"/>
        <v>1.3955500000000001</v>
      </c>
      <c r="T7" s="19">
        <f t="shared" si="2"/>
        <v>2.57000000000005E-2</v>
      </c>
      <c r="U7" s="23">
        <f t="shared" si="2"/>
        <v>0.98815000000000097</v>
      </c>
      <c r="V7" s="23">
        <f t="shared" si="2"/>
        <v>0.41560000000000041</v>
      </c>
      <c r="W7" s="19">
        <f t="shared" si="2"/>
        <v>0.50924999999999976</v>
      </c>
      <c r="X7" s="23">
        <f t="shared" si="2"/>
        <v>1.5549999999999287E-2</v>
      </c>
      <c r="Y7" s="19">
        <f t="shared" ref="Y7:AJ7" si="3">STDEV(Y3:Y5)</f>
        <v>0.13275000000000059</v>
      </c>
      <c r="Z7" s="23">
        <f t="shared" si="3"/>
        <v>0.33949999999999925</v>
      </c>
      <c r="AA7" s="19">
        <f t="shared" si="3"/>
        <v>0.23125000000000107</v>
      </c>
      <c r="AB7" s="23">
        <f t="shared" si="3"/>
        <v>0.13310000000000066</v>
      </c>
      <c r="AC7" s="19">
        <f t="shared" si="3"/>
        <v>0.15200000000000102</v>
      </c>
      <c r="AD7" s="23">
        <f t="shared" si="3"/>
        <v>0.1717499999999994</v>
      </c>
      <c r="AE7" s="23">
        <f t="shared" si="3"/>
        <v>0.43079999999999963</v>
      </c>
      <c r="AF7" s="19">
        <f t="shared" si="3"/>
        <v>0.2051999999999996</v>
      </c>
      <c r="AG7" s="23">
        <f t="shared" si="3"/>
        <v>0.12769999999999904</v>
      </c>
      <c r="AH7" s="19">
        <f t="shared" si="3"/>
        <v>2.3200000000000998E-2</v>
      </c>
      <c r="AI7" s="23">
        <f t="shared" si="3"/>
        <v>7.1500000000010999E-3</v>
      </c>
      <c r="AJ7" s="17">
        <f t="shared" si="3"/>
        <v>8.6499999999999133E-2</v>
      </c>
    </row>
    <row r="8" spans="1:38" ht="15.75" thickBot="1" x14ac:dyDescent="0.3">
      <c r="A8" s="5" t="s">
        <v>5</v>
      </c>
      <c r="B8" s="22">
        <f>$B6/B6</f>
        <v>1</v>
      </c>
      <c r="C8" s="24">
        <f>$B6/C6</f>
        <v>1.8364815293542092</v>
      </c>
      <c r="D8" s="25">
        <f>$B6/D6</f>
        <v>2.5830871138528311</v>
      </c>
      <c r="E8" s="24">
        <f t="shared" ref="E8:AJ8" si="4">$B6/E6</f>
        <v>3.2757834757834754</v>
      </c>
      <c r="F8" s="25">
        <f t="shared" si="4"/>
        <v>3.9274093565771837</v>
      </c>
      <c r="G8" s="24">
        <f t="shared" si="4"/>
        <v>4.4467330522069943</v>
      </c>
      <c r="H8" s="25">
        <f t="shared" si="4"/>
        <v>4.9752635906016076</v>
      </c>
      <c r="I8" s="24">
        <f t="shared" si="4"/>
        <v>5.5295978454863164</v>
      </c>
      <c r="J8" s="25">
        <f t="shared" si="4"/>
        <v>6.0772383983838196</v>
      </c>
      <c r="K8" s="24">
        <f t="shared" si="4"/>
        <v>6.5985372292375617</v>
      </c>
      <c r="L8" s="25">
        <f t="shared" si="4"/>
        <v>7.1045802190559435</v>
      </c>
      <c r="M8" s="24">
        <f t="shared" si="4"/>
        <v>7.7486939744360939</v>
      </c>
      <c r="N8" s="25">
        <f t="shared" si="4"/>
        <v>8.2013795508402279</v>
      </c>
      <c r="O8" s="24">
        <f t="shared" si="4"/>
        <v>8.6352295200981342</v>
      </c>
      <c r="P8" s="25">
        <f t="shared" si="4"/>
        <v>8.9738801655759328</v>
      </c>
      <c r="Q8" s="24">
        <f t="shared" si="4"/>
        <v>7.0386820751059407</v>
      </c>
      <c r="R8" s="25">
        <f t="shared" si="4"/>
        <v>7.7711942685921551</v>
      </c>
      <c r="S8" s="24">
        <f t="shared" si="4"/>
        <v>8.5288065560979902</v>
      </c>
      <c r="T8" s="25">
        <f t="shared" si="4"/>
        <v>8.2925799885673381</v>
      </c>
      <c r="U8" s="24">
        <f t="shared" si="4"/>
        <v>8.8959890879810182</v>
      </c>
      <c r="V8" s="25">
        <f t="shared" si="4"/>
        <v>9.5646628216503995</v>
      </c>
      <c r="W8" s="24">
        <f t="shared" si="4"/>
        <v>10.082394473691902</v>
      </c>
      <c r="X8" s="25">
        <f t="shared" si="4"/>
        <v>11.20885310418284</v>
      </c>
      <c r="Y8" s="24">
        <f t="shared" si="4"/>
        <v>9.9480560264302227</v>
      </c>
      <c r="Z8" s="25">
        <f t="shared" si="4"/>
        <v>8.759812414291277</v>
      </c>
      <c r="AA8" s="24">
        <f t="shared" si="4"/>
        <v>7.965729857053784</v>
      </c>
      <c r="AB8" s="25">
        <f t="shared" si="4"/>
        <v>6.8467041885740505</v>
      </c>
      <c r="AC8" s="24">
        <f t="shared" si="4"/>
        <v>8.0582998053212211</v>
      </c>
      <c r="AD8" s="25">
        <f t="shared" si="4"/>
        <v>7.7704940190579173</v>
      </c>
      <c r="AE8" s="24">
        <f t="shared" si="4"/>
        <v>8.0149017906933526</v>
      </c>
      <c r="AF8" s="25">
        <f t="shared" si="4"/>
        <v>7.9529757757101285</v>
      </c>
      <c r="AG8" s="24">
        <f t="shared" si="4"/>
        <v>8.0869320579547068</v>
      </c>
      <c r="AH8" s="25">
        <f t="shared" si="4"/>
        <v>8.145025029647277</v>
      </c>
      <c r="AI8" s="24">
        <f t="shared" si="4"/>
        <v>8.2683953859388879</v>
      </c>
      <c r="AJ8" s="31">
        <f t="shared" si="4"/>
        <v>8.7976444850003119</v>
      </c>
      <c r="AK8" s="32">
        <f>MAX(B8:AJ8)</f>
        <v>11.20885310418284</v>
      </c>
      <c r="AL8" s="38">
        <f>MATCH(MAX(B8:AJ8),B8:AJ8,0)</f>
        <v>23</v>
      </c>
    </row>
    <row r="9" spans="1:38" ht="15.75" thickBot="1" x14ac:dyDescent="0.3">
      <c r="A9" s="5" t="s">
        <v>9</v>
      </c>
      <c r="B9" s="22">
        <f>B8/B2</f>
        <v>1</v>
      </c>
      <c r="C9" s="24">
        <f>C8/C2</f>
        <v>0.91824076467710458</v>
      </c>
      <c r="D9" s="25">
        <f t="shared" ref="D9:AJ9" si="5">D8/D2</f>
        <v>0.86102903795094365</v>
      </c>
      <c r="E9" s="24">
        <f t="shared" si="5"/>
        <v>0.81894586894586885</v>
      </c>
      <c r="F9" s="25">
        <f t="shared" si="5"/>
        <v>0.78548187131543679</v>
      </c>
      <c r="G9" s="24">
        <f t="shared" si="5"/>
        <v>0.74112217536783243</v>
      </c>
      <c r="H9" s="25">
        <f t="shared" si="5"/>
        <v>0.71075194151451537</v>
      </c>
      <c r="I9" s="24">
        <f t="shared" si="5"/>
        <v>0.69119973068578955</v>
      </c>
      <c r="J9" s="25">
        <f t="shared" si="5"/>
        <v>0.67524871093153549</v>
      </c>
      <c r="K9" s="24">
        <f t="shared" si="5"/>
        <v>0.65985372292375621</v>
      </c>
      <c r="L9" s="25">
        <f t="shared" si="5"/>
        <v>0.59204835158799529</v>
      </c>
      <c r="M9" s="24">
        <f t="shared" si="5"/>
        <v>0.55347814103114956</v>
      </c>
      <c r="N9" s="25">
        <f t="shared" si="5"/>
        <v>0.51258622192751424</v>
      </c>
      <c r="O9" s="24">
        <f t="shared" si="5"/>
        <v>0.47973497333878523</v>
      </c>
      <c r="P9" s="25">
        <f t="shared" si="5"/>
        <v>0.44869400827879663</v>
      </c>
      <c r="Q9" s="24">
        <f t="shared" si="5"/>
        <v>0.3199400943229973</v>
      </c>
      <c r="R9" s="25">
        <f t="shared" si="5"/>
        <v>0.3237997611913398</v>
      </c>
      <c r="S9" s="24">
        <f t="shared" si="5"/>
        <v>0.32803102138838425</v>
      </c>
      <c r="T9" s="25">
        <f t="shared" si="5"/>
        <v>0.29616357102026208</v>
      </c>
      <c r="U9" s="24">
        <f t="shared" si="5"/>
        <v>0.29653296959936726</v>
      </c>
      <c r="V9" s="25">
        <f t="shared" si="5"/>
        <v>0.29889571317657498</v>
      </c>
      <c r="W9" s="24">
        <f t="shared" si="5"/>
        <v>0.29654101393211479</v>
      </c>
      <c r="X9" s="25">
        <f t="shared" si="5"/>
        <v>0.31135703067174553</v>
      </c>
      <c r="Y9" s="24">
        <f t="shared" si="5"/>
        <v>0.26179094806395325</v>
      </c>
      <c r="Z9" s="25">
        <f t="shared" si="5"/>
        <v>0.21899531035728192</v>
      </c>
      <c r="AA9" s="24">
        <f t="shared" si="5"/>
        <v>0.18966023469175677</v>
      </c>
      <c r="AB9" s="25">
        <f t="shared" si="5"/>
        <v>0.15560691337668298</v>
      </c>
      <c r="AC9" s="24">
        <f t="shared" si="5"/>
        <v>0.17518043055046134</v>
      </c>
      <c r="AD9" s="25">
        <f t="shared" si="5"/>
        <v>0.16188529206370661</v>
      </c>
      <c r="AE9" s="24">
        <f t="shared" si="5"/>
        <v>0.16029803581386706</v>
      </c>
      <c r="AF9" s="25">
        <f t="shared" si="5"/>
        <v>0.15294184184057941</v>
      </c>
      <c r="AG9" s="24">
        <f t="shared" si="5"/>
        <v>0.14975800107323531</v>
      </c>
      <c r="AH9" s="25">
        <f t="shared" si="5"/>
        <v>0.14544687552941565</v>
      </c>
      <c r="AI9" s="24">
        <f t="shared" si="5"/>
        <v>0.14255854113687738</v>
      </c>
      <c r="AJ9" s="31">
        <f t="shared" si="5"/>
        <v>0.14662740808333855</v>
      </c>
      <c r="AK9" s="32"/>
    </row>
    <row r="11" spans="1:38" ht="15.75" thickBot="1" x14ac:dyDescent="0.3">
      <c r="AL11" s="1" t="s">
        <v>25</v>
      </c>
    </row>
    <row r="12" spans="1:38" ht="15.75" thickBot="1" x14ac:dyDescent="0.3">
      <c r="A12" s="6" t="s">
        <v>1</v>
      </c>
      <c r="B12" s="33" t="s">
        <v>8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</row>
    <row r="13" spans="1:38" ht="15.75" thickBot="1" x14ac:dyDescent="0.3">
      <c r="A13" s="7" t="s">
        <v>2</v>
      </c>
      <c r="B13" s="26">
        <v>1</v>
      </c>
      <c r="C13" s="27">
        <v>2</v>
      </c>
      <c r="D13" s="28">
        <v>3</v>
      </c>
      <c r="E13" s="27">
        <v>4</v>
      </c>
      <c r="F13" s="28">
        <v>5</v>
      </c>
      <c r="G13" s="27">
        <v>6</v>
      </c>
      <c r="H13" s="28">
        <v>7</v>
      </c>
      <c r="I13" s="27">
        <v>8</v>
      </c>
      <c r="J13" s="28">
        <v>9</v>
      </c>
      <c r="K13" s="27">
        <v>10</v>
      </c>
      <c r="L13" s="28">
        <v>12</v>
      </c>
      <c r="M13" s="27">
        <v>14</v>
      </c>
      <c r="N13" s="28">
        <v>16</v>
      </c>
      <c r="O13" s="27">
        <v>18</v>
      </c>
      <c r="P13" s="28">
        <v>20</v>
      </c>
      <c r="Q13" s="27">
        <v>22</v>
      </c>
      <c r="R13" s="28">
        <v>24</v>
      </c>
      <c r="S13" s="27">
        <v>26</v>
      </c>
      <c r="T13" s="28">
        <v>28</v>
      </c>
      <c r="U13" s="27">
        <v>30</v>
      </c>
      <c r="V13" s="27">
        <v>32</v>
      </c>
      <c r="W13" s="28">
        <v>34</v>
      </c>
      <c r="X13" s="27">
        <v>36</v>
      </c>
      <c r="Y13" s="28">
        <v>38</v>
      </c>
      <c r="Z13" s="27">
        <v>40</v>
      </c>
      <c r="AA13" s="28">
        <v>42</v>
      </c>
      <c r="AB13" s="27">
        <v>44</v>
      </c>
      <c r="AC13" s="28">
        <v>46</v>
      </c>
      <c r="AD13" s="27">
        <v>48</v>
      </c>
      <c r="AE13" s="27">
        <v>50</v>
      </c>
      <c r="AF13" s="28">
        <v>52</v>
      </c>
      <c r="AG13" s="27">
        <v>54</v>
      </c>
      <c r="AH13" s="28">
        <v>56</v>
      </c>
      <c r="AI13" s="27">
        <v>58</v>
      </c>
      <c r="AJ13" s="30">
        <v>60</v>
      </c>
    </row>
    <row r="14" spans="1:38" x14ac:dyDescent="0.25">
      <c r="A14" s="4">
        <v>1</v>
      </c>
      <c r="B14" s="8">
        <v>155.93700000000001</v>
      </c>
      <c r="C14" s="10">
        <v>84.044499999999999</v>
      </c>
      <c r="D14" s="12">
        <v>59.316499999999998</v>
      </c>
      <c r="E14" s="10">
        <v>47.1586</v>
      </c>
      <c r="F14" s="12">
        <v>39.832500000000003</v>
      </c>
      <c r="G14" s="10">
        <v>34.728999999999999</v>
      </c>
      <c r="H14" s="12">
        <v>31.1052</v>
      </c>
      <c r="I14" s="10">
        <v>28.138300000000001</v>
      </c>
      <c r="J14" s="12">
        <v>25.8308</v>
      </c>
      <c r="K14" s="10">
        <v>22.7468</v>
      </c>
      <c r="L14" s="12">
        <v>20.337399999999999</v>
      </c>
      <c r="M14" s="10">
        <v>20.060199999999998</v>
      </c>
      <c r="N14" s="12">
        <v>18.589600000000001</v>
      </c>
      <c r="O14" s="10">
        <v>17.991099999999999</v>
      </c>
      <c r="P14" s="12">
        <v>19.691500000000001</v>
      </c>
      <c r="Q14" s="10">
        <v>21.439499999999999</v>
      </c>
      <c r="R14" s="12">
        <v>20.526900000000001</v>
      </c>
      <c r="S14" s="10">
        <v>18.914400000000001</v>
      </c>
      <c r="T14" s="12">
        <v>16.3142</v>
      </c>
      <c r="U14" s="10">
        <v>17.407399999999999</v>
      </c>
      <c r="V14" s="10">
        <v>16.288</v>
      </c>
      <c r="W14" s="12">
        <v>17.7257</v>
      </c>
      <c r="X14" s="10">
        <v>15.3012</v>
      </c>
      <c r="Y14" s="12">
        <v>15.548400000000001</v>
      </c>
      <c r="Z14" s="10">
        <v>17.947800000000001</v>
      </c>
      <c r="AA14" s="12">
        <v>19.217600000000001</v>
      </c>
      <c r="AB14" s="10">
        <v>19.2257</v>
      </c>
      <c r="AC14" s="12">
        <v>19.076899999999998</v>
      </c>
      <c r="AD14" s="10">
        <v>18.936599999999999</v>
      </c>
      <c r="AE14" s="10">
        <v>19.3735</v>
      </c>
      <c r="AF14" s="12">
        <v>19.642399999999999</v>
      </c>
      <c r="AG14" s="10">
        <v>18.587700000000002</v>
      </c>
      <c r="AH14" s="12">
        <v>19.1587</v>
      </c>
      <c r="AI14" s="10">
        <v>18.4955</v>
      </c>
      <c r="AJ14" s="2">
        <v>17.962599999999998</v>
      </c>
    </row>
    <row r="15" spans="1:38" x14ac:dyDescent="0.25">
      <c r="A15" s="4">
        <v>2</v>
      </c>
      <c r="B15" s="9">
        <v>154.28899999999999</v>
      </c>
      <c r="C15" s="11">
        <v>83.590900000000005</v>
      </c>
      <c r="D15" s="13">
        <v>59.586100000000002</v>
      </c>
      <c r="E15" s="11">
        <v>47.415599999999998</v>
      </c>
      <c r="F15" s="13">
        <v>39.655999999999999</v>
      </c>
      <c r="G15" s="11">
        <v>34.998899999999999</v>
      </c>
      <c r="H15" s="13">
        <v>31.407399999999999</v>
      </c>
      <c r="I15" s="11">
        <v>28.405200000000001</v>
      </c>
      <c r="J15" s="13">
        <v>25.101500000000001</v>
      </c>
      <c r="K15" s="11">
        <v>23.811</v>
      </c>
      <c r="L15" s="13">
        <v>21.572299999999998</v>
      </c>
      <c r="M15" s="11">
        <v>19.698599999999999</v>
      </c>
      <c r="N15" s="13">
        <v>18.834700000000002</v>
      </c>
      <c r="O15" s="11">
        <v>17.6633</v>
      </c>
      <c r="P15" s="13">
        <v>17.466699999999999</v>
      </c>
      <c r="Q15" s="11">
        <v>21.972300000000001</v>
      </c>
      <c r="R15" s="13">
        <v>19.590199999999999</v>
      </c>
      <c r="S15" s="11">
        <v>19.569800000000001</v>
      </c>
      <c r="T15" s="13">
        <v>18.6051</v>
      </c>
      <c r="U15" s="11">
        <v>15.6587</v>
      </c>
      <c r="V15" s="11">
        <v>17.598400000000002</v>
      </c>
      <c r="W15" s="13">
        <v>14.2767</v>
      </c>
      <c r="X15" s="11">
        <v>14.362399999999999</v>
      </c>
      <c r="Y15" s="13">
        <v>15.2455</v>
      </c>
      <c r="Z15" s="11">
        <v>17.296399999999998</v>
      </c>
      <c r="AA15" s="13">
        <v>19.650400000000001</v>
      </c>
      <c r="AB15" s="11">
        <v>19.110199999999999</v>
      </c>
      <c r="AC15" s="13">
        <v>20.102799999999998</v>
      </c>
      <c r="AD15" s="11">
        <v>19.449000000000002</v>
      </c>
      <c r="AE15" s="11">
        <v>19.3965</v>
      </c>
      <c r="AF15" s="13">
        <v>18.411000000000001</v>
      </c>
      <c r="AG15" s="11">
        <v>18.6218</v>
      </c>
      <c r="AH15" s="13">
        <v>18.796399999999998</v>
      </c>
      <c r="AI15" s="11">
        <v>17.5258</v>
      </c>
      <c r="AJ15" s="2">
        <v>17.2699</v>
      </c>
    </row>
    <row r="16" spans="1:38" ht="15.75" thickBot="1" x14ac:dyDescent="0.3">
      <c r="A16" s="4">
        <v>3</v>
      </c>
      <c r="B16" s="9">
        <v>155.113</v>
      </c>
      <c r="C16" s="11">
        <v>83.817700000000002</v>
      </c>
      <c r="D16" s="13">
        <v>59.451300000000003</v>
      </c>
      <c r="E16" s="11">
        <v>47.287099999999995</v>
      </c>
      <c r="F16" s="13">
        <v>39.744250000000001</v>
      </c>
      <c r="G16" s="11">
        <v>34.863950000000003</v>
      </c>
      <c r="H16" s="13">
        <v>31.2563</v>
      </c>
      <c r="I16" s="11">
        <v>28.271750000000001</v>
      </c>
      <c r="J16" s="13">
        <v>25.466149999999999</v>
      </c>
      <c r="K16" s="11">
        <v>23.2789</v>
      </c>
      <c r="L16" s="13">
        <v>20.95485</v>
      </c>
      <c r="M16" s="11">
        <v>19.879399999999997</v>
      </c>
      <c r="N16" s="13">
        <v>18.712150000000001</v>
      </c>
      <c r="O16" s="11">
        <v>17.827199999999998</v>
      </c>
      <c r="P16" s="13">
        <v>18.5791</v>
      </c>
      <c r="Q16" s="11">
        <v>21.7059</v>
      </c>
      <c r="R16" s="13">
        <v>20.05855</v>
      </c>
      <c r="S16" s="11">
        <v>19.242100000000001</v>
      </c>
      <c r="T16" s="13">
        <v>17.45965</v>
      </c>
      <c r="U16" s="11">
        <v>16.533049999999999</v>
      </c>
      <c r="V16" s="11">
        <v>16.943200000000001</v>
      </c>
      <c r="W16" s="13">
        <v>16.001200000000001</v>
      </c>
      <c r="X16" s="11">
        <v>14.831799999999999</v>
      </c>
      <c r="Y16" s="13">
        <v>15.39695</v>
      </c>
      <c r="Z16" s="11">
        <v>17.6221</v>
      </c>
      <c r="AA16" s="13">
        <v>19.434000000000001</v>
      </c>
      <c r="AB16" s="11">
        <v>19.167949999999998</v>
      </c>
      <c r="AC16" s="13">
        <v>19.589849999999998</v>
      </c>
      <c r="AD16" s="11">
        <v>19.192799999999998</v>
      </c>
      <c r="AE16" s="11">
        <v>19.384999999999998</v>
      </c>
      <c r="AF16" s="13">
        <v>19.026699999999998</v>
      </c>
      <c r="AG16" s="11">
        <v>18.604750000000003</v>
      </c>
      <c r="AH16" s="13">
        <v>18.977550000000001</v>
      </c>
      <c r="AI16" s="11">
        <v>18.010649999999998</v>
      </c>
      <c r="AJ16" s="2">
        <v>17.616250000000001</v>
      </c>
    </row>
    <row r="17" spans="1:38" ht="15.75" thickBot="1" x14ac:dyDescent="0.3">
      <c r="A17" s="14" t="s">
        <v>3</v>
      </c>
      <c r="B17" s="18">
        <f t="shared" ref="B17:L17" si="6">AVERAGE(B14:B16)</f>
        <v>155.113</v>
      </c>
      <c r="C17" s="19">
        <f t="shared" si="6"/>
        <v>83.817700000000002</v>
      </c>
      <c r="D17" s="20">
        <f t="shared" si="6"/>
        <v>59.451300000000003</v>
      </c>
      <c r="E17" s="19">
        <f t="shared" si="6"/>
        <v>47.287099999999988</v>
      </c>
      <c r="F17" s="20">
        <f t="shared" si="6"/>
        <v>39.744250000000001</v>
      </c>
      <c r="G17" s="19">
        <f t="shared" si="6"/>
        <v>34.863950000000003</v>
      </c>
      <c r="H17" s="20">
        <f t="shared" si="6"/>
        <v>31.2563</v>
      </c>
      <c r="I17" s="19">
        <f t="shared" si="6"/>
        <v>28.271750000000001</v>
      </c>
      <c r="J17" s="20">
        <f t="shared" si="6"/>
        <v>25.466149999999999</v>
      </c>
      <c r="K17" s="19">
        <f t="shared" si="6"/>
        <v>23.278900000000004</v>
      </c>
      <c r="L17" s="20">
        <f t="shared" si="6"/>
        <v>20.95485</v>
      </c>
      <c r="M17" s="19">
        <f>AVERAGE(M14:M16)</f>
        <v>19.879399999999997</v>
      </c>
      <c r="N17" s="20">
        <f t="shared" ref="N17:X17" si="7">AVERAGE(N14:N16)</f>
        <v>18.712150000000001</v>
      </c>
      <c r="O17" s="19">
        <f t="shared" si="7"/>
        <v>17.827199999999998</v>
      </c>
      <c r="P17" s="20">
        <f t="shared" si="7"/>
        <v>18.5791</v>
      </c>
      <c r="Q17" s="19">
        <f t="shared" si="7"/>
        <v>21.7059</v>
      </c>
      <c r="R17" s="20">
        <f t="shared" si="7"/>
        <v>20.05855</v>
      </c>
      <c r="S17" s="19">
        <f t="shared" si="7"/>
        <v>19.242100000000001</v>
      </c>
      <c r="T17" s="20">
        <f t="shared" si="7"/>
        <v>17.45965</v>
      </c>
      <c r="U17" s="19">
        <f t="shared" si="7"/>
        <v>16.533049999999999</v>
      </c>
      <c r="V17" s="19">
        <f t="shared" si="7"/>
        <v>16.943200000000001</v>
      </c>
      <c r="W17" s="20">
        <f t="shared" si="7"/>
        <v>16.001200000000001</v>
      </c>
      <c r="X17" s="19">
        <f t="shared" si="7"/>
        <v>14.831799999999999</v>
      </c>
      <c r="Y17" s="20">
        <f t="shared" ref="Y17" si="8">AVERAGE(Y14:Y16)</f>
        <v>15.396949999999999</v>
      </c>
      <c r="Z17" s="19">
        <f t="shared" ref="Z17" si="9">AVERAGE(Z14:Z16)</f>
        <v>17.6221</v>
      </c>
      <c r="AA17" s="20">
        <f t="shared" ref="AA17" si="10">AVERAGE(AA14:AA16)</f>
        <v>19.434000000000001</v>
      </c>
      <c r="AB17" s="19">
        <f t="shared" ref="AB17" si="11">AVERAGE(AB14:AB16)</f>
        <v>19.167949999999998</v>
      </c>
      <c r="AC17" s="20">
        <f t="shared" ref="AC17" si="12">AVERAGE(AC14:AC16)</f>
        <v>19.589849999999998</v>
      </c>
      <c r="AD17" s="19">
        <f t="shared" ref="AD17" si="13">AVERAGE(AD14:AD16)</f>
        <v>19.192799999999998</v>
      </c>
      <c r="AE17" s="19">
        <f t="shared" ref="AE17" si="14">AVERAGE(AE14:AE16)</f>
        <v>19.384999999999998</v>
      </c>
      <c r="AF17" s="20">
        <f t="shared" ref="AF17" si="15">AVERAGE(AF14:AF16)</f>
        <v>19.026699999999998</v>
      </c>
      <c r="AG17" s="19">
        <f t="shared" ref="AG17" si="16">AVERAGE(AG14:AG16)</f>
        <v>18.604750000000003</v>
      </c>
      <c r="AH17" s="20">
        <f t="shared" ref="AH17" si="17">AVERAGE(AH14:AH16)</f>
        <v>18.977550000000001</v>
      </c>
      <c r="AI17" s="19">
        <f t="shared" ref="AI17" si="18">AVERAGE(AI14:AI16)</f>
        <v>18.010649999999998</v>
      </c>
      <c r="AJ17" s="15">
        <f t="shared" ref="AJ17" si="19">AVERAGE(AJ14:AJ16)</f>
        <v>17.616250000000001</v>
      </c>
      <c r="AK17" s="32">
        <f>MIN(B17:AJ17)</f>
        <v>14.831799999999999</v>
      </c>
    </row>
    <row r="18" spans="1:38" ht="15.75" thickBot="1" x14ac:dyDescent="0.3">
      <c r="A18" s="16" t="s">
        <v>4</v>
      </c>
      <c r="B18" s="21">
        <f t="shared" ref="B18:X18" si="20">STDEV(B14:B16)</f>
        <v>0.82400000000001228</v>
      </c>
      <c r="C18" s="23">
        <f t="shared" si="20"/>
        <v>0.22679999999999723</v>
      </c>
      <c r="D18" s="19">
        <f t="shared" si="20"/>
        <v>0.13480000000000203</v>
      </c>
      <c r="E18" s="23">
        <f t="shared" si="20"/>
        <v>0.12849999999999895</v>
      </c>
      <c r="F18" s="19">
        <f t="shared" si="20"/>
        <v>8.825000000000216E-2</v>
      </c>
      <c r="G18" s="23">
        <f t="shared" si="20"/>
        <v>0.1349499999999999</v>
      </c>
      <c r="H18" s="19">
        <f t="shared" si="20"/>
        <v>0.15109999999999957</v>
      </c>
      <c r="I18" s="23">
        <f t="shared" si="20"/>
        <v>0.13344999999999985</v>
      </c>
      <c r="J18" s="19">
        <f t="shared" si="20"/>
        <v>0.36464999999999925</v>
      </c>
      <c r="K18" s="23">
        <f t="shared" si="20"/>
        <v>0.5320999999999998</v>
      </c>
      <c r="L18" s="19">
        <f t="shared" si="20"/>
        <v>0.61744999999999983</v>
      </c>
      <c r="M18" s="23">
        <f t="shared" si="20"/>
        <v>0.18079999999999963</v>
      </c>
      <c r="N18" s="19">
        <f t="shared" si="20"/>
        <v>0.12255000000000038</v>
      </c>
      <c r="O18" s="23">
        <f t="shared" si="20"/>
        <v>0.16389999999999993</v>
      </c>
      <c r="P18" s="19">
        <f t="shared" si="20"/>
        <v>1.1124000000000009</v>
      </c>
      <c r="Q18" s="23">
        <f t="shared" si="20"/>
        <v>0.26640000000000086</v>
      </c>
      <c r="R18" s="19">
        <f t="shared" si="20"/>
        <v>0.46835000000000093</v>
      </c>
      <c r="S18" s="23">
        <f t="shared" si="20"/>
        <v>0.3277000000000001</v>
      </c>
      <c r="T18" s="19">
        <f t="shared" si="20"/>
        <v>1.1454500000000003</v>
      </c>
      <c r="U18" s="23">
        <f t="shared" si="20"/>
        <v>0.87434999999999974</v>
      </c>
      <c r="V18" s="23">
        <f t="shared" si="20"/>
        <v>0.65520000000000067</v>
      </c>
      <c r="W18" s="19">
        <f t="shared" si="20"/>
        <v>1.7244999999999999</v>
      </c>
      <c r="X18" s="23">
        <f t="shared" si="20"/>
        <v>0.46940000000000026</v>
      </c>
      <c r="Y18" s="19">
        <f t="shared" ref="Y18:AJ18" si="21">STDEV(Y14:Y16)</f>
        <v>0.15145000000000053</v>
      </c>
      <c r="Z18" s="23">
        <f t="shared" si="21"/>
        <v>0.32570000000000121</v>
      </c>
      <c r="AA18" s="19">
        <f t="shared" si="21"/>
        <v>0.21640000000000015</v>
      </c>
      <c r="AB18" s="23">
        <f t="shared" si="21"/>
        <v>5.7750000000000412E-2</v>
      </c>
      <c r="AC18" s="19">
        <f t="shared" si="21"/>
        <v>0.51295000000000002</v>
      </c>
      <c r="AD18" s="23">
        <f t="shared" si="21"/>
        <v>0.25620000000000154</v>
      </c>
      <c r="AE18" s="23">
        <f t="shared" si="21"/>
        <v>1.1499999999999844E-2</v>
      </c>
      <c r="AF18" s="19">
        <f t="shared" si="21"/>
        <v>0.61569999999999858</v>
      </c>
      <c r="AG18" s="23">
        <f t="shared" si="21"/>
        <v>1.7049999999999343E-2</v>
      </c>
      <c r="AH18" s="19">
        <f t="shared" si="21"/>
        <v>0.18115000000000059</v>
      </c>
      <c r="AI18" s="23">
        <f t="shared" si="21"/>
        <v>0.48484999999999978</v>
      </c>
      <c r="AJ18" s="17">
        <f t="shared" si="21"/>
        <v>0.34634999999999927</v>
      </c>
    </row>
    <row r="19" spans="1:38" ht="15.75" thickBot="1" x14ac:dyDescent="0.3">
      <c r="A19" s="5" t="s">
        <v>5</v>
      </c>
      <c r="B19" s="22">
        <f>$B17/B17</f>
        <v>1</v>
      </c>
      <c r="C19" s="24">
        <f>$B17/C17</f>
        <v>1.850599575030095</v>
      </c>
      <c r="D19" s="25">
        <f>$B17/D17</f>
        <v>2.6090766728397865</v>
      </c>
      <c r="E19" s="24">
        <f t="shared" ref="E19:AJ19" si="22">$B17/E17</f>
        <v>3.2802392195757415</v>
      </c>
      <c r="F19" s="25">
        <f t="shared" si="22"/>
        <v>3.902778389326758</v>
      </c>
      <c r="G19" s="24">
        <f t="shared" si="22"/>
        <v>4.4490942649929224</v>
      </c>
      <c r="H19" s="25">
        <f t="shared" si="22"/>
        <v>4.9626155367077995</v>
      </c>
      <c r="I19" s="24">
        <f t="shared" si="22"/>
        <v>5.4865015430597683</v>
      </c>
      <c r="J19" s="25">
        <f t="shared" si="22"/>
        <v>6.0909481802314058</v>
      </c>
      <c r="K19" s="24">
        <f t="shared" si="22"/>
        <v>6.6632443972868121</v>
      </c>
      <c r="L19" s="25">
        <f>$B17/L17</f>
        <v>7.4022481668921509</v>
      </c>
      <c r="M19" s="24">
        <f t="shared" si="22"/>
        <v>7.8027002827047109</v>
      </c>
      <c r="N19" s="25">
        <f t="shared" si="22"/>
        <v>8.2894269231488629</v>
      </c>
      <c r="O19" s="24">
        <f t="shared" si="22"/>
        <v>8.700917698797344</v>
      </c>
      <c r="P19" s="25">
        <f t="shared" si="22"/>
        <v>8.3487897691492048</v>
      </c>
      <c r="Q19" s="24">
        <f t="shared" si="22"/>
        <v>7.1461215614187852</v>
      </c>
      <c r="R19" s="25">
        <f t="shared" si="22"/>
        <v>7.7330116085160689</v>
      </c>
      <c r="S19" s="24">
        <f t="shared" si="22"/>
        <v>8.061126384334349</v>
      </c>
      <c r="T19" s="25">
        <f t="shared" si="22"/>
        <v>8.8840841597626525</v>
      </c>
      <c r="U19" s="24">
        <f t="shared" si="22"/>
        <v>9.3819954575834466</v>
      </c>
      <c r="V19" s="25">
        <f t="shared" si="22"/>
        <v>9.1548821946267527</v>
      </c>
      <c r="W19" s="24">
        <f t="shared" si="22"/>
        <v>9.6938354623403242</v>
      </c>
      <c r="X19" s="25">
        <f t="shared" si="22"/>
        <v>10.458137245647865</v>
      </c>
      <c r="Y19" s="24">
        <f t="shared" si="22"/>
        <v>10.074267955666546</v>
      </c>
      <c r="Z19" s="25">
        <f t="shared" si="22"/>
        <v>8.8021858915793239</v>
      </c>
      <c r="AA19" s="24">
        <f t="shared" si="22"/>
        <v>7.9815272203354937</v>
      </c>
      <c r="AB19" s="25">
        <f t="shared" si="22"/>
        <v>8.0923103409597807</v>
      </c>
      <c r="AC19" s="24">
        <f t="shared" si="22"/>
        <v>7.9180289792928491</v>
      </c>
      <c r="AD19" s="25">
        <f t="shared" si="22"/>
        <v>8.0818327706223165</v>
      </c>
      <c r="AE19" s="24">
        <f t="shared" si="22"/>
        <v>8.0017023471756517</v>
      </c>
      <c r="AF19" s="25">
        <f t="shared" si="22"/>
        <v>8.1523858577682944</v>
      </c>
      <c r="AG19" s="24">
        <f t="shared" si="22"/>
        <v>8.3372794582028771</v>
      </c>
      <c r="AH19" s="25">
        <f t="shared" si="22"/>
        <v>8.1734997404828338</v>
      </c>
      <c r="AI19" s="24">
        <f t="shared" si="22"/>
        <v>8.6122932820303557</v>
      </c>
      <c r="AJ19" s="31">
        <f t="shared" si="22"/>
        <v>8.8051089193216487</v>
      </c>
      <c r="AK19" s="32">
        <f>MAX(B19:AJ19)</f>
        <v>10.458137245647865</v>
      </c>
      <c r="AL19" s="38">
        <f>MATCH(MAX(B19:AJ19),B19:AJ19,0)</f>
        <v>23</v>
      </c>
    </row>
    <row r="20" spans="1:38" ht="15.75" thickBot="1" x14ac:dyDescent="0.3">
      <c r="A20" s="5" t="s">
        <v>9</v>
      </c>
      <c r="B20" s="22">
        <f>B19/B13</f>
        <v>1</v>
      </c>
      <c r="C20" s="24">
        <f>C19/C13</f>
        <v>0.92529978751504749</v>
      </c>
      <c r="D20" s="25">
        <f t="shared" ref="D20" si="23">D19/D13</f>
        <v>0.86969222427992887</v>
      </c>
      <c r="E20" s="24">
        <f t="shared" ref="E20" si="24">E19/E13</f>
        <v>0.82005980489393537</v>
      </c>
      <c r="F20" s="25">
        <f t="shared" ref="F20" si="25">F19/F13</f>
        <v>0.78055567786535163</v>
      </c>
      <c r="G20" s="24">
        <f t="shared" ref="G20" si="26">G19/G13</f>
        <v>0.74151571083215373</v>
      </c>
      <c r="H20" s="25">
        <f t="shared" ref="H20" si="27">H19/H13</f>
        <v>0.70894507667254281</v>
      </c>
      <c r="I20" s="24">
        <f t="shared" ref="I20" si="28">I19/I13</f>
        <v>0.68581269288247104</v>
      </c>
      <c r="J20" s="25">
        <f t="shared" ref="J20" si="29">J19/J13</f>
        <v>0.6767720200257118</v>
      </c>
      <c r="K20" s="24">
        <f t="shared" ref="K20" si="30">K19/K13</f>
        <v>0.66632443972868116</v>
      </c>
      <c r="L20" s="25">
        <f t="shared" ref="L20" si="31">L19/L13</f>
        <v>0.61685401390767924</v>
      </c>
      <c r="M20" s="24">
        <f t="shared" ref="M20" si="32">M19/M13</f>
        <v>0.55733573447890794</v>
      </c>
      <c r="N20" s="25">
        <f t="shared" ref="N20" si="33">N19/N13</f>
        <v>0.51808918269680393</v>
      </c>
      <c r="O20" s="24">
        <f t="shared" ref="O20" si="34">O19/O13</f>
        <v>0.48338431659985243</v>
      </c>
      <c r="P20" s="25">
        <f t="shared" ref="P20" si="35">P19/P13</f>
        <v>0.41743948845746026</v>
      </c>
      <c r="Q20" s="24">
        <f t="shared" ref="Q20" si="36">Q19/Q13</f>
        <v>0.32482370733721749</v>
      </c>
      <c r="R20" s="25">
        <f t="shared" ref="R20" si="37">R19/R13</f>
        <v>0.32220881702150289</v>
      </c>
      <c r="S20" s="24">
        <f t="shared" ref="S20" si="38">S19/S13</f>
        <v>0.31004332247439803</v>
      </c>
      <c r="T20" s="25">
        <f t="shared" ref="T20" si="39">T19/T13</f>
        <v>0.3172887199915233</v>
      </c>
      <c r="U20" s="24">
        <f t="shared" ref="U20" si="40">U19/U13</f>
        <v>0.31273318191944821</v>
      </c>
      <c r="V20" s="25">
        <f t="shared" ref="V20" si="41">V19/V13</f>
        <v>0.28609006858208602</v>
      </c>
      <c r="W20" s="24">
        <f t="shared" ref="W20" si="42">W19/W13</f>
        <v>0.28511280771589187</v>
      </c>
      <c r="X20" s="25">
        <f t="shared" ref="X20" si="43">X19/X13</f>
        <v>0.29050381237910738</v>
      </c>
      <c r="Y20" s="24">
        <f t="shared" ref="Y20" si="44">Y19/Y13</f>
        <v>0.26511231462280382</v>
      </c>
      <c r="Z20" s="25">
        <f t="shared" ref="Z20" si="45">Z19/Z13</f>
        <v>0.2200546472894831</v>
      </c>
      <c r="AA20" s="24">
        <f t="shared" ref="AA20" si="46">AA19/AA13</f>
        <v>0.19003636238894034</v>
      </c>
      <c r="AB20" s="25">
        <f t="shared" ref="AB20" si="47">AB19/AB13</f>
        <v>0.18391614411272228</v>
      </c>
      <c r="AC20" s="24">
        <f t="shared" ref="AC20" si="48">AC19/AC13</f>
        <v>0.17213106476723586</v>
      </c>
      <c r="AD20" s="25">
        <f t="shared" ref="AD20" si="49">AD19/AD13</f>
        <v>0.1683715160546316</v>
      </c>
      <c r="AE20" s="24">
        <f t="shared" ref="AE20" si="50">AE19/AE13</f>
        <v>0.16003404694351303</v>
      </c>
      <c r="AF20" s="25">
        <f t="shared" ref="AF20" si="51">AF19/AF13</f>
        <v>0.15677665111092873</v>
      </c>
      <c r="AG20" s="24">
        <f t="shared" ref="AG20" si="52">AG19/AG13</f>
        <v>0.15439406404079403</v>
      </c>
      <c r="AH20" s="25">
        <f t="shared" ref="AH20" si="53">AH19/AH13</f>
        <v>0.14595535250862204</v>
      </c>
      <c r="AI20" s="24">
        <f t="shared" ref="AI20" si="54">AI19/AI13</f>
        <v>0.14848781520741994</v>
      </c>
      <c r="AJ20" s="31">
        <f t="shared" ref="AJ20" si="55">AJ19/AJ13</f>
        <v>0.14675181532202747</v>
      </c>
    </row>
    <row r="21" spans="1:38" x14ac:dyDescent="0.25">
      <c r="A21" s="29"/>
    </row>
    <row r="22" spans="1:38" ht="15.75" thickBot="1" x14ac:dyDescent="0.3"/>
    <row r="23" spans="1:38" ht="15.75" thickBot="1" x14ac:dyDescent="0.3">
      <c r="A23" s="6" t="s">
        <v>1</v>
      </c>
      <c r="B23" s="33" t="s">
        <v>10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</row>
    <row r="24" spans="1:38" ht="15.75" thickBot="1" x14ac:dyDescent="0.3">
      <c r="A24" s="7" t="s">
        <v>2</v>
      </c>
      <c r="B24" s="26">
        <v>1</v>
      </c>
      <c r="C24" s="27">
        <v>2</v>
      </c>
      <c r="D24" s="28">
        <v>3</v>
      </c>
      <c r="E24" s="27">
        <v>4</v>
      </c>
      <c r="F24" s="28">
        <v>5</v>
      </c>
      <c r="G24" s="27">
        <v>6</v>
      </c>
      <c r="H24" s="28">
        <v>7</v>
      </c>
      <c r="I24" s="27">
        <v>8</v>
      </c>
      <c r="J24" s="28">
        <v>9</v>
      </c>
      <c r="K24" s="27">
        <v>10</v>
      </c>
      <c r="L24" s="28">
        <v>12</v>
      </c>
      <c r="M24" s="27">
        <v>14</v>
      </c>
      <c r="N24" s="28">
        <v>16</v>
      </c>
      <c r="O24" s="27">
        <v>18</v>
      </c>
      <c r="P24" s="28">
        <v>20</v>
      </c>
      <c r="Q24" s="27">
        <v>22</v>
      </c>
      <c r="R24" s="28">
        <v>24</v>
      </c>
      <c r="S24" s="27">
        <v>26</v>
      </c>
      <c r="T24" s="28">
        <v>28</v>
      </c>
      <c r="U24" s="27">
        <v>30</v>
      </c>
      <c r="V24" s="27">
        <v>32</v>
      </c>
      <c r="W24" s="28">
        <v>34</v>
      </c>
      <c r="X24" s="27">
        <v>36</v>
      </c>
      <c r="Y24" s="28">
        <v>38</v>
      </c>
      <c r="Z24" s="27">
        <v>40</v>
      </c>
      <c r="AA24" s="28">
        <v>42</v>
      </c>
      <c r="AB24" s="27">
        <v>44</v>
      </c>
      <c r="AC24" s="28">
        <v>46</v>
      </c>
      <c r="AD24" s="27">
        <v>48</v>
      </c>
      <c r="AE24" s="27">
        <v>50</v>
      </c>
      <c r="AF24" s="28">
        <v>52</v>
      </c>
      <c r="AG24" s="27">
        <v>54</v>
      </c>
      <c r="AH24" s="28">
        <v>56</v>
      </c>
      <c r="AI24" s="27">
        <v>58</v>
      </c>
      <c r="AJ24" s="30">
        <v>60</v>
      </c>
    </row>
    <row r="25" spans="1:38" x14ac:dyDescent="0.25">
      <c r="A25" s="4">
        <v>1</v>
      </c>
      <c r="B25" s="8">
        <v>154.13999999999999</v>
      </c>
      <c r="C25" s="10">
        <v>84.100200000000001</v>
      </c>
      <c r="D25" s="12">
        <v>59.391100000000002</v>
      </c>
      <c r="E25" s="10">
        <v>46.604399999999998</v>
      </c>
      <c r="F25" s="12">
        <v>39.456000000000003</v>
      </c>
      <c r="G25" s="10">
        <v>34.799300000000002</v>
      </c>
      <c r="H25" s="12">
        <v>31.247900000000001</v>
      </c>
      <c r="I25" s="10">
        <v>27.965699999999998</v>
      </c>
      <c r="J25" s="12">
        <v>25.539400000000001</v>
      </c>
      <c r="K25" s="10">
        <v>23.722200000000001</v>
      </c>
      <c r="L25" s="12">
        <v>21.564800000000002</v>
      </c>
      <c r="M25" s="10">
        <v>19.822399999999998</v>
      </c>
      <c r="N25" s="12">
        <v>18.403600000000001</v>
      </c>
      <c r="O25" s="10">
        <v>18.454799999999999</v>
      </c>
      <c r="P25" s="12">
        <v>17.424700000000001</v>
      </c>
      <c r="Q25" s="10">
        <v>21.367799999999999</v>
      </c>
      <c r="R25" s="12">
        <v>20.9529</v>
      </c>
      <c r="S25" s="10">
        <v>19.779499999999999</v>
      </c>
      <c r="T25" s="12">
        <v>18.531600000000001</v>
      </c>
      <c r="U25" s="10">
        <v>16.616800000000001</v>
      </c>
      <c r="V25" s="10">
        <v>18.058299999999999</v>
      </c>
      <c r="W25" s="12">
        <v>17.009399999999999</v>
      </c>
      <c r="X25" s="10">
        <v>17.389900000000001</v>
      </c>
      <c r="Y25" s="12">
        <v>15.813599999999999</v>
      </c>
      <c r="Z25" s="10">
        <v>16.188199999999998</v>
      </c>
      <c r="AA25" s="12">
        <v>18.6692</v>
      </c>
      <c r="AB25" s="10">
        <v>25.3565</v>
      </c>
      <c r="AC25" s="12">
        <v>21.182200000000002</v>
      </c>
      <c r="AD25" s="10">
        <v>20.4344</v>
      </c>
      <c r="AE25" s="10">
        <v>19.459900000000001</v>
      </c>
      <c r="AF25" s="12">
        <v>19.705300000000001</v>
      </c>
      <c r="AG25" s="10">
        <v>18.082699999999999</v>
      </c>
      <c r="AH25" s="12">
        <v>18.885300000000001</v>
      </c>
      <c r="AI25" s="10">
        <v>17.4984</v>
      </c>
      <c r="AJ25" s="2">
        <v>18.1661</v>
      </c>
    </row>
    <row r="26" spans="1:38" x14ac:dyDescent="0.25">
      <c r="A26" s="4">
        <v>2</v>
      </c>
      <c r="B26" s="9">
        <v>155.14400000000001</v>
      </c>
      <c r="C26" s="11">
        <v>83.793999999999997</v>
      </c>
      <c r="D26" s="13">
        <v>58.780999999999999</v>
      </c>
      <c r="E26" s="11">
        <v>47.617899999999999</v>
      </c>
      <c r="F26" s="13">
        <v>39.9178</v>
      </c>
      <c r="G26" s="11">
        <v>34.53</v>
      </c>
      <c r="H26" s="13">
        <v>30.772099999999998</v>
      </c>
      <c r="I26" s="11">
        <v>28.946200000000001</v>
      </c>
      <c r="J26" s="13">
        <v>25.3504</v>
      </c>
      <c r="K26" s="11">
        <v>23.617699999999999</v>
      </c>
      <c r="L26" s="13">
        <v>21.792200000000001</v>
      </c>
      <c r="M26" s="11">
        <v>19.492799999999999</v>
      </c>
      <c r="N26" s="13">
        <v>18.587299999999999</v>
      </c>
      <c r="O26" s="11">
        <v>18.134899999999998</v>
      </c>
      <c r="P26" s="13">
        <v>18.957599999999999</v>
      </c>
      <c r="Q26" s="11">
        <v>21.578399999999998</v>
      </c>
      <c r="R26" s="13">
        <v>21.132000000000001</v>
      </c>
      <c r="S26" s="11">
        <v>19.5595</v>
      </c>
      <c r="T26" s="13">
        <v>18.867100000000001</v>
      </c>
      <c r="U26" s="11">
        <v>17.9773</v>
      </c>
      <c r="V26" s="11">
        <v>17.452500000000001</v>
      </c>
      <c r="W26" s="13">
        <v>16.365200000000002</v>
      </c>
      <c r="X26" s="11">
        <v>17.704499999999999</v>
      </c>
      <c r="Y26" s="13">
        <v>15.6708</v>
      </c>
      <c r="Z26" s="11">
        <v>17.4496</v>
      </c>
      <c r="AA26" s="13">
        <v>21.265999999999998</v>
      </c>
      <c r="AB26" s="11">
        <v>20.9617</v>
      </c>
      <c r="AC26" s="13">
        <v>20.293800000000001</v>
      </c>
      <c r="AD26" s="11">
        <v>19.994399999999999</v>
      </c>
      <c r="AE26" s="11">
        <v>19.9025</v>
      </c>
      <c r="AF26" s="13">
        <v>20.3386</v>
      </c>
      <c r="AG26" s="11">
        <v>18.525099999999998</v>
      </c>
      <c r="AH26" s="13">
        <v>17.222899999999999</v>
      </c>
      <c r="AI26" s="11">
        <v>17.456</v>
      </c>
      <c r="AJ26" s="2">
        <v>17.729299999999999</v>
      </c>
    </row>
    <row r="27" spans="1:38" ht="15.75" thickBot="1" x14ac:dyDescent="0.3">
      <c r="A27" s="4">
        <v>3</v>
      </c>
      <c r="B27" s="9">
        <v>154.642</v>
      </c>
      <c r="C27" s="11">
        <v>83.947100000000006</v>
      </c>
      <c r="D27" s="13">
        <v>59.08605</v>
      </c>
      <c r="E27" s="11">
        <v>47.111149999999995</v>
      </c>
      <c r="F27" s="13">
        <v>39.686900000000001</v>
      </c>
      <c r="G27" s="11">
        <v>34.664650000000002</v>
      </c>
      <c r="H27" s="13">
        <v>31.009999999999998</v>
      </c>
      <c r="I27" s="11">
        <v>28.455950000000001</v>
      </c>
      <c r="J27" s="13">
        <v>25.444900000000001</v>
      </c>
      <c r="K27" s="11">
        <v>23.66995</v>
      </c>
      <c r="L27" s="13">
        <v>21.6785</v>
      </c>
      <c r="M27" s="11">
        <v>19.657599999999999</v>
      </c>
      <c r="N27" s="13">
        <v>18.495449999999998</v>
      </c>
      <c r="O27" s="11">
        <v>18.294849999999997</v>
      </c>
      <c r="P27" s="13">
        <v>18.19115</v>
      </c>
      <c r="Q27" s="11">
        <v>21.473099999999999</v>
      </c>
      <c r="R27" s="13">
        <v>21.042450000000002</v>
      </c>
      <c r="S27" s="11">
        <v>19.669499999999999</v>
      </c>
      <c r="T27" s="13">
        <v>18.699350000000003</v>
      </c>
      <c r="U27" s="11">
        <v>17.297049999999999</v>
      </c>
      <c r="V27" s="11">
        <v>17.755400000000002</v>
      </c>
      <c r="W27" s="13">
        <v>16.6873</v>
      </c>
      <c r="X27" s="11">
        <v>17.5472</v>
      </c>
      <c r="Y27" s="13">
        <v>15.7422</v>
      </c>
      <c r="Z27" s="11">
        <v>16.818899999999999</v>
      </c>
      <c r="AA27" s="13">
        <v>19.967599999999997</v>
      </c>
      <c r="AB27" s="11">
        <v>23.159100000000002</v>
      </c>
      <c r="AC27" s="13">
        <v>20.738</v>
      </c>
      <c r="AD27" s="11">
        <v>20.214399999999998</v>
      </c>
      <c r="AE27" s="11">
        <v>19.6812</v>
      </c>
      <c r="AF27" s="13">
        <v>20.02195</v>
      </c>
      <c r="AG27" s="11">
        <v>18.303899999999999</v>
      </c>
      <c r="AH27" s="13">
        <v>18.054099999999998</v>
      </c>
      <c r="AI27" s="11">
        <v>17.4772</v>
      </c>
      <c r="AJ27" s="2">
        <v>17.947699999999998</v>
      </c>
    </row>
    <row r="28" spans="1:38" ht="15.75" thickBot="1" x14ac:dyDescent="0.3">
      <c r="A28" s="14" t="s">
        <v>3</v>
      </c>
      <c r="B28" s="18">
        <f t="shared" ref="B28:X28" si="56">AVERAGE(B25:B27)</f>
        <v>154.642</v>
      </c>
      <c r="C28" s="19">
        <f t="shared" si="56"/>
        <v>83.947100000000006</v>
      </c>
      <c r="D28" s="20">
        <f t="shared" si="56"/>
        <v>59.08605</v>
      </c>
      <c r="E28" s="19">
        <f t="shared" si="56"/>
        <v>47.111149999999988</v>
      </c>
      <c r="F28" s="20">
        <f t="shared" si="56"/>
        <v>39.686900000000001</v>
      </c>
      <c r="G28" s="19">
        <f t="shared" si="56"/>
        <v>34.664650000000002</v>
      </c>
      <c r="H28" s="20">
        <f t="shared" si="56"/>
        <v>31.01</v>
      </c>
      <c r="I28" s="19">
        <f t="shared" si="56"/>
        <v>28.455950000000001</v>
      </c>
      <c r="J28" s="20">
        <f t="shared" si="56"/>
        <v>25.444900000000001</v>
      </c>
      <c r="K28" s="19">
        <f t="shared" si="56"/>
        <v>23.66995</v>
      </c>
      <c r="L28" s="20">
        <f t="shared" si="56"/>
        <v>21.6785</v>
      </c>
      <c r="M28" s="19">
        <f t="shared" si="56"/>
        <v>19.657599999999999</v>
      </c>
      <c r="N28" s="20">
        <f t="shared" si="56"/>
        <v>18.495449999999998</v>
      </c>
      <c r="O28" s="19">
        <f t="shared" si="56"/>
        <v>18.294849999999997</v>
      </c>
      <c r="P28" s="20">
        <f t="shared" si="56"/>
        <v>18.19115</v>
      </c>
      <c r="Q28" s="19">
        <f t="shared" si="56"/>
        <v>21.473099999999999</v>
      </c>
      <c r="R28" s="20">
        <f t="shared" si="56"/>
        <v>21.042450000000002</v>
      </c>
      <c r="S28" s="19">
        <f t="shared" si="56"/>
        <v>19.669499999999999</v>
      </c>
      <c r="T28" s="20">
        <f t="shared" si="56"/>
        <v>18.699350000000003</v>
      </c>
      <c r="U28" s="19">
        <f t="shared" si="56"/>
        <v>17.297049999999999</v>
      </c>
      <c r="V28" s="19">
        <f t="shared" si="56"/>
        <v>17.755400000000002</v>
      </c>
      <c r="W28" s="20">
        <f t="shared" si="56"/>
        <v>16.6873</v>
      </c>
      <c r="X28" s="19">
        <f t="shared" si="56"/>
        <v>17.5472</v>
      </c>
      <c r="Y28" s="20">
        <f t="shared" ref="Y28" si="57">AVERAGE(Y25:Y27)</f>
        <v>15.742200000000002</v>
      </c>
      <c r="Z28" s="19">
        <f t="shared" ref="Z28" si="58">AVERAGE(Z25:Z27)</f>
        <v>16.818899999999999</v>
      </c>
      <c r="AA28" s="20">
        <f t="shared" ref="AA28" si="59">AVERAGE(AA25:AA27)</f>
        <v>19.967599999999997</v>
      </c>
      <c r="AB28" s="19">
        <f t="shared" ref="AB28" si="60">AVERAGE(AB25:AB27)</f>
        <v>23.159100000000006</v>
      </c>
      <c r="AC28" s="20">
        <f t="shared" ref="AC28" si="61">AVERAGE(AC25:AC27)</f>
        <v>20.738</v>
      </c>
      <c r="AD28" s="19">
        <f t="shared" ref="AD28" si="62">AVERAGE(AD25:AD27)</f>
        <v>20.214399999999998</v>
      </c>
      <c r="AE28" s="19">
        <f t="shared" ref="AE28" si="63">AVERAGE(AE25:AE27)</f>
        <v>19.6812</v>
      </c>
      <c r="AF28" s="20">
        <f t="shared" ref="AF28" si="64">AVERAGE(AF25:AF27)</f>
        <v>20.02195</v>
      </c>
      <c r="AG28" s="19">
        <f t="shared" ref="AG28" si="65">AVERAGE(AG25:AG27)</f>
        <v>18.303899999999999</v>
      </c>
      <c r="AH28" s="20">
        <f t="shared" ref="AH28" si="66">AVERAGE(AH25:AH27)</f>
        <v>18.054099999999998</v>
      </c>
      <c r="AI28" s="19">
        <f t="shared" ref="AI28" si="67">AVERAGE(AI25:AI27)</f>
        <v>17.4772</v>
      </c>
      <c r="AJ28" s="15">
        <f t="shared" ref="AJ28" si="68">AVERAGE(AJ25:AJ27)</f>
        <v>17.947699999999998</v>
      </c>
      <c r="AK28" s="32">
        <f>MIN(B28:AJ28)</f>
        <v>15.742200000000002</v>
      </c>
      <c r="AL28" s="38">
        <f>MATCH(MAX(B28:AJ28),B28:AJ28,0)</f>
        <v>1</v>
      </c>
    </row>
    <row r="29" spans="1:38" ht="15.75" thickBot="1" x14ac:dyDescent="0.3">
      <c r="A29" s="16" t="s">
        <v>4</v>
      </c>
      <c r="B29" s="21">
        <f t="shared" ref="B29:X29" si="69">STDEV(B25:B27)</f>
        <v>0.50200000000000955</v>
      </c>
      <c r="C29" s="23">
        <f t="shared" si="69"/>
        <v>0.15310000000000201</v>
      </c>
      <c r="D29" s="19">
        <f t="shared" si="69"/>
        <v>0.30505000000000138</v>
      </c>
      <c r="E29" s="23">
        <f t="shared" si="69"/>
        <v>0.50675000000000026</v>
      </c>
      <c r="F29" s="19">
        <f t="shared" si="69"/>
        <v>0.23089999999999833</v>
      </c>
      <c r="G29" s="23">
        <f t="shared" si="69"/>
        <v>0.1346500000000006</v>
      </c>
      <c r="H29" s="19">
        <f t="shared" si="69"/>
        <v>0.23790000000000155</v>
      </c>
      <c r="I29" s="23">
        <f t="shared" si="69"/>
        <v>0.49025000000000141</v>
      </c>
      <c r="J29" s="19">
        <f t="shared" si="69"/>
        <v>9.4500000000000028E-2</v>
      </c>
      <c r="K29" s="23">
        <f t="shared" si="69"/>
        <v>5.2250000000000796E-2</v>
      </c>
      <c r="L29" s="19">
        <f t="shared" si="69"/>
        <v>0.11369999999999969</v>
      </c>
      <c r="M29" s="23">
        <f t="shared" si="69"/>
        <v>0.16479999999999961</v>
      </c>
      <c r="N29" s="19">
        <f t="shared" si="69"/>
        <v>9.1849999999999099E-2</v>
      </c>
      <c r="O29" s="23">
        <f t="shared" si="69"/>
        <v>0.15995000000000026</v>
      </c>
      <c r="P29" s="19">
        <f t="shared" si="69"/>
        <v>0.76644999999999897</v>
      </c>
      <c r="Q29" s="23">
        <f t="shared" si="69"/>
        <v>0.10529999999999973</v>
      </c>
      <c r="R29" s="19">
        <f t="shared" si="69"/>
        <v>8.9550000000000907E-2</v>
      </c>
      <c r="S29" s="23">
        <f t="shared" si="69"/>
        <v>0.10999999999999943</v>
      </c>
      <c r="T29" s="19">
        <f t="shared" si="69"/>
        <v>0.16774999999999984</v>
      </c>
      <c r="U29" s="23">
        <f t="shared" si="69"/>
        <v>0.68024999999999913</v>
      </c>
      <c r="V29" s="23">
        <f t="shared" si="69"/>
        <v>0.30289999999999928</v>
      </c>
      <c r="W29" s="19">
        <f t="shared" si="69"/>
        <v>0.32209999999999894</v>
      </c>
      <c r="X29" s="23">
        <f t="shared" si="69"/>
        <v>0.15729999999999933</v>
      </c>
      <c r="Y29" s="19">
        <f t="shared" ref="Y29:AJ29" si="70">STDEV(Y25:Y27)</f>
        <v>7.1399999999999686E-2</v>
      </c>
      <c r="Z29" s="23">
        <f t="shared" si="70"/>
        <v>0.63070000000000093</v>
      </c>
      <c r="AA29" s="19">
        <f t="shared" si="70"/>
        <v>1.2983999999999991</v>
      </c>
      <c r="AB29" s="23">
        <f t="shared" si="70"/>
        <v>2.1974</v>
      </c>
      <c r="AC29" s="19">
        <f t="shared" si="70"/>
        <v>0.44420000000000037</v>
      </c>
      <c r="AD29" s="23">
        <f t="shared" si="70"/>
        <v>0.22000000000000064</v>
      </c>
      <c r="AE29" s="23">
        <f t="shared" si="70"/>
        <v>0.22129999999999939</v>
      </c>
      <c r="AF29" s="19">
        <f t="shared" si="70"/>
        <v>0.31664999999999921</v>
      </c>
      <c r="AG29" s="23">
        <f t="shared" si="70"/>
        <v>0.22119999999999962</v>
      </c>
      <c r="AH29" s="19">
        <f t="shared" si="70"/>
        <v>0.83120000000000083</v>
      </c>
      <c r="AI29" s="23">
        <f t="shared" si="70"/>
        <v>2.120000000000033E-2</v>
      </c>
      <c r="AJ29" s="17">
        <f t="shared" si="70"/>
        <v>0.21840000000000082</v>
      </c>
    </row>
    <row r="30" spans="1:38" ht="15.75" thickBot="1" x14ac:dyDescent="0.3">
      <c r="A30" s="5" t="s">
        <v>5</v>
      </c>
      <c r="B30" s="22">
        <f>$B28/B28</f>
        <v>1</v>
      </c>
      <c r="C30" s="24">
        <f>$B28/C28</f>
        <v>1.8421362977398861</v>
      </c>
      <c r="D30" s="25">
        <f>$B28/D28</f>
        <v>2.6172336786771155</v>
      </c>
      <c r="E30" s="24">
        <f t="shared" ref="E30:AJ30" si="71">$B28/E28</f>
        <v>3.2824925734141499</v>
      </c>
      <c r="F30" s="25">
        <f t="shared" si="71"/>
        <v>3.8965502470588529</v>
      </c>
      <c r="G30" s="24">
        <f t="shared" si="71"/>
        <v>4.4610864382014528</v>
      </c>
      <c r="H30" s="25">
        <f t="shared" si="71"/>
        <v>4.9868429538858425</v>
      </c>
      <c r="I30" s="24">
        <f t="shared" si="71"/>
        <v>5.4344346261502423</v>
      </c>
      <c r="J30" s="25">
        <f t="shared" si="71"/>
        <v>6.0775243762011248</v>
      </c>
      <c r="K30" s="24">
        <f t="shared" si="71"/>
        <v>6.5332626389155868</v>
      </c>
      <c r="L30" s="25">
        <f t="shared" si="71"/>
        <v>7.1334271282607187</v>
      </c>
      <c r="M30" s="24">
        <f t="shared" si="71"/>
        <v>7.8667792609474203</v>
      </c>
      <c r="N30" s="25">
        <f t="shared" si="71"/>
        <v>8.3610834015933655</v>
      </c>
      <c r="O30" s="24">
        <f t="shared" si="71"/>
        <v>8.4527612962117775</v>
      </c>
      <c r="P30" s="25">
        <f t="shared" si="71"/>
        <v>8.5009468890092155</v>
      </c>
      <c r="Q30" s="24">
        <f t="shared" si="71"/>
        <v>7.2016616138331218</v>
      </c>
      <c r="R30" s="25">
        <f t="shared" si="71"/>
        <v>7.3490491839115686</v>
      </c>
      <c r="S30" s="24">
        <f t="shared" si="71"/>
        <v>7.8620198784920818</v>
      </c>
      <c r="T30" s="25">
        <f t="shared" si="71"/>
        <v>8.2699131253225371</v>
      </c>
      <c r="U30" s="24">
        <f t="shared" si="71"/>
        <v>8.9403684443301028</v>
      </c>
      <c r="V30" s="25">
        <f t="shared" si="71"/>
        <v>8.7095756783851659</v>
      </c>
      <c r="W30" s="24">
        <f t="shared" si="71"/>
        <v>9.2670473953245871</v>
      </c>
      <c r="X30" s="25">
        <f t="shared" si="71"/>
        <v>8.8129160207896415</v>
      </c>
      <c r="Y30" s="24">
        <f t="shared" si="71"/>
        <v>9.8234046067258696</v>
      </c>
      <c r="Z30" s="25">
        <f t="shared" si="71"/>
        <v>9.1945370981455383</v>
      </c>
      <c r="AA30" s="24">
        <f t="shared" si="71"/>
        <v>7.7446463270498214</v>
      </c>
      <c r="AB30" s="25">
        <f t="shared" si="71"/>
        <v>6.6773752002452582</v>
      </c>
      <c r="AC30" s="24">
        <f t="shared" si="71"/>
        <v>7.456938952647314</v>
      </c>
      <c r="AD30" s="25">
        <f t="shared" si="71"/>
        <v>7.6500910242203588</v>
      </c>
      <c r="AE30" s="24">
        <f t="shared" si="71"/>
        <v>7.8573460967827158</v>
      </c>
      <c r="AF30" s="25">
        <f t="shared" si="71"/>
        <v>7.7236233234025651</v>
      </c>
      <c r="AG30" s="24">
        <f t="shared" si="71"/>
        <v>8.448581996186606</v>
      </c>
      <c r="AH30" s="25">
        <f t="shared" si="71"/>
        <v>8.5654782016273323</v>
      </c>
      <c r="AI30" s="24">
        <f t="shared" si="71"/>
        <v>8.8482136726706795</v>
      </c>
      <c r="AJ30" s="31">
        <f t="shared" si="71"/>
        <v>8.6162572363032606</v>
      </c>
      <c r="AK30" s="32">
        <f>MAX(B30:AJ30)</f>
        <v>9.8234046067258696</v>
      </c>
      <c r="AL30" s="38">
        <f>MATCH(MAX(B30:AJ30),B30:AJ30,0)</f>
        <v>24</v>
      </c>
    </row>
    <row r="31" spans="1:38" ht="15.75" thickBot="1" x14ac:dyDescent="0.3">
      <c r="A31" s="5" t="s">
        <v>9</v>
      </c>
      <c r="B31" s="22">
        <f>B30/B24</f>
        <v>1</v>
      </c>
      <c r="C31" s="24">
        <f>C30/C24</f>
        <v>0.92106814886994304</v>
      </c>
      <c r="D31" s="25">
        <f t="shared" ref="D31" si="72">D30/D24</f>
        <v>0.87241122622570522</v>
      </c>
      <c r="E31" s="24">
        <f t="shared" ref="E31" si="73">E30/E24</f>
        <v>0.82062314335353748</v>
      </c>
      <c r="F31" s="25">
        <f t="shared" ref="F31" si="74">F30/F24</f>
        <v>0.77931004941177062</v>
      </c>
      <c r="G31" s="24">
        <f t="shared" ref="G31" si="75">G30/G24</f>
        <v>0.7435144063669088</v>
      </c>
      <c r="H31" s="25">
        <f t="shared" ref="H31" si="76">H30/H24</f>
        <v>0.71240613626940608</v>
      </c>
      <c r="I31" s="24">
        <f t="shared" ref="I31" si="77">I30/I24</f>
        <v>0.67930432826878029</v>
      </c>
      <c r="J31" s="25">
        <f t="shared" ref="J31" si="78">J30/J24</f>
        <v>0.67528048624456938</v>
      </c>
      <c r="K31" s="24">
        <f t="shared" ref="K31" si="79">K30/K24</f>
        <v>0.65332626389155868</v>
      </c>
      <c r="L31" s="25">
        <f t="shared" ref="L31" si="80">L30/L24</f>
        <v>0.59445226068839319</v>
      </c>
      <c r="M31" s="24">
        <f t="shared" ref="M31" si="81">M30/M24</f>
        <v>0.5619128043533872</v>
      </c>
      <c r="N31" s="25">
        <f t="shared" ref="N31" si="82">N30/N24</f>
        <v>0.52256771259958534</v>
      </c>
      <c r="O31" s="24">
        <f t="shared" ref="O31" si="83">O30/O24</f>
        <v>0.46959784978954322</v>
      </c>
      <c r="P31" s="25">
        <f t="shared" ref="P31" si="84">P30/P24</f>
        <v>0.42504734445046077</v>
      </c>
      <c r="Q31" s="24">
        <f t="shared" ref="Q31" si="85">Q30/Q24</f>
        <v>0.32734825517423283</v>
      </c>
      <c r="R31" s="25">
        <f t="shared" ref="R31" si="86">R30/R24</f>
        <v>0.30621038266298201</v>
      </c>
      <c r="S31" s="24">
        <f t="shared" ref="S31" si="87">S30/S24</f>
        <v>0.30238537994200315</v>
      </c>
      <c r="T31" s="25">
        <f t="shared" ref="T31" si="88">T30/T24</f>
        <v>0.29535404019009059</v>
      </c>
      <c r="U31" s="24">
        <f t="shared" ref="U31" si="89">U30/U24</f>
        <v>0.29801228147767012</v>
      </c>
      <c r="V31" s="25">
        <f t="shared" ref="V31" si="90">V30/V24</f>
        <v>0.27217423994953643</v>
      </c>
      <c r="W31" s="24">
        <f t="shared" ref="W31" si="91">W30/W24</f>
        <v>0.27256021750954668</v>
      </c>
      <c r="X31" s="25">
        <f t="shared" ref="X31" si="92">X30/X24</f>
        <v>0.24480322279971226</v>
      </c>
      <c r="Y31" s="24">
        <f t="shared" ref="Y31" si="93">Y30/Y24</f>
        <v>0.25851064754541764</v>
      </c>
      <c r="Z31" s="25">
        <f t="shared" ref="Z31" si="94">Z30/Z24</f>
        <v>0.22986342745363847</v>
      </c>
      <c r="AA31" s="24">
        <f t="shared" ref="AA31" si="95">AA30/AA24</f>
        <v>0.18439634112023384</v>
      </c>
      <c r="AB31" s="25">
        <f t="shared" ref="AB31" si="96">AB30/AB24</f>
        <v>0.15175852727830133</v>
      </c>
      <c r="AC31" s="24">
        <f t="shared" ref="AC31" si="97">AC30/AC24</f>
        <v>0.16210736853581117</v>
      </c>
      <c r="AD31" s="25">
        <f t="shared" ref="AD31" si="98">AD30/AD24</f>
        <v>0.15937689633792415</v>
      </c>
      <c r="AE31" s="24">
        <f t="shared" ref="AE31" si="99">AE30/AE24</f>
        <v>0.15714692193565433</v>
      </c>
      <c r="AF31" s="25">
        <f t="shared" ref="AF31" si="100">AF30/AF24</f>
        <v>0.14853121775774164</v>
      </c>
      <c r="AG31" s="24">
        <f t="shared" ref="AG31" si="101">AG30/AG24</f>
        <v>0.15645522215160382</v>
      </c>
      <c r="AH31" s="25">
        <f t="shared" ref="AH31" si="102">AH30/AH24</f>
        <v>0.15295496788620236</v>
      </c>
      <c r="AI31" s="24">
        <f t="shared" ref="AI31" si="103">AI30/AI24</f>
        <v>0.15255540814949448</v>
      </c>
      <c r="AJ31" s="31">
        <f t="shared" ref="AJ31" si="104">AJ30/AJ24</f>
        <v>0.143604287271721</v>
      </c>
    </row>
    <row r="33" spans="1:38" ht="15.75" thickBot="1" x14ac:dyDescent="0.3"/>
    <row r="34" spans="1:38" ht="15.75" thickBot="1" x14ac:dyDescent="0.3">
      <c r="A34" s="6" t="s">
        <v>1</v>
      </c>
      <c r="B34" s="33" t="s">
        <v>11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5"/>
    </row>
    <row r="35" spans="1:38" ht="15.75" thickBot="1" x14ac:dyDescent="0.3">
      <c r="A35" s="7" t="s">
        <v>2</v>
      </c>
      <c r="B35" s="26">
        <v>1</v>
      </c>
      <c r="C35" s="27">
        <v>2</v>
      </c>
      <c r="D35" s="28">
        <v>3</v>
      </c>
      <c r="E35" s="27">
        <v>4</v>
      </c>
      <c r="F35" s="28">
        <v>5</v>
      </c>
      <c r="G35" s="27">
        <v>6</v>
      </c>
      <c r="H35" s="28">
        <v>7</v>
      </c>
      <c r="I35" s="27">
        <v>8</v>
      </c>
      <c r="J35" s="28">
        <v>9</v>
      </c>
      <c r="K35" s="27">
        <v>10</v>
      </c>
      <c r="L35" s="28">
        <v>12</v>
      </c>
      <c r="M35" s="27">
        <v>14</v>
      </c>
      <c r="N35" s="28">
        <v>16</v>
      </c>
      <c r="O35" s="27">
        <v>18</v>
      </c>
      <c r="P35" s="28">
        <v>20</v>
      </c>
      <c r="Q35" s="27">
        <v>22</v>
      </c>
      <c r="R35" s="28">
        <v>24</v>
      </c>
      <c r="S35" s="27">
        <v>26</v>
      </c>
      <c r="T35" s="28">
        <v>28</v>
      </c>
      <c r="U35" s="27">
        <v>30</v>
      </c>
      <c r="V35" s="27">
        <v>32</v>
      </c>
      <c r="W35" s="28">
        <v>34</v>
      </c>
      <c r="X35" s="27">
        <v>36</v>
      </c>
      <c r="Y35" s="28">
        <v>38</v>
      </c>
      <c r="Z35" s="27">
        <v>40</v>
      </c>
      <c r="AA35" s="28">
        <v>42</v>
      </c>
      <c r="AB35" s="27">
        <v>44</v>
      </c>
      <c r="AC35" s="28">
        <v>46</v>
      </c>
      <c r="AD35" s="27">
        <v>48</v>
      </c>
      <c r="AE35" s="27">
        <v>50</v>
      </c>
      <c r="AF35" s="28">
        <v>52</v>
      </c>
      <c r="AG35" s="27">
        <v>54</v>
      </c>
      <c r="AH35" s="28">
        <v>56</v>
      </c>
      <c r="AI35" s="27">
        <v>58</v>
      </c>
      <c r="AJ35" s="30">
        <v>60</v>
      </c>
    </row>
    <row r="36" spans="1:38" x14ac:dyDescent="0.25">
      <c r="A36" s="4">
        <v>1</v>
      </c>
      <c r="B36" s="8">
        <v>154.48400000000001</v>
      </c>
      <c r="C36" s="10">
        <v>84.5505</v>
      </c>
      <c r="D36" s="12">
        <v>60.358499999999999</v>
      </c>
      <c r="E36" s="10">
        <v>47.644599999999997</v>
      </c>
      <c r="F36" s="12">
        <v>39.494399999999999</v>
      </c>
      <c r="G36" s="10">
        <v>34.775399999999998</v>
      </c>
      <c r="H36" s="12">
        <v>30.515000000000001</v>
      </c>
      <c r="I36" s="10">
        <v>28.150700000000001</v>
      </c>
      <c r="J36" s="12">
        <v>25.592400000000001</v>
      </c>
      <c r="K36" s="10">
        <v>22.575700000000001</v>
      </c>
      <c r="L36" s="12">
        <v>21.920400000000001</v>
      </c>
      <c r="M36" s="10">
        <v>20.005400000000002</v>
      </c>
      <c r="N36" s="12">
        <v>18.530799999999999</v>
      </c>
      <c r="O36" s="10">
        <v>17.1845</v>
      </c>
      <c r="P36" s="12">
        <v>17.031099999999999</v>
      </c>
      <c r="Q36" s="10">
        <v>21.884599999999999</v>
      </c>
      <c r="R36" s="12">
        <v>20.354299999999999</v>
      </c>
      <c r="S36" s="10">
        <v>19.889299999999999</v>
      </c>
      <c r="T36" s="12">
        <v>19.1938</v>
      </c>
      <c r="U36" s="10">
        <v>16.3749</v>
      </c>
      <c r="V36" s="10">
        <v>17.616099999999999</v>
      </c>
      <c r="W36" s="12">
        <v>17.729600000000001</v>
      </c>
      <c r="X36" s="10">
        <v>14.839399999999999</v>
      </c>
      <c r="Y36" s="12">
        <v>15.286199999999999</v>
      </c>
      <c r="Z36" s="10">
        <v>17.760100000000001</v>
      </c>
      <c r="AA36" s="12">
        <v>19.468299999999999</v>
      </c>
      <c r="AB36" s="10">
        <v>21.1038</v>
      </c>
      <c r="AC36" s="12">
        <v>21.058199999999999</v>
      </c>
      <c r="AD36" s="10">
        <v>19.974900000000002</v>
      </c>
      <c r="AE36" s="10">
        <v>19.420300000000001</v>
      </c>
      <c r="AF36" s="12">
        <v>19.117000000000001</v>
      </c>
      <c r="AG36" s="10">
        <v>18.250900000000001</v>
      </c>
      <c r="AH36" s="12">
        <v>18.670400000000001</v>
      </c>
      <c r="AI36" s="10">
        <v>17.901</v>
      </c>
      <c r="AJ36" s="2">
        <v>17.565000000000001</v>
      </c>
    </row>
    <row r="37" spans="1:38" x14ac:dyDescent="0.25">
      <c r="A37" s="4">
        <v>2</v>
      </c>
      <c r="B37" s="9">
        <v>156.82599999999999</v>
      </c>
      <c r="C37" s="11">
        <v>84.028899999999993</v>
      </c>
      <c r="D37" s="13">
        <v>60.013100000000001</v>
      </c>
      <c r="E37" s="11">
        <v>47.812100000000001</v>
      </c>
      <c r="F37" s="13">
        <v>39.364800000000002</v>
      </c>
      <c r="G37" s="11">
        <v>34.525500000000001</v>
      </c>
      <c r="H37" s="13">
        <v>30.781199999999998</v>
      </c>
      <c r="I37" s="11">
        <v>28.441199999999998</v>
      </c>
      <c r="J37" s="13">
        <v>25.3201</v>
      </c>
      <c r="K37" s="11">
        <v>23.858799999999999</v>
      </c>
      <c r="L37" s="13">
        <v>21.535399999999999</v>
      </c>
      <c r="M37" s="11">
        <v>19.224399999999999</v>
      </c>
      <c r="N37" s="13">
        <v>18.9771</v>
      </c>
      <c r="O37" s="11">
        <v>17.9636</v>
      </c>
      <c r="P37" s="13">
        <v>17.0136</v>
      </c>
      <c r="Q37" s="11">
        <v>21.8232</v>
      </c>
      <c r="R37" s="13">
        <v>19.3523</v>
      </c>
      <c r="S37" s="11">
        <v>19.626999999999999</v>
      </c>
      <c r="T37" s="13">
        <v>18.0425</v>
      </c>
      <c r="U37" s="11">
        <v>16.197099999999999</v>
      </c>
      <c r="V37" s="11">
        <v>15.9681</v>
      </c>
      <c r="W37" s="13">
        <v>17.712299999999999</v>
      </c>
      <c r="X37" s="11">
        <v>15.563800000000001</v>
      </c>
      <c r="Y37" s="13">
        <v>15.2951</v>
      </c>
      <c r="Z37" s="11">
        <v>18.052900000000001</v>
      </c>
      <c r="AA37" s="13">
        <v>23.8123</v>
      </c>
      <c r="AB37" s="11">
        <v>20.3735</v>
      </c>
      <c r="AC37" s="13">
        <v>20.3704</v>
      </c>
      <c r="AD37" s="11">
        <v>20.236599999999999</v>
      </c>
      <c r="AE37" s="11">
        <v>19.502400000000002</v>
      </c>
      <c r="AF37" s="13">
        <v>19.066600000000001</v>
      </c>
      <c r="AG37" s="11">
        <v>18.845800000000001</v>
      </c>
      <c r="AH37" s="13">
        <v>18.4178</v>
      </c>
      <c r="AI37" s="11">
        <v>18.493500000000001</v>
      </c>
      <c r="AJ37" s="2">
        <v>18.043099999999999</v>
      </c>
    </row>
    <row r="38" spans="1:38" ht="15.75" thickBot="1" x14ac:dyDescent="0.3">
      <c r="A38" s="4">
        <v>3</v>
      </c>
      <c r="B38" s="9">
        <v>155.655</v>
      </c>
      <c r="C38" s="11">
        <v>84.289699999999996</v>
      </c>
      <c r="D38" s="13">
        <v>60.1858</v>
      </c>
      <c r="E38" s="11">
        <v>47.728349999999999</v>
      </c>
      <c r="F38" s="13">
        <v>39.429600000000001</v>
      </c>
      <c r="G38" s="11">
        <v>34.650449999999999</v>
      </c>
      <c r="H38" s="13">
        <v>30.648099999999999</v>
      </c>
      <c r="I38" s="11">
        <v>28.295949999999998</v>
      </c>
      <c r="J38" s="13">
        <v>25.456250000000001</v>
      </c>
      <c r="K38" s="11">
        <v>23.21725</v>
      </c>
      <c r="L38" s="13">
        <v>21.727899999999998</v>
      </c>
      <c r="M38" s="11">
        <v>19.614899999999999</v>
      </c>
      <c r="N38" s="13">
        <v>18.75395</v>
      </c>
      <c r="O38" s="11">
        <v>17.57405</v>
      </c>
      <c r="P38" s="13">
        <v>17.022349999999999</v>
      </c>
      <c r="Q38" s="11">
        <v>21.853899999999999</v>
      </c>
      <c r="R38" s="13">
        <v>19.853299999999997</v>
      </c>
      <c r="S38" s="11">
        <v>19.758150000000001</v>
      </c>
      <c r="T38" s="13">
        <v>18.61815</v>
      </c>
      <c r="U38" s="11">
        <v>16.286000000000001</v>
      </c>
      <c r="V38" s="11">
        <v>16.792099999999998</v>
      </c>
      <c r="W38" s="13">
        <v>17.720950000000002</v>
      </c>
      <c r="X38" s="11">
        <v>15.201599999999999</v>
      </c>
      <c r="Y38" s="13">
        <v>15.290649999999999</v>
      </c>
      <c r="Z38" s="11">
        <v>17.906500000000001</v>
      </c>
      <c r="AA38" s="13">
        <v>21.6403</v>
      </c>
      <c r="AB38" s="11">
        <v>20.73865</v>
      </c>
      <c r="AC38" s="13">
        <v>20.714300000000001</v>
      </c>
      <c r="AD38" s="11">
        <v>20.10575</v>
      </c>
      <c r="AE38" s="11">
        <v>19.461350000000003</v>
      </c>
      <c r="AF38" s="13">
        <v>19.091799999999999</v>
      </c>
      <c r="AG38" s="11">
        <v>18.548349999999999</v>
      </c>
      <c r="AH38" s="13">
        <v>18.5441</v>
      </c>
      <c r="AI38" s="11">
        <v>18.19725</v>
      </c>
      <c r="AJ38" s="2">
        <v>17.80405</v>
      </c>
    </row>
    <row r="39" spans="1:38" ht="15.75" thickBot="1" x14ac:dyDescent="0.3">
      <c r="A39" s="14" t="s">
        <v>3</v>
      </c>
      <c r="B39" s="18">
        <f t="shared" ref="B39:X39" si="105">AVERAGE(B36:B38)</f>
        <v>155.655</v>
      </c>
      <c r="C39" s="19">
        <f t="shared" si="105"/>
        <v>84.289699999999996</v>
      </c>
      <c r="D39" s="20">
        <f t="shared" si="105"/>
        <v>60.1858</v>
      </c>
      <c r="E39" s="19">
        <f t="shared" si="105"/>
        <v>47.728349999999999</v>
      </c>
      <c r="F39" s="20">
        <f t="shared" si="105"/>
        <v>39.429600000000001</v>
      </c>
      <c r="G39" s="19">
        <f t="shared" si="105"/>
        <v>34.650449999999999</v>
      </c>
      <c r="H39" s="20">
        <f t="shared" si="105"/>
        <v>30.648099999999999</v>
      </c>
      <c r="I39" s="19">
        <f t="shared" si="105"/>
        <v>28.295949999999994</v>
      </c>
      <c r="J39" s="20">
        <f t="shared" si="105"/>
        <v>25.456250000000001</v>
      </c>
      <c r="K39" s="19">
        <f t="shared" si="105"/>
        <v>23.217249999999996</v>
      </c>
      <c r="L39" s="20">
        <f t="shared" si="105"/>
        <v>21.727899999999995</v>
      </c>
      <c r="M39" s="19">
        <f t="shared" si="105"/>
        <v>19.614899999999999</v>
      </c>
      <c r="N39" s="20">
        <f t="shared" si="105"/>
        <v>18.75395</v>
      </c>
      <c r="O39" s="19">
        <f t="shared" si="105"/>
        <v>17.57405</v>
      </c>
      <c r="P39" s="20">
        <f t="shared" si="105"/>
        <v>17.022349999999999</v>
      </c>
      <c r="Q39" s="19">
        <f t="shared" si="105"/>
        <v>21.853899999999999</v>
      </c>
      <c r="R39" s="20">
        <f t="shared" si="105"/>
        <v>19.853299999999997</v>
      </c>
      <c r="S39" s="19">
        <f t="shared" si="105"/>
        <v>19.758150000000001</v>
      </c>
      <c r="T39" s="20">
        <f t="shared" si="105"/>
        <v>18.61815</v>
      </c>
      <c r="U39" s="19">
        <f t="shared" si="105"/>
        <v>16.286000000000001</v>
      </c>
      <c r="V39" s="19">
        <f t="shared" si="105"/>
        <v>16.792099999999998</v>
      </c>
      <c r="W39" s="20">
        <f t="shared" si="105"/>
        <v>17.720950000000002</v>
      </c>
      <c r="X39" s="19">
        <f t="shared" si="105"/>
        <v>15.201599999999999</v>
      </c>
      <c r="Y39" s="20">
        <f t="shared" ref="Y39" si="106">AVERAGE(Y36:Y38)</f>
        <v>15.290649999999999</v>
      </c>
      <c r="Z39" s="19">
        <f t="shared" ref="Z39" si="107">AVERAGE(Z36:Z38)</f>
        <v>17.906500000000001</v>
      </c>
      <c r="AA39" s="20">
        <f t="shared" ref="AA39" si="108">AVERAGE(AA36:AA38)</f>
        <v>21.6403</v>
      </c>
      <c r="AB39" s="19">
        <f t="shared" ref="AB39" si="109">AVERAGE(AB36:AB38)</f>
        <v>20.73865</v>
      </c>
      <c r="AC39" s="20">
        <f t="shared" ref="AC39" si="110">AVERAGE(AC36:AC38)</f>
        <v>20.714300000000001</v>
      </c>
      <c r="AD39" s="19">
        <f t="shared" ref="AD39" si="111">AVERAGE(AD36:AD38)</f>
        <v>20.10575</v>
      </c>
      <c r="AE39" s="19">
        <f t="shared" ref="AE39" si="112">AVERAGE(AE36:AE38)</f>
        <v>19.461350000000003</v>
      </c>
      <c r="AF39" s="20">
        <f t="shared" ref="AF39" si="113">AVERAGE(AF36:AF38)</f>
        <v>19.091799999999999</v>
      </c>
      <c r="AG39" s="19">
        <f t="shared" ref="AG39" si="114">AVERAGE(AG36:AG38)</f>
        <v>18.548349999999999</v>
      </c>
      <c r="AH39" s="20">
        <f t="shared" ref="AH39" si="115">AVERAGE(AH36:AH38)</f>
        <v>18.5441</v>
      </c>
      <c r="AI39" s="19">
        <f t="shared" ref="AI39" si="116">AVERAGE(AI36:AI38)</f>
        <v>18.19725</v>
      </c>
      <c r="AJ39" s="15">
        <f t="shared" ref="AJ39" si="117">AVERAGE(AJ36:AJ38)</f>
        <v>17.80405</v>
      </c>
      <c r="AK39" s="32">
        <f>MIN(B39:AJ39)</f>
        <v>15.201599999999999</v>
      </c>
    </row>
    <row r="40" spans="1:38" ht="15.75" thickBot="1" x14ac:dyDescent="0.3">
      <c r="A40" s="16" t="s">
        <v>4</v>
      </c>
      <c r="B40" s="21">
        <f t="shared" ref="B40:X40" si="118">STDEV(B36:B38)</f>
        <v>1.1709999999999923</v>
      </c>
      <c r="C40" s="23">
        <f t="shared" si="118"/>
        <v>0.26080000000000325</v>
      </c>
      <c r="D40" s="19">
        <f t="shared" si="118"/>
        <v>0.17269999999999897</v>
      </c>
      <c r="E40" s="23">
        <f t="shared" si="118"/>
        <v>8.375000000000199E-2</v>
      </c>
      <c r="F40" s="19">
        <f t="shared" si="118"/>
        <v>6.4799999999998192E-2</v>
      </c>
      <c r="G40" s="23">
        <f t="shared" si="118"/>
        <v>0.12494999999999834</v>
      </c>
      <c r="H40" s="19">
        <f t="shared" si="118"/>
        <v>0.13309999999999889</v>
      </c>
      <c r="I40" s="23">
        <f t="shared" si="118"/>
        <v>0.14524999999999899</v>
      </c>
      <c r="J40" s="19">
        <f t="shared" si="118"/>
        <v>0.13615000000000066</v>
      </c>
      <c r="K40" s="23">
        <f t="shared" si="118"/>
        <v>0.64154999999999873</v>
      </c>
      <c r="L40" s="19">
        <f t="shared" si="118"/>
        <v>0.19250000000000078</v>
      </c>
      <c r="M40" s="23">
        <f t="shared" si="118"/>
        <v>0.39050000000000118</v>
      </c>
      <c r="N40" s="19">
        <f t="shared" si="118"/>
        <v>0.2231500000000004</v>
      </c>
      <c r="O40" s="23">
        <f t="shared" si="118"/>
        <v>0.38954999999999984</v>
      </c>
      <c r="P40" s="19">
        <f t="shared" si="118"/>
        <v>8.7499999999991473E-3</v>
      </c>
      <c r="Q40" s="23">
        <f t="shared" si="118"/>
        <v>3.0699999999999505E-2</v>
      </c>
      <c r="R40" s="19">
        <f t="shared" si="118"/>
        <v>0.50099999999999945</v>
      </c>
      <c r="S40" s="23">
        <f t="shared" si="118"/>
        <v>0.13114999999999988</v>
      </c>
      <c r="T40" s="19">
        <f t="shared" si="118"/>
        <v>0.57564999999999955</v>
      </c>
      <c r="U40" s="23">
        <f t="shared" si="118"/>
        <v>8.8900000000000645E-2</v>
      </c>
      <c r="V40" s="23">
        <f t="shared" si="118"/>
        <v>0.82399999999999984</v>
      </c>
      <c r="W40" s="19">
        <f t="shared" si="118"/>
        <v>8.6500000000011568E-3</v>
      </c>
      <c r="X40" s="23">
        <f t="shared" si="118"/>
        <v>0.36220000000000052</v>
      </c>
      <c r="Y40" s="19">
        <f t="shared" ref="Y40:AJ40" si="119">STDEV(Y36:Y38)</f>
        <v>4.4500000000002871E-3</v>
      </c>
      <c r="Z40" s="23">
        <f t="shared" si="119"/>
        <v>0.14639999999999986</v>
      </c>
      <c r="AA40" s="19">
        <f t="shared" si="119"/>
        <v>2.1720000000000006</v>
      </c>
      <c r="AB40" s="23">
        <f t="shared" si="119"/>
        <v>0.36514999999999986</v>
      </c>
      <c r="AC40" s="19">
        <f t="shared" si="119"/>
        <v>0.34389999999999965</v>
      </c>
      <c r="AD40" s="23">
        <f t="shared" si="119"/>
        <v>0.1308499999999988</v>
      </c>
      <c r="AE40" s="23">
        <f t="shared" si="119"/>
        <v>4.1050000000000253E-2</v>
      </c>
      <c r="AF40" s="19">
        <f t="shared" si="119"/>
        <v>2.5199999999999889E-2</v>
      </c>
      <c r="AG40" s="23">
        <f t="shared" si="119"/>
        <v>0.29744999999999955</v>
      </c>
      <c r="AH40" s="19">
        <f t="shared" si="119"/>
        <v>0.12630000000000052</v>
      </c>
      <c r="AI40" s="23">
        <f t="shared" si="119"/>
        <v>0.29625000000000057</v>
      </c>
      <c r="AJ40" s="17">
        <f t="shared" si="119"/>
        <v>0.23904999999999887</v>
      </c>
    </row>
    <row r="41" spans="1:38" ht="15.75" thickBot="1" x14ac:dyDescent="0.3">
      <c r="A41" s="5" t="s">
        <v>5</v>
      </c>
      <c r="B41" s="22">
        <f>$B39/B39</f>
        <v>1</v>
      </c>
      <c r="C41" s="24">
        <f>$B39/C39</f>
        <v>1.8466669118528125</v>
      </c>
      <c r="D41" s="25">
        <f>$B39/D39</f>
        <v>2.5862412728583819</v>
      </c>
      <c r="E41" s="24">
        <f t="shared" ref="E41:AJ41" si="120">$B39/E39</f>
        <v>3.2612692456370271</v>
      </c>
      <c r="F41" s="25">
        <f t="shared" si="120"/>
        <v>3.9476687564672224</v>
      </c>
      <c r="G41" s="24">
        <f t="shared" si="120"/>
        <v>4.4921494526045116</v>
      </c>
      <c r="H41" s="25">
        <f t="shared" si="120"/>
        <v>5.0787813926475049</v>
      </c>
      <c r="I41" s="24">
        <f t="shared" si="120"/>
        <v>5.5009639188647146</v>
      </c>
      <c r="J41" s="25">
        <f t="shared" si="120"/>
        <v>6.1146083967591451</v>
      </c>
      <c r="K41" s="24">
        <f t="shared" si="120"/>
        <v>6.7042823762504185</v>
      </c>
      <c r="L41" s="25">
        <f t="shared" si="120"/>
        <v>7.1638308350093673</v>
      </c>
      <c r="M41" s="24">
        <f t="shared" si="120"/>
        <v>7.9355489959163705</v>
      </c>
      <c r="N41" s="25">
        <f t="shared" si="120"/>
        <v>8.2998514979510993</v>
      </c>
      <c r="O41" s="24">
        <f t="shared" si="120"/>
        <v>8.8570932710445227</v>
      </c>
      <c r="P41" s="25">
        <f t="shared" si="120"/>
        <v>9.1441545967507434</v>
      </c>
      <c r="Q41" s="24">
        <f t="shared" si="120"/>
        <v>7.1225273292181264</v>
      </c>
      <c r="R41" s="25">
        <f t="shared" si="120"/>
        <v>7.840258294590825</v>
      </c>
      <c r="S41" s="24">
        <f t="shared" si="120"/>
        <v>7.8780148951192288</v>
      </c>
      <c r="T41" s="25">
        <f t="shared" si="120"/>
        <v>8.3603902643388306</v>
      </c>
      <c r="U41" s="24">
        <f t="shared" si="120"/>
        <v>9.557595480781039</v>
      </c>
      <c r="V41" s="25">
        <f t="shared" si="120"/>
        <v>9.269537461068003</v>
      </c>
      <c r="W41" s="24">
        <f t="shared" si="120"/>
        <v>8.7836713043036614</v>
      </c>
      <c r="X41" s="25">
        <f t="shared" si="120"/>
        <v>10.239382696558257</v>
      </c>
      <c r="Y41" s="24">
        <f t="shared" si="120"/>
        <v>10.179750370324349</v>
      </c>
      <c r="Z41" s="25">
        <f t="shared" si="120"/>
        <v>8.6926535057102168</v>
      </c>
      <c r="AA41" s="24">
        <f t="shared" si="120"/>
        <v>7.1928300439457864</v>
      </c>
      <c r="AB41" s="25">
        <f t="shared" si="120"/>
        <v>7.5055512292265893</v>
      </c>
      <c r="AC41" s="24">
        <f t="shared" si="120"/>
        <v>7.5143741280178427</v>
      </c>
      <c r="AD41" s="25">
        <f t="shared" si="120"/>
        <v>7.7418151523817809</v>
      </c>
      <c r="AE41" s="24">
        <f t="shared" si="120"/>
        <v>7.9981604564945377</v>
      </c>
      <c r="AF41" s="25">
        <f t="shared" si="120"/>
        <v>8.1529766706125155</v>
      </c>
      <c r="AG41" s="24">
        <f t="shared" si="120"/>
        <v>8.3918515663118285</v>
      </c>
      <c r="AH41" s="25">
        <f t="shared" si="120"/>
        <v>8.3937748394368015</v>
      </c>
      <c r="AI41" s="24">
        <f t="shared" si="120"/>
        <v>8.5537649919630709</v>
      </c>
      <c r="AJ41" s="31">
        <f t="shared" si="120"/>
        <v>8.7426737174968618</v>
      </c>
      <c r="AK41" s="32">
        <f>MAX(B41:AJ41)</f>
        <v>10.239382696558257</v>
      </c>
      <c r="AL41" s="38">
        <f>MATCH(MAX(B41:AJ41),B41:AJ41,0)</f>
        <v>23</v>
      </c>
    </row>
    <row r="42" spans="1:38" ht="15.75" thickBot="1" x14ac:dyDescent="0.3">
      <c r="A42" s="5" t="s">
        <v>9</v>
      </c>
      <c r="B42" s="22">
        <f>B41/B35</f>
        <v>1</v>
      </c>
      <c r="C42" s="24">
        <f>C41/C35</f>
        <v>0.92333345592640625</v>
      </c>
      <c r="D42" s="25">
        <f t="shared" ref="D42" si="121">D41/D35</f>
        <v>0.8620804242861273</v>
      </c>
      <c r="E42" s="24">
        <f t="shared" ref="E42" si="122">E41/E35</f>
        <v>0.81531731140925678</v>
      </c>
      <c r="F42" s="25">
        <f t="shared" ref="F42" si="123">F41/F35</f>
        <v>0.7895337512934445</v>
      </c>
      <c r="G42" s="24">
        <f t="shared" ref="G42" si="124">G41/G35</f>
        <v>0.74869157543408527</v>
      </c>
      <c r="H42" s="25">
        <f t="shared" ref="H42" si="125">H41/H35</f>
        <v>0.72554019894964361</v>
      </c>
      <c r="I42" s="24">
        <f t="shared" ref="I42" si="126">I41/I35</f>
        <v>0.68762048985808932</v>
      </c>
      <c r="J42" s="25">
        <f t="shared" ref="J42" si="127">J41/J35</f>
        <v>0.67940093297323834</v>
      </c>
      <c r="K42" s="24">
        <f t="shared" ref="K42" si="128">K41/K35</f>
        <v>0.67042823762504189</v>
      </c>
      <c r="L42" s="25">
        <f t="shared" ref="L42" si="129">L41/L35</f>
        <v>0.59698590291744724</v>
      </c>
      <c r="M42" s="24">
        <f t="shared" ref="M42" si="130">M41/M35</f>
        <v>0.56682492827974074</v>
      </c>
      <c r="N42" s="25">
        <f t="shared" ref="N42" si="131">N41/N35</f>
        <v>0.51874071862194371</v>
      </c>
      <c r="O42" s="24">
        <f t="shared" ref="O42" si="132">O41/O35</f>
        <v>0.49206073728025124</v>
      </c>
      <c r="P42" s="25">
        <f t="shared" ref="P42" si="133">P41/P35</f>
        <v>0.45720772983753716</v>
      </c>
      <c r="Q42" s="24">
        <f t="shared" ref="Q42" si="134">Q41/Q35</f>
        <v>0.32375124223718754</v>
      </c>
      <c r="R42" s="25">
        <f t="shared" ref="R42" si="135">R41/R35</f>
        <v>0.32667742894128438</v>
      </c>
      <c r="S42" s="24">
        <f t="shared" ref="S42" si="136">S41/S35</f>
        <v>0.30300057288920113</v>
      </c>
      <c r="T42" s="25">
        <f t="shared" ref="T42" si="137">T41/T35</f>
        <v>0.29858536658352969</v>
      </c>
      <c r="U42" s="24">
        <f t="shared" ref="U42" si="138">U41/U35</f>
        <v>0.31858651602603466</v>
      </c>
      <c r="V42" s="25">
        <f t="shared" ref="V42" si="139">V41/V35</f>
        <v>0.28967304565837509</v>
      </c>
      <c r="W42" s="24">
        <f t="shared" ref="W42" si="140">W41/W35</f>
        <v>0.25834327365599002</v>
      </c>
      <c r="X42" s="25">
        <f t="shared" ref="X42" si="141">X41/X35</f>
        <v>0.28442729712661824</v>
      </c>
      <c r="Y42" s="24">
        <f t="shared" ref="Y42" si="142">Y41/Y35</f>
        <v>0.26788816764011447</v>
      </c>
      <c r="Z42" s="25">
        <f t="shared" ref="Z42" si="143">Z41/Z35</f>
        <v>0.21731633764275543</v>
      </c>
      <c r="AA42" s="24">
        <f t="shared" ref="AA42" si="144">AA41/AA35</f>
        <v>0.1712578581891854</v>
      </c>
      <c r="AB42" s="25">
        <f t="shared" ref="AB42" si="145">AB41/AB35</f>
        <v>0.17058070975514975</v>
      </c>
      <c r="AC42" s="24">
        <f t="shared" ref="AC42" si="146">AC41/AC35</f>
        <v>0.1633559593047357</v>
      </c>
      <c r="AD42" s="25">
        <f t="shared" ref="AD42" si="147">AD41/AD35</f>
        <v>0.16128781567462044</v>
      </c>
      <c r="AE42" s="24">
        <f t="shared" ref="AE42" si="148">AE41/AE35</f>
        <v>0.15996320912989076</v>
      </c>
      <c r="AF42" s="25">
        <f t="shared" ref="AF42" si="149">AF41/AF35</f>
        <v>0.15678801289639452</v>
      </c>
      <c r="AG42" s="24">
        <f t="shared" ref="AG42" si="150">AG41/AG35</f>
        <v>0.15540465863540423</v>
      </c>
      <c r="AH42" s="25">
        <f t="shared" ref="AH42" si="151">AH41/AH35</f>
        <v>0.1498888364185143</v>
      </c>
      <c r="AI42" s="24">
        <f t="shared" ref="AI42" si="152">AI41/AI35</f>
        <v>0.14747870675798397</v>
      </c>
      <c r="AJ42" s="31">
        <f t="shared" ref="AJ42" si="153">AJ41/AJ35</f>
        <v>0.1457112286249477</v>
      </c>
    </row>
    <row r="44" spans="1:38" ht="15.75" thickBot="1" x14ac:dyDescent="0.3">
      <c r="A44" s="29"/>
    </row>
    <row r="45" spans="1:38" ht="15.75" thickBot="1" x14ac:dyDescent="0.3">
      <c r="A45" s="6" t="s">
        <v>1</v>
      </c>
      <c r="B45" s="33" t="s">
        <v>12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5"/>
    </row>
    <row r="46" spans="1:38" ht="15.75" thickBot="1" x14ac:dyDescent="0.3">
      <c r="A46" s="7" t="s">
        <v>2</v>
      </c>
      <c r="B46" s="26">
        <v>1</v>
      </c>
      <c r="C46" s="27">
        <v>2</v>
      </c>
      <c r="D46" s="28">
        <v>3</v>
      </c>
      <c r="E46" s="27">
        <v>4</v>
      </c>
      <c r="F46" s="28">
        <v>5</v>
      </c>
      <c r="G46" s="27">
        <v>6</v>
      </c>
      <c r="H46" s="28">
        <v>7</v>
      </c>
      <c r="I46" s="27">
        <v>8</v>
      </c>
      <c r="J46" s="28">
        <v>9</v>
      </c>
      <c r="K46" s="27">
        <v>10</v>
      </c>
      <c r="L46" s="28">
        <v>12</v>
      </c>
      <c r="M46" s="27">
        <v>14</v>
      </c>
      <c r="N46" s="28">
        <v>16</v>
      </c>
      <c r="O46" s="27">
        <v>18</v>
      </c>
      <c r="P46" s="28">
        <v>20</v>
      </c>
      <c r="Q46" s="27">
        <v>22</v>
      </c>
      <c r="R46" s="28">
        <v>24</v>
      </c>
      <c r="S46" s="27">
        <v>26</v>
      </c>
      <c r="T46" s="28">
        <v>28</v>
      </c>
      <c r="U46" s="27">
        <v>30</v>
      </c>
      <c r="V46" s="27">
        <v>32</v>
      </c>
      <c r="W46" s="28">
        <v>34</v>
      </c>
      <c r="X46" s="27">
        <v>36</v>
      </c>
      <c r="Y46" s="28">
        <v>38</v>
      </c>
      <c r="Z46" s="27">
        <v>40</v>
      </c>
      <c r="AA46" s="28">
        <v>42</v>
      </c>
      <c r="AB46" s="27">
        <v>44</v>
      </c>
      <c r="AC46" s="28">
        <v>46</v>
      </c>
      <c r="AD46" s="27">
        <v>48</v>
      </c>
      <c r="AE46" s="27">
        <v>50</v>
      </c>
      <c r="AF46" s="28">
        <v>52</v>
      </c>
      <c r="AG46" s="27">
        <v>54</v>
      </c>
      <c r="AH46" s="28">
        <v>56</v>
      </c>
      <c r="AI46" s="27">
        <v>58</v>
      </c>
      <c r="AJ46" s="30">
        <v>60</v>
      </c>
    </row>
    <row r="47" spans="1:38" x14ac:dyDescent="0.25">
      <c r="A47" s="4">
        <v>1</v>
      </c>
      <c r="B47" s="8">
        <v>155.33699999999999</v>
      </c>
      <c r="C47" s="10">
        <v>84.326800000000006</v>
      </c>
      <c r="D47" s="12">
        <v>60.382100000000001</v>
      </c>
      <c r="E47" s="10">
        <v>47.354300000000002</v>
      </c>
      <c r="F47" s="12">
        <v>39.108600000000003</v>
      </c>
      <c r="G47" s="10">
        <v>34.476799999999997</v>
      </c>
      <c r="H47" s="12">
        <v>30.8552</v>
      </c>
      <c r="I47" s="10">
        <v>28.751100000000001</v>
      </c>
      <c r="J47" s="12">
        <v>25.636199999999999</v>
      </c>
      <c r="K47" s="10">
        <v>23.172999999999998</v>
      </c>
      <c r="L47" s="12">
        <v>21.657699999999998</v>
      </c>
      <c r="M47" s="10">
        <v>19.6309</v>
      </c>
      <c r="N47" s="12">
        <v>18.876300000000001</v>
      </c>
      <c r="O47" s="10">
        <v>16.515899999999998</v>
      </c>
      <c r="P47" s="12">
        <v>17.4392</v>
      </c>
      <c r="Q47" s="10">
        <v>22.4132</v>
      </c>
      <c r="R47" s="12">
        <v>20.510999999999999</v>
      </c>
      <c r="S47" s="10">
        <v>19.872499999999999</v>
      </c>
      <c r="T47" s="12">
        <v>19.221699999999998</v>
      </c>
      <c r="U47" s="10">
        <v>18.1403</v>
      </c>
      <c r="V47" s="10">
        <v>14.7178</v>
      </c>
      <c r="W47" s="12">
        <v>14.718</v>
      </c>
      <c r="X47" s="10">
        <v>15.382</v>
      </c>
      <c r="Y47" s="12">
        <v>15.2051</v>
      </c>
      <c r="Z47" s="10">
        <v>18.4848</v>
      </c>
      <c r="AA47" s="12">
        <v>19.4465</v>
      </c>
      <c r="AB47" s="10">
        <v>20.646699999999999</v>
      </c>
      <c r="AC47" s="12">
        <v>20.4985</v>
      </c>
      <c r="AD47" s="10">
        <v>19.6724</v>
      </c>
      <c r="AE47" s="10">
        <v>19.625599999999999</v>
      </c>
      <c r="AF47" s="12">
        <v>19.467400000000001</v>
      </c>
      <c r="AG47" s="10">
        <v>18.354500000000002</v>
      </c>
      <c r="AH47" s="12">
        <v>18.805599999999998</v>
      </c>
      <c r="AI47" s="10">
        <v>18.4618</v>
      </c>
      <c r="AJ47" s="2">
        <v>17.893599999999999</v>
      </c>
    </row>
    <row r="48" spans="1:38" x14ac:dyDescent="0.25">
      <c r="A48" s="4">
        <v>2</v>
      </c>
      <c r="B48" s="9">
        <v>155.42400000000001</v>
      </c>
      <c r="C48" s="11">
        <v>84.461699999999993</v>
      </c>
      <c r="D48" s="13">
        <v>59.818399999999997</v>
      </c>
      <c r="E48" s="11">
        <v>47.5505</v>
      </c>
      <c r="F48" s="13">
        <v>39.369999999999997</v>
      </c>
      <c r="G48" s="11">
        <v>35.3048</v>
      </c>
      <c r="H48" s="13">
        <v>30.152200000000001</v>
      </c>
      <c r="I48" s="11">
        <v>27.9725</v>
      </c>
      <c r="J48" s="13">
        <v>25.429600000000001</v>
      </c>
      <c r="K48" s="11">
        <v>24.0228</v>
      </c>
      <c r="L48" s="13">
        <v>21.3032</v>
      </c>
      <c r="M48" s="11">
        <v>20.193200000000001</v>
      </c>
      <c r="N48" s="13">
        <v>18.4742</v>
      </c>
      <c r="O48" s="11">
        <v>17.5823</v>
      </c>
      <c r="P48" s="13">
        <v>16.360199999999999</v>
      </c>
      <c r="Q48" s="11">
        <v>20.646999999999998</v>
      </c>
      <c r="R48" s="13">
        <v>20.5458</v>
      </c>
      <c r="S48" s="11">
        <v>19.460999999999999</v>
      </c>
      <c r="T48" s="13">
        <v>17.717700000000001</v>
      </c>
      <c r="U48" s="11">
        <v>16.699000000000002</v>
      </c>
      <c r="V48" s="11">
        <v>17.991199999999999</v>
      </c>
      <c r="W48" s="13">
        <v>15.550700000000001</v>
      </c>
      <c r="X48" s="11">
        <v>16.1815</v>
      </c>
      <c r="Y48" s="13">
        <v>15.577299999999999</v>
      </c>
      <c r="Z48" s="11">
        <v>16.479700000000001</v>
      </c>
      <c r="AA48" s="13">
        <v>20.218699999999998</v>
      </c>
      <c r="AB48" s="11">
        <v>19.663399999999999</v>
      </c>
      <c r="AC48" s="13">
        <v>19.876000000000001</v>
      </c>
      <c r="AD48" s="11">
        <v>19.738499999999998</v>
      </c>
      <c r="AE48" s="11">
        <v>20.403400000000001</v>
      </c>
      <c r="AF48" s="13">
        <v>19.0367</v>
      </c>
      <c r="AG48" s="11">
        <v>18.5627</v>
      </c>
      <c r="AH48" s="13">
        <v>17.771899999999999</v>
      </c>
      <c r="AI48" s="11">
        <v>18.418600000000001</v>
      </c>
      <c r="AJ48" s="2">
        <v>17.7822</v>
      </c>
    </row>
    <row r="49" spans="1:38" ht="15.75" thickBot="1" x14ac:dyDescent="0.3">
      <c r="A49" s="4">
        <v>3</v>
      </c>
      <c r="B49" s="9">
        <v>155.38049999999998</v>
      </c>
      <c r="C49" s="11">
        <v>84.39425</v>
      </c>
      <c r="D49" s="13">
        <v>60.100250000000003</v>
      </c>
      <c r="E49" s="11">
        <v>47.452399999999997</v>
      </c>
      <c r="F49" s="13">
        <v>39.2393</v>
      </c>
      <c r="G49" s="11">
        <v>34.890799999999999</v>
      </c>
      <c r="H49" s="13">
        <v>30.503700000000002</v>
      </c>
      <c r="I49" s="11">
        <v>28.361800000000002</v>
      </c>
      <c r="J49" s="13">
        <v>25.532899999999998</v>
      </c>
      <c r="K49" s="11">
        <v>23.597899999999999</v>
      </c>
      <c r="L49" s="13">
        <v>21.480449999999998</v>
      </c>
      <c r="M49" s="11">
        <v>19.912050000000001</v>
      </c>
      <c r="N49" s="13">
        <v>18.675249999999998</v>
      </c>
      <c r="O49" s="11">
        <v>17.049099999999999</v>
      </c>
      <c r="P49" s="13">
        <v>16.899699999999999</v>
      </c>
      <c r="Q49" s="11">
        <v>21.530099999999997</v>
      </c>
      <c r="R49" s="13">
        <v>20.528399999999998</v>
      </c>
      <c r="S49" s="11">
        <v>19.66675</v>
      </c>
      <c r="T49" s="13">
        <v>18.4697</v>
      </c>
      <c r="U49" s="11">
        <v>17.419650000000001</v>
      </c>
      <c r="V49" s="11">
        <v>16.354500000000002</v>
      </c>
      <c r="W49" s="13">
        <v>15.134350000000001</v>
      </c>
      <c r="X49" s="11">
        <v>15.781749999999999</v>
      </c>
      <c r="Y49" s="13">
        <v>15.3912</v>
      </c>
      <c r="Z49" s="11">
        <v>17.482250000000001</v>
      </c>
      <c r="AA49" s="13">
        <v>19.832599999999999</v>
      </c>
      <c r="AB49" s="11">
        <v>20.155049999999999</v>
      </c>
      <c r="AC49" s="13">
        <v>20.187249999999999</v>
      </c>
      <c r="AD49" s="11">
        <v>19.705449999999999</v>
      </c>
      <c r="AE49" s="11">
        <v>20.014499999999998</v>
      </c>
      <c r="AF49" s="13">
        <v>19.252050000000001</v>
      </c>
      <c r="AG49" s="11">
        <v>18.458600000000001</v>
      </c>
      <c r="AH49" s="13">
        <v>18.28875</v>
      </c>
      <c r="AI49" s="11">
        <v>18.440200000000001</v>
      </c>
      <c r="AJ49" s="2">
        <v>17.837899999999998</v>
      </c>
    </row>
    <row r="50" spans="1:38" ht="15.75" thickBot="1" x14ac:dyDescent="0.3">
      <c r="A50" s="14" t="s">
        <v>3</v>
      </c>
      <c r="B50" s="18">
        <f t="shared" ref="B50:X50" si="154">AVERAGE(B47:B49)</f>
        <v>155.38049999999998</v>
      </c>
      <c r="C50" s="19">
        <f t="shared" si="154"/>
        <v>84.39425</v>
      </c>
      <c r="D50" s="20">
        <f t="shared" si="154"/>
        <v>60.100249999999996</v>
      </c>
      <c r="E50" s="19">
        <f t="shared" si="154"/>
        <v>47.45239999999999</v>
      </c>
      <c r="F50" s="20">
        <f t="shared" si="154"/>
        <v>39.2393</v>
      </c>
      <c r="G50" s="19">
        <f t="shared" si="154"/>
        <v>34.890799999999999</v>
      </c>
      <c r="H50" s="20">
        <f t="shared" si="154"/>
        <v>30.503699999999998</v>
      </c>
      <c r="I50" s="19">
        <f t="shared" si="154"/>
        <v>28.361800000000002</v>
      </c>
      <c r="J50" s="20">
        <f t="shared" si="154"/>
        <v>25.532899999999998</v>
      </c>
      <c r="K50" s="19">
        <f t="shared" si="154"/>
        <v>23.597899999999999</v>
      </c>
      <c r="L50" s="20">
        <f t="shared" si="154"/>
        <v>21.480450000000001</v>
      </c>
      <c r="M50" s="19">
        <f t="shared" si="154"/>
        <v>19.912050000000001</v>
      </c>
      <c r="N50" s="20">
        <f t="shared" si="154"/>
        <v>18.675249999999998</v>
      </c>
      <c r="O50" s="19">
        <f t="shared" si="154"/>
        <v>17.049099999999999</v>
      </c>
      <c r="P50" s="20">
        <f t="shared" si="154"/>
        <v>16.899699999999999</v>
      </c>
      <c r="Q50" s="19">
        <f t="shared" si="154"/>
        <v>21.530099999999994</v>
      </c>
      <c r="R50" s="20">
        <f t="shared" si="154"/>
        <v>20.528399999999998</v>
      </c>
      <c r="S50" s="19">
        <f t="shared" si="154"/>
        <v>19.66675</v>
      </c>
      <c r="T50" s="20">
        <f t="shared" si="154"/>
        <v>18.4697</v>
      </c>
      <c r="U50" s="19">
        <f t="shared" si="154"/>
        <v>17.419650000000001</v>
      </c>
      <c r="V50" s="19">
        <f t="shared" si="154"/>
        <v>16.354500000000002</v>
      </c>
      <c r="W50" s="20">
        <f t="shared" si="154"/>
        <v>15.134350000000003</v>
      </c>
      <c r="X50" s="19">
        <f t="shared" si="154"/>
        <v>15.781749999999997</v>
      </c>
      <c r="Y50" s="20">
        <f t="shared" ref="Y50" si="155">AVERAGE(Y47:Y49)</f>
        <v>15.3912</v>
      </c>
      <c r="Z50" s="19">
        <f t="shared" ref="Z50" si="156">AVERAGE(Z47:Z49)</f>
        <v>17.482250000000001</v>
      </c>
      <c r="AA50" s="20">
        <f t="shared" ref="AA50" si="157">AVERAGE(AA47:AA49)</f>
        <v>19.832599999999999</v>
      </c>
      <c r="AB50" s="19">
        <f t="shared" ref="AB50" si="158">AVERAGE(AB47:AB49)</f>
        <v>20.155049999999999</v>
      </c>
      <c r="AC50" s="20">
        <f t="shared" ref="AC50" si="159">AVERAGE(AC47:AC49)</f>
        <v>20.187249999999999</v>
      </c>
      <c r="AD50" s="19">
        <f t="shared" ref="AD50" si="160">AVERAGE(AD47:AD49)</f>
        <v>19.705449999999999</v>
      </c>
      <c r="AE50" s="19">
        <f t="shared" ref="AE50" si="161">AVERAGE(AE47:AE49)</f>
        <v>20.014499999999998</v>
      </c>
      <c r="AF50" s="20">
        <f t="shared" ref="AF50" si="162">AVERAGE(AF47:AF49)</f>
        <v>19.252050000000001</v>
      </c>
      <c r="AG50" s="19">
        <f t="shared" ref="AG50" si="163">AVERAGE(AG47:AG49)</f>
        <v>18.458600000000001</v>
      </c>
      <c r="AH50" s="20">
        <f t="shared" ref="AH50" si="164">AVERAGE(AH47:AH49)</f>
        <v>18.28875</v>
      </c>
      <c r="AI50" s="19">
        <f t="shared" ref="AI50" si="165">AVERAGE(AI47:AI49)</f>
        <v>18.440200000000001</v>
      </c>
      <c r="AJ50" s="15">
        <f t="shared" ref="AJ50" si="166">AVERAGE(AJ47:AJ49)</f>
        <v>17.837899999999998</v>
      </c>
      <c r="AK50" s="32">
        <f>MIN(B50:AJ50)</f>
        <v>15.134350000000003</v>
      </c>
    </row>
    <row r="51" spans="1:38" ht="15.75" thickBot="1" x14ac:dyDescent="0.3">
      <c r="A51" s="16" t="s">
        <v>4</v>
      </c>
      <c r="B51" s="21">
        <f t="shared" ref="B51:X51" si="167">STDEV(B47:B49)</f>
        <v>4.3500000000008754E-2</v>
      </c>
      <c r="C51" s="23">
        <f t="shared" si="167"/>
        <v>6.7449999999993793E-2</v>
      </c>
      <c r="D51" s="19">
        <f t="shared" si="167"/>
        <v>0.28185000000000215</v>
      </c>
      <c r="E51" s="23">
        <f t="shared" si="167"/>
        <v>9.8099999999998744E-2</v>
      </c>
      <c r="F51" s="19">
        <f t="shared" si="167"/>
        <v>0.13069999999999737</v>
      </c>
      <c r="G51" s="23">
        <f t="shared" si="167"/>
        <v>0.41400000000000148</v>
      </c>
      <c r="H51" s="19">
        <f t="shared" si="167"/>
        <v>0.3514999999999997</v>
      </c>
      <c r="I51" s="23">
        <f t="shared" si="167"/>
        <v>0.38930000000000042</v>
      </c>
      <c r="J51" s="19">
        <f t="shared" si="167"/>
        <v>0.10329999999999906</v>
      </c>
      <c r="K51" s="23">
        <f t="shared" si="167"/>
        <v>0.42490000000000094</v>
      </c>
      <c r="L51" s="19">
        <f t="shared" si="167"/>
        <v>0.17724999999999902</v>
      </c>
      <c r="M51" s="23">
        <f t="shared" si="167"/>
        <v>0.28115000000000023</v>
      </c>
      <c r="N51" s="19">
        <f t="shared" si="167"/>
        <v>0.2010500000000004</v>
      </c>
      <c r="O51" s="23">
        <f t="shared" si="167"/>
        <v>0.53320000000000078</v>
      </c>
      <c r="P51" s="19">
        <f t="shared" si="167"/>
        <v>0.53950000000000031</v>
      </c>
      <c r="Q51" s="23">
        <f t="shared" si="167"/>
        <v>0.88310000000000066</v>
      </c>
      <c r="R51" s="19">
        <f t="shared" si="167"/>
        <v>1.7400000000000304E-2</v>
      </c>
      <c r="S51" s="23">
        <f t="shared" si="167"/>
        <v>0.2057500000000001</v>
      </c>
      <c r="T51" s="19">
        <f t="shared" si="167"/>
        <v>0.75199999999999889</v>
      </c>
      <c r="U51" s="23">
        <f t="shared" si="167"/>
        <v>0.72064999999999912</v>
      </c>
      <c r="V51" s="23">
        <f t="shared" si="167"/>
        <v>1.6366999999999994</v>
      </c>
      <c r="W51" s="19">
        <f t="shared" si="167"/>
        <v>0.41635000000000044</v>
      </c>
      <c r="X51" s="23">
        <f t="shared" si="167"/>
        <v>0.39975000000000005</v>
      </c>
      <c r="Y51" s="19">
        <f t="shared" ref="Y51:AJ51" si="168">STDEV(Y47:Y49)</f>
        <v>0.18609999999999971</v>
      </c>
      <c r="Z51" s="23">
        <f t="shared" si="168"/>
        <v>1.0025499999999994</v>
      </c>
      <c r="AA51" s="19">
        <f t="shared" si="168"/>
        <v>0.386099999999999</v>
      </c>
      <c r="AB51" s="23">
        <f t="shared" si="168"/>
        <v>0.49164999999999992</v>
      </c>
      <c r="AC51" s="19">
        <f t="shared" si="168"/>
        <v>0.31124999999999936</v>
      </c>
      <c r="AD51" s="23">
        <f t="shared" si="168"/>
        <v>3.3049999999999358E-2</v>
      </c>
      <c r="AE51" s="23">
        <f t="shared" si="168"/>
        <v>0.38890000000000136</v>
      </c>
      <c r="AF51" s="19">
        <f t="shared" si="168"/>
        <v>0.21535000000000082</v>
      </c>
      <c r="AG51" s="23">
        <f t="shared" si="168"/>
        <v>0.10409999999999897</v>
      </c>
      <c r="AH51" s="19">
        <f t="shared" si="168"/>
        <v>0.51684999999999981</v>
      </c>
      <c r="AI51" s="23">
        <f t="shared" si="168"/>
        <v>2.1599999999999397E-2</v>
      </c>
      <c r="AJ51" s="17">
        <f t="shared" si="168"/>
        <v>5.5699999999999861E-2</v>
      </c>
    </row>
    <row r="52" spans="1:38" ht="15.75" thickBot="1" x14ac:dyDescent="0.3">
      <c r="A52" s="5" t="s">
        <v>5</v>
      </c>
      <c r="B52" s="22">
        <f>$B50/B50</f>
        <v>1</v>
      </c>
      <c r="C52" s="24">
        <f>$B50/C50</f>
        <v>1.8411266170384828</v>
      </c>
      <c r="D52" s="25">
        <f>$B50/D50</f>
        <v>2.5853553021826032</v>
      </c>
      <c r="E52" s="24">
        <f t="shared" ref="E52:AJ52" si="169">$B50/E50</f>
        <v>3.2744497643954786</v>
      </c>
      <c r="F52" s="25">
        <f t="shared" si="169"/>
        <v>3.9598183453833271</v>
      </c>
      <c r="G52" s="24">
        <f t="shared" si="169"/>
        <v>4.4533372694234581</v>
      </c>
      <c r="H52" s="25">
        <f t="shared" si="169"/>
        <v>5.0938246835629775</v>
      </c>
      <c r="I52" s="24">
        <f t="shared" si="169"/>
        <v>5.4785133524670497</v>
      </c>
      <c r="J52" s="25">
        <f t="shared" si="169"/>
        <v>6.0855014510690131</v>
      </c>
      <c r="K52" s="24">
        <f t="shared" si="169"/>
        <v>6.5845054009043169</v>
      </c>
      <c r="L52" s="25">
        <f t="shared" si="169"/>
        <v>7.2335775088510701</v>
      </c>
      <c r="M52" s="24">
        <f t="shared" si="169"/>
        <v>7.8033401884788347</v>
      </c>
      <c r="N52" s="25">
        <f t="shared" si="169"/>
        <v>8.3201295832719779</v>
      </c>
      <c r="O52" s="24">
        <f t="shared" si="169"/>
        <v>9.1137068818881932</v>
      </c>
      <c r="P52" s="25">
        <f t="shared" si="169"/>
        <v>9.194275638029076</v>
      </c>
      <c r="Q52" s="24">
        <f t="shared" si="169"/>
        <v>7.2168963451168375</v>
      </c>
      <c r="R52" s="25">
        <f t="shared" si="169"/>
        <v>7.5690506810077745</v>
      </c>
      <c r="S52" s="24">
        <f t="shared" si="169"/>
        <v>7.9006699124156246</v>
      </c>
      <c r="T52" s="25">
        <f t="shared" si="169"/>
        <v>8.4127246246555156</v>
      </c>
      <c r="U52" s="24">
        <f t="shared" si="169"/>
        <v>8.919840524924437</v>
      </c>
      <c r="V52" s="25">
        <f t="shared" si="169"/>
        <v>9.5007796019444175</v>
      </c>
      <c r="W52" s="24">
        <f t="shared" si="169"/>
        <v>10.266744194497944</v>
      </c>
      <c r="X52" s="25">
        <f t="shared" si="169"/>
        <v>9.8455811301028096</v>
      </c>
      <c r="Y52" s="24">
        <f t="shared" si="169"/>
        <v>10.095411663807889</v>
      </c>
      <c r="Z52" s="25">
        <f t="shared" si="169"/>
        <v>8.8879005848789472</v>
      </c>
      <c r="AA52" s="24">
        <f t="shared" si="169"/>
        <v>7.8346006070812697</v>
      </c>
      <c r="AB52" s="25">
        <f t="shared" si="169"/>
        <v>7.709258969836343</v>
      </c>
      <c r="AC52" s="24">
        <f t="shared" si="169"/>
        <v>7.696962191482247</v>
      </c>
      <c r="AD52" s="25">
        <f t="shared" si="169"/>
        <v>7.8851535996386781</v>
      </c>
      <c r="AE52" s="24">
        <f t="shared" si="169"/>
        <v>7.7633965375103049</v>
      </c>
      <c r="AF52" s="25">
        <f t="shared" si="169"/>
        <v>8.0708547920870757</v>
      </c>
      <c r="AG52" s="24">
        <f t="shared" si="169"/>
        <v>8.4177835805532375</v>
      </c>
      <c r="AH52" s="25">
        <f t="shared" si="169"/>
        <v>8.4959606315357785</v>
      </c>
      <c r="AI52" s="24">
        <f t="shared" si="169"/>
        <v>8.426183013199422</v>
      </c>
      <c r="AJ52" s="31">
        <f t="shared" si="169"/>
        <v>8.7106946445489655</v>
      </c>
      <c r="AK52" s="32">
        <f>MAX(B52:AJ52)</f>
        <v>10.266744194497944</v>
      </c>
      <c r="AL52" s="38">
        <f>MATCH(MAX(B52:AJ52),B52:AJ52,0)</f>
        <v>22</v>
      </c>
    </row>
    <row r="53" spans="1:38" ht="15.75" thickBot="1" x14ac:dyDescent="0.3">
      <c r="A53" s="5" t="s">
        <v>9</v>
      </c>
      <c r="B53" s="22">
        <f>B52/B46</f>
        <v>1</v>
      </c>
      <c r="C53" s="24">
        <f>C52/C46</f>
        <v>0.9205633085192414</v>
      </c>
      <c r="D53" s="25">
        <f t="shared" ref="D53" si="170">D52/D46</f>
        <v>0.86178510072753445</v>
      </c>
      <c r="E53" s="24">
        <f t="shared" ref="E53" si="171">E52/E46</f>
        <v>0.81861244109886966</v>
      </c>
      <c r="F53" s="25">
        <f t="shared" ref="F53" si="172">F52/F46</f>
        <v>0.79196366907666538</v>
      </c>
      <c r="G53" s="24">
        <f t="shared" ref="G53" si="173">G52/G46</f>
        <v>0.74222287823724298</v>
      </c>
      <c r="H53" s="25">
        <f t="shared" ref="H53" si="174">H52/H46</f>
        <v>0.72768924050899675</v>
      </c>
      <c r="I53" s="24">
        <f t="shared" ref="I53" si="175">I52/I46</f>
        <v>0.68481416905838122</v>
      </c>
      <c r="J53" s="25">
        <f t="shared" ref="J53" si="176">J52/J46</f>
        <v>0.67616682789655702</v>
      </c>
      <c r="K53" s="24">
        <f t="shared" ref="K53" si="177">K52/K46</f>
        <v>0.65845054009043169</v>
      </c>
      <c r="L53" s="25">
        <f t="shared" ref="L53" si="178">L52/L46</f>
        <v>0.60279812573758917</v>
      </c>
      <c r="M53" s="24">
        <f t="shared" ref="M53" si="179">M52/M46</f>
        <v>0.55738144203420248</v>
      </c>
      <c r="N53" s="25">
        <f t="shared" ref="N53" si="180">N52/N46</f>
        <v>0.52000809895449862</v>
      </c>
      <c r="O53" s="24">
        <f t="shared" ref="O53" si="181">O52/O46</f>
        <v>0.50631704899378849</v>
      </c>
      <c r="P53" s="25">
        <f t="shared" ref="P53" si="182">P52/P46</f>
        <v>0.45971378190145379</v>
      </c>
      <c r="Q53" s="24">
        <f t="shared" ref="Q53" si="183">Q52/Q46</f>
        <v>0.32804074295985625</v>
      </c>
      <c r="R53" s="25">
        <f t="shared" ref="R53" si="184">R52/R46</f>
        <v>0.31537711170865729</v>
      </c>
      <c r="S53" s="24">
        <f t="shared" ref="S53" si="185">S52/S46</f>
        <v>0.30387191970829325</v>
      </c>
      <c r="T53" s="25">
        <f t="shared" ref="T53" si="186">T52/T46</f>
        <v>0.30045445088055411</v>
      </c>
      <c r="U53" s="24">
        <f t="shared" ref="U53" si="187">U52/U46</f>
        <v>0.29732801749748122</v>
      </c>
      <c r="V53" s="25">
        <f t="shared" ref="V53" si="188">V52/V46</f>
        <v>0.29689936256076305</v>
      </c>
      <c r="W53" s="24">
        <f t="shared" ref="W53" si="189">W52/W46</f>
        <v>0.30196306454405719</v>
      </c>
      <c r="X53" s="25">
        <f t="shared" ref="X53" si="190">X52/X46</f>
        <v>0.27348836472507804</v>
      </c>
      <c r="Y53" s="24">
        <f t="shared" ref="Y53" si="191">Y52/Y46</f>
        <v>0.26566872799494445</v>
      </c>
      <c r="Z53" s="25">
        <f t="shared" ref="Z53" si="192">Z52/Z46</f>
        <v>0.22219751462197368</v>
      </c>
      <c r="AA53" s="24">
        <f t="shared" ref="AA53" si="193">AA52/AA46</f>
        <v>0.18653810969241119</v>
      </c>
      <c r="AB53" s="25">
        <f t="shared" ref="AB53" si="194">AB52/AB46</f>
        <v>0.17521043113264415</v>
      </c>
      <c r="AC53" s="24">
        <f t="shared" ref="AC53" si="195">AC52/AC46</f>
        <v>0.16732526503222275</v>
      </c>
      <c r="AD53" s="25">
        <f t="shared" ref="AD53" si="196">AD52/AD46</f>
        <v>0.16427403332580578</v>
      </c>
      <c r="AE53" s="24">
        <f t="shared" ref="AE53" si="197">AE52/AE46</f>
        <v>0.15526793075020609</v>
      </c>
      <c r="AF53" s="25">
        <f t="shared" ref="AF53" si="198">AF52/AF46</f>
        <v>0.15520874600167453</v>
      </c>
      <c r="AG53" s="24">
        <f t="shared" ref="AG53" si="199">AG52/AG46</f>
        <v>0.15588488112135626</v>
      </c>
      <c r="AH53" s="25">
        <f t="shared" ref="AH53" si="200">AH52/AH46</f>
        <v>0.15171358270599605</v>
      </c>
      <c r="AI53" s="24">
        <f t="shared" ref="AI53" si="201">AI52/AI46</f>
        <v>0.14527901746895555</v>
      </c>
      <c r="AJ53" s="31">
        <f t="shared" ref="AJ53" si="202">AJ52/AJ46</f>
        <v>0.14517824407581609</v>
      </c>
    </row>
    <row r="54" spans="1:38" x14ac:dyDescent="0.25">
      <c r="A54" s="29"/>
    </row>
    <row r="55" spans="1:38" ht="15.75" thickBot="1" x14ac:dyDescent="0.3">
      <c r="A55" s="29"/>
    </row>
    <row r="56" spans="1:38" ht="15.75" thickBot="1" x14ac:dyDescent="0.3">
      <c r="A56" s="6" t="s">
        <v>1</v>
      </c>
      <c r="B56" s="33" t="s">
        <v>13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5"/>
    </row>
    <row r="57" spans="1:38" ht="15.75" thickBot="1" x14ac:dyDescent="0.3">
      <c r="A57" s="7" t="s">
        <v>2</v>
      </c>
      <c r="B57" s="26">
        <v>1</v>
      </c>
      <c r="C57" s="27">
        <v>2</v>
      </c>
      <c r="D57" s="28">
        <v>3</v>
      </c>
      <c r="E57" s="27">
        <v>4</v>
      </c>
      <c r="F57" s="28">
        <v>5</v>
      </c>
      <c r="G57" s="27">
        <v>6</v>
      </c>
      <c r="H57" s="28">
        <v>7</v>
      </c>
      <c r="I57" s="27">
        <v>8</v>
      </c>
      <c r="J57" s="28">
        <v>9</v>
      </c>
      <c r="K57" s="27">
        <v>10</v>
      </c>
      <c r="L57" s="28">
        <v>12</v>
      </c>
      <c r="M57" s="27">
        <v>14</v>
      </c>
      <c r="N57" s="28">
        <v>16</v>
      </c>
      <c r="O57" s="27">
        <v>18</v>
      </c>
      <c r="P57" s="28">
        <v>20</v>
      </c>
      <c r="Q57" s="27">
        <v>22</v>
      </c>
      <c r="R57" s="28">
        <v>24</v>
      </c>
      <c r="S57" s="27">
        <v>26</v>
      </c>
      <c r="T57" s="28">
        <v>28</v>
      </c>
      <c r="U57" s="27">
        <v>30</v>
      </c>
      <c r="V57" s="27">
        <v>32</v>
      </c>
      <c r="W57" s="28">
        <v>34</v>
      </c>
      <c r="X57" s="27">
        <v>36</v>
      </c>
      <c r="Y57" s="28">
        <v>38</v>
      </c>
      <c r="Z57" s="27">
        <v>40</v>
      </c>
      <c r="AA57" s="28">
        <v>42</v>
      </c>
      <c r="AB57" s="27">
        <v>44</v>
      </c>
      <c r="AC57" s="28">
        <v>46</v>
      </c>
      <c r="AD57" s="27">
        <v>48</v>
      </c>
      <c r="AE57" s="27">
        <v>50</v>
      </c>
      <c r="AF57" s="28">
        <v>52</v>
      </c>
      <c r="AG57" s="27">
        <v>54</v>
      </c>
      <c r="AH57" s="28">
        <v>56</v>
      </c>
      <c r="AI57" s="27">
        <v>58</v>
      </c>
      <c r="AJ57" s="30">
        <v>60</v>
      </c>
    </row>
    <row r="58" spans="1:38" x14ac:dyDescent="0.25">
      <c r="A58" s="4">
        <v>1</v>
      </c>
      <c r="B58" s="8">
        <v>154.94300000000001</v>
      </c>
      <c r="C58" s="10">
        <v>84.0154</v>
      </c>
      <c r="D58" s="12">
        <v>60.110700000000001</v>
      </c>
      <c r="E58" s="10">
        <v>47.651400000000002</v>
      </c>
      <c r="F58" s="12">
        <v>39.650399999999998</v>
      </c>
      <c r="G58" s="10">
        <v>34.480600000000003</v>
      </c>
      <c r="H58" s="12">
        <v>30.723299999999998</v>
      </c>
      <c r="I58" s="10">
        <v>28.335999999999999</v>
      </c>
      <c r="J58" s="12">
        <v>24.492599999999999</v>
      </c>
      <c r="K58" s="10">
        <v>22.590299999999999</v>
      </c>
      <c r="L58" s="12">
        <v>21.846499999999999</v>
      </c>
      <c r="M58" s="10">
        <v>20.006499999999999</v>
      </c>
      <c r="N58" s="12">
        <v>18.4482</v>
      </c>
      <c r="O58" s="10">
        <v>13.9183</v>
      </c>
      <c r="P58" s="12">
        <v>17.8416</v>
      </c>
      <c r="Q58" s="10">
        <v>20.073399999999999</v>
      </c>
      <c r="R58" s="12">
        <v>21.176500000000001</v>
      </c>
      <c r="S58" s="10">
        <v>19.779</v>
      </c>
      <c r="T58" s="12">
        <v>17.056699999999999</v>
      </c>
      <c r="U58" s="10">
        <v>16.598800000000001</v>
      </c>
      <c r="V58" s="10">
        <v>14.9838</v>
      </c>
      <c r="W58" s="12">
        <v>16.832000000000001</v>
      </c>
      <c r="X58" s="10">
        <v>15.5564</v>
      </c>
      <c r="Y58" s="12">
        <v>14.962199999999999</v>
      </c>
      <c r="Z58" s="10">
        <v>17.246300000000002</v>
      </c>
      <c r="AA58" s="12">
        <v>18.584</v>
      </c>
      <c r="AB58" s="10">
        <v>20.188099999999999</v>
      </c>
      <c r="AC58" s="12">
        <v>20.368200000000002</v>
      </c>
      <c r="AD58" s="10">
        <v>19.133299999999998</v>
      </c>
      <c r="AE58" s="10">
        <v>19.660900000000002</v>
      </c>
      <c r="AF58" s="12">
        <v>19.246200000000002</v>
      </c>
      <c r="AG58" s="10">
        <v>18.7193</v>
      </c>
      <c r="AH58" s="12">
        <v>18.059999999999999</v>
      </c>
      <c r="AI58" s="10">
        <v>17.8276</v>
      </c>
      <c r="AJ58" s="2">
        <v>18.3733</v>
      </c>
    </row>
    <row r="59" spans="1:38" x14ac:dyDescent="0.25">
      <c r="A59" s="4">
        <v>2</v>
      </c>
      <c r="B59" s="9">
        <v>154.19200000000001</v>
      </c>
      <c r="C59" s="11">
        <v>84.146699999999996</v>
      </c>
      <c r="D59" s="13">
        <v>60.307299999999998</v>
      </c>
      <c r="E59" s="11">
        <v>46.993600000000001</v>
      </c>
      <c r="F59" s="13">
        <v>39.636000000000003</v>
      </c>
      <c r="G59" s="11">
        <v>34.436599999999999</v>
      </c>
      <c r="H59" s="13">
        <v>30.921600000000002</v>
      </c>
      <c r="I59" s="11">
        <v>28.772099999999998</v>
      </c>
      <c r="J59" s="13">
        <v>25.124400000000001</v>
      </c>
      <c r="K59" s="11">
        <v>22.802</v>
      </c>
      <c r="L59" s="13">
        <v>21.3809</v>
      </c>
      <c r="M59" s="11">
        <v>20.157</v>
      </c>
      <c r="N59" s="13">
        <v>19.337199999999999</v>
      </c>
      <c r="O59" s="11">
        <v>17.858899999999998</v>
      </c>
      <c r="P59" s="13">
        <v>18.949100000000001</v>
      </c>
      <c r="Q59" s="11">
        <v>21.236599999999999</v>
      </c>
      <c r="R59" s="13">
        <v>19.489899999999999</v>
      </c>
      <c r="S59" s="11">
        <v>19.963899999999999</v>
      </c>
      <c r="T59" s="13">
        <v>16.510999999999999</v>
      </c>
      <c r="U59" s="11">
        <v>17.9084</v>
      </c>
      <c r="V59" s="11">
        <v>17.6022</v>
      </c>
      <c r="W59" s="13">
        <v>17.1509</v>
      </c>
      <c r="X59" s="11">
        <v>15.368499999999999</v>
      </c>
      <c r="Y59" s="13">
        <v>14.974600000000001</v>
      </c>
      <c r="Z59" s="11">
        <v>17.3752</v>
      </c>
      <c r="AA59" s="13">
        <v>19.687000000000001</v>
      </c>
      <c r="AB59" s="11">
        <v>20.224699999999999</v>
      </c>
      <c r="AC59" s="13">
        <v>19.775700000000001</v>
      </c>
      <c r="AD59" s="11">
        <v>19.875599999999999</v>
      </c>
      <c r="AE59" s="11">
        <v>19.473800000000001</v>
      </c>
      <c r="AF59" s="13">
        <v>19.164899999999999</v>
      </c>
      <c r="AG59" s="11">
        <v>18.2379</v>
      </c>
      <c r="AH59" s="13">
        <v>19.084800000000001</v>
      </c>
      <c r="AI59" s="11">
        <v>18.029499999999999</v>
      </c>
      <c r="AJ59" s="2">
        <v>18.370999999999999</v>
      </c>
    </row>
    <row r="60" spans="1:38" ht="15.75" thickBot="1" x14ac:dyDescent="0.3">
      <c r="A60" s="4">
        <v>3</v>
      </c>
      <c r="B60" s="9">
        <v>154.5675</v>
      </c>
      <c r="C60" s="11">
        <v>84.081050000000005</v>
      </c>
      <c r="D60" s="13">
        <v>60.209000000000003</v>
      </c>
      <c r="E60" s="11">
        <v>47.322500000000005</v>
      </c>
      <c r="F60" s="13">
        <v>39.6432</v>
      </c>
      <c r="G60" s="11">
        <v>34.458600000000004</v>
      </c>
      <c r="H60" s="13">
        <v>30.82245</v>
      </c>
      <c r="I60" s="11">
        <v>28.554049999999997</v>
      </c>
      <c r="J60" s="13">
        <v>24.808500000000002</v>
      </c>
      <c r="K60" s="11">
        <v>22.696149999999999</v>
      </c>
      <c r="L60" s="13">
        <v>21.613700000000001</v>
      </c>
      <c r="M60" s="11">
        <v>20.08175</v>
      </c>
      <c r="N60" s="13">
        <v>18.892699999999998</v>
      </c>
      <c r="O60" s="11">
        <v>15.8886</v>
      </c>
      <c r="P60" s="13">
        <v>18.395350000000001</v>
      </c>
      <c r="Q60" s="11">
        <v>20.655000000000001</v>
      </c>
      <c r="R60" s="13">
        <v>20.333199999999998</v>
      </c>
      <c r="S60" s="11">
        <v>19.871449999999999</v>
      </c>
      <c r="T60" s="13">
        <v>16.783850000000001</v>
      </c>
      <c r="U60" s="11">
        <v>17.253599999999999</v>
      </c>
      <c r="V60" s="11">
        <v>16.292999999999999</v>
      </c>
      <c r="W60" s="13">
        <v>16.99145</v>
      </c>
      <c r="X60" s="11">
        <v>15.46245</v>
      </c>
      <c r="Y60" s="13">
        <v>14.968399999999999</v>
      </c>
      <c r="Z60" s="11">
        <v>17.310749999999999</v>
      </c>
      <c r="AA60" s="13">
        <v>19.1355</v>
      </c>
      <c r="AB60" s="11">
        <v>20.206399999999999</v>
      </c>
      <c r="AC60" s="13">
        <v>20.071950000000001</v>
      </c>
      <c r="AD60" s="11">
        <v>19.504449999999999</v>
      </c>
      <c r="AE60" s="11">
        <v>19.567350000000001</v>
      </c>
      <c r="AF60" s="13">
        <v>19.205550000000002</v>
      </c>
      <c r="AG60" s="11">
        <v>18.4786</v>
      </c>
      <c r="AH60" s="13">
        <v>18.572400000000002</v>
      </c>
      <c r="AI60" s="11">
        <v>17.928550000000001</v>
      </c>
      <c r="AJ60" s="2">
        <v>18.372149999999998</v>
      </c>
    </row>
    <row r="61" spans="1:38" ht="15.75" thickBot="1" x14ac:dyDescent="0.3">
      <c r="A61" s="14" t="s">
        <v>3</v>
      </c>
      <c r="B61" s="18">
        <f t="shared" ref="B61:X61" si="203">AVERAGE(B58:B60)</f>
        <v>154.5675</v>
      </c>
      <c r="C61" s="19">
        <f>AVERAGE(C58:C60)</f>
        <v>84.081050000000005</v>
      </c>
      <c r="D61" s="20">
        <f t="shared" si="203"/>
        <v>60.209000000000003</v>
      </c>
      <c r="E61" s="19">
        <f t="shared" si="203"/>
        <v>47.322500000000012</v>
      </c>
      <c r="F61" s="20">
        <f t="shared" si="203"/>
        <v>39.6432</v>
      </c>
      <c r="G61" s="19">
        <f t="shared" si="203"/>
        <v>34.458600000000004</v>
      </c>
      <c r="H61" s="20">
        <f t="shared" si="203"/>
        <v>30.82245</v>
      </c>
      <c r="I61" s="19">
        <f t="shared" si="203"/>
        <v>28.55405</v>
      </c>
      <c r="J61" s="20">
        <f t="shared" si="203"/>
        <v>24.808499999999999</v>
      </c>
      <c r="K61" s="19">
        <f t="shared" si="203"/>
        <v>22.696149999999999</v>
      </c>
      <c r="L61" s="20">
        <f t="shared" si="203"/>
        <v>21.613700000000005</v>
      </c>
      <c r="M61" s="19">
        <f t="shared" si="203"/>
        <v>20.08175</v>
      </c>
      <c r="N61" s="20">
        <f t="shared" si="203"/>
        <v>18.892699999999998</v>
      </c>
      <c r="O61" s="19">
        <f t="shared" si="203"/>
        <v>15.888600000000002</v>
      </c>
      <c r="P61" s="20">
        <f t="shared" si="203"/>
        <v>18.395350000000001</v>
      </c>
      <c r="Q61" s="19">
        <f t="shared" si="203"/>
        <v>20.655000000000001</v>
      </c>
      <c r="R61" s="20">
        <f t="shared" si="203"/>
        <v>20.333199999999998</v>
      </c>
      <c r="S61" s="19">
        <f t="shared" si="203"/>
        <v>19.871449999999999</v>
      </c>
      <c r="T61" s="20">
        <f t="shared" si="203"/>
        <v>16.783850000000001</v>
      </c>
      <c r="U61" s="19">
        <f t="shared" si="203"/>
        <v>17.253599999999999</v>
      </c>
      <c r="V61" s="19">
        <f t="shared" si="203"/>
        <v>16.292999999999999</v>
      </c>
      <c r="W61" s="20">
        <f t="shared" si="203"/>
        <v>16.99145</v>
      </c>
      <c r="X61" s="19">
        <f t="shared" si="203"/>
        <v>15.462449999999999</v>
      </c>
      <c r="Y61" s="20">
        <f t="shared" ref="Y61" si="204">AVERAGE(Y58:Y60)</f>
        <v>14.968399999999997</v>
      </c>
      <c r="Z61" s="19">
        <f t="shared" ref="Z61" si="205">AVERAGE(Z58:Z60)</f>
        <v>17.310749999999999</v>
      </c>
      <c r="AA61" s="20">
        <f t="shared" ref="AA61" si="206">AVERAGE(AA58:AA60)</f>
        <v>19.1355</v>
      </c>
      <c r="AB61" s="19">
        <f t="shared" ref="AB61" si="207">AVERAGE(AB58:AB60)</f>
        <v>20.206399999999999</v>
      </c>
      <c r="AC61" s="20">
        <f t="shared" ref="AC61" si="208">AVERAGE(AC58:AC60)</f>
        <v>20.071950000000001</v>
      </c>
      <c r="AD61" s="19">
        <f t="shared" ref="AD61" si="209">AVERAGE(AD58:AD60)</f>
        <v>19.504449999999999</v>
      </c>
      <c r="AE61" s="19">
        <f t="shared" ref="AE61" si="210">AVERAGE(AE58:AE60)</f>
        <v>19.567350000000001</v>
      </c>
      <c r="AF61" s="20">
        <f t="shared" ref="AF61" si="211">AVERAGE(AF58:AF60)</f>
        <v>19.205550000000002</v>
      </c>
      <c r="AG61" s="19">
        <f t="shared" ref="AG61" si="212">AVERAGE(AG58:AG60)</f>
        <v>18.4786</v>
      </c>
      <c r="AH61" s="20">
        <f t="shared" ref="AH61" si="213">AVERAGE(AH58:AH60)</f>
        <v>18.572400000000002</v>
      </c>
      <c r="AI61" s="19">
        <f t="shared" ref="AI61" si="214">AVERAGE(AI58:AI60)</f>
        <v>17.928550000000001</v>
      </c>
      <c r="AJ61" s="15">
        <f t="shared" ref="AJ61" si="215">AVERAGE(AJ58:AJ60)</f>
        <v>18.372149999999998</v>
      </c>
      <c r="AK61" s="32">
        <f>MIN(B61:AJ61)</f>
        <v>14.968399999999997</v>
      </c>
    </row>
    <row r="62" spans="1:38" ht="15.75" thickBot="1" x14ac:dyDescent="0.3">
      <c r="A62" s="16" t="s">
        <v>4</v>
      </c>
      <c r="B62" s="21">
        <f t="shared" ref="B62:X62" si="216">STDEV(B58:B60)</f>
        <v>0.37550000000000233</v>
      </c>
      <c r="C62" s="23">
        <f>STDEV(C58:C60)</f>
        <v>6.5649999999997988E-2</v>
      </c>
      <c r="D62" s="19">
        <f t="shared" si="216"/>
        <v>9.8299999999998278E-2</v>
      </c>
      <c r="E62" s="23">
        <f t="shared" si="216"/>
        <v>0.32890000000000086</v>
      </c>
      <c r="F62" s="19">
        <f t="shared" si="216"/>
        <v>7.1999999999974307E-3</v>
      </c>
      <c r="G62" s="23">
        <f t="shared" si="216"/>
        <v>2.2000000000002018E-2</v>
      </c>
      <c r="H62" s="19">
        <f t="shared" si="216"/>
        <v>9.9150000000001626E-2</v>
      </c>
      <c r="I62" s="23">
        <f t="shared" si="216"/>
        <v>0.21804999999999986</v>
      </c>
      <c r="J62" s="19">
        <f t="shared" si="216"/>
        <v>0.31590000000000096</v>
      </c>
      <c r="K62" s="23">
        <f t="shared" si="216"/>
        <v>0.10585000000000022</v>
      </c>
      <c r="L62" s="19">
        <f t="shared" si="216"/>
        <v>0.23279999999999923</v>
      </c>
      <c r="M62" s="23">
        <f t="shared" si="216"/>
        <v>7.5250000000000483E-2</v>
      </c>
      <c r="N62" s="19">
        <f t="shared" si="216"/>
        <v>0.44449999999999967</v>
      </c>
      <c r="O62" s="23">
        <f t="shared" si="216"/>
        <v>1.9702999999999813</v>
      </c>
      <c r="P62" s="19">
        <f t="shared" si="216"/>
        <v>0.55375000000000085</v>
      </c>
      <c r="Q62" s="23">
        <f t="shared" si="216"/>
        <v>0.58159999999999989</v>
      </c>
      <c r="R62" s="19">
        <f t="shared" si="216"/>
        <v>0.84330000000000105</v>
      </c>
      <c r="S62" s="23">
        <f t="shared" si="216"/>
        <v>9.2449999999999477E-2</v>
      </c>
      <c r="T62" s="19">
        <f t="shared" si="216"/>
        <v>0.27285000000000004</v>
      </c>
      <c r="U62" s="23">
        <f t="shared" si="216"/>
        <v>0.65479999999999983</v>
      </c>
      <c r="V62" s="23">
        <f t="shared" si="216"/>
        <v>1.3091999999999997</v>
      </c>
      <c r="W62" s="19">
        <f t="shared" si="216"/>
        <v>0.15944999999999965</v>
      </c>
      <c r="X62" s="23">
        <f t="shared" si="216"/>
        <v>9.3950000000000422E-2</v>
      </c>
      <c r="Y62" s="19">
        <f t="shared" ref="Y62:AJ62" si="217">STDEV(Y58:Y60)</f>
        <v>6.2000000000006494E-3</v>
      </c>
      <c r="Z62" s="23">
        <f t="shared" si="217"/>
        <v>6.4449999999999008E-2</v>
      </c>
      <c r="AA62" s="19">
        <f t="shared" si="217"/>
        <v>0.55150000000000077</v>
      </c>
      <c r="AB62" s="23">
        <f t="shared" si="217"/>
        <v>1.8299999999999983E-2</v>
      </c>
      <c r="AC62" s="19">
        <f t="shared" si="217"/>
        <v>0.29625000000000057</v>
      </c>
      <c r="AD62" s="23">
        <f t="shared" si="217"/>
        <v>0.37115000000000009</v>
      </c>
      <c r="AE62" s="23">
        <f t="shared" si="217"/>
        <v>9.3550000000000466E-2</v>
      </c>
      <c r="AF62" s="19">
        <f t="shared" si="217"/>
        <v>4.0650000000001185E-2</v>
      </c>
      <c r="AG62" s="23">
        <f t="shared" si="217"/>
        <v>0.24070000000000036</v>
      </c>
      <c r="AH62" s="19">
        <f t="shared" si="217"/>
        <v>0.5124000000000013</v>
      </c>
      <c r="AI62" s="23">
        <f t="shared" si="217"/>
        <v>0.10094999999999921</v>
      </c>
      <c r="AJ62" s="17">
        <f t="shared" si="217"/>
        <v>1.1500000000008725E-3</v>
      </c>
    </row>
    <row r="63" spans="1:38" ht="15.75" thickBot="1" x14ac:dyDescent="0.3">
      <c r="A63" s="5" t="s">
        <v>5</v>
      </c>
      <c r="B63" s="22">
        <f>$B61/B61</f>
        <v>1</v>
      </c>
      <c r="C63" s="24">
        <f>$B61/C61</f>
        <v>1.8383155300748502</v>
      </c>
      <c r="D63" s="25">
        <f>$B61/D61</f>
        <v>2.5671826471125576</v>
      </c>
      <c r="E63" s="24">
        <f t="shared" ref="E63:AJ63" si="218">$B61/E61</f>
        <v>3.2662581224576037</v>
      </c>
      <c r="F63" s="25">
        <f t="shared" si="218"/>
        <v>3.8989662792105579</v>
      </c>
      <c r="G63" s="24">
        <f t="shared" si="218"/>
        <v>4.4856001114380728</v>
      </c>
      <c r="H63" s="25">
        <f t="shared" si="218"/>
        <v>5.0147700783033144</v>
      </c>
      <c r="I63" s="24">
        <f t="shared" si="218"/>
        <v>5.4131550515601115</v>
      </c>
      <c r="J63" s="25">
        <f t="shared" si="218"/>
        <v>6.2304250559284116</v>
      </c>
      <c r="K63" s="24">
        <f t="shared" si="218"/>
        <v>6.8102960193689235</v>
      </c>
      <c r="L63" s="25">
        <f t="shared" si="218"/>
        <v>7.1513669570688938</v>
      </c>
      <c r="M63" s="24">
        <f t="shared" si="218"/>
        <v>7.6969138645785353</v>
      </c>
      <c r="N63" s="25">
        <f t="shared" si="218"/>
        <v>8.1813345895504614</v>
      </c>
      <c r="O63" s="24">
        <f t="shared" si="218"/>
        <v>9.7282013519126913</v>
      </c>
      <c r="P63" s="25">
        <f t="shared" si="218"/>
        <v>8.4025310744291346</v>
      </c>
      <c r="Q63" s="24">
        <f t="shared" si="218"/>
        <v>7.4832970225127085</v>
      </c>
      <c r="R63" s="25">
        <f t="shared" si="218"/>
        <v>7.6017301752798385</v>
      </c>
      <c r="S63" s="24">
        <f t="shared" si="218"/>
        <v>7.7783704762360069</v>
      </c>
      <c r="T63" s="25">
        <f t="shared" si="218"/>
        <v>9.2092994158074575</v>
      </c>
      <c r="U63" s="24">
        <f t="shared" si="218"/>
        <v>8.9585651690082067</v>
      </c>
      <c r="V63" s="25">
        <f t="shared" si="218"/>
        <v>9.486742772969988</v>
      </c>
      <c r="W63" s="24">
        <f t="shared" si="218"/>
        <v>9.0967810281053119</v>
      </c>
      <c r="X63" s="25">
        <f t="shared" si="218"/>
        <v>9.9963136501654013</v>
      </c>
      <c r="Y63" s="24">
        <f t="shared" si="218"/>
        <v>10.326253975040753</v>
      </c>
      <c r="Z63" s="25">
        <f t="shared" si="218"/>
        <v>8.9289892119058969</v>
      </c>
      <c r="AA63" s="24">
        <f t="shared" si="218"/>
        <v>8.077526064121658</v>
      </c>
      <c r="AB63" s="25">
        <f t="shared" si="218"/>
        <v>7.6494328529574789</v>
      </c>
      <c r="AC63" s="24">
        <f t="shared" si="218"/>
        <v>7.7006718330804924</v>
      </c>
      <c r="AD63" s="25">
        <f t="shared" si="218"/>
        <v>7.9247299975133885</v>
      </c>
      <c r="AE63" s="24">
        <f t="shared" si="218"/>
        <v>7.8992556478010556</v>
      </c>
      <c r="AF63" s="25">
        <f t="shared" si="218"/>
        <v>8.0480642314331003</v>
      </c>
      <c r="AG63" s="24">
        <f t="shared" si="218"/>
        <v>8.3646758953600386</v>
      </c>
      <c r="AH63" s="25">
        <f t="shared" si="218"/>
        <v>8.3224300575046826</v>
      </c>
      <c r="AI63" s="24">
        <f t="shared" si="218"/>
        <v>8.6213051250658861</v>
      </c>
      <c r="AJ63" s="31">
        <f t="shared" si="218"/>
        <v>8.4131416301303883</v>
      </c>
      <c r="AK63" s="32">
        <f>MAX(B63:AJ63)</f>
        <v>10.326253975040753</v>
      </c>
      <c r="AL63" s="38">
        <f>MATCH(MAX(B63:AJ63),B63:AJ63,0)</f>
        <v>24</v>
      </c>
    </row>
    <row r="64" spans="1:38" ht="15.75" thickBot="1" x14ac:dyDescent="0.3">
      <c r="A64" s="5" t="s">
        <v>9</v>
      </c>
      <c r="B64" s="22">
        <f>B63/B57</f>
        <v>1</v>
      </c>
      <c r="C64" s="24">
        <f>C63/C57</f>
        <v>0.91915776503742508</v>
      </c>
      <c r="D64" s="25">
        <f t="shared" ref="D64" si="219">D63/D57</f>
        <v>0.85572754903751924</v>
      </c>
      <c r="E64" s="24">
        <f t="shared" ref="E64" si="220">E63/E57</f>
        <v>0.81656453061440093</v>
      </c>
      <c r="F64" s="25">
        <f t="shared" ref="F64" si="221">F63/F57</f>
        <v>0.77979325584211157</v>
      </c>
      <c r="G64" s="24">
        <f t="shared" ref="G64" si="222">G63/G57</f>
        <v>0.74760001857301217</v>
      </c>
      <c r="H64" s="25">
        <f t="shared" ref="H64" si="223">H63/H57</f>
        <v>0.71639572547190211</v>
      </c>
      <c r="I64" s="24">
        <f t="shared" ref="I64" si="224">I63/I57</f>
        <v>0.67664438144501393</v>
      </c>
      <c r="J64" s="25">
        <f t="shared" ref="J64" si="225">J63/J57</f>
        <v>0.69226945065871237</v>
      </c>
      <c r="K64" s="24">
        <f t="shared" ref="K64" si="226">K63/K57</f>
        <v>0.68102960193689233</v>
      </c>
      <c r="L64" s="25">
        <f t="shared" ref="L64" si="227">L63/L57</f>
        <v>0.59594724642240782</v>
      </c>
      <c r="M64" s="24">
        <f t="shared" ref="M64" si="228">M63/M57</f>
        <v>0.54977956175560971</v>
      </c>
      <c r="N64" s="25">
        <f t="shared" ref="N64" si="229">N63/N57</f>
        <v>0.51133341184690384</v>
      </c>
      <c r="O64" s="24">
        <f t="shared" ref="O64" si="230">O63/O57</f>
        <v>0.54045563066181623</v>
      </c>
      <c r="P64" s="25">
        <f t="shared" ref="P64" si="231">P63/P57</f>
        <v>0.42012655372145674</v>
      </c>
      <c r="Q64" s="24">
        <f t="shared" ref="Q64" si="232">Q63/Q57</f>
        <v>0.34014986465966857</v>
      </c>
      <c r="R64" s="25">
        <f t="shared" ref="R64" si="233">R63/R57</f>
        <v>0.31673875730332662</v>
      </c>
      <c r="S64" s="24">
        <f t="shared" ref="S64" si="234">S63/S57</f>
        <v>0.29916809523984644</v>
      </c>
      <c r="T64" s="25">
        <f t="shared" ref="T64" si="235">T63/T57</f>
        <v>0.32890355056455206</v>
      </c>
      <c r="U64" s="24">
        <f t="shared" ref="U64" si="236">U63/U57</f>
        <v>0.29861883896694025</v>
      </c>
      <c r="V64" s="25">
        <f t="shared" ref="V64" si="237">V63/V57</f>
        <v>0.29646071165531213</v>
      </c>
      <c r="W64" s="24">
        <f t="shared" ref="W64" si="238">W63/W57</f>
        <v>0.26755238317956798</v>
      </c>
      <c r="X64" s="25">
        <f t="shared" ref="X64" si="239">X63/X57</f>
        <v>0.27767537917126117</v>
      </c>
      <c r="Y64" s="24">
        <f t="shared" ref="Y64" si="240">Y63/Y57</f>
        <v>0.2717435256589672</v>
      </c>
      <c r="Z64" s="25">
        <f t="shared" ref="Z64" si="241">Z63/Z57</f>
        <v>0.22322473029764742</v>
      </c>
      <c r="AA64" s="24">
        <f t="shared" ref="AA64" si="242">AA63/AA57</f>
        <v>0.19232204914575377</v>
      </c>
      <c r="AB64" s="25">
        <f t="shared" ref="AB64" si="243">AB63/AB57</f>
        <v>0.17385074665812453</v>
      </c>
      <c r="AC64" s="24">
        <f t="shared" ref="AC64" si="244">AC63/AC57</f>
        <v>0.1674059094147933</v>
      </c>
      <c r="AD64" s="25">
        <f t="shared" ref="AD64" si="245">AD63/AD57</f>
        <v>0.16509854161486226</v>
      </c>
      <c r="AE64" s="24">
        <f t="shared" ref="AE64" si="246">AE63/AE57</f>
        <v>0.15798511295602111</v>
      </c>
      <c r="AF64" s="25">
        <f t="shared" ref="AF64" si="247">AF63/AF57</f>
        <v>0.15477046598909808</v>
      </c>
      <c r="AG64" s="24">
        <f t="shared" ref="AG64" si="248">AG63/AG57</f>
        <v>0.15490140546963035</v>
      </c>
      <c r="AH64" s="25">
        <f t="shared" ref="AH64" si="249">AH63/AH57</f>
        <v>0.14861482245544075</v>
      </c>
      <c r="AI64" s="24">
        <f t="shared" ref="AI64" si="250">AI63/AI57</f>
        <v>0.14864319181148081</v>
      </c>
      <c r="AJ64" s="31">
        <f t="shared" ref="AJ64" si="251">AJ63/AJ57</f>
        <v>0.1402190271688398</v>
      </c>
    </row>
    <row r="65" spans="1:1" x14ac:dyDescent="0.25">
      <c r="A65" s="29"/>
    </row>
    <row r="66" spans="1:1" x14ac:dyDescent="0.25">
      <c r="A66" s="29"/>
    </row>
    <row r="69" spans="1:1" x14ac:dyDescent="0.25">
      <c r="A69" s="29"/>
    </row>
    <row r="70" spans="1:1" x14ac:dyDescent="0.25">
      <c r="A70" s="29"/>
    </row>
    <row r="71" spans="1:1" x14ac:dyDescent="0.25">
      <c r="A71" s="29"/>
    </row>
    <row r="74" spans="1:1" x14ac:dyDescent="0.25">
      <c r="A74" s="29"/>
    </row>
    <row r="75" spans="1:1" x14ac:dyDescent="0.25">
      <c r="A75" s="29"/>
    </row>
    <row r="76" spans="1:1" x14ac:dyDescent="0.25">
      <c r="A76" s="29"/>
    </row>
    <row r="79" spans="1:1" x14ac:dyDescent="0.25">
      <c r="A79" s="29"/>
    </row>
    <row r="80" spans="1:1" x14ac:dyDescent="0.25">
      <c r="A80" s="29"/>
    </row>
    <row r="81" spans="1:1" x14ac:dyDescent="0.25">
      <c r="A81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4" spans="1:1" x14ac:dyDescent="0.25">
      <c r="A134" s="29"/>
    </row>
    <row r="136" spans="1:1" x14ac:dyDescent="0.25">
      <c r="A136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</sheetData>
  <mergeCells count="6">
    <mergeCell ref="B1:AJ1"/>
    <mergeCell ref="B56:AJ56"/>
    <mergeCell ref="B12:AJ12"/>
    <mergeCell ref="B23:AJ23"/>
    <mergeCell ref="B34:AJ34"/>
    <mergeCell ref="B45:AJ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1FE3-29A9-45F5-9A10-E557A7780EC4}">
  <dimension ref="A1:AL180"/>
  <sheetViews>
    <sheetView topLeftCell="W45" zoomScale="75" zoomScaleNormal="75" workbookViewId="0">
      <selection activeCell="AK47" sqref="AK47"/>
    </sheetView>
  </sheetViews>
  <sheetFormatPr defaultRowHeight="15" x14ac:dyDescent="0.25"/>
  <cols>
    <col min="1" max="36" width="9.140625" style="1"/>
    <col min="38" max="16384" width="9.140625" style="1"/>
  </cols>
  <sheetData>
    <row r="1" spans="1:38" ht="15.75" thickBot="1" x14ac:dyDescent="0.3">
      <c r="A1" s="6" t="s">
        <v>1</v>
      </c>
      <c r="B1" s="33" t="s">
        <v>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</row>
    <row r="2" spans="1:38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38" x14ac:dyDescent="0.25">
      <c r="A3" s="4">
        <v>1</v>
      </c>
      <c r="B3" s="8">
        <v>155.893</v>
      </c>
      <c r="C3" s="10">
        <v>83.945599999999999</v>
      </c>
      <c r="D3" s="12">
        <v>60.889699999999998</v>
      </c>
      <c r="E3" s="10">
        <v>47.6113</v>
      </c>
      <c r="F3" s="12">
        <v>40.358600000000003</v>
      </c>
      <c r="G3" s="10">
        <v>34.578899999999997</v>
      </c>
      <c r="H3" s="12">
        <v>30.267399999999999</v>
      </c>
      <c r="I3" s="10">
        <v>29.7653</v>
      </c>
      <c r="J3" s="12">
        <v>25.385999999999999</v>
      </c>
      <c r="K3" s="10">
        <v>23.0337</v>
      </c>
      <c r="L3" s="12">
        <v>21.1435</v>
      </c>
      <c r="M3" s="10">
        <v>20.899899999999999</v>
      </c>
      <c r="N3" s="12">
        <v>19.394200000000001</v>
      </c>
      <c r="O3" s="10">
        <v>18.496600000000001</v>
      </c>
      <c r="P3" s="12">
        <v>18.264299999999999</v>
      </c>
      <c r="Q3" s="10">
        <v>21.8413</v>
      </c>
      <c r="R3" s="12">
        <v>21.110600000000002</v>
      </c>
      <c r="S3" s="10">
        <v>18.6538</v>
      </c>
      <c r="T3" s="12">
        <v>19.386900000000001</v>
      </c>
      <c r="U3" s="10">
        <v>16.083100000000002</v>
      </c>
      <c r="V3" s="10">
        <v>14.701000000000001</v>
      </c>
      <c r="W3" s="12">
        <v>17.330500000000001</v>
      </c>
      <c r="X3" s="10">
        <v>17.556100000000001</v>
      </c>
      <c r="Y3" s="12">
        <v>16.876100000000001</v>
      </c>
      <c r="Z3" s="10">
        <v>19.102900000000002</v>
      </c>
      <c r="AA3" s="12">
        <v>18.767299999999999</v>
      </c>
      <c r="AB3" s="10">
        <v>19.8156</v>
      </c>
      <c r="AC3" s="12">
        <v>19.7943</v>
      </c>
      <c r="AD3" s="10">
        <v>19.829499999999999</v>
      </c>
      <c r="AE3" s="10">
        <v>21.190899999999999</v>
      </c>
      <c r="AF3" s="12">
        <v>20.104500000000002</v>
      </c>
      <c r="AG3" s="10">
        <v>19.081700000000001</v>
      </c>
      <c r="AH3" s="12">
        <v>19.086400000000001</v>
      </c>
      <c r="AI3" s="10">
        <v>18.43</v>
      </c>
      <c r="AJ3" s="2">
        <v>18.5639</v>
      </c>
    </row>
    <row r="4" spans="1:38" x14ac:dyDescent="0.25">
      <c r="A4" s="4">
        <v>2</v>
      </c>
      <c r="B4" s="9">
        <v>155.274</v>
      </c>
      <c r="C4" s="11">
        <v>84.361900000000006</v>
      </c>
      <c r="D4" s="13">
        <v>60.156999999999996</v>
      </c>
      <c r="E4" s="11">
        <v>48.263300000000001</v>
      </c>
      <c r="F4" s="13">
        <v>39.085500000000003</v>
      </c>
      <c r="G4" s="11">
        <v>34.405999999999999</v>
      </c>
      <c r="H4" s="13">
        <v>31.263400000000001</v>
      </c>
      <c r="I4" s="11">
        <v>29.214500000000001</v>
      </c>
      <c r="J4" s="13">
        <v>25.0962</v>
      </c>
      <c r="K4" s="11">
        <v>23.514500000000002</v>
      </c>
      <c r="L4" s="13">
        <v>21.529599999999999</v>
      </c>
      <c r="M4" s="11">
        <v>21.391999999999999</v>
      </c>
      <c r="N4" s="13">
        <v>18.978100000000001</v>
      </c>
      <c r="O4" s="11">
        <v>17.871400000000001</v>
      </c>
      <c r="P4" s="13">
        <v>17.8293</v>
      </c>
      <c r="Q4" s="11">
        <v>22.049099999999999</v>
      </c>
      <c r="R4" s="13">
        <v>21.084700000000002</v>
      </c>
      <c r="S4" s="11">
        <v>20.660599999999999</v>
      </c>
      <c r="T4" s="13">
        <v>18.367899999999999</v>
      </c>
      <c r="U4" s="11">
        <v>17.251999999999999</v>
      </c>
      <c r="V4" s="11">
        <v>17.417200000000001</v>
      </c>
      <c r="W4" s="13">
        <v>17.2775</v>
      </c>
      <c r="X4" s="11">
        <v>16.3001</v>
      </c>
      <c r="Y4" s="13">
        <v>15.851800000000001</v>
      </c>
      <c r="Z4" s="11">
        <v>18.674299999999999</v>
      </c>
      <c r="AA4" s="13">
        <v>20.6754</v>
      </c>
      <c r="AB4" s="11">
        <v>18.805099999999999</v>
      </c>
      <c r="AC4" s="13">
        <v>19.483000000000001</v>
      </c>
      <c r="AD4" s="11">
        <v>20.571200000000001</v>
      </c>
      <c r="AE4" s="11">
        <v>19.1175</v>
      </c>
      <c r="AF4" s="13">
        <v>19.82</v>
      </c>
      <c r="AG4" s="11">
        <v>18.581</v>
      </c>
      <c r="AH4" s="13">
        <v>18.7989</v>
      </c>
      <c r="AI4" s="11">
        <v>18.181999999999999</v>
      </c>
      <c r="AJ4" s="2">
        <v>18.242100000000001</v>
      </c>
    </row>
    <row r="5" spans="1:38" ht="15.75" thickBot="1" x14ac:dyDescent="0.3">
      <c r="A5" s="4">
        <v>3</v>
      </c>
      <c r="B5" s="9">
        <v>155.58350000000002</v>
      </c>
      <c r="C5" s="11">
        <v>84.153750000000002</v>
      </c>
      <c r="D5" s="13">
        <v>60.523349999999994</v>
      </c>
      <c r="E5" s="11">
        <v>47.9373</v>
      </c>
      <c r="F5" s="13">
        <v>39.722050000000003</v>
      </c>
      <c r="G5" s="11">
        <v>34.492449999999998</v>
      </c>
      <c r="H5" s="13">
        <v>30.7654</v>
      </c>
      <c r="I5" s="11">
        <v>29.489899999999999</v>
      </c>
      <c r="J5" s="13">
        <v>25.241099999999999</v>
      </c>
      <c r="K5" s="11">
        <v>23.274100000000001</v>
      </c>
      <c r="L5" s="13">
        <v>21.336549999999999</v>
      </c>
      <c r="M5" s="11">
        <v>21.145949999999999</v>
      </c>
      <c r="N5" s="13">
        <v>19.186150000000001</v>
      </c>
      <c r="O5" s="11">
        <v>18.184000000000001</v>
      </c>
      <c r="P5" s="13">
        <v>18.046799999999998</v>
      </c>
      <c r="Q5" s="11">
        <v>21.9452</v>
      </c>
      <c r="R5" s="13">
        <v>21.097650000000002</v>
      </c>
      <c r="S5" s="11">
        <v>19.6572</v>
      </c>
      <c r="T5" s="13">
        <v>18.877400000000002</v>
      </c>
      <c r="U5" s="11">
        <v>16.667549999999999</v>
      </c>
      <c r="V5" s="11">
        <v>16.059100000000001</v>
      </c>
      <c r="W5" s="13">
        <v>17.304000000000002</v>
      </c>
      <c r="X5" s="11">
        <v>16.928100000000001</v>
      </c>
      <c r="Y5" s="13">
        <v>16.363950000000003</v>
      </c>
      <c r="Z5" s="11">
        <v>18.8886</v>
      </c>
      <c r="AA5" s="13">
        <v>19.721350000000001</v>
      </c>
      <c r="AB5" s="11">
        <v>19.31035</v>
      </c>
      <c r="AC5" s="13">
        <v>19.638649999999998</v>
      </c>
      <c r="AD5" s="11">
        <v>20.20035</v>
      </c>
      <c r="AE5" s="11">
        <v>20.154199999999999</v>
      </c>
      <c r="AF5" s="13">
        <v>19.962250000000001</v>
      </c>
      <c r="AG5" s="11">
        <v>18.83135</v>
      </c>
      <c r="AH5" s="13">
        <v>18.94265</v>
      </c>
      <c r="AI5" s="11">
        <v>18.305999999999997</v>
      </c>
      <c r="AJ5" s="2">
        <v>18.402999999999999</v>
      </c>
    </row>
    <row r="6" spans="1:38" ht="15.75" thickBot="1" x14ac:dyDescent="0.3">
      <c r="A6" s="14" t="s">
        <v>3</v>
      </c>
      <c r="B6" s="18">
        <f t="shared" ref="B6:X6" si="0">AVERAGE(B3:B5)</f>
        <v>155.58350000000002</v>
      </c>
      <c r="C6" s="19">
        <f t="shared" si="0"/>
        <v>84.153750000000002</v>
      </c>
      <c r="D6" s="20">
        <f t="shared" si="0"/>
        <v>60.523349999999994</v>
      </c>
      <c r="E6" s="19">
        <f t="shared" si="0"/>
        <v>47.9373</v>
      </c>
      <c r="F6" s="20">
        <f t="shared" si="0"/>
        <v>39.722050000000003</v>
      </c>
      <c r="G6" s="19">
        <f t="shared" si="0"/>
        <v>34.492449999999998</v>
      </c>
      <c r="H6" s="20">
        <f t="shared" si="0"/>
        <v>30.7654</v>
      </c>
      <c r="I6" s="19">
        <f t="shared" si="0"/>
        <v>29.489899999999995</v>
      </c>
      <c r="J6" s="20">
        <f t="shared" si="0"/>
        <v>25.241099999999999</v>
      </c>
      <c r="K6" s="19">
        <f t="shared" si="0"/>
        <v>23.274100000000001</v>
      </c>
      <c r="L6" s="20">
        <f t="shared" si="0"/>
        <v>21.336549999999999</v>
      </c>
      <c r="M6" s="19">
        <f t="shared" si="0"/>
        <v>21.145949999999999</v>
      </c>
      <c r="N6" s="20">
        <f t="shared" si="0"/>
        <v>19.186150000000001</v>
      </c>
      <c r="O6" s="19">
        <f t="shared" si="0"/>
        <v>18.184000000000001</v>
      </c>
      <c r="P6" s="20">
        <f t="shared" si="0"/>
        <v>18.046799999999998</v>
      </c>
      <c r="Q6" s="19">
        <f t="shared" si="0"/>
        <v>21.9452</v>
      </c>
      <c r="R6" s="20">
        <f t="shared" si="0"/>
        <v>21.097650000000002</v>
      </c>
      <c r="S6" s="19">
        <f t="shared" si="0"/>
        <v>19.6572</v>
      </c>
      <c r="T6" s="20">
        <f t="shared" si="0"/>
        <v>18.877400000000002</v>
      </c>
      <c r="U6" s="19">
        <f t="shared" si="0"/>
        <v>16.667549999999999</v>
      </c>
      <c r="V6" s="19">
        <f t="shared" si="0"/>
        <v>16.059100000000001</v>
      </c>
      <c r="W6" s="20">
        <f t="shared" si="0"/>
        <v>17.304000000000002</v>
      </c>
      <c r="X6" s="19">
        <f t="shared" si="0"/>
        <v>16.928100000000001</v>
      </c>
      <c r="Y6" s="20">
        <f t="shared" ref="Y6:AJ6" si="1">AVERAGE(Y3:Y5)</f>
        <v>16.363950000000003</v>
      </c>
      <c r="Z6" s="19">
        <f t="shared" si="1"/>
        <v>18.8886</v>
      </c>
      <c r="AA6" s="20">
        <f t="shared" si="1"/>
        <v>19.721350000000001</v>
      </c>
      <c r="AB6" s="19">
        <f t="shared" si="1"/>
        <v>19.31035</v>
      </c>
      <c r="AC6" s="20">
        <f t="shared" si="1"/>
        <v>19.638649999999998</v>
      </c>
      <c r="AD6" s="19">
        <f t="shared" si="1"/>
        <v>20.20035</v>
      </c>
      <c r="AE6" s="19">
        <f t="shared" si="1"/>
        <v>20.154199999999999</v>
      </c>
      <c r="AF6" s="20">
        <f t="shared" si="1"/>
        <v>19.962250000000001</v>
      </c>
      <c r="AG6" s="19">
        <f t="shared" si="1"/>
        <v>18.83135</v>
      </c>
      <c r="AH6" s="20">
        <f t="shared" si="1"/>
        <v>18.94265</v>
      </c>
      <c r="AI6" s="19">
        <f t="shared" si="1"/>
        <v>18.305999999999997</v>
      </c>
      <c r="AJ6" s="15">
        <f t="shared" si="1"/>
        <v>18.402999999999999</v>
      </c>
      <c r="AK6" s="32">
        <f>MIN(B6:AJ6)</f>
        <v>16.059100000000001</v>
      </c>
    </row>
    <row r="7" spans="1:38" ht="15.75" thickBot="1" x14ac:dyDescent="0.3">
      <c r="A7" s="16" t="s">
        <v>4</v>
      </c>
      <c r="B7" s="21">
        <f t="shared" ref="B7:X7" si="2">STDEV(B3:B5)</f>
        <v>0.30949999999999989</v>
      </c>
      <c r="C7" s="23">
        <f t="shared" si="2"/>
        <v>0.20815000000000339</v>
      </c>
      <c r="D7" s="19">
        <f t="shared" si="2"/>
        <v>0.36635000000000062</v>
      </c>
      <c r="E7" s="23">
        <f t="shared" si="2"/>
        <v>0.32600000000000051</v>
      </c>
      <c r="F7" s="19">
        <f t="shared" si="2"/>
        <v>0.63654999999999973</v>
      </c>
      <c r="G7" s="23">
        <f t="shared" si="2"/>
        <v>8.644999999999925E-2</v>
      </c>
      <c r="H7" s="19">
        <f t="shared" si="2"/>
        <v>0.49800000000000111</v>
      </c>
      <c r="I7" s="23">
        <f t="shared" si="2"/>
        <v>0.27539999999999942</v>
      </c>
      <c r="J7" s="19">
        <f t="shared" si="2"/>
        <v>0.14489999999999981</v>
      </c>
      <c r="K7" s="23">
        <f t="shared" si="2"/>
        <v>0.24040000000000106</v>
      </c>
      <c r="L7" s="19">
        <f t="shared" si="2"/>
        <v>0.1930499999999995</v>
      </c>
      <c r="M7" s="23">
        <f t="shared" si="2"/>
        <v>0.24605000000000032</v>
      </c>
      <c r="N7" s="19">
        <f t="shared" si="2"/>
        <v>0.20805000000000007</v>
      </c>
      <c r="O7" s="23">
        <f t="shared" si="2"/>
        <v>0.31259999999999977</v>
      </c>
      <c r="P7" s="19">
        <f t="shared" si="2"/>
        <v>0.21749999999999936</v>
      </c>
      <c r="Q7" s="23">
        <f t="shared" si="2"/>
        <v>0.10389999999999944</v>
      </c>
      <c r="R7" s="19">
        <f t="shared" si="2"/>
        <v>1.2950000000000017E-2</v>
      </c>
      <c r="S7" s="23">
        <f t="shared" si="2"/>
        <v>1.0033999999999992</v>
      </c>
      <c r="T7" s="19">
        <f t="shared" si="2"/>
        <v>0.50950000000000095</v>
      </c>
      <c r="U7" s="23">
        <f t="shared" si="2"/>
        <v>0.58444999999999858</v>
      </c>
      <c r="V7" s="23">
        <f t="shared" si="2"/>
        <v>1.3581000000000003</v>
      </c>
      <c r="W7" s="19">
        <f t="shared" si="2"/>
        <v>2.6500000000000412E-2</v>
      </c>
      <c r="X7" s="23">
        <f t="shared" si="2"/>
        <v>0.62800000000000011</v>
      </c>
      <c r="Y7" s="19">
        <f t="shared" ref="Y7:AJ7" si="3">STDEV(Y3:Y5)</f>
        <v>0.51215000000000011</v>
      </c>
      <c r="Z7" s="23">
        <f t="shared" si="3"/>
        <v>0.21430000000000149</v>
      </c>
      <c r="AA7" s="19">
        <f t="shared" si="3"/>
        <v>0.95405000000000051</v>
      </c>
      <c r="AB7" s="23">
        <f t="shared" si="3"/>
        <v>0.5052500000000002</v>
      </c>
      <c r="AC7" s="19">
        <f t="shared" si="3"/>
        <v>0.15564999999999962</v>
      </c>
      <c r="AD7" s="23">
        <f t="shared" si="3"/>
        <v>0.37085000000000079</v>
      </c>
      <c r="AE7" s="23">
        <f t="shared" si="3"/>
        <v>1.0366999999999997</v>
      </c>
      <c r="AF7" s="19">
        <f t="shared" si="3"/>
        <v>0.14225000000000065</v>
      </c>
      <c r="AG7" s="23">
        <f t="shared" si="3"/>
        <v>0.25035000000000096</v>
      </c>
      <c r="AH7" s="19">
        <f t="shared" si="3"/>
        <v>0.14375000000000071</v>
      </c>
      <c r="AI7" s="23">
        <f t="shared" si="3"/>
        <v>0.12400000000000055</v>
      </c>
      <c r="AJ7" s="17">
        <f t="shared" si="3"/>
        <v>0.16089999999999982</v>
      </c>
    </row>
    <row r="8" spans="1:38" ht="15.75" thickBot="1" x14ac:dyDescent="0.3">
      <c r="A8" s="5" t="s">
        <v>5</v>
      </c>
      <c r="B8" s="22">
        <f>$B6/B6</f>
        <v>1</v>
      </c>
      <c r="C8" s="24">
        <f>$B6/C6</f>
        <v>1.8488005585015523</v>
      </c>
      <c r="D8" s="25">
        <f>$B6/D6</f>
        <v>2.5706359611620972</v>
      </c>
      <c r="E8" s="24">
        <f t="shared" ref="E8:AJ8" si="4">$B6/E6</f>
        <v>3.2455624325942432</v>
      </c>
      <c r="F8" s="25">
        <f t="shared" si="4"/>
        <v>3.9168043945365358</v>
      </c>
      <c r="G8" s="24">
        <f t="shared" si="4"/>
        <v>4.5106537807549199</v>
      </c>
      <c r="H8" s="25">
        <f t="shared" si="4"/>
        <v>5.0570933581230868</v>
      </c>
      <c r="I8" s="24">
        <f t="shared" si="4"/>
        <v>5.2758232479594724</v>
      </c>
      <c r="J8" s="25">
        <f t="shared" si="4"/>
        <v>6.1638953928315336</v>
      </c>
      <c r="K8" s="24">
        <f t="shared" si="4"/>
        <v>6.6848342148568589</v>
      </c>
      <c r="L8" s="25">
        <f t="shared" si="4"/>
        <v>7.2918770841584051</v>
      </c>
      <c r="M8" s="24">
        <f t="shared" si="4"/>
        <v>7.3576027560833168</v>
      </c>
      <c r="N8" s="25">
        <f t="shared" si="4"/>
        <v>8.1091568657599371</v>
      </c>
      <c r="O8" s="24">
        <f t="shared" si="4"/>
        <v>8.5560657721073472</v>
      </c>
      <c r="P8" s="25">
        <f t="shared" si="4"/>
        <v>8.6211128842786557</v>
      </c>
      <c r="Q8" s="24">
        <f t="shared" si="4"/>
        <v>7.0896369137670208</v>
      </c>
      <c r="R8" s="25">
        <f t="shared" si="4"/>
        <v>7.374446917073703</v>
      </c>
      <c r="S8" s="24">
        <f t="shared" si="4"/>
        <v>7.9148352766416386</v>
      </c>
      <c r="T8" s="25">
        <f t="shared" si="4"/>
        <v>8.2417864748323399</v>
      </c>
      <c r="U8" s="24">
        <f t="shared" si="4"/>
        <v>9.3345152706906553</v>
      </c>
      <c r="V8" s="25">
        <f t="shared" si="4"/>
        <v>9.6881830239552649</v>
      </c>
      <c r="W8" s="24">
        <f t="shared" si="4"/>
        <v>8.9911870087840953</v>
      </c>
      <c r="X8" s="25">
        <f t="shared" si="4"/>
        <v>9.190842445401433</v>
      </c>
      <c r="Y8" s="24">
        <f t="shared" si="4"/>
        <v>9.507698324670999</v>
      </c>
      <c r="Z8" s="25">
        <f t="shared" si="4"/>
        <v>8.2368995055218495</v>
      </c>
      <c r="AA8" s="24">
        <f t="shared" si="4"/>
        <v>7.8890897428421489</v>
      </c>
      <c r="AB8" s="25">
        <f t="shared" si="4"/>
        <v>8.0570005204462909</v>
      </c>
      <c r="AC8" s="24">
        <f t="shared" si="4"/>
        <v>7.9223113605059421</v>
      </c>
      <c r="AD8" s="25">
        <f t="shared" si="4"/>
        <v>7.7020200145046998</v>
      </c>
      <c r="AE8" s="24">
        <f t="shared" si="4"/>
        <v>7.719656448779908</v>
      </c>
      <c r="AF8" s="25">
        <f t="shared" si="4"/>
        <v>7.7938859597490264</v>
      </c>
      <c r="AG8" s="24">
        <f t="shared" si="4"/>
        <v>8.2619408592586296</v>
      </c>
      <c r="AH8" s="25">
        <f t="shared" si="4"/>
        <v>8.2133967528302545</v>
      </c>
      <c r="AI8" s="24">
        <f t="shared" si="4"/>
        <v>8.4990440292800198</v>
      </c>
      <c r="AJ8" s="31">
        <f t="shared" si="4"/>
        <v>8.4542465902298556</v>
      </c>
      <c r="AK8" s="32">
        <f>MAX(B8:AJ8)</f>
        <v>9.6881830239552649</v>
      </c>
      <c r="AL8" s="38">
        <f>MATCH(MAX(B8:AJ8),B8:AJ8,0)</f>
        <v>21</v>
      </c>
    </row>
    <row r="9" spans="1:38" ht="15.75" thickBot="1" x14ac:dyDescent="0.3">
      <c r="A9" s="5" t="s">
        <v>9</v>
      </c>
      <c r="B9" s="22">
        <f>B8/B2</f>
        <v>1</v>
      </c>
      <c r="C9" s="24">
        <f>C8/C2</f>
        <v>0.92440027925077617</v>
      </c>
      <c r="D9" s="25">
        <f t="shared" ref="D9:AJ9" si="5">D8/D2</f>
        <v>0.85687865372069905</v>
      </c>
      <c r="E9" s="24">
        <f t="shared" si="5"/>
        <v>0.81139060814856079</v>
      </c>
      <c r="F9" s="25">
        <f t="shared" si="5"/>
        <v>0.78336087890730721</v>
      </c>
      <c r="G9" s="24">
        <f t="shared" si="5"/>
        <v>0.75177563012581994</v>
      </c>
      <c r="H9" s="25">
        <f t="shared" si="5"/>
        <v>0.72244190830329813</v>
      </c>
      <c r="I9" s="24">
        <f t="shared" si="5"/>
        <v>0.65947790599493405</v>
      </c>
      <c r="J9" s="25">
        <f t="shared" si="5"/>
        <v>0.68487726587017039</v>
      </c>
      <c r="K9" s="24">
        <f t="shared" si="5"/>
        <v>0.66848342148568585</v>
      </c>
      <c r="L9" s="25">
        <f t="shared" si="5"/>
        <v>0.60765642367986705</v>
      </c>
      <c r="M9" s="24">
        <f t="shared" si="5"/>
        <v>0.52554305400595125</v>
      </c>
      <c r="N9" s="25">
        <f t="shared" si="5"/>
        <v>0.50682230410999607</v>
      </c>
      <c r="O9" s="24">
        <f t="shared" si="5"/>
        <v>0.47533698733929708</v>
      </c>
      <c r="P9" s="25">
        <f t="shared" si="5"/>
        <v>0.43105564421393278</v>
      </c>
      <c r="Q9" s="24">
        <f t="shared" si="5"/>
        <v>0.32225622335304638</v>
      </c>
      <c r="R9" s="25">
        <f t="shared" si="5"/>
        <v>0.30726862154473761</v>
      </c>
      <c r="S9" s="24">
        <f t="shared" si="5"/>
        <v>0.30441674140929381</v>
      </c>
      <c r="T9" s="25">
        <f t="shared" si="5"/>
        <v>0.29434951695829786</v>
      </c>
      <c r="U9" s="24">
        <f t="shared" si="5"/>
        <v>0.31115050902302183</v>
      </c>
      <c r="V9" s="25">
        <f t="shared" si="5"/>
        <v>0.30275571949860203</v>
      </c>
      <c r="W9" s="24">
        <f t="shared" si="5"/>
        <v>0.26444667672894395</v>
      </c>
      <c r="X9" s="25">
        <f t="shared" si="5"/>
        <v>0.25530117903892868</v>
      </c>
      <c r="Y9" s="24">
        <f t="shared" si="5"/>
        <v>0.25020258749134205</v>
      </c>
      <c r="Z9" s="25">
        <f t="shared" si="5"/>
        <v>0.20592248763804624</v>
      </c>
      <c r="AA9" s="24">
        <f t="shared" si="5"/>
        <v>0.18783547006767021</v>
      </c>
      <c r="AB9" s="25">
        <f t="shared" si="5"/>
        <v>0.18311364819196116</v>
      </c>
      <c r="AC9" s="24">
        <f t="shared" si="5"/>
        <v>0.17222416001099874</v>
      </c>
      <c r="AD9" s="25">
        <f t="shared" si="5"/>
        <v>0.16045875030218124</v>
      </c>
      <c r="AE9" s="24">
        <f t="shared" si="5"/>
        <v>0.15439312897559815</v>
      </c>
      <c r="AF9" s="25">
        <f t="shared" si="5"/>
        <v>0.14988242230286589</v>
      </c>
      <c r="AG9" s="24">
        <f t="shared" si="5"/>
        <v>0.15299890480108574</v>
      </c>
      <c r="AH9" s="25">
        <f t="shared" si="5"/>
        <v>0.1466677991576831</v>
      </c>
      <c r="AI9" s="24">
        <f t="shared" si="5"/>
        <v>0.14653524188413827</v>
      </c>
      <c r="AJ9" s="31">
        <f t="shared" si="5"/>
        <v>0.14090410983716425</v>
      </c>
      <c r="AK9" s="32"/>
    </row>
    <row r="11" spans="1:38" ht="15.75" thickBot="1" x14ac:dyDescent="0.3"/>
    <row r="12" spans="1:38" ht="15.75" thickBot="1" x14ac:dyDescent="0.3">
      <c r="A12" s="6" t="s">
        <v>1</v>
      </c>
      <c r="B12" s="33" t="s">
        <v>14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</row>
    <row r="13" spans="1:38" ht="15.75" thickBot="1" x14ac:dyDescent="0.3">
      <c r="A13" s="7" t="s">
        <v>2</v>
      </c>
      <c r="B13" s="26">
        <v>1</v>
      </c>
      <c r="C13" s="27">
        <v>2</v>
      </c>
      <c r="D13" s="28">
        <v>3</v>
      </c>
      <c r="E13" s="27">
        <v>4</v>
      </c>
      <c r="F13" s="28">
        <v>5</v>
      </c>
      <c r="G13" s="27">
        <v>6</v>
      </c>
      <c r="H13" s="28">
        <v>7</v>
      </c>
      <c r="I13" s="27">
        <v>8</v>
      </c>
      <c r="J13" s="28">
        <v>9</v>
      </c>
      <c r="K13" s="27">
        <v>10</v>
      </c>
      <c r="L13" s="28">
        <v>12</v>
      </c>
      <c r="M13" s="27">
        <v>14</v>
      </c>
      <c r="N13" s="28">
        <v>16</v>
      </c>
      <c r="O13" s="27">
        <v>18</v>
      </c>
      <c r="P13" s="28">
        <v>20</v>
      </c>
      <c r="Q13" s="27">
        <v>22</v>
      </c>
      <c r="R13" s="28">
        <v>24</v>
      </c>
      <c r="S13" s="27">
        <v>26</v>
      </c>
      <c r="T13" s="28">
        <v>28</v>
      </c>
      <c r="U13" s="27">
        <v>30</v>
      </c>
      <c r="V13" s="27">
        <v>32</v>
      </c>
      <c r="W13" s="28">
        <v>34</v>
      </c>
      <c r="X13" s="27">
        <v>36</v>
      </c>
      <c r="Y13" s="28">
        <v>38</v>
      </c>
      <c r="Z13" s="27">
        <v>40</v>
      </c>
      <c r="AA13" s="28">
        <v>42</v>
      </c>
      <c r="AB13" s="27">
        <v>44</v>
      </c>
      <c r="AC13" s="28">
        <v>46</v>
      </c>
      <c r="AD13" s="27">
        <v>48</v>
      </c>
      <c r="AE13" s="27">
        <v>50</v>
      </c>
      <c r="AF13" s="28">
        <v>52</v>
      </c>
      <c r="AG13" s="27">
        <v>54</v>
      </c>
      <c r="AH13" s="28">
        <v>56</v>
      </c>
      <c r="AI13" s="27">
        <v>58</v>
      </c>
      <c r="AJ13" s="30">
        <v>60</v>
      </c>
    </row>
    <row r="14" spans="1:38" x14ac:dyDescent="0.25">
      <c r="A14" s="4">
        <v>1</v>
      </c>
      <c r="B14" s="8">
        <v>154.97800000000001</v>
      </c>
      <c r="C14" s="10">
        <v>84.461399999999998</v>
      </c>
      <c r="D14" s="12">
        <v>60.438299999999998</v>
      </c>
      <c r="E14" s="10">
        <v>47.43</v>
      </c>
      <c r="F14" s="12">
        <v>39.958500000000001</v>
      </c>
      <c r="G14" s="10">
        <v>34.688000000000002</v>
      </c>
      <c r="H14" s="12">
        <v>31.147500000000001</v>
      </c>
      <c r="I14" s="10">
        <v>29.030999999999999</v>
      </c>
      <c r="J14" s="12">
        <v>25.092400000000001</v>
      </c>
      <c r="K14" s="10">
        <v>23.543900000000001</v>
      </c>
      <c r="L14" s="12">
        <v>21.6511</v>
      </c>
      <c r="M14" s="10">
        <v>20.510999999999999</v>
      </c>
      <c r="N14" s="12">
        <v>19.743099999999998</v>
      </c>
      <c r="O14" s="10">
        <v>17.823599999999999</v>
      </c>
      <c r="P14" s="12">
        <v>17.472200000000001</v>
      </c>
      <c r="Q14" s="10">
        <v>21.9056</v>
      </c>
      <c r="R14" s="12">
        <v>18.933</v>
      </c>
      <c r="S14" s="10">
        <v>20.6599</v>
      </c>
      <c r="T14" s="12">
        <v>17.4346</v>
      </c>
      <c r="U14" s="10">
        <v>17.828600000000002</v>
      </c>
      <c r="V14" s="10">
        <v>17.149000000000001</v>
      </c>
      <c r="W14" s="12">
        <v>14.7569</v>
      </c>
      <c r="X14" s="10">
        <v>14.885300000000001</v>
      </c>
      <c r="Y14" s="12">
        <v>15.7902</v>
      </c>
      <c r="Z14" s="10">
        <v>19.597899999999999</v>
      </c>
      <c r="AA14" s="12">
        <v>21.058199999999999</v>
      </c>
      <c r="AB14" s="10">
        <v>20.450600000000001</v>
      </c>
      <c r="AC14" s="12">
        <v>20.8718</v>
      </c>
      <c r="AD14" s="10">
        <v>20.2136</v>
      </c>
      <c r="AE14" s="10">
        <v>18.843699999999998</v>
      </c>
      <c r="AF14" s="12">
        <v>20.532299999999999</v>
      </c>
      <c r="AG14" s="10">
        <v>19.981100000000001</v>
      </c>
      <c r="AH14" s="12">
        <v>18.534300000000002</v>
      </c>
      <c r="AI14" s="10">
        <v>18.4115</v>
      </c>
      <c r="AJ14" s="2">
        <v>17.831499999999998</v>
      </c>
    </row>
    <row r="15" spans="1:38" x14ac:dyDescent="0.25">
      <c r="A15" s="4">
        <v>2</v>
      </c>
      <c r="B15" s="9">
        <v>156.23599999999999</v>
      </c>
      <c r="C15" s="11">
        <v>84.620500000000007</v>
      </c>
      <c r="D15" s="13">
        <v>59.749499999999998</v>
      </c>
      <c r="E15" s="11">
        <v>48.337000000000003</v>
      </c>
      <c r="F15" s="13">
        <v>39.126600000000003</v>
      </c>
      <c r="G15" s="11">
        <v>34.5488</v>
      </c>
      <c r="H15" s="13">
        <v>31.785399999999999</v>
      </c>
      <c r="I15" s="11">
        <v>28.740400000000001</v>
      </c>
      <c r="J15" s="13">
        <v>25.398399999999999</v>
      </c>
      <c r="K15" s="11">
        <v>23.219899999999999</v>
      </c>
      <c r="L15" s="13">
        <v>21.76</v>
      </c>
      <c r="M15" s="11">
        <v>20.846</v>
      </c>
      <c r="N15" s="13">
        <v>19.818899999999999</v>
      </c>
      <c r="O15" s="11">
        <v>17.878699999999998</v>
      </c>
      <c r="P15" s="13">
        <v>16.978200000000001</v>
      </c>
      <c r="Q15" s="11">
        <v>21.6356</v>
      </c>
      <c r="R15" s="13">
        <v>21.936699999999998</v>
      </c>
      <c r="S15" s="11">
        <v>19.384399999999999</v>
      </c>
      <c r="T15" s="13">
        <v>19.264299999999999</v>
      </c>
      <c r="U15" s="11">
        <v>17.679300000000001</v>
      </c>
      <c r="V15" s="11">
        <v>14.914</v>
      </c>
      <c r="W15" s="13">
        <v>15.193199999999999</v>
      </c>
      <c r="X15" s="11">
        <v>16.219799999999999</v>
      </c>
      <c r="Y15" s="13">
        <v>16.6449</v>
      </c>
      <c r="Z15" s="11">
        <v>19.1846</v>
      </c>
      <c r="AA15" s="13">
        <v>21.0138</v>
      </c>
      <c r="AB15" s="11">
        <v>20.876200000000001</v>
      </c>
      <c r="AC15" s="13">
        <v>19.828700000000001</v>
      </c>
      <c r="AD15" s="11">
        <v>18.919799999999999</v>
      </c>
      <c r="AE15" s="11">
        <v>20.369199999999999</v>
      </c>
      <c r="AF15" s="13">
        <v>19.994199999999999</v>
      </c>
      <c r="AG15" s="11">
        <v>18.404199999999999</v>
      </c>
      <c r="AH15" s="13">
        <v>18.8491</v>
      </c>
      <c r="AI15" s="11">
        <v>18.270600000000002</v>
      </c>
      <c r="AJ15" s="2">
        <v>18.181699999999999</v>
      </c>
    </row>
    <row r="16" spans="1:38" ht="15.75" thickBot="1" x14ac:dyDescent="0.3">
      <c r="A16" s="4">
        <v>3</v>
      </c>
      <c r="B16" s="9">
        <v>155.607</v>
      </c>
      <c r="C16" s="11">
        <v>84.540950000000009</v>
      </c>
      <c r="D16" s="13">
        <v>60.093899999999998</v>
      </c>
      <c r="E16" s="11">
        <v>47.883499999999998</v>
      </c>
      <c r="F16" s="13">
        <v>39.542550000000006</v>
      </c>
      <c r="G16" s="11">
        <v>34.618400000000001</v>
      </c>
      <c r="H16" s="13">
        <v>31.466450000000002</v>
      </c>
      <c r="I16" s="11">
        <v>28.8857</v>
      </c>
      <c r="J16" s="13">
        <v>25.2454</v>
      </c>
      <c r="K16" s="11">
        <v>23.381900000000002</v>
      </c>
      <c r="L16" s="13">
        <v>21.705550000000002</v>
      </c>
      <c r="M16" s="11">
        <v>20.6785</v>
      </c>
      <c r="N16" s="13">
        <v>19.780999999999999</v>
      </c>
      <c r="O16" s="11">
        <v>17.851149999999997</v>
      </c>
      <c r="P16" s="13">
        <v>17.225200000000001</v>
      </c>
      <c r="Q16" s="11">
        <v>21.770600000000002</v>
      </c>
      <c r="R16" s="13">
        <v>20.434849999999997</v>
      </c>
      <c r="S16" s="11">
        <v>20.02215</v>
      </c>
      <c r="T16" s="13">
        <v>18.349449999999997</v>
      </c>
      <c r="U16" s="11">
        <v>17.753950000000003</v>
      </c>
      <c r="V16" s="11">
        <v>16.031500000000001</v>
      </c>
      <c r="W16" s="13">
        <v>14.97505</v>
      </c>
      <c r="X16" s="11">
        <v>15.55255</v>
      </c>
      <c r="Y16" s="13">
        <v>16.217549999999999</v>
      </c>
      <c r="Z16" s="11">
        <v>19.391249999999999</v>
      </c>
      <c r="AA16" s="13">
        <v>21.036000000000001</v>
      </c>
      <c r="AB16" s="11">
        <v>20.663400000000003</v>
      </c>
      <c r="AC16" s="13">
        <v>20.350250000000003</v>
      </c>
      <c r="AD16" s="11">
        <v>19.566699999999997</v>
      </c>
      <c r="AE16" s="11">
        <v>19.606449999999999</v>
      </c>
      <c r="AF16" s="13">
        <v>20.263249999999999</v>
      </c>
      <c r="AG16" s="11">
        <v>19.19265</v>
      </c>
      <c r="AH16" s="13">
        <v>18.691700000000001</v>
      </c>
      <c r="AI16" s="11">
        <v>18.341050000000003</v>
      </c>
      <c r="AJ16" s="2">
        <v>18.006599999999999</v>
      </c>
    </row>
    <row r="17" spans="1:38" ht="15.75" thickBot="1" x14ac:dyDescent="0.3">
      <c r="A17" s="14" t="s">
        <v>3</v>
      </c>
      <c r="B17" s="18">
        <f t="shared" ref="B17:X17" si="6">AVERAGE(B14:B16)</f>
        <v>155.607</v>
      </c>
      <c r="C17" s="19">
        <f t="shared" si="6"/>
        <v>84.540950000000009</v>
      </c>
      <c r="D17" s="20">
        <f t="shared" si="6"/>
        <v>60.093899999999998</v>
      </c>
      <c r="E17" s="19">
        <f t="shared" si="6"/>
        <v>47.883499999999998</v>
      </c>
      <c r="F17" s="20">
        <f t="shared" si="6"/>
        <v>39.542550000000006</v>
      </c>
      <c r="G17" s="19">
        <f t="shared" si="6"/>
        <v>34.618400000000001</v>
      </c>
      <c r="H17" s="20">
        <f t="shared" si="6"/>
        <v>31.466449999999998</v>
      </c>
      <c r="I17" s="19">
        <f t="shared" si="6"/>
        <v>28.8857</v>
      </c>
      <c r="J17" s="20">
        <f t="shared" si="6"/>
        <v>25.2454</v>
      </c>
      <c r="K17" s="19">
        <f t="shared" si="6"/>
        <v>23.381900000000002</v>
      </c>
      <c r="L17" s="20">
        <f t="shared" si="6"/>
        <v>21.705550000000002</v>
      </c>
      <c r="M17" s="19">
        <f t="shared" si="6"/>
        <v>20.6785</v>
      </c>
      <c r="N17" s="20">
        <f t="shared" si="6"/>
        <v>19.780999999999999</v>
      </c>
      <c r="O17" s="19">
        <f t="shared" si="6"/>
        <v>17.851149999999997</v>
      </c>
      <c r="P17" s="20">
        <f t="shared" si="6"/>
        <v>17.225200000000001</v>
      </c>
      <c r="Q17" s="19">
        <f t="shared" si="6"/>
        <v>21.770600000000002</v>
      </c>
      <c r="R17" s="20">
        <f t="shared" si="6"/>
        <v>20.434849999999997</v>
      </c>
      <c r="S17" s="19">
        <f t="shared" si="6"/>
        <v>20.02215</v>
      </c>
      <c r="T17" s="20">
        <f t="shared" si="6"/>
        <v>18.349449999999997</v>
      </c>
      <c r="U17" s="19">
        <f t="shared" si="6"/>
        <v>17.753950000000003</v>
      </c>
      <c r="V17" s="19">
        <f t="shared" si="6"/>
        <v>16.031500000000001</v>
      </c>
      <c r="W17" s="20">
        <f t="shared" si="6"/>
        <v>14.975050000000001</v>
      </c>
      <c r="X17" s="19">
        <f t="shared" si="6"/>
        <v>15.552550000000002</v>
      </c>
      <c r="Y17" s="20">
        <f t="shared" ref="Y17:AJ17" si="7">AVERAGE(Y14:Y16)</f>
        <v>16.217549999999999</v>
      </c>
      <c r="Z17" s="19">
        <f t="shared" si="7"/>
        <v>19.391249999999999</v>
      </c>
      <c r="AA17" s="20">
        <f t="shared" si="7"/>
        <v>21.036000000000001</v>
      </c>
      <c r="AB17" s="19">
        <f t="shared" si="7"/>
        <v>20.663400000000003</v>
      </c>
      <c r="AC17" s="20">
        <f t="shared" si="7"/>
        <v>20.350250000000003</v>
      </c>
      <c r="AD17" s="19">
        <f t="shared" si="7"/>
        <v>19.566699999999997</v>
      </c>
      <c r="AE17" s="19">
        <f t="shared" si="7"/>
        <v>19.606449999999999</v>
      </c>
      <c r="AF17" s="20">
        <f t="shared" si="7"/>
        <v>20.263249999999999</v>
      </c>
      <c r="AG17" s="19">
        <f t="shared" si="7"/>
        <v>19.19265</v>
      </c>
      <c r="AH17" s="20">
        <f t="shared" si="7"/>
        <v>18.691700000000001</v>
      </c>
      <c r="AI17" s="19">
        <f t="shared" si="7"/>
        <v>18.341050000000003</v>
      </c>
      <c r="AJ17" s="15">
        <f t="shared" si="7"/>
        <v>18.006599999999999</v>
      </c>
      <c r="AK17" s="32">
        <f>MIN(B17:AJ17)</f>
        <v>14.975050000000001</v>
      </c>
    </row>
    <row r="18" spans="1:38" ht="15.75" thickBot="1" x14ac:dyDescent="0.3">
      <c r="A18" s="16" t="s">
        <v>4</v>
      </c>
      <c r="B18" s="21">
        <f t="shared" ref="B18:X18" si="8">STDEV(B14:B16)</f>
        <v>0.62899999999999068</v>
      </c>
      <c r="C18" s="23">
        <f t="shared" si="8"/>
        <v>7.9550000000004673E-2</v>
      </c>
      <c r="D18" s="19">
        <f t="shared" si="8"/>
        <v>0.34440000000000026</v>
      </c>
      <c r="E18" s="23">
        <f t="shared" si="8"/>
        <v>0.45350000000000179</v>
      </c>
      <c r="F18" s="19">
        <f t="shared" si="8"/>
        <v>0.41594999999999871</v>
      </c>
      <c r="G18" s="23">
        <f t="shared" si="8"/>
        <v>6.9600000000001216E-2</v>
      </c>
      <c r="H18" s="19">
        <f t="shared" si="8"/>
        <v>0.31894999999999918</v>
      </c>
      <c r="I18" s="23">
        <f t="shared" si="8"/>
        <v>0.14529999999999887</v>
      </c>
      <c r="J18" s="19">
        <f t="shared" si="8"/>
        <v>0.15299999999999869</v>
      </c>
      <c r="K18" s="23">
        <f t="shared" si="8"/>
        <v>0.16200000000000081</v>
      </c>
      <c r="L18" s="19">
        <f t="shared" si="8"/>
        <v>5.4450000000000998E-2</v>
      </c>
      <c r="M18" s="23">
        <f t="shared" si="8"/>
        <v>0.16750000000000043</v>
      </c>
      <c r="N18" s="19">
        <f t="shared" si="8"/>
        <v>3.7900000000000489E-2</v>
      </c>
      <c r="O18" s="23">
        <f t="shared" si="8"/>
        <v>2.7549999999999741E-2</v>
      </c>
      <c r="P18" s="19">
        <f t="shared" si="8"/>
        <v>0.24699999999999989</v>
      </c>
      <c r="Q18" s="23">
        <f t="shared" si="8"/>
        <v>0.13499999999999979</v>
      </c>
      <c r="R18" s="19">
        <f t="shared" si="8"/>
        <v>1.5018499999999992</v>
      </c>
      <c r="S18" s="23">
        <f t="shared" si="8"/>
        <v>0.63775000000000048</v>
      </c>
      <c r="T18" s="19">
        <f t="shared" si="8"/>
        <v>0.9148499999999995</v>
      </c>
      <c r="U18" s="23">
        <f t="shared" si="8"/>
        <v>7.4650000000000105E-2</v>
      </c>
      <c r="V18" s="23">
        <f t="shared" si="8"/>
        <v>1.1175000000000006</v>
      </c>
      <c r="W18" s="19">
        <f t="shared" si="8"/>
        <v>0.21814999999999962</v>
      </c>
      <c r="X18" s="23">
        <f t="shared" si="8"/>
        <v>0.66724999999999923</v>
      </c>
      <c r="Y18" s="19">
        <f t="shared" ref="Y18:AJ18" si="9">STDEV(Y14:Y16)</f>
        <v>0.42734999999999967</v>
      </c>
      <c r="Z18" s="23">
        <f t="shared" si="9"/>
        <v>0.20664999999999978</v>
      </c>
      <c r="AA18" s="19">
        <f t="shared" si="9"/>
        <v>2.2199999999999775E-2</v>
      </c>
      <c r="AB18" s="23">
        <f t="shared" si="9"/>
        <v>0.21279999999999966</v>
      </c>
      <c r="AC18" s="19">
        <f t="shared" si="9"/>
        <v>0.52154999999999951</v>
      </c>
      <c r="AD18" s="23">
        <f t="shared" si="9"/>
        <v>0.64690000000000047</v>
      </c>
      <c r="AE18" s="23">
        <f t="shared" si="9"/>
        <v>0.76275000000000048</v>
      </c>
      <c r="AF18" s="19">
        <f t="shared" si="9"/>
        <v>0.26905000000000001</v>
      </c>
      <c r="AG18" s="23">
        <f t="shared" si="9"/>
        <v>0.78845000000000098</v>
      </c>
      <c r="AH18" s="19">
        <f t="shared" si="9"/>
        <v>0.1573999999999991</v>
      </c>
      <c r="AI18" s="23">
        <f t="shared" si="9"/>
        <v>7.0449999999999235E-2</v>
      </c>
      <c r="AJ18" s="17">
        <f t="shared" si="9"/>
        <v>0.17510000000000048</v>
      </c>
    </row>
    <row r="19" spans="1:38" ht="15.75" thickBot="1" x14ac:dyDescent="0.3">
      <c r="A19" s="5" t="s">
        <v>5</v>
      </c>
      <c r="B19" s="22">
        <f>$B17/B17</f>
        <v>1</v>
      </c>
      <c r="C19" s="24">
        <f>$B17/C17</f>
        <v>1.8406109701866371</v>
      </c>
      <c r="D19" s="25">
        <f>$B17/D17</f>
        <v>2.5893975927673192</v>
      </c>
      <c r="E19" s="24">
        <f t="shared" ref="E19:AJ19" si="10">$B17/E17</f>
        <v>3.2496997922039954</v>
      </c>
      <c r="F19" s="25">
        <f t="shared" si="10"/>
        <v>3.9351786872622019</v>
      </c>
      <c r="G19" s="24">
        <f t="shared" si="10"/>
        <v>4.4949217757030944</v>
      </c>
      <c r="H19" s="25">
        <f t="shared" si="10"/>
        <v>4.9451717623055673</v>
      </c>
      <c r="I19" s="24">
        <f t="shared" si="10"/>
        <v>5.386990794753113</v>
      </c>
      <c r="J19" s="25">
        <f t="shared" si="10"/>
        <v>6.1637763711408811</v>
      </c>
      <c r="K19" s="24">
        <f t="shared" si="10"/>
        <v>6.6550194808805099</v>
      </c>
      <c r="L19" s="25">
        <f t="shared" si="10"/>
        <v>7.168995948040938</v>
      </c>
      <c r="M19" s="24">
        <f t="shared" si="10"/>
        <v>7.5250622627366592</v>
      </c>
      <c r="N19" s="25">
        <f t="shared" si="10"/>
        <v>7.8664880440827059</v>
      </c>
      <c r="O19" s="24">
        <f t="shared" si="10"/>
        <v>8.7169173974785945</v>
      </c>
      <c r="P19" s="25">
        <f t="shared" si="10"/>
        <v>9.0336832083226888</v>
      </c>
      <c r="Q19" s="24">
        <f t="shared" si="10"/>
        <v>7.1475751701836412</v>
      </c>
      <c r="R19" s="25">
        <f t="shared" si="10"/>
        <v>7.61478552570731</v>
      </c>
      <c r="S19" s="24">
        <f t="shared" si="10"/>
        <v>7.7717427948546982</v>
      </c>
      <c r="T19" s="25">
        <f t="shared" si="10"/>
        <v>8.4801996790094538</v>
      </c>
      <c r="U19" s="24">
        <f t="shared" si="10"/>
        <v>8.7646411080351125</v>
      </c>
      <c r="V19" s="25">
        <f t="shared" si="10"/>
        <v>9.706328166422356</v>
      </c>
      <c r="W19" s="24">
        <f t="shared" si="10"/>
        <v>10.391083836114069</v>
      </c>
      <c r="X19" s="25">
        <f t="shared" si="10"/>
        <v>10.00524029821476</v>
      </c>
      <c r="Y19" s="24">
        <f t="shared" si="10"/>
        <v>9.5949758132393619</v>
      </c>
      <c r="Z19" s="25">
        <f t="shared" si="10"/>
        <v>8.0245987236511311</v>
      </c>
      <c r="AA19" s="24">
        <f t="shared" si="10"/>
        <v>7.397176269252709</v>
      </c>
      <c r="AB19" s="25">
        <f t="shared" si="10"/>
        <v>7.5305612822671959</v>
      </c>
      <c r="AC19" s="24">
        <f t="shared" si="10"/>
        <v>7.6464416899055285</v>
      </c>
      <c r="AD19" s="25">
        <f t="shared" si="10"/>
        <v>7.9526440329743915</v>
      </c>
      <c r="AE19" s="24">
        <f t="shared" si="10"/>
        <v>7.9365208898092217</v>
      </c>
      <c r="AF19" s="25">
        <f t="shared" si="10"/>
        <v>7.6792715877265492</v>
      </c>
      <c r="AG19" s="24">
        <f t="shared" si="10"/>
        <v>8.1076349540058299</v>
      </c>
      <c r="AH19" s="25">
        <f t="shared" si="10"/>
        <v>8.3249249666964484</v>
      </c>
      <c r="AI19" s="24">
        <f t="shared" si="10"/>
        <v>8.4840835175739659</v>
      </c>
      <c r="AJ19" s="31">
        <f t="shared" si="10"/>
        <v>8.6416647229349248</v>
      </c>
      <c r="AK19" s="32">
        <f>MAX(B19:AJ19)</f>
        <v>10.391083836114069</v>
      </c>
      <c r="AL19" s="38">
        <f>MATCH(MAX(B19:AJ19),B19:AJ19,0)</f>
        <v>22</v>
      </c>
    </row>
    <row r="20" spans="1:38" ht="15.75" thickBot="1" x14ac:dyDescent="0.3">
      <c r="A20" s="5" t="s">
        <v>9</v>
      </c>
      <c r="B20" s="22">
        <f>B19/B13</f>
        <v>1</v>
      </c>
      <c r="C20" s="24">
        <f>C19/C13</f>
        <v>0.92030548509331855</v>
      </c>
      <c r="D20" s="25">
        <f t="shared" ref="D20:AJ20" si="11">D19/D13</f>
        <v>0.86313253092243969</v>
      </c>
      <c r="E20" s="24">
        <f t="shared" si="11"/>
        <v>0.81242494805099885</v>
      </c>
      <c r="F20" s="25">
        <f t="shared" si="11"/>
        <v>0.78703573745244038</v>
      </c>
      <c r="G20" s="24">
        <f t="shared" si="11"/>
        <v>0.7491536292838491</v>
      </c>
      <c r="H20" s="25">
        <f t="shared" si="11"/>
        <v>0.70645310890079538</v>
      </c>
      <c r="I20" s="24">
        <f t="shared" si="11"/>
        <v>0.67337384934413913</v>
      </c>
      <c r="J20" s="25">
        <f t="shared" si="11"/>
        <v>0.6848640412378757</v>
      </c>
      <c r="K20" s="24">
        <f t="shared" si="11"/>
        <v>0.66550194808805097</v>
      </c>
      <c r="L20" s="25">
        <f t="shared" si="11"/>
        <v>0.59741632900341146</v>
      </c>
      <c r="M20" s="24">
        <f t="shared" si="11"/>
        <v>0.5375044473383328</v>
      </c>
      <c r="N20" s="25">
        <f t="shared" si="11"/>
        <v>0.49165550275516912</v>
      </c>
      <c r="O20" s="24">
        <f t="shared" si="11"/>
        <v>0.48427318874881081</v>
      </c>
      <c r="P20" s="25">
        <f t="shared" si="11"/>
        <v>0.45168416041613446</v>
      </c>
      <c r="Q20" s="24">
        <f t="shared" si="11"/>
        <v>0.3248897804628928</v>
      </c>
      <c r="R20" s="25">
        <f t="shared" si="11"/>
        <v>0.31728273023780457</v>
      </c>
      <c r="S20" s="24">
        <f t="shared" si="11"/>
        <v>0.29891318441748838</v>
      </c>
      <c r="T20" s="25">
        <f t="shared" si="11"/>
        <v>0.30286427425033763</v>
      </c>
      <c r="U20" s="24">
        <f t="shared" si="11"/>
        <v>0.29215470360117041</v>
      </c>
      <c r="V20" s="25">
        <f t="shared" si="11"/>
        <v>0.30332275520069862</v>
      </c>
      <c r="W20" s="24">
        <f t="shared" si="11"/>
        <v>0.30562011282688439</v>
      </c>
      <c r="X20" s="25">
        <f t="shared" si="11"/>
        <v>0.27792334161707666</v>
      </c>
      <c r="Y20" s="24">
        <f t="shared" si="11"/>
        <v>0.25249936350629898</v>
      </c>
      <c r="Z20" s="25">
        <f t="shared" si="11"/>
        <v>0.20061496809127827</v>
      </c>
      <c r="AA20" s="24">
        <f t="shared" si="11"/>
        <v>0.17612324450601688</v>
      </c>
      <c r="AB20" s="25">
        <f t="shared" si="11"/>
        <v>0.17114912005152719</v>
      </c>
      <c r="AC20" s="24">
        <f t="shared" si="11"/>
        <v>0.16622699325881585</v>
      </c>
      <c r="AD20" s="25">
        <f t="shared" si="11"/>
        <v>0.16568008402029982</v>
      </c>
      <c r="AE20" s="24">
        <f t="shared" si="11"/>
        <v>0.15873041779618444</v>
      </c>
      <c r="AF20" s="25">
        <f t="shared" si="11"/>
        <v>0.14767829976397209</v>
      </c>
      <c r="AG20" s="24">
        <f t="shared" si="11"/>
        <v>0.150141388037145</v>
      </c>
      <c r="AH20" s="25">
        <f t="shared" si="11"/>
        <v>0.14865937440529373</v>
      </c>
      <c r="AI20" s="24">
        <f t="shared" si="11"/>
        <v>0.14627730202713735</v>
      </c>
      <c r="AJ20" s="31">
        <f t="shared" si="11"/>
        <v>0.14402774538224875</v>
      </c>
    </row>
    <row r="21" spans="1:38" x14ac:dyDescent="0.25">
      <c r="A21" s="29"/>
    </row>
    <row r="22" spans="1:38" ht="15.75" thickBot="1" x14ac:dyDescent="0.3"/>
    <row r="23" spans="1:38" ht="15.75" thickBot="1" x14ac:dyDescent="0.3">
      <c r="A23" s="6" t="s">
        <v>1</v>
      </c>
      <c r="B23" s="33" t="s">
        <v>15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</row>
    <row r="24" spans="1:38" ht="15.75" thickBot="1" x14ac:dyDescent="0.3">
      <c r="A24" s="7" t="s">
        <v>2</v>
      </c>
      <c r="B24" s="26">
        <v>1</v>
      </c>
      <c r="C24" s="27">
        <v>2</v>
      </c>
      <c r="D24" s="28">
        <v>3</v>
      </c>
      <c r="E24" s="27">
        <v>4</v>
      </c>
      <c r="F24" s="28">
        <v>5</v>
      </c>
      <c r="G24" s="27">
        <v>6</v>
      </c>
      <c r="H24" s="28">
        <v>7</v>
      </c>
      <c r="I24" s="27">
        <v>8</v>
      </c>
      <c r="J24" s="28">
        <v>9</v>
      </c>
      <c r="K24" s="27">
        <v>10</v>
      </c>
      <c r="L24" s="28">
        <v>12</v>
      </c>
      <c r="M24" s="27">
        <v>14</v>
      </c>
      <c r="N24" s="28">
        <v>16</v>
      </c>
      <c r="O24" s="27">
        <v>18</v>
      </c>
      <c r="P24" s="28">
        <v>20</v>
      </c>
      <c r="Q24" s="27">
        <v>22</v>
      </c>
      <c r="R24" s="28">
        <v>24</v>
      </c>
      <c r="S24" s="27">
        <v>26</v>
      </c>
      <c r="T24" s="28">
        <v>28</v>
      </c>
      <c r="U24" s="27">
        <v>30</v>
      </c>
      <c r="V24" s="27">
        <v>32</v>
      </c>
      <c r="W24" s="28">
        <v>34</v>
      </c>
      <c r="X24" s="27">
        <v>36</v>
      </c>
      <c r="Y24" s="28">
        <v>38</v>
      </c>
      <c r="Z24" s="27">
        <v>40</v>
      </c>
      <c r="AA24" s="28">
        <v>42</v>
      </c>
      <c r="AB24" s="27">
        <v>44</v>
      </c>
      <c r="AC24" s="28">
        <v>46</v>
      </c>
      <c r="AD24" s="27">
        <v>48</v>
      </c>
      <c r="AE24" s="27">
        <v>50</v>
      </c>
      <c r="AF24" s="28">
        <v>52</v>
      </c>
      <c r="AG24" s="27">
        <v>54</v>
      </c>
      <c r="AH24" s="28">
        <v>56</v>
      </c>
      <c r="AI24" s="27">
        <v>58</v>
      </c>
      <c r="AJ24" s="30">
        <v>60</v>
      </c>
    </row>
    <row r="25" spans="1:38" x14ac:dyDescent="0.25">
      <c r="A25" s="4">
        <v>1</v>
      </c>
      <c r="B25" s="8">
        <v>154.00299999999999</v>
      </c>
      <c r="C25" s="10">
        <v>83.1858</v>
      </c>
      <c r="D25" s="12">
        <v>59.896900000000002</v>
      </c>
      <c r="E25" s="10">
        <v>47.527299999999997</v>
      </c>
      <c r="F25" s="12">
        <v>40.5762</v>
      </c>
      <c r="G25" s="10">
        <v>35.137999999999998</v>
      </c>
      <c r="H25" s="12">
        <v>31.0077</v>
      </c>
      <c r="I25" s="10">
        <v>28.282299999999999</v>
      </c>
      <c r="J25" s="12">
        <v>25.989000000000001</v>
      </c>
      <c r="K25" s="10">
        <v>23.445699999999999</v>
      </c>
      <c r="L25" s="12">
        <v>22.067499999999999</v>
      </c>
      <c r="M25" s="10">
        <v>20.0397</v>
      </c>
      <c r="N25" s="12">
        <v>18.4771</v>
      </c>
      <c r="O25" s="10">
        <v>19.0838</v>
      </c>
      <c r="P25" s="12">
        <v>18.886299999999999</v>
      </c>
      <c r="Q25" s="10">
        <v>21.675000000000001</v>
      </c>
      <c r="R25" s="12">
        <v>20.596499999999999</v>
      </c>
      <c r="S25" s="10">
        <v>20.080200000000001</v>
      </c>
      <c r="T25" s="12">
        <v>16.7014</v>
      </c>
      <c r="U25" s="10">
        <v>18.6816</v>
      </c>
      <c r="V25" s="10">
        <v>18.320799999999998</v>
      </c>
      <c r="W25" s="12">
        <v>15.1686</v>
      </c>
      <c r="X25" s="10">
        <v>15.064399999999999</v>
      </c>
      <c r="Y25" s="12">
        <v>17.3398</v>
      </c>
      <c r="Z25" s="10">
        <v>16.2683</v>
      </c>
      <c r="AA25" s="12">
        <v>19.646699999999999</v>
      </c>
      <c r="AB25" s="10">
        <v>22.026</v>
      </c>
      <c r="AC25" s="12">
        <v>21.102799999999998</v>
      </c>
      <c r="AD25" s="10">
        <v>20.355699999999999</v>
      </c>
      <c r="AE25" s="10">
        <v>20.7133</v>
      </c>
      <c r="AF25" s="12">
        <v>19.752199999999998</v>
      </c>
      <c r="AG25" s="10">
        <v>19.909300000000002</v>
      </c>
      <c r="AH25" s="12">
        <v>20.153600000000001</v>
      </c>
      <c r="AI25" s="10">
        <v>18.048200000000001</v>
      </c>
      <c r="AJ25" s="2">
        <v>17.804500000000001</v>
      </c>
    </row>
    <row r="26" spans="1:38" x14ac:dyDescent="0.25">
      <c r="A26" s="4">
        <v>2</v>
      </c>
      <c r="B26" s="9">
        <v>153.79400000000001</v>
      </c>
      <c r="C26" s="11">
        <v>83.884399999999999</v>
      </c>
      <c r="D26" s="13">
        <v>59.587299999999999</v>
      </c>
      <c r="E26" s="11">
        <v>46.4925</v>
      </c>
      <c r="F26" s="13">
        <v>40.185600000000001</v>
      </c>
      <c r="G26" s="11">
        <v>34.713700000000003</v>
      </c>
      <c r="H26" s="13">
        <v>30.782599999999999</v>
      </c>
      <c r="I26" s="11">
        <v>29.288799999999998</v>
      </c>
      <c r="J26" s="13">
        <v>25.8065</v>
      </c>
      <c r="K26" s="11">
        <v>22.7013</v>
      </c>
      <c r="L26" s="13">
        <v>21.913900000000002</v>
      </c>
      <c r="M26" s="11">
        <v>19.479199999999999</v>
      </c>
      <c r="N26" s="13">
        <v>18.922899999999998</v>
      </c>
      <c r="O26" s="11">
        <v>17.343800000000002</v>
      </c>
      <c r="P26" s="13">
        <v>17.539400000000001</v>
      </c>
      <c r="Q26" s="11">
        <v>22.0928</v>
      </c>
      <c r="R26" s="13">
        <v>19.876000000000001</v>
      </c>
      <c r="S26" s="11">
        <v>18.940899999999999</v>
      </c>
      <c r="T26" s="13">
        <v>19.612300000000001</v>
      </c>
      <c r="U26" s="11">
        <v>18.667300000000001</v>
      </c>
      <c r="V26" s="11">
        <v>14.794700000000001</v>
      </c>
      <c r="W26" s="13">
        <v>17.788</v>
      </c>
      <c r="X26" s="11">
        <v>15.5101</v>
      </c>
      <c r="Y26" s="13">
        <v>15.9756</v>
      </c>
      <c r="Z26" s="11">
        <v>18.533999999999999</v>
      </c>
      <c r="AA26" s="13">
        <v>21.806699999999999</v>
      </c>
      <c r="AB26" s="11">
        <v>21.792899999999999</v>
      </c>
      <c r="AC26" s="13">
        <v>20.633400000000002</v>
      </c>
      <c r="AD26" s="11">
        <v>20.079699999999999</v>
      </c>
      <c r="AE26" s="11">
        <v>20.542400000000001</v>
      </c>
      <c r="AF26" s="13">
        <v>19.070499999999999</v>
      </c>
      <c r="AG26" s="11">
        <v>19.2789</v>
      </c>
      <c r="AH26" s="13">
        <v>19.523599999999998</v>
      </c>
      <c r="AI26" s="11">
        <v>18.715599999999998</v>
      </c>
      <c r="AJ26" s="2">
        <v>17.5364</v>
      </c>
    </row>
    <row r="27" spans="1:38" ht="15.75" thickBot="1" x14ac:dyDescent="0.3">
      <c r="A27" s="4">
        <v>3</v>
      </c>
      <c r="B27" s="9">
        <v>153.89850000000001</v>
      </c>
      <c r="C27" s="11">
        <v>83.5351</v>
      </c>
      <c r="D27" s="13">
        <v>59.742100000000001</v>
      </c>
      <c r="E27" s="11">
        <v>47.009900000000002</v>
      </c>
      <c r="F27" s="13">
        <v>40.380899999999997</v>
      </c>
      <c r="G27" s="11">
        <v>34.925849999999997</v>
      </c>
      <c r="H27" s="13">
        <v>30.895150000000001</v>
      </c>
      <c r="I27" s="11">
        <v>28.785550000000001</v>
      </c>
      <c r="J27" s="13">
        <v>25.897750000000002</v>
      </c>
      <c r="K27" s="11">
        <v>23.073499999999999</v>
      </c>
      <c r="L27" s="13">
        <v>21.9907</v>
      </c>
      <c r="M27" s="11">
        <v>19.759450000000001</v>
      </c>
      <c r="N27" s="13">
        <v>18.7</v>
      </c>
      <c r="O27" s="11">
        <v>18.213799999999999</v>
      </c>
      <c r="P27" s="13">
        <v>18.21285</v>
      </c>
      <c r="Q27" s="11">
        <v>21.883900000000001</v>
      </c>
      <c r="R27" s="13">
        <v>20.236249999999998</v>
      </c>
      <c r="S27" s="11">
        <v>19.510550000000002</v>
      </c>
      <c r="T27" s="13">
        <v>18.156849999999999</v>
      </c>
      <c r="U27" s="11">
        <v>18.67445</v>
      </c>
      <c r="V27" s="11">
        <v>16.557749999999999</v>
      </c>
      <c r="W27" s="13">
        <v>16.478300000000001</v>
      </c>
      <c r="X27" s="11">
        <v>15.28725</v>
      </c>
      <c r="Y27" s="13">
        <v>16.657699999999998</v>
      </c>
      <c r="Z27" s="11">
        <v>17.401150000000001</v>
      </c>
      <c r="AA27" s="13">
        <v>20.726700000000001</v>
      </c>
      <c r="AB27" s="11">
        <v>21.90945</v>
      </c>
      <c r="AC27" s="13">
        <v>20.868099999999998</v>
      </c>
      <c r="AD27" s="11">
        <v>20.217700000000001</v>
      </c>
      <c r="AE27" s="11">
        <v>20.627850000000002</v>
      </c>
      <c r="AF27" s="13">
        <v>19.411349999999999</v>
      </c>
      <c r="AG27" s="11">
        <v>19.594100000000001</v>
      </c>
      <c r="AH27" s="13">
        <v>19.8386</v>
      </c>
      <c r="AI27" s="11">
        <v>18.381900000000002</v>
      </c>
      <c r="AJ27" s="2">
        <v>17.670450000000002</v>
      </c>
    </row>
    <row r="28" spans="1:38" ht="15.75" thickBot="1" x14ac:dyDescent="0.3">
      <c r="A28" s="14" t="s">
        <v>3</v>
      </c>
      <c r="B28" s="18">
        <f t="shared" ref="B28:X28" si="12">AVERAGE(B25:B27)</f>
        <v>153.89850000000001</v>
      </c>
      <c r="C28" s="19">
        <f t="shared" si="12"/>
        <v>83.5351</v>
      </c>
      <c r="D28" s="20">
        <f t="shared" si="12"/>
        <v>59.742100000000001</v>
      </c>
      <c r="E28" s="19">
        <f t="shared" si="12"/>
        <v>47.009899999999995</v>
      </c>
      <c r="F28" s="20">
        <f t="shared" si="12"/>
        <v>40.380899999999997</v>
      </c>
      <c r="G28" s="19">
        <f t="shared" si="12"/>
        <v>34.925849999999997</v>
      </c>
      <c r="H28" s="20">
        <f t="shared" si="12"/>
        <v>30.895150000000001</v>
      </c>
      <c r="I28" s="19">
        <f t="shared" si="12"/>
        <v>28.785550000000001</v>
      </c>
      <c r="J28" s="20">
        <f t="shared" si="12"/>
        <v>25.897750000000002</v>
      </c>
      <c r="K28" s="19">
        <f t="shared" si="12"/>
        <v>23.073499999999999</v>
      </c>
      <c r="L28" s="20">
        <f t="shared" si="12"/>
        <v>21.9907</v>
      </c>
      <c r="M28" s="19">
        <f t="shared" si="12"/>
        <v>19.759450000000001</v>
      </c>
      <c r="N28" s="20">
        <f t="shared" si="12"/>
        <v>18.7</v>
      </c>
      <c r="O28" s="19">
        <f t="shared" si="12"/>
        <v>18.213799999999999</v>
      </c>
      <c r="P28" s="20">
        <f t="shared" si="12"/>
        <v>18.21285</v>
      </c>
      <c r="Q28" s="19">
        <f t="shared" si="12"/>
        <v>21.883900000000001</v>
      </c>
      <c r="R28" s="20">
        <f t="shared" si="12"/>
        <v>20.236249999999998</v>
      </c>
      <c r="S28" s="19">
        <f t="shared" si="12"/>
        <v>19.510550000000002</v>
      </c>
      <c r="T28" s="20">
        <f t="shared" si="12"/>
        <v>18.156849999999999</v>
      </c>
      <c r="U28" s="19">
        <f t="shared" si="12"/>
        <v>18.67445</v>
      </c>
      <c r="V28" s="19">
        <f t="shared" si="12"/>
        <v>16.557749999999999</v>
      </c>
      <c r="W28" s="20">
        <f t="shared" si="12"/>
        <v>16.478300000000001</v>
      </c>
      <c r="X28" s="19">
        <f t="shared" si="12"/>
        <v>15.28725</v>
      </c>
      <c r="Y28" s="20">
        <f t="shared" ref="Y28:AJ28" si="13">AVERAGE(Y25:Y27)</f>
        <v>16.657699999999998</v>
      </c>
      <c r="Z28" s="19">
        <f t="shared" si="13"/>
        <v>17.401150000000001</v>
      </c>
      <c r="AA28" s="20">
        <f t="shared" si="13"/>
        <v>20.726700000000001</v>
      </c>
      <c r="AB28" s="19">
        <f t="shared" si="13"/>
        <v>21.909450000000003</v>
      </c>
      <c r="AC28" s="20">
        <f t="shared" si="13"/>
        <v>20.868099999999998</v>
      </c>
      <c r="AD28" s="19">
        <f t="shared" si="13"/>
        <v>20.217700000000001</v>
      </c>
      <c r="AE28" s="19">
        <f t="shared" si="13"/>
        <v>20.627850000000002</v>
      </c>
      <c r="AF28" s="20">
        <f t="shared" si="13"/>
        <v>19.411349999999999</v>
      </c>
      <c r="AG28" s="19">
        <f t="shared" si="13"/>
        <v>19.594100000000001</v>
      </c>
      <c r="AH28" s="20">
        <f t="shared" si="13"/>
        <v>19.8386</v>
      </c>
      <c r="AI28" s="19">
        <f t="shared" si="13"/>
        <v>18.381900000000002</v>
      </c>
      <c r="AJ28" s="15">
        <f t="shared" si="13"/>
        <v>17.670450000000002</v>
      </c>
      <c r="AK28" s="32">
        <f>MIN(B28:AJ28)</f>
        <v>15.28725</v>
      </c>
      <c r="AL28" s="38">
        <f>MATCH(MAX(B28:AJ28),B28:AJ28,0)</f>
        <v>1</v>
      </c>
    </row>
    <row r="29" spans="1:38" ht="15.75" thickBot="1" x14ac:dyDescent="0.3">
      <c r="A29" s="16" t="s">
        <v>4</v>
      </c>
      <c r="B29" s="21">
        <f t="shared" ref="B29:X29" si="14">STDEV(B25:B27)</f>
        <v>0.10449999999998738</v>
      </c>
      <c r="C29" s="23">
        <f t="shared" si="14"/>
        <v>0.3492999999999995</v>
      </c>
      <c r="D29" s="19">
        <f t="shared" si="14"/>
        <v>0.1548000000000016</v>
      </c>
      <c r="E29" s="23">
        <f t="shared" si="14"/>
        <v>0.51739999999999853</v>
      </c>
      <c r="F29" s="19">
        <f t="shared" si="14"/>
        <v>0.19529999999999959</v>
      </c>
      <c r="G29" s="23">
        <f t="shared" si="14"/>
        <v>0.21214999999999762</v>
      </c>
      <c r="H29" s="19">
        <f t="shared" si="14"/>
        <v>0.11255000000000059</v>
      </c>
      <c r="I29" s="23">
        <f t="shared" si="14"/>
        <v>0.50324999999999953</v>
      </c>
      <c r="J29" s="19">
        <f t="shared" si="14"/>
        <v>9.1250000000000497E-2</v>
      </c>
      <c r="K29" s="23">
        <f t="shared" si="14"/>
        <v>0.37219999999999942</v>
      </c>
      <c r="L29" s="19">
        <f t="shared" si="14"/>
        <v>7.6799999999998647E-2</v>
      </c>
      <c r="M29" s="23">
        <f t="shared" si="14"/>
        <v>0.28025000000000055</v>
      </c>
      <c r="N29" s="19">
        <f t="shared" si="14"/>
        <v>0.22289999999999921</v>
      </c>
      <c r="O29" s="23">
        <f t="shared" si="14"/>
        <v>0.86999999999999922</v>
      </c>
      <c r="P29" s="19">
        <f t="shared" si="14"/>
        <v>0.67344999999999899</v>
      </c>
      <c r="Q29" s="23">
        <f t="shared" si="14"/>
        <v>0.20889999999999986</v>
      </c>
      <c r="R29" s="19">
        <f t="shared" si="14"/>
        <v>0.36024999999999885</v>
      </c>
      <c r="S29" s="23">
        <f t="shared" si="14"/>
        <v>0.5696500000000011</v>
      </c>
      <c r="T29" s="19">
        <f t="shared" si="14"/>
        <v>1.4554500000000008</v>
      </c>
      <c r="U29" s="23">
        <f t="shared" si="14"/>
        <v>7.1499999999993236E-3</v>
      </c>
      <c r="V29" s="23">
        <f t="shared" si="14"/>
        <v>1.7630499999999989</v>
      </c>
      <c r="W29" s="19">
        <f t="shared" si="14"/>
        <v>1.3097000000000003</v>
      </c>
      <c r="X29" s="23">
        <f t="shared" si="14"/>
        <v>0.22285000000000021</v>
      </c>
      <c r="Y29" s="19">
        <f t="shared" ref="Y29:AJ29" si="15">STDEV(Y25:Y27)</f>
        <v>0.68210000000000015</v>
      </c>
      <c r="Z29" s="23">
        <f t="shared" si="15"/>
        <v>1.1328499999999995</v>
      </c>
      <c r="AA29" s="19">
        <f t="shared" si="15"/>
        <v>1.08</v>
      </c>
      <c r="AB29" s="23">
        <f t="shared" si="15"/>
        <v>0.11655000000000015</v>
      </c>
      <c r="AC29" s="19">
        <f t="shared" si="15"/>
        <v>0.23469999999999835</v>
      </c>
      <c r="AD29" s="23">
        <f t="shared" si="15"/>
        <v>0.1379999999999999</v>
      </c>
      <c r="AE29" s="23">
        <f t="shared" si="15"/>
        <v>8.5449999999999804E-2</v>
      </c>
      <c r="AF29" s="19">
        <f t="shared" si="15"/>
        <v>0.34084999999999965</v>
      </c>
      <c r="AG29" s="23">
        <f t="shared" si="15"/>
        <v>0.31520000000000081</v>
      </c>
      <c r="AH29" s="19">
        <f t="shared" si="15"/>
        <v>0.31500000000000128</v>
      </c>
      <c r="AI29" s="23">
        <f t="shared" si="15"/>
        <v>0.33369999999999855</v>
      </c>
      <c r="AJ29" s="17">
        <f t="shared" si="15"/>
        <v>0.13405000000000022</v>
      </c>
    </row>
    <row r="30" spans="1:38" ht="15.75" thickBot="1" x14ac:dyDescent="0.3">
      <c r="A30" s="5" t="s">
        <v>5</v>
      </c>
      <c r="B30" s="22">
        <f>$B28/B28</f>
        <v>1</v>
      </c>
      <c r="C30" s="24">
        <f>$B28/C28</f>
        <v>1.8423213714953357</v>
      </c>
      <c r="D30" s="25">
        <f>$B28/D28</f>
        <v>2.5760477117476621</v>
      </c>
      <c r="E30" s="24">
        <f t="shared" ref="E30:AJ30" si="16">$B28/E28</f>
        <v>3.2737465938025827</v>
      </c>
      <c r="F30" s="25">
        <f t="shared" si="16"/>
        <v>3.8111706276977486</v>
      </c>
      <c r="G30" s="24">
        <f t="shared" si="16"/>
        <v>4.4064353480301843</v>
      </c>
      <c r="H30" s="25">
        <f t="shared" si="16"/>
        <v>4.981315837599106</v>
      </c>
      <c r="I30" s="24">
        <f t="shared" si="16"/>
        <v>5.3463803887714496</v>
      </c>
      <c r="J30" s="25">
        <f t="shared" si="16"/>
        <v>5.9425432711335926</v>
      </c>
      <c r="K30" s="24">
        <f t="shared" si="16"/>
        <v>6.6699243721151982</v>
      </c>
      <c r="L30" s="25">
        <f t="shared" si="16"/>
        <v>6.9983447548281781</v>
      </c>
      <c r="M30" s="24">
        <f t="shared" si="16"/>
        <v>7.7886024155530649</v>
      </c>
      <c r="N30" s="25">
        <f t="shared" si="16"/>
        <v>8.2298663101604284</v>
      </c>
      <c r="O30" s="24">
        <f t="shared" si="16"/>
        <v>8.4495547332242591</v>
      </c>
      <c r="P30" s="25">
        <f t="shared" si="16"/>
        <v>8.4499954702311832</v>
      </c>
      <c r="Q30" s="24">
        <f t="shared" si="16"/>
        <v>7.0324987776401837</v>
      </c>
      <c r="R30" s="25">
        <f t="shared" si="16"/>
        <v>7.6050898758416219</v>
      </c>
      <c r="S30" s="24">
        <f t="shared" si="16"/>
        <v>7.8879631788955207</v>
      </c>
      <c r="T30" s="25">
        <f t="shared" si="16"/>
        <v>8.4760572456125391</v>
      </c>
      <c r="U30" s="24">
        <f t="shared" si="16"/>
        <v>8.2411262446819062</v>
      </c>
      <c r="V30" s="25">
        <f t="shared" si="16"/>
        <v>9.2946505412873144</v>
      </c>
      <c r="W30" s="24">
        <f t="shared" si="16"/>
        <v>9.3394646292396661</v>
      </c>
      <c r="X30" s="25">
        <f t="shared" si="16"/>
        <v>10.06711475248982</v>
      </c>
      <c r="Y30" s="24">
        <f t="shared" si="16"/>
        <v>9.2388805177185347</v>
      </c>
      <c r="Z30" s="25">
        <f t="shared" si="16"/>
        <v>8.8441568517023299</v>
      </c>
      <c r="AA30" s="24">
        <f t="shared" si="16"/>
        <v>7.4251327997220979</v>
      </c>
      <c r="AB30" s="25">
        <f t="shared" si="16"/>
        <v>7.0242977345392053</v>
      </c>
      <c r="AC30" s="24">
        <f t="shared" si="16"/>
        <v>7.3748208988839439</v>
      </c>
      <c r="AD30" s="25">
        <f t="shared" si="16"/>
        <v>7.6120676436983441</v>
      </c>
      <c r="AE30" s="24">
        <f t="shared" si="16"/>
        <v>7.4607145194482216</v>
      </c>
      <c r="AF30" s="25">
        <f t="shared" si="16"/>
        <v>7.9282739222156122</v>
      </c>
      <c r="AG30" s="24">
        <f t="shared" si="16"/>
        <v>7.8543285989149796</v>
      </c>
      <c r="AH30" s="25">
        <f t="shared" si="16"/>
        <v>7.7575282530017251</v>
      </c>
      <c r="AI30" s="24">
        <f t="shared" si="16"/>
        <v>8.3722846930948371</v>
      </c>
      <c r="AJ30" s="31">
        <f t="shared" si="16"/>
        <v>8.7093707290985787</v>
      </c>
      <c r="AK30" s="32">
        <f>MAX(B30:AJ30)</f>
        <v>10.06711475248982</v>
      </c>
      <c r="AL30" s="38">
        <f>MATCH(MAX(B30:AJ30),B30:AJ30,0)</f>
        <v>23</v>
      </c>
    </row>
    <row r="31" spans="1:38" ht="15.75" thickBot="1" x14ac:dyDescent="0.3">
      <c r="A31" s="5" t="s">
        <v>9</v>
      </c>
      <c r="B31" s="22">
        <f>B30/B24</f>
        <v>1</v>
      </c>
      <c r="C31" s="24">
        <f>C30/C24</f>
        <v>0.92116068574766785</v>
      </c>
      <c r="D31" s="25">
        <f t="shared" ref="D31:AJ31" si="17">D30/D24</f>
        <v>0.85868257058255404</v>
      </c>
      <c r="E31" s="24">
        <f t="shared" si="17"/>
        <v>0.81843664845064568</v>
      </c>
      <c r="F31" s="25">
        <f t="shared" si="17"/>
        <v>0.76223412553954972</v>
      </c>
      <c r="G31" s="24">
        <f t="shared" si="17"/>
        <v>0.73440589133836409</v>
      </c>
      <c r="H31" s="25">
        <f t="shared" si="17"/>
        <v>0.71161654822844367</v>
      </c>
      <c r="I31" s="24">
        <f t="shared" si="17"/>
        <v>0.6682975485964312</v>
      </c>
      <c r="J31" s="25">
        <f t="shared" si="17"/>
        <v>0.66028258568151033</v>
      </c>
      <c r="K31" s="24">
        <f t="shared" si="17"/>
        <v>0.6669924372115198</v>
      </c>
      <c r="L31" s="25">
        <f t="shared" si="17"/>
        <v>0.58319539623568151</v>
      </c>
      <c r="M31" s="24">
        <f t="shared" si="17"/>
        <v>0.55632874396807608</v>
      </c>
      <c r="N31" s="25">
        <f t="shared" si="17"/>
        <v>0.51436664438502677</v>
      </c>
      <c r="O31" s="24">
        <f t="shared" si="17"/>
        <v>0.46941970740134775</v>
      </c>
      <c r="P31" s="25">
        <f t="shared" si="17"/>
        <v>0.42249977351155915</v>
      </c>
      <c r="Q31" s="24">
        <f t="shared" si="17"/>
        <v>0.31965903534728107</v>
      </c>
      <c r="R31" s="25">
        <f t="shared" si="17"/>
        <v>0.31687874482673423</v>
      </c>
      <c r="S31" s="24">
        <f t="shared" si="17"/>
        <v>0.30338319918828927</v>
      </c>
      <c r="T31" s="25">
        <f t="shared" si="17"/>
        <v>0.3027163302004478</v>
      </c>
      <c r="U31" s="24">
        <f t="shared" si="17"/>
        <v>0.27470420815606356</v>
      </c>
      <c r="V31" s="25">
        <f t="shared" si="17"/>
        <v>0.29045782941522857</v>
      </c>
      <c r="W31" s="24">
        <f t="shared" si="17"/>
        <v>0.27469013615410781</v>
      </c>
      <c r="X31" s="25">
        <f t="shared" si="17"/>
        <v>0.27964207645805056</v>
      </c>
      <c r="Y31" s="24">
        <f t="shared" si="17"/>
        <v>0.24312843467680353</v>
      </c>
      <c r="Z31" s="25">
        <f t="shared" si="17"/>
        <v>0.22110392129255824</v>
      </c>
      <c r="AA31" s="24">
        <f t="shared" si="17"/>
        <v>0.17678887618385947</v>
      </c>
      <c r="AB31" s="25">
        <f t="shared" si="17"/>
        <v>0.15964313033043648</v>
      </c>
      <c r="AC31" s="24">
        <f t="shared" si="17"/>
        <v>0.16032219345399878</v>
      </c>
      <c r="AD31" s="25">
        <f t="shared" si="17"/>
        <v>0.15858474257704883</v>
      </c>
      <c r="AE31" s="24">
        <f t="shared" si="17"/>
        <v>0.14921429038896444</v>
      </c>
      <c r="AF31" s="25">
        <f t="shared" si="17"/>
        <v>0.15246680619645409</v>
      </c>
      <c r="AG31" s="24">
        <f t="shared" si="17"/>
        <v>0.14545052960953667</v>
      </c>
      <c r="AH31" s="25">
        <f t="shared" si="17"/>
        <v>0.13852729023217367</v>
      </c>
      <c r="AI31" s="24">
        <f t="shared" si="17"/>
        <v>0.14434973608784202</v>
      </c>
      <c r="AJ31" s="31">
        <f t="shared" si="17"/>
        <v>0.14515617881830964</v>
      </c>
    </row>
    <row r="33" spans="1:38" ht="15.75" thickBot="1" x14ac:dyDescent="0.3"/>
    <row r="34" spans="1:38" ht="15.75" thickBot="1" x14ac:dyDescent="0.3">
      <c r="A34" s="6" t="s">
        <v>1</v>
      </c>
      <c r="B34" s="33" t="s">
        <v>16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5"/>
    </row>
    <row r="35" spans="1:38" ht="15.75" thickBot="1" x14ac:dyDescent="0.3">
      <c r="A35" s="7" t="s">
        <v>2</v>
      </c>
      <c r="B35" s="26">
        <v>1</v>
      </c>
      <c r="C35" s="27">
        <v>2</v>
      </c>
      <c r="D35" s="28">
        <v>3</v>
      </c>
      <c r="E35" s="27">
        <v>4</v>
      </c>
      <c r="F35" s="28">
        <v>5</v>
      </c>
      <c r="G35" s="27">
        <v>6</v>
      </c>
      <c r="H35" s="28">
        <v>7</v>
      </c>
      <c r="I35" s="27">
        <v>8</v>
      </c>
      <c r="J35" s="28">
        <v>9</v>
      </c>
      <c r="K35" s="27">
        <v>10</v>
      </c>
      <c r="L35" s="28">
        <v>12</v>
      </c>
      <c r="M35" s="27">
        <v>14</v>
      </c>
      <c r="N35" s="28">
        <v>16</v>
      </c>
      <c r="O35" s="27">
        <v>18</v>
      </c>
      <c r="P35" s="28">
        <v>20</v>
      </c>
      <c r="Q35" s="27">
        <v>22</v>
      </c>
      <c r="R35" s="28">
        <v>24</v>
      </c>
      <c r="S35" s="27">
        <v>26</v>
      </c>
      <c r="T35" s="28">
        <v>28</v>
      </c>
      <c r="U35" s="27">
        <v>30</v>
      </c>
      <c r="V35" s="27">
        <v>32</v>
      </c>
      <c r="W35" s="28">
        <v>34</v>
      </c>
      <c r="X35" s="27">
        <v>36</v>
      </c>
      <c r="Y35" s="28">
        <v>38</v>
      </c>
      <c r="Z35" s="27">
        <v>40</v>
      </c>
      <c r="AA35" s="28">
        <v>42</v>
      </c>
      <c r="AB35" s="27">
        <v>44</v>
      </c>
      <c r="AC35" s="28">
        <v>46</v>
      </c>
      <c r="AD35" s="27">
        <v>48</v>
      </c>
      <c r="AE35" s="27">
        <v>50</v>
      </c>
      <c r="AF35" s="28">
        <v>52</v>
      </c>
      <c r="AG35" s="27">
        <v>54</v>
      </c>
      <c r="AH35" s="28">
        <v>56</v>
      </c>
      <c r="AI35" s="27">
        <v>58</v>
      </c>
      <c r="AJ35" s="30">
        <v>60</v>
      </c>
    </row>
    <row r="36" spans="1:38" x14ac:dyDescent="0.25">
      <c r="A36" s="4">
        <v>1</v>
      </c>
      <c r="B36" s="8">
        <v>155.869</v>
      </c>
      <c r="C36" s="10">
        <v>84.741299999999995</v>
      </c>
      <c r="D36" s="12">
        <v>60.443100000000001</v>
      </c>
      <c r="E36" s="10">
        <v>48.502699999999997</v>
      </c>
      <c r="F36" s="12">
        <v>39.424599999999998</v>
      </c>
      <c r="G36" s="10">
        <v>35.342700000000001</v>
      </c>
      <c r="H36" s="12">
        <v>31.160900000000002</v>
      </c>
      <c r="I36" s="10">
        <v>28.030999999999999</v>
      </c>
      <c r="J36" s="12">
        <v>25.308599999999998</v>
      </c>
      <c r="K36" s="10">
        <v>24.644600000000001</v>
      </c>
      <c r="L36" s="12">
        <v>22.389299999999999</v>
      </c>
      <c r="M36" s="10">
        <v>20.354199999999999</v>
      </c>
      <c r="N36" s="12">
        <v>19.083100000000002</v>
      </c>
      <c r="O36" s="10">
        <v>18.001200000000001</v>
      </c>
      <c r="P36" s="12">
        <v>20.796099999999999</v>
      </c>
      <c r="Q36" s="10">
        <v>21.3855</v>
      </c>
      <c r="R36" s="12">
        <v>21.401199999999999</v>
      </c>
      <c r="S36" s="10">
        <v>19.440899999999999</v>
      </c>
      <c r="T36" s="12">
        <v>18.849900000000002</v>
      </c>
      <c r="U36" s="10">
        <v>16.127400000000002</v>
      </c>
      <c r="V36" s="10">
        <v>18.807400000000001</v>
      </c>
      <c r="W36" s="12">
        <v>18.1632</v>
      </c>
      <c r="X36" s="10">
        <v>17.0426</v>
      </c>
      <c r="Y36" s="12">
        <v>15.677199999999999</v>
      </c>
      <c r="Z36" s="10">
        <v>18.2867</v>
      </c>
      <c r="AA36" s="12">
        <v>18.738099999999999</v>
      </c>
      <c r="AB36" s="10">
        <v>20.2484</v>
      </c>
      <c r="AC36" s="12">
        <v>19.633199999999999</v>
      </c>
      <c r="AD36" s="10">
        <v>21.687999999999999</v>
      </c>
      <c r="AE36" s="10">
        <v>19.9346</v>
      </c>
      <c r="AF36" s="12">
        <v>20.242799999999999</v>
      </c>
      <c r="AG36" s="10">
        <v>18.524999999999999</v>
      </c>
      <c r="AH36" s="12">
        <v>19.434699999999999</v>
      </c>
      <c r="AI36" s="10">
        <v>19.226099999999999</v>
      </c>
      <c r="AJ36" s="2">
        <v>18.916899999999998</v>
      </c>
    </row>
    <row r="37" spans="1:38" x14ac:dyDescent="0.25">
      <c r="A37" s="4">
        <v>2</v>
      </c>
      <c r="B37" s="9">
        <v>155.79400000000001</v>
      </c>
      <c r="C37" s="11">
        <v>83.393100000000004</v>
      </c>
      <c r="D37" s="13">
        <v>60.405099999999997</v>
      </c>
      <c r="E37" s="11">
        <v>47.558599999999998</v>
      </c>
      <c r="F37" s="13">
        <v>40.104900000000001</v>
      </c>
      <c r="G37" s="11">
        <v>35.390300000000003</v>
      </c>
      <c r="H37" s="13">
        <v>30.967600000000001</v>
      </c>
      <c r="I37" s="11">
        <v>28.9815</v>
      </c>
      <c r="J37" s="13">
        <v>25.4971</v>
      </c>
      <c r="K37" s="11">
        <v>24.085699999999999</v>
      </c>
      <c r="L37" s="13">
        <v>21.180499999999999</v>
      </c>
      <c r="M37" s="11">
        <v>19.658899999999999</v>
      </c>
      <c r="N37" s="13">
        <v>19.2576</v>
      </c>
      <c r="O37" s="11">
        <v>18.2636</v>
      </c>
      <c r="P37" s="13">
        <v>21.046500000000002</v>
      </c>
      <c r="Q37" s="11">
        <v>22.1557</v>
      </c>
      <c r="R37" s="13">
        <v>20.485600000000002</v>
      </c>
      <c r="S37" s="11">
        <v>19.120699999999999</v>
      </c>
      <c r="T37" s="13">
        <v>19.041599999999999</v>
      </c>
      <c r="U37" s="11">
        <v>18.948699999999999</v>
      </c>
      <c r="V37" s="11">
        <v>15.472200000000001</v>
      </c>
      <c r="W37" s="13">
        <v>18.338200000000001</v>
      </c>
      <c r="X37" s="11">
        <v>14.6914</v>
      </c>
      <c r="Y37" s="13">
        <v>15.545999999999999</v>
      </c>
      <c r="Z37" s="11">
        <v>18.900700000000001</v>
      </c>
      <c r="AA37" s="13">
        <v>19.9239</v>
      </c>
      <c r="AB37" s="11">
        <v>20.539200000000001</v>
      </c>
      <c r="AC37" s="13">
        <v>20.401599999999998</v>
      </c>
      <c r="AD37" s="11">
        <v>23.024799999999999</v>
      </c>
      <c r="AE37" s="11">
        <v>20.105399999999999</v>
      </c>
      <c r="AF37" s="13">
        <v>19.2348</v>
      </c>
      <c r="AG37" s="11">
        <v>18.872399999999999</v>
      </c>
      <c r="AH37" s="13">
        <v>19.257200000000001</v>
      </c>
      <c r="AI37" s="11">
        <v>18.866199999999999</v>
      </c>
      <c r="AJ37" s="2">
        <v>17.5275</v>
      </c>
    </row>
    <row r="38" spans="1:38" ht="15.75" thickBot="1" x14ac:dyDescent="0.3">
      <c r="A38" s="4">
        <v>3</v>
      </c>
      <c r="B38" s="9">
        <v>155.83150000000001</v>
      </c>
      <c r="C38" s="11">
        <v>84.0672</v>
      </c>
      <c r="D38" s="13">
        <v>60.424099999999996</v>
      </c>
      <c r="E38" s="11">
        <v>48.030649999999994</v>
      </c>
      <c r="F38" s="13">
        <v>39.764749999999999</v>
      </c>
      <c r="G38" s="11">
        <v>35.366500000000002</v>
      </c>
      <c r="H38" s="13">
        <v>31.064250000000001</v>
      </c>
      <c r="I38" s="11">
        <v>28.506250000000001</v>
      </c>
      <c r="J38" s="13">
        <v>25.402850000000001</v>
      </c>
      <c r="K38" s="11">
        <v>24.36515</v>
      </c>
      <c r="L38" s="13">
        <v>21.7849</v>
      </c>
      <c r="M38" s="11">
        <v>20.006549999999997</v>
      </c>
      <c r="N38" s="13">
        <v>19.170349999999999</v>
      </c>
      <c r="O38" s="11">
        <v>18.132400000000001</v>
      </c>
      <c r="P38" s="13">
        <v>20.921300000000002</v>
      </c>
      <c r="Q38" s="11">
        <v>21.770600000000002</v>
      </c>
      <c r="R38" s="13">
        <v>20.9434</v>
      </c>
      <c r="S38" s="11">
        <v>19.280799999999999</v>
      </c>
      <c r="T38" s="13">
        <v>18.94575</v>
      </c>
      <c r="U38" s="11">
        <v>17.538049999999998</v>
      </c>
      <c r="V38" s="11">
        <v>17.139800000000001</v>
      </c>
      <c r="W38" s="13">
        <v>18.250700000000002</v>
      </c>
      <c r="X38" s="11">
        <v>15.867000000000001</v>
      </c>
      <c r="Y38" s="13">
        <v>15.611599999999999</v>
      </c>
      <c r="Z38" s="11">
        <v>18.593699999999998</v>
      </c>
      <c r="AA38" s="13">
        <v>19.331</v>
      </c>
      <c r="AB38" s="11">
        <v>20.393799999999999</v>
      </c>
      <c r="AC38" s="13">
        <v>20.017399999999999</v>
      </c>
      <c r="AD38" s="11">
        <v>22.356400000000001</v>
      </c>
      <c r="AE38" s="11">
        <v>20.02</v>
      </c>
      <c r="AF38" s="13">
        <v>19.738799999999998</v>
      </c>
      <c r="AG38" s="11">
        <v>18.698699999999999</v>
      </c>
      <c r="AH38" s="13">
        <v>19.345950000000002</v>
      </c>
      <c r="AI38" s="11">
        <v>19.046149999999997</v>
      </c>
      <c r="AJ38" s="2">
        <v>18.222200000000001</v>
      </c>
    </row>
    <row r="39" spans="1:38" ht="15.75" thickBot="1" x14ac:dyDescent="0.3">
      <c r="A39" s="14" t="s">
        <v>3</v>
      </c>
      <c r="B39" s="18">
        <f t="shared" ref="B39:X39" si="18">AVERAGE(B36:B38)</f>
        <v>155.83150000000001</v>
      </c>
      <c r="C39" s="19">
        <f t="shared" si="18"/>
        <v>84.0672</v>
      </c>
      <c r="D39" s="20">
        <f t="shared" si="18"/>
        <v>60.424099999999989</v>
      </c>
      <c r="E39" s="19">
        <f t="shared" si="18"/>
        <v>48.030650000000001</v>
      </c>
      <c r="F39" s="20">
        <f t="shared" si="18"/>
        <v>39.764749999999999</v>
      </c>
      <c r="G39" s="19">
        <f t="shared" si="18"/>
        <v>35.366500000000002</v>
      </c>
      <c r="H39" s="20">
        <f t="shared" si="18"/>
        <v>31.064250000000001</v>
      </c>
      <c r="I39" s="19">
        <f t="shared" si="18"/>
        <v>28.506250000000005</v>
      </c>
      <c r="J39" s="20">
        <f t="shared" si="18"/>
        <v>25.402850000000001</v>
      </c>
      <c r="K39" s="19">
        <f t="shared" si="18"/>
        <v>24.36515</v>
      </c>
      <c r="L39" s="20">
        <f t="shared" si="18"/>
        <v>21.784900000000004</v>
      </c>
      <c r="M39" s="19">
        <f t="shared" si="18"/>
        <v>20.006549999999997</v>
      </c>
      <c r="N39" s="20">
        <f t="shared" si="18"/>
        <v>19.170349999999999</v>
      </c>
      <c r="O39" s="19">
        <f t="shared" si="18"/>
        <v>18.132400000000001</v>
      </c>
      <c r="P39" s="20">
        <f t="shared" si="18"/>
        <v>20.921300000000002</v>
      </c>
      <c r="Q39" s="19">
        <f t="shared" si="18"/>
        <v>21.770600000000002</v>
      </c>
      <c r="R39" s="20">
        <f t="shared" si="18"/>
        <v>20.9434</v>
      </c>
      <c r="S39" s="19">
        <f t="shared" si="18"/>
        <v>19.280799999999999</v>
      </c>
      <c r="T39" s="20">
        <f t="shared" si="18"/>
        <v>18.94575</v>
      </c>
      <c r="U39" s="19">
        <f t="shared" si="18"/>
        <v>17.538049999999998</v>
      </c>
      <c r="V39" s="19">
        <f t="shared" si="18"/>
        <v>17.139800000000001</v>
      </c>
      <c r="W39" s="20">
        <f t="shared" si="18"/>
        <v>18.250700000000002</v>
      </c>
      <c r="X39" s="19">
        <f t="shared" si="18"/>
        <v>15.866999999999999</v>
      </c>
      <c r="Y39" s="20">
        <f t="shared" ref="Y39:AJ39" si="19">AVERAGE(Y36:Y38)</f>
        <v>15.611600000000001</v>
      </c>
      <c r="Z39" s="19">
        <f t="shared" si="19"/>
        <v>18.593699999999998</v>
      </c>
      <c r="AA39" s="20">
        <f t="shared" si="19"/>
        <v>19.331</v>
      </c>
      <c r="AB39" s="19">
        <f t="shared" si="19"/>
        <v>20.393799999999999</v>
      </c>
      <c r="AC39" s="20">
        <f t="shared" si="19"/>
        <v>20.017399999999999</v>
      </c>
      <c r="AD39" s="19">
        <f t="shared" si="19"/>
        <v>22.356399999999997</v>
      </c>
      <c r="AE39" s="19">
        <f t="shared" si="19"/>
        <v>20.02</v>
      </c>
      <c r="AF39" s="20">
        <f t="shared" si="19"/>
        <v>19.738799999999998</v>
      </c>
      <c r="AG39" s="19">
        <f t="shared" si="19"/>
        <v>18.698699999999999</v>
      </c>
      <c r="AH39" s="20">
        <f t="shared" si="19"/>
        <v>19.345950000000002</v>
      </c>
      <c r="AI39" s="19">
        <f t="shared" si="19"/>
        <v>19.046149999999997</v>
      </c>
      <c r="AJ39" s="15">
        <f t="shared" si="19"/>
        <v>18.222200000000001</v>
      </c>
      <c r="AK39" s="32">
        <f>MIN(B39:AJ39)</f>
        <v>15.611600000000001</v>
      </c>
    </row>
    <row r="40" spans="1:38" ht="15.75" thickBot="1" x14ac:dyDescent="0.3">
      <c r="A40" s="16" t="s">
        <v>4</v>
      </c>
      <c r="B40" s="21">
        <f t="shared" ref="B40:X40" si="20">STDEV(B36:B38)</f>
        <v>3.7499999999994316E-2</v>
      </c>
      <c r="C40" s="23">
        <f t="shared" si="20"/>
        <v>0.6740999999999957</v>
      </c>
      <c r="D40" s="19">
        <f t="shared" si="20"/>
        <v>1.9000000000001904E-2</v>
      </c>
      <c r="E40" s="23">
        <f t="shared" si="20"/>
        <v>0.47204999999999941</v>
      </c>
      <c r="F40" s="19">
        <f t="shared" si="20"/>
        <v>0.34015000000000128</v>
      </c>
      <c r="G40" s="23">
        <f t="shared" si="20"/>
        <v>2.3800000000001376E-2</v>
      </c>
      <c r="H40" s="19">
        <f t="shared" si="20"/>
        <v>9.6650000000000347E-2</v>
      </c>
      <c r="I40" s="23">
        <f t="shared" si="20"/>
        <v>0.47525000000000084</v>
      </c>
      <c r="J40" s="19">
        <f t="shared" si="20"/>
        <v>9.4250000000000611E-2</v>
      </c>
      <c r="K40" s="23">
        <f t="shared" si="20"/>
        <v>0.27945000000000064</v>
      </c>
      <c r="L40" s="19">
        <f t="shared" si="20"/>
        <v>0.60440000000000005</v>
      </c>
      <c r="M40" s="23">
        <f t="shared" si="20"/>
        <v>0.34764999999999979</v>
      </c>
      <c r="N40" s="19">
        <f t="shared" si="20"/>
        <v>8.7249999999999162E-2</v>
      </c>
      <c r="O40" s="23">
        <f t="shared" si="20"/>
        <v>0.13119999999999976</v>
      </c>
      <c r="P40" s="19">
        <f t="shared" si="20"/>
        <v>0.12520000000000131</v>
      </c>
      <c r="Q40" s="23">
        <f t="shared" si="20"/>
        <v>0.38509999999999955</v>
      </c>
      <c r="R40" s="19">
        <f t="shared" si="20"/>
        <v>0.45779999999999887</v>
      </c>
      <c r="S40" s="23">
        <f t="shared" si="20"/>
        <v>0.16009999999999991</v>
      </c>
      <c r="T40" s="19">
        <f t="shared" si="20"/>
        <v>9.5849999999998658E-2</v>
      </c>
      <c r="U40" s="23">
        <f t="shared" si="20"/>
        <v>1.4106499999999986</v>
      </c>
      <c r="V40" s="23">
        <f t="shared" si="20"/>
        <v>1.6676000000000002</v>
      </c>
      <c r="W40" s="19">
        <f t="shared" si="20"/>
        <v>8.7500000000000355E-2</v>
      </c>
      <c r="X40" s="23">
        <f t="shared" si="20"/>
        <v>1.1756000000000002</v>
      </c>
      <c r="Y40" s="19">
        <f t="shared" ref="Y40:AJ40" si="21">STDEV(Y36:Y38)</f>
        <v>6.5599999999999881E-2</v>
      </c>
      <c r="Z40" s="23">
        <f t="shared" si="21"/>
        <v>0.30700000000000038</v>
      </c>
      <c r="AA40" s="19">
        <f t="shared" si="21"/>
        <v>0.5929000000000002</v>
      </c>
      <c r="AB40" s="23">
        <f t="shared" si="21"/>
        <v>0.14540000000000042</v>
      </c>
      <c r="AC40" s="19">
        <f t="shared" si="21"/>
        <v>0.38419999999999987</v>
      </c>
      <c r="AD40" s="23">
        <f t="shared" si="21"/>
        <v>0.66840000000000011</v>
      </c>
      <c r="AE40" s="23">
        <f t="shared" si="21"/>
        <v>8.539999999999992E-2</v>
      </c>
      <c r="AF40" s="19">
        <f t="shared" si="21"/>
        <v>0.50399999999999956</v>
      </c>
      <c r="AG40" s="23">
        <f t="shared" si="21"/>
        <v>0.17370000000000019</v>
      </c>
      <c r="AH40" s="19">
        <f t="shared" si="21"/>
        <v>8.8749999999999218E-2</v>
      </c>
      <c r="AI40" s="23">
        <f t="shared" si="21"/>
        <v>0.17994999999999983</v>
      </c>
      <c r="AJ40" s="17">
        <f t="shared" si="21"/>
        <v>0.69469999999999921</v>
      </c>
    </row>
    <row r="41" spans="1:38" ht="15.75" thickBot="1" x14ac:dyDescent="0.3">
      <c r="A41" s="5" t="s">
        <v>5</v>
      </c>
      <c r="B41" s="22">
        <f>$B39/B39</f>
        <v>1</v>
      </c>
      <c r="C41" s="24">
        <f>$B39/C39</f>
        <v>1.8536539815766435</v>
      </c>
      <c r="D41" s="25">
        <f>$B39/D39</f>
        <v>2.5789626986583172</v>
      </c>
      <c r="E41" s="24">
        <f t="shared" ref="E41:AJ41" si="22">$B39/E39</f>
        <v>3.2444178873281957</v>
      </c>
      <c r="F41" s="25">
        <f t="shared" si="22"/>
        <v>3.9188351492213584</v>
      </c>
      <c r="G41" s="24">
        <f t="shared" si="22"/>
        <v>4.4061894730889399</v>
      </c>
      <c r="H41" s="25">
        <f t="shared" si="22"/>
        <v>5.016425633968308</v>
      </c>
      <c r="I41" s="24">
        <f t="shared" si="22"/>
        <v>5.4665731199298389</v>
      </c>
      <c r="J41" s="25">
        <f t="shared" si="22"/>
        <v>6.1344101154004376</v>
      </c>
      <c r="K41" s="24">
        <f t="shared" si="22"/>
        <v>6.3956716868149801</v>
      </c>
      <c r="L41" s="25">
        <f t="shared" si="22"/>
        <v>7.1531886765603687</v>
      </c>
      <c r="M41" s="24">
        <f t="shared" si="22"/>
        <v>7.789024094609017</v>
      </c>
      <c r="N41" s="25">
        <f t="shared" si="22"/>
        <v>8.1287769915520585</v>
      </c>
      <c r="O41" s="24">
        <f t="shared" si="22"/>
        <v>8.5940912399902931</v>
      </c>
      <c r="P41" s="25">
        <f t="shared" si="22"/>
        <v>7.4484616156739776</v>
      </c>
      <c r="Q41" s="24">
        <f t="shared" si="22"/>
        <v>7.1578872424278615</v>
      </c>
      <c r="R41" s="25">
        <f t="shared" si="22"/>
        <v>7.4406018125041777</v>
      </c>
      <c r="S41" s="24">
        <f t="shared" si="22"/>
        <v>8.0822113190324067</v>
      </c>
      <c r="T41" s="25">
        <f t="shared" si="22"/>
        <v>8.2251428420622048</v>
      </c>
      <c r="U41" s="24">
        <f t="shared" si="22"/>
        <v>8.8853378796388434</v>
      </c>
      <c r="V41" s="25">
        <f t="shared" si="22"/>
        <v>9.0917922029428571</v>
      </c>
      <c r="W41" s="24">
        <f t="shared" si="22"/>
        <v>8.5383848290750493</v>
      </c>
      <c r="X41" s="25">
        <f t="shared" si="22"/>
        <v>9.8211066994390883</v>
      </c>
      <c r="Y41" s="24">
        <f t="shared" si="22"/>
        <v>9.9817763714161263</v>
      </c>
      <c r="Z41" s="25">
        <f t="shared" si="22"/>
        <v>8.3808763183228745</v>
      </c>
      <c r="AA41" s="24">
        <f t="shared" si="22"/>
        <v>8.0612229062128193</v>
      </c>
      <c r="AB41" s="25">
        <f t="shared" si="22"/>
        <v>7.6411213211858513</v>
      </c>
      <c r="AC41" s="24">
        <f t="shared" si="22"/>
        <v>7.7848022220668032</v>
      </c>
      <c r="AD41" s="25">
        <f t="shared" si="22"/>
        <v>6.9703306435741004</v>
      </c>
      <c r="AE41" s="24">
        <f t="shared" si="22"/>
        <v>7.7837912087912091</v>
      </c>
      <c r="AF41" s="25">
        <f t="shared" si="22"/>
        <v>7.8946795144588338</v>
      </c>
      <c r="AG41" s="24">
        <f t="shared" si="22"/>
        <v>8.3338146502163255</v>
      </c>
      <c r="AH41" s="25">
        <f t="shared" si="22"/>
        <v>8.054993422395901</v>
      </c>
      <c r="AI41" s="24">
        <f t="shared" si="22"/>
        <v>8.181784770150399</v>
      </c>
      <c r="AJ41" s="31">
        <f t="shared" si="22"/>
        <v>8.5517390874866912</v>
      </c>
      <c r="AK41" s="32">
        <f>MAX(B41:AJ41)</f>
        <v>9.9817763714161263</v>
      </c>
      <c r="AL41" s="38">
        <f>MATCH(MAX(B41:AJ41),B41:AJ41,0)</f>
        <v>24</v>
      </c>
    </row>
    <row r="42" spans="1:38" ht="15.75" thickBot="1" x14ac:dyDescent="0.3">
      <c r="A42" s="5" t="s">
        <v>9</v>
      </c>
      <c r="B42" s="22">
        <f>B41/B35</f>
        <v>1</v>
      </c>
      <c r="C42" s="24">
        <f>C41/C35</f>
        <v>0.92682699078832176</v>
      </c>
      <c r="D42" s="25">
        <f t="shared" ref="D42:AJ42" si="23">D41/D35</f>
        <v>0.85965423288610576</v>
      </c>
      <c r="E42" s="24">
        <f t="shared" si="23"/>
        <v>0.81110447183204892</v>
      </c>
      <c r="F42" s="25">
        <f t="shared" si="23"/>
        <v>0.78376702984427171</v>
      </c>
      <c r="G42" s="24">
        <f t="shared" si="23"/>
        <v>0.73436491218149003</v>
      </c>
      <c r="H42" s="25">
        <f t="shared" si="23"/>
        <v>0.71663223342404403</v>
      </c>
      <c r="I42" s="24">
        <f t="shared" si="23"/>
        <v>0.68332163999122986</v>
      </c>
      <c r="J42" s="25">
        <f t="shared" si="23"/>
        <v>0.6816011239333819</v>
      </c>
      <c r="K42" s="24">
        <f t="shared" si="23"/>
        <v>0.63956716868149799</v>
      </c>
      <c r="L42" s="25">
        <f t="shared" si="23"/>
        <v>0.59609905638003069</v>
      </c>
      <c r="M42" s="24">
        <f t="shared" si="23"/>
        <v>0.55635886390064404</v>
      </c>
      <c r="N42" s="25">
        <f t="shared" si="23"/>
        <v>0.50804856197200365</v>
      </c>
      <c r="O42" s="24">
        <f t="shared" si="23"/>
        <v>0.47744951333279406</v>
      </c>
      <c r="P42" s="25">
        <f t="shared" si="23"/>
        <v>0.3724230807836989</v>
      </c>
      <c r="Q42" s="24">
        <f t="shared" si="23"/>
        <v>0.32535851101944824</v>
      </c>
      <c r="R42" s="25">
        <f t="shared" si="23"/>
        <v>0.31002507552100739</v>
      </c>
      <c r="S42" s="24">
        <f t="shared" si="23"/>
        <v>0.31085428150124639</v>
      </c>
      <c r="T42" s="25">
        <f t="shared" si="23"/>
        <v>0.29375510150222162</v>
      </c>
      <c r="U42" s="24">
        <f t="shared" si="23"/>
        <v>0.29617792932129478</v>
      </c>
      <c r="V42" s="25">
        <f t="shared" si="23"/>
        <v>0.28411850634196428</v>
      </c>
      <c r="W42" s="24">
        <f t="shared" si="23"/>
        <v>0.25112896556103087</v>
      </c>
      <c r="X42" s="25">
        <f t="shared" si="23"/>
        <v>0.27280851942886358</v>
      </c>
      <c r="Y42" s="24">
        <f t="shared" si="23"/>
        <v>0.26267832556358228</v>
      </c>
      <c r="Z42" s="25">
        <f t="shared" si="23"/>
        <v>0.20952190795807185</v>
      </c>
      <c r="AA42" s="24">
        <f t="shared" si="23"/>
        <v>0.19193387871935283</v>
      </c>
      <c r="AB42" s="25">
        <f t="shared" si="23"/>
        <v>0.17366184820876934</v>
      </c>
      <c r="AC42" s="24">
        <f t="shared" si="23"/>
        <v>0.16923483091449573</v>
      </c>
      <c r="AD42" s="25">
        <f t="shared" si="23"/>
        <v>0.14521522174112708</v>
      </c>
      <c r="AE42" s="24">
        <f t="shared" si="23"/>
        <v>0.15567582417582418</v>
      </c>
      <c r="AF42" s="25">
        <f t="shared" si="23"/>
        <v>0.1518207598934391</v>
      </c>
      <c r="AG42" s="24">
        <f t="shared" si="23"/>
        <v>0.15432990092993196</v>
      </c>
      <c r="AH42" s="25">
        <f t="shared" si="23"/>
        <v>0.14383916825706966</v>
      </c>
      <c r="AI42" s="24">
        <f t="shared" si="23"/>
        <v>0.14106525465776551</v>
      </c>
      <c r="AJ42" s="31">
        <f t="shared" si="23"/>
        <v>0.14252898479144485</v>
      </c>
    </row>
    <row r="44" spans="1:38" ht="15.75" thickBot="1" x14ac:dyDescent="0.3">
      <c r="A44" s="29"/>
    </row>
    <row r="45" spans="1:38" ht="15.75" thickBot="1" x14ac:dyDescent="0.3">
      <c r="A45" s="6" t="s">
        <v>1</v>
      </c>
      <c r="B45" s="33" t="s">
        <v>17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5"/>
    </row>
    <row r="46" spans="1:38" ht="15.75" thickBot="1" x14ac:dyDescent="0.3">
      <c r="A46" s="7" t="s">
        <v>2</v>
      </c>
      <c r="B46" s="26">
        <v>1</v>
      </c>
      <c r="C46" s="27">
        <v>2</v>
      </c>
      <c r="D46" s="28">
        <v>3</v>
      </c>
      <c r="E46" s="27">
        <v>4</v>
      </c>
      <c r="F46" s="28">
        <v>5</v>
      </c>
      <c r="G46" s="27">
        <v>6</v>
      </c>
      <c r="H46" s="28">
        <v>7</v>
      </c>
      <c r="I46" s="27">
        <v>8</v>
      </c>
      <c r="J46" s="28">
        <v>9</v>
      </c>
      <c r="K46" s="27">
        <v>10</v>
      </c>
      <c r="L46" s="28">
        <v>12</v>
      </c>
      <c r="M46" s="27">
        <v>14</v>
      </c>
      <c r="N46" s="28">
        <v>16</v>
      </c>
      <c r="O46" s="27">
        <v>18</v>
      </c>
      <c r="P46" s="28">
        <v>20</v>
      </c>
      <c r="Q46" s="27">
        <v>22</v>
      </c>
      <c r="R46" s="28">
        <v>24</v>
      </c>
      <c r="S46" s="27">
        <v>26</v>
      </c>
      <c r="T46" s="28">
        <v>28</v>
      </c>
      <c r="U46" s="27">
        <v>30</v>
      </c>
      <c r="V46" s="27">
        <v>32</v>
      </c>
      <c r="W46" s="28">
        <v>34</v>
      </c>
      <c r="X46" s="27">
        <v>36</v>
      </c>
      <c r="Y46" s="28">
        <v>38</v>
      </c>
      <c r="Z46" s="27">
        <v>40</v>
      </c>
      <c r="AA46" s="28">
        <v>42</v>
      </c>
      <c r="AB46" s="27">
        <v>44</v>
      </c>
      <c r="AC46" s="28">
        <v>46</v>
      </c>
      <c r="AD46" s="27">
        <v>48</v>
      </c>
      <c r="AE46" s="27">
        <v>50</v>
      </c>
      <c r="AF46" s="28">
        <v>52</v>
      </c>
      <c r="AG46" s="27">
        <v>54</v>
      </c>
      <c r="AH46" s="28">
        <v>56</v>
      </c>
      <c r="AI46" s="27">
        <v>58</v>
      </c>
      <c r="AJ46" s="30">
        <v>60</v>
      </c>
    </row>
    <row r="47" spans="1:38" x14ac:dyDescent="0.25">
      <c r="A47" s="4">
        <v>1</v>
      </c>
      <c r="B47" s="8">
        <v>156.37299999999999</v>
      </c>
      <c r="C47" s="10">
        <v>84.0107</v>
      </c>
      <c r="D47" s="12">
        <v>60.008800000000001</v>
      </c>
      <c r="E47" s="10">
        <v>48.275599999999997</v>
      </c>
      <c r="F47" s="12">
        <v>39.054000000000002</v>
      </c>
      <c r="G47" s="10">
        <v>35.007199999999997</v>
      </c>
      <c r="H47" s="12">
        <v>31.378499999999999</v>
      </c>
      <c r="I47" s="10">
        <v>28.353999999999999</v>
      </c>
      <c r="J47" s="12">
        <v>25.531500000000001</v>
      </c>
      <c r="K47" s="10">
        <v>23.756799999999998</v>
      </c>
      <c r="L47" s="12">
        <v>22.339099999999998</v>
      </c>
      <c r="M47" s="10">
        <v>20.028400000000001</v>
      </c>
      <c r="N47" s="12">
        <v>19.039100000000001</v>
      </c>
      <c r="O47" s="10">
        <v>17.8614</v>
      </c>
      <c r="P47" s="12">
        <v>17.4101</v>
      </c>
      <c r="Q47" s="10">
        <v>22.0977</v>
      </c>
      <c r="R47" s="12">
        <v>21.4559</v>
      </c>
      <c r="S47" s="10">
        <v>19.743099999999998</v>
      </c>
      <c r="T47" s="12">
        <v>18.999500000000001</v>
      </c>
      <c r="U47" s="10">
        <v>15.509399999999999</v>
      </c>
      <c r="V47" s="10">
        <v>15.093999999999999</v>
      </c>
      <c r="W47" s="12">
        <v>15.201000000000001</v>
      </c>
      <c r="X47" s="10">
        <v>16.291</v>
      </c>
      <c r="Y47" s="12">
        <v>18.152799999999999</v>
      </c>
      <c r="Z47" s="10">
        <v>17.343299999999999</v>
      </c>
      <c r="AA47" s="12">
        <v>19.766200000000001</v>
      </c>
      <c r="AB47" s="10">
        <v>20.037400000000002</v>
      </c>
      <c r="AC47" s="12">
        <v>21.454999999999998</v>
      </c>
      <c r="AD47" s="10">
        <v>21.028700000000001</v>
      </c>
      <c r="AE47" s="10">
        <v>20.737200000000001</v>
      </c>
      <c r="AF47" s="12">
        <v>19.230499999999999</v>
      </c>
      <c r="AG47" s="10">
        <v>19.143799999999999</v>
      </c>
      <c r="AH47" s="12">
        <v>18.313800000000001</v>
      </c>
      <c r="AI47" s="10">
        <v>18.5</v>
      </c>
      <c r="AJ47" s="2">
        <v>19.491099999999999</v>
      </c>
    </row>
    <row r="48" spans="1:38" x14ac:dyDescent="0.25">
      <c r="A48" s="4">
        <v>2</v>
      </c>
      <c r="B48" s="9">
        <v>156.20699999999999</v>
      </c>
      <c r="C48" s="11">
        <v>84.203999999999994</v>
      </c>
      <c r="D48" s="13">
        <v>60.1935</v>
      </c>
      <c r="E48" s="11">
        <v>47.492600000000003</v>
      </c>
      <c r="F48" s="13">
        <v>39.037599999999998</v>
      </c>
      <c r="G48" s="11">
        <v>35.797699999999999</v>
      </c>
      <c r="H48" s="13">
        <v>30.611699999999999</v>
      </c>
      <c r="I48" s="11">
        <v>27.929300000000001</v>
      </c>
      <c r="J48" s="13">
        <v>25.401599999999998</v>
      </c>
      <c r="K48" s="11">
        <v>24.374199999999998</v>
      </c>
      <c r="L48" s="13">
        <v>22.732299999999999</v>
      </c>
      <c r="M48" s="11">
        <v>19.673300000000001</v>
      </c>
      <c r="N48" s="13">
        <v>18.7804</v>
      </c>
      <c r="O48" s="11">
        <v>17.788900000000002</v>
      </c>
      <c r="P48" s="13">
        <v>17.113199999999999</v>
      </c>
      <c r="Q48" s="11">
        <v>22.466999999999999</v>
      </c>
      <c r="R48" s="13">
        <v>20.732099999999999</v>
      </c>
      <c r="S48" s="11">
        <v>20.3048</v>
      </c>
      <c r="T48" s="13">
        <v>18.871500000000001</v>
      </c>
      <c r="U48" s="11">
        <v>17.881799999999998</v>
      </c>
      <c r="V48" s="11">
        <v>15.297000000000001</v>
      </c>
      <c r="W48" s="13">
        <v>15.0695</v>
      </c>
      <c r="X48" s="11">
        <v>16.902899999999999</v>
      </c>
      <c r="Y48" s="13">
        <v>15.405099999999999</v>
      </c>
      <c r="Z48" s="11">
        <v>17.755099999999999</v>
      </c>
      <c r="AA48" s="13">
        <v>21.509899999999998</v>
      </c>
      <c r="AB48" s="11">
        <v>19.807600000000001</v>
      </c>
      <c r="AC48" s="13">
        <v>22.421199999999999</v>
      </c>
      <c r="AD48" s="11">
        <v>19.574100000000001</v>
      </c>
      <c r="AE48" s="11">
        <v>19.786200000000001</v>
      </c>
      <c r="AF48" s="13">
        <v>19.18</v>
      </c>
      <c r="AG48" s="11">
        <v>18.612100000000002</v>
      </c>
      <c r="AH48" s="13">
        <v>19.069900000000001</v>
      </c>
      <c r="AI48" s="11">
        <v>19.018999999999998</v>
      </c>
      <c r="AJ48" s="2">
        <v>19.317699999999999</v>
      </c>
    </row>
    <row r="49" spans="1:38" ht="15.75" thickBot="1" x14ac:dyDescent="0.3">
      <c r="A49" s="4">
        <v>3</v>
      </c>
      <c r="B49" s="9">
        <v>156.29</v>
      </c>
      <c r="C49" s="11">
        <v>84.107349999999997</v>
      </c>
      <c r="D49" s="13">
        <v>60.101150000000004</v>
      </c>
      <c r="E49" s="11">
        <v>47.884100000000004</v>
      </c>
      <c r="F49" s="13">
        <v>39.0458</v>
      </c>
      <c r="G49" s="11">
        <v>35.402450000000002</v>
      </c>
      <c r="H49" s="13">
        <v>30.995100000000001</v>
      </c>
      <c r="I49" s="11">
        <v>28.141649999999998</v>
      </c>
      <c r="J49" s="13">
        <v>25.466549999999998</v>
      </c>
      <c r="K49" s="11">
        <v>24.0655</v>
      </c>
      <c r="L49" s="13">
        <v>22.535699999999999</v>
      </c>
      <c r="M49" s="11">
        <v>19.850850000000001</v>
      </c>
      <c r="N49" s="13">
        <v>18.909750000000003</v>
      </c>
      <c r="O49" s="11">
        <v>17.825150000000001</v>
      </c>
      <c r="P49" s="13">
        <v>17.261649999999999</v>
      </c>
      <c r="Q49" s="11">
        <v>22.282350000000001</v>
      </c>
      <c r="R49" s="13">
        <v>21.094000000000001</v>
      </c>
      <c r="S49" s="11">
        <v>20.023949999999999</v>
      </c>
      <c r="T49" s="13">
        <v>18.935500000000001</v>
      </c>
      <c r="U49" s="11">
        <v>16.695599999999999</v>
      </c>
      <c r="V49" s="11">
        <v>15.195499999999999</v>
      </c>
      <c r="W49" s="13">
        <v>15.135249999999999</v>
      </c>
      <c r="X49" s="11">
        <v>16.59695</v>
      </c>
      <c r="Y49" s="13">
        <v>16.778949999999998</v>
      </c>
      <c r="Z49" s="11">
        <v>17.549199999999999</v>
      </c>
      <c r="AA49" s="13">
        <v>20.63805</v>
      </c>
      <c r="AB49" s="11">
        <v>19.922499999999999</v>
      </c>
      <c r="AC49" s="13">
        <v>21.938099999999999</v>
      </c>
      <c r="AD49" s="11">
        <v>20.301400000000001</v>
      </c>
      <c r="AE49" s="11">
        <v>20.261700000000001</v>
      </c>
      <c r="AF49" s="13">
        <v>19.205249999999999</v>
      </c>
      <c r="AG49" s="11">
        <v>18.877949999999998</v>
      </c>
      <c r="AH49" s="13">
        <v>18.691850000000002</v>
      </c>
      <c r="AI49" s="11">
        <v>18.759499999999999</v>
      </c>
      <c r="AJ49" s="2">
        <v>19.404399999999999</v>
      </c>
    </row>
    <row r="50" spans="1:38" ht="15.75" thickBot="1" x14ac:dyDescent="0.3">
      <c r="A50" s="14" t="s">
        <v>3</v>
      </c>
      <c r="B50" s="18">
        <f t="shared" ref="B50:X50" si="24">AVERAGE(B47:B49)</f>
        <v>156.29</v>
      </c>
      <c r="C50" s="19">
        <f t="shared" si="24"/>
        <v>84.107349999999997</v>
      </c>
      <c r="D50" s="20">
        <f t="shared" si="24"/>
        <v>60.101149999999997</v>
      </c>
      <c r="E50" s="19">
        <f t="shared" si="24"/>
        <v>47.884100000000011</v>
      </c>
      <c r="F50" s="20">
        <f t="shared" si="24"/>
        <v>39.0458</v>
      </c>
      <c r="G50" s="19">
        <f t="shared" si="24"/>
        <v>35.402450000000002</v>
      </c>
      <c r="H50" s="20">
        <f t="shared" si="24"/>
        <v>30.995099999999997</v>
      </c>
      <c r="I50" s="19">
        <f t="shared" si="24"/>
        <v>28.141649999999998</v>
      </c>
      <c r="J50" s="20">
        <f t="shared" si="24"/>
        <v>25.466549999999998</v>
      </c>
      <c r="K50" s="19">
        <f t="shared" si="24"/>
        <v>24.0655</v>
      </c>
      <c r="L50" s="20">
        <f t="shared" si="24"/>
        <v>22.535700000000002</v>
      </c>
      <c r="M50" s="19">
        <f t="shared" si="24"/>
        <v>19.850850000000001</v>
      </c>
      <c r="N50" s="20">
        <f t="shared" si="24"/>
        <v>18.909750000000003</v>
      </c>
      <c r="O50" s="19">
        <f t="shared" si="24"/>
        <v>17.825150000000001</v>
      </c>
      <c r="P50" s="20">
        <f t="shared" si="24"/>
        <v>17.261649999999999</v>
      </c>
      <c r="Q50" s="19">
        <f t="shared" si="24"/>
        <v>22.282349999999997</v>
      </c>
      <c r="R50" s="20">
        <f t="shared" si="24"/>
        <v>21.094000000000001</v>
      </c>
      <c r="S50" s="19">
        <f t="shared" si="24"/>
        <v>20.023949999999999</v>
      </c>
      <c r="T50" s="20">
        <f t="shared" si="24"/>
        <v>18.935500000000001</v>
      </c>
      <c r="U50" s="19">
        <f t="shared" si="24"/>
        <v>16.695599999999999</v>
      </c>
      <c r="V50" s="19">
        <f t="shared" si="24"/>
        <v>15.195500000000001</v>
      </c>
      <c r="W50" s="20">
        <f t="shared" si="24"/>
        <v>15.135249999999999</v>
      </c>
      <c r="X50" s="19">
        <f t="shared" si="24"/>
        <v>16.59695</v>
      </c>
      <c r="Y50" s="20">
        <f t="shared" ref="Y50:AJ50" si="25">AVERAGE(Y47:Y49)</f>
        <v>16.778949999999998</v>
      </c>
      <c r="Z50" s="19">
        <f t="shared" si="25"/>
        <v>17.549199999999999</v>
      </c>
      <c r="AA50" s="20">
        <f t="shared" si="25"/>
        <v>20.63805</v>
      </c>
      <c r="AB50" s="19">
        <f t="shared" si="25"/>
        <v>19.922499999999999</v>
      </c>
      <c r="AC50" s="20">
        <f t="shared" si="25"/>
        <v>21.938100000000002</v>
      </c>
      <c r="AD50" s="19">
        <f t="shared" si="25"/>
        <v>20.301400000000001</v>
      </c>
      <c r="AE50" s="19">
        <f t="shared" si="25"/>
        <v>20.261700000000001</v>
      </c>
      <c r="AF50" s="20">
        <f t="shared" si="25"/>
        <v>19.205249999999999</v>
      </c>
      <c r="AG50" s="19">
        <f t="shared" si="25"/>
        <v>18.877949999999998</v>
      </c>
      <c r="AH50" s="20">
        <f t="shared" si="25"/>
        <v>18.691850000000002</v>
      </c>
      <c r="AI50" s="19">
        <f t="shared" si="25"/>
        <v>18.759499999999999</v>
      </c>
      <c r="AJ50" s="15">
        <f t="shared" si="25"/>
        <v>19.404399999999999</v>
      </c>
      <c r="AK50" s="32">
        <f>MIN(B50:AJ50)</f>
        <v>15.135249999999999</v>
      </c>
    </row>
    <row r="51" spans="1:38" ht="15.75" thickBot="1" x14ac:dyDescent="0.3">
      <c r="A51" s="16" t="s">
        <v>4</v>
      </c>
      <c r="B51" s="21">
        <f t="shared" ref="B51:X51" si="26">STDEV(B47:B49)</f>
        <v>8.2999999999998408E-2</v>
      </c>
      <c r="C51" s="23">
        <f t="shared" si="26"/>
        <v>9.6649999999996794E-2</v>
      </c>
      <c r="D51" s="19">
        <f t="shared" si="26"/>
        <v>9.234999999999971E-2</v>
      </c>
      <c r="E51" s="23">
        <f t="shared" si="26"/>
        <v>0.39149999999999707</v>
      </c>
      <c r="F51" s="19">
        <f t="shared" si="26"/>
        <v>8.2000000000022055E-3</v>
      </c>
      <c r="G51" s="23">
        <f t="shared" si="26"/>
        <v>0.39525000000000077</v>
      </c>
      <c r="H51" s="19">
        <f t="shared" si="26"/>
        <v>0.38339999999999996</v>
      </c>
      <c r="I51" s="23">
        <f t="shared" si="26"/>
        <v>0.21234999999999893</v>
      </c>
      <c r="J51" s="19">
        <f t="shared" si="26"/>
        <v>6.4950000000001396E-2</v>
      </c>
      <c r="K51" s="23">
        <f t="shared" si="26"/>
        <v>0.30869999999999997</v>
      </c>
      <c r="L51" s="19">
        <f t="shared" si="26"/>
        <v>0.19660000000000011</v>
      </c>
      <c r="M51" s="23">
        <f t="shared" si="26"/>
        <v>0.1775500000000001</v>
      </c>
      <c r="N51" s="19">
        <f t="shared" si="26"/>
        <v>0.12935000000000052</v>
      </c>
      <c r="O51" s="23">
        <f t="shared" si="26"/>
        <v>3.6249999999999005E-2</v>
      </c>
      <c r="P51" s="19">
        <f t="shared" si="26"/>
        <v>0.14845000000000041</v>
      </c>
      <c r="Q51" s="23">
        <f t="shared" si="26"/>
        <v>0.18464999999999954</v>
      </c>
      <c r="R51" s="19">
        <f t="shared" si="26"/>
        <v>0.36190000000000033</v>
      </c>
      <c r="S51" s="23">
        <f t="shared" si="26"/>
        <v>0.28085000000000093</v>
      </c>
      <c r="T51" s="19">
        <f t="shared" si="26"/>
        <v>6.4000000000000057E-2</v>
      </c>
      <c r="U51" s="23">
        <f t="shared" si="26"/>
        <v>1.1861999999999995</v>
      </c>
      <c r="V51" s="23">
        <f t="shared" si="26"/>
        <v>0.10150000000000059</v>
      </c>
      <c r="W51" s="19">
        <f t="shared" si="26"/>
        <v>6.5750000000000419E-2</v>
      </c>
      <c r="X51" s="23">
        <f t="shared" si="26"/>
        <v>0.30594999999999928</v>
      </c>
      <c r="Y51" s="19">
        <f t="shared" ref="Y51:AJ51" si="27">STDEV(Y47:Y49)</f>
        <v>1.37385</v>
      </c>
      <c r="Z51" s="23">
        <f t="shared" si="27"/>
        <v>0.20589999999999975</v>
      </c>
      <c r="AA51" s="19">
        <f t="shared" si="27"/>
        <v>0.87184999999999846</v>
      </c>
      <c r="AB51" s="23">
        <f t="shared" si="27"/>
        <v>0.11490000000000045</v>
      </c>
      <c r="AC51" s="19">
        <f t="shared" si="27"/>
        <v>0.48310000000000031</v>
      </c>
      <c r="AD51" s="23">
        <f t="shared" si="27"/>
        <v>0.72729999999999961</v>
      </c>
      <c r="AE51" s="23">
        <f t="shared" si="27"/>
        <v>0.47550000000000026</v>
      </c>
      <c r="AF51" s="19">
        <f t="shared" si="27"/>
        <v>2.5249999999999773E-2</v>
      </c>
      <c r="AG51" s="23">
        <f t="shared" si="27"/>
        <v>0.26584999999999859</v>
      </c>
      <c r="AH51" s="19">
        <f t="shared" si="27"/>
        <v>0.37805</v>
      </c>
      <c r="AI51" s="23">
        <f t="shared" si="27"/>
        <v>0.25949999999999918</v>
      </c>
      <c r="AJ51" s="17">
        <f t="shared" si="27"/>
        <v>8.6700000000000443E-2</v>
      </c>
    </row>
    <row r="52" spans="1:38" ht="15.75" thickBot="1" x14ac:dyDescent="0.3">
      <c r="A52" s="5" t="s">
        <v>5</v>
      </c>
      <c r="B52" s="22">
        <f>$B50/B50</f>
        <v>1</v>
      </c>
      <c r="C52" s="24">
        <f>$B50/C50</f>
        <v>1.8582204765695269</v>
      </c>
      <c r="D52" s="25">
        <f>$B50/D50</f>
        <v>2.6004494090379304</v>
      </c>
      <c r="E52" s="24">
        <f t="shared" ref="E52:AJ52" si="28">$B50/E50</f>
        <v>3.2639226799710124</v>
      </c>
      <c r="F52" s="25">
        <f t="shared" si="28"/>
        <v>4.0027352493738118</v>
      </c>
      <c r="G52" s="24">
        <f t="shared" si="28"/>
        <v>4.4146662166036528</v>
      </c>
      <c r="H52" s="25">
        <f t="shared" si="28"/>
        <v>5.0424099293114075</v>
      </c>
      <c r="I52" s="24">
        <f t="shared" si="28"/>
        <v>5.5536899933017434</v>
      </c>
      <c r="J52" s="25">
        <f t="shared" si="28"/>
        <v>6.1370699996662292</v>
      </c>
      <c r="K52" s="24">
        <f t="shared" si="28"/>
        <v>6.4943591448338909</v>
      </c>
      <c r="L52" s="25">
        <f t="shared" si="28"/>
        <v>6.9352183424521971</v>
      </c>
      <c r="M52" s="24">
        <f t="shared" si="28"/>
        <v>7.8732144971122136</v>
      </c>
      <c r="N52" s="25">
        <f t="shared" si="28"/>
        <v>8.2650484538399489</v>
      </c>
      <c r="O52" s="24">
        <f t="shared" si="28"/>
        <v>8.7679486568135463</v>
      </c>
      <c r="P52" s="25">
        <f t="shared" si="28"/>
        <v>9.0541750064449218</v>
      </c>
      <c r="Q52" s="24">
        <f t="shared" si="28"/>
        <v>7.0140716755638435</v>
      </c>
      <c r="R52" s="25">
        <f t="shared" si="28"/>
        <v>7.4092158907746271</v>
      </c>
      <c r="S52" s="24">
        <f t="shared" si="28"/>
        <v>7.8051533288886557</v>
      </c>
      <c r="T52" s="25">
        <f t="shared" si="28"/>
        <v>8.2538089831269303</v>
      </c>
      <c r="U52" s="24">
        <f t="shared" si="28"/>
        <v>9.3611490452574326</v>
      </c>
      <c r="V52" s="25">
        <f t="shared" si="28"/>
        <v>10.285281826856634</v>
      </c>
      <c r="W52" s="24">
        <f t="shared" si="28"/>
        <v>10.326225202755158</v>
      </c>
      <c r="X52" s="25">
        <f t="shared" si="28"/>
        <v>9.4167904343870408</v>
      </c>
      <c r="Y52" s="24">
        <f t="shared" si="28"/>
        <v>9.3146472216676255</v>
      </c>
      <c r="Z52" s="25">
        <f t="shared" si="28"/>
        <v>8.9058190686754948</v>
      </c>
      <c r="AA52" s="24">
        <f t="shared" si="28"/>
        <v>7.5729053859255107</v>
      </c>
      <c r="AB52" s="25">
        <f t="shared" si="28"/>
        <v>7.8448989835612997</v>
      </c>
      <c r="AC52" s="24">
        <f t="shared" si="28"/>
        <v>7.1241356361763311</v>
      </c>
      <c r="AD52" s="25">
        <f t="shared" si="28"/>
        <v>7.6984838484045426</v>
      </c>
      <c r="AE52" s="24">
        <f t="shared" si="28"/>
        <v>7.7135679632015073</v>
      </c>
      <c r="AF52" s="25">
        <f t="shared" si="28"/>
        <v>8.1378789653870687</v>
      </c>
      <c r="AG52" s="24">
        <f t="shared" si="28"/>
        <v>8.2789709687757416</v>
      </c>
      <c r="AH52" s="25">
        <f t="shared" si="28"/>
        <v>8.3613981494608591</v>
      </c>
      <c r="AI52" s="24">
        <f t="shared" si="28"/>
        <v>8.3312455022788452</v>
      </c>
      <c r="AJ52" s="31">
        <f t="shared" si="28"/>
        <v>8.0543588052194348</v>
      </c>
      <c r="AK52" s="32">
        <f>MAX(B52:AJ52)</f>
        <v>10.326225202755158</v>
      </c>
      <c r="AL52" s="38">
        <f>MATCH(MAX(B52:AJ52),B52:AJ52,0)</f>
        <v>22</v>
      </c>
    </row>
    <row r="53" spans="1:38" ht="15.75" thickBot="1" x14ac:dyDescent="0.3">
      <c r="A53" s="5" t="s">
        <v>9</v>
      </c>
      <c r="B53" s="22">
        <f>B52/B46</f>
        <v>1</v>
      </c>
      <c r="C53" s="24">
        <f>C52/C46</f>
        <v>0.92911023828476347</v>
      </c>
      <c r="D53" s="25">
        <f t="shared" ref="D53:AJ53" si="29">D52/D46</f>
        <v>0.86681646967931014</v>
      </c>
      <c r="E53" s="24">
        <f t="shared" si="29"/>
        <v>0.81598066999275309</v>
      </c>
      <c r="F53" s="25">
        <f t="shared" si="29"/>
        <v>0.80054704987476233</v>
      </c>
      <c r="G53" s="24">
        <f t="shared" si="29"/>
        <v>0.7357777027672755</v>
      </c>
      <c r="H53" s="25">
        <f t="shared" si="29"/>
        <v>0.72034427561591541</v>
      </c>
      <c r="I53" s="24">
        <f t="shared" si="29"/>
        <v>0.69421124916271792</v>
      </c>
      <c r="J53" s="25">
        <f t="shared" si="29"/>
        <v>0.68189666662958104</v>
      </c>
      <c r="K53" s="24">
        <f t="shared" si="29"/>
        <v>0.64943591448338911</v>
      </c>
      <c r="L53" s="25">
        <f t="shared" si="29"/>
        <v>0.57793486187101639</v>
      </c>
      <c r="M53" s="24">
        <f t="shared" si="29"/>
        <v>0.56237246407944386</v>
      </c>
      <c r="N53" s="25">
        <f t="shared" si="29"/>
        <v>0.51656552836499681</v>
      </c>
      <c r="O53" s="24">
        <f t="shared" si="29"/>
        <v>0.4871082587118637</v>
      </c>
      <c r="P53" s="25">
        <f t="shared" si="29"/>
        <v>0.45270875032224611</v>
      </c>
      <c r="Q53" s="24">
        <f t="shared" si="29"/>
        <v>0.31882143979835653</v>
      </c>
      <c r="R53" s="25">
        <f t="shared" si="29"/>
        <v>0.30871732878227615</v>
      </c>
      <c r="S53" s="24">
        <f t="shared" si="29"/>
        <v>0.30019820495725597</v>
      </c>
      <c r="T53" s="25">
        <f t="shared" si="29"/>
        <v>0.29477889225453324</v>
      </c>
      <c r="U53" s="24">
        <f t="shared" si="29"/>
        <v>0.31203830150858108</v>
      </c>
      <c r="V53" s="25">
        <f t="shared" si="29"/>
        <v>0.32141505708926982</v>
      </c>
      <c r="W53" s="24">
        <f t="shared" si="29"/>
        <v>0.303712505963387</v>
      </c>
      <c r="X53" s="25">
        <f t="shared" si="29"/>
        <v>0.26157751206630669</v>
      </c>
      <c r="Y53" s="24">
        <f t="shared" si="29"/>
        <v>0.24512229530704277</v>
      </c>
      <c r="Z53" s="25">
        <f t="shared" si="29"/>
        <v>0.22264547671688736</v>
      </c>
      <c r="AA53" s="24">
        <f t="shared" si="29"/>
        <v>0.18030727109346453</v>
      </c>
      <c r="AB53" s="25">
        <f t="shared" si="29"/>
        <v>0.17829315871730225</v>
      </c>
      <c r="AC53" s="24">
        <f t="shared" si="29"/>
        <v>0.15487251382992023</v>
      </c>
      <c r="AD53" s="25">
        <f t="shared" si="29"/>
        <v>0.16038508017509465</v>
      </c>
      <c r="AE53" s="24">
        <f t="shared" si="29"/>
        <v>0.15427135926403016</v>
      </c>
      <c r="AF53" s="25">
        <f t="shared" si="29"/>
        <v>0.15649767241128978</v>
      </c>
      <c r="AG53" s="24">
        <f t="shared" si="29"/>
        <v>0.15331427719955076</v>
      </c>
      <c r="AH53" s="25">
        <f t="shared" si="29"/>
        <v>0.14931068124037247</v>
      </c>
      <c r="AI53" s="24">
        <f t="shared" si="29"/>
        <v>0.14364216383239389</v>
      </c>
      <c r="AJ53" s="31">
        <f t="shared" si="29"/>
        <v>0.13423931342032391</v>
      </c>
    </row>
    <row r="54" spans="1:38" x14ac:dyDescent="0.25">
      <c r="A54" s="29"/>
    </row>
    <row r="55" spans="1:38" ht="15.75" thickBot="1" x14ac:dyDescent="0.3">
      <c r="A55" s="29"/>
    </row>
    <row r="56" spans="1:38" ht="15.75" thickBot="1" x14ac:dyDescent="0.3">
      <c r="A56" s="6" t="s">
        <v>1</v>
      </c>
      <c r="B56" s="33" t="s">
        <v>18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5"/>
    </row>
    <row r="57" spans="1:38" ht="15.75" thickBot="1" x14ac:dyDescent="0.3">
      <c r="A57" s="7" t="s">
        <v>2</v>
      </c>
      <c r="B57" s="26">
        <v>1</v>
      </c>
      <c r="C57" s="27">
        <v>2</v>
      </c>
      <c r="D57" s="28">
        <v>3</v>
      </c>
      <c r="E57" s="27">
        <v>4</v>
      </c>
      <c r="F57" s="28">
        <v>5</v>
      </c>
      <c r="G57" s="27">
        <v>6</v>
      </c>
      <c r="H57" s="28">
        <v>7</v>
      </c>
      <c r="I57" s="27">
        <v>8</v>
      </c>
      <c r="J57" s="28">
        <v>9</v>
      </c>
      <c r="K57" s="27">
        <v>10</v>
      </c>
      <c r="L57" s="28">
        <v>12</v>
      </c>
      <c r="M57" s="27">
        <v>14</v>
      </c>
      <c r="N57" s="28">
        <v>16</v>
      </c>
      <c r="O57" s="27">
        <v>18</v>
      </c>
      <c r="P57" s="28">
        <v>20</v>
      </c>
      <c r="Q57" s="27">
        <v>22</v>
      </c>
      <c r="R57" s="28">
        <v>24</v>
      </c>
      <c r="S57" s="27">
        <v>26</v>
      </c>
      <c r="T57" s="28">
        <v>28</v>
      </c>
      <c r="U57" s="27">
        <v>30</v>
      </c>
      <c r="V57" s="27">
        <v>32</v>
      </c>
      <c r="W57" s="28">
        <v>34</v>
      </c>
      <c r="X57" s="27">
        <v>36</v>
      </c>
      <c r="Y57" s="28">
        <v>38</v>
      </c>
      <c r="Z57" s="27">
        <v>40</v>
      </c>
      <c r="AA57" s="28">
        <v>42</v>
      </c>
      <c r="AB57" s="27">
        <v>44</v>
      </c>
      <c r="AC57" s="28">
        <v>46</v>
      </c>
      <c r="AD57" s="27">
        <v>48</v>
      </c>
      <c r="AE57" s="27">
        <v>50</v>
      </c>
      <c r="AF57" s="28">
        <v>52</v>
      </c>
      <c r="AG57" s="27">
        <v>54</v>
      </c>
      <c r="AH57" s="28">
        <v>56</v>
      </c>
      <c r="AI57" s="27">
        <v>58</v>
      </c>
      <c r="AJ57" s="30">
        <v>60</v>
      </c>
    </row>
    <row r="58" spans="1:38" x14ac:dyDescent="0.25">
      <c r="A58" s="4">
        <v>1</v>
      </c>
      <c r="B58" s="8">
        <v>155.54900000000001</v>
      </c>
      <c r="C58" s="10">
        <v>85.205500000000001</v>
      </c>
      <c r="D58" s="12">
        <v>60.247</v>
      </c>
      <c r="E58" s="10">
        <v>47.6233</v>
      </c>
      <c r="F58" s="12">
        <v>39.203099999999999</v>
      </c>
      <c r="G58" s="10">
        <v>35.688699999999997</v>
      </c>
      <c r="H58" s="12">
        <v>31.371500000000001</v>
      </c>
      <c r="I58" s="10">
        <v>28.2864</v>
      </c>
      <c r="J58" s="12">
        <v>25.453700000000001</v>
      </c>
      <c r="K58" s="10">
        <v>24.444800000000001</v>
      </c>
      <c r="L58" s="12">
        <v>21.669699999999999</v>
      </c>
      <c r="M58" s="10">
        <v>19.282399999999999</v>
      </c>
      <c r="N58" s="12">
        <v>18.681999999999999</v>
      </c>
      <c r="O58" s="10">
        <v>17.8047</v>
      </c>
      <c r="P58" s="12">
        <v>18.300699999999999</v>
      </c>
      <c r="Q58" s="10">
        <v>21.938800000000001</v>
      </c>
      <c r="R58" s="12">
        <v>22.071999999999999</v>
      </c>
      <c r="S58" s="10">
        <v>19.858000000000001</v>
      </c>
      <c r="T58" s="12">
        <v>19.188700000000001</v>
      </c>
      <c r="U58" s="10">
        <v>17.7117</v>
      </c>
      <c r="V58" s="10">
        <v>16.187100000000001</v>
      </c>
      <c r="W58" s="12">
        <v>14.559900000000001</v>
      </c>
      <c r="X58" s="10">
        <v>16.293800000000001</v>
      </c>
      <c r="Y58" s="12">
        <v>15.4338</v>
      </c>
      <c r="Z58" s="10">
        <v>18.1158</v>
      </c>
      <c r="AA58" s="12">
        <v>19.3109</v>
      </c>
      <c r="AB58" s="10">
        <v>20.5288</v>
      </c>
      <c r="AC58" s="12">
        <v>19.9497</v>
      </c>
      <c r="AD58" s="10">
        <v>19.883800000000001</v>
      </c>
      <c r="AE58" s="10">
        <v>21.311399999999999</v>
      </c>
      <c r="AF58" s="12">
        <v>19.809799999999999</v>
      </c>
      <c r="AG58" s="10">
        <v>18.857299999999999</v>
      </c>
      <c r="AH58" s="12">
        <v>18.809999999999999</v>
      </c>
      <c r="AI58" s="10">
        <v>19.495000000000001</v>
      </c>
      <c r="AJ58" s="2">
        <v>19.065899999999999</v>
      </c>
    </row>
    <row r="59" spans="1:38" x14ac:dyDescent="0.25">
      <c r="A59" s="4">
        <v>2</v>
      </c>
      <c r="B59" s="9">
        <v>154.09299999999999</v>
      </c>
      <c r="C59" s="11">
        <v>83.951099999999997</v>
      </c>
      <c r="D59" s="13">
        <v>60.369799999999998</v>
      </c>
      <c r="E59" s="11">
        <v>48.293500000000002</v>
      </c>
      <c r="F59" s="13">
        <v>39.8292</v>
      </c>
      <c r="G59" s="11">
        <v>35.136699999999998</v>
      </c>
      <c r="H59" s="13">
        <v>31.131699999999999</v>
      </c>
      <c r="I59" s="11">
        <v>28.494700000000002</v>
      </c>
      <c r="J59" s="13">
        <v>25.296299999999999</v>
      </c>
      <c r="K59" s="11">
        <v>24.285699999999999</v>
      </c>
      <c r="L59" s="13">
        <v>21.4283</v>
      </c>
      <c r="M59" s="11">
        <v>20.209499999999998</v>
      </c>
      <c r="N59" s="13">
        <v>18.796199999999999</v>
      </c>
      <c r="O59" s="11">
        <v>17.593900000000001</v>
      </c>
      <c r="P59" s="13">
        <v>19.153099999999998</v>
      </c>
      <c r="Q59" s="11">
        <v>21.6144</v>
      </c>
      <c r="R59" s="13">
        <v>20.784500000000001</v>
      </c>
      <c r="S59" s="11">
        <v>19.836400000000001</v>
      </c>
      <c r="T59" s="13">
        <v>16.595500000000001</v>
      </c>
      <c r="U59" s="11">
        <v>17.864699999999999</v>
      </c>
      <c r="V59" s="11">
        <v>18.226299999999998</v>
      </c>
      <c r="W59" s="13">
        <v>14.754</v>
      </c>
      <c r="X59" s="11">
        <v>16.567399999999999</v>
      </c>
      <c r="Y59" s="13">
        <v>15.1639</v>
      </c>
      <c r="Z59" s="11">
        <v>18.177</v>
      </c>
      <c r="AA59" s="13">
        <v>19.8978</v>
      </c>
      <c r="AB59" s="11">
        <v>20.595800000000001</v>
      </c>
      <c r="AC59" s="13">
        <v>19.0809</v>
      </c>
      <c r="AD59" s="11">
        <v>20.995699999999999</v>
      </c>
      <c r="AE59" s="11">
        <v>20.8734</v>
      </c>
      <c r="AF59" s="13">
        <v>19.1084</v>
      </c>
      <c r="AG59" s="11">
        <v>19.148299999999999</v>
      </c>
      <c r="AH59" s="13">
        <v>18.359500000000001</v>
      </c>
      <c r="AI59" s="11">
        <v>18.386500000000002</v>
      </c>
      <c r="AJ59" s="2">
        <v>19.096</v>
      </c>
    </row>
    <row r="60" spans="1:38" ht="15.75" thickBot="1" x14ac:dyDescent="0.3">
      <c r="A60" s="4">
        <v>3</v>
      </c>
      <c r="B60" s="9">
        <v>154.821</v>
      </c>
      <c r="C60" s="11">
        <v>84.578299999999999</v>
      </c>
      <c r="D60" s="13">
        <v>60.308399999999999</v>
      </c>
      <c r="E60" s="11">
        <v>47.958399999999997</v>
      </c>
      <c r="F60" s="13">
        <v>39.516149999999996</v>
      </c>
      <c r="G60" s="11">
        <v>35.412700000000001</v>
      </c>
      <c r="H60" s="13">
        <v>31.2516</v>
      </c>
      <c r="I60" s="11">
        <v>28.390550000000001</v>
      </c>
      <c r="J60" s="13">
        <v>25.375</v>
      </c>
      <c r="K60" s="11">
        <v>24.36525</v>
      </c>
      <c r="L60" s="13">
        <v>21.548999999999999</v>
      </c>
      <c r="M60" s="11">
        <v>19.745950000000001</v>
      </c>
      <c r="N60" s="13">
        <v>18.739100000000001</v>
      </c>
      <c r="O60" s="11">
        <v>17.699300000000001</v>
      </c>
      <c r="P60" s="13">
        <v>18.726900000000001</v>
      </c>
      <c r="Q60" s="11">
        <v>21.776600000000002</v>
      </c>
      <c r="R60" s="13">
        <v>21.428249999999998</v>
      </c>
      <c r="S60" s="11">
        <v>19.847200000000001</v>
      </c>
      <c r="T60" s="13">
        <v>17.892099999999999</v>
      </c>
      <c r="U60" s="11">
        <v>17.7882</v>
      </c>
      <c r="V60" s="11">
        <v>17.206699999999998</v>
      </c>
      <c r="W60" s="13">
        <v>14.65695</v>
      </c>
      <c r="X60" s="11">
        <v>16.430599999999998</v>
      </c>
      <c r="Y60" s="13">
        <v>15.29885</v>
      </c>
      <c r="Z60" s="11">
        <v>18.1464</v>
      </c>
      <c r="AA60" s="13">
        <v>19.60435</v>
      </c>
      <c r="AB60" s="11">
        <v>20.5623</v>
      </c>
      <c r="AC60" s="13">
        <v>19.5153</v>
      </c>
      <c r="AD60" s="11">
        <v>20.43975</v>
      </c>
      <c r="AE60" s="11">
        <v>21.092399999999998</v>
      </c>
      <c r="AF60" s="13">
        <v>19.459099999999999</v>
      </c>
      <c r="AG60" s="11">
        <v>19.002800000000001</v>
      </c>
      <c r="AH60" s="13">
        <v>18.58475</v>
      </c>
      <c r="AI60" s="11">
        <v>18.940750000000001</v>
      </c>
      <c r="AJ60" s="2">
        <v>19.080950000000001</v>
      </c>
    </row>
    <row r="61" spans="1:38" ht="15.75" thickBot="1" x14ac:dyDescent="0.3">
      <c r="A61" s="14" t="s">
        <v>3</v>
      </c>
      <c r="B61" s="18">
        <f t="shared" ref="B61:X61" si="30">AVERAGE(B58:B60)</f>
        <v>154.821</v>
      </c>
      <c r="C61" s="19">
        <f t="shared" si="30"/>
        <v>84.578299999999999</v>
      </c>
      <c r="D61" s="20">
        <f t="shared" si="30"/>
        <v>60.308399999999999</v>
      </c>
      <c r="E61" s="19">
        <f t="shared" si="30"/>
        <v>47.958400000000005</v>
      </c>
      <c r="F61" s="20">
        <f t="shared" si="30"/>
        <v>39.516149999999996</v>
      </c>
      <c r="G61" s="19">
        <f t="shared" si="30"/>
        <v>35.412700000000001</v>
      </c>
      <c r="H61" s="20">
        <f t="shared" si="30"/>
        <v>31.2516</v>
      </c>
      <c r="I61" s="19">
        <f t="shared" si="30"/>
        <v>28.390550000000001</v>
      </c>
      <c r="J61" s="20">
        <f t="shared" si="30"/>
        <v>25.375</v>
      </c>
      <c r="K61" s="19">
        <f t="shared" si="30"/>
        <v>24.36525</v>
      </c>
      <c r="L61" s="20">
        <f t="shared" si="30"/>
        <v>21.548999999999996</v>
      </c>
      <c r="M61" s="19">
        <f t="shared" si="30"/>
        <v>19.745950000000001</v>
      </c>
      <c r="N61" s="20">
        <f t="shared" si="30"/>
        <v>18.739100000000001</v>
      </c>
      <c r="O61" s="19">
        <f t="shared" si="30"/>
        <v>17.699300000000001</v>
      </c>
      <c r="P61" s="20">
        <f t="shared" si="30"/>
        <v>18.726900000000001</v>
      </c>
      <c r="Q61" s="19">
        <f t="shared" si="30"/>
        <v>21.776600000000002</v>
      </c>
      <c r="R61" s="20">
        <f t="shared" si="30"/>
        <v>21.428250000000002</v>
      </c>
      <c r="S61" s="19">
        <f t="shared" si="30"/>
        <v>19.847200000000001</v>
      </c>
      <c r="T61" s="20">
        <f t="shared" si="30"/>
        <v>17.892099999999999</v>
      </c>
      <c r="U61" s="19">
        <f t="shared" si="30"/>
        <v>17.7882</v>
      </c>
      <c r="V61" s="19">
        <f t="shared" si="30"/>
        <v>17.206699999999998</v>
      </c>
      <c r="W61" s="20">
        <f t="shared" si="30"/>
        <v>14.65695</v>
      </c>
      <c r="X61" s="19">
        <f t="shared" si="30"/>
        <v>16.430599999999998</v>
      </c>
      <c r="Y61" s="20">
        <f t="shared" ref="Y61:AJ61" si="31">AVERAGE(Y58:Y60)</f>
        <v>15.29885</v>
      </c>
      <c r="Z61" s="19">
        <f t="shared" si="31"/>
        <v>18.1464</v>
      </c>
      <c r="AA61" s="20">
        <f t="shared" si="31"/>
        <v>19.60435</v>
      </c>
      <c r="AB61" s="19">
        <f t="shared" si="31"/>
        <v>20.5623</v>
      </c>
      <c r="AC61" s="20">
        <f t="shared" si="31"/>
        <v>19.5153</v>
      </c>
      <c r="AD61" s="19">
        <f t="shared" si="31"/>
        <v>20.43975</v>
      </c>
      <c r="AE61" s="19">
        <f t="shared" si="31"/>
        <v>21.092399999999998</v>
      </c>
      <c r="AF61" s="20">
        <f t="shared" si="31"/>
        <v>19.459099999999999</v>
      </c>
      <c r="AG61" s="19">
        <f t="shared" si="31"/>
        <v>19.002800000000001</v>
      </c>
      <c r="AH61" s="20">
        <f t="shared" si="31"/>
        <v>18.58475</v>
      </c>
      <c r="AI61" s="19">
        <f t="shared" si="31"/>
        <v>18.940750000000001</v>
      </c>
      <c r="AJ61" s="15">
        <f t="shared" si="31"/>
        <v>19.080950000000001</v>
      </c>
      <c r="AK61" s="32">
        <f>MIN(B61:AJ61)</f>
        <v>14.65695</v>
      </c>
    </row>
    <row r="62" spans="1:38" ht="15.75" thickBot="1" x14ac:dyDescent="0.3">
      <c r="A62" s="16" t="s">
        <v>4</v>
      </c>
      <c r="B62" s="21">
        <f t="shared" ref="B62:X62" si="32">STDEV(B58:B60)</f>
        <v>0.72800000000000864</v>
      </c>
      <c r="C62" s="23">
        <f t="shared" si="32"/>
        <v>0.62720000000000198</v>
      </c>
      <c r="D62" s="19">
        <f t="shared" si="32"/>
        <v>6.1399999999999011E-2</v>
      </c>
      <c r="E62" s="23">
        <f t="shared" si="32"/>
        <v>0.33510000000000062</v>
      </c>
      <c r="F62" s="19">
        <f t="shared" si="32"/>
        <v>0.31305000000000049</v>
      </c>
      <c r="G62" s="23">
        <f t="shared" si="32"/>
        <v>0.2759999999999998</v>
      </c>
      <c r="H62" s="19">
        <f t="shared" si="32"/>
        <v>0.11990000000000123</v>
      </c>
      <c r="I62" s="23">
        <f t="shared" si="32"/>
        <v>0.10415000000000063</v>
      </c>
      <c r="J62" s="19">
        <f t="shared" si="32"/>
        <v>7.8700000000001324E-2</v>
      </c>
      <c r="K62" s="23">
        <f t="shared" si="32"/>
        <v>7.955000000000112E-2</v>
      </c>
      <c r="L62" s="19">
        <f t="shared" si="32"/>
        <v>0.12069999999999936</v>
      </c>
      <c r="M62" s="23">
        <f t="shared" si="32"/>
        <v>0.46354999999999968</v>
      </c>
      <c r="N62" s="19">
        <f t="shared" si="32"/>
        <v>5.7100000000000151E-2</v>
      </c>
      <c r="O62" s="23">
        <f t="shared" si="32"/>
        <v>0.10539999999999949</v>
      </c>
      <c r="P62" s="19">
        <f t="shared" si="32"/>
        <v>0.42619999999999969</v>
      </c>
      <c r="Q62" s="23">
        <f t="shared" si="32"/>
        <v>0.16220000000000034</v>
      </c>
      <c r="R62" s="19">
        <f t="shared" si="32"/>
        <v>0.64374999999999893</v>
      </c>
      <c r="S62" s="23">
        <f t="shared" si="32"/>
        <v>1.0799999999999699E-2</v>
      </c>
      <c r="T62" s="19">
        <f t="shared" si="32"/>
        <v>1.2965999999999998</v>
      </c>
      <c r="U62" s="23">
        <f t="shared" si="32"/>
        <v>7.6499999999999346E-2</v>
      </c>
      <c r="V62" s="23">
        <f t="shared" si="32"/>
        <v>1.0195999999999987</v>
      </c>
      <c r="W62" s="19">
        <f t="shared" si="32"/>
        <v>9.7049999999999415E-2</v>
      </c>
      <c r="X62" s="23">
        <f t="shared" si="32"/>
        <v>0.13679999999999914</v>
      </c>
      <c r="Y62" s="19">
        <f t="shared" ref="Y62:AJ62" si="33">STDEV(Y58:Y60)</f>
        <v>0.1349499999999999</v>
      </c>
      <c r="Z62" s="23">
        <f t="shared" si="33"/>
        <v>3.0599999999999739E-2</v>
      </c>
      <c r="AA62" s="19">
        <f t="shared" si="33"/>
        <v>0.29344999999999999</v>
      </c>
      <c r="AB62" s="23">
        <f t="shared" si="33"/>
        <v>3.3500000000000085E-2</v>
      </c>
      <c r="AC62" s="19">
        <f t="shared" si="33"/>
        <v>0.43440000000000012</v>
      </c>
      <c r="AD62" s="23">
        <f t="shared" si="33"/>
        <v>0.55594999999999928</v>
      </c>
      <c r="AE62" s="23">
        <f t="shared" si="33"/>
        <v>0.21899999999999942</v>
      </c>
      <c r="AF62" s="19">
        <f t="shared" si="33"/>
        <v>0.35069999999999979</v>
      </c>
      <c r="AG62" s="23">
        <f t="shared" si="33"/>
        <v>0.14550000000000018</v>
      </c>
      <c r="AH62" s="19">
        <f t="shared" si="33"/>
        <v>0.22524999999999906</v>
      </c>
      <c r="AI62" s="23">
        <f t="shared" si="33"/>
        <v>0.55424999999999969</v>
      </c>
      <c r="AJ62" s="17">
        <f t="shared" si="33"/>
        <v>1.5050000000000452E-2</v>
      </c>
    </row>
    <row r="63" spans="1:38" ht="15.75" thickBot="1" x14ac:dyDescent="0.3">
      <c r="A63" s="5" t="s">
        <v>5</v>
      </c>
      <c r="B63" s="22">
        <f>$B61/B61</f>
        <v>1</v>
      </c>
      <c r="C63" s="24">
        <f>$B61/C61</f>
        <v>1.8305049876859667</v>
      </c>
      <c r="D63" s="25">
        <f>$B61/D61</f>
        <v>2.5671548242035938</v>
      </c>
      <c r="E63" s="24">
        <f t="shared" ref="E63:AJ63" si="34">$B61/E61</f>
        <v>3.2282353039300724</v>
      </c>
      <c r="F63" s="25">
        <f t="shared" si="34"/>
        <v>3.9179171047786796</v>
      </c>
      <c r="G63" s="24">
        <f t="shared" si="34"/>
        <v>4.3719061240741315</v>
      </c>
      <c r="H63" s="25">
        <f t="shared" si="34"/>
        <v>4.9540183542602616</v>
      </c>
      <c r="I63" s="24">
        <f t="shared" si="34"/>
        <v>5.4532582144410728</v>
      </c>
      <c r="J63" s="25">
        <f t="shared" si="34"/>
        <v>6.1013201970443349</v>
      </c>
      <c r="K63" s="24">
        <f t="shared" si="34"/>
        <v>6.354172438206052</v>
      </c>
      <c r="L63" s="25">
        <f t="shared" si="34"/>
        <v>7.1846025337602688</v>
      </c>
      <c r="M63" s="24">
        <f t="shared" si="34"/>
        <v>7.8406458033166295</v>
      </c>
      <c r="N63" s="25">
        <f t="shared" si="34"/>
        <v>8.2619229311973363</v>
      </c>
      <c r="O63" s="24">
        <f t="shared" si="34"/>
        <v>8.7472950907663005</v>
      </c>
      <c r="P63" s="25">
        <f t="shared" si="34"/>
        <v>8.2673053201544295</v>
      </c>
      <c r="Q63" s="24">
        <f t="shared" si="34"/>
        <v>7.1095120450391693</v>
      </c>
      <c r="R63" s="25">
        <f t="shared" si="34"/>
        <v>7.2250883763256439</v>
      </c>
      <c r="S63" s="24">
        <f t="shared" si="34"/>
        <v>7.8006469426417828</v>
      </c>
      <c r="T63" s="25">
        <f t="shared" si="34"/>
        <v>8.6530368151307009</v>
      </c>
      <c r="U63" s="24">
        <f t="shared" si="34"/>
        <v>8.7035787769420185</v>
      </c>
      <c r="V63" s="25">
        <f t="shared" si="34"/>
        <v>8.9977160059744179</v>
      </c>
      <c r="W63" s="24">
        <f t="shared" si="34"/>
        <v>10.562975243826308</v>
      </c>
      <c r="X63" s="25">
        <f t="shared" si="34"/>
        <v>9.4227234550168593</v>
      </c>
      <c r="Y63" s="24">
        <f t="shared" si="34"/>
        <v>10.119780244920371</v>
      </c>
      <c r="Z63" s="25">
        <f t="shared" si="34"/>
        <v>8.5317748975003305</v>
      </c>
      <c r="AA63" s="24">
        <f t="shared" si="34"/>
        <v>7.8972779000578948</v>
      </c>
      <c r="AB63" s="25">
        <f t="shared" si="34"/>
        <v>7.5293619877153821</v>
      </c>
      <c r="AC63" s="24">
        <f t="shared" si="34"/>
        <v>7.9333138614317997</v>
      </c>
      <c r="AD63" s="25">
        <f t="shared" si="34"/>
        <v>7.5745055590210253</v>
      </c>
      <c r="AE63" s="24">
        <f t="shared" si="34"/>
        <v>7.3401319906696258</v>
      </c>
      <c r="AF63" s="25">
        <f t="shared" si="34"/>
        <v>7.9562261358438979</v>
      </c>
      <c r="AG63" s="24">
        <f t="shared" si="34"/>
        <v>8.1472730334477017</v>
      </c>
      <c r="AH63" s="25">
        <f t="shared" si="34"/>
        <v>8.3305398243183255</v>
      </c>
      <c r="AI63" s="24">
        <f t="shared" si="34"/>
        <v>8.1739635442102347</v>
      </c>
      <c r="AJ63" s="31">
        <f t="shared" si="34"/>
        <v>8.1139041819196631</v>
      </c>
      <c r="AK63" s="32">
        <f>MAX(B63:AJ63)</f>
        <v>10.562975243826308</v>
      </c>
      <c r="AL63" s="38">
        <f>MATCH(MAX(B63:AJ63),B63:AJ63,0)</f>
        <v>22</v>
      </c>
    </row>
    <row r="64" spans="1:38" ht="15.75" thickBot="1" x14ac:dyDescent="0.3">
      <c r="A64" s="5" t="s">
        <v>9</v>
      </c>
      <c r="B64" s="22">
        <f>B63/B57</f>
        <v>1</v>
      </c>
      <c r="C64" s="24">
        <f>C63/C57</f>
        <v>0.91525249384298335</v>
      </c>
      <c r="D64" s="25">
        <f t="shared" ref="D64:AJ64" si="35">D63/D57</f>
        <v>0.85571827473453121</v>
      </c>
      <c r="E64" s="24">
        <f t="shared" si="35"/>
        <v>0.8070588259825181</v>
      </c>
      <c r="F64" s="25">
        <f t="shared" si="35"/>
        <v>0.78358342095573597</v>
      </c>
      <c r="G64" s="24">
        <f t="shared" si="35"/>
        <v>0.72865102067902188</v>
      </c>
      <c r="H64" s="25">
        <f t="shared" si="35"/>
        <v>0.7077169077514659</v>
      </c>
      <c r="I64" s="24">
        <f t="shared" si="35"/>
        <v>0.6816572768051341</v>
      </c>
      <c r="J64" s="25">
        <f t="shared" si="35"/>
        <v>0.67792446633825942</v>
      </c>
      <c r="K64" s="24">
        <f t="shared" si="35"/>
        <v>0.63541724382060516</v>
      </c>
      <c r="L64" s="25">
        <f t="shared" si="35"/>
        <v>0.5987168778133557</v>
      </c>
      <c r="M64" s="24">
        <f t="shared" si="35"/>
        <v>0.56004612880833071</v>
      </c>
      <c r="N64" s="25">
        <f t="shared" si="35"/>
        <v>0.51637018319983352</v>
      </c>
      <c r="O64" s="24">
        <f t="shared" si="35"/>
        <v>0.48596083837590559</v>
      </c>
      <c r="P64" s="25">
        <f t="shared" si="35"/>
        <v>0.4133652660077215</v>
      </c>
      <c r="Q64" s="24">
        <f t="shared" si="35"/>
        <v>0.32315963841087131</v>
      </c>
      <c r="R64" s="25">
        <f t="shared" si="35"/>
        <v>0.3010453490135685</v>
      </c>
      <c r="S64" s="24">
        <f t="shared" si="35"/>
        <v>0.30002488240929936</v>
      </c>
      <c r="T64" s="25">
        <f t="shared" si="35"/>
        <v>0.30903702911181075</v>
      </c>
      <c r="U64" s="24">
        <f t="shared" si="35"/>
        <v>0.29011929256473395</v>
      </c>
      <c r="V64" s="25">
        <f t="shared" si="35"/>
        <v>0.28117862518670056</v>
      </c>
      <c r="W64" s="24">
        <f t="shared" si="35"/>
        <v>0.31067574246547963</v>
      </c>
      <c r="X64" s="25">
        <f t="shared" si="35"/>
        <v>0.26174231819491278</v>
      </c>
      <c r="Y64" s="24">
        <f t="shared" si="35"/>
        <v>0.26631000644527292</v>
      </c>
      <c r="Z64" s="25">
        <f t="shared" si="35"/>
        <v>0.21329437243750826</v>
      </c>
      <c r="AA64" s="24">
        <f t="shared" si="35"/>
        <v>0.18803042619185464</v>
      </c>
      <c r="AB64" s="25">
        <f t="shared" si="35"/>
        <v>0.17112186335716778</v>
      </c>
      <c r="AC64" s="24">
        <f t="shared" si="35"/>
        <v>0.17246334481373476</v>
      </c>
      <c r="AD64" s="25">
        <f t="shared" si="35"/>
        <v>0.15780219914627136</v>
      </c>
      <c r="AE64" s="24">
        <f t="shared" si="35"/>
        <v>0.1468026398133925</v>
      </c>
      <c r="AF64" s="25">
        <f t="shared" si="35"/>
        <v>0.15300434876622881</v>
      </c>
      <c r="AG64" s="24">
        <f t="shared" si="35"/>
        <v>0.15087542654532782</v>
      </c>
      <c r="AH64" s="25">
        <f t="shared" si="35"/>
        <v>0.14875963971997011</v>
      </c>
      <c r="AI64" s="24">
        <f t="shared" si="35"/>
        <v>0.14093040593465922</v>
      </c>
      <c r="AJ64" s="31">
        <f t="shared" si="35"/>
        <v>0.13523173636532773</v>
      </c>
    </row>
    <row r="65" spans="1:1" x14ac:dyDescent="0.25">
      <c r="A65" s="29"/>
    </row>
    <row r="66" spans="1:1" x14ac:dyDescent="0.25">
      <c r="A66" s="29"/>
    </row>
    <row r="69" spans="1:1" x14ac:dyDescent="0.25">
      <c r="A69" s="29"/>
    </row>
    <row r="70" spans="1:1" x14ac:dyDescent="0.25">
      <c r="A70" s="29"/>
    </row>
    <row r="71" spans="1:1" x14ac:dyDescent="0.25">
      <c r="A71" s="29"/>
    </row>
    <row r="74" spans="1:1" x14ac:dyDescent="0.25">
      <c r="A74" s="29"/>
    </row>
    <row r="75" spans="1:1" x14ac:dyDescent="0.25">
      <c r="A75" s="29"/>
    </row>
    <row r="76" spans="1:1" x14ac:dyDescent="0.25">
      <c r="A76" s="29"/>
    </row>
    <row r="79" spans="1:1" x14ac:dyDescent="0.25">
      <c r="A79" s="29"/>
    </row>
    <row r="80" spans="1:1" x14ac:dyDescent="0.25">
      <c r="A80" s="29"/>
    </row>
    <row r="81" spans="1:1" x14ac:dyDescent="0.25">
      <c r="A81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6">
    <mergeCell ref="B45:AJ45"/>
    <mergeCell ref="B56:AJ56"/>
    <mergeCell ref="B1:AJ1"/>
    <mergeCell ref="B12:AJ12"/>
    <mergeCell ref="B23:AJ23"/>
    <mergeCell ref="B34:AJ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8B96-D418-4137-9CE8-6475E45EAAB9}">
  <dimension ref="A1:AL180"/>
  <sheetViews>
    <sheetView tabSelected="1" topLeftCell="W19" zoomScale="75" zoomScaleNormal="75" workbookViewId="0">
      <selection activeCell="AK55" sqref="AK55"/>
    </sheetView>
  </sheetViews>
  <sheetFormatPr defaultRowHeight="15" x14ac:dyDescent="0.25"/>
  <cols>
    <col min="1" max="36" width="9.140625" style="1"/>
    <col min="38" max="16384" width="9.140625" style="1"/>
  </cols>
  <sheetData>
    <row r="1" spans="1:38" ht="15.75" thickBot="1" x14ac:dyDescent="0.3">
      <c r="A1" s="6" t="s">
        <v>1</v>
      </c>
      <c r="B1" s="36" t="s">
        <v>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8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28">
        <v>60</v>
      </c>
    </row>
    <row r="3" spans="1:38" x14ac:dyDescent="0.25">
      <c r="A3" s="4">
        <v>1</v>
      </c>
      <c r="B3" s="12">
        <v>155.654</v>
      </c>
      <c r="C3" s="10">
        <v>84.168199999999999</v>
      </c>
      <c r="D3" s="12">
        <v>59.923200000000001</v>
      </c>
      <c r="E3" s="10">
        <v>47.020899999999997</v>
      </c>
      <c r="F3" s="12">
        <v>39.479700000000001</v>
      </c>
      <c r="G3" s="10">
        <v>34.637300000000003</v>
      </c>
      <c r="H3" s="12">
        <v>30.305800000000001</v>
      </c>
      <c r="I3" s="10">
        <v>28.7819</v>
      </c>
      <c r="J3" s="12">
        <v>25.5809</v>
      </c>
      <c r="K3" s="10">
        <v>24.049800000000001</v>
      </c>
      <c r="L3" s="12">
        <v>21.717199999999998</v>
      </c>
      <c r="M3" s="10">
        <v>19.921900000000001</v>
      </c>
      <c r="N3" s="12">
        <v>18.145900000000001</v>
      </c>
      <c r="O3" s="10">
        <v>17.840399999999999</v>
      </c>
      <c r="P3" s="12">
        <v>17.273299999999999</v>
      </c>
      <c r="Q3" s="10">
        <v>21.013500000000001</v>
      </c>
      <c r="R3" s="12">
        <v>19.163799999999998</v>
      </c>
      <c r="S3" s="10">
        <v>17.665600000000001</v>
      </c>
      <c r="T3" s="12">
        <v>18.645299999999999</v>
      </c>
      <c r="U3" s="10">
        <v>16.6722</v>
      </c>
      <c r="V3" s="10">
        <v>15.635899999999999</v>
      </c>
      <c r="W3" s="12">
        <v>16.598500000000001</v>
      </c>
      <c r="X3" s="10">
        <v>15.863899999999999</v>
      </c>
      <c r="Y3" s="12">
        <v>14.2098</v>
      </c>
      <c r="Z3" s="10">
        <v>19.954799999999999</v>
      </c>
      <c r="AA3" s="12">
        <v>18.821999999999999</v>
      </c>
      <c r="AB3" s="10">
        <v>19.166499999999999</v>
      </c>
      <c r="AC3" s="12">
        <v>21.3733</v>
      </c>
      <c r="AD3" s="10">
        <v>20.7287</v>
      </c>
      <c r="AE3" s="10">
        <v>20.001799999999999</v>
      </c>
      <c r="AF3" s="12">
        <v>18.5488</v>
      </c>
      <c r="AG3" s="10">
        <v>18.834099999999999</v>
      </c>
      <c r="AH3" s="12">
        <v>18.099599999999999</v>
      </c>
      <c r="AI3" s="10">
        <v>18.225200000000001</v>
      </c>
      <c r="AJ3" s="2">
        <v>18.150200000000002</v>
      </c>
    </row>
    <row r="4" spans="1:38" x14ac:dyDescent="0.25">
      <c r="A4" s="4">
        <v>2</v>
      </c>
      <c r="B4" s="13">
        <v>156.23699999999999</v>
      </c>
      <c r="C4" s="11">
        <v>83.892099999999999</v>
      </c>
      <c r="D4" s="13">
        <v>59.447699999999998</v>
      </c>
      <c r="E4" s="11">
        <v>47.5792</v>
      </c>
      <c r="F4" s="13">
        <v>39.149900000000002</v>
      </c>
      <c r="G4" s="11">
        <v>34.504399999999997</v>
      </c>
      <c r="H4" s="13">
        <v>30.8597</v>
      </c>
      <c r="I4" s="11">
        <v>28.610299999999999</v>
      </c>
      <c r="J4" s="13">
        <v>25.297799999999999</v>
      </c>
      <c r="K4" s="11">
        <v>23.121400000000001</v>
      </c>
      <c r="L4" s="13">
        <v>21.610399999999998</v>
      </c>
      <c r="M4" s="11">
        <v>20.3094</v>
      </c>
      <c r="N4" s="13">
        <v>19.1066</v>
      </c>
      <c r="O4" s="11">
        <v>17.941500000000001</v>
      </c>
      <c r="P4" s="13">
        <v>19.508199999999999</v>
      </c>
      <c r="Q4" s="11">
        <v>21.847100000000001</v>
      </c>
      <c r="R4" s="13">
        <v>21.350899999999999</v>
      </c>
      <c r="S4" s="11">
        <v>16.646000000000001</v>
      </c>
      <c r="T4" s="13">
        <v>16.552499999999998</v>
      </c>
      <c r="U4" s="11">
        <v>18.6812</v>
      </c>
      <c r="V4" s="11">
        <v>18.253699999999998</v>
      </c>
      <c r="W4" s="13">
        <v>14.660399999999999</v>
      </c>
      <c r="X4" s="11">
        <v>16.6983</v>
      </c>
      <c r="Y4" s="13">
        <v>15.5883</v>
      </c>
      <c r="Z4" s="11">
        <v>17.156600000000001</v>
      </c>
      <c r="AA4" s="13">
        <v>19.115600000000001</v>
      </c>
      <c r="AB4" s="11">
        <v>21.6431</v>
      </c>
      <c r="AC4" s="13">
        <v>20.156199999999998</v>
      </c>
      <c r="AD4" s="11">
        <v>20.383800000000001</v>
      </c>
      <c r="AE4" s="11">
        <v>19.9177</v>
      </c>
      <c r="AF4" s="13">
        <v>18.771999999999998</v>
      </c>
      <c r="AG4" s="11">
        <v>18.5307</v>
      </c>
      <c r="AH4" s="13">
        <v>18.381699999999999</v>
      </c>
      <c r="AI4" s="11">
        <v>18.484100000000002</v>
      </c>
      <c r="AJ4" s="2">
        <v>17.646999999999998</v>
      </c>
    </row>
    <row r="5" spans="1:38" ht="15.75" thickBot="1" x14ac:dyDescent="0.3">
      <c r="A5" s="4">
        <v>3</v>
      </c>
      <c r="B5" s="13">
        <v>155.94549999999998</v>
      </c>
      <c r="C5" s="11">
        <v>84.030149999999992</v>
      </c>
      <c r="D5" s="13">
        <v>59.685450000000003</v>
      </c>
      <c r="E5" s="11">
        <v>47.300049999999999</v>
      </c>
      <c r="F5" s="13">
        <v>39.314800000000005</v>
      </c>
      <c r="G5" s="11">
        <v>34.57085</v>
      </c>
      <c r="H5" s="13">
        <v>30.582750000000001</v>
      </c>
      <c r="I5" s="11">
        <v>28.696100000000001</v>
      </c>
      <c r="J5" s="13">
        <v>25.439349999999997</v>
      </c>
      <c r="K5" s="11">
        <v>23.585599999999999</v>
      </c>
      <c r="L5" s="13">
        <v>21.663799999999998</v>
      </c>
      <c r="M5" s="11">
        <v>20.115650000000002</v>
      </c>
      <c r="N5" s="13">
        <v>18.626249999999999</v>
      </c>
      <c r="O5" s="11">
        <v>17.89095</v>
      </c>
      <c r="P5" s="13">
        <v>18.390749999999997</v>
      </c>
      <c r="Q5" s="11">
        <v>21.430300000000003</v>
      </c>
      <c r="R5" s="13">
        <v>20.257349999999999</v>
      </c>
      <c r="S5" s="11">
        <v>17.155799999999999</v>
      </c>
      <c r="T5" s="13">
        <v>17.5989</v>
      </c>
      <c r="U5" s="11">
        <v>17.6767</v>
      </c>
      <c r="V5" s="11">
        <v>16.944800000000001</v>
      </c>
      <c r="W5" s="13">
        <v>15.62945</v>
      </c>
      <c r="X5" s="11">
        <v>16.281099999999999</v>
      </c>
      <c r="Y5" s="13">
        <v>14.899049999999999</v>
      </c>
      <c r="Z5" s="11">
        <v>18.555700000000002</v>
      </c>
      <c r="AA5" s="13">
        <v>18.968800000000002</v>
      </c>
      <c r="AB5" s="11">
        <v>20.404800000000002</v>
      </c>
      <c r="AC5" s="13">
        <v>20.764749999999999</v>
      </c>
      <c r="AD5" s="11">
        <v>20.556249999999999</v>
      </c>
      <c r="AE5" s="11">
        <v>19.95975</v>
      </c>
      <c r="AF5" s="13">
        <v>18.660399999999999</v>
      </c>
      <c r="AG5" s="11">
        <v>18.682400000000001</v>
      </c>
      <c r="AH5" s="13">
        <v>18.240649999999999</v>
      </c>
      <c r="AI5" s="11">
        <v>18.354649999999999</v>
      </c>
      <c r="AJ5" s="2">
        <v>17.898600000000002</v>
      </c>
    </row>
    <row r="6" spans="1:38" ht="15.75" thickBot="1" x14ac:dyDescent="0.3">
      <c r="A6" s="14" t="s">
        <v>3</v>
      </c>
      <c r="B6" s="18">
        <f t="shared" ref="B6:X6" si="0">AVERAGE(B3:B5)</f>
        <v>155.94549999999998</v>
      </c>
      <c r="C6" s="19">
        <f t="shared" si="0"/>
        <v>84.030149999999992</v>
      </c>
      <c r="D6" s="20">
        <f t="shared" si="0"/>
        <v>59.685450000000003</v>
      </c>
      <c r="E6" s="19">
        <f t="shared" si="0"/>
        <v>47.300049999999999</v>
      </c>
      <c r="F6" s="20">
        <f t="shared" si="0"/>
        <v>39.314800000000005</v>
      </c>
      <c r="G6" s="19">
        <f t="shared" si="0"/>
        <v>34.57085</v>
      </c>
      <c r="H6" s="20">
        <f t="shared" si="0"/>
        <v>30.582750000000001</v>
      </c>
      <c r="I6" s="19">
        <f t="shared" si="0"/>
        <v>28.696100000000001</v>
      </c>
      <c r="J6" s="20">
        <f t="shared" si="0"/>
        <v>25.439350000000001</v>
      </c>
      <c r="K6" s="19">
        <f t="shared" si="0"/>
        <v>23.585599999999999</v>
      </c>
      <c r="L6" s="20">
        <f t="shared" si="0"/>
        <v>21.663799999999998</v>
      </c>
      <c r="M6" s="19">
        <f t="shared" si="0"/>
        <v>20.115650000000002</v>
      </c>
      <c r="N6" s="20">
        <f t="shared" si="0"/>
        <v>18.626249999999999</v>
      </c>
      <c r="O6" s="19">
        <f t="shared" si="0"/>
        <v>17.89095</v>
      </c>
      <c r="P6" s="20">
        <f t="shared" si="0"/>
        <v>18.390749999999997</v>
      </c>
      <c r="Q6" s="19">
        <f t="shared" si="0"/>
        <v>21.430300000000003</v>
      </c>
      <c r="R6" s="20">
        <f t="shared" si="0"/>
        <v>20.257349999999999</v>
      </c>
      <c r="S6" s="19">
        <f t="shared" si="0"/>
        <v>17.155799999999999</v>
      </c>
      <c r="T6" s="20">
        <f t="shared" si="0"/>
        <v>17.5989</v>
      </c>
      <c r="U6" s="19">
        <f t="shared" si="0"/>
        <v>17.6767</v>
      </c>
      <c r="V6" s="19">
        <f t="shared" si="0"/>
        <v>16.944800000000001</v>
      </c>
      <c r="W6" s="20">
        <f t="shared" si="0"/>
        <v>15.62945</v>
      </c>
      <c r="X6" s="19">
        <f t="shared" si="0"/>
        <v>16.281099999999999</v>
      </c>
      <c r="Y6" s="20">
        <f t="shared" ref="Y6:AJ6" si="1">AVERAGE(Y3:Y5)</f>
        <v>14.899049999999997</v>
      </c>
      <c r="Z6" s="19">
        <f t="shared" si="1"/>
        <v>18.555700000000002</v>
      </c>
      <c r="AA6" s="20">
        <f t="shared" si="1"/>
        <v>18.968800000000002</v>
      </c>
      <c r="AB6" s="19">
        <f t="shared" si="1"/>
        <v>20.404800000000002</v>
      </c>
      <c r="AC6" s="20">
        <f t="shared" si="1"/>
        <v>20.764749999999999</v>
      </c>
      <c r="AD6" s="19">
        <f t="shared" si="1"/>
        <v>20.556249999999999</v>
      </c>
      <c r="AE6" s="19">
        <f t="shared" si="1"/>
        <v>19.95975</v>
      </c>
      <c r="AF6" s="20">
        <f t="shared" si="1"/>
        <v>18.660399999999999</v>
      </c>
      <c r="AG6" s="19">
        <f t="shared" si="1"/>
        <v>18.682400000000001</v>
      </c>
      <c r="AH6" s="20">
        <f t="shared" si="1"/>
        <v>18.240649999999999</v>
      </c>
      <c r="AI6" s="19">
        <f t="shared" si="1"/>
        <v>18.354649999999999</v>
      </c>
      <c r="AJ6" s="15">
        <f t="shared" si="1"/>
        <v>17.898600000000002</v>
      </c>
      <c r="AK6" s="32">
        <f>MIN(B6:AJ6)</f>
        <v>14.899049999999997</v>
      </c>
    </row>
    <row r="7" spans="1:38" ht="15.75" thickBot="1" x14ac:dyDescent="0.3">
      <c r="A7" s="16" t="s">
        <v>4</v>
      </c>
      <c r="B7" s="21">
        <f t="shared" ref="B7:X7" si="2">STDEV(B3:B5)</f>
        <v>0.2914999999999992</v>
      </c>
      <c r="C7" s="23">
        <f t="shared" si="2"/>
        <v>0.13804999999999978</v>
      </c>
      <c r="D7" s="19">
        <f t="shared" si="2"/>
        <v>0.2377500000000019</v>
      </c>
      <c r="E7" s="23">
        <f t="shared" si="2"/>
        <v>0.27915000000000134</v>
      </c>
      <c r="F7" s="19">
        <f t="shared" si="2"/>
        <v>0.16489999999999938</v>
      </c>
      <c r="G7" s="23">
        <f t="shared" si="2"/>
        <v>6.6450000000003229E-2</v>
      </c>
      <c r="H7" s="19">
        <f t="shared" si="2"/>
        <v>0.27694999999999936</v>
      </c>
      <c r="I7" s="23">
        <f t="shared" si="2"/>
        <v>8.5800000000000765E-2</v>
      </c>
      <c r="J7" s="19">
        <f t="shared" si="2"/>
        <v>0.14155000000000051</v>
      </c>
      <c r="K7" s="23">
        <f t="shared" si="2"/>
        <v>0.46419999999999995</v>
      </c>
      <c r="L7" s="19">
        <f t="shared" si="2"/>
        <v>5.3399999999999892E-2</v>
      </c>
      <c r="M7" s="23">
        <f t="shared" si="2"/>
        <v>0.19374999999999964</v>
      </c>
      <c r="N7" s="19">
        <f t="shared" si="2"/>
        <v>0.48034999999999961</v>
      </c>
      <c r="O7" s="23">
        <f t="shared" si="2"/>
        <v>5.0550000000001205E-2</v>
      </c>
      <c r="P7" s="19">
        <f t="shared" si="2"/>
        <v>1.1174499999999998</v>
      </c>
      <c r="Q7" s="23">
        <f t="shared" si="2"/>
        <v>0.41680000000000028</v>
      </c>
      <c r="R7" s="19">
        <f t="shared" si="2"/>
        <v>1.0935500000000005</v>
      </c>
      <c r="S7" s="23">
        <f t="shared" si="2"/>
        <v>0.50980000000000025</v>
      </c>
      <c r="T7" s="19">
        <f t="shared" si="2"/>
        <v>1.0464000000000002</v>
      </c>
      <c r="U7" s="23">
        <f t="shared" si="2"/>
        <v>1.0045000000000002</v>
      </c>
      <c r="V7" s="23">
        <f t="shared" si="2"/>
        <v>1.3088999999999995</v>
      </c>
      <c r="W7" s="19">
        <f t="shared" si="2"/>
        <v>0.96905000000000108</v>
      </c>
      <c r="X7" s="23">
        <f t="shared" si="2"/>
        <v>0.41720000000000024</v>
      </c>
      <c r="Y7" s="19">
        <f t="shared" ref="Y7:AJ7" si="3">STDEV(Y3:Y5)</f>
        <v>0.68925000000000036</v>
      </c>
      <c r="Z7" s="23">
        <f t="shared" si="3"/>
        <v>1.3990999999999989</v>
      </c>
      <c r="AA7" s="19">
        <f t="shared" si="3"/>
        <v>0.14680000000000071</v>
      </c>
      <c r="AB7" s="23">
        <f t="shared" si="3"/>
        <v>1.2383000000000006</v>
      </c>
      <c r="AC7" s="19">
        <f t="shared" si="3"/>
        <v>0.60855000000000103</v>
      </c>
      <c r="AD7" s="23">
        <f t="shared" si="3"/>
        <v>0.17244999999999955</v>
      </c>
      <c r="AE7" s="23">
        <f t="shared" si="3"/>
        <v>4.2049999999999699E-2</v>
      </c>
      <c r="AF7" s="19">
        <f t="shared" si="3"/>
        <v>0.11159999999999926</v>
      </c>
      <c r="AG7" s="23">
        <f t="shared" si="3"/>
        <v>0.15169999999999995</v>
      </c>
      <c r="AH7" s="19">
        <f t="shared" si="3"/>
        <v>0.1410499999999999</v>
      </c>
      <c r="AI7" s="23">
        <f t="shared" si="3"/>
        <v>0.12945000000000029</v>
      </c>
      <c r="AJ7" s="17">
        <f t="shared" si="3"/>
        <v>0.2516000000000016</v>
      </c>
    </row>
    <row r="8" spans="1:38" ht="15.75" thickBot="1" x14ac:dyDescent="0.3">
      <c r="A8" s="5" t="s">
        <v>5</v>
      </c>
      <c r="B8" s="22">
        <f>$B6/B6</f>
        <v>1</v>
      </c>
      <c r="C8" s="24">
        <f>$B6/C6</f>
        <v>1.8558279379484626</v>
      </c>
      <c r="D8" s="25">
        <f>$B6/D6</f>
        <v>2.6127892141216993</v>
      </c>
      <c r="E8" s="24">
        <f t="shared" ref="E8:AJ8" si="4">$B6/E6</f>
        <v>3.2969415465734175</v>
      </c>
      <c r="F8" s="25">
        <f t="shared" si="4"/>
        <v>3.9665851028111541</v>
      </c>
      <c r="G8" s="24">
        <f t="shared" si="4"/>
        <v>4.510895740197304</v>
      </c>
      <c r="H8" s="25">
        <f t="shared" si="4"/>
        <v>5.0991326810048143</v>
      </c>
      <c r="I8" s="24">
        <f t="shared" si="4"/>
        <v>5.4343795846822385</v>
      </c>
      <c r="J8" s="25">
        <f t="shared" si="4"/>
        <v>6.1300898018227654</v>
      </c>
      <c r="K8" s="24">
        <f t="shared" si="4"/>
        <v>6.6118945458245699</v>
      </c>
      <c r="L8" s="25">
        <f t="shared" si="4"/>
        <v>7.1984370239754796</v>
      </c>
      <c r="M8" s="24">
        <f t="shared" si="4"/>
        <v>7.7524464782395777</v>
      </c>
      <c r="N8" s="25">
        <f t="shared" si="4"/>
        <v>8.3723508489363123</v>
      </c>
      <c r="O8" s="24">
        <f t="shared" si="4"/>
        <v>8.7164460243866309</v>
      </c>
      <c r="P8" s="25">
        <f t="shared" si="4"/>
        <v>8.4795617361989049</v>
      </c>
      <c r="Q8" s="24">
        <f t="shared" si="4"/>
        <v>7.2768696658469532</v>
      </c>
      <c r="R8" s="25">
        <f t="shared" si="4"/>
        <v>7.6982181775997347</v>
      </c>
      <c r="S8" s="24">
        <f t="shared" si="4"/>
        <v>9.0899579151074263</v>
      </c>
      <c r="T8" s="25">
        <f t="shared" si="4"/>
        <v>8.8610935910767132</v>
      </c>
      <c r="U8" s="24">
        <f t="shared" si="4"/>
        <v>8.8220934903007908</v>
      </c>
      <c r="V8" s="24">
        <f t="shared" si="4"/>
        <v>9.2031478683725965</v>
      </c>
      <c r="W8" s="25">
        <f t="shared" si="4"/>
        <v>9.9776703594816176</v>
      </c>
      <c r="X8" s="24">
        <f t="shared" si="4"/>
        <v>9.5783147330340093</v>
      </c>
      <c r="Y8" s="25">
        <f t="shared" si="4"/>
        <v>10.46680828643437</v>
      </c>
      <c r="Z8" s="24">
        <f t="shared" si="4"/>
        <v>8.4041830812095455</v>
      </c>
      <c r="AA8" s="25">
        <f t="shared" si="4"/>
        <v>8.2211579013959746</v>
      </c>
      <c r="AB8" s="24">
        <f t="shared" si="4"/>
        <v>7.6425889986669784</v>
      </c>
      <c r="AC8" s="25">
        <f t="shared" si="4"/>
        <v>7.5101072731431868</v>
      </c>
      <c r="AD8" s="24">
        <f t="shared" si="4"/>
        <v>7.5862815445424134</v>
      </c>
      <c r="AE8" s="24">
        <f t="shared" si="4"/>
        <v>7.8129986598028527</v>
      </c>
      <c r="AF8" s="25">
        <f t="shared" si="4"/>
        <v>8.3570287882360503</v>
      </c>
      <c r="AG8" s="24">
        <f t="shared" si="4"/>
        <v>8.3471877274868316</v>
      </c>
      <c r="AH8" s="25">
        <f t="shared" si="4"/>
        <v>8.5493389764070908</v>
      </c>
      <c r="AI8" s="24">
        <f t="shared" si="4"/>
        <v>8.4962393725840588</v>
      </c>
      <c r="AJ8" s="3">
        <f t="shared" si="4"/>
        <v>8.7127205479758167</v>
      </c>
      <c r="AK8" s="32">
        <f>MAX(B8:AJ8)</f>
        <v>10.46680828643437</v>
      </c>
      <c r="AL8" s="38">
        <f>MATCH(MAX(B8:AJ8),B8:AJ8,0)</f>
        <v>24</v>
      </c>
    </row>
    <row r="9" spans="1:38" ht="15.75" thickBot="1" x14ac:dyDescent="0.3">
      <c r="A9" s="5" t="s">
        <v>9</v>
      </c>
      <c r="B9" s="22">
        <f>B8/B2</f>
        <v>1</v>
      </c>
      <c r="C9" s="24">
        <f>C8/C2</f>
        <v>0.92791396897423128</v>
      </c>
      <c r="D9" s="25">
        <f t="shared" ref="D9:AJ9" si="5">D8/D2</f>
        <v>0.87092973804056639</v>
      </c>
      <c r="E9" s="24">
        <f t="shared" si="5"/>
        <v>0.82423538664335438</v>
      </c>
      <c r="F9" s="25">
        <f t="shared" si="5"/>
        <v>0.79331702056223086</v>
      </c>
      <c r="G9" s="24">
        <f t="shared" si="5"/>
        <v>0.7518159566995507</v>
      </c>
      <c r="H9" s="25">
        <f t="shared" si="5"/>
        <v>0.72844752585783057</v>
      </c>
      <c r="I9" s="24">
        <f t="shared" si="5"/>
        <v>0.67929744808527981</v>
      </c>
      <c r="J9" s="25">
        <f t="shared" si="5"/>
        <v>0.68112108909141833</v>
      </c>
      <c r="K9" s="24">
        <f t="shared" si="5"/>
        <v>0.66118945458245704</v>
      </c>
      <c r="L9" s="25">
        <f t="shared" si="5"/>
        <v>0.59986975199795667</v>
      </c>
      <c r="M9" s="24">
        <f t="shared" si="5"/>
        <v>0.55374617701711271</v>
      </c>
      <c r="N9" s="25">
        <f t="shared" si="5"/>
        <v>0.52327192805851952</v>
      </c>
      <c r="O9" s="24">
        <f t="shared" si="5"/>
        <v>0.4842470013548128</v>
      </c>
      <c r="P9" s="25">
        <f t="shared" si="5"/>
        <v>0.42397808680994525</v>
      </c>
      <c r="Q9" s="24">
        <f t="shared" si="5"/>
        <v>0.33076680299304334</v>
      </c>
      <c r="R9" s="25">
        <f t="shared" si="5"/>
        <v>0.32075909073332226</v>
      </c>
      <c r="S9" s="24">
        <f t="shared" si="5"/>
        <v>0.34961376596567023</v>
      </c>
      <c r="T9" s="25">
        <f t="shared" si="5"/>
        <v>0.31646762825273977</v>
      </c>
      <c r="U9" s="24">
        <f t="shared" si="5"/>
        <v>0.29406978301002634</v>
      </c>
      <c r="V9" s="24">
        <f t="shared" si="5"/>
        <v>0.28759837088664364</v>
      </c>
      <c r="W9" s="25">
        <f t="shared" si="5"/>
        <v>0.29346089292592992</v>
      </c>
      <c r="X9" s="24">
        <f t="shared" si="5"/>
        <v>0.26606429813983357</v>
      </c>
      <c r="Y9" s="25">
        <f t="shared" si="5"/>
        <v>0.27544232332722024</v>
      </c>
      <c r="Z9" s="24">
        <f t="shared" si="5"/>
        <v>0.21010457703023863</v>
      </c>
      <c r="AA9" s="25">
        <f t="shared" si="5"/>
        <v>0.19574185479514225</v>
      </c>
      <c r="AB9" s="24">
        <f t="shared" si="5"/>
        <v>0.1736952045151586</v>
      </c>
      <c r="AC9" s="25">
        <f t="shared" si="5"/>
        <v>0.16326320159006927</v>
      </c>
      <c r="AD9" s="24">
        <f t="shared" si="5"/>
        <v>0.15804753217796694</v>
      </c>
      <c r="AE9" s="24">
        <f t="shared" si="5"/>
        <v>0.15625997319605706</v>
      </c>
      <c r="AF9" s="25">
        <f t="shared" si="5"/>
        <v>0.1607120920814625</v>
      </c>
      <c r="AG9" s="24">
        <f t="shared" si="5"/>
        <v>0.15457755050901539</v>
      </c>
      <c r="AH9" s="25">
        <f t="shared" si="5"/>
        <v>0.1526667674358409</v>
      </c>
      <c r="AI9" s="24">
        <f t="shared" si="5"/>
        <v>0.1464868857342079</v>
      </c>
      <c r="AJ9" s="3">
        <f t="shared" si="5"/>
        <v>0.14521200913293028</v>
      </c>
      <c r="AK9" s="32"/>
    </row>
    <row r="11" spans="1:38" ht="15.75" thickBot="1" x14ac:dyDescent="0.3"/>
    <row r="12" spans="1:38" ht="15.75" thickBot="1" x14ac:dyDescent="0.3">
      <c r="A12" s="6" t="s">
        <v>1</v>
      </c>
      <c r="B12" s="33" t="s">
        <v>19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</row>
    <row r="13" spans="1:38" ht="15.75" thickBot="1" x14ac:dyDescent="0.3">
      <c r="A13" s="7" t="s">
        <v>2</v>
      </c>
      <c r="B13" s="26">
        <v>1</v>
      </c>
      <c r="C13" s="27">
        <v>2</v>
      </c>
      <c r="D13" s="28">
        <v>3</v>
      </c>
      <c r="E13" s="27">
        <v>4</v>
      </c>
      <c r="F13" s="28">
        <v>5</v>
      </c>
      <c r="G13" s="27">
        <v>6</v>
      </c>
      <c r="H13" s="28">
        <v>7</v>
      </c>
      <c r="I13" s="27">
        <v>8</v>
      </c>
      <c r="J13" s="28">
        <v>9</v>
      </c>
      <c r="K13" s="27">
        <v>10</v>
      </c>
      <c r="L13" s="28">
        <v>12</v>
      </c>
      <c r="M13" s="27">
        <v>14</v>
      </c>
      <c r="N13" s="28">
        <v>16</v>
      </c>
      <c r="O13" s="27">
        <v>18</v>
      </c>
      <c r="P13" s="28">
        <v>20</v>
      </c>
      <c r="Q13" s="27">
        <v>22</v>
      </c>
      <c r="R13" s="28">
        <v>24</v>
      </c>
      <c r="S13" s="27">
        <v>26</v>
      </c>
      <c r="T13" s="28">
        <v>28</v>
      </c>
      <c r="U13" s="27">
        <v>30</v>
      </c>
      <c r="V13" s="27">
        <v>32</v>
      </c>
      <c r="W13" s="28">
        <v>34</v>
      </c>
      <c r="X13" s="27">
        <v>36</v>
      </c>
      <c r="Y13" s="28">
        <v>38</v>
      </c>
      <c r="Z13" s="27">
        <v>40</v>
      </c>
      <c r="AA13" s="28">
        <v>42</v>
      </c>
      <c r="AB13" s="27">
        <v>44</v>
      </c>
      <c r="AC13" s="28">
        <v>46</v>
      </c>
      <c r="AD13" s="27">
        <v>48</v>
      </c>
      <c r="AE13" s="27">
        <v>50</v>
      </c>
      <c r="AF13" s="28">
        <v>52</v>
      </c>
      <c r="AG13" s="27">
        <v>54</v>
      </c>
      <c r="AH13" s="28">
        <v>56</v>
      </c>
      <c r="AI13" s="27">
        <v>58</v>
      </c>
      <c r="AJ13" s="30">
        <v>60</v>
      </c>
    </row>
    <row r="14" spans="1:38" x14ac:dyDescent="0.25">
      <c r="A14" s="4">
        <v>1</v>
      </c>
      <c r="B14" s="8">
        <v>155.88999999999999</v>
      </c>
      <c r="C14" s="10">
        <v>84.1571</v>
      </c>
      <c r="D14" s="12">
        <v>59.411200000000001</v>
      </c>
      <c r="E14" s="10">
        <v>47.531300000000002</v>
      </c>
      <c r="F14" s="12">
        <v>39.551600000000001</v>
      </c>
      <c r="G14" s="10">
        <v>34.642699999999998</v>
      </c>
      <c r="H14" s="12">
        <v>30.368600000000001</v>
      </c>
      <c r="I14" s="10">
        <v>28.202400000000001</v>
      </c>
      <c r="J14" s="12">
        <v>25.658300000000001</v>
      </c>
      <c r="K14" s="10">
        <v>22.7501</v>
      </c>
      <c r="L14" s="12">
        <v>21.866</v>
      </c>
      <c r="M14" s="10">
        <v>20.2301</v>
      </c>
      <c r="N14" s="12">
        <v>18.275200000000002</v>
      </c>
      <c r="O14" s="10">
        <v>17.409700000000001</v>
      </c>
      <c r="P14" s="12">
        <v>17.997399999999999</v>
      </c>
      <c r="Q14" s="10">
        <v>22.283200000000001</v>
      </c>
      <c r="R14" s="12">
        <v>19.825700000000001</v>
      </c>
      <c r="S14" s="10">
        <v>19.515000000000001</v>
      </c>
      <c r="T14" s="12">
        <v>18.5608</v>
      </c>
      <c r="U14" s="10">
        <v>18.102799999999998</v>
      </c>
      <c r="V14" s="10">
        <v>17.202200000000001</v>
      </c>
      <c r="W14" s="12">
        <v>14.714700000000001</v>
      </c>
      <c r="X14" s="10">
        <v>14.9366</v>
      </c>
      <c r="Y14" s="12">
        <v>15.8063</v>
      </c>
      <c r="Z14" s="10">
        <v>18.570599999999999</v>
      </c>
      <c r="AA14" s="12">
        <v>19.436599999999999</v>
      </c>
      <c r="AB14" s="10">
        <v>24.300599999999999</v>
      </c>
      <c r="AC14" s="12">
        <v>20.45</v>
      </c>
      <c r="AD14" s="10">
        <v>18.911799999999999</v>
      </c>
      <c r="AE14" s="10">
        <v>20.060199999999998</v>
      </c>
      <c r="AF14" s="12">
        <v>19.248100000000001</v>
      </c>
      <c r="AG14" s="10">
        <v>18.033300000000001</v>
      </c>
      <c r="AH14" s="12">
        <v>18.385100000000001</v>
      </c>
      <c r="AI14" s="10">
        <v>18.369299999999999</v>
      </c>
      <c r="AJ14" s="2">
        <v>17.860199999999999</v>
      </c>
    </row>
    <row r="15" spans="1:38" x14ac:dyDescent="0.25">
      <c r="A15" s="4">
        <v>2</v>
      </c>
      <c r="B15" s="9">
        <v>156.5</v>
      </c>
      <c r="C15" s="11">
        <v>83.608900000000006</v>
      </c>
      <c r="D15" s="13">
        <v>60.022599999999997</v>
      </c>
      <c r="E15" s="11">
        <v>47.5837</v>
      </c>
      <c r="F15" s="13">
        <v>39.188200000000002</v>
      </c>
      <c r="G15" s="11">
        <v>34.531700000000001</v>
      </c>
      <c r="H15" s="13">
        <v>30.587800000000001</v>
      </c>
      <c r="I15" s="11">
        <v>28.4404</v>
      </c>
      <c r="J15" s="13">
        <v>24.8246</v>
      </c>
      <c r="K15" s="11">
        <v>23.1418</v>
      </c>
      <c r="L15" s="13">
        <v>21.594799999999999</v>
      </c>
      <c r="M15" s="11">
        <v>19.538499999999999</v>
      </c>
      <c r="N15" s="13">
        <v>17.999199999999998</v>
      </c>
      <c r="O15" s="11">
        <v>17.3797</v>
      </c>
      <c r="P15" s="13">
        <v>17.879200000000001</v>
      </c>
      <c r="Q15" s="11">
        <v>21.752600000000001</v>
      </c>
      <c r="R15" s="13">
        <v>20.295500000000001</v>
      </c>
      <c r="S15" s="11">
        <v>19.924700000000001</v>
      </c>
      <c r="T15" s="13">
        <v>18.506599999999999</v>
      </c>
      <c r="U15" s="11">
        <v>15.474500000000001</v>
      </c>
      <c r="V15" s="11">
        <v>14.4643</v>
      </c>
      <c r="W15" s="13">
        <v>17.328399999999998</v>
      </c>
      <c r="X15" s="11">
        <v>15.339399999999999</v>
      </c>
      <c r="Y15" s="13">
        <v>16.445599999999999</v>
      </c>
      <c r="Z15" s="11">
        <v>17.705500000000001</v>
      </c>
      <c r="AA15" s="13">
        <v>21.760400000000001</v>
      </c>
      <c r="AB15" s="11">
        <v>18.549900000000001</v>
      </c>
      <c r="AC15" s="13">
        <v>19.5379</v>
      </c>
      <c r="AD15" s="11">
        <v>19.570399999999999</v>
      </c>
      <c r="AE15" s="11">
        <v>19.425999999999998</v>
      </c>
      <c r="AF15" s="13">
        <v>19.1601</v>
      </c>
      <c r="AG15" s="11">
        <v>18.6799</v>
      </c>
      <c r="AH15" s="13">
        <v>17.1523</v>
      </c>
      <c r="AI15" s="11">
        <v>18.496200000000002</v>
      </c>
      <c r="AJ15" s="2">
        <v>17.469899999999999</v>
      </c>
    </row>
    <row r="16" spans="1:38" ht="15.75" thickBot="1" x14ac:dyDescent="0.3">
      <c r="A16" s="4">
        <v>3</v>
      </c>
      <c r="B16" s="9">
        <v>156.19499999999999</v>
      </c>
      <c r="C16" s="11">
        <v>83.88300000000001</v>
      </c>
      <c r="D16" s="13">
        <v>59.716899999999995</v>
      </c>
      <c r="E16" s="11">
        <v>47.557500000000005</v>
      </c>
      <c r="F16" s="13">
        <v>39.369900000000001</v>
      </c>
      <c r="G16" s="11">
        <v>34.587199999999996</v>
      </c>
      <c r="H16" s="13">
        <v>30.478200000000001</v>
      </c>
      <c r="I16" s="11">
        <v>28.321400000000001</v>
      </c>
      <c r="J16" s="13">
        <v>25.24145</v>
      </c>
      <c r="K16" s="11">
        <v>22.94595</v>
      </c>
      <c r="L16" s="13">
        <v>21.730399999999999</v>
      </c>
      <c r="M16" s="11">
        <v>19.8843</v>
      </c>
      <c r="N16" s="13">
        <v>18.1372</v>
      </c>
      <c r="O16" s="11">
        <v>17.3947</v>
      </c>
      <c r="P16" s="13">
        <v>17.938299999999998</v>
      </c>
      <c r="Q16" s="11">
        <v>22.017900000000001</v>
      </c>
      <c r="R16" s="13">
        <v>20.060600000000001</v>
      </c>
      <c r="S16" s="11">
        <v>19.719850000000001</v>
      </c>
      <c r="T16" s="13">
        <v>18.5337</v>
      </c>
      <c r="U16" s="11">
        <v>16.788650000000001</v>
      </c>
      <c r="V16" s="11">
        <v>15.83325</v>
      </c>
      <c r="W16" s="13">
        <v>16.021549999999998</v>
      </c>
      <c r="X16" s="11">
        <v>15.138</v>
      </c>
      <c r="Y16" s="13">
        <v>16.12595</v>
      </c>
      <c r="Z16" s="11">
        <v>18.13805</v>
      </c>
      <c r="AA16" s="13">
        <v>20.598500000000001</v>
      </c>
      <c r="AB16" s="11">
        <v>21.425249999999998</v>
      </c>
      <c r="AC16" s="13">
        <v>19.993949999999998</v>
      </c>
      <c r="AD16" s="11">
        <v>19.241099999999999</v>
      </c>
      <c r="AE16" s="11">
        <v>19.743099999999998</v>
      </c>
      <c r="AF16" s="13">
        <v>19.2041</v>
      </c>
      <c r="AG16" s="11">
        <v>18.3566</v>
      </c>
      <c r="AH16" s="13">
        <v>17.768700000000003</v>
      </c>
      <c r="AI16" s="11">
        <v>18.432749999999999</v>
      </c>
      <c r="AJ16" s="2">
        <v>17.665050000000001</v>
      </c>
    </row>
    <row r="17" spans="1:38" ht="15.75" thickBot="1" x14ac:dyDescent="0.3">
      <c r="A17" s="14" t="s">
        <v>3</v>
      </c>
      <c r="B17" s="18">
        <f t="shared" ref="B17:X17" si="6">AVERAGE(B14:B16)</f>
        <v>156.19499999999999</v>
      </c>
      <c r="C17" s="19">
        <f t="shared" si="6"/>
        <v>83.88300000000001</v>
      </c>
      <c r="D17" s="20">
        <f t="shared" si="6"/>
        <v>59.716899999999988</v>
      </c>
      <c r="E17" s="19">
        <f t="shared" si="6"/>
        <v>47.557500000000005</v>
      </c>
      <c r="F17" s="20">
        <f t="shared" si="6"/>
        <v>39.369900000000001</v>
      </c>
      <c r="G17" s="19">
        <f t="shared" si="6"/>
        <v>34.587199999999996</v>
      </c>
      <c r="H17" s="20">
        <f t="shared" si="6"/>
        <v>30.478200000000001</v>
      </c>
      <c r="I17" s="19">
        <f t="shared" si="6"/>
        <v>28.321400000000001</v>
      </c>
      <c r="J17" s="20">
        <f t="shared" si="6"/>
        <v>25.24145</v>
      </c>
      <c r="K17" s="19">
        <f t="shared" si="6"/>
        <v>22.94595</v>
      </c>
      <c r="L17" s="20">
        <f t="shared" si="6"/>
        <v>21.730399999999999</v>
      </c>
      <c r="M17" s="19">
        <f t="shared" si="6"/>
        <v>19.8843</v>
      </c>
      <c r="N17" s="20">
        <f t="shared" si="6"/>
        <v>18.1372</v>
      </c>
      <c r="O17" s="19">
        <f t="shared" si="6"/>
        <v>17.3947</v>
      </c>
      <c r="P17" s="20">
        <f t="shared" si="6"/>
        <v>17.938299999999998</v>
      </c>
      <c r="Q17" s="19">
        <f t="shared" si="6"/>
        <v>22.017900000000001</v>
      </c>
      <c r="R17" s="20">
        <f t="shared" si="6"/>
        <v>20.060600000000001</v>
      </c>
      <c r="S17" s="19">
        <f t="shared" si="6"/>
        <v>19.719850000000001</v>
      </c>
      <c r="T17" s="20">
        <f t="shared" si="6"/>
        <v>18.5337</v>
      </c>
      <c r="U17" s="19">
        <f t="shared" si="6"/>
        <v>16.788650000000001</v>
      </c>
      <c r="V17" s="19">
        <f t="shared" si="6"/>
        <v>15.83325</v>
      </c>
      <c r="W17" s="20">
        <f t="shared" si="6"/>
        <v>16.021549999999998</v>
      </c>
      <c r="X17" s="19">
        <f t="shared" si="6"/>
        <v>15.138</v>
      </c>
      <c r="Y17" s="20">
        <f t="shared" ref="Y17:AJ17" si="7">AVERAGE(Y14:Y16)</f>
        <v>16.12595</v>
      </c>
      <c r="Z17" s="19">
        <f t="shared" si="7"/>
        <v>18.13805</v>
      </c>
      <c r="AA17" s="20">
        <f t="shared" si="7"/>
        <v>20.598500000000001</v>
      </c>
      <c r="AB17" s="19">
        <f t="shared" si="7"/>
        <v>21.425249999999995</v>
      </c>
      <c r="AC17" s="20">
        <f t="shared" si="7"/>
        <v>19.993949999999998</v>
      </c>
      <c r="AD17" s="19">
        <f t="shared" si="7"/>
        <v>19.241099999999999</v>
      </c>
      <c r="AE17" s="19">
        <f t="shared" si="7"/>
        <v>19.743099999999998</v>
      </c>
      <c r="AF17" s="20">
        <f t="shared" si="7"/>
        <v>19.2041</v>
      </c>
      <c r="AG17" s="19">
        <f t="shared" si="7"/>
        <v>18.3566</v>
      </c>
      <c r="AH17" s="20">
        <f t="shared" si="7"/>
        <v>17.768700000000003</v>
      </c>
      <c r="AI17" s="19">
        <f t="shared" si="7"/>
        <v>18.432749999999999</v>
      </c>
      <c r="AJ17" s="15">
        <f t="shared" si="7"/>
        <v>17.665050000000001</v>
      </c>
      <c r="AK17" s="32">
        <f>MIN(B17:AJ17)</f>
        <v>15.138</v>
      </c>
    </row>
    <row r="18" spans="1:38" ht="15.75" thickBot="1" x14ac:dyDescent="0.3">
      <c r="A18" s="16" t="s">
        <v>4</v>
      </c>
      <c r="B18" s="21">
        <f t="shared" ref="B18:X18" si="8">STDEV(B14:B16)</f>
        <v>0.30500000000000682</v>
      </c>
      <c r="C18" s="23">
        <f t="shared" si="8"/>
        <v>0.27409999999999712</v>
      </c>
      <c r="D18" s="19">
        <f t="shared" si="8"/>
        <v>0.30569999999999808</v>
      </c>
      <c r="E18" s="23">
        <f t="shared" si="8"/>
        <v>2.6199999999999335E-2</v>
      </c>
      <c r="F18" s="19">
        <f t="shared" si="8"/>
        <v>0.18169999999999931</v>
      </c>
      <c r="G18" s="23">
        <f t="shared" si="8"/>
        <v>5.549999999999855E-2</v>
      </c>
      <c r="H18" s="19">
        <f t="shared" si="8"/>
        <v>0.10960000000000036</v>
      </c>
      <c r="I18" s="23">
        <f t="shared" si="8"/>
        <v>0.11899999999999977</v>
      </c>
      <c r="J18" s="19">
        <f t="shared" si="8"/>
        <v>0.41685000000000016</v>
      </c>
      <c r="K18" s="23">
        <f t="shared" si="8"/>
        <v>0.19585000000000008</v>
      </c>
      <c r="L18" s="19">
        <f t="shared" si="8"/>
        <v>0.13560000000000016</v>
      </c>
      <c r="M18" s="23">
        <f t="shared" si="8"/>
        <v>0.34580000000000055</v>
      </c>
      <c r="N18" s="19">
        <f t="shared" si="8"/>
        <v>0.13800000000000168</v>
      </c>
      <c r="O18" s="23">
        <f t="shared" si="8"/>
        <v>1.5000000000000568E-2</v>
      </c>
      <c r="P18" s="19">
        <f t="shared" si="8"/>
        <v>5.9099999999999042E-2</v>
      </c>
      <c r="Q18" s="23">
        <f t="shared" si="8"/>
        <v>0.26529999999999987</v>
      </c>
      <c r="R18" s="19">
        <f t="shared" si="8"/>
        <v>0.23489999999999966</v>
      </c>
      <c r="S18" s="23">
        <f t="shared" si="8"/>
        <v>0.20485000000000042</v>
      </c>
      <c r="T18" s="19">
        <f t="shared" si="8"/>
        <v>2.710000000000079E-2</v>
      </c>
      <c r="U18" s="23">
        <f t="shared" si="8"/>
        <v>1.3141499999999988</v>
      </c>
      <c r="V18" s="23">
        <f t="shared" si="8"/>
        <v>1.3689500000000008</v>
      </c>
      <c r="W18" s="19">
        <f t="shared" si="8"/>
        <v>1.306849999999999</v>
      </c>
      <c r="X18" s="23">
        <f t="shared" si="8"/>
        <v>0.20139999999999958</v>
      </c>
      <c r="Y18" s="19">
        <f t="shared" ref="Y18:AJ18" si="9">STDEV(Y14:Y16)</f>
        <v>0.31964999999999932</v>
      </c>
      <c r="Z18" s="23">
        <f t="shared" si="9"/>
        <v>0.4325499999999991</v>
      </c>
      <c r="AA18" s="19">
        <f t="shared" si="9"/>
        <v>1.161900000000001</v>
      </c>
      <c r="AB18" s="23">
        <f t="shared" si="9"/>
        <v>2.8753500000000476</v>
      </c>
      <c r="AC18" s="19">
        <f t="shared" si="9"/>
        <v>0.4560499999999994</v>
      </c>
      <c r="AD18" s="23">
        <f t="shared" si="9"/>
        <v>0.32929999999999993</v>
      </c>
      <c r="AE18" s="23">
        <f t="shared" si="9"/>
        <v>0.31709999999999994</v>
      </c>
      <c r="AF18" s="19">
        <f t="shared" si="9"/>
        <v>4.4000000000000483E-2</v>
      </c>
      <c r="AG18" s="23">
        <f t="shared" si="9"/>
        <v>0.3232999999999997</v>
      </c>
      <c r="AH18" s="19">
        <f t="shared" si="9"/>
        <v>0.6164000000000005</v>
      </c>
      <c r="AI18" s="23">
        <f t="shared" si="9"/>
        <v>6.3450000000001339E-2</v>
      </c>
      <c r="AJ18" s="17">
        <f t="shared" si="9"/>
        <v>0.19514999999999993</v>
      </c>
    </row>
    <row r="19" spans="1:38" ht="15.75" thickBot="1" x14ac:dyDescent="0.3">
      <c r="A19" s="5" t="s">
        <v>5</v>
      </c>
      <c r="B19" s="22">
        <f>$B17/B17</f>
        <v>1</v>
      </c>
      <c r="C19" s="24">
        <f>$B17/C17</f>
        <v>1.8620578663137939</v>
      </c>
      <c r="D19" s="25">
        <f>$B17/D17</f>
        <v>2.6155912312929845</v>
      </c>
      <c r="E19" s="24">
        <f t="shared" ref="E19:AJ19" si="10">$B17/E17</f>
        <v>3.2843400094622295</v>
      </c>
      <c r="F19" s="25">
        <f t="shared" si="10"/>
        <v>3.9673710118643934</v>
      </c>
      <c r="G19" s="24">
        <f t="shared" si="10"/>
        <v>4.5159770088356392</v>
      </c>
      <c r="H19" s="25">
        <f t="shared" si="10"/>
        <v>5.1248105203063172</v>
      </c>
      <c r="I19" s="24">
        <f t="shared" si="10"/>
        <v>5.5150875309836378</v>
      </c>
      <c r="J19" s="25">
        <f t="shared" si="10"/>
        <v>6.1880359488064274</v>
      </c>
      <c r="K19" s="24">
        <f t="shared" si="10"/>
        <v>6.8070836029887625</v>
      </c>
      <c r="L19" s="25">
        <f t="shared" si="10"/>
        <v>7.1878566432279198</v>
      </c>
      <c r="M19" s="24">
        <f t="shared" si="10"/>
        <v>7.8551922873825077</v>
      </c>
      <c r="N19" s="25">
        <f t="shared" si="10"/>
        <v>8.6118585007608672</v>
      </c>
      <c r="O19" s="24">
        <f t="shared" si="10"/>
        <v>8.9794592605793717</v>
      </c>
      <c r="P19" s="25">
        <f t="shared" si="10"/>
        <v>8.7073468500359574</v>
      </c>
      <c r="Q19" s="24">
        <f t="shared" si="10"/>
        <v>7.0940007902661009</v>
      </c>
      <c r="R19" s="25">
        <f t="shared" si="10"/>
        <v>7.7861579414374438</v>
      </c>
      <c r="S19" s="24">
        <f t="shared" si="10"/>
        <v>7.9206991939593854</v>
      </c>
      <c r="T19" s="25">
        <f t="shared" si="10"/>
        <v>8.4276210362744628</v>
      </c>
      <c r="U19" s="24">
        <f t="shared" si="10"/>
        <v>9.3036069010909141</v>
      </c>
      <c r="V19" s="25">
        <f t="shared" si="10"/>
        <v>9.8649992894699441</v>
      </c>
      <c r="W19" s="24">
        <f t="shared" si="10"/>
        <v>9.7490567392043843</v>
      </c>
      <c r="X19" s="25">
        <f t="shared" si="10"/>
        <v>10.318073721759809</v>
      </c>
      <c r="Y19" s="24">
        <f t="shared" si="10"/>
        <v>9.6859409833219132</v>
      </c>
      <c r="Z19" s="25">
        <f t="shared" si="10"/>
        <v>8.6114549248678873</v>
      </c>
      <c r="AA19" s="24">
        <f t="shared" si="10"/>
        <v>7.5828337014831169</v>
      </c>
      <c r="AB19" s="25">
        <f t="shared" si="10"/>
        <v>7.2902299856477768</v>
      </c>
      <c r="AC19" s="24">
        <f t="shared" si="10"/>
        <v>7.8121131642321808</v>
      </c>
      <c r="AD19" s="25">
        <f t="shared" si="10"/>
        <v>8.1177791290518737</v>
      </c>
      <c r="AE19" s="24">
        <f t="shared" si="10"/>
        <v>7.9113715677882404</v>
      </c>
      <c r="AF19" s="25">
        <f t="shared" si="10"/>
        <v>8.1334194260600601</v>
      </c>
      <c r="AG19" s="24">
        <f t="shared" si="10"/>
        <v>8.5089286687077124</v>
      </c>
      <c r="AH19" s="25">
        <f t="shared" si="10"/>
        <v>8.7904573772982815</v>
      </c>
      <c r="AI19" s="24">
        <f t="shared" si="10"/>
        <v>8.4737762949098752</v>
      </c>
      <c r="AJ19" s="31">
        <f t="shared" si="10"/>
        <v>8.8420355447621137</v>
      </c>
      <c r="AK19" s="32">
        <f>MAX(B19:AJ19)</f>
        <v>10.318073721759809</v>
      </c>
      <c r="AL19" s="38">
        <f>MATCH(MAX(B19:AJ19),B19:AJ19,0)</f>
        <v>23</v>
      </c>
    </row>
    <row r="20" spans="1:38" ht="15.75" thickBot="1" x14ac:dyDescent="0.3">
      <c r="A20" s="5" t="s">
        <v>9</v>
      </c>
      <c r="B20" s="22">
        <f>B19/B13</f>
        <v>1</v>
      </c>
      <c r="C20" s="24">
        <f>C19/C13</f>
        <v>0.93102893315689694</v>
      </c>
      <c r="D20" s="25">
        <f t="shared" ref="D20:AJ20" si="11">D19/D13</f>
        <v>0.87186374376432818</v>
      </c>
      <c r="E20" s="24">
        <f t="shared" si="11"/>
        <v>0.82108500236555737</v>
      </c>
      <c r="F20" s="25">
        <f t="shared" si="11"/>
        <v>0.79347420237287869</v>
      </c>
      <c r="G20" s="24">
        <f t="shared" si="11"/>
        <v>0.75266283480593987</v>
      </c>
      <c r="H20" s="25">
        <f t="shared" si="11"/>
        <v>0.73211578861518822</v>
      </c>
      <c r="I20" s="24">
        <f t="shared" si="11"/>
        <v>0.68938594137295472</v>
      </c>
      <c r="J20" s="25">
        <f t="shared" si="11"/>
        <v>0.68755954986738077</v>
      </c>
      <c r="K20" s="24">
        <f t="shared" si="11"/>
        <v>0.68070836029887627</v>
      </c>
      <c r="L20" s="25">
        <f t="shared" si="11"/>
        <v>0.59898805360232665</v>
      </c>
      <c r="M20" s="24">
        <f t="shared" si="11"/>
        <v>0.56108516338446479</v>
      </c>
      <c r="N20" s="25">
        <f t="shared" si="11"/>
        <v>0.5382411562975542</v>
      </c>
      <c r="O20" s="24">
        <f t="shared" si="11"/>
        <v>0.49885884780996509</v>
      </c>
      <c r="P20" s="25">
        <f t="shared" si="11"/>
        <v>0.43536734250179787</v>
      </c>
      <c r="Q20" s="24">
        <f t="shared" si="11"/>
        <v>0.32245458137573185</v>
      </c>
      <c r="R20" s="25">
        <f t="shared" si="11"/>
        <v>0.32442324755989349</v>
      </c>
      <c r="S20" s="24">
        <f t="shared" si="11"/>
        <v>0.30464227669074562</v>
      </c>
      <c r="T20" s="25">
        <f t="shared" si="11"/>
        <v>0.30098646558123082</v>
      </c>
      <c r="U20" s="24">
        <f t="shared" si="11"/>
        <v>0.3101202300363638</v>
      </c>
      <c r="V20" s="25">
        <f t="shared" si="11"/>
        <v>0.30828122779593575</v>
      </c>
      <c r="W20" s="24">
        <f t="shared" si="11"/>
        <v>0.28673696291777601</v>
      </c>
      <c r="X20" s="25">
        <f t="shared" si="11"/>
        <v>0.28661315893777251</v>
      </c>
      <c r="Y20" s="24">
        <f t="shared" si="11"/>
        <v>0.25489318377162928</v>
      </c>
      <c r="Z20" s="25">
        <f t="shared" si="11"/>
        <v>0.21528637312169718</v>
      </c>
      <c r="AA20" s="24">
        <f t="shared" si="11"/>
        <v>0.18054365955912183</v>
      </c>
      <c r="AB20" s="25">
        <f t="shared" si="11"/>
        <v>0.16568704512835855</v>
      </c>
      <c r="AC20" s="24">
        <f t="shared" si="11"/>
        <v>0.16982854704852568</v>
      </c>
      <c r="AD20" s="25">
        <f t="shared" si="11"/>
        <v>0.16912039852191404</v>
      </c>
      <c r="AE20" s="24">
        <f t="shared" si="11"/>
        <v>0.15822743135576481</v>
      </c>
      <c r="AF20" s="25">
        <f t="shared" si="11"/>
        <v>0.15641191203961655</v>
      </c>
      <c r="AG20" s="24">
        <f t="shared" si="11"/>
        <v>0.1575727531242169</v>
      </c>
      <c r="AH20" s="25">
        <f t="shared" si="11"/>
        <v>0.15697245316604075</v>
      </c>
      <c r="AI20" s="24">
        <f t="shared" si="11"/>
        <v>0.14609959129154956</v>
      </c>
      <c r="AJ20" s="31">
        <f t="shared" si="11"/>
        <v>0.14736725907936857</v>
      </c>
    </row>
    <row r="21" spans="1:38" x14ac:dyDescent="0.25">
      <c r="A21" s="29"/>
    </row>
    <row r="22" spans="1:38" ht="15.75" thickBot="1" x14ac:dyDescent="0.3"/>
    <row r="23" spans="1:38" ht="15.75" thickBot="1" x14ac:dyDescent="0.3">
      <c r="A23" s="6" t="s">
        <v>1</v>
      </c>
      <c r="B23" s="33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</row>
    <row r="24" spans="1:38" ht="15.75" thickBot="1" x14ac:dyDescent="0.3">
      <c r="A24" s="7" t="s">
        <v>2</v>
      </c>
      <c r="B24" s="26">
        <v>1</v>
      </c>
      <c r="C24" s="27">
        <v>2</v>
      </c>
      <c r="D24" s="28">
        <v>3</v>
      </c>
      <c r="E24" s="27">
        <v>4</v>
      </c>
      <c r="F24" s="28">
        <v>5</v>
      </c>
      <c r="G24" s="27">
        <v>6</v>
      </c>
      <c r="H24" s="28">
        <v>7</v>
      </c>
      <c r="I24" s="27">
        <v>8</v>
      </c>
      <c r="J24" s="28">
        <v>9</v>
      </c>
      <c r="K24" s="27">
        <v>10</v>
      </c>
      <c r="L24" s="28">
        <v>12</v>
      </c>
      <c r="M24" s="27">
        <v>14</v>
      </c>
      <c r="N24" s="28">
        <v>16</v>
      </c>
      <c r="O24" s="27">
        <v>18</v>
      </c>
      <c r="P24" s="28">
        <v>20</v>
      </c>
      <c r="Q24" s="27">
        <v>22</v>
      </c>
      <c r="R24" s="28">
        <v>24</v>
      </c>
      <c r="S24" s="27">
        <v>26</v>
      </c>
      <c r="T24" s="28">
        <v>28</v>
      </c>
      <c r="U24" s="27">
        <v>30</v>
      </c>
      <c r="V24" s="27">
        <v>32</v>
      </c>
      <c r="W24" s="28">
        <v>34</v>
      </c>
      <c r="X24" s="27">
        <v>36</v>
      </c>
      <c r="Y24" s="28">
        <v>38</v>
      </c>
      <c r="Z24" s="27">
        <v>40</v>
      </c>
      <c r="AA24" s="28">
        <v>42</v>
      </c>
      <c r="AB24" s="27">
        <v>44</v>
      </c>
      <c r="AC24" s="28">
        <v>46</v>
      </c>
      <c r="AD24" s="27">
        <v>48</v>
      </c>
      <c r="AE24" s="27">
        <v>50</v>
      </c>
      <c r="AF24" s="28">
        <v>52</v>
      </c>
      <c r="AG24" s="27">
        <v>54</v>
      </c>
      <c r="AH24" s="28">
        <v>56</v>
      </c>
      <c r="AI24" s="27">
        <v>58</v>
      </c>
      <c r="AJ24" s="30">
        <v>60</v>
      </c>
    </row>
    <row r="25" spans="1:38" x14ac:dyDescent="0.25">
      <c r="A25" s="4">
        <v>1</v>
      </c>
      <c r="B25" s="8">
        <v>153.374</v>
      </c>
      <c r="C25" s="10">
        <v>83.901399999999995</v>
      </c>
      <c r="D25" s="12">
        <v>59.557099999999998</v>
      </c>
      <c r="E25" s="10">
        <v>47.953699999999998</v>
      </c>
      <c r="F25" s="12">
        <v>39.280900000000003</v>
      </c>
      <c r="G25" s="10">
        <v>34.363300000000002</v>
      </c>
      <c r="H25" s="12">
        <v>31.109000000000002</v>
      </c>
      <c r="I25" s="10">
        <v>28.279699999999998</v>
      </c>
      <c r="J25" s="12">
        <v>25.492999999999999</v>
      </c>
      <c r="K25" s="10">
        <v>23.354700000000001</v>
      </c>
      <c r="L25" s="12">
        <v>21.5457</v>
      </c>
      <c r="M25" s="10">
        <v>19.647099999999998</v>
      </c>
      <c r="N25" s="12">
        <v>18.692399999999999</v>
      </c>
      <c r="O25" s="10">
        <v>17.478000000000002</v>
      </c>
      <c r="P25" s="12">
        <v>19.604099999999999</v>
      </c>
      <c r="Q25" s="10">
        <v>22.116</v>
      </c>
      <c r="R25" s="12">
        <v>19.817900000000002</v>
      </c>
      <c r="S25" s="10">
        <v>17.154800000000002</v>
      </c>
      <c r="T25" s="12">
        <v>16.974699999999999</v>
      </c>
      <c r="U25" s="10">
        <v>15.433400000000001</v>
      </c>
      <c r="V25" s="10">
        <v>17.256799999999998</v>
      </c>
      <c r="W25" s="12">
        <v>17.278600000000001</v>
      </c>
      <c r="X25" s="10">
        <v>15.4498</v>
      </c>
      <c r="Y25" s="12">
        <v>15.707599999999999</v>
      </c>
      <c r="Z25" s="10">
        <v>17.8432</v>
      </c>
      <c r="AA25" s="12">
        <v>19.269200000000001</v>
      </c>
      <c r="AB25" s="10">
        <v>20.5502</v>
      </c>
      <c r="AC25" s="12">
        <v>20.045100000000001</v>
      </c>
      <c r="AD25" s="10">
        <v>20.211400000000001</v>
      </c>
      <c r="AE25" s="10">
        <v>19.2347</v>
      </c>
      <c r="AF25" s="12">
        <v>19.4679</v>
      </c>
      <c r="AG25" s="10">
        <v>18.137499999999999</v>
      </c>
      <c r="AH25" s="12">
        <v>18.967300000000002</v>
      </c>
      <c r="AI25" s="10">
        <v>18.691700000000001</v>
      </c>
      <c r="AJ25" s="2">
        <v>18.111499999999999</v>
      </c>
    </row>
    <row r="26" spans="1:38" x14ac:dyDescent="0.25">
      <c r="A26" s="4">
        <v>2</v>
      </c>
      <c r="B26" s="9">
        <v>154.95500000000001</v>
      </c>
      <c r="C26" s="11">
        <v>83.811099999999996</v>
      </c>
      <c r="D26" s="13">
        <v>59.797600000000003</v>
      </c>
      <c r="E26" s="11">
        <v>47.447099999999999</v>
      </c>
      <c r="F26" s="13">
        <v>39.420699999999997</v>
      </c>
      <c r="G26" s="11">
        <v>34.606499999999997</v>
      </c>
      <c r="H26" s="13">
        <v>31.173400000000001</v>
      </c>
      <c r="I26" s="11">
        <v>28.645099999999999</v>
      </c>
      <c r="J26" s="13">
        <v>24.781700000000001</v>
      </c>
      <c r="K26" s="11">
        <v>23.765799999999999</v>
      </c>
      <c r="L26" s="13">
        <v>21.5365</v>
      </c>
      <c r="M26" s="11">
        <v>18.8125</v>
      </c>
      <c r="N26" s="13">
        <v>19.252300000000002</v>
      </c>
      <c r="O26" s="11">
        <v>17.4147</v>
      </c>
      <c r="P26" s="13">
        <v>16.877600000000001</v>
      </c>
      <c r="Q26" s="11">
        <v>21.582999999999998</v>
      </c>
      <c r="R26" s="13">
        <v>19.879899999999999</v>
      </c>
      <c r="S26" s="11">
        <v>19.8536</v>
      </c>
      <c r="T26" s="13">
        <v>15.851900000000001</v>
      </c>
      <c r="U26" s="11">
        <v>16.028400000000001</v>
      </c>
      <c r="V26" s="11">
        <v>14.8468</v>
      </c>
      <c r="W26" s="13">
        <v>17.361899999999999</v>
      </c>
      <c r="X26" s="11">
        <v>14.885300000000001</v>
      </c>
      <c r="Y26" s="13">
        <v>14.9123</v>
      </c>
      <c r="Z26" s="11">
        <v>19.190200000000001</v>
      </c>
      <c r="AA26" s="13">
        <v>21.5243</v>
      </c>
      <c r="AB26" s="11">
        <v>20.203399999999998</v>
      </c>
      <c r="AC26" s="13">
        <v>21.211300000000001</v>
      </c>
      <c r="AD26" s="11">
        <v>19.841799999999999</v>
      </c>
      <c r="AE26" s="11">
        <v>19.6265</v>
      </c>
      <c r="AF26" s="13">
        <v>19.560700000000001</v>
      </c>
      <c r="AG26" s="11">
        <v>18.130199999999999</v>
      </c>
      <c r="AH26" s="13">
        <v>18.572199999999999</v>
      </c>
      <c r="AI26" s="11">
        <v>18.730799999999999</v>
      </c>
      <c r="AJ26" s="2">
        <v>18.540199999999999</v>
      </c>
    </row>
    <row r="27" spans="1:38" ht="15.75" thickBot="1" x14ac:dyDescent="0.3">
      <c r="A27" s="4">
        <v>3</v>
      </c>
      <c r="B27" s="9">
        <v>154.1645</v>
      </c>
      <c r="C27" s="11">
        <v>83.856249999999989</v>
      </c>
      <c r="D27" s="13">
        <v>59.677350000000004</v>
      </c>
      <c r="E27" s="11">
        <v>47.700400000000002</v>
      </c>
      <c r="F27" s="13">
        <v>39.3508</v>
      </c>
      <c r="G27" s="11">
        <v>34.484899999999996</v>
      </c>
      <c r="H27" s="13">
        <v>31.141200000000001</v>
      </c>
      <c r="I27" s="11">
        <v>28.462399999999999</v>
      </c>
      <c r="J27" s="13">
        <v>25.137349999999998</v>
      </c>
      <c r="K27" s="11">
        <v>23.56025</v>
      </c>
      <c r="L27" s="13">
        <v>21.5411</v>
      </c>
      <c r="M27" s="11">
        <v>19.229799999999997</v>
      </c>
      <c r="N27" s="13">
        <v>18.972349999999999</v>
      </c>
      <c r="O27" s="11">
        <v>17.446350000000002</v>
      </c>
      <c r="P27" s="13">
        <v>18.240850000000002</v>
      </c>
      <c r="Q27" s="11">
        <v>21.849499999999999</v>
      </c>
      <c r="R27" s="13">
        <v>19.8489</v>
      </c>
      <c r="S27" s="11">
        <v>18.504200000000001</v>
      </c>
      <c r="T27" s="13">
        <v>16.4133</v>
      </c>
      <c r="U27" s="11">
        <v>15.730900000000002</v>
      </c>
      <c r="V27" s="11">
        <v>16.0518</v>
      </c>
      <c r="W27" s="13">
        <v>17.320250000000001</v>
      </c>
      <c r="X27" s="11">
        <v>15.16755</v>
      </c>
      <c r="Y27" s="13">
        <v>15.309950000000001</v>
      </c>
      <c r="Z27" s="11">
        <v>18.5167</v>
      </c>
      <c r="AA27" s="13">
        <v>20.396750000000001</v>
      </c>
      <c r="AB27" s="11">
        <v>20.376799999999999</v>
      </c>
      <c r="AC27" s="13">
        <v>20.6282</v>
      </c>
      <c r="AD27" s="11">
        <v>20.026600000000002</v>
      </c>
      <c r="AE27" s="11">
        <v>19.430599999999998</v>
      </c>
      <c r="AF27" s="13">
        <v>19.514299999999999</v>
      </c>
      <c r="AG27" s="11">
        <v>18.133849999999999</v>
      </c>
      <c r="AH27" s="13">
        <v>18.769750000000002</v>
      </c>
      <c r="AI27" s="11">
        <v>18.71125</v>
      </c>
      <c r="AJ27" s="2">
        <v>18.325849999999999</v>
      </c>
    </row>
    <row r="28" spans="1:38" ht="15.75" thickBot="1" x14ac:dyDescent="0.3">
      <c r="A28" s="14" t="s">
        <v>3</v>
      </c>
      <c r="B28" s="18">
        <f t="shared" ref="B28:X28" si="12">AVERAGE(B25:B27)</f>
        <v>154.1645</v>
      </c>
      <c r="C28" s="19">
        <f t="shared" si="12"/>
        <v>83.856249999999989</v>
      </c>
      <c r="D28" s="20">
        <f t="shared" si="12"/>
        <v>59.677350000000011</v>
      </c>
      <c r="E28" s="19">
        <f t="shared" si="12"/>
        <v>47.700400000000002</v>
      </c>
      <c r="F28" s="20">
        <f t="shared" si="12"/>
        <v>39.3508</v>
      </c>
      <c r="G28" s="19">
        <f t="shared" si="12"/>
        <v>34.484899999999996</v>
      </c>
      <c r="H28" s="20">
        <f t="shared" si="12"/>
        <v>31.141200000000001</v>
      </c>
      <c r="I28" s="19">
        <f t="shared" si="12"/>
        <v>28.462399999999999</v>
      </c>
      <c r="J28" s="20">
        <f t="shared" si="12"/>
        <v>25.137349999999998</v>
      </c>
      <c r="K28" s="19">
        <f t="shared" si="12"/>
        <v>23.56025</v>
      </c>
      <c r="L28" s="20">
        <f t="shared" si="12"/>
        <v>21.5411</v>
      </c>
      <c r="M28" s="19">
        <f t="shared" si="12"/>
        <v>19.229799999999997</v>
      </c>
      <c r="N28" s="20">
        <f t="shared" si="12"/>
        <v>18.972349999999999</v>
      </c>
      <c r="O28" s="19">
        <f t="shared" si="12"/>
        <v>17.446350000000002</v>
      </c>
      <c r="P28" s="20">
        <f t="shared" si="12"/>
        <v>18.240850000000002</v>
      </c>
      <c r="Q28" s="19">
        <f t="shared" si="12"/>
        <v>21.849499999999995</v>
      </c>
      <c r="R28" s="20">
        <f t="shared" si="12"/>
        <v>19.8489</v>
      </c>
      <c r="S28" s="19">
        <f t="shared" si="12"/>
        <v>18.504200000000001</v>
      </c>
      <c r="T28" s="20">
        <f t="shared" si="12"/>
        <v>16.4133</v>
      </c>
      <c r="U28" s="19">
        <f t="shared" si="12"/>
        <v>15.7309</v>
      </c>
      <c r="V28" s="19">
        <f t="shared" si="12"/>
        <v>16.0518</v>
      </c>
      <c r="W28" s="20">
        <f t="shared" si="12"/>
        <v>17.320250000000001</v>
      </c>
      <c r="X28" s="19">
        <f t="shared" si="12"/>
        <v>15.16755</v>
      </c>
      <c r="Y28" s="20">
        <f t="shared" ref="Y28:AJ28" si="13">AVERAGE(Y25:Y27)</f>
        <v>15.309950000000001</v>
      </c>
      <c r="Z28" s="19">
        <f t="shared" si="13"/>
        <v>18.5167</v>
      </c>
      <c r="AA28" s="20">
        <f t="shared" si="13"/>
        <v>20.396750000000001</v>
      </c>
      <c r="AB28" s="19">
        <f t="shared" si="13"/>
        <v>20.376799999999999</v>
      </c>
      <c r="AC28" s="20">
        <f t="shared" si="13"/>
        <v>20.6282</v>
      </c>
      <c r="AD28" s="19">
        <f t="shared" si="13"/>
        <v>20.026600000000002</v>
      </c>
      <c r="AE28" s="19">
        <f t="shared" si="13"/>
        <v>19.430599999999998</v>
      </c>
      <c r="AF28" s="20">
        <f t="shared" si="13"/>
        <v>19.514299999999999</v>
      </c>
      <c r="AG28" s="19">
        <f t="shared" si="13"/>
        <v>18.133849999999999</v>
      </c>
      <c r="AH28" s="20">
        <f t="shared" si="13"/>
        <v>18.769750000000002</v>
      </c>
      <c r="AI28" s="19">
        <f t="shared" si="13"/>
        <v>18.71125</v>
      </c>
      <c r="AJ28" s="15">
        <f t="shared" si="13"/>
        <v>18.325849999999999</v>
      </c>
      <c r="AK28" s="32">
        <f>MIN(B28:AJ28)</f>
        <v>15.16755</v>
      </c>
      <c r="AL28" s="38">
        <f>MATCH(MAX(B28:AJ28),B28:AJ28,0)</f>
        <v>1</v>
      </c>
    </row>
    <row r="29" spans="1:38" ht="15.75" thickBot="1" x14ac:dyDescent="0.3">
      <c r="A29" s="16" t="s">
        <v>4</v>
      </c>
      <c r="B29" s="21">
        <f t="shared" ref="B29:X29" si="14">STDEV(B25:B27)</f>
        <v>0.79050000000000864</v>
      </c>
      <c r="C29" s="23">
        <f t="shared" si="14"/>
        <v>4.5149999999999572E-2</v>
      </c>
      <c r="D29" s="19">
        <f t="shared" si="14"/>
        <v>0.12025000000000219</v>
      </c>
      <c r="E29" s="23">
        <f t="shared" si="14"/>
        <v>0.25329999999999941</v>
      </c>
      <c r="F29" s="19">
        <f t="shared" si="14"/>
        <v>6.9899999999996965E-2</v>
      </c>
      <c r="G29" s="23">
        <f t="shared" si="14"/>
        <v>0.12159999999999727</v>
      </c>
      <c r="H29" s="19">
        <f t="shared" si="14"/>
        <v>3.2199999999999562E-2</v>
      </c>
      <c r="I29" s="23">
        <f t="shared" si="14"/>
        <v>0.18270000000000053</v>
      </c>
      <c r="J29" s="19">
        <f t="shared" si="14"/>
        <v>0.35564999999999891</v>
      </c>
      <c r="K29" s="23">
        <f t="shared" si="14"/>
        <v>0.20554999999999879</v>
      </c>
      <c r="L29" s="19">
        <f t="shared" si="14"/>
        <v>4.5999999999999375E-3</v>
      </c>
      <c r="M29" s="23">
        <f t="shared" si="14"/>
        <v>0.41729999999999912</v>
      </c>
      <c r="N29" s="19">
        <f t="shared" si="14"/>
        <v>0.27995000000000125</v>
      </c>
      <c r="O29" s="23">
        <f t="shared" si="14"/>
        <v>3.1650000000000844E-2</v>
      </c>
      <c r="P29" s="19">
        <f t="shared" si="14"/>
        <v>1.363249999999999</v>
      </c>
      <c r="Q29" s="23">
        <f t="shared" si="14"/>
        <v>0.26650000000000063</v>
      </c>
      <c r="R29" s="19">
        <f t="shared" si="14"/>
        <v>3.0999999999998806E-2</v>
      </c>
      <c r="S29" s="23">
        <f t="shared" si="14"/>
        <v>1.3493999999999993</v>
      </c>
      <c r="T29" s="19">
        <f t="shared" si="14"/>
        <v>0.56139999999999901</v>
      </c>
      <c r="U29" s="23">
        <f t="shared" si="14"/>
        <v>0.29750000000000032</v>
      </c>
      <c r="V29" s="23">
        <f t="shared" si="14"/>
        <v>1.2049999999999992</v>
      </c>
      <c r="W29" s="19">
        <f t="shared" si="14"/>
        <v>4.1649999999998855E-2</v>
      </c>
      <c r="X29" s="23">
        <f t="shared" si="14"/>
        <v>0.28224999999999945</v>
      </c>
      <c r="Y29" s="19">
        <f t="shared" ref="Y29:AJ29" si="15">STDEV(Y25:Y27)</f>
        <v>0.39764999999999956</v>
      </c>
      <c r="Z29" s="23">
        <f t="shared" si="15"/>
        <v>0.67350000000000065</v>
      </c>
      <c r="AA29" s="19">
        <f t="shared" si="15"/>
        <v>1.1275499999999994</v>
      </c>
      <c r="AB29" s="23">
        <f t="shared" si="15"/>
        <v>0.17340000000000089</v>
      </c>
      <c r="AC29" s="19">
        <f t="shared" si="15"/>
        <v>0.58309999999999995</v>
      </c>
      <c r="AD29" s="23">
        <f t="shared" si="15"/>
        <v>0.18480000000000096</v>
      </c>
      <c r="AE29" s="23">
        <f t="shared" si="15"/>
        <v>0.19589999999999996</v>
      </c>
      <c r="AF29" s="19">
        <f t="shared" si="15"/>
        <v>4.6400000000000219E-2</v>
      </c>
      <c r="AG29" s="23">
        <f t="shared" si="15"/>
        <v>3.6500000000003752E-3</v>
      </c>
      <c r="AH29" s="19">
        <f t="shared" si="15"/>
        <v>0.19755000000000145</v>
      </c>
      <c r="AI29" s="23">
        <f t="shared" si="15"/>
        <v>1.9549999999998846E-2</v>
      </c>
      <c r="AJ29" s="17">
        <f t="shared" si="15"/>
        <v>0.2143499999999996</v>
      </c>
    </row>
    <row r="30" spans="1:38" ht="15.75" thickBot="1" x14ac:dyDescent="0.3">
      <c r="A30" s="5" t="s">
        <v>5</v>
      </c>
      <c r="B30" s="22">
        <f>$B28/B28</f>
        <v>1</v>
      </c>
      <c r="C30" s="24">
        <f>$B28/C28</f>
        <v>1.8384378027875088</v>
      </c>
      <c r="D30" s="25">
        <f>$B28/D28</f>
        <v>2.5833000292405739</v>
      </c>
      <c r="E30" s="24">
        <f t="shared" ref="E30:AJ30" si="16">$B28/E28</f>
        <v>3.2319330655508129</v>
      </c>
      <c r="F30" s="25">
        <f t="shared" si="16"/>
        <v>3.9176967177287376</v>
      </c>
      <c r="G30" s="24">
        <f t="shared" si="16"/>
        <v>4.470492882392004</v>
      </c>
      <c r="H30" s="25">
        <f t="shared" si="16"/>
        <v>4.9504996596149153</v>
      </c>
      <c r="I30" s="24">
        <f t="shared" si="16"/>
        <v>5.4164265838439487</v>
      </c>
      <c r="J30" s="25">
        <f t="shared" si="16"/>
        <v>6.1328859247295364</v>
      </c>
      <c r="K30" s="24">
        <f t="shared" si="16"/>
        <v>6.5434152863403403</v>
      </c>
      <c r="L30" s="25">
        <f t="shared" si="16"/>
        <v>7.1567607968023914</v>
      </c>
      <c r="M30" s="24">
        <f t="shared" si="16"/>
        <v>8.0169580546859578</v>
      </c>
      <c r="N30" s="25">
        <f t="shared" si="16"/>
        <v>8.1257461516364611</v>
      </c>
      <c r="O30" s="24">
        <f t="shared" si="16"/>
        <v>8.8364901541009999</v>
      </c>
      <c r="P30" s="25">
        <f t="shared" si="16"/>
        <v>8.4516072441799572</v>
      </c>
      <c r="Q30" s="24">
        <f t="shared" si="16"/>
        <v>7.0557449827227181</v>
      </c>
      <c r="R30" s="25">
        <f t="shared" si="16"/>
        <v>7.7669039594133684</v>
      </c>
      <c r="S30" s="24">
        <f t="shared" si="16"/>
        <v>8.3313247803201431</v>
      </c>
      <c r="T30" s="25">
        <f t="shared" si="16"/>
        <v>9.3926571743646932</v>
      </c>
      <c r="U30" s="24">
        <f t="shared" si="16"/>
        <v>9.8001067961782233</v>
      </c>
      <c r="V30" s="25">
        <f t="shared" si="16"/>
        <v>9.6041876923460308</v>
      </c>
      <c r="W30" s="24">
        <f t="shared" si="16"/>
        <v>8.9008241797895522</v>
      </c>
      <c r="X30" s="25">
        <f t="shared" si="16"/>
        <v>10.164100332617991</v>
      </c>
      <c r="Y30" s="24">
        <f t="shared" si="16"/>
        <v>10.069562604711315</v>
      </c>
      <c r="Z30" s="25">
        <f t="shared" si="16"/>
        <v>8.3257005837973299</v>
      </c>
      <c r="AA30" s="24">
        <f t="shared" si="16"/>
        <v>7.5582874722688667</v>
      </c>
      <c r="AB30" s="25">
        <f t="shared" si="16"/>
        <v>7.5656874484708103</v>
      </c>
      <c r="AC30" s="24">
        <f t="shared" si="16"/>
        <v>7.4734829020467135</v>
      </c>
      <c r="AD30" s="25">
        <f t="shared" si="16"/>
        <v>7.6979866777186334</v>
      </c>
      <c r="AE30" s="24">
        <f t="shared" si="16"/>
        <v>7.9341090856689975</v>
      </c>
      <c r="AF30" s="25">
        <f t="shared" si="16"/>
        <v>7.9000784040421648</v>
      </c>
      <c r="AG30" s="24">
        <f t="shared" si="16"/>
        <v>8.5014765204300247</v>
      </c>
      <c r="AH30" s="25">
        <f t="shared" si="16"/>
        <v>8.2134551605642052</v>
      </c>
      <c r="AI30" s="24">
        <f t="shared" si="16"/>
        <v>8.2391342107021188</v>
      </c>
      <c r="AJ30" s="31">
        <f t="shared" si="16"/>
        <v>8.4124065186607986</v>
      </c>
      <c r="AK30" s="32">
        <f>MAX(B30:AJ30)</f>
        <v>10.164100332617991</v>
      </c>
      <c r="AL30" s="38">
        <f>MATCH(MAX(B30:AJ30),B30:AJ30,0)</f>
        <v>23</v>
      </c>
    </row>
    <row r="31" spans="1:38" ht="15.75" thickBot="1" x14ac:dyDescent="0.3">
      <c r="A31" s="5" t="s">
        <v>9</v>
      </c>
      <c r="B31" s="22">
        <f>B30/B24</f>
        <v>1</v>
      </c>
      <c r="C31" s="24">
        <f>C30/C24</f>
        <v>0.9192189013937544</v>
      </c>
      <c r="D31" s="25">
        <f t="shared" ref="D31:AJ31" si="17">D30/D24</f>
        <v>0.86110000974685796</v>
      </c>
      <c r="E31" s="24">
        <f t="shared" si="17"/>
        <v>0.80798326638770324</v>
      </c>
      <c r="F31" s="25">
        <f t="shared" si="17"/>
        <v>0.7835393435457475</v>
      </c>
      <c r="G31" s="24">
        <f t="shared" si="17"/>
        <v>0.74508214706533404</v>
      </c>
      <c r="H31" s="25">
        <f t="shared" si="17"/>
        <v>0.70721423708784503</v>
      </c>
      <c r="I31" s="24">
        <f t="shared" si="17"/>
        <v>0.67705332298049359</v>
      </c>
      <c r="J31" s="25">
        <f t="shared" si="17"/>
        <v>0.68143176941439298</v>
      </c>
      <c r="K31" s="24">
        <f t="shared" si="17"/>
        <v>0.65434152863403405</v>
      </c>
      <c r="L31" s="25">
        <f t="shared" si="17"/>
        <v>0.59639673306686591</v>
      </c>
      <c r="M31" s="24">
        <f t="shared" si="17"/>
        <v>0.572639861048997</v>
      </c>
      <c r="N31" s="25">
        <f t="shared" si="17"/>
        <v>0.50785913447727882</v>
      </c>
      <c r="O31" s="24">
        <f t="shared" si="17"/>
        <v>0.49091611967227777</v>
      </c>
      <c r="P31" s="25">
        <f t="shared" si="17"/>
        <v>0.42258036220899786</v>
      </c>
      <c r="Q31" s="24">
        <f t="shared" si="17"/>
        <v>0.32071568103285081</v>
      </c>
      <c r="R31" s="25">
        <f t="shared" si="17"/>
        <v>0.32362099830889035</v>
      </c>
      <c r="S31" s="24">
        <f t="shared" si="17"/>
        <v>0.32043556847385168</v>
      </c>
      <c r="T31" s="25">
        <f t="shared" si="17"/>
        <v>0.33545204194159617</v>
      </c>
      <c r="U31" s="24">
        <f t="shared" si="17"/>
        <v>0.32667022653927413</v>
      </c>
      <c r="V31" s="25">
        <f t="shared" si="17"/>
        <v>0.30013086538581346</v>
      </c>
      <c r="W31" s="24">
        <f t="shared" si="17"/>
        <v>0.2617889464643986</v>
      </c>
      <c r="X31" s="25">
        <f t="shared" si="17"/>
        <v>0.28233612035049976</v>
      </c>
      <c r="Y31" s="24">
        <f t="shared" si="17"/>
        <v>0.26498848959766619</v>
      </c>
      <c r="Z31" s="25">
        <f t="shared" si="17"/>
        <v>0.20814251459493324</v>
      </c>
      <c r="AA31" s="24">
        <f t="shared" si="17"/>
        <v>0.1799592255302111</v>
      </c>
      <c r="AB31" s="25">
        <f t="shared" si="17"/>
        <v>0.17194744201070022</v>
      </c>
      <c r="AC31" s="24">
        <f t="shared" si="17"/>
        <v>0.16246701960971116</v>
      </c>
      <c r="AD31" s="25">
        <f t="shared" si="17"/>
        <v>0.16037472245247153</v>
      </c>
      <c r="AE31" s="24">
        <f t="shared" si="17"/>
        <v>0.15868218171337994</v>
      </c>
      <c r="AF31" s="25">
        <f t="shared" si="17"/>
        <v>0.15192458469311856</v>
      </c>
      <c r="AG31" s="24">
        <f t="shared" si="17"/>
        <v>0.15743475037833379</v>
      </c>
      <c r="AH31" s="25">
        <f t="shared" si="17"/>
        <v>0.14666884215293224</v>
      </c>
      <c r="AI31" s="24">
        <f t="shared" si="17"/>
        <v>0.14205403811555378</v>
      </c>
      <c r="AJ31" s="31">
        <f t="shared" si="17"/>
        <v>0.1402067753110133</v>
      </c>
    </row>
    <row r="33" spans="1:38" ht="15.75" thickBot="1" x14ac:dyDescent="0.3"/>
    <row r="34" spans="1:38" ht="15.75" thickBot="1" x14ac:dyDescent="0.3">
      <c r="A34" s="6" t="s">
        <v>1</v>
      </c>
      <c r="B34" s="33" t="s">
        <v>21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5"/>
    </row>
    <row r="35" spans="1:38" ht="15.75" thickBot="1" x14ac:dyDescent="0.3">
      <c r="A35" s="7" t="s">
        <v>2</v>
      </c>
      <c r="B35" s="26">
        <v>1</v>
      </c>
      <c r="C35" s="27">
        <v>2</v>
      </c>
      <c r="D35" s="28">
        <v>3</v>
      </c>
      <c r="E35" s="27">
        <v>4</v>
      </c>
      <c r="F35" s="28">
        <v>5</v>
      </c>
      <c r="G35" s="27">
        <v>6</v>
      </c>
      <c r="H35" s="28">
        <v>7</v>
      </c>
      <c r="I35" s="27">
        <v>8</v>
      </c>
      <c r="J35" s="28">
        <v>9</v>
      </c>
      <c r="K35" s="27">
        <v>10</v>
      </c>
      <c r="L35" s="28">
        <v>12</v>
      </c>
      <c r="M35" s="27">
        <v>14</v>
      </c>
      <c r="N35" s="28">
        <v>16</v>
      </c>
      <c r="O35" s="27">
        <v>18</v>
      </c>
      <c r="P35" s="28">
        <v>20</v>
      </c>
      <c r="Q35" s="27">
        <v>22</v>
      </c>
      <c r="R35" s="28">
        <v>24</v>
      </c>
      <c r="S35" s="27">
        <v>26</v>
      </c>
      <c r="T35" s="28">
        <v>28</v>
      </c>
      <c r="U35" s="27">
        <v>30</v>
      </c>
      <c r="V35" s="27">
        <v>32</v>
      </c>
      <c r="W35" s="28">
        <v>34</v>
      </c>
      <c r="X35" s="27">
        <v>36</v>
      </c>
      <c r="Y35" s="28">
        <v>38</v>
      </c>
      <c r="Z35" s="27">
        <v>40</v>
      </c>
      <c r="AA35" s="28">
        <v>42</v>
      </c>
      <c r="AB35" s="27">
        <v>44</v>
      </c>
      <c r="AC35" s="28">
        <v>46</v>
      </c>
      <c r="AD35" s="27">
        <v>48</v>
      </c>
      <c r="AE35" s="27">
        <v>50</v>
      </c>
      <c r="AF35" s="28">
        <v>52</v>
      </c>
      <c r="AG35" s="27">
        <v>54</v>
      </c>
      <c r="AH35" s="28">
        <v>56</v>
      </c>
      <c r="AI35" s="27">
        <v>58</v>
      </c>
      <c r="AJ35" s="30">
        <v>60</v>
      </c>
    </row>
    <row r="36" spans="1:38" x14ac:dyDescent="0.25">
      <c r="A36" s="4">
        <v>1</v>
      </c>
      <c r="B36" s="8">
        <v>155.196</v>
      </c>
      <c r="C36" s="10">
        <v>83.288899999999998</v>
      </c>
      <c r="D36" s="12">
        <v>59.673200000000001</v>
      </c>
      <c r="E36" s="10">
        <v>47.552500000000002</v>
      </c>
      <c r="F36" s="12">
        <v>38.906100000000002</v>
      </c>
      <c r="G36" s="10">
        <v>35.051600000000001</v>
      </c>
      <c r="H36" s="12">
        <v>30.728100000000001</v>
      </c>
      <c r="I36" s="10">
        <v>28.5855</v>
      </c>
      <c r="J36" s="12">
        <v>25.447500000000002</v>
      </c>
      <c r="K36" s="10">
        <v>23.503799999999998</v>
      </c>
      <c r="L36" s="12">
        <v>21.720500000000001</v>
      </c>
      <c r="M36" s="10">
        <v>19.769600000000001</v>
      </c>
      <c r="N36" s="12">
        <v>18.850200000000001</v>
      </c>
      <c r="O36" s="10">
        <v>17.985900000000001</v>
      </c>
      <c r="P36" s="12">
        <v>17.058299999999999</v>
      </c>
      <c r="Q36" s="10">
        <v>22.05</v>
      </c>
      <c r="R36" s="12">
        <v>20.4983</v>
      </c>
      <c r="S36" s="10">
        <v>16.916899999999998</v>
      </c>
      <c r="T36" s="12">
        <v>18.633900000000001</v>
      </c>
      <c r="U36" s="10">
        <v>17.739000000000001</v>
      </c>
      <c r="V36" s="10">
        <v>17.524000000000001</v>
      </c>
      <c r="W36" s="12">
        <v>14.595800000000001</v>
      </c>
      <c r="X36" s="10">
        <v>16.428999999999998</v>
      </c>
      <c r="Y36" s="12">
        <v>16.2684</v>
      </c>
      <c r="Z36" s="10">
        <v>18.482800000000001</v>
      </c>
      <c r="AA36" s="12">
        <v>18.697399999999998</v>
      </c>
      <c r="AB36" s="10">
        <v>20.1556</v>
      </c>
      <c r="AC36" s="12">
        <v>19.2576</v>
      </c>
      <c r="AD36" s="10">
        <v>20.040400000000002</v>
      </c>
      <c r="AE36" s="10">
        <v>20.725100000000001</v>
      </c>
      <c r="AF36" s="12">
        <v>19.480799999999999</v>
      </c>
      <c r="AG36" s="10">
        <v>18.3415</v>
      </c>
      <c r="AH36" s="12">
        <v>18.3538</v>
      </c>
      <c r="AI36" s="10">
        <v>18.248799999999999</v>
      </c>
      <c r="AJ36" s="2">
        <v>17.531600000000001</v>
      </c>
    </row>
    <row r="37" spans="1:38" x14ac:dyDescent="0.25">
      <c r="A37" s="4">
        <v>2</v>
      </c>
      <c r="B37" s="9">
        <v>155.58699999999999</v>
      </c>
      <c r="C37" s="11">
        <v>83.872600000000006</v>
      </c>
      <c r="D37" s="13">
        <v>60.139699999999998</v>
      </c>
      <c r="E37" s="11">
        <v>47.298000000000002</v>
      </c>
      <c r="F37" s="13">
        <v>39.552599999999998</v>
      </c>
      <c r="G37" s="11">
        <v>34.065600000000003</v>
      </c>
      <c r="H37" s="13">
        <v>31.1342</v>
      </c>
      <c r="I37" s="11">
        <v>29.040299999999998</v>
      </c>
      <c r="J37" s="13">
        <v>25.463100000000001</v>
      </c>
      <c r="K37" s="11">
        <v>23.098500000000001</v>
      </c>
      <c r="L37" s="13">
        <v>21.383400000000002</v>
      </c>
      <c r="M37" s="11">
        <v>19.5227</v>
      </c>
      <c r="N37" s="13">
        <v>18.210799999999999</v>
      </c>
      <c r="O37" s="11">
        <v>17.506799999999998</v>
      </c>
      <c r="P37" s="13">
        <v>18.107700000000001</v>
      </c>
      <c r="Q37" s="11">
        <v>21.459299999999999</v>
      </c>
      <c r="R37" s="13">
        <v>20.243099999999998</v>
      </c>
      <c r="S37" s="11">
        <v>19.8843</v>
      </c>
      <c r="T37" s="13">
        <v>18.3432</v>
      </c>
      <c r="U37" s="11">
        <v>17.879300000000001</v>
      </c>
      <c r="V37" s="11">
        <v>15.541</v>
      </c>
      <c r="W37" s="13">
        <v>17.965599999999998</v>
      </c>
      <c r="X37" s="11">
        <v>17.1647</v>
      </c>
      <c r="Y37" s="13">
        <v>14.770899999999999</v>
      </c>
      <c r="Z37" s="11">
        <v>18.785599999999999</v>
      </c>
      <c r="AA37" s="13">
        <v>19.211200000000002</v>
      </c>
      <c r="AB37" s="11">
        <v>18.828399999999998</v>
      </c>
      <c r="AC37" s="13">
        <v>19.970400000000001</v>
      </c>
      <c r="AD37" s="11">
        <v>18.820699999999999</v>
      </c>
      <c r="AE37" s="11">
        <v>19.5106</v>
      </c>
      <c r="AF37" s="13">
        <v>18.6038</v>
      </c>
      <c r="AG37" s="11">
        <v>18.3218</v>
      </c>
      <c r="AH37" s="13">
        <v>18.046800000000001</v>
      </c>
      <c r="AI37" s="11">
        <v>19.221399999999999</v>
      </c>
      <c r="AJ37" s="2">
        <v>18.011399999999998</v>
      </c>
    </row>
    <row r="38" spans="1:38" ht="15.75" thickBot="1" x14ac:dyDescent="0.3">
      <c r="A38" s="4">
        <v>3</v>
      </c>
      <c r="B38" s="9">
        <v>155.39150000000001</v>
      </c>
      <c r="C38" s="11">
        <v>83.580749999999995</v>
      </c>
      <c r="D38" s="13">
        <v>59.90645</v>
      </c>
      <c r="E38" s="11">
        <v>47.425250000000005</v>
      </c>
      <c r="F38" s="13">
        <v>39.229349999999997</v>
      </c>
      <c r="G38" s="11">
        <v>34.558599999999998</v>
      </c>
      <c r="H38" s="13">
        <v>30.931150000000002</v>
      </c>
      <c r="I38" s="11">
        <v>28.812899999999999</v>
      </c>
      <c r="J38" s="13">
        <v>25.455300000000001</v>
      </c>
      <c r="K38" s="11">
        <v>23.30115</v>
      </c>
      <c r="L38" s="13">
        <v>21.551950000000001</v>
      </c>
      <c r="M38" s="11">
        <v>19.646149999999999</v>
      </c>
      <c r="N38" s="13">
        <v>18.5305</v>
      </c>
      <c r="O38" s="11">
        <v>17.74635</v>
      </c>
      <c r="P38" s="13">
        <v>17.582999999999998</v>
      </c>
      <c r="Q38" s="11">
        <v>21.754649999999998</v>
      </c>
      <c r="R38" s="13">
        <v>20.370699999999999</v>
      </c>
      <c r="S38" s="11">
        <v>18.400599999999997</v>
      </c>
      <c r="T38" s="13">
        <v>18.48855</v>
      </c>
      <c r="U38" s="11">
        <v>17.809150000000002</v>
      </c>
      <c r="V38" s="11">
        <v>16.532499999999999</v>
      </c>
      <c r="W38" s="13">
        <v>16.2807</v>
      </c>
      <c r="X38" s="11">
        <v>16.796849999999999</v>
      </c>
      <c r="Y38" s="13">
        <v>15.519649999999999</v>
      </c>
      <c r="Z38" s="11">
        <v>18.6342</v>
      </c>
      <c r="AA38" s="13">
        <v>18.9543</v>
      </c>
      <c r="AB38" s="11">
        <v>19.491999999999997</v>
      </c>
      <c r="AC38" s="13">
        <v>19.614000000000001</v>
      </c>
      <c r="AD38" s="11">
        <v>19.43055</v>
      </c>
      <c r="AE38" s="11">
        <v>20.117850000000001</v>
      </c>
      <c r="AF38" s="13">
        <v>19.042299999999997</v>
      </c>
      <c r="AG38" s="11">
        <v>18.33165</v>
      </c>
      <c r="AH38" s="13">
        <v>18.200299999999999</v>
      </c>
      <c r="AI38" s="11">
        <v>18.735099999999999</v>
      </c>
      <c r="AJ38" s="2">
        <v>17.7715</v>
      </c>
    </row>
    <row r="39" spans="1:38" ht="15.75" thickBot="1" x14ac:dyDescent="0.3">
      <c r="A39" s="14" t="s">
        <v>3</v>
      </c>
      <c r="B39" s="18">
        <f t="shared" ref="B39:X39" si="18">AVERAGE(B36:B38)</f>
        <v>155.39150000000001</v>
      </c>
      <c r="C39" s="19">
        <f t="shared" si="18"/>
        <v>83.580749999999995</v>
      </c>
      <c r="D39" s="20">
        <f t="shared" si="18"/>
        <v>59.90645</v>
      </c>
      <c r="E39" s="19">
        <f t="shared" si="18"/>
        <v>47.425250000000005</v>
      </c>
      <c r="F39" s="20">
        <f t="shared" si="18"/>
        <v>39.229349999999997</v>
      </c>
      <c r="G39" s="19">
        <f t="shared" si="18"/>
        <v>34.558599999999998</v>
      </c>
      <c r="H39" s="20">
        <f t="shared" si="18"/>
        <v>30.931150000000002</v>
      </c>
      <c r="I39" s="19">
        <f t="shared" si="18"/>
        <v>28.812899999999999</v>
      </c>
      <c r="J39" s="20">
        <f t="shared" si="18"/>
        <v>25.455300000000005</v>
      </c>
      <c r="K39" s="19">
        <f t="shared" si="18"/>
        <v>23.301149999999996</v>
      </c>
      <c r="L39" s="20">
        <f t="shared" si="18"/>
        <v>21.551950000000001</v>
      </c>
      <c r="M39" s="19">
        <f t="shared" si="18"/>
        <v>19.646149999999999</v>
      </c>
      <c r="N39" s="20">
        <f t="shared" si="18"/>
        <v>18.5305</v>
      </c>
      <c r="O39" s="19">
        <f t="shared" si="18"/>
        <v>17.74635</v>
      </c>
      <c r="P39" s="20">
        <f t="shared" si="18"/>
        <v>17.582999999999998</v>
      </c>
      <c r="Q39" s="19">
        <f t="shared" si="18"/>
        <v>21.754649999999998</v>
      </c>
      <c r="R39" s="20">
        <f t="shared" si="18"/>
        <v>20.370699999999999</v>
      </c>
      <c r="S39" s="19">
        <f t="shared" si="18"/>
        <v>18.400599999999997</v>
      </c>
      <c r="T39" s="20">
        <f t="shared" si="18"/>
        <v>18.48855</v>
      </c>
      <c r="U39" s="19">
        <f t="shared" si="18"/>
        <v>17.809150000000002</v>
      </c>
      <c r="V39" s="19">
        <f t="shared" si="18"/>
        <v>16.532499999999999</v>
      </c>
      <c r="W39" s="20">
        <f t="shared" si="18"/>
        <v>16.2807</v>
      </c>
      <c r="X39" s="19">
        <f t="shared" si="18"/>
        <v>16.796849999999999</v>
      </c>
      <c r="Y39" s="20">
        <f t="shared" ref="Y39:AJ39" si="19">AVERAGE(Y36:Y38)</f>
        <v>15.519649999999999</v>
      </c>
      <c r="Z39" s="19">
        <f t="shared" si="19"/>
        <v>18.6342</v>
      </c>
      <c r="AA39" s="20">
        <f t="shared" si="19"/>
        <v>18.9543</v>
      </c>
      <c r="AB39" s="19">
        <f t="shared" si="19"/>
        <v>19.491999999999997</v>
      </c>
      <c r="AC39" s="20">
        <f t="shared" si="19"/>
        <v>19.614000000000001</v>
      </c>
      <c r="AD39" s="19">
        <f t="shared" si="19"/>
        <v>19.43055</v>
      </c>
      <c r="AE39" s="19">
        <f t="shared" si="19"/>
        <v>20.117850000000001</v>
      </c>
      <c r="AF39" s="20">
        <f t="shared" si="19"/>
        <v>19.042299999999997</v>
      </c>
      <c r="AG39" s="19">
        <f t="shared" si="19"/>
        <v>18.33165</v>
      </c>
      <c r="AH39" s="20">
        <f t="shared" si="19"/>
        <v>18.200299999999999</v>
      </c>
      <c r="AI39" s="19">
        <f t="shared" si="19"/>
        <v>18.735099999999999</v>
      </c>
      <c r="AJ39" s="15">
        <f t="shared" si="19"/>
        <v>17.7715</v>
      </c>
      <c r="AK39" s="32">
        <f>MIN(B39:AJ39)</f>
        <v>15.519649999999999</v>
      </c>
    </row>
    <row r="40" spans="1:38" ht="15.75" thickBot="1" x14ac:dyDescent="0.3">
      <c r="A40" s="16" t="s">
        <v>4</v>
      </c>
      <c r="B40" s="21">
        <f t="shared" ref="B40:X40" si="20">STDEV(B36:B38)</f>
        <v>0.19549999999999557</v>
      </c>
      <c r="C40" s="23">
        <f t="shared" si="20"/>
        <v>0.29185000000000372</v>
      </c>
      <c r="D40" s="19">
        <f t="shared" si="20"/>
        <v>0.23324999999999818</v>
      </c>
      <c r="E40" s="23">
        <f t="shared" si="20"/>
        <v>0.12725000000000009</v>
      </c>
      <c r="F40" s="19">
        <f t="shared" si="20"/>
        <v>0.32324999999999804</v>
      </c>
      <c r="G40" s="23">
        <f t="shared" si="20"/>
        <v>0.49299999999999855</v>
      </c>
      <c r="H40" s="19">
        <f t="shared" si="20"/>
        <v>0.20304999999999929</v>
      </c>
      <c r="I40" s="23">
        <f t="shared" si="20"/>
        <v>0.22739999999999938</v>
      </c>
      <c r="J40" s="19">
        <f t="shared" si="20"/>
        <v>7.799999999999585E-3</v>
      </c>
      <c r="K40" s="23">
        <f t="shared" si="20"/>
        <v>0.20264999999999844</v>
      </c>
      <c r="L40" s="19">
        <f t="shared" si="20"/>
        <v>0.16854999999999976</v>
      </c>
      <c r="M40" s="23">
        <f t="shared" si="20"/>
        <v>0.12345000000000006</v>
      </c>
      <c r="N40" s="19">
        <f t="shared" si="20"/>
        <v>0.31970000000000098</v>
      </c>
      <c r="O40" s="23">
        <f t="shared" si="20"/>
        <v>0.23955000000000126</v>
      </c>
      <c r="P40" s="19">
        <f t="shared" si="20"/>
        <v>0.52470000000000105</v>
      </c>
      <c r="Q40" s="23">
        <f t="shared" si="20"/>
        <v>0.29535000000000089</v>
      </c>
      <c r="R40" s="19">
        <f t="shared" si="20"/>
        <v>0.12760000000000105</v>
      </c>
      <c r="S40" s="23">
        <f t="shared" si="20"/>
        <v>1.4837000000000007</v>
      </c>
      <c r="T40" s="19">
        <f t="shared" si="20"/>
        <v>0.14535000000000053</v>
      </c>
      <c r="U40" s="23">
        <f t="shared" si="20"/>
        <v>7.0149999999999935E-2</v>
      </c>
      <c r="V40" s="23">
        <f t="shared" si="20"/>
        <v>0.99150000000000027</v>
      </c>
      <c r="W40" s="19">
        <f t="shared" si="20"/>
        <v>1.684899999999999</v>
      </c>
      <c r="X40" s="23">
        <f t="shared" si="20"/>
        <v>0.36785000000000068</v>
      </c>
      <c r="Y40" s="19">
        <f t="shared" ref="Y40:AJ40" si="21">STDEV(Y36:Y38)</f>
        <v>0.74875000000000025</v>
      </c>
      <c r="Z40" s="23">
        <f t="shared" si="21"/>
        <v>0.15139999999999887</v>
      </c>
      <c r="AA40" s="19">
        <f t="shared" si="21"/>
        <v>0.25690000000000168</v>
      </c>
      <c r="AB40" s="23">
        <f t="shared" si="21"/>
        <v>0.66360000000000063</v>
      </c>
      <c r="AC40" s="19">
        <f t="shared" si="21"/>
        <v>0.35640000000000072</v>
      </c>
      <c r="AD40" s="23">
        <f t="shared" si="21"/>
        <v>0.60985000000000156</v>
      </c>
      <c r="AE40" s="23">
        <f t="shared" si="21"/>
        <v>0.60725000000000051</v>
      </c>
      <c r="AF40" s="19">
        <f t="shared" si="21"/>
        <v>0.43849999999999945</v>
      </c>
      <c r="AG40" s="23">
        <f t="shared" si="21"/>
        <v>9.8500000000001364E-3</v>
      </c>
      <c r="AH40" s="19">
        <f t="shared" si="21"/>
        <v>0.1534999999999993</v>
      </c>
      <c r="AI40" s="23">
        <f t="shared" si="21"/>
        <v>0.48629999999999995</v>
      </c>
      <c r="AJ40" s="17">
        <f t="shared" si="21"/>
        <v>0.23989999999999867</v>
      </c>
    </row>
    <row r="41" spans="1:38" ht="15.75" thickBot="1" x14ac:dyDescent="0.3">
      <c r="A41" s="5" t="s">
        <v>5</v>
      </c>
      <c r="B41" s="22">
        <f>$B39/B39</f>
        <v>1</v>
      </c>
      <c r="C41" s="24">
        <f>$B39/C39</f>
        <v>1.8591781002204457</v>
      </c>
      <c r="D41" s="25">
        <f>$B39/D39</f>
        <v>2.593902659897223</v>
      </c>
      <c r="E41" s="24">
        <f t="shared" ref="E41:AJ41" si="22">$B39/E39</f>
        <v>3.2765562648589093</v>
      </c>
      <c r="F41" s="25">
        <f t="shared" si="22"/>
        <v>3.9611031026514594</v>
      </c>
      <c r="G41" s="24">
        <f t="shared" si="22"/>
        <v>4.4964639771287036</v>
      </c>
      <c r="H41" s="25">
        <f t="shared" si="22"/>
        <v>5.0237867004621553</v>
      </c>
      <c r="I41" s="24">
        <f t="shared" si="22"/>
        <v>5.3931225249801304</v>
      </c>
      <c r="J41" s="25">
        <f t="shared" si="22"/>
        <v>6.1044851170483154</v>
      </c>
      <c r="K41" s="24">
        <f t="shared" si="22"/>
        <v>6.6688339416724078</v>
      </c>
      <c r="L41" s="25">
        <f t="shared" si="22"/>
        <v>7.210090038256399</v>
      </c>
      <c r="M41" s="24">
        <f t="shared" si="22"/>
        <v>7.9095140778218642</v>
      </c>
      <c r="N41" s="25">
        <f t="shared" si="22"/>
        <v>8.3857154421089568</v>
      </c>
      <c r="O41" s="24">
        <f t="shared" si="22"/>
        <v>8.7562512854756047</v>
      </c>
      <c r="P41" s="25">
        <f t="shared" si="22"/>
        <v>8.8375988170391864</v>
      </c>
      <c r="Q41" s="24">
        <f t="shared" si="22"/>
        <v>7.1429096767817466</v>
      </c>
      <c r="R41" s="25">
        <f t="shared" si="22"/>
        <v>7.6281865620719964</v>
      </c>
      <c r="S41" s="24">
        <f t="shared" si="22"/>
        <v>8.4449148397334888</v>
      </c>
      <c r="T41" s="25">
        <f t="shared" si="22"/>
        <v>8.4047423946172088</v>
      </c>
      <c r="U41" s="24">
        <f t="shared" si="22"/>
        <v>8.7253743160117114</v>
      </c>
      <c r="V41" s="25">
        <f t="shared" si="22"/>
        <v>9.3991531831241506</v>
      </c>
      <c r="W41" s="24">
        <f t="shared" si="22"/>
        <v>9.5445220414355649</v>
      </c>
      <c r="X41" s="25">
        <f t="shared" si="22"/>
        <v>9.2512286529914842</v>
      </c>
      <c r="Y41" s="24">
        <f t="shared" si="22"/>
        <v>10.012564716343476</v>
      </c>
      <c r="Z41" s="25">
        <f t="shared" si="22"/>
        <v>8.3390486310117957</v>
      </c>
      <c r="AA41" s="24">
        <f t="shared" si="22"/>
        <v>8.1982188738175505</v>
      </c>
      <c r="AB41" s="25">
        <f t="shared" si="22"/>
        <v>7.9720654627539522</v>
      </c>
      <c r="AC41" s="24">
        <f t="shared" si="22"/>
        <v>7.9224788416437235</v>
      </c>
      <c r="AD41" s="25">
        <f t="shared" si="22"/>
        <v>7.9972774831386664</v>
      </c>
      <c r="AE41" s="24">
        <f t="shared" si="22"/>
        <v>7.7240609707299734</v>
      </c>
      <c r="AF41" s="25">
        <f t="shared" si="22"/>
        <v>8.1603325228570096</v>
      </c>
      <c r="AG41" s="24">
        <f t="shared" si="22"/>
        <v>8.4766783131905754</v>
      </c>
      <c r="AH41" s="25">
        <f t="shared" si="22"/>
        <v>8.537853771641128</v>
      </c>
      <c r="AI41" s="24">
        <f t="shared" si="22"/>
        <v>8.2941377414585471</v>
      </c>
      <c r="AJ41" s="31">
        <f t="shared" si="22"/>
        <v>8.7438595504037373</v>
      </c>
      <c r="AK41" s="32">
        <f>MAX(B41:AJ41)</f>
        <v>10.012564716343476</v>
      </c>
      <c r="AL41" s="38">
        <f>MATCH(MAX(B41:AJ41),B41:AJ41,0)</f>
        <v>24</v>
      </c>
    </row>
    <row r="42" spans="1:38" ht="15.75" thickBot="1" x14ac:dyDescent="0.3">
      <c r="A42" s="5" t="s">
        <v>9</v>
      </c>
      <c r="B42" s="22">
        <f>B41/B35</f>
        <v>1</v>
      </c>
      <c r="C42" s="24">
        <f>C41/C35</f>
        <v>0.92958905011022286</v>
      </c>
      <c r="D42" s="25">
        <f t="shared" ref="D42:AJ42" si="23">D41/D35</f>
        <v>0.86463421996574097</v>
      </c>
      <c r="E42" s="24">
        <f t="shared" si="23"/>
        <v>0.81913906621472732</v>
      </c>
      <c r="F42" s="25">
        <f t="shared" si="23"/>
        <v>0.79222062053029185</v>
      </c>
      <c r="G42" s="24">
        <f t="shared" si="23"/>
        <v>0.74941066285478397</v>
      </c>
      <c r="H42" s="25">
        <f t="shared" si="23"/>
        <v>0.71768381435173645</v>
      </c>
      <c r="I42" s="24">
        <f t="shared" si="23"/>
        <v>0.67414031562251631</v>
      </c>
      <c r="J42" s="25">
        <f t="shared" si="23"/>
        <v>0.67827612411647953</v>
      </c>
      <c r="K42" s="24">
        <f t="shared" si="23"/>
        <v>0.66688339416724074</v>
      </c>
      <c r="L42" s="25">
        <f t="shared" si="23"/>
        <v>0.60084083652136655</v>
      </c>
      <c r="M42" s="24">
        <f t="shared" si="23"/>
        <v>0.56496529127299033</v>
      </c>
      <c r="N42" s="25">
        <f t="shared" si="23"/>
        <v>0.5241072151318098</v>
      </c>
      <c r="O42" s="24">
        <f t="shared" si="23"/>
        <v>0.48645840474864471</v>
      </c>
      <c r="P42" s="25">
        <f t="shared" si="23"/>
        <v>0.44187994085195931</v>
      </c>
      <c r="Q42" s="24">
        <f t="shared" si="23"/>
        <v>0.32467771258098849</v>
      </c>
      <c r="R42" s="25">
        <f t="shared" si="23"/>
        <v>0.31784110675299987</v>
      </c>
      <c r="S42" s="24">
        <f t="shared" si="23"/>
        <v>0.32480441691282647</v>
      </c>
      <c r="T42" s="25">
        <f t="shared" si="23"/>
        <v>0.30016937123632886</v>
      </c>
      <c r="U42" s="24">
        <f t="shared" si="23"/>
        <v>0.29084581053372371</v>
      </c>
      <c r="V42" s="25">
        <f t="shared" si="23"/>
        <v>0.29372353697262971</v>
      </c>
      <c r="W42" s="24">
        <f t="shared" si="23"/>
        <v>0.28072123651281072</v>
      </c>
      <c r="X42" s="25">
        <f t="shared" si="23"/>
        <v>0.2569785736942079</v>
      </c>
      <c r="Y42" s="24">
        <f t="shared" si="23"/>
        <v>0.2634885451669336</v>
      </c>
      <c r="Z42" s="25">
        <f t="shared" si="23"/>
        <v>0.2084762157752949</v>
      </c>
      <c r="AA42" s="24">
        <f t="shared" si="23"/>
        <v>0.19519568747184643</v>
      </c>
      <c r="AB42" s="25">
        <f t="shared" si="23"/>
        <v>0.18118330597168072</v>
      </c>
      <c r="AC42" s="24">
        <f t="shared" si="23"/>
        <v>0.17222780090529835</v>
      </c>
      <c r="AD42" s="25">
        <f t="shared" si="23"/>
        <v>0.16660994756538888</v>
      </c>
      <c r="AE42" s="24">
        <f t="shared" si="23"/>
        <v>0.15448121941459947</v>
      </c>
      <c r="AF42" s="25">
        <f t="shared" si="23"/>
        <v>0.15692947159340404</v>
      </c>
      <c r="AG42" s="24">
        <f t="shared" si="23"/>
        <v>0.156975524318344</v>
      </c>
      <c r="AH42" s="25">
        <f t="shared" si="23"/>
        <v>0.15246167449359158</v>
      </c>
      <c r="AI42" s="24">
        <f t="shared" si="23"/>
        <v>0.14300237485273357</v>
      </c>
      <c r="AJ42" s="31">
        <f t="shared" si="23"/>
        <v>0.14573099250672897</v>
      </c>
    </row>
    <row r="44" spans="1:38" ht="15.75" thickBot="1" x14ac:dyDescent="0.3">
      <c r="A44" s="29"/>
    </row>
    <row r="45" spans="1:38" ht="15.75" thickBot="1" x14ac:dyDescent="0.3">
      <c r="A45" s="6" t="s">
        <v>1</v>
      </c>
      <c r="B45" s="33" t="s">
        <v>22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5"/>
    </row>
    <row r="46" spans="1:38" ht="15.75" thickBot="1" x14ac:dyDescent="0.3">
      <c r="A46" s="7" t="s">
        <v>2</v>
      </c>
      <c r="B46" s="26">
        <v>1</v>
      </c>
      <c r="C46" s="27">
        <v>2</v>
      </c>
      <c r="D46" s="28">
        <v>3</v>
      </c>
      <c r="E46" s="27">
        <v>4</v>
      </c>
      <c r="F46" s="28">
        <v>5</v>
      </c>
      <c r="G46" s="27">
        <v>6</v>
      </c>
      <c r="H46" s="28">
        <v>7</v>
      </c>
      <c r="I46" s="27">
        <v>8</v>
      </c>
      <c r="J46" s="28">
        <v>9</v>
      </c>
      <c r="K46" s="27">
        <v>10</v>
      </c>
      <c r="L46" s="28">
        <v>12</v>
      </c>
      <c r="M46" s="27">
        <v>14</v>
      </c>
      <c r="N46" s="28">
        <v>16</v>
      </c>
      <c r="O46" s="27">
        <v>18</v>
      </c>
      <c r="P46" s="28">
        <v>20</v>
      </c>
      <c r="Q46" s="27">
        <v>22</v>
      </c>
      <c r="R46" s="28">
        <v>24</v>
      </c>
      <c r="S46" s="27">
        <v>26</v>
      </c>
      <c r="T46" s="28">
        <v>28</v>
      </c>
      <c r="U46" s="27">
        <v>30</v>
      </c>
      <c r="V46" s="27">
        <v>32</v>
      </c>
      <c r="W46" s="28">
        <v>34</v>
      </c>
      <c r="X46" s="27">
        <v>36</v>
      </c>
      <c r="Y46" s="28">
        <v>38</v>
      </c>
      <c r="Z46" s="27">
        <v>40</v>
      </c>
      <c r="AA46" s="28">
        <v>42</v>
      </c>
      <c r="AB46" s="27">
        <v>44</v>
      </c>
      <c r="AC46" s="28">
        <v>46</v>
      </c>
      <c r="AD46" s="27">
        <v>48</v>
      </c>
      <c r="AE46" s="27">
        <v>50</v>
      </c>
      <c r="AF46" s="28">
        <v>52</v>
      </c>
      <c r="AG46" s="27">
        <v>54</v>
      </c>
      <c r="AH46" s="28">
        <v>56</v>
      </c>
      <c r="AI46" s="27">
        <v>58</v>
      </c>
      <c r="AJ46" s="30">
        <v>60</v>
      </c>
    </row>
    <row r="47" spans="1:38" x14ac:dyDescent="0.25">
      <c r="A47" s="4">
        <v>1</v>
      </c>
      <c r="B47" s="8">
        <v>154.869</v>
      </c>
      <c r="C47" s="10">
        <v>83.6203</v>
      </c>
      <c r="D47" s="12">
        <v>60.379600000000003</v>
      </c>
      <c r="E47" s="10">
        <v>46.906999999999996</v>
      </c>
      <c r="F47" s="12">
        <v>39.2622</v>
      </c>
      <c r="G47" s="10">
        <v>34.573</v>
      </c>
      <c r="H47" s="12">
        <v>30.3062</v>
      </c>
      <c r="I47" s="10">
        <v>28.276</v>
      </c>
      <c r="J47" s="12">
        <v>25.791899999999998</v>
      </c>
      <c r="K47" s="10">
        <v>23.8887</v>
      </c>
      <c r="L47" s="12">
        <v>22.080200000000001</v>
      </c>
      <c r="M47" s="10">
        <v>19.654800000000002</v>
      </c>
      <c r="N47" s="12">
        <v>18.481999999999999</v>
      </c>
      <c r="O47" s="10">
        <v>17.646699999999999</v>
      </c>
      <c r="P47" s="12">
        <v>16.683900000000001</v>
      </c>
      <c r="Q47" s="10">
        <v>21.593499999999999</v>
      </c>
      <c r="R47" s="12">
        <v>21.2669</v>
      </c>
      <c r="S47" s="10">
        <v>19.683299999999999</v>
      </c>
      <c r="T47" s="12">
        <v>18.1982</v>
      </c>
      <c r="U47" s="10">
        <v>17.411200000000001</v>
      </c>
      <c r="V47" s="10">
        <v>17.043299999999999</v>
      </c>
      <c r="W47" s="12">
        <v>15.2033</v>
      </c>
      <c r="X47" s="10">
        <v>15.6807</v>
      </c>
      <c r="Y47" s="12">
        <v>15.472899999999999</v>
      </c>
      <c r="Z47" s="10">
        <v>17.078600000000002</v>
      </c>
      <c r="AA47" s="12">
        <v>18.912500000000001</v>
      </c>
      <c r="AB47" s="10">
        <v>20.162400000000002</v>
      </c>
      <c r="AC47" s="12">
        <v>19.6157</v>
      </c>
      <c r="AD47" s="10">
        <v>20.350200000000001</v>
      </c>
      <c r="AE47" s="10">
        <v>19.275099999999998</v>
      </c>
      <c r="AF47" s="12">
        <v>19.5276</v>
      </c>
      <c r="AG47" s="10">
        <v>19.247299999999999</v>
      </c>
      <c r="AH47" s="12">
        <v>18.0745</v>
      </c>
      <c r="AI47" s="10">
        <v>17.8064</v>
      </c>
      <c r="AJ47" s="2">
        <v>17.77</v>
      </c>
    </row>
    <row r="48" spans="1:38" x14ac:dyDescent="0.25">
      <c r="A48" s="4">
        <v>2</v>
      </c>
      <c r="B48" s="9">
        <v>155.96700000000001</v>
      </c>
      <c r="C48" s="11">
        <v>83.714500000000001</v>
      </c>
      <c r="D48" s="13">
        <v>59.0486</v>
      </c>
      <c r="E48" s="11">
        <v>47.513500000000001</v>
      </c>
      <c r="F48" s="13">
        <v>39.172199999999997</v>
      </c>
      <c r="G48" s="11">
        <v>34.537100000000002</v>
      </c>
      <c r="H48" s="13">
        <v>30.6843</v>
      </c>
      <c r="I48" s="11">
        <v>27.908799999999999</v>
      </c>
      <c r="J48" s="13">
        <v>25.4465</v>
      </c>
      <c r="K48" s="11">
        <v>23.251300000000001</v>
      </c>
      <c r="L48" s="13">
        <v>21.451699999999999</v>
      </c>
      <c r="M48" s="11">
        <v>20.3202</v>
      </c>
      <c r="N48" s="13">
        <v>18.814800000000002</v>
      </c>
      <c r="O48" s="11">
        <v>17.594899999999999</v>
      </c>
      <c r="P48" s="13">
        <v>18.215499999999999</v>
      </c>
      <c r="Q48" s="11">
        <v>21.503599999999999</v>
      </c>
      <c r="R48" s="13">
        <v>20.743400000000001</v>
      </c>
      <c r="S48" s="11">
        <v>19.745999999999999</v>
      </c>
      <c r="T48" s="13">
        <v>17.883299999999998</v>
      </c>
      <c r="U48" s="11">
        <v>18.3141</v>
      </c>
      <c r="V48" s="11">
        <v>17.465399999999999</v>
      </c>
      <c r="W48" s="13">
        <v>14.368399999999999</v>
      </c>
      <c r="X48" s="11">
        <v>15.3322</v>
      </c>
      <c r="Y48" s="13">
        <v>16.767700000000001</v>
      </c>
      <c r="Z48" s="11">
        <v>18.6296</v>
      </c>
      <c r="AA48" s="13">
        <v>19.134599999999999</v>
      </c>
      <c r="AB48" s="11">
        <v>20.3489</v>
      </c>
      <c r="AC48" s="13">
        <v>18.980899999999998</v>
      </c>
      <c r="AD48" s="11">
        <v>19.448399999999999</v>
      </c>
      <c r="AE48" s="11">
        <v>19.954999999999998</v>
      </c>
      <c r="AF48" s="13">
        <v>18.801100000000002</v>
      </c>
      <c r="AG48" s="11">
        <v>18.490100000000002</v>
      </c>
      <c r="AH48" s="13">
        <v>18.1267</v>
      </c>
      <c r="AI48" s="11">
        <v>18.710100000000001</v>
      </c>
      <c r="AJ48" s="2">
        <v>18.2057</v>
      </c>
    </row>
    <row r="49" spans="1:38" ht="15.75" thickBot="1" x14ac:dyDescent="0.3">
      <c r="A49" s="4">
        <v>3</v>
      </c>
      <c r="B49" s="9">
        <v>155.41800000000001</v>
      </c>
      <c r="C49" s="11">
        <v>83.667400000000001</v>
      </c>
      <c r="D49" s="13">
        <v>59.714100000000002</v>
      </c>
      <c r="E49" s="11">
        <v>47.210250000000002</v>
      </c>
      <c r="F49" s="13">
        <v>39.217199999999998</v>
      </c>
      <c r="G49" s="11">
        <v>34.555050000000001</v>
      </c>
      <c r="H49" s="13">
        <v>30.495249999999999</v>
      </c>
      <c r="I49" s="11">
        <v>28.092399999999998</v>
      </c>
      <c r="J49" s="13">
        <v>25.619199999999999</v>
      </c>
      <c r="K49" s="11">
        <v>23.57</v>
      </c>
      <c r="L49" s="13">
        <v>21.76595</v>
      </c>
      <c r="M49" s="11">
        <v>19.987500000000001</v>
      </c>
      <c r="N49" s="13">
        <v>18.648400000000002</v>
      </c>
      <c r="O49" s="11">
        <v>17.620799999999999</v>
      </c>
      <c r="P49" s="13">
        <v>17.4497</v>
      </c>
      <c r="Q49" s="11">
        <v>21.548549999999999</v>
      </c>
      <c r="R49" s="13">
        <v>21.00515</v>
      </c>
      <c r="S49" s="11">
        <v>19.714649999999999</v>
      </c>
      <c r="T49" s="13">
        <v>18.040749999999999</v>
      </c>
      <c r="U49" s="11">
        <v>17.862650000000002</v>
      </c>
      <c r="V49" s="11">
        <v>17.254349999999999</v>
      </c>
      <c r="W49" s="13">
        <v>14.78585</v>
      </c>
      <c r="X49" s="11">
        <v>15.506450000000001</v>
      </c>
      <c r="Y49" s="13">
        <v>16.1203</v>
      </c>
      <c r="Z49" s="11">
        <v>17.854100000000003</v>
      </c>
      <c r="AA49" s="13">
        <v>19.02355</v>
      </c>
      <c r="AB49" s="11">
        <v>20.255650000000003</v>
      </c>
      <c r="AC49" s="13">
        <v>19.298299999999998</v>
      </c>
      <c r="AD49" s="11">
        <v>19.8993</v>
      </c>
      <c r="AE49" s="11">
        <v>19.615049999999997</v>
      </c>
      <c r="AF49" s="13">
        <v>19.164349999999999</v>
      </c>
      <c r="AG49" s="11">
        <v>18.8687</v>
      </c>
      <c r="AH49" s="13">
        <v>18.1006</v>
      </c>
      <c r="AI49" s="11">
        <v>18.25825</v>
      </c>
      <c r="AJ49" s="2">
        <v>17.987850000000002</v>
      </c>
    </row>
    <row r="50" spans="1:38" ht="15.75" thickBot="1" x14ac:dyDescent="0.3">
      <c r="A50" s="14" t="s">
        <v>3</v>
      </c>
      <c r="B50" s="18">
        <f t="shared" ref="B50:X50" si="24">AVERAGE(B47:B49)</f>
        <v>155.41800000000001</v>
      </c>
      <c r="C50" s="19">
        <f t="shared" si="24"/>
        <v>83.667400000000001</v>
      </c>
      <c r="D50" s="20">
        <f t="shared" si="24"/>
        <v>59.714100000000002</v>
      </c>
      <c r="E50" s="19">
        <f t="shared" si="24"/>
        <v>47.210250000000002</v>
      </c>
      <c r="F50" s="20">
        <f t="shared" si="24"/>
        <v>39.217199999999998</v>
      </c>
      <c r="G50" s="19">
        <f t="shared" si="24"/>
        <v>34.555050000000001</v>
      </c>
      <c r="H50" s="20">
        <f t="shared" si="24"/>
        <v>30.495249999999999</v>
      </c>
      <c r="I50" s="19">
        <f t="shared" si="24"/>
        <v>28.092399999999998</v>
      </c>
      <c r="J50" s="20">
        <f t="shared" si="24"/>
        <v>25.619199999999996</v>
      </c>
      <c r="K50" s="19">
        <f t="shared" si="24"/>
        <v>23.570000000000004</v>
      </c>
      <c r="L50" s="20">
        <f t="shared" si="24"/>
        <v>21.76595</v>
      </c>
      <c r="M50" s="19">
        <f t="shared" si="24"/>
        <v>19.987500000000001</v>
      </c>
      <c r="N50" s="20">
        <f t="shared" si="24"/>
        <v>18.648400000000002</v>
      </c>
      <c r="O50" s="19">
        <f t="shared" si="24"/>
        <v>17.620799999999999</v>
      </c>
      <c r="P50" s="20">
        <f t="shared" si="24"/>
        <v>17.4497</v>
      </c>
      <c r="Q50" s="19">
        <f t="shared" si="24"/>
        <v>21.548549999999995</v>
      </c>
      <c r="R50" s="20">
        <f t="shared" si="24"/>
        <v>21.00515</v>
      </c>
      <c r="S50" s="19">
        <f t="shared" si="24"/>
        <v>19.714649999999999</v>
      </c>
      <c r="T50" s="20">
        <f t="shared" si="24"/>
        <v>18.040749999999999</v>
      </c>
      <c r="U50" s="19">
        <f t="shared" si="24"/>
        <v>17.862650000000002</v>
      </c>
      <c r="V50" s="19">
        <f t="shared" si="24"/>
        <v>17.254349999999999</v>
      </c>
      <c r="W50" s="20">
        <f t="shared" si="24"/>
        <v>14.785850000000002</v>
      </c>
      <c r="X50" s="19">
        <f t="shared" si="24"/>
        <v>15.506450000000001</v>
      </c>
      <c r="Y50" s="20">
        <f t="shared" ref="Y50:AJ50" si="25">AVERAGE(Y47:Y49)</f>
        <v>16.1203</v>
      </c>
      <c r="Z50" s="19">
        <f t="shared" si="25"/>
        <v>17.854100000000003</v>
      </c>
      <c r="AA50" s="20">
        <f t="shared" si="25"/>
        <v>19.02355</v>
      </c>
      <c r="AB50" s="19">
        <f t="shared" si="25"/>
        <v>20.255650000000003</v>
      </c>
      <c r="AC50" s="20">
        <f t="shared" si="25"/>
        <v>19.298299999999998</v>
      </c>
      <c r="AD50" s="19">
        <f t="shared" si="25"/>
        <v>19.8993</v>
      </c>
      <c r="AE50" s="19">
        <f t="shared" si="25"/>
        <v>19.615049999999997</v>
      </c>
      <c r="AF50" s="20">
        <f t="shared" si="25"/>
        <v>19.164349999999999</v>
      </c>
      <c r="AG50" s="19">
        <f t="shared" si="25"/>
        <v>18.8687</v>
      </c>
      <c r="AH50" s="20">
        <f t="shared" si="25"/>
        <v>18.1006</v>
      </c>
      <c r="AI50" s="19">
        <f t="shared" si="25"/>
        <v>18.25825</v>
      </c>
      <c r="AJ50" s="15">
        <f t="shared" si="25"/>
        <v>17.987850000000002</v>
      </c>
      <c r="AK50" s="32">
        <f>MIN(B50:AJ50)</f>
        <v>14.785850000000002</v>
      </c>
    </row>
    <row r="51" spans="1:38" ht="15.75" thickBot="1" x14ac:dyDescent="0.3">
      <c r="A51" s="16" t="s">
        <v>4</v>
      </c>
      <c r="B51" s="21">
        <f t="shared" ref="B51:X51" si="26">STDEV(B47:B49)</f>
        <v>0.54900000000000659</v>
      </c>
      <c r="C51" s="23">
        <f t="shared" si="26"/>
        <v>4.7100000000000364E-2</v>
      </c>
      <c r="D51" s="19">
        <f t="shared" si="26"/>
        <v>0.66550000000000153</v>
      </c>
      <c r="E51" s="23">
        <f t="shared" si="26"/>
        <v>0.30325000000000202</v>
      </c>
      <c r="F51" s="19">
        <f t="shared" si="26"/>
        <v>4.5000000000001705E-2</v>
      </c>
      <c r="G51" s="23">
        <f t="shared" si="26"/>
        <v>1.7949999999999022E-2</v>
      </c>
      <c r="H51" s="19">
        <f t="shared" si="26"/>
        <v>0.18904999999999994</v>
      </c>
      <c r="I51" s="23">
        <f t="shared" si="26"/>
        <v>0.18360000000000021</v>
      </c>
      <c r="J51" s="19">
        <f t="shared" si="26"/>
        <v>0.17269999999999897</v>
      </c>
      <c r="K51" s="23">
        <f t="shared" si="26"/>
        <v>0.31869999999999976</v>
      </c>
      <c r="L51" s="19">
        <f t="shared" si="26"/>
        <v>0.31425000000000125</v>
      </c>
      <c r="M51" s="23">
        <f t="shared" si="26"/>
        <v>0.33269999999999911</v>
      </c>
      <c r="N51" s="19">
        <f t="shared" si="26"/>
        <v>0.16640000000000121</v>
      </c>
      <c r="O51" s="23">
        <f t="shared" si="26"/>
        <v>2.5900000000000034E-2</v>
      </c>
      <c r="P51" s="19">
        <f t="shared" si="26"/>
        <v>0.7657999999999987</v>
      </c>
      <c r="Q51" s="23">
        <f t="shared" si="26"/>
        <v>4.4950000000000052E-2</v>
      </c>
      <c r="R51" s="19">
        <f t="shared" si="26"/>
        <v>0.26174999999999926</v>
      </c>
      <c r="S51" s="23">
        <f t="shared" si="26"/>
        <v>3.1349999999999767E-2</v>
      </c>
      <c r="T51" s="19">
        <f t="shared" si="26"/>
        <v>0.15745000000000076</v>
      </c>
      <c r="U51" s="23">
        <f t="shared" si="26"/>
        <v>0.45144999999999946</v>
      </c>
      <c r="V51" s="23">
        <f t="shared" si="26"/>
        <v>0.21105000000000018</v>
      </c>
      <c r="W51" s="19">
        <f t="shared" si="26"/>
        <v>0.41745000000000054</v>
      </c>
      <c r="X51" s="23">
        <f t="shared" si="26"/>
        <v>0.17424999999999979</v>
      </c>
      <c r="Y51" s="19">
        <f t="shared" ref="Y51:AJ51" si="27">STDEV(Y47:Y49)</f>
        <v>0.64740000000000109</v>
      </c>
      <c r="Z51" s="23">
        <f t="shared" si="27"/>
        <v>0.77549999999999919</v>
      </c>
      <c r="AA51" s="19">
        <f t="shared" si="27"/>
        <v>0.11104999999999876</v>
      </c>
      <c r="AB51" s="23">
        <f t="shared" si="27"/>
        <v>9.3249999999999389E-2</v>
      </c>
      <c r="AC51" s="19">
        <f t="shared" si="27"/>
        <v>0.31740000000000101</v>
      </c>
      <c r="AD51" s="23">
        <f t="shared" si="27"/>
        <v>0.45090000000000074</v>
      </c>
      <c r="AE51" s="23">
        <f t="shared" si="27"/>
        <v>0.33994999999999997</v>
      </c>
      <c r="AF51" s="19">
        <f t="shared" si="27"/>
        <v>0.36324999999999896</v>
      </c>
      <c r="AG51" s="23">
        <f t="shared" si="27"/>
        <v>0.37859999999999872</v>
      </c>
      <c r="AH51" s="19">
        <f t="shared" si="27"/>
        <v>2.6099999999999568E-2</v>
      </c>
      <c r="AI51" s="23">
        <f t="shared" si="27"/>
        <v>0.45185000000000031</v>
      </c>
      <c r="AJ51" s="17">
        <f t="shared" si="27"/>
        <v>0.21785000000000032</v>
      </c>
    </row>
    <row r="52" spans="1:38" ht="15.75" thickBot="1" x14ac:dyDescent="0.3">
      <c r="A52" s="5" t="s">
        <v>5</v>
      </c>
      <c r="B52" s="22">
        <f>$B50/B50</f>
        <v>1</v>
      </c>
      <c r="C52" s="24">
        <f>$B50/C50</f>
        <v>1.8575693758859484</v>
      </c>
      <c r="D52" s="25">
        <f>$B50/D50</f>
        <v>2.6027018744316668</v>
      </c>
      <c r="E52" s="24">
        <f t="shared" ref="E52:AJ52" si="28">$B50/E50</f>
        <v>3.2920393346783801</v>
      </c>
      <c r="F52" s="25">
        <f t="shared" si="28"/>
        <v>3.9630060279673209</v>
      </c>
      <c r="G52" s="24">
        <f t="shared" si="28"/>
        <v>4.497692811904483</v>
      </c>
      <c r="H52" s="25">
        <f t="shared" si="28"/>
        <v>5.0964658430411296</v>
      </c>
      <c r="I52" s="24">
        <f t="shared" si="28"/>
        <v>5.5323859833976456</v>
      </c>
      <c r="J52" s="25">
        <f t="shared" si="28"/>
        <v>6.0664657756682496</v>
      </c>
      <c r="K52" s="24">
        <f t="shared" si="28"/>
        <v>6.593890538820534</v>
      </c>
      <c r="L52" s="25">
        <f t="shared" si="28"/>
        <v>7.1404188652459464</v>
      </c>
      <c r="M52" s="24">
        <f t="shared" si="28"/>
        <v>7.7757598499061915</v>
      </c>
      <c r="N52" s="25">
        <f t="shared" si="28"/>
        <v>8.3341198172497357</v>
      </c>
      <c r="O52" s="24">
        <f t="shared" si="28"/>
        <v>8.8201443748297468</v>
      </c>
      <c r="P52" s="25">
        <f t="shared" si="28"/>
        <v>8.9066287672567448</v>
      </c>
      <c r="Q52" s="24">
        <f t="shared" si="28"/>
        <v>7.2124574507333463</v>
      </c>
      <c r="R52" s="25">
        <f t="shared" si="28"/>
        <v>7.3990426157394733</v>
      </c>
      <c r="S52" s="24">
        <f t="shared" si="28"/>
        <v>7.8833760680509171</v>
      </c>
      <c r="T52" s="25">
        <f t="shared" si="28"/>
        <v>8.6148303147042125</v>
      </c>
      <c r="U52" s="24">
        <f t="shared" si="28"/>
        <v>8.7007246965035971</v>
      </c>
      <c r="V52" s="25">
        <f t="shared" si="28"/>
        <v>9.007467682062785</v>
      </c>
      <c r="W52" s="24">
        <f t="shared" si="28"/>
        <v>10.511265838622737</v>
      </c>
      <c r="X52" s="25">
        <f t="shared" si="28"/>
        <v>10.022796965133864</v>
      </c>
      <c r="Y52" s="24">
        <f t="shared" si="28"/>
        <v>9.6411357108738667</v>
      </c>
      <c r="Z52" s="25">
        <f t="shared" si="28"/>
        <v>8.7048913134798163</v>
      </c>
      <c r="AA52" s="24">
        <f t="shared" si="28"/>
        <v>8.1697685237508253</v>
      </c>
      <c r="AB52" s="25">
        <f t="shared" si="28"/>
        <v>7.6728221508566739</v>
      </c>
      <c r="AC52" s="24">
        <f t="shared" si="28"/>
        <v>8.0534554857163592</v>
      </c>
      <c r="AD52" s="25">
        <f t="shared" si="28"/>
        <v>7.8102244802580998</v>
      </c>
      <c r="AE52" s="24">
        <f t="shared" si="28"/>
        <v>7.9234057522157748</v>
      </c>
      <c r="AF52" s="25">
        <f t="shared" si="28"/>
        <v>8.1097454387965158</v>
      </c>
      <c r="AG52" s="24">
        <f t="shared" si="28"/>
        <v>8.2368154668843108</v>
      </c>
      <c r="AH52" s="25">
        <f t="shared" si="28"/>
        <v>8.5863452040263866</v>
      </c>
      <c r="AI52" s="24">
        <f t="shared" si="28"/>
        <v>8.5122068106198565</v>
      </c>
      <c r="AJ52" s="31">
        <f t="shared" si="28"/>
        <v>8.640165445008714</v>
      </c>
      <c r="AK52" s="32">
        <f>MAX(B52:AJ52)</f>
        <v>10.511265838622737</v>
      </c>
      <c r="AL52" s="38">
        <f>MATCH(MAX(B52:AJ52),B52:AJ52,0)</f>
        <v>22</v>
      </c>
    </row>
    <row r="53" spans="1:38" ht="15.75" thickBot="1" x14ac:dyDescent="0.3">
      <c r="A53" s="5" t="s">
        <v>9</v>
      </c>
      <c r="B53" s="22">
        <f>B52/B46</f>
        <v>1</v>
      </c>
      <c r="C53" s="24">
        <f>C52/C46</f>
        <v>0.9287846879429742</v>
      </c>
      <c r="D53" s="25">
        <f t="shared" ref="D53:AJ53" si="29">D52/D46</f>
        <v>0.86756729147722222</v>
      </c>
      <c r="E53" s="24">
        <f t="shared" si="29"/>
        <v>0.82300983366959501</v>
      </c>
      <c r="F53" s="25">
        <f t="shared" si="29"/>
        <v>0.79260120559346414</v>
      </c>
      <c r="G53" s="24">
        <f t="shared" si="29"/>
        <v>0.74961546865074713</v>
      </c>
      <c r="H53" s="25">
        <f t="shared" si="29"/>
        <v>0.72806654900587564</v>
      </c>
      <c r="I53" s="24">
        <f t="shared" si="29"/>
        <v>0.69154824792470571</v>
      </c>
      <c r="J53" s="25">
        <f t="shared" si="29"/>
        <v>0.67405175285202779</v>
      </c>
      <c r="K53" s="24">
        <f t="shared" si="29"/>
        <v>0.65938905388205338</v>
      </c>
      <c r="L53" s="25">
        <f t="shared" si="29"/>
        <v>0.5950349054371622</v>
      </c>
      <c r="M53" s="24">
        <f t="shared" si="29"/>
        <v>0.55541141785044224</v>
      </c>
      <c r="N53" s="25">
        <f t="shared" si="29"/>
        <v>0.52088248857810848</v>
      </c>
      <c r="O53" s="24">
        <f t="shared" si="29"/>
        <v>0.49000802082387485</v>
      </c>
      <c r="P53" s="25">
        <f t="shared" si="29"/>
        <v>0.44533143836283723</v>
      </c>
      <c r="Q53" s="24">
        <f t="shared" si="29"/>
        <v>0.32783897503333392</v>
      </c>
      <c r="R53" s="25">
        <f t="shared" si="29"/>
        <v>0.30829344232247807</v>
      </c>
      <c r="S53" s="24">
        <f t="shared" si="29"/>
        <v>0.30320677184811218</v>
      </c>
      <c r="T53" s="25">
        <f t="shared" si="29"/>
        <v>0.30767251123943617</v>
      </c>
      <c r="U53" s="24">
        <f t="shared" si="29"/>
        <v>0.29002415655011993</v>
      </c>
      <c r="V53" s="25">
        <f t="shared" si="29"/>
        <v>0.28148336506446203</v>
      </c>
      <c r="W53" s="24">
        <f t="shared" si="29"/>
        <v>0.30915487760655108</v>
      </c>
      <c r="X53" s="25">
        <f t="shared" si="29"/>
        <v>0.27841102680927399</v>
      </c>
      <c r="Y53" s="24">
        <f t="shared" si="29"/>
        <v>0.25371409765457542</v>
      </c>
      <c r="Z53" s="25">
        <f t="shared" si="29"/>
        <v>0.21762228283699542</v>
      </c>
      <c r="AA53" s="24">
        <f t="shared" si="29"/>
        <v>0.19451829818454347</v>
      </c>
      <c r="AB53" s="25">
        <f t="shared" si="29"/>
        <v>0.17438232161037895</v>
      </c>
      <c r="AC53" s="24">
        <f t="shared" si="29"/>
        <v>0.17507511925470345</v>
      </c>
      <c r="AD53" s="25">
        <f t="shared" si="29"/>
        <v>0.16271301000537708</v>
      </c>
      <c r="AE53" s="24">
        <f t="shared" si="29"/>
        <v>0.15846811504431549</v>
      </c>
      <c r="AF53" s="25">
        <f t="shared" si="29"/>
        <v>0.15595664305377915</v>
      </c>
      <c r="AG53" s="24">
        <f t="shared" si="29"/>
        <v>0.15253361975711688</v>
      </c>
      <c r="AH53" s="25">
        <f t="shared" si="29"/>
        <v>0.15332759292904261</v>
      </c>
      <c r="AI53" s="24">
        <f t="shared" si="29"/>
        <v>0.14676218638999752</v>
      </c>
      <c r="AJ53" s="31">
        <f t="shared" si="29"/>
        <v>0.1440027574168119</v>
      </c>
    </row>
    <row r="54" spans="1:38" x14ac:dyDescent="0.25">
      <c r="A54" s="29"/>
    </row>
    <row r="55" spans="1:38" ht="15.75" thickBot="1" x14ac:dyDescent="0.3">
      <c r="A55" s="29"/>
    </row>
    <row r="56" spans="1:38" ht="15.75" thickBot="1" x14ac:dyDescent="0.3">
      <c r="A56" s="6" t="s">
        <v>1</v>
      </c>
      <c r="B56" s="33" t="s">
        <v>23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5"/>
    </row>
    <row r="57" spans="1:38" ht="15.75" thickBot="1" x14ac:dyDescent="0.3">
      <c r="A57" s="7" t="s">
        <v>2</v>
      </c>
      <c r="B57" s="26">
        <v>1</v>
      </c>
      <c r="C57" s="27">
        <v>2</v>
      </c>
      <c r="D57" s="28">
        <v>3</v>
      </c>
      <c r="E57" s="27">
        <v>4</v>
      </c>
      <c r="F57" s="28">
        <v>5</v>
      </c>
      <c r="G57" s="27">
        <v>6</v>
      </c>
      <c r="H57" s="28">
        <v>7</v>
      </c>
      <c r="I57" s="27">
        <v>8</v>
      </c>
      <c r="J57" s="28">
        <v>9</v>
      </c>
      <c r="K57" s="27">
        <v>10</v>
      </c>
      <c r="L57" s="28">
        <v>12</v>
      </c>
      <c r="M57" s="27">
        <v>14</v>
      </c>
      <c r="N57" s="28">
        <v>16</v>
      </c>
      <c r="O57" s="27">
        <v>18</v>
      </c>
      <c r="P57" s="28">
        <v>20</v>
      </c>
      <c r="Q57" s="27">
        <v>22</v>
      </c>
      <c r="R57" s="28">
        <v>24</v>
      </c>
      <c r="S57" s="27">
        <v>26</v>
      </c>
      <c r="T57" s="28">
        <v>28</v>
      </c>
      <c r="U57" s="27">
        <v>30</v>
      </c>
      <c r="V57" s="27">
        <v>32</v>
      </c>
      <c r="W57" s="28">
        <v>34</v>
      </c>
      <c r="X57" s="27">
        <v>36</v>
      </c>
      <c r="Y57" s="28">
        <v>38</v>
      </c>
      <c r="Z57" s="27">
        <v>40</v>
      </c>
      <c r="AA57" s="28">
        <v>42</v>
      </c>
      <c r="AB57" s="27">
        <v>44</v>
      </c>
      <c r="AC57" s="28">
        <v>46</v>
      </c>
      <c r="AD57" s="27">
        <v>48</v>
      </c>
      <c r="AE57" s="27">
        <v>50</v>
      </c>
      <c r="AF57" s="28">
        <v>52</v>
      </c>
      <c r="AG57" s="27">
        <v>54</v>
      </c>
      <c r="AH57" s="28">
        <v>56</v>
      </c>
      <c r="AI57" s="27">
        <v>58</v>
      </c>
      <c r="AJ57" s="30">
        <v>60</v>
      </c>
    </row>
    <row r="58" spans="1:38" x14ac:dyDescent="0.25">
      <c r="A58" s="4">
        <v>1</v>
      </c>
      <c r="B58" s="8">
        <v>154.16999999999999</v>
      </c>
      <c r="C58" s="10">
        <v>84.220299999999995</v>
      </c>
      <c r="D58" s="12">
        <v>60.336199999999998</v>
      </c>
      <c r="E58" s="10">
        <v>47.343499999999999</v>
      </c>
      <c r="F58" s="12">
        <v>39.555399999999999</v>
      </c>
      <c r="G58" s="10">
        <v>34.546700000000001</v>
      </c>
      <c r="H58" s="12">
        <v>30.673300000000001</v>
      </c>
      <c r="I58" s="10">
        <v>28.3949</v>
      </c>
      <c r="J58" s="12">
        <v>25.1172</v>
      </c>
      <c r="K58" s="10">
        <v>23.273299999999999</v>
      </c>
      <c r="L58" s="12">
        <v>21.7225</v>
      </c>
      <c r="M58" s="10">
        <v>19.437799999999999</v>
      </c>
      <c r="N58" s="12">
        <v>18.947600000000001</v>
      </c>
      <c r="O58" s="10">
        <v>18.498000000000001</v>
      </c>
      <c r="P58" s="12">
        <v>17.320399999999999</v>
      </c>
      <c r="Q58" s="10">
        <v>20.948</v>
      </c>
      <c r="R58" s="12">
        <v>20.937100000000001</v>
      </c>
      <c r="S58" s="10">
        <v>16.970300000000002</v>
      </c>
      <c r="T58" s="12">
        <v>17.166699999999999</v>
      </c>
      <c r="U58" s="10">
        <v>18.311699999999998</v>
      </c>
      <c r="V58" s="10">
        <v>18.3916</v>
      </c>
      <c r="W58" s="12">
        <v>14.8713</v>
      </c>
      <c r="X58" s="10">
        <v>14.352399999999999</v>
      </c>
      <c r="Y58" s="12">
        <v>15.3459</v>
      </c>
      <c r="Z58" s="10">
        <v>18.286799999999999</v>
      </c>
      <c r="AA58" s="12">
        <v>18.7727</v>
      </c>
      <c r="AB58" s="10">
        <v>18.447900000000001</v>
      </c>
      <c r="AC58" s="12">
        <v>20.407699999999998</v>
      </c>
      <c r="AD58" s="10">
        <v>19.5136</v>
      </c>
      <c r="AE58" s="10">
        <v>19.724900000000002</v>
      </c>
      <c r="AF58" s="12">
        <v>19.842700000000001</v>
      </c>
      <c r="AG58" s="10">
        <v>18.250900000000001</v>
      </c>
      <c r="AH58" s="12">
        <v>18.735499999999998</v>
      </c>
      <c r="AI58" s="10">
        <v>18.160900000000002</v>
      </c>
      <c r="AJ58" s="2">
        <v>18.120999999999999</v>
      </c>
    </row>
    <row r="59" spans="1:38" x14ac:dyDescent="0.25">
      <c r="A59" s="4">
        <v>2</v>
      </c>
      <c r="B59" s="9">
        <v>154.066</v>
      </c>
      <c r="C59" s="11">
        <v>84.148600000000002</v>
      </c>
      <c r="D59" s="13">
        <v>59.965899999999998</v>
      </c>
      <c r="E59" s="11">
        <v>47.717599999999997</v>
      </c>
      <c r="F59" s="13">
        <v>39.855600000000003</v>
      </c>
      <c r="G59" s="11">
        <v>34.563699999999997</v>
      </c>
      <c r="H59" s="13">
        <v>31.142800000000001</v>
      </c>
      <c r="I59" s="11">
        <v>28.237200000000001</v>
      </c>
      <c r="J59" s="13">
        <v>25.090499999999999</v>
      </c>
      <c r="K59" s="11">
        <v>23.4526</v>
      </c>
      <c r="L59" s="13">
        <v>19.839300000000001</v>
      </c>
      <c r="M59" s="11">
        <v>20.3782</v>
      </c>
      <c r="N59" s="13">
        <v>17.671500000000002</v>
      </c>
      <c r="O59" s="11">
        <v>14.8955</v>
      </c>
      <c r="P59" s="13">
        <v>18.566400000000002</v>
      </c>
      <c r="Q59" s="11">
        <v>21.231000000000002</v>
      </c>
      <c r="R59" s="13">
        <v>20.740600000000001</v>
      </c>
      <c r="S59" s="11">
        <v>18.758700000000001</v>
      </c>
      <c r="T59" s="13">
        <v>18.154</v>
      </c>
      <c r="U59" s="11">
        <v>18.340599999999998</v>
      </c>
      <c r="V59" s="11">
        <v>17.943000000000001</v>
      </c>
      <c r="W59" s="13">
        <v>14.9809</v>
      </c>
      <c r="X59" s="11">
        <v>14.4368</v>
      </c>
      <c r="Y59" s="13">
        <v>16.261800000000001</v>
      </c>
      <c r="Z59" s="11">
        <v>19.199400000000001</v>
      </c>
      <c r="AA59" s="13">
        <v>20.2256</v>
      </c>
      <c r="AB59" s="11">
        <v>19.5197</v>
      </c>
      <c r="AC59" s="13">
        <v>19.176200000000001</v>
      </c>
      <c r="AD59" s="11">
        <v>20.131799999999998</v>
      </c>
      <c r="AE59" s="11">
        <v>19.1004</v>
      </c>
      <c r="AF59" s="13">
        <v>18.784700000000001</v>
      </c>
      <c r="AG59" s="11">
        <v>19.024100000000001</v>
      </c>
      <c r="AH59" s="13">
        <v>19.030799999999999</v>
      </c>
      <c r="AI59" s="11">
        <v>17.956900000000001</v>
      </c>
      <c r="AJ59" s="2">
        <v>16.9192</v>
      </c>
    </row>
    <row r="60" spans="1:38" ht="15.75" thickBot="1" x14ac:dyDescent="0.3">
      <c r="A60" s="4">
        <v>3</v>
      </c>
      <c r="B60" s="9">
        <v>154.11799999999999</v>
      </c>
      <c r="C60" s="11">
        <v>84.184449999999998</v>
      </c>
      <c r="D60" s="13">
        <v>60.151049999999998</v>
      </c>
      <c r="E60" s="11">
        <v>47.530549999999998</v>
      </c>
      <c r="F60" s="13">
        <v>39.705500000000001</v>
      </c>
      <c r="G60" s="11">
        <v>34.555199999999999</v>
      </c>
      <c r="H60" s="13">
        <v>30.908050000000003</v>
      </c>
      <c r="I60" s="11">
        <v>28.316050000000001</v>
      </c>
      <c r="J60" s="13">
        <v>25.103850000000001</v>
      </c>
      <c r="K60" s="11">
        <v>23.362949999999998</v>
      </c>
      <c r="L60" s="13">
        <v>20.780900000000003</v>
      </c>
      <c r="M60" s="11">
        <v>19.908000000000001</v>
      </c>
      <c r="N60" s="13">
        <v>18.309550000000002</v>
      </c>
      <c r="O60" s="11">
        <v>16.696750000000002</v>
      </c>
      <c r="P60" s="13">
        <v>17.9434</v>
      </c>
      <c r="Q60" s="11">
        <v>21.089500000000001</v>
      </c>
      <c r="R60" s="13">
        <v>20.838850000000001</v>
      </c>
      <c r="S60" s="11">
        <v>17.8645</v>
      </c>
      <c r="T60" s="13">
        <v>17.660350000000001</v>
      </c>
      <c r="U60" s="11">
        <v>18.326149999999998</v>
      </c>
      <c r="V60" s="11">
        <v>18.167300000000001</v>
      </c>
      <c r="W60" s="13">
        <v>14.9261</v>
      </c>
      <c r="X60" s="11">
        <v>14.394600000000001</v>
      </c>
      <c r="Y60" s="13">
        <v>15.803850000000001</v>
      </c>
      <c r="Z60" s="11">
        <v>18.743099999999998</v>
      </c>
      <c r="AA60" s="13">
        <v>19.49915</v>
      </c>
      <c r="AB60" s="11">
        <v>18.983800000000002</v>
      </c>
      <c r="AC60" s="13">
        <v>19.79195</v>
      </c>
      <c r="AD60" s="11">
        <v>19.822699999999998</v>
      </c>
      <c r="AE60" s="11">
        <v>19.412649999999999</v>
      </c>
      <c r="AF60" s="13">
        <v>19.313700000000001</v>
      </c>
      <c r="AG60" s="11">
        <v>18.637500000000003</v>
      </c>
      <c r="AH60" s="13">
        <v>18.883150000000001</v>
      </c>
      <c r="AI60" s="11">
        <v>18.058900000000001</v>
      </c>
      <c r="AJ60" s="2">
        <v>17.520099999999999</v>
      </c>
    </row>
    <row r="61" spans="1:38" ht="15.75" thickBot="1" x14ac:dyDescent="0.3">
      <c r="A61" s="14" t="s">
        <v>3</v>
      </c>
      <c r="B61" s="18">
        <f t="shared" ref="B61:X61" si="30">AVERAGE(B58:B60)</f>
        <v>154.11799999999999</v>
      </c>
      <c r="C61" s="19">
        <f t="shared" si="30"/>
        <v>84.184449999999998</v>
      </c>
      <c r="D61" s="20">
        <f t="shared" si="30"/>
        <v>60.151049999999998</v>
      </c>
      <c r="E61" s="19">
        <f t="shared" si="30"/>
        <v>47.530549999999998</v>
      </c>
      <c r="F61" s="20">
        <f t="shared" si="30"/>
        <v>39.705500000000001</v>
      </c>
      <c r="G61" s="19">
        <f t="shared" si="30"/>
        <v>34.555199999999999</v>
      </c>
      <c r="H61" s="20">
        <f t="shared" si="30"/>
        <v>30.908050000000003</v>
      </c>
      <c r="I61" s="19">
        <f t="shared" si="30"/>
        <v>28.316050000000001</v>
      </c>
      <c r="J61" s="20">
        <f t="shared" si="30"/>
        <v>25.103850000000005</v>
      </c>
      <c r="K61" s="19">
        <f t="shared" si="30"/>
        <v>23.362949999999998</v>
      </c>
      <c r="L61" s="20">
        <f t="shared" si="30"/>
        <v>20.780900000000003</v>
      </c>
      <c r="M61" s="19">
        <f t="shared" si="30"/>
        <v>19.908000000000001</v>
      </c>
      <c r="N61" s="20">
        <f t="shared" si="30"/>
        <v>18.309550000000002</v>
      </c>
      <c r="O61" s="19">
        <f t="shared" si="30"/>
        <v>16.696750000000002</v>
      </c>
      <c r="P61" s="20">
        <f t="shared" si="30"/>
        <v>17.9434</v>
      </c>
      <c r="Q61" s="19">
        <f t="shared" si="30"/>
        <v>21.089500000000001</v>
      </c>
      <c r="R61" s="20">
        <f t="shared" si="30"/>
        <v>20.838850000000001</v>
      </c>
      <c r="S61" s="19">
        <f t="shared" si="30"/>
        <v>17.8645</v>
      </c>
      <c r="T61" s="20">
        <f t="shared" si="30"/>
        <v>17.660350000000001</v>
      </c>
      <c r="U61" s="19">
        <f t="shared" si="30"/>
        <v>18.326149999999998</v>
      </c>
      <c r="V61" s="19">
        <f t="shared" si="30"/>
        <v>18.167300000000001</v>
      </c>
      <c r="W61" s="20">
        <f t="shared" si="30"/>
        <v>14.9261</v>
      </c>
      <c r="X61" s="19">
        <f t="shared" si="30"/>
        <v>14.394600000000002</v>
      </c>
      <c r="Y61" s="20">
        <f t="shared" ref="Y61:AJ61" si="31">AVERAGE(Y58:Y60)</f>
        <v>15.803850000000002</v>
      </c>
      <c r="Z61" s="19">
        <f t="shared" si="31"/>
        <v>18.743099999999998</v>
      </c>
      <c r="AA61" s="20">
        <f t="shared" si="31"/>
        <v>19.49915</v>
      </c>
      <c r="AB61" s="19">
        <f t="shared" si="31"/>
        <v>18.983800000000002</v>
      </c>
      <c r="AC61" s="20">
        <f t="shared" si="31"/>
        <v>19.79195</v>
      </c>
      <c r="AD61" s="19">
        <f t="shared" si="31"/>
        <v>19.822699999999998</v>
      </c>
      <c r="AE61" s="19">
        <f t="shared" si="31"/>
        <v>19.412649999999999</v>
      </c>
      <c r="AF61" s="20">
        <f t="shared" si="31"/>
        <v>19.313700000000001</v>
      </c>
      <c r="AG61" s="19">
        <f t="shared" si="31"/>
        <v>18.637500000000003</v>
      </c>
      <c r="AH61" s="20">
        <f t="shared" si="31"/>
        <v>18.883150000000001</v>
      </c>
      <c r="AI61" s="19">
        <f t="shared" si="31"/>
        <v>18.058900000000001</v>
      </c>
      <c r="AJ61" s="15">
        <f t="shared" si="31"/>
        <v>17.520099999999999</v>
      </c>
      <c r="AK61" s="32">
        <f>MIN(B61:AJ61)</f>
        <v>14.394600000000002</v>
      </c>
    </row>
    <row r="62" spans="1:38" ht="15.75" thickBot="1" x14ac:dyDescent="0.3">
      <c r="A62" s="16" t="s">
        <v>4</v>
      </c>
      <c r="B62" s="21">
        <f t="shared" ref="B62:X62" si="32">STDEV(B58:B60)</f>
        <v>5.1999999999992497E-2</v>
      </c>
      <c r="C62" s="23">
        <f t="shared" si="32"/>
        <v>3.5849999999996385E-2</v>
      </c>
      <c r="D62" s="19">
        <f t="shared" si="32"/>
        <v>0.18515000000000015</v>
      </c>
      <c r="E62" s="23">
        <f t="shared" si="32"/>
        <v>0.18704999999999927</v>
      </c>
      <c r="F62" s="19">
        <f t="shared" si="32"/>
        <v>0.1501000000000019</v>
      </c>
      <c r="G62" s="23">
        <f t="shared" si="32"/>
        <v>8.4999999999979536E-3</v>
      </c>
      <c r="H62" s="19">
        <f t="shared" si="32"/>
        <v>0.23475000000000001</v>
      </c>
      <c r="I62" s="23">
        <f t="shared" si="32"/>
        <v>7.8849999999999199E-2</v>
      </c>
      <c r="J62" s="19">
        <f t="shared" si="32"/>
        <v>1.3350000000000861E-2</v>
      </c>
      <c r="K62" s="23">
        <f t="shared" si="32"/>
        <v>8.9650000000000674E-2</v>
      </c>
      <c r="L62" s="19">
        <f t="shared" si="32"/>
        <v>0.94159999999999933</v>
      </c>
      <c r="M62" s="23">
        <f t="shared" si="32"/>
        <v>0.47020000000000017</v>
      </c>
      <c r="N62" s="19">
        <f t="shared" si="32"/>
        <v>0.63804999999999978</v>
      </c>
      <c r="O62" s="23">
        <f t="shared" si="32"/>
        <v>1.8012500000000005</v>
      </c>
      <c r="P62" s="19">
        <f t="shared" si="32"/>
        <v>0.62300000000000111</v>
      </c>
      <c r="Q62" s="23">
        <f t="shared" si="32"/>
        <v>0.14150000000000063</v>
      </c>
      <c r="R62" s="19">
        <f t="shared" si="32"/>
        <v>9.8250000000000171E-2</v>
      </c>
      <c r="S62" s="23">
        <f t="shared" si="32"/>
        <v>0.89419999999999966</v>
      </c>
      <c r="T62" s="19">
        <f t="shared" si="32"/>
        <v>0.49365000000000059</v>
      </c>
      <c r="U62" s="23">
        <f t="shared" si="32"/>
        <v>1.4450000000000074E-2</v>
      </c>
      <c r="V62" s="23">
        <f t="shared" si="32"/>
        <v>0.2242999999999995</v>
      </c>
      <c r="W62" s="19">
        <f t="shared" si="32"/>
        <v>5.4800000000000182E-2</v>
      </c>
      <c r="X62" s="23">
        <f t="shared" si="32"/>
        <v>4.2200000000000237E-2</v>
      </c>
      <c r="Y62" s="19">
        <f t="shared" ref="Y62:AJ62" si="33">STDEV(Y58:Y60)</f>
        <v>0.4579500000000003</v>
      </c>
      <c r="Z62" s="23">
        <f t="shared" si="33"/>
        <v>0.45630000000000059</v>
      </c>
      <c r="AA62" s="19">
        <f t="shared" si="33"/>
        <v>0.72644999999999982</v>
      </c>
      <c r="AB62" s="23">
        <f t="shared" si="33"/>
        <v>0.53589999999999982</v>
      </c>
      <c r="AC62" s="19">
        <f t="shared" si="33"/>
        <v>0.61574999999999847</v>
      </c>
      <c r="AD62" s="23">
        <f t="shared" si="33"/>
        <v>0.30909999999999904</v>
      </c>
      <c r="AE62" s="23">
        <f t="shared" si="33"/>
        <v>0.31225000000000058</v>
      </c>
      <c r="AF62" s="19">
        <f t="shared" si="33"/>
        <v>0.52899999999999991</v>
      </c>
      <c r="AG62" s="23">
        <f t="shared" si="33"/>
        <v>0.38659999999999961</v>
      </c>
      <c r="AH62" s="19">
        <f t="shared" si="33"/>
        <v>0.1476500000000005</v>
      </c>
      <c r="AI62" s="23">
        <f t="shared" si="33"/>
        <v>0.10200000000000031</v>
      </c>
      <c r="AJ62" s="17">
        <f t="shared" si="33"/>
        <v>0.60089999999999932</v>
      </c>
    </row>
    <row r="63" spans="1:38" ht="15.75" thickBot="1" x14ac:dyDescent="0.3">
      <c r="A63" s="5" t="s">
        <v>5</v>
      </c>
      <c r="B63" s="22">
        <f>$B61/B61</f>
        <v>1</v>
      </c>
      <c r="C63" s="24">
        <f>$B61/C61</f>
        <v>1.8307181433150659</v>
      </c>
      <c r="D63" s="25">
        <f>$B61/D61</f>
        <v>2.5621830375363355</v>
      </c>
      <c r="E63" s="24">
        <f t="shared" ref="E63:AJ63" si="34">$B61/E61</f>
        <v>3.2425040316175595</v>
      </c>
      <c r="F63" s="25">
        <f t="shared" si="34"/>
        <v>3.8815277480449808</v>
      </c>
      <c r="G63" s="24">
        <f t="shared" si="34"/>
        <v>4.4600523220817703</v>
      </c>
      <c r="H63" s="25">
        <f t="shared" si="34"/>
        <v>4.986338510517486</v>
      </c>
      <c r="I63" s="24">
        <f t="shared" si="34"/>
        <v>5.4427789186698003</v>
      </c>
      <c r="J63" s="25">
        <f t="shared" si="34"/>
        <v>6.1392176897169142</v>
      </c>
      <c r="K63" s="24">
        <f t="shared" si="34"/>
        <v>6.5966840660104999</v>
      </c>
      <c r="L63" s="25">
        <f t="shared" si="34"/>
        <v>7.4163294178789165</v>
      </c>
      <c r="M63" s="24">
        <f t="shared" si="34"/>
        <v>7.7415109503717092</v>
      </c>
      <c r="N63" s="25">
        <f t="shared" si="34"/>
        <v>8.417355969971954</v>
      </c>
      <c r="O63" s="24">
        <f t="shared" si="34"/>
        <v>9.2304190935361667</v>
      </c>
      <c r="P63" s="25">
        <f t="shared" si="34"/>
        <v>8.5891191190075453</v>
      </c>
      <c r="Q63" s="24">
        <f t="shared" si="34"/>
        <v>7.3078072026363827</v>
      </c>
      <c r="R63" s="25">
        <f t="shared" si="34"/>
        <v>7.3957056171525775</v>
      </c>
      <c r="S63" s="24">
        <f t="shared" si="34"/>
        <v>8.6270536538945954</v>
      </c>
      <c r="T63" s="25">
        <f t="shared" si="34"/>
        <v>8.7267806130682573</v>
      </c>
      <c r="U63" s="24">
        <f t="shared" si="34"/>
        <v>8.4097314493224165</v>
      </c>
      <c r="V63" s="25">
        <f t="shared" si="34"/>
        <v>8.4832638862131411</v>
      </c>
      <c r="W63" s="24">
        <f t="shared" si="34"/>
        <v>10.325403152866455</v>
      </c>
      <c r="X63" s="25">
        <f t="shared" si="34"/>
        <v>10.706653884095422</v>
      </c>
      <c r="Y63" s="24">
        <f t="shared" si="34"/>
        <v>9.7519275366445495</v>
      </c>
      <c r="Z63" s="25">
        <f t="shared" si="34"/>
        <v>8.2226526028245068</v>
      </c>
      <c r="AA63" s="24">
        <f t="shared" si="34"/>
        <v>7.9038317054845981</v>
      </c>
      <c r="AB63" s="25">
        <f t="shared" si="34"/>
        <v>8.118395684741726</v>
      </c>
      <c r="AC63" s="24">
        <f t="shared" si="34"/>
        <v>7.7869032611743663</v>
      </c>
      <c r="AD63" s="25">
        <f t="shared" si="34"/>
        <v>7.7748238131031604</v>
      </c>
      <c r="AE63" s="24">
        <f t="shared" si="34"/>
        <v>7.9390500524142764</v>
      </c>
      <c r="AF63" s="25">
        <f t="shared" si="34"/>
        <v>7.9797242371995001</v>
      </c>
      <c r="AG63" s="24">
        <f t="shared" si="34"/>
        <v>8.2692421193829624</v>
      </c>
      <c r="AH63" s="25">
        <f t="shared" si="34"/>
        <v>8.1616679420541587</v>
      </c>
      <c r="AI63" s="24">
        <f t="shared" si="34"/>
        <v>8.5341853601271378</v>
      </c>
      <c r="AJ63" s="31">
        <f t="shared" si="34"/>
        <v>8.7966392885885352</v>
      </c>
      <c r="AK63" s="32">
        <f>MAX(B63:AJ63)</f>
        <v>10.706653884095422</v>
      </c>
      <c r="AL63" s="38">
        <f>MATCH(MAX(B63:AJ63),B63:AJ63,0)</f>
        <v>23</v>
      </c>
    </row>
    <row r="64" spans="1:38" ht="15.75" thickBot="1" x14ac:dyDescent="0.3">
      <c r="A64" s="5" t="s">
        <v>9</v>
      </c>
      <c r="B64" s="22">
        <f>B63/B57</f>
        <v>1</v>
      </c>
      <c r="C64" s="24">
        <f>C63/C57</f>
        <v>0.91535907165753294</v>
      </c>
      <c r="D64" s="25">
        <f t="shared" ref="D64:AJ64" si="35">D63/D57</f>
        <v>0.85406101251211186</v>
      </c>
      <c r="E64" s="24">
        <f t="shared" si="35"/>
        <v>0.81062600790438988</v>
      </c>
      <c r="F64" s="25">
        <f t="shared" si="35"/>
        <v>0.77630554960899611</v>
      </c>
      <c r="G64" s="24">
        <f t="shared" si="35"/>
        <v>0.74334205368029505</v>
      </c>
      <c r="H64" s="25">
        <f t="shared" si="35"/>
        <v>0.71233407293106943</v>
      </c>
      <c r="I64" s="24">
        <f t="shared" si="35"/>
        <v>0.68034736483372504</v>
      </c>
      <c r="J64" s="25">
        <f t="shared" si="35"/>
        <v>0.68213529885743496</v>
      </c>
      <c r="K64" s="24">
        <f t="shared" si="35"/>
        <v>0.65966840660104997</v>
      </c>
      <c r="L64" s="25">
        <f t="shared" si="35"/>
        <v>0.61802745148990967</v>
      </c>
      <c r="M64" s="24">
        <f t="shared" si="35"/>
        <v>0.55296506788369348</v>
      </c>
      <c r="N64" s="25">
        <f t="shared" si="35"/>
        <v>0.52608474812324713</v>
      </c>
      <c r="O64" s="24">
        <f t="shared" si="35"/>
        <v>0.51280106075200926</v>
      </c>
      <c r="P64" s="25">
        <f t="shared" si="35"/>
        <v>0.42945595595037728</v>
      </c>
      <c r="Q64" s="24">
        <f t="shared" si="35"/>
        <v>0.33217305466529012</v>
      </c>
      <c r="R64" s="25">
        <f t="shared" si="35"/>
        <v>0.30815440071469075</v>
      </c>
      <c r="S64" s="24">
        <f t="shared" si="35"/>
        <v>0.3318097559190229</v>
      </c>
      <c r="T64" s="25">
        <f t="shared" si="35"/>
        <v>0.31167073618100921</v>
      </c>
      <c r="U64" s="24">
        <f t="shared" si="35"/>
        <v>0.28032438164408052</v>
      </c>
      <c r="V64" s="25">
        <f t="shared" si="35"/>
        <v>0.26510199644416066</v>
      </c>
      <c r="W64" s="24">
        <f t="shared" si="35"/>
        <v>0.30368832802548396</v>
      </c>
      <c r="X64" s="25">
        <f t="shared" si="35"/>
        <v>0.29740705233598397</v>
      </c>
      <c r="Y64" s="24">
        <f t="shared" si="35"/>
        <v>0.25662967201696185</v>
      </c>
      <c r="Z64" s="25">
        <f t="shared" si="35"/>
        <v>0.20556631507061268</v>
      </c>
      <c r="AA64" s="24">
        <f t="shared" si="35"/>
        <v>0.18818646917820472</v>
      </c>
      <c r="AB64" s="25">
        <f t="shared" si="35"/>
        <v>0.18450899283503921</v>
      </c>
      <c r="AC64" s="24">
        <f t="shared" si="35"/>
        <v>0.16928050567770361</v>
      </c>
      <c r="AD64" s="25">
        <f t="shared" si="35"/>
        <v>0.16197549610631584</v>
      </c>
      <c r="AE64" s="24">
        <f t="shared" si="35"/>
        <v>0.15878100104828552</v>
      </c>
      <c r="AF64" s="25">
        <f t="shared" si="35"/>
        <v>0.15345623533075961</v>
      </c>
      <c r="AG64" s="24">
        <f t="shared" si="35"/>
        <v>0.15313411332190671</v>
      </c>
      <c r="AH64" s="25">
        <f t="shared" si="35"/>
        <v>0.14574407039382425</v>
      </c>
      <c r="AI64" s="24">
        <f t="shared" si="35"/>
        <v>0.14714112689874376</v>
      </c>
      <c r="AJ64" s="31">
        <f t="shared" si="35"/>
        <v>0.14661065480980892</v>
      </c>
    </row>
    <row r="65" spans="1:1" x14ac:dyDescent="0.25">
      <c r="A65" s="29"/>
    </row>
    <row r="66" spans="1:1" x14ac:dyDescent="0.25">
      <c r="A66" s="29"/>
    </row>
    <row r="69" spans="1:1" x14ac:dyDescent="0.25">
      <c r="A69" s="29"/>
    </row>
    <row r="70" spans="1:1" x14ac:dyDescent="0.25">
      <c r="A70" s="29"/>
    </row>
    <row r="71" spans="1:1" x14ac:dyDescent="0.25">
      <c r="A71" s="29"/>
    </row>
    <row r="74" spans="1:1" x14ac:dyDescent="0.25">
      <c r="A74" s="29"/>
    </row>
    <row r="75" spans="1:1" x14ac:dyDescent="0.25">
      <c r="A75" s="29"/>
    </row>
    <row r="76" spans="1:1" x14ac:dyDescent="0.25">
      <c r="A76" s="29"/>
    </row>
    <row r="79" spans="1:1" x14ac:dyDescent="0.25">
      <c r="A79" s="29"/>
    </row>
    <row r="80" spans="1:1" x14ac:dyDescent="0.25">
      <c r="A80" s="29"/>
    </row>
    <row r="81" spans="1:1" x14ac:dyDescent="0.25">
      <c r="A81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4" spans="1:1" x14ac:dyDescent="0.25">
      <c r="A94" s="29"/>
    </row>
    <row r="95" spans="1:1" x14ac:dyDescent="0.25">
      <c r="A95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6">
    <mergeCell ref="B45:AJ45"/>
    <mergeCell ref="B56:AJ56"/>
    <mergeCell ref="B1:AJ1"/>
    <mergeCell ref="B12:AJ12"/>
    <mergeCell ref="B23:AJ23"/>
    <mergeCell ref="B34:AJ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2A5B-4645-41E5-BAEE-A4CCA0030A2D}">
  <dimension ref="A1:AK180"/>
  <sheetViews>
    <sheetView zoomScale="75" zoomScaleNormal="75" workbookViewId="0">
      <selection activeCell="B3" sqref="B3:AJ5"/>
    </sheetView>
  </sheetViews>
  <sheetFormatPr defaultRowHeight="15" x14ac:dyDescent="0.25"/>
  <cols>
    <col min="1" max="16384" width="9.140625" style="1"/>
  </cols>
  <sheetData>
    <row r="1" spans="1:37" ht="15.75" thickBot="1" x14ac:dyDescent="0.3">
      <c r="A1" s="6" t="s">
        <v>1</v>
      </c>
      <c r="B1" s="36" t="s">
        <v>24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7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28">
        <v>60</v>
      </c>
    </row>
    <row r="3" spans="1:37" x14ac:dyDescent="0.25">
      <c r="A3" s="4">
        <v>1</v>
      </c>
      <c r="B3" s="12"/>
      <c r="C3" s="10"/>
      <c r="D3" s="12"/>
      <c r="E3" s="10"/>
      <c r="F3" s="12"/>
      <c r="G3" s="10"/>
      <c r="H3" s="12"/>
      <c r="I3" s="10"/>
      <c r="J3" s="12"/>
      <c r="K3" s="10"/>
      <c r="L3" s="12"/>
      <c r="M3" s="10"/>
      <c r="N3" s="12"/>
      <c r="O3" s="10"/>
      <c r="P3" s="12"/>
      <c r="Q3" s="10"/>
      <c r="R3" s="12"/>
      <c r="S3" s="10"/>
      <c r="T3" s="12"/>
      <c r="U3" s="10"/>
      <c r="V3" s="10"/>
      <c r="W3" s="12"/>
      <c r="X3" s="10"/>
      <c r="Y3" s="12"/>
      <c r="Z3" s="10"/>
      <c r="AA3" s="12"/>
      <c r="AB3" s="10"/>
      <c r="AC3" s="12"/>
      <c r="AD3" s="10"/>
      <c r="AE3" s="10"/>
      <c r="AF3" s="12"/>
      <c r="AG3" s="10"/>
      <c r="AH3" s="12"/>
      <c r="AI3" s="10"/>
      <c r="AJ3" s="2"/>
    </row>
    <row r="4" spans="1:37" x14ac:dyDescent="0.25">
      <c r="A4" s="4">
        <v>2</v>
      </c>
      <c r="B4" s="13"/>
      <c r="C4" s="11"/>
      <c r="D4" s="13"/>
      <c r="E4" s="11"/>
      <c r="F4" s="13"/>
      <c r="G4" s="11"/>
      <c r="H4" s="13"/>
      <c r="I4" s="11"/>
      <c r="J4" s="13"/>
      <c r="K4" s="11"/>
      <c r="L4" s="13"/>
      <c r="M4" s="11"/>
      <c r="N4" s="13"/>
      <c r="O4" s="11"/>
      <c r="P4" s="13"/>
      <c r="Q4" s="11"/>
      <c r="R4" s="13"/>
      <c r="S4" s="11"/>
      <c r="T4" s="13"/>
      <c r="U4" s="11"/>
      <c r="V4" s="11"/>
      <c r="W4" s="13"/>
      <c r="X4" s="11"/>
      <c r="Y4" s="13"/>
      <c r="Z4" s="11"/>
      <c r="AA4" s="13"/>
      <c r="AB4" s="11"/>
      <c r="AC4" s="13"/>
      <c r="AD4" s="11"/>
      <c r="AE4" s="11"/>
      <c r="AF4" s="13"/>
      <c r="AG4" s="11"/>
      <c r="AH4" s="13"/>
      <c r="AI4" s="11"/>
      <c r="AJ4" s="2"/>
    </row>
    <row r="5" spans="1:37" ht="15.75" thickBot="1" x14ac:dyDescent="0.3">
      <c r="A5" s="4">
        <v>3</v>
      </c>
      <c r="B5" s="13"/>
      <c r="C5" s="11"/>
      <c r="D5" s="13"/>
      <c r="E5" s="11"/>
      <c r="F5" s="13"/>
      <c r="G5" s="11"/>
      <c r="H5" s="13"/>
      <c r="I5" s="11"/>
      <c r="J5" s="13"/>
      <c r="K5" s="11"/>
      <c r="L5" s="13"/>
      <c r="M5" s="11"/>
      <c r="N5" s="13"/>
      <c r="O5" s="11"/>
      <c r="P5" s="13"/>
      <c r="Q5" s="11"/>
      <c r="R5" s="13"/>
      <c r="S5" s="11"/>
      <c r="T5" s="13"/>
      <c r="U5" s="11"/>
      <c r="V5" s="11"/>
      <c r="W5" s="13"/>
      <c r="X5" s="11"/>
      <c r="Y5" s="13"/>
      <c r="Z5" s="11"/>
      <c r="AA5" s="13"/>
      <c r="AB5" s="11"/>
      <c r="AC5" s="13"/>
      <c r="AD5" s="11"/>
      <c r="AE5" s="11"/>
      <c r="AF5" s="13"/>
      <c r="AG5" s="11"/>
      <c r="AH5" s="13"/>
      <c r="AI5" s="11"/>
      <c r="AJ5" s="2"/>
    </row>
    <row r="6" spans="1:37" ht="15.75" thickBot="1" x14ac:dyDescent="0.3">
      <c r="A6" s="14" t="s">
        <v>3</v>
      </c>
      <c r="B6" s="18" t="e">
        <f t="shared" ref="B6:X6" si="0">AVERAGE(B3:B5)</f>
        <v>#DIV/0!</v>
      </c>
      <c r="C6" s="19" t="e">
        <f t="shared" si="0"/>
        <v>#DIV/0!</v>
      </c>
      <c r="D6" s="20" t="e">
        <f t="shared" si="0"/>
        <v>#DIV/0!</v>
      </c>
      <c r="E6" s="19" t="e">
        <f t="shared" si="0"/>
        <v>#DIV/0!</v>
      </c>
      <c r="F6" s="20" t="e">
        <f t="shared" si="0"/>
        <v>#DIV/0!</v>
      </c>
      <c r="G6" s="19" t="e">
        <f t="shared" si="0"/>
        <v>#DIV/0!</v>
      </c>
      <c r="H6" s="20" t="e">
        <f t="shared" si="0"/>
        <v>#DIV/0!</v>
      </c>
      <c r="I6" s="19" t="e">
        <f t="shared" si="0"/>
        <v>#DIV/0!</v>
      </c>
      <c r="J6" s="20" t="e">
        <f t="shared" si="0"/>
        <v>#DIV/0!</v>
      </c>
      <c r="K6" s="19" t="e">
        <f t="shared" si="0"/>
        <v>#DIV/0!</v>
      </c>
      <c r="L6" s="20" t="e">
        <f t="shared" si="0"/>
        <v>#DIV/0!</v>
      </c>
      <c r="M6" s="19" t="e">
        <f t="shared" si="0"/>
        <v>#DIV/0!</v>
      </c>
      <c r="N6" s="20" t="e">
        <f t="shared" si="0"/>
        <v>#DIV/0!</v>
      </c>
      <c r="O6" s="19" t="e">
        <f t="shared" si="0"/>
        <v>#DIV/0!</v>
      </c>
      <c r="P6" s="20" t="e">
        <f t="shared" si="0"/>
        <v>#DIV/0!</v>
      </c>
      <c r="Q6" s="19" t="e">
        <f t="shared" si="0"/>
        <v>#DIV/0!</v>
      </c>
      <c r="R6" s="20" t="e">
        <f t="shared" si="0"/>
        <v>#DIV/0!</v>
      </c>
      <c r="S6" s="19" t="e">
        <f t="shared" si="0"/>
        <v>#DIV/0!</v>
      </c>
      <c r="T6" s="20" t="e">
        <f t="shared" si="0"/>
        <v>#DIV/0!</v>
      </c>
      <c r="U6" s="19" t="e">
        <f t="shared" si="0"/>
        <v>#DIV/0!</v>
      </c>
      <c r="V6" s="19" t="e">
        <f t="shared" si="0"/>
        <v>#DIV/0!</v>
      </c>
      <c r="W6" s="20" t="e">
        <f t="shared" si="0"/>
        <v>#DIV/0!</v>
      </c>
      <c r="X6" s="19" t="e">
        <f t="shared" si="0"/>
        <v>#DIV/0!</v>
      </c>
      <c r="Y6" s="20" t="e">
        <f t="shared" ref="Y6:AJ6" si="1">AVERAGE(Y3:Y5)</f>
        <v>#DIV/0!</v>
      </c>
      <c r="Z6" s="19" t="e">
        <f t="shared" si="1"/>
        <v>#DIV/0!</v>
      </c>
      <c r="AA6" s="20" t="e">
        <f t="shared" si="1"/>
        <v>#DIV/0!</v>
      </c>
      <c r="AB6" s="19" t="e">
        <f t="shared" si="1"/>
        <v>#DIV/0!</v>
      </c>
      <c r="AC6" s="20" t="e">
        <f t="shared" si="1"/>
        <v>#DIV/0!</v>
      </c>
      <c r="AD6" s="19" t="e">
        <f t="shared" si="1"/>
        <v>#DIV/0!</v>
      </c>
      <c r="AE6" s="19" t="e">
        <f t="shared" si="1"/>
        <v>#DIV/0!</v>
      </c>
      <c r="AF6" s="20" t="e">
        <f t="shared" si="1"/>
        <v>#DIV/0!</v>
      </c>
      <c r="AG6" s="19" t="e">
        <f t="shared" si="1"/>
        <v>#DIV/0!</v>
      </c>
      <c r="AH6" s="20" t="e">
        <f t="shared" si="1"/>
        <v>#DIV/0!</v>
      </c>
      <c r="AI6" s="19" t="e">
        <f t="shared" si="1"/>
        <v>#DIV/0!</v>
      </c>
      <c r="AJ6" s="15" t="e">
        <f t="shared" si="1"/>
        <v>#DIV/0!</v>
      </c>
      <c r="AK6" s="32" t="e">
        <f>MIN(B6:AJ6)</f>
        <v>#DIV/0!</v>
      </c>
    </row>
    <row r="7" spans="1:37" ht="15.75" thickBot="1" x14ac:dyDescent="0.3">
      <c r="A7" s="16" t="s">
        <v>4</v>
      </c>
      <c r="B7" s="21" t="e">
        <f t="shared" ref="B7:X7" si="2">STDEV(B3:B5)</f>
        <v>#DIV/0!</v>
      </c>
      <c r="C7" s="23" t="e">
        <f t="shared" si="2"/>
        <v>#DIV/0!</v>
      </c>
      <c r="D7" s="19" t="e">
        <f t="shared" si="2"/>
        <v>#DIV/0!</v>
      </c>
      <c r="E7" s="23" t="e">
        <f t="shared" si="2"/>
        <v>#DIV/0!</v>
      </c>
      <c r="F7" s="19" t="e">
        <f t="shared" si="2"/>
        <v>#DIV/0!</v>
      </c>
      <c r="G7" s="23" t="e">
        <f t="shared" si="2"/>
        <v>#DIV/0!</v>
      </c>
      <c r="H7" s="19" t="e">
        <f t="shared" si="2"/>
        <v>#DIV/0!</v>
      </c>
      <c r="I7" s="23" t="e">
        <f t="shared" si="2"/>
        <v>#DIV/0!</v>
      </c>
      <c r="J7" s="19" t="e">
        <f t="shared" si="2"/>
        <v>#DIV/0!</v>
      </c>
      <c r="K7" s="23" t="e">
        <f t="shared" si="2"/>
        <v>#DIV/0!</v>
      </c>
      <c r="L7" s="19" t="e">
        <f t="shared" si="2"/>
        <v>#DIV/0!</v>
      </c>
      <c r="M7" s="23" t="e">
        <f t="shared" si="2"/>
        <v>#DIV/0!</v>
      </c>
      <c r="N7" s="19" t="e">
        <f t="shared" si="2"/>
        <v>#DIV/0!</v>
      </c>
      <c r="O7" s="23" t="e">
        <f t="shared" si="2"/>
        <v>#DIV/0!</v>
      </c>
      <c r="P7" s="19" t="e">
        <f t="shared" si="2"/>
        <v>#DIV/0!</v>
      </c>
      <c r="Q7" s="23" t="e">
        <f t="shared" si="2"/>
        <v>#DIV/0!</v>
      </c>
      <c r="R7" s="19" t="e">
        <f t="shared" si="2"/>
        <v>#DIV/0!</v>
      </c>
      <c r="S7" s="23" t="e">
        <f t="shared" si="2"/>
        <v>#DIV/0!</v>
      </c>
      <c r="T7" s="19" t="e">
        <f t="shared" si="2"/>
        <v>#DIV/0!</v>
      </c>
      <c r="U7" s="23" t="e">
        <f t="shared" si="2"/>
        <v>#DIV/0!</v>
      </c>
      <c r="V7" s="23" t="e">
        <f t="shared" si="2"/>
        <v>#DIV/0!</v>
      </c>
      <c r="W7" s="19" t="e">
        <f t="shared" si="2"/>
        <v>#DIV/0!</v>
      </c>
      <c r="X7" s="23" t="e">
        <f t="shared" si="2"/>
        <v>#DIV/0!</v>
      </c>
      <c r="Y7" s="19" t="e">
        <f t="shared" ref="Y7:AJ7" si="3">STDEV(Y3:Y5)</f>
        <v>#DIV/0!</v>
      </c>
      <c r="Z7" s="23" t="e">
        <f t="shared" si="3"/>
        <v>#DIV/0!</v>
      </c>
      <c r="AA7" s="19" t="e">
        <f t="shared" si="3"/>
        <v>#DIV/0!</v>
      </c>
      <c r="AB7" s="23" t="e">
        <f t="shared" si="3"/>
        <v>#DIV/0!</v>
      </c>
      <c r="AC7" s="19" t="e">
        <f t="shared" si="3"/>
        <v>#DIV/0!</v>
      </c>
      <c r="AD7" s="23" t="e">
        <f t="shared" si="3"/>
        <v>#DIV/0!</v>
      </c>
      <c r="AE7" s="23" t="e">
        <f t="shared" si="3"/>
        <v>#DIV/0!</v>
      </c>
      <c r="AF7" s="19" t="e">
        <f t="shared" si="3"/>
        <v>#DIV/0!</v>
      </c>
      <c r="AG7" s="23" t="e">
        <f t="shared" si="3"/>
        <v>#DIV/0!</v>
      </c>
      <c r="AH7" s="19" t="e">
        <f t="shared" si="3"/>
        <v>#DIV/0!</v>
      </c>
      <c r="AI7" s="23" t="e">
        <f t="shared" si="3"/>
        <v>#DIV/0!</v>
      </c>
      <c r="AJ7" s="17" t="e">
        <f t="shared" si="3"/>
        <v>#DIV/0!</v>
      </c>
    </row>
    <row r="8" spans="1:37" ht="15.75" thickBot="1" x14ac:dyDescent="0.3">
      <c r="A8" s="5" t="s">
        <v>5</v>
      </c>
      <c r="B8" s="22" t="e">
        <f>$B6/B6</f>
        <v>#DIV/0!</v>
      </c>
      <c r="C8" s="24" t="e">
        <f>$B6/C6</f>
        <v>#DIV/0!</v>
      </c>
      <c r="D8" s="25" t="e">
        <f>$B6/D6</f>
        <v>#DIV/0!</v>
      </c>
      <c r="E8" s="24" t="e">
        <f t="shared" ref="E8:AJ8" si="4">$B6/E6</f>
        <v>#DIV/0!</v>
      </c>
      <c r="F8" s="25" t="e">
        <f t="shared" si="4"/>
        <v>#DIV/0!</v>
      </c>
      <c r="G8" s="24" t="e">
        <f t="shared" si="4"/>
        <v>#DIV/0!</v>
      </c>
      <c r="H8" s="25" t="e">
        <f t="shared" si="4"/>
        <v>#DIV/0!</v>
      </c>
      <c r="I8" s="24" t="e">
        <f t="shared" si="4"/>
        <v>#DIV/0!</v>
      </c>
      <c r="J8" s="25" t="e">
        <f t="shared" si="4"/>
        <v>#DIV/0!</v>
      </c>
      <c r="K8" s="24" t="e">
        <f t="shared" si="4"/>
        <v>#DIV/0!</v>
      </c>
      <c r="L8" s="25" t="e">
        <f t="shared" si="4"/>
        <v>#DIV/0!</v>
      </c>
      <c r="M8" s="24" t="e">
        <f t="shared" si="4"/>
        <v>#DIV/0!</v>
      </c>
      <c r="N8" s="25" t="e">
        <f t="shared" si="4"/>
        <v>#DIV/0!</v>
      </c>
      <c r="O8" s="24" t="e">
        <f t="shared" si="4"/>
        <v>#DIV/0!</v>
      </c>
      <c r="P8" s="25" t="e">
        <f t="shared" si="4"/>
        <v>#DIV/0!</v>
      </c>
      <c r="Q8" s="24" t="e">
        <f t="shared" si="4"/>
        <v>#DIV/0!</v>
      </c>
      <c r="R8" s="25" t="e">
        <f t="shared" si="4"/>
        <v>#DIV/0!</v>
      </c>
      <c r="S8" s="24" t="e">
        <f t="shared" si="4"/>
        <v>#DIV/0!</v>
      </c>
      <c r="T8" s="25" t="e">
        <f t="shared" si="4"/>
        <v>#DIV/0!</v>
      </c>
      <c r="U8" s="24" t="e">
        <f t="shared" si="4"/>
        <v>#DIV/0!</v>
      </c>
      <c r="V8" s="24" t="e">
        <f t="shared" si="4"/>
        <v>#DIV/0!</v>
      </c>
      <c r="W8" s="25" t="e">
        <f t="shared" si="4"/>
        <v>#DIV/0!</v>
      </c>
      <c r="X8" s="24" t="e">
        <f t="shared" si="4"/>
        <v>#DIV/0!</v>
      </c>
      <c r="Y8" s="25" t="e">
        <f t="shared" si="4"/>
        <v>#DIV/0!</v>
      </c>
      <c r="Z8" s="24" t="e">
        <f t="shared" si="4"/>
        <v>#DIV/0!</v>
      </c>
      <c r="AA8" s="25" t="e">
        <f t="shared" si="4"/>
        <v>#DIV/0!</v>
      </c>
      <c r="AB8" s="24" t="e">
        <f t="shared" si="4"/>
        <v>#DIV/0!</v>
      </c>
      <c r="AC8" s="25" t="e">
        <f t="shared" si="4"/>
        <v>#DIV/0!</v>
      </c>
      <c r="AD8" s="24" t="e">
        <f t="shared" si="4"/>
        <v>#DIV/0!</v>
      </c>
      <c r="AE8" s="24" t="e">
        <f t="shared" si="4"/>
        <v>#DIV/0!</v>
      </c>
      <c r="AF8" s="25" t="e">
        <f t="shared" si="4"/>
        <v>#DIV/0!</v>
      </c>
      <c r="AG8" s="24" t="e">
        <f t="shared" si="4"/>
        <v>#DIV/0!</v>
      </c>
      <c r="AH8" s="25" t="e">
        <f t="shared" si="4"/>
        <v>#DIV/0!</v>
      </c>
      <c r="AI8" s="24" t="e">
        <f t="shared" si="4"/>
        <v>#DIV/0!</v>
      </c>
      <c r="AJ8" s="3" t="e">
        <f t="shared" si="4"/>
        <v>#DIV/0!</v>
      </c>
      <c r="AK8" s="32" t="e">
        <f>MAX(B8:AJ8)</f>
        <v>#DIV/0!</v>
      </c>
    </row>
    <row r="9" spans="1:37" ht="15.75" thickBot="1" x14ac:dyDescent="0.3">
      <c r="A9" s="5" t="s">
        <v>9</v>
      </c>
      <c r="B9" s="22" t="e">
        <f>B8/B2</f>
        <v>#DIV/0!</v>
      </c>
      <c r="C9" s="24" t="e">
        <f>C8/C2</f>
        <v>#DIV/0!</v>
      </c>
      <c r="D9" s="25" t="e">
        <f t="shared" ref="D9:AJ9" si="5">D8/D2</f>
        <v>#DIV/0!</v>
      </c>
      <c r="E9" s="24" t="e">
        <f t="shared" si="5"/>
        <v>#DIV/0!</v>
      </c>
      <c r="F9" s="25" t="e">
        <f t="shared" si="5"/>
        <v>#DIV/0!</v>
      </c>
      <c r="G9" s="24" t="e">
        <f t="shared" si="5"/>
        <v>#DIV/0!</v>
      </c>
      <c r="H9" s="25" t="e">
        <f t="shared" si="5"/>
        <v>#DIV/0!</v>
      </c>
      <c r="I9" s="24" t="e">
        <f t="shared" si="5"/>
        <v>#DIV/0!</v>
      </c>
      <c r="J9" s="25" t="e">
        <f t="shared" si="5"/>
        <v>#DIV/0!</v>
      </c>
      <c r="K9" s="24" t="e">
        <f t="shared" si="5"/>
        <v>#DIV/0!</v>
      </c>
      <c r="L9" s="25" t="e">
        <f t="shared" si="5"/>
        <v>#DIV/0!</v>
      </c>
      <c r="M9" s="24" t="e">
        <f t="shared" si="5"/>
        <v>#DIV/0!</v>
      </c>
      <c r="N9" s="25" t="e">
        <f t="shared" si="5"/>
        <v>#DIV/0!</v>
      </c>
      <c r="O9" s="24" t="e">
        <f t="shared" si="5"/>
        <v>#DIV/0!</v>
      </c>
      <c r="P9" s="25" t="e">
        <f t="shared" si="5"/>
        <v>#DIV/0!</v>
      </c>
      <c r="Q9" s="24" t="e">
        <f t="shared" si="5"/>
        <v>#DIV/0!</v>
      </c>
      <c r="R9" s="25" t="e">
        <f t="shared" si="5"/>
        <v>#DIV/0!</v>
      </c>
      <c r="S9" s="24" t="e">
        <f t="shared" si="5"/>
        <v>#DIV/0!</v>
      </c>
      <c r="T9" s="25" t="e">
        <f t="shared" si="5"/>
        <v>#DIV/0!</v>
      </c>
      <c r="U9" s="24" t="e">
        <f t="shared" si="5"/>
        <v>#DIV/0!</v>
      </c>
      <c r="V9" s="24" t="e">
        <f t="shared" si="5"/>
        <v>#DIV/0!</v>
      </c>
      <c r="W9" s="25" t="e">
        <f t="shared" si="5"/>
        <v>#DIV/0!</v>
      </c>
      <c r="X9" s="24" t="e">
        <f t="shared" si="5"/>
        <v>#DIV/0!</v>
      </c>
      <c r="Y9" s="25" t="e">
        <f t="shared" si="5"/>
        <v>#DIV/0!</v>
      </c>
      <c r="Z9" s="24" t="e">
        <f t="shared" si="5"/>
        <v>#DIV/0!</v>
      </c>
      <c r="AA9" s="25" t="e">
        <f t="shared" si="5"/>
        <v>#DIV/0!</v>
      </c>
      <c r="AB9" s="24" t="e">
        <f t="shared" si="5"/>
        <v>#DIV/0!</v>
      </c>
      <c r="AC9" s="25" t="e">
        <f t="shared" si="5"/>
        <v>#DIV/0!</v>
      </c>
      <c r="AD9" s="24" t="e">
        <f t="shared" si="5"/>
        <v>#DIV/0!</v>
      </c>
      <c r="AE9" s="24" t="e">
        <f t="shared" si="5"/>
        <v>#DIV/0!</v>
      </c>
      <c r="AF9" s="25" t="e">
        <f t="shared" si="5"/>
        <v>#DIV/0!</v>
      </c>
      <c r="AG9" s="24" t="e">
        <f t="shared" si="5"/>
        <v>#DIV/0!</v>
      </c>
      <c r="AH9" s="25" t="e">
        <f t="shared" si="5"/>
        <v>#DIV/0!</v>
      </c>
      <c r="AI9" s="24" t="e">
        <f t="shared" si="5"/>
        <v>#DIV/0!</v>
      </c>
      <c r="AJ9" s="3" t="e">
        <f t="shared" si="5"/>
        <v>#DIV/0!</v>
      </c>
    </row>
    <row r="13" spans="1:37" x14ac:dyDescent="0.25">
      <c r="A13" s="29"/>
    </row>
    <row r="14" spans="1:37" x14ac:dyDescent="0.25">
      <c r="A14" s="29"/>
    </row>
    <row r="15" spans="1:37" x14ac:dyDescent="0.25">
      <c r="A15" s="29"/>
    </row>
    <row r="18" spans="1:1" x14ac:dyDescent="0.25">
      <c r="A18" s="29"/>
    </row>
    <row r="19" spans="1:1" x14ac:dyDescent="0.25">
      <c r="A19" s="29"/>
    </row>
    <row r="20" spans="1:1" x14ac:dyDescent="0.25">
      <c r="A20" s="29"/>
    </row>
    <row r="23" spans="1:1" x14ac:dyDescent="0.25">
      <c r="A23" s="29"/>
    </row>
    <row r="24" spans="1:1" x14ac:dyDescent="0.25">
      <c r="A24" s="29"/>
    </row>
    <row r="25" spans="1:1" x14ac:dyDescent="0.25">
      <c r="A25" s="29"/>
    </row>
    <row r="28" spans="1:1" x14ac:dyDescent="0.25">
      <c r="A28" s="29"/>
    </row>
    <row r="29" spans="1:1" x14ac:dyDescent="0.25">
      <c r="A29" s="29"/>
    </row>
    <row r="30" spans="1:1" x14ac:dyDescent="0.25">
      <c r="A30" s="29"/>
    </row>
    <row r="33" spans="1:1" x14ac:dyDescent="0.25">
      <c r="A33" s="29"/>
    </row>
    <row r="34" spans="1:1" x14ac:dyDescent="0.25">
      <c r="A34" s="29"/>
    </row>
    <row r="35" spans="1:1" x14ac:dyDescent="0.25">
      <c r="A35" s="29"/>
    </row>
    <row r="38" spans="1:1" x14ac:dyDescent="0.25">
      <c r="A38" s="29"/>
    </row>
    <row r="39" spans="1:1" x14ac:dyDescent="0.25">
      <c r="A39" s="29"/>
    </row>
    <row r="40" spans="1:1" x14ac:dyDescent="0.25">
      <c r="A40" s="29"/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8" spans="1:1" x14ac:dyDescent="0.25">
      <c r="A48" s="29"/>
    </row>
    <row r="49" spans="1:1" x14ac:dyDescent="0.25">
      <c r="A49" s="29"/>
    </row>
    <row r="50" spans="1:1" x14ac:dyDescent="0.25">
      <c r="A50" s="29"/>
    </row>
    <row r="53" spans="1:1" x14ac:dyDescent="0.25">
      <c r="A53" s="29"/>
    </row>
    <row r="54" spans="1:1" x14ac:dyDescent="0.25">
      <c r="A54" s="29"/>
    </row>
    <row r="55" spans="1:1" x14ac:dyDescent="0.25">
      <c r="A55" s="29"/>
    </row>
    <row r="58" spans="1:1" x14ac:dyDescent="0.25">
      <c r="A58" s="29"/>
    </row>
    <row r="59" spans="1:1" x14ac:dyDescent="0.25">
      <c r="A59" s="29"/>
    </row>
    <row r="60" spans="1:1" x14ac:dyDescent="0.25">
      <c r="A60" s="29"/>
    </row>
    <row r="63" spans="1:1" x14ac:dyDescent="0.25">
      <c r="A63" s="29"/>
    </row>
    <row r="64" spans="1:1" x14ac:dyDescent="0.25">
      <c r="A64" s="29"/>
    </row>
    <row r="65" spans="1:1" x14ac:dyDescent="0.25">
      <c r="A65" s="29"/>
    </row>
    <row r="68" spans="1:1" x14ac:dyDescent="0.25">
      <c r="A68" s="29"/>
    </row>
    <row r="69" spans="1:1" x14ac:dyDescent="0.25">
      <c r="A69" s="29"/>
    </row>
    <row r="70" spans="1:1" x14ac:dyDescent="0.25">
      <c r="A70" s="29"/>
    </row>
    <row r="73" spans="1:1" x14ac:dyDescent="0.25">
      <c r="A73" s="29"/>
    </row>
    <row r="74" spans="1:1" x14ac:dyDescent="0.25">
      <c r="A74" s="29"/>
    </row>
    <row r="75" spans="1:1" x14ac:dyDescent="0.25">
      <c r="A75" s="29"/>
    </row>
    <row r="78" spans="1:1" x14ac:dyDescent="0.25">
      <c r="A78" s="29"/>
    </row>
    <row r="79" spans="1:1" x14ac:dyDescent="0.25">
      <c r="A79" s="29"/>
    </row>
    <row r="80" spans="1:1" x14ac:dyDescent="0.25">
      <c r="A80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1">
    <mergeCell ref="B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69B-9F7D-47EF-9EE1-D0A80A393733}">
  <dimension ref="A1"/>
  <sheetViews>
    <sheetView topLeftCell="A19" zoomScale="68" zoomScaleNormal="68" workbookViewId="0">
      <selection activeCell="J73" sqref="J7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</vt:lpstr>
      <vt:lpstr>guided</vt:lpstr>
      <vt:lpstr>dynamic</vt:lpstr>
      <vt:lpstr>auto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Bianca PALADE (81512)</cp:lastModifiedBy>
  <dcterms:created xsi:type="dcterms:W3CDTF">2021-12-21T12:05:20Z</dcterms:created>
  <dcterms:modified xsi:type="dcterms:W3CDTF">2022-01-09T21:02:05Z</dcterms:modified>
</cp:coreProperties>
</file>