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58" i="1" l="1"/>
  <c r="H155" i="1"/>
  <c r="H156" i="1"/>
  <c r="H157" i="1"/>
  <c r="H154" i="1"/>
  <c r="S92" i="1" l="1"/>
  <c r="S85" i="1"/>
  <c r="S86" i="1"/>
  <c r="S87" i="1"/>
  <c r="S88" i="1"/>
  <c r="S89" i="1"/>
  <c r="S90" i="1"/>
  <c r="S91" i="1"/>
  <c r="S84" i="1"/>
  <c r="P92" i="1"/>
  <c r="G148" i="1" l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28" i="1"/>
  <c r="D148" i="1"/>
  <c r="E51" i="1"/>
  <c r="E52" i="1"/>
  <c r="E53" i="1"/>
  <c r="E54" i="1"/>
  <c r="E65" i="1" s="1"/>
  <c r="E55" i="1"/>
  <c r="E56" i="1"/>
  <c r="E57" i="1"/>
  <c r="E58" i="1"/>
  <c r="E59" i="1"/>
  <c r="E60" i="1"/>
  <c r="E61" i="1"/>
  <c r="E62" i="1"/>
  <c r="E63" i="1"/>
  <c r="E64" i="1"/>
  <c r="G86" i="1"/>
  <c r="G98" i="1"/>
  <c r="G102" i="1"/>
  <c r="G114" i="1"/>
  <c r="F84" i="1"/>
  <c r="G84" i="1" s="1"/>
  <c r="F85" i="1"/>
  <c r="G85" i="1" s="1"/>
  <c r="F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F99" i="1"/>
  <c r="G99" i="1" s="1"/>
  <c r="F100" i="1"/>
  <c r="G100" i="1" s="1"/>
  <c r="F101" i="1"/>
  <c r="G101" i="1" s="1"/>
  <c r="F102" i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G115" i="1" s="1"/>
  <c r="F83" i="1"/>
  <c r="G83" i="1" s="1"/>
  <c r="G116" i="1" l="1"/>
  <c r="D116" i="1"/>
  <c r="R53" i="1" l="1"/>
  <c r="S53" i="1" s="1"/>
  <c r="R54" i="1"/>
  <c r="S54" i="1" s="1"/>
  <c r="R55" i="1"/>
  <c r="S55" i="1" s="1"/>
  <c r="R56" i="1"/>
  <c r="S56" i="1" s="1"/>
  <c r="R52" i="1"/>
  <c r="S52" i="1" s="1"/>
  <c r="S57" i="1" l="1"/>
  <c r="C65" i="1"/>
  <c r="Q38" i="1" l="1"/>
  <c r="Q39" i="1"/>
  <c r="Q40" i="1"/>
  <c r="Q41" i="1"/>
  <c r="Q37" i="1"/>
  <c r="Q24" i="1"/>
  <c r="Q25" i="1"/>
  <c r="Q26" i="1"/>
  <c r="Q27" i="1"/>
  <c r="Q28" i="1"/>
  <c r="Q29" i="1"/>
  <c r="Q30" i="1"/>
  <c r="Q23" i="1"/>
  <c r="Q11" i="1"/>
  <c r="Q12" i="1"/>
  <c r="Q13" i="1"/>
  <c r="Q14" i="1"/>
  <c r="Q15" i="1"/>
  <c r="Q16" i="1"/>
  <c r="Q17" i="1"/>
  <c r="Q10" i="1"/>
  <c r="O18" i="1"/>
  <c r="Q18" i="1" l="1"/>
  <c r="Q31" i="1"/>
  <c r="Q42" i="1"/>
</calcChain>
</file>

<file path=xl/sharedStrings.xml><?xml version="1.0" encoding="utf-8"?>
<sst xmlns="http://schemas.openxmlformats.org/spreadsheetml/2006/main" count="108" uniqueCount="106">
  <si>
    <t>Battery</t>
    <phoneticPr fontId="1" type="noConversion"/>
  </si>
  <si>
    <t>4G</t>
    <phoneticPr fontId="1" type="noConversion"/>
  </si>
  <si>
    <t>4S</t>
    <phoneticPr fontId="1" type="noConversion"/>
  </si>
  <si>
    <t>5G</t>
    <phoneticPr fontId="1" type="noConversion"/>
  </si>
  <si>
    <t>5S</t>
    <phoneticPr fontId="1" type="noConversion"/>
  </si>
  <si>
    <t>SE</t>
    <phoneticPr fontId="1" type="noConversion"/>
  </si>
  <si>
    <t>6G</t>
    <phoneticPr fontId="1" type="noConversion"/>
  </si>
  <si>
    <t>7G</t>
    <phoneticPr fontId="1" type="noConversion"/>
  </si>
  <si>
    <t>7P</t>
    <phoneticPr fontId="1" type="noConversion"/>
  </si>
  <si>
    <t>Front camera</t>
    <phoneticPr fontId="1" type="noConversion"/>
  </si>
  <si>
    <t>5S</t>
    <phoneticPr fontId="1" type="noConversion"/>
  </si>
  <si>
    <t>6G</t>
    <phoneticPr fontId="1" type="noConversion"/>
  </si>
  <si>
    <t>6S</t>
    <phoneticPr fontId="1" type="noConversion"/>
  </si>
  <si>
    <t>6P</t>
    <phoneticPr fontId="1" type="noConversion"/>
  </si>
  <si>
    <t>6SP</t>
    <phoneticPr fontId="1" type="noConversion"/>
  </si>
  <si>
    <t>7G</t>
    <phoneticPr fontId="1" type="noConversion"/>
  </si>
  <si>
    <t>7P</t>
    <phoneticPr fontId="1" type="noConversion"/>
  </si>
  <si>
    <t>Charging port</t>
    <phoneticPr fontId="1" type="noConversion"/>
  </si>
  <si>
    <t>5S</t>
    <phoneticPr fontId="1" type="noConversion"/>
  </si>
  <si>
    <t>5G</t>
    <phoneticPr fontId="1" type="noConversion"/>
  </si>
  <si>
    <t>6SP</t>
    <phoneticPr fontId="1" type="noConversion"/>
  </si>
  <si>
    <t>7P</t>
    <phoneticPr fontId="1" type="noConversion"/>
  </si>
  <si>
    <t>4G</t>
    <phoneticPr fontId="1" type="noConversion"/>
  </si>
  <si>
    <t>4S</t>
    <phoneticPr fontId="1" type="noConversion"/>
  </si>
  <si>
    <t>5G</t>
    <phoneticPr fontId="1" type="noConversion"/>
  </si>
  <si>
    <t>5S</t>
    <phoneticPr fontId="1" type="noConversion"/>
  </si>
  <si>
    <t>5C</t>
    <phoneticPr fontId="1" type="noConversion"/>
  </si>
  <si>
    <t>6G</t>
    <phoneticPr fontId="1" type="noConversion"/>
  </si>
  <si>
    <t>6P</t>
    <phoneticPr fontId="1" type="noConversion"/>
  </si>
  <si>
    <t>6S</t>
    <phoneticPr fontId="1" type="noConversion"/>
  </si>
  <si>
    <t>7G</t>
    <phoneticPr fontId="1" type="noConversion"/>
  </si>
  <si>
    <t>7P</t>
    <phoneticPr fontId="1" type="noConversion"/>
  </si>
  <si>
    <t>8G</t>
    <phoneticPr fontId="1" type="noConversion"/>
  </si>
  <si>
    <t>S6 edge</t>
    <phoneticPr fontId="1" type="noConversion"/>
  </si>
  <si>
    <t xml:space="preserve">J7 </t>
    <phoneticPr fontId="1" type="noConversion"/>
  </si>
  <si>
    <t>J1</t>
    <phoneticPr fontId="1" type="noConversion"/>
  </si>
  <si>
    <t>4G</t>
    <phoneticPr fontId="1" type="noConversion"/>
  </si>
  <si>
    <t>8G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</si>
  <si>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</si>
  <si>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</si>
  <si>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</si>
  <si>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6GW</t>
    <phoneticPr fontId="1" type="noConversion"/>
  </si>
  <si>
    <t>6PW</t>
    <phoneticPr fontId="1" type="noConversion"/>
  </si>
  <si>
    <t>7GW</t>
    <phoneticPr fontId="1" type="noConversion"/>
  </si>
  <si>
    <t>7PW</t>
    <phoneticPr fontId="1" type="noConversion"/>
  </si>
  <si>
    <t>4GB</t>
    <phoneticPr fontId="1" type="noConversion"/>
  </si>
  <si>
    <t>4GW</t>
    <phoneticPr fontId="1" type="noConversion"/>
  </si>
  <si>
    <t>4SB</t>
    <phoneticPr fontId="1" type="noConversion"/>
  </si>
  <si>
    <t>4SW</t>
    <phoneticPr fontId="1" type="noConversion"/>
  </si>
  <si>
    <t>5GB</t>
    <phoneticPr fontId="1" type="noConversion"/>
  </si>
  <si>
    <t>5GW</t>
    <phoneticPr fontId="1" type="noConversion"/>
  </si>
  <si>
    <t>SE B</t>
    <phoneticPr fontId="1" type="noConversion"/>
  </si>
  <si>
    <t>Se W</t>
    <phoneticPr fontId="1" type="noConversion"/>
  </si>
  <si>
    <t>6GB</t>
    <phoneticPr fontId="1" type="noConversion"/>
  </si>
  <si>
    <t>6PB</t>
    <phoneticPr fontId="1" type="noConversion"/>
  </si>
  <si>
    <t>6SB</t>
    <phoneticPr fontId="1" type="noConversion"/>
  </si>
  <si>
    <t>6SW</t>
    <phoneticPr fontId="1" type="noConversion"/>
  </si>
  <si>
    <t>6SP B</t>
    <phoneticPr fontId="1" type="noConversion"/>
  </si>
  <si>
    <t>6SP W</t>
    <phoneticPr fontId="1" type="noConversion"/>
  </si>
  <si>
    <t>7GB</t>
    <phoneticPr fontId="1" type="noConversion"/>
  </si>
  <si>
    <t>7PB</t>
    <phoneticPr fontId="1" type="noConversion"/>
  </si>
  <si>
    <t>5SW</t>
    <phoneticPr fontId="1" type="noConversion"/>
  </si>
  <si>
    <t>4GB</t>
    <phoneticPr fontId="1" type="noConversion"/>
  </si>
  <si>
    <t>4GW</t>
    <phoneticPr fontId="1" type="noConversion"/>
  </si>
  <si>
    <t>4SB</t>
    <phoneticPr fontId="1" type="noConversion"/>
  </si>
  <si>
    <t>4SW</t>
    <phoneticPr fontId="1" type="noConversion"/>
  </si>
  <si>
    <t>6GB</t>
    <phoneticPr fontId="1" type="noConversion"/>
  </si>
  <si>
    <t>6GW</t>
    <phoneticPr fontId="1" type="noConversion"/>
  </si>
  <si>
    <t>7GB</t>
    <phoneticPr fontId="1" type="noConversion"/>
  </si>
  <si>
    <t>5GW SC AAA</t>
    <phoneticPr fontId="1" type="noConversion"/>
  </si>
  <si>
    <t>5SB SC AAA</t>
    <phoneticPr fontId="1" type="noConversion"/>
  </si>
  <si>
    <t>6GB SC AAA</t>
    <phoneticPr fontId="1" type="noConversion"/>
  </si>
  <si>
    <t>6GW SC AAA</t>
    <phoneticPr fontId="1" type="noConversion"/>
  </si>
  <si>
    <t>6PB HX AAA</t>
    <phoneticPr fontId="1" type="noConversion"/>
  </si>
  <si>
    <t>6PW HX AAA</t>
    <phoneticPr fontId="1" type="noConversion"/>
  </si>
  <si>
    <t>5SW SC AAA</t>
    <phoneticPr fontId="1" type="noConversion"/>
  </si>
  <si>
    <r>
      <t xml:space="preserve">6SB  SC AAA </t>
    </r>
    <r>
      <rPr>
        <sz val="11"/>
        <color theme="1"/>
        <rFont val="宋体"/>
        <family val="3"/>
        <charset val="134"/>
      </rPr>
      <t>增亮</t>
    </r>
    <phoneticPr fontId="1" type="noConversion"/>
  </si>
  <si>
    <r>
      <t xml:space="preserve">6SW SC AAA </t>
    </r>
    <r>
      <rPr>
        <sz val="11"/>
        <color theme="1"/>
        <rFont val="宋体"/>
        <family val="3"/>
        <charset val="134"/>
      </rPr>
      <t>增亮</t>
    </r>
    <phoneticPr fontId="1" type="noConversion"/>
  </si>
  <si>
    <t>7GB LG AAA</t>
    <phoneticPr fontId="1" type="noConversion"/>
  </si>
  <si>
    <t>7GW  LG AAA</t>
    <phoneticPr fontId="1" type="noConversion"/>
  </si>
  <si>
    <t>7PB AUO AAA</t>
    <phoneticPr fontId="1" type="noConversion"/>
  </si>
  <si>
    <t>6SP B  AUO AAA</t>
    <phoneticPr fontId="1" type="noConversion"/>
  </si>
  <si>
    <t>6SP W   AUO AAA</t>
    <phoneticPr fontId="1" type="noConversion"/>
  </si>
  <si>
    <t>7PW AUO AAA</t>
    <phoneticPr fontId="1" type="noConversion"/>
  </si>
  <si>
    <t>8GB AAA</t>
    <phoneticPr fontId="1" type="noConversion"/>
  </si>
  <si>
    <t>8GW AAA</t>
    <phoneticPr fontId="1" type="noConversion"/>
  </si>
  <si>
    <t>8PB AAA</t>
    <phoneticPr fontId="1" type="noConversion"/>
  </si>
  <si>
    <t>8PW AAA</t>
    <phoneticPr fontId="1" type="noConversion"/>
  </si>
  <si>
    <t>SE B AAA</t>
    <phoneticPr fontId="1" type="noConversion"/>
  </si>
  <si>
    <t>SE W AAA</t>
    <phoneticPr fontId="1" type="noConversion"/>
  </si>
  <si>
    <t>6SB ori AAA</t>
    <phoneticPr fontId="1" type="noConversion"/>
  </si>
  <si>
    <t>6SW Ori AAA</t>
    <phoneticPr fontId="1" type="noConversion"/>
  </si>
  <si>
    <t>6SP B Ori AAA</t>
    <phoneticPr fontId="1" type="noConversion"/>
  </si>
  <si>
    <t>6SP W Ori AAA</t>
    <phoneticPr fontId="1" type="noConversion"/>
  </si>
  <si>
    <t>7GB Ori AAA</t>
    <phoneticPr fontId="1" type="noConversion"/>
  </si>
  <si>
    <t>7GW Ori AAA</t>
    <phoneticPr fontId="1" type="noConversion"/>
  </si>
  <si>
    <t>7PB Ori AAA</t>
    <phoneticPr fontId="1" type="noConversion"/>
  </si>
  <si>
    <t>7PW Ori AAA</t>
    <phoneticPr fontId="1" type="noConversion"/>
  </si>
  <si>
    <t>8GB Ori AAA</t>
    <phoneticPr fontId="1" type="noConversion"/>
  </si>
  <si>
    <t>8GW Ori AAA</t>
    <phoneticPr fontId="1" type="noConversion"/>
  </si>
  <si>
    <t>8PB Ori AAA</t>
    <phoneticPr fontId="1" type="noConversion"/>
  </si>
  <si>
    <t>8PW Ori AAA</t>
    <phoneticPr fontId="1" type="noConversion"/>
  </si>
  <si>
    <t>6PW</t>
    <phoneticPr fontId="1" type="noConversion"/>
  </si>
  <si>
    <t>7PW</t>
    <phoneticPr fontId="1" type="noConversion"/>
  </si>
  <si>
    <t>6SB</t>
    <phoneticPr fontId="1" type="noConversion"/>
  </si>
  <si>
    <t>6SW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</si>
</sst>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\$#,##0.00;\-\$#,##0.00"/>
    <numFmt numFmtId="177" formatCode="&quot;¥&quot;#,##0.0;&quot;¥&quot;\-#,##0.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76" fontId="0" fillId="0" borderId="1" xfId="0" applyNumberForma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176" fontId="2" fillId="0" borderId="0" xfId="0" applyNumberFormat="1" applyFont="1" applyAlignment="1">
      <alignment horizontal="left"/>
    </xf>
    <xf numFmtId="176" fontId="0" fillId="0" borderId="2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0" xfId="0" applyFont="1"/>
    <xf numFmtId="17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/>
    <xf numFmtId="176" fontId="3" fillId="0" borderId="1" xfId="0" applyNumberFormat="1" applyFont="1" applyBorder="1"/>
    <xf numFmtId="0" fontId="0" fillId="0" borderId="0" xfId="0" applyBorder="1"/>
    <xf numFmtId="176" fontId="0" fillId="0" borderId="0" xfId="0" applyNumberFormat="1" applyBorder="1" applyAlignment="1">
      <alignment horizontal="left"/>
    </xf>
    <xf numFmtId="176" fontId="2" fillId="0" borderId="0" xfId="0" applyNumberFormat="1" applyFont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left"/>
    </xf>
    <xf numFmtId="176" fontId="4" fillId="0" borderId="1" xfId="0" applyNumberFormat="1" applyFont="1" applyBorder="1"/>
    <xf numFmtId="176" fontId="3" fillId="0" borderId="0" xfId="0" applyNumberFormat="1" applyFont="1" applyBorder="1" applyAlignment="1">
      <alignment horizontal="left"/>
    </xf>
    <xf numFmtId="176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76" fontId="4" fillId="0" borderId="0" xfId="0" applyNumberFormat="1" applyFont="1"/>
    <xf numFmtId="176" fontId="4" fillId="0" borderId="0" xfId="0" applyNumberFormat="1" applyFont="1" applyAlignment="1">
      <alignment horizontal="left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S158"/>
  <sheetViews>
    <sheetView tabSelected="1" topLeftCell="A151" workbookViewId="0">
      <selection activeCell="D154" sqref="D154:H158"/>
    </sheetView>
  </sheetViews>
  <sheetFormatPr defaultRowHeight="13.5" x14ac:dyDescent="0.15"/>
  <cols>
    <col min="3" max="3" width="17.5" customWidth="1"/>
    <col min="5" max="5" width="10.625" hidden="1" customWidth="1"/>
    <col min="6" max="6" width="10.625" customWidth="1"/>
    <col min="7" max="7" width="9.5" bestFit="1" customWidth="1"/>
    <col min="14" max="14" width="14.125" customWidth="1"/>
    <col min="16" max="16" width="9.125" bestFit="1" customWidth="1"/>
    <col min="17" max="17" width="9.625" hidden="1" customWidth="1"/>
    <col min="18" max="18" width="9.625" customWidth="1"/>
    <col min="19" max="19" width="10.5" bestFit="1" customWidth="1"/>
  </cols>
  <sheetData>
    <row r="9" spans="14:18" x14ac:dyDescent="0.15">
      <c r="N9" s="1" t="s">
        <v>0</v>
      </c>
      <c r="O9" s="1"/>
      <c r="P9" s="1"/>
      <c r="Q9" s="1"/>
      <c r="R9" s="15"/>
    </row>
    <row r="10" spans="14:18" x14ac:dyDescent="0.15">
      <c r="N10" s="1" t="s">
        <v>1</v>
      </c>
      <c r="O10" s="2">
        <v>2</v>
      </c>
      <c r="P10" s="4">
        <v>4.2</v>
      </c>
      <c r="Q10" s="4">
        <f>O10*P10</f>
        <v>8.4</v>
      </c>
      <c r="R10" s="16"/>
    </row>
    <row r="11" spans="14:18" x14ac:dyDescent="0.15">
      <c r="N11" s="1" t="s">
        <v>2</v>
      </c>
      <c r="O11" s="2">
        <v>1</v>
      </c>
      <c r="P11" s="4">
        <v>4.2</v>
      </c>
      <c r="Q11" s="4">
        <f t="shared" ref="Q11:Q17" si="0">O11*P11</f>
        <v>4.2</v>
      </c>
      <c r="R11" s="16"/>
    </row>
    <row r="12" spans="14:18" x14ac:dyDescent="0.15">
      <c r="N12" s="1" t="s">
        <v>3</v>
      </c>
      <c r="O12" s="2">
        <v>10</v>
      </c>
      <c r="P12" s="4">
        <v>4.4000000000000004</v>
      </c>
      <c r="Q12" s="4">
        <f t="shared" si="0"/>
        <v>44</v>
      </c>
      <c r="R12" s="16"/>
    </row>
    <row r="13" spans="14:18" x14ac:dyDescent="0.15">
      <c r="N13" s="1" t="s">
        <v>4</v>
      </c>
      <c r="O13" s="2">
        <v>10</v>
      </c>
      <c r="P13" s="4">
        <v>4.4000000000000004</v>
      </c>
      <c r="Q13" s="4">
        <f t="shared" si="0"/>
        <v>44</v>
      </c>
      <c r="R13" s="16"/>
    </row>
    <row r="14" spans="14:18" x14ac:dyDescent="0.15">
      <c r="N14" s="1" t="s">
        <v>5</v>
      </c>
      <c r="O14" s="2">
        <v>2</v>
      </c>
      <c r="P14" s="4">
        <v>4.9000000000000004</v>
      </c>
      <c r="Q14" s="4">
        <f t="shared" si="0"/>
        <v>9.8000000000000007</v>
      </c>
      <c r="R14" s="16"/>
    </row>
    <row r="15" spans="14:18" x14ac:dyDescent="0.15">
      <c r="N15" s="1" t="s">
        <v>6</v>
      </c>
      <c r="O15" s="2">
        <v>10</v>
      </c>
      <c r="P15" s="4">
        <v>5.3</v>
      </c>
      <c r="Q15" s="4">
        <f t="shared" si="0"/>
        <v>53</v>
      </c>
      <c r="R15" s="16"/>
    </row>
    <row r="16" spans="14:18" x14ac:dyDescent="0.15">
      <c r="N16" s="1" t="s">
        <v>7</v>
      </c>
      <c r="O16" s="2">
        <v>10</v>
      </c>
      <c r="P16" s="4">
        <v>6.4</v>
      </c>
      <c r="Q16" s="4">
        <f t="shared" si="0"/>
        <v>64</v>
      </c>
      <c r="R16" s="16"/>
    </row>
    <row r="17" spans="14:18" x14ac:dyDescent="0.15">
      <c r="N17" s="1" t="s">
        <v>8</v>
      </c>
      <c r="O17" s="2">
        <v>1</v>
      </c>
      <c r="P17" s="4">
        <v>6.8</v>
      </c>
      <c r="Q17" s="4">
        <f t="shared" si="0"/>
        <v>6.8</v>
      </c>
      <c r="R17" s="16"/>
    </row>
    <row r="18" spans="14:18" x14ac:dyDescent="0.15">
      <c r="N18" s="1"/>
      <c r="O18" s="3">
        <f>SUM(O10:O17)</f>
        <v>46</v>
      </c>
      <c r="P18" s="4"/>
      <c r="Q18" s="5">
        <f>SUM(Q10:Q17)</f>
        <v>234.2</v>
      </c>
      <c r="R18" s="17"/>
    </row>
    <row r="22" spans="14:18" x14ac:dyDescent="0.15">
      <c r="N22" s="1" t="s">
        <v>9</v>
      </c>
      <c r="O22" s="1"/>
      <c r="P22" s="1"/>
      <c r="Q22" s="1"/>
      <c r="R22" s="15"/>
    </row>
    <row r="23" spans="14:18" x14ac:dyDescent="0.15">
      <c r="N23" s="1" t="s">
        <v>19</v>
      </c>
      <c r="O23" s="2">
        <v>2</v>
      </c>
      <c r="P23" s="4">
        <v>2.7</v>
      </c>
      <c r="Q23" s="4">
        <f>O23*P23</f>
        <v>5.4</v>
      </c>
      <c r="R23" s="16"/>
    </row>
    <row r="24" spans="14:18" x14ac:dyDescent="0.15">
      <c r="N24" s="1" t="s">
        <v>10</v>
      </c>
      <c r="O24" s="2">
        <v>2</v>
      </c>
      <c r="P24" s="4">
        <v>2.9</v>
      </c>
      <c r="Q24" s="4">
        <f t="shared" ref="Q24:Q30" si="1">O24*P24</f>
        <v>5.8</v>
      </c>
      <c r="R24" s="16"/>
    </row>
    <row r="25" spans="14:18" x14ac:dyDescent="0.15">
      <c r="N25" s="1" t="s">
        <v>11</v>
      </c>
      <c r="O25" s="2">
        <v>2</v>
      </c>
      <c r="P25" s="4">
        <v>2.7</v>
      </c>
      <c r="Q25" s="4">
        <f t="shared" si="1"/>
        <v>5.4</v>
      </c>
      <c r="R25" s="16"/>
    </row>
    <row r="26" spans="14:18" x14ac:dyDescent="0.15">
      <c r="N26" s="1" t="s">
        <v>12</v>
      </c>
      <c r="O26" s="2">
        <v>2</v>
      </c>
      <c r="P26" s="4">
        <v>2.7</v>
      </c>
      <c r="Q26" s="4">
        <f t="shared" si="1"/>
        <v>5.4</v>
      </c>
      <c r="R26" s="16"/>
    </row>
    <row r="27" spans="14:18" x14ac:dyDescent="0.15">
      <c r="N27" s="1" t="s">
        <v>13</v>
      </c>
      <c r="O27" s="2">
        <v>2</v>
      </c>
      <c r="P27" s="4">
        <v>2.7</v>
      </c>
      <c r="Q27" s="4">
        <f t="shared" si="1"/>
        <v>5.4</v>
      </c>
      <c r="R27" s="16"/>
    </row>
    <row r="28" spans="14:18" x14ac:dyDescent="0.15">
      <c r="N28" s="1" t="s">
        <v>14</v>
      </c>
      <c r="O28" s="2">
        <v>4</v>
      </c>
      <c r="P28" s="4">
        <v>2.7</v>
      </c>
      <c r="Q28" s="4">
        <f t="shared" si="1"/>
        <v>10.8</v>
      </c>
      <c r="R28" s="16"/>
    </row>
    <row r="29" spans="14:18" x14ac:dyDescent="0.15">
      <c r="N29" s="1" t="s">
        <v>15</v>
      </c>
      <c r="O29" s="2">
        <v>2</v>
      </c>
      <c r="P29" s="4">
        <v>8.6999999999999993</v>
      </c>
      <c r="Q29" s="4">
        <f t="shared" si="1"/>
        <v>17.399999999999999</v>
      </c>
      <c r="R29" s="16"/>
    </row>
    <row r="30" spans="14:18" x14ac:dyDescent="0.15">
      <c r="N30" s="1" t="s">
        <v>16</v>
      </c>
      <c r="O30" s="2">
        <v>2</v>
      </c>
      <c r="P30" s="4">
        <v>10.6</v>
      </c>
      <c r="Q30" s="4">
        <f t="shared" si="1"/>
        <v>21.2</v>
      </c>
      <c r="R30" s="16"/>
    </row>
    <row r="31" spans="14:18" x14ac:dyDescent="0.15">
      <c r="Q31" s="6">
        <f>SUM(Q23:Q30)</f>
        <v>76.8</v>
      </c>
      <c r="R31" s="6"/>
    </row>
    <row r="36" spans="14:18" x14ac:dyDescent="0.15">
      <c r="N36" s="1" t="s">
        <v>17</v>
      </c>
      <c r="O36" s="1"/>
      <c r="P36" s="1"/>
      <c r="Q36" s="1"/>
      <c r="R36" s="15"/>
    </row>
    <row r="37" spans="14:18" x14ac:dyDescent="0.15">
      <c r="N37" s="1" t="s">
        <v>18</v>
      </c>
      <c r="O37" s="2">
        <v>2</v>
      </c>
      <c r="P37" s="7">
        <v>1.5</v>
      </c>
      <c r="Q37" s="4">
        <f>O37*P37</f>
        <v>3</v>
      </c>
      <c r="R37" s="16"/>
    </row>
    <row r="38" spans="14:18" x14ac:dyDescent="0.15">
      <c r="N38" s="1" t="s">
        <v>12</v>
      </c>
      <c r="O38" s="2">
        <v>2</v>
      </c>
      <c r="P38" s="7">
        <v>2.5</v>
      </c>
      <c r="Q38" s="4">
        <f t="shared" ref="Q38:Q41" si="2">O38*P38</f>
        <v>5</v>
      </c>
      <c r="R38" s="16"/>
    </row>
    <row r="39" spans="14:18" x14ac:dyDescent="0.15">
      <c r="N39" s="1" t="s">
        <v>20</v>
      </c>
      <c r="O39" s="2">
        <v>4</v>
      </c>
      <c r="P39" s="7">
        <v>3.2</v>
      </c>
      <c r="Q39" s="4">
        <f t="shared" si="2"/>
        <v>12.8</v>
      </c>
      <c r="R39" s="16"/>
    </row>
    <row r="40" spans="14:18" x14ac:dyDescent="0.15">
      <c r="N40" s="1" t="s">
        <v>15</v>
      </c>
      <c r="O40" s="2">
        <v>2</v>
      </c>
      <c r="P40" s="7">
        <v>3</v>
      </c>
      <c r="Q40" s="4">
        <f t="shared" si="2"/>
        <v>6</v>
      </c>
      <c r="R40" s="16"/>
    </row>
    <row r="41" spans="14:18" x14ac:dyDescent="0.15">
      <c r="N41" s="1" t="s">
        <v>21</v>
      </c>
      <c r="O41" s="2">
        <v>2</v>
      </c>
      <c r="P41" s="7">
        <v>3.6</v>
      </c>
      <c r="Q41" s="4">
        <f t="shared" si="2"/>
        <v>7.2</v>
      </c>
      <c r="R41" s="16"/>
    </row>
    <row r="42" spans="14:18" x14ac:dyDescent="0.15">
      <c r="Q42" s="6">
        <f>SUM(Q37:Q41)</f>
        <v>34</v>
      </c>
      <c r="R42" s="6"/>
    </row>
    <row r="51" spans="2:19" ht="15" x14ac:dyDescent="0.25">
      <c r="B51" s="8" t="s">
        <v>22</v>
      </c>
      <c r="C51" s="8">
        <v>4</v>
      </c>
      <c r="D51" s="9">
        <v>10.1</v>
      </c>
      <c r="E51" s="9">
        <f>C51*D51</f>
        <v>40.4</v>
      </c>
      <c r="F51" s="21"/>
    </row>
    <row r="52" spans="2:19" ht="15" x14ac:dyDescent="0.25">
      <c r="B52" s="8" t="s">
        <v>23</v>
      </c>
      <c r="C52" s="8">
        <v>4</v>
      </c>
      <c r="D52" s="9">
        <v>10.1</v>
      </c>
      <c r="E52" s="9">
        <f t="shared" ref="E52:E64" si="3">C52*D52</f>
        <v>40.4</v>
      </c>
      <c r="F52" s="21"/>
      <c r="O52" s="13" t="s">
        <v>36</v>
      </c>
      <c r="P52" s="8">
        <v>100</v>
      </c>
      <c r="Q52" s="9">
        <v>2.65</v>
      </c>
      <c r="R52" s="19">
        <f>Q52*6.48</f>
        <v>17.172000000000001</v>
      </c>
      <c r="S52" s="18">
        <f>P52*R52</f>
        <v>1717.2</v>
      </c>
    </row>
    <row r="53" spans="2:19" ht="15" x14ac:dyDescent="0.25">
      <c r="B53" s="8" t="s">
        <v>24</v>
      </c>
      <c r="C53" s="8">
        <v>6</v>
      </c>
      <c r="D53" s="9">
        <v>10.7</v>
      </c>
      <c r="E53" s="9">
        <f t="shared" si="3"/>
        <v>64.199999999999989</v>
      </c>
      <c r="F53" s="21"/>
      <c r="O53" s="13" t="s">
        <v>37</v>
      </c>
      <c r="P53" s="8">
        <v>100</v>
      </c>
      <c r="Q53" s="9">
        <v>3.05</v>
      </c>
      <c r="R53" s="19">
        <f t="shared" ref="R53:R56" si="4">Q53*6.48</f>
        <v>19.763999999999999</v>
      </c>
      <c r="S53" s="18">
        <f t="shared" ref="S53:S56" si="5">P53*R53</f>
        <v>1976.3999999999999</v>
      </c>
    </row>
    <row r="54" spans="2:19" ht="15" x14ac:dyDescent="0.25">
      <c r="B54" s="8" t="s">
        <v>25</v>
      </c>
      <c r="C54" s="8">
        <v>6</v>
      </c>
      <c r="D54" s="9">
        <v>10.7</v>
      </c>
      <c r="E54" s="9">
        <f t="shared" si="3"/>
        <v>64.199999999999989</v>
      </c>
      <c r="F54" s="21"/>
      <c r="O54" s="13" t="s">
        <v>38</v>
      </c>
      <c r="P54" s="8">
        <v>100</v>
      </c>
      <c r="Q54" s="9">
        <v>3.95</v>
      </c>
      <c r="R54" s="19">
        <f t="shared" si="4"/>
        <v>25.596000000000004</v>
      </c>
      <c r="S54" s="18">
        <f t="shared" si="5"/>
        <v>2559.6000000000004</v>
      </c>
    </row>
    <row r="55" spans="2:19" ht="15" x14ac:dyDescent="0.25">
      <c r="B55" s="8" t="s">
        <v>26</v>
      </c>
      <c r="C55" s="8">
        <v>5</v>
      </c>
      <c r="D55" s="9">
        <v>10.7</v>
      </c>
      <c r="E55" s="9">
        <f t="shared" si="3"/>
        <v>53.5</v>
      </c>
      <c r="F55" s="21"/>
      <c r="O55" s="13" t="s">
        <v>39</v>
      </c>
      <c r="P55" s="8">
        <v>100</v>
      </c>
      <c r="Q55" s="9">
        <v>5.55</v>
      </c>
      <c r="R55" s="19">
        <f t="shared" si="4"/>
        <v>35.963999999999999</v>
      </c>
      <c r="S55" s="18">
        <f t="shared" si="5"/>
        <v>3596.3999999999996</v>
      </c>
    </row>
    <row r="56" spans="2:19" ht="15" x14ac:dyDescent="0.25">
      <c r="B56" s="8" t="s">
        <v>27</v>
      </c>
      <c r="C56" s="8">
        <v>8</v>
      </c>
      <c r="D56" s="9">
        <v>13.7</v>
      </c>
      <c r="E56" s="9">
        <f t="shared" si="3"/>
        <v>109.6</v>
      </c>
      <c r="F56" s="21"/>
      <c r="O56" s="13" t="s">
        <v>40</v>
      </c>
      <c r="P56" s="8">
        <v>100</v>
      </c>
      <c r="Q56" s="9">
        <v>8.35</v>
      </c>
      <c r="R56" s="19">
        <f t="shared" si="4"/>
        <v>54.108000000000004</v>
      </c>
      <c r="S56" s="18">
        <f t="shared" si="5"/>
        <v>5410.8</v>
      </c>
    </row>
    <row r="57" spans="2:19" ht="15" x14ac:dyDescent="0.25">
      <c r="B57" s="8" t="s">
        <v>28</v>
      </c>
      <c r="C57" s="8">
        <v>5</v>
      </c>
      <c r="D57" s="9">
        <v>14.3</v>
      </c>
      <c r="E57" s="9">
        <f t="shared" si="3"/>
        <v>71.5</v>
      </c>
      <c r="F57" s="21"/>
      <c r="O57" s="13"/>
      <c r="P57" s="13"/>
      <c r="Q57" s="14"/>
      <c r="R57" s="14"/>
      <c r="S57" s="18">
        <f>SUM(S52:S56)</f>
        <v>15260.400000000001</v>
      </c>
    </row>
    <row r="58" spans="2:19" ht="15" x14ac:dyDescent="0.25">
      <c r="B58" s="8" t="s">
        <v>29</v>
      </c>
      <c r="C58" s="8">
        <v>5</v>
      </c>
      <c r="D58" s="9">
        <v>17.600000000000001</v>
      </c>
      <c r="E58" s="9">
        <f t="shared" si="3"/>
        <v>88</v>
      </c>
      <c r="F58" s="21"/>
    </row>
    <row r="59" spans="2:19" ht="15" x14ac:dyDescent="0.25">
      <c r="B59" s="8" t="s">
        <v>30</v>
      </c>
      <c r="C59" s="8">
        <v>4</v>
      </c>
      <c r="D59" s="9">
        <v>21.6</v>
      </c>
      <c r="E59" s="9">
        <f t="shared" si="3"/>
        <v>86.4</v>
      </c>
      <c r="F59" s="21"/>
    </row>
    <row r="60" spans="2:19" ht="15" x14ac:dyDescent="0.25">
      <c r="B60" s="8" t="s">
        <v>31</v>
      </c>
      <c r="C60" s="8">
        <v>4</v>
      </c>
      <c r="D60" s="9">
        <v>22</v>
      </c>
      <c r="E60" s="9">
        <f t="shared" si="3"/>
        <v>88</v>
      </c>
      <c r="F60" s="21"/>
    </row>
    <row r="61" spans="2:19" ht="15" x14ac:dyDescent="0.25">
      <c r="B61" s="8" t="s">
        <v>32</v>
      </c>
      <c r="C61" s="8">
        <v>4</v>
      </c>
      <c r="D61" s="9">
        <v>23.8</v>
      </c>
      <c r="E61" s="9">
        <f t="shared" si="3"/>
        <v>95.2</v>
      </c>
      <c r="F61" s="21"/>
    </row>
    <row r="62" spans="2:19" ht="15" x14ac:dyDescent="0.25">
      <c r="B62" s="8" t="s">
        <v>33</v>
      </c>
      <c r="C62" s="8">
        <v>4</v>
      </c>
      <c r="D62" s="9">
        <v>129.69999999999999</v>
      </c>
      <c r="E62" s="9">
        <f t="shared" si="3"/>
        <v>518.79999999999995</v>
      </c>
      <c r="F62" s="21"/>
    </row>
    <row r="63" spans="2:19" ht="15" x14ac:dyDescent="0.25">
      <c r="B63" s="8" t="s">
        <v>34</v>
      </c>
      <c r="C63" s="8">
        <v>4</v>
      </c>
      <c r="D63" s="9">
        <v>28.5</v>
      </c>
      <c r="E63" s="9">
        <f t="shared" si="3"/>
        <v>114</v>
      </c>
      <c r="F63" s="21"/>
    </row>
    <row r="64" spans="2:19" ht="15" x14ac:dyDescent="0.25">
      <c r="B64" s="8" t="s">
        <v>35</v>
      </c>
      <c r="C64" s="8">
        <v>4</v>
      </c>
      <c r="D64" s="9">
        <v>0</v>
      </c>
      <c r="E64" s="9">
        <f t="shared" si="3"/>
        <v>0</v>
      </c>
      <c r="F64" s="21"/>
    </row>
    <row r="65" spans="2:6" ht="15" x14ac:dyDescent="0.25">
      <c r="B65" s="8"/>
      <c r="C65" s="12">
        <f>SUM(C51:C64)</f>
        <v>67</v>
      </c>
      <c r="D65" s="9"/>
      <c r="E65" s="11">
        <f>SUM(E51:E64)</f>
        <v>1434.1999999999998</v>
      </c>
      <c r="F65" s="22"/>
    </row>
    <row r="66" spans="2:6" ht="15" x14ac:dyDescent="0.25">
      <c r="B66" s="10"/>
      <c r="C66" s="10"/>
      <c r="D66" s="10"/>
      <c r="E66" s="10"/>
      <c r="F66" s="10"/>
    </row>
    <row r="83" spans="3:19" ht="15" x14ac:dyDescent="0.25">
      <c r="C83" s="13" t="s">
        <v>69</v>
      </c>
      <c r="D83" s="8">
        <v>50</v>
      </c>
      <c r="E83" s="9">
        <v>10</v>
      </c>
      <c r="F83" s="9">
        <f t="shared" ref="F83:F115" si="6">E83-0.1</f>
        <v>9.9</v>
      </c>
      <c r="G83" s="9">
        <f t="shared" ref="G83:G115" si="7">D83*F83</f>
        <v>495</v>
      </c>
    </row>
    <row r="84" spans="3:19" ht="15" x14ac:dyDescent="0.25">
      <c r="C84" s="13" t="s">
        <v>70</v>
      </c>
      <c r="D84" s="8">
        <v>50</v>
      </c>
      <c r="E84" s="9">
        <v>10</v>
      </c>
      <c r="F84" s="9">
        <f t="shared" si="6"/>
        <v>9.9</v>
      </c>
      <c r="G84" s="9">
        <f t="shared" si="7"/>
        <v>495</v>
      </c>
      <c r="O84" s="13" t="s">
        <v>61</v>
      </c>
      <c r="P84" s="8">
        <v>5</v>
      </c>
      <c r="Q84" s="13"/>
      <c r="R84" s="9">
        <v>11.2</v>
      </c>
      <c r="S84" s="9">
        <f>P84*R84</f>
        <v>56</v>
      </c>
    </row>
    <row r="85" spans="3:19" ht="15" x14ac:dyDescent="0.25">
      <c r="C85" s="13" t="s">
        <v>75</v>
      </c>
      <c r="D85" s="8">
        <v>50</v>
      </c>
      <c r="E85" s="9">
        <v>10</v>
      </c>
      <c r="F85" s="9">
        <f t="shared" si="6"/>
        <v>9.9</v>
      </c>
      <c r="G85" s="9">
        <f t="shared" si="7"/>
        <v>495</v>
      </c>
      <c r="O85" s="13" t="s">
        <v>62</v>
      </c>
      <c r="P85" s="8">
        <v>2</v>
      </c>
      <c r="Q85" s="13"/>
      <c r="R85" s="9">
        <v>10.6</v>
      </c>
      <c r="S85" s="9">
        <f t="shared" ref="S85:S91" si="8">P85*R85</f>
        <v>21.2</v>
      </c>
    </row>
    <row r="86" spans="3:19" ht="15" x14ac:dyDescent="0.25">
      <c r="C86" s="13" t="s">
        <v>71</v>
      </c>
      <c r="D86" s="8">
        <v>100</v>
      </c>
      <c r="E86" s="9">
        <v>12.9</v>
      </c>
      <c r="F86" s="9">
        <f t="shared" si="6"/>
        <v>12.8</v>
      </c>
      <c r="G86" s="9">
        <f t="shared" si="7"/>
        <v>1280</v>
      </c>
      <c r="O86" s="13" t="s">
        <v>63</v>
      </c>
      <c r="P86" s="8">
        <v>1</v>
      </c>
      <c r="Q86" s="13"/>
      <c r="R86" s="9">
        <v>10.6</v>
      </c>
      <c r="S86" s="9">
        <f t="shared" si="8"/>
        <v>10.6</v>
      </c>
    </row>
    <row r="87" spans="3:19" ht="15" x14ac:dyDescent="0.25">
      <c r="C87" s="13" t="s">
        <v>72</v>
      </c>
      <c r="D87" s="8">
        <v>500</v>
      </c>
      <c r="E87" s="9">
        <v>12.9</v>
      </c>
      <c r="F87" s="9">
        <f t="shared" si="6"/>
        <v>12.8</v>
      </c>
      <c r="G87" s="9">
        <f t="shared" si="7"/>
        <v>6400</v>
      </c>
      <c r="O87" s="13" t="s">
        <v>64</v>
      </c>
      <c r="P87" s="8">
        <v>2</v>
      </c>
      <c r="Q87" s="13"/>
      <c r="R87" s="9">
        <v>10.6</v>
      </c>
      <c r="S87" s="9">
        <f t="shared" si="8"/>
        <v>21.2</v>
      </c>
    </row>
    <row r="88" spans="3:19" ht="15" x14ac:dyDescent="0.25">
      <c r="C88" s="13" t="s">
        <v>73</v>
      </c>
      <c r="D88" s="8">
        <v>40</v>
      </c>
      <c r="E88" s="9">
        <v>13.6</v>
      </c>
      <c r="F88" s="9">
        <f t="shared" si="6"/>
        <v>13.5</v>
      </c>
      <c r="G88" s="9">
        <f t="shared" si="7"/>
        <v>540</v>
      </c>
      <c r="O88" s="13" t="s">
        <v>65</v>
      </c>
      <c r="P88" s="8">
        <v>1</v>
      </c>
      <c r="Q88" s="13"/>
      <c r="R88" s="9">
        <v>10.6</v>
      </c>
      <c r="S88" s="9">
        <f t="shared" si="8"/>
        <v>10.6</v>
      </c>
    </row>
    <row r="89" spans="3:19" ht="15" x14ac:dyDescent="0.25">
      <c r="C89" s="13" t="s">
        <v>74</v>
      </c>
      <c r="D89" s="8">
        <v>60</v>
      </c>
      <c r="E89" s="9">
        <v>13.6</v>
      </c>
      <c r="F89" s="9">
        <f t="shared" si="6"/>
        <v>13.5</v>
      </c>
      <c r="G89" s="9">
        <f t="shared" si="7"/>
        <v>810</v>
      </c>
      <c r="O89" s="13" t="s">
        <v>66</v>
      </c>
      <c r="P89" s="8">
        <v>3</v>
      </c>
      <c r="Q89" s="13"/>
      <c r="R89" s="9">
        <v>14.2</v>
      </c>
      <c r="S89" s="9">
        <f t="shared" si="8"/>
        <v>42.599999999999994</v>
      </c>
    </row>
    <row r="90" spans="3:19" ht="15" x14ac:dyDescent="0.25">
      <c r="C90" s="13" t="s">
        <v>76</v>
      </c>
      <c r="D90" s="8">
        <v>100</v>
      </c>
      <c r="E90" s="9">
        <v>17.7</v>
      </c>
      <c r="F90" s="9">
        <f t="shared" si="6"/>
        <v>17.599999999999998</v>
      </c>
      <c r="G90" s="9">
        <f t="shared" si="7"/>
        <v>1759.9999999999998</v>
      </c>
      <c r="O90" s="13" t="s">
        <v>67</v>
      </c>
      <c r="P90" s="8">
        <v>3</v>
      </c>
      <c r="Q90" s="13"/>
      <c r="R90" s="9">
        <v>14.2</v>
      </c>
      <c r="S90" s="9">
        <f t="shared" si="8"/>
        <v>42.599999999999994</v>
      </c>
    </row>
    <row r="91" spans="3:19" ht="15" x14ac:dyDescent="0.25">
      <c r="C91" s="13" t="s">
        <v>77</v>
      </c>
      <c r="D91" s="8">
        <v>200</v>
      </c>
      <c r="E91" s="9">
        <v>17.7</v>
      </c>
      <c r="F91" s="9">
        <f t="shared" si="6"/>
        <v>17.599999999999998</v>
      </c>
      <c r="G91" s="9">
        <f t="shared" si="7"/>
        <v>3519.9999999999995</v>
      </c>
      <c r="O91" s="13" t="s">
        <v>68</v>
      </c>
      <c r="P91" s="8">
        <v>1</v>
      </c>
      <c r="Q91" s="13"/>
      <c r="R91" s="9">
        <v>22.1</v>
      </c>
      <c r="S91" s="9">
        <f t="shared" si="8"/>
        <v>22.1</v>
      </c>
    </row>
    <row r="92" spans="3:19" ht="15" x14ac:dyDescent="0.25">
      <c r="C92" s="13" t="s">
        <v>81</v>
      </c>
      <c r="D92" s="8">
        <v>30</v>
      </c>
      <c r="E92" s="9">
        <v>22.1</v>
      </c>
      <c r="F92" s="9">
        <f t="shared" si="6"/>
        <v>22</v>
      </c>
      <c r="G92" s="9">
        <f t="shared" si="7"/>
        <v>660</v>
      </c>
      <c r="O92" s="13"/>
      <c r="P92" s="12">
        <f>SUM(P84:P91)</f>
        <v>18</v>
      </c>
      <c r="Q92" s="27"/>
      <c r="R92" s="11"/>
      <c r="S92" s="11">
        <f>SUM(S84:S91)</f>
        <v>226.89999999999998</v>
      </c>
    </row>
    <row r="93" spans="3:19" ht="15" x14ac:dyDescent="0.25">
      <c r="C93" s="13" t="s">
        <v>82</v>
      </c>
      <c r="D93" s="8">
        <v>30</v>
      </c>
      <c r="E93" s="9">
        <v>22.1</v>
      </c>
      <c r="F93" s="9">
        <f t="shared" si="6"/>
        <v>22</v>
      </c>
      <c r="G93" s="9">
        <f t="shared" si="7"/>
        <v>660</v>
      </c>
    </row>
    <row r="94" spans="3:19" ht="15" x14ac:dyDescent="0.25">
      <c r="C94" s="13" t="s">
        <v>78</v>
      </c>
      <c r="D94" s="8">
        <v>80</v>
      </c>
      <c r="E94" s="9">
        <v>20.8</v>
      </c>
      <c r="F94" s="9">
        <f t="shared" si="6"/>
        <v>20.7</v>
      </c>
      <c r="G94" s="9">
        <f t="shared" si="7"/>
        <v>1656</v>
      </c>
    </row>
    <row r="95" spans="3:19" ht="15" x14ac:dyDescent="0.25">
      <c r="C95" s="13" t="s">
        <v>79</v>
      </c>
      <c r="D95" s="8">
        <v>80</v>
      </c>
      <c r="E95" s="9">
        <v>20.8</v>
      </c>
      <c r="F95" s="9">
        <f t="shared" si="6"/>
        <v>20.7</v>
      </c>
      <c r="G95" s="9">
        <f t="shared" si="7"/>
        <v>1656</v>
      </c>
    </row>
    <row r="96" spans="3:19" ht="15" x14ac:dyDescent="0.25">
      <c r="C96" s="13" t="s">
        <v>80</v>
      </c>
      <c r="D96" s="8">
        <v>40</v>
      </c>
      <c r="E96" s="9">
        <v>22.6</v>
      </c>
      <c r="F96" s="9">
        <f t="shared" si="6"/>
        <v>22.5</v>
      </c>
      <c r="G96" s="9">
        <f t="shared" si="7"/>
        <v>900</v>
      </c>
    </row>
    <row r="97" spans="3:7" ht="15" x14ac:dyDescent="0.25">
      <c r="C97" s="13" t="s">
        <v>83</v>
      </c>
      <c r="D97" s="8">
        <v>40</v>
      </c>
      <c r="E97" s="9">
        <v>22.6</v>
      </c>
      <c r="F97" s="9">
        <f t="shared" si="6"/>
        <v>22.5</v>
      </c>
      <c r="G97" s="9">
        <f t="shared" si="7"/>
        <v>900</v>
      </c>
    </row>
    <row r="98" spans="3:7" ht="15" x14ac:dyDescent="0.25">
      <c r="C98" s="13" t="s">
        <v>84</v>
      </c>
      <c r="D98" s="8">
        <v>60</v>
      </c>
      <c r="E98" s="9">
        <v>23</v>
      </c>
      <c r="F98" s="9">
        <f t="shared" si="6"/>
        <v>22.9</v>
      </c>
      <c r="G98" s="9">
        <f t="shared" si="7"/>
        <v>1374</v>
      </c>
    </row>
    <row r="99" spans="3:7" ht="15" x14ac:dyDescent="0.25">
      <c r="C99" s="13" t="s">
        <v>85</v>
      </c>
      <c r="D99" s="8">
        <v>60</v>
      </c>
      <c r="E99" s="9">
        <v>23</v>
      </c>
      <c r="F99" s="9">
        <f t="shared" si="6"/>
        <v>22.9</v>
      </c>
      <c r="G99" s="9">
        <f t="shared" si="7"/>
        <v>1374</v>
      </c>
    </row>
    <row r="100" spans="3:7" ht="15" x14ac:dyDescent="0.25">
      <c r="C100" s="13" t="s">
        <v>86</v>
      </c>
      <c r="D100" s="8">
        <v>50</v>
      </c>
      <c r="E100" s="9">
        <v>23.9</v>
      </c>
      <c r="F100" s="9">
        <f t="shared" si="6"/>
        <v>23.799999999999997</v>
      </c>
      <c r="G100" s="9">
        <f t="shared" si="7"/>
        <v>1189.9999999999998</v>
      </c>
    </row>
    <row r="101" spans="3:7" ht="15" x14ac:dyDescent="0.25">
      <c r="C101" s="13" t="s">
        <v>87</v>
      </c>
      <c r="D101" s="8">
        <v>50</v>
      </c>
      <c r="E101" s="9">
        <v>23.9</v>
      </c>
      <c r="F101" s="9">
        <f t="shared" si="6"/>
        <v>23.799999999999997</v>
      </c>
      <c r="G101" s="9">
        <f t="shared" si="7"/>
        <v>1189.9999999999998</v>
      </c>
    </row>
    <row r="102" spans="3:7" ht="15" x14ac:dyDescent="0.25">
      <c r="C102" s="13" t="s">
        <v>88</v>
      </c>
      <c r="D102" s="8">
        <v>20</v>
      </c>
      <c r="E102" s="9">
        <v>10</v>
      </c>
      <c r="F102" s="9">
        <f t="shared" si="6"/>
        <v>9.9</v>
      </c>
      <c r="G102" s="9">
        <f t="shared" si="7"/>
        <v>198</v>
      </c>
    </row>
    <row r="103" spans="3:7" ht="15" x14ac:dyDescent="0.25">
      <c r="C103" s="13" t="s">
        <v>89</v>
      </c>
      <c r="D103" s="8">
        <v>40</v>
      </c>
      <c r="E103" s="9">
        <v>10</v>
      </c>
      <c r="F103" s="9">
        <f t="shared" si="6"/>
        <v>9.9</v>
      </c>
      <c r="G103" s="9">
        <f t="shared" si="7"/>
        <v>396</v>
      </c>
    </row>
    <row r="104" spans="3:7" ht="15" x14ac:dyDescent="0.25">
      <c r="C104" s="13" t="s">
        <v>90</v>
      </c>
      <c r="D104" s="8">
        <v>10</v>
      </c>
      <c r="E104" s="9">
        <v>37.299999999999997</v>
      </c>
      <c r="F104" s="9">
        <f t="shared" si="6"/>
        <v>37.199999999999996</v>
      </c>
      <c r="G104" s="9">
        <f t="shared" si="7"/>
        <v>371.99999999999994</v>
      </c>
    </row>
    <row r="105" spans="3:7" ht="15" x14ac:dyDescent="0.25">
      <c r="C105" s="13" t="s">
        <v>91</v>
      </c>
      <c r="D105" s="8">
        <v>15</v>
      </c>
      <c r="E105" s="9">
        <v>37.299999999999997</v>
      </c>
      <c r="F105" s="9">
        <f t="shared" si="6"/>
        <v>37.199999999999996</v>
      </c>
      <c r="G105" s="9">
        <f t="shared" si="7"/>
        <v>557.99999999999989</v>
      </c>
    </row>
    <row r="106" spans="3:7" ht="15" x14ac:dyDescent="0.25">
      <c r="C106" s="13" t="s">
        <v>92</v>
      </c>
      <c r="D106" s="8">
        <v>5</v>
      </c>
      <c r="E106" s="9">
        <v>61.8</v>
      </c>
      <c r="F106" s="9">
        <f t="shared" si="6"/>
        <v>61.699999999999996</v>
      </c>
      <c r="G106" s="9">
        <f t="shared" si="7"/>
        <v>308.5</v>
      </c>
    </row>
    <row r="107" spans="3:7" ht="15" x14ac:dyDescent="0.25">
      <c r="C107" s="13" t="s">
        <v>93</v>
      </c>
      <c r="D107" s="8">
        <v>5</v>
      </c>
      <c r="E107" s="9">
        <v>61.8</v>
      </c>
      <c r="F107" s="9">
        <f t="shared" si="6"/>
        <v>61.699999999999996</v>
      </c>
      <c r="G107" s="9">
        <f t="shared" si="7"/>
        <v>308.5</v>
      </c>
    </row>
    <row r="108" spans="3:7" ht="15" x14ac:dyDescent="0.25">
      <c r="C108" s="13" t="s">
        <v>94</v>
      </c>
      <c r="D108" s="8">
        <v>10</v>
      </c>
      <c r="E108" s="9">
        <v>56.7</v>
      </c>
      <c r="F108" s="9">
        <f t="shared" si="6"/>
        <v>56.6</v>
      </c>
      <c r="G108" s="9">
        <f t="shared" si="7"/>
        <v>566</v>
      </c>
    </row>
    <row r="109" spans="3:7" ht="15" x14ac:dyDescent="0.25">
      <c r="C109" s="13" t="s">
        <v>95</v>
      </c>
      <c r="D109" s="8">
        <v>10</v>
      </c>
      <c r="E109" s="9">
        <v>56.7</v>
      </c>
      <c r="F109" s="9">
        <f t="shared" si="6"/>
        <v>56.6</v>
      </c>
      <c r="G109" s="9">
        <f t="shared" si="7"/>
        <v>566</v>
      </c>
    </row>
    <row r="110" spans="3:7" ht="15" x14ac:dyDescent="0.25">
      <c r="C110" s="13" t="s">
        <v>96</v>
      </c>
      <c r="D110" s="8">
        <v>3</v>
      </c>
      <c r="E110" s="9">
        <v>79.3</v>
      </c>
      <c r="F110" s="9">
        <f t="shared" si="6"/>
        <v>79.2</v>
      </c>
      <c r="G110" s="9">
        <f t="shared" si="7"/>
        <v>237.60000000000002</v>
      </c>
    </row>
    <row r="111" spans="3:7" ht="15" x14ac:dyDescent="0.25">
      <c r="C111" s="13" t="s">
        <v>97</v>
      </c>
      <c r="D111" s="8">
        <v>5</v>
      </c>
      <c r="E111" s="9">
        <v>79.3</v>
      </c>
      <c r="F111" s="9">
        <f t="shared" si="6"/>
        <v>79.2</v>
      </c>
      <c r="G111" s="9">
        <f t="shared" si="7"/>
        <v>396</v>
      </c>
    </row>
    <row r="112" spans="3:7" ht="15" x14ac:dyDescent="0.25">
      <c r="C112" s="13" t="s">
        <v>98</v>
      </c>
      <c r="D112" s="8">
        <v>5</v>
      </c>
      <c r="E112" s="9">
        <v>97.1</v>
      </c>
      <c r="F112" s="9">
        <f t="shared" si="6"/>
        <v>97</v>
      </c>
      <c r="G112" s="9">
        <f t="shared" si="7"/>
        <v>485</v>
      </c>
    </row>
    <row r="113" spans="3:7" ht="15" x14ac:dyDescent="0.25">
      <c r="C113" s="13" t="s">
        <v>99</v>
      </c>
      <c r="D113" s="8">
        <v>5</v>
      </c>
      <c r="E113" s="9">
        <v>97.1</v>
      </c>
      <c r="F113" s="9">
        <f t="shared" si="6"/>
        <v>97</v>
      </c>
      <c r="G113" s="9">
        <f t="shared" si="7"/>
        <v>485</v>
      </c>
    </row>
    <row r="114" spans="3:7" ht="15" x14ac:dyDescent="0.25">
      <c r="C114" s="13" t="s">
        <v>100</v>
      </c>
      <c r="D114" s="8">
        <v>4</v>
      </c>
      <c r="E114" s="9">
        <v>125.7</v>
      </c>
      <c r="F114" s="9">
        <f t="shared" si="6"/>
        <v>125.60000000000001</v>
      </c>
      <c r="G114" s="9">
        <f t="shared" si="7"/>
        <v>502.40000000000003</v>
      </c>
    </row>
    <row r="115" spans="3:7" ht="15" x14ac:dyDescent="0.25">
      <c r="C115" s="13" t="s">
        <v>101</v>
      </c>
      <c r="D115" s="8">
        <v>4</v>
      </c>
      <c r="E115" s="9">
        <v>125.7</v>
      </c>
      <c r="F115" s="9">
        <f t="shared" si="6"/>
        <v>125.60000000000001</v>
      </c>
      <c r="G115" s="9">
        <f t="shared" si="7"/>
        <v>502.40000000000003</v>
      </c>
    </row>
    <row r="116" spans="3:7" ht="15" x14ac:dyDescent="0.25">
      <c r="C116" s="13"/>
      <c r="D116" s="12">
        <f>SUM(D83:D115)</f>
        <v>1811</v>
      </c>
      <c r="E116" s="20"/>
      <c r="F116" s="20"/>
      <c r="G116" s="11">
        <f>SUM(G83:G115)</f>
        <v>33236.400000000001</v>
      </c>
    </row>
    <row r="128" spans="3:7" ht="15" x14ac:dyDescent="0.25">
      <c r="C128" s="8" t="s">
        <v>45</v>
      </c>
      <c r="D128" s="8">
        <v>1</v>
      </c>
      <c r="E128" s="8"/>
      <c r="F128" s="9">
        <v>10.6</v>
      </c>
      <c r="G128" s="9">
        <f>F128*D128</f>
        <v>10.6</v>
      </c>
    </row>
    <row r="129" spans="3:7" ht="15" x14ac:dyDescent="0.25">
      <c r="C129" s="8" t="s">
        <v>46</v>
      </c>
      <c r="D129" s="8">
        <v>1</v>
      </c>
      <c r="E129" s="8"/>
      <c r="F129" s="9">
        <v>10.6</v>
      </c>
      <c r="G129" s="9">
        <f t="shared" ref="G129:G147" si="9">F129*D129</f>
        <v>10.6</v>
      </c>
    </row>
    <row r="130" spans="3:7" ht="15" x14ac:dyDescent="0.25">
      <c r="C130" s="8" t="s">
        <v>47</v>
      </c>
      <c r="D130" s="8">
        <v>1</v>
      </c>
      <c r="E130" s="8"/>
      <c r="F130" s="9">
        <v>10.6</v>
      </c>
      <c r="G130" s="9">
        <f t="shared" si="9"/>
        <v>10.6</v>
      </c>
    </row>
    <row r="131" spans="3:7" ht="15" x14ac:dyDescent="0.25">
      <c r="C131" s="8" t="s">
        <v>48</v>
      </c>
      <c r="D131" s="8">
        <v>1</v>
      </c>
      <c r="E131" s="8"/>
      <c r="F131" s="9">
        <v>10.6</v>
      </c>
      <c r="G131" s="9">
        <f t="shared" si="9"/>
        <v>10.6</v>
      </c>
    </row>
    <row r="132" spans="3:7" ht="15" x14ac:dyDescent="0.25">
      <c r="C132" s="8" t="s">
        <v>49</v>
      </c>
      <c r="D132" s="8">
        <v>1</v>
      </c>
      <c r="E132" s="8"/>
      <c r="F132" s="9">
        <v>11.2</v>
      </c>
      <c r="G132" s="9">
        <f t="shared" si="9"/>
        <v>11.2</v>
      </c>
    </row>
    <row r="133" spans="3:7" ht="15" x14ac:dyDescent="0.25">
      <c r="C133" s="8" t="s">
        <v>50</v>
      </c>
      <c r="D133" s="8">
        <v>1</v>
      </c>
      <c r="E133" s="8"/>
      <c r="F133" s="9">
        <v>11.2</v>
      </c>
      <c r="G133" s="9">
        <f t="shared" si="9"/>
        <v>11.2</v>
      </c>
    </row>
    <row r="134" spans="3:7" ht="15" x14ac:dyDescent="0.25">
      <c r="C134" s="8" t="s">
        <v>51</v>
      </c>
      <c r="D134" s="8">
        <v>3</v>
      </c>
      <c r="E134" s="8"/>
      <c r="F134" s="9">
        <v>11.2</v>
      </c>
      <c r="G134" s="9">
        <f t="shared" si="9"/>
        <v>33.599999999999994</v>
      </c>
    </row>
    <row r="135" spans="3:7" ht="15" x14ac:dyDescent="0.25">
      <c r="C135" s="8" t="s">
        <v>52</v>
      </c>
      <c r="D135" s="8">
        <v>3</v>
      </c>
      <c r="E135" s="8"/>
      <c r="F135" s="9">
        <v>11.2</v>
      </c>
      <c r="G135" s="9">
        <f t="shared" si="9"/>
        <v>33.599999999999994</v>
      </c>
    </row>
    <row r="136" spans="3:7" ht="15" x14ac:dyDescent="0.25">
      <c r="C136" s="8" t="s">
        <v>53</v>
      </c>
      <c r="D136" s="8">
        <v>2</v>
      </c>
      <c r="E136" s="8"/>
      <c r="F136" s="9">
        <v>14.2</v>
      </c>
      <c r="G136" s="9">
        <f t="shared" si="9"/>
        <v>28.4</v>
      </c>
    </row>
    <row r="137" spans="3:7" ht="15" x14ac:dyDescent="0.25">
      <c r="C137" s="8" t="s">
        <v>41</v>
      </c>
      <c r="D137" s="8">
        <v>2</v>
      </c>
      <c r="E137" s="8"/>
      <c r="F137" s="9">
        <v>14.2</v>
      </c>
      <c r="G137" s="9">
        <f t="shared" si="9"/>
        <v>28.4</v>
      </c>
    </row>
    <row r="138" spans="3:7" ht="15" x14ac:dyDescent="0.25">
      <c r="C138" s="8" t="s">
        <v>54</v>
      </c>
      <c r="D138" s="8">
        <v>1</v>
      </c>
      <c r="E138" s="8"/>
      <c r="F138" s="9">
        <v>14.8</v>
      </c>
      <c r="G138" s="9">
        <f t="shared" si="9"/>
        <v>14.8</v>
      </c>
    </row>
    <row r="139" spans="3:7" ht="15" x14ac:dyDescent="0.25">
      <c r="C139" s="8" t="s">
        <v>42</v>
      </c>
      <c r="D139" s="8">
        <v>1</v>
      </c>
      <c r="E139" s="8"/>
      <c r="F139" s="9">
        <v>14.8</v>
      </c>
      <c r="G139" s="9">
        <f t="shared" si="9"/>
        <v>14.8</v>
      </c>
    </row>
    <row r="140" spans="3:7" ht="15" x14ac:dyDescent="0.25">
      <c r="C140" s="8" t="s">
        <v>55</v>
      </c>
      <c r="D140" s="8">
        <v>2</v>
      </c>
      <c r="E140" s="8"/>
      <c r="F140" s="9">
        <v>18.2</v>
      </c>
      <c r="G140" s="9">
        <f t="shared" si="9"/>
        <v>36.4</v>
      </c>
    </row>
    <row r="141" spans="3:7" ht="15" x14ac:dyDescent="0.25">
      <c r="C141" s="8" t="s">
        <v>56</v>
      </c>
      <c r="D141" s="8">
        <v>2</v>
      </c>
      <c r="E141" s="8"/>
      <c r="F141" s="9">
        <v>18.2</v>
      </c>
      <c r="G141" s="9">
        <f t="shared" si="9"/>
        <v>36.4</v>
      </c>
    </row>
    <row r="142" spans="3:7" ht="15" x14ac:dyDescent="0.25">
      <c r="C142" s="8" t="s">
        <v>57</v>
      </c>
      <c r="D142" s="8">
        <v>1</v>
      </c>
      <c r="E142" s="8"/>
      <c r="F142" s="9">
        <v>20.7</v>
      </c>
      <c r="G142" s="9">
        <f t="shared" si="9"/>
        <v>20.7</v>
      </c>
    </row>
    <row r="143" spans="3:7" ht="15" x14ac:dyDescent="0.25">
      <c r="C143" s="8" t="s">
        <v>58</v>
      </c>
      <c r="D143" s="8">
        <v>1</v>
      </c>
      <c r="E143" s="8"/>
      <c r="F143" s="9">
        <v>20.7</v>
      </c>
      <c r="G143" s="9">
        <f t="shared" si="9"/>
        <v>20.7</v>
      </c>
    </row>
    <row r="144" spans="3:7" ht="15" x14ac:dyDescent="0.25">
      <c r="C144" s="8" t="s">
        <v>59</v>
      </c>
      <c r="D144" s="8">
        <v>2</v>
      </c>
      <c r="E144" s="8"/>
      <c r="F144" s="9">
        <v>22.1</v>
      </c>
      <c r="G144" s="9">
        <f t="shared" si="9"/>
        <v>44.2</v>
      </c>
    </row>
    <row r="145" spans="3:8" ht="15" x14ac:dyDescent="0.25">
      <c r="C145" s="8" t="s">
        <v>43</v>
      </c>
      <c r="D145" s="8">
        <v>2</v>
      </c>
      <c r="E145" s="8"/>
      <c r="F145" s="9">
        <v>22.1</v>
      </c>
      <c r="G145" s="9">
        <f t="shared" si="9"/>
        <v>44.2</v>
      </c>
    </row>
    <row r="146" spans="3:8" ht="15" x14ac:dyDescent="0.25">
      <c r="C146" s="8" t="s">
        <v>60</v>
      </c>
      <c r="D146" s="8">
        <v>1</v>
      </c>
      <c r="E146" s="8"/>
      <c r="F146" s="9">
        <v>22.1</v>
      </c>
      <c r="G146" s="9">
        <f t="shared" si="9"/>
        <v>22.1</v>
      </c>
    </row>
    <row r="147" spans="3:8" ht="15" x14ac:dyDescent="0.25">
      <c r="C147" s="8" t="s">
        <v>44</v>
      </c>
      <c r="D147" s="8">
        <v>1</v>
      </c>
      <c r="E147" s="8"/>
      <c r="F147" s="9">
        <v>22.1</v>
      </c>
      <c r="G147" s="9">
        <f t="shared" si="9"/>
        <v>22.1</v>
      </c>
    </row>
    <row r="148" spans="3:8" ht="15" x14ac:dyDescent="0.25">
      <c r="D148" s="23">
        <f>SUM(D128:D147)</f>
        <v>30</v>
      </c>
      <c r="E148" s="24"/>
      <c r="F148" s="25"/>
      <c r="G148" s="26">
        <f>SUM(G128:G147)</f>
        <v>465.20000000000005</v>
      </c>
    </row>
    <row r="154" spans="3:8" ht="15" x14ac:dyDescent="0.25">
      <c r="D154" s="8" t="s">
        <v>102</v>
      </c>
      <c r="E154" s="8"/>
      <c r="F154" s="8">
        <v>2</v>
      </c>
      <c r="G154" s="9">
        <v>14.9</v>
      </c>
      <c r="H154" s="9">
        <f>F154*G154</f>
        <v>29.8</v>
      </c>
    </row>
    <row r="155" spans="3:8" ht="15" x14ac:dyDescent="0.25">
      <c r="D155" s="8" t="s">
        <v>103</v>
      </c>
      <c r="E155" s="8"/>
      <c r="F155" s="8">
        <v>1</v>
      </c>
      <c r="G155" s="9">
        <v>20.6</v>
      </c>
      <c r="H155" s="9">
        <f t="shared" ref="H155:H157" si="10">F155*G155</f>
        <v>20.6</v>
      </c>
    </row>
    <row r="156" spans="3:8" ht="15" x14ac:dyDescent="0.25">
      <c r="D156" s="8" t="s">
        <v>104</v>
      </c>
      <c r="E156" s="8"/>
      <c r="F156" s="8">
        <v>2</v>
      </c>
      <c r="G156" s="9">
        <v>18</v>
      </c>
      <c r="H156" s="9">
        <f t="shared" si="10"/>
        <v>36</v>
      </c>
    </row>
    <row r="157" spans="3:8" ht="15" x14ac:dyDescent="0.25">
      <c r="D157" s="8" t="s">
        <v>105</v>
      </c>
      <c r="E157" s="8"/>
      <c r="F157" s="8">
        <v>2</v>
      </c>
      <c r="G157" s="9">
        <v>18</v>
      </c>
      <c r="H157" s="9">
        <f t="shared" si="10"/>
        <v>36</v>
      </c>
    </row>
    <row r="158" spans="3:8" ht="15" x14ac:dyDescent="0.25">
      <c r="D158" s="8"/>
      <c r="E158" s="8"/>
      <c r="F158" s="8"/>
      <c r="G158" s="9"/>
      <c r="H158" s="11">
        <f>SUM(H154:H157)</f>
        <v>122.4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2018-01-21T14:42:51Z</dcterms:modified>
</cp:coreProperties>
</file>