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" sheetId="1" r:id="rId4"/>
  </sheets>
  <definedNames/>
  <calcPr/>
</workbook>
</file>

<file path=xl/sharedStrings.xml><?xml version="1.0" encoding="utf-8"?>
<sst xmlns="http://schemas.openxmlformats.org/spreadsheetml/2006/main" count="35" uniqueCount="31">
  <si>
    <t>Setor/Local</t>
  </si>
  <si>
    <t>GHE</t>
  </si>
  <si>
    <t>Nº de Funcionários</t>
  </si>
  <si>
    <t>Riscos</t>
  </si>
  <si>
    <t>Fs</t>
  </si>
  <si>
    <t>%</t>
  </si>
  <si>
    <t>FÍSICOS</t>
  </si>
  <si>
    <t>Químicos</t>
  </si>
  <si>
    <t>Ergonômicos</t>
  </si>
  <si>
    <t>Acidentes</t>
  </si>
  <si>
    <t>Ruído</t>
  </si>
  <si>
    <t>Vibração</t>
  </si>
  <si>
    <t>Calor</t>
  </si>
  <si>
    <t>Vapores orgânicos</t>
  </si>
  <si>
    <t>Poeiras</t>
  </si>
  <si>
    <t>Postura</t>
  </si>
  <si>
    <t>Esforço</t>
  </si>
  <si>
    <t>Movimento repetitivo</t>
  </si>
  <si>
    <t>Máquinas/Esmagamento</t>
  </si>
  <si>
    <t>Máquinas/Cortes</t>
  </si>
  <si>
    <t>Queimaduras</t>
  </si>
  <si>
    <t>SETOR A</t>
  </si>
  <si>
    <t>SETOR B</t>
  </si>
  <si>
    <t>SETOR C</t>
  </si>
  <si>
    <t>Frequência</t>
  </si>
  <si>
    <t>Grupo 6</t>
  </si>
  <si>
    <t>Alunos:</t>
  </si>
  <si>
    <t>Tatiana de Oliveira Pinto</t>
  </si>
  <si>
    <t>Marcelo Macedo</t>
  </si>
  <si>
    <t>Bianco Fialho</t>
  </si>
  <si>
    <t>Ricardo Miranda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</si>
</sst>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B4A7D4"/>
        <bgColor rgb="FFB4A7D4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top style="thick">
        <color rgb="FFFF0000"/>
      </top>
      <bottom style="thick">
        <color rgb="FFFF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  <right style="thick">
        <color rgb="FFFF0000"/>
      </right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1" fillId="4" fontId="1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3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14" fillId="3" fontId="1" numFmtId="0" xfId="0" applyAlignment="1" applyBorder="1" applyFont="1">
      <alignment horizontal="center" readingOrder="0"/>
    </xf>
    <xf borderId="14" fillId="5" fontId="1" numFmtId="0" xfId="0" applyAlignment="1" applyBorder="1" applyFill="1" applyFont="1">
      <alignment horizontal="center" readingOrder="0"/>
    </xf>
    <xf borderId="14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14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1" fillId="0" fontId="1" numFmtId="10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22" fillId="0" fontId="1" numFmtId="10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10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24" fillId="0" fontId="1" numFmtId="10" xfId="0" applyAlignment="1" applyBorder="1" applyFont="1" applyNumberFormat="1">
      <alignment horizontal="center"/>
    </xf>
    <xf borderId="4" fillId="0" fontId="1" numFmtId="10" xfId="0" applyAlignment="1" applyBorder="1" applyFont="1" applyNumberFormat="1">
      <alignment horizontal="center"/>
    </xf>
    <xf borderId="14" fillId="0" fontId="1" numFmtId="10" xfId="0" applyAlignment="1" applyBorder="1" applyFont="1" applyNumberFormat="1">
      <alignment horizontal="center"/>
    </xf>
    <xf borderId="14" fillId="0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5.38"/>
    <col customWidth="1" min="3" max="3" width="23.63"/>
    <col customWidth="1" min="6" max="6" width="11.25"/>
    <col customWidth="1" min="7" max="7" width="18.38"/>
    <col customWidth="1" min="11" max="11" width="20.25"/>
    <col customWidth="1" min="12" max="13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4"/>
      <c r="O1" s="5" t="s">
        <v>4</v>
      </c>
      <c r="P1" s="5" t="s">
        <v>5</v>
      </c>
    </row>
    <row r="2" ht="20.25" customHeight="1">
      <c r="A2" s="6"/>
      <c r="B2" s="6"/>
      <c r="C2" s="6"/>
      <c r="D2" s="7" t="s">
        <v>6</v>
      </c>
      <c r="E2" s="8"/>
      <c r="F2" s="9"/>
      <c r="G2" s="7" t="s">
        <v>7</v>
      </c>
      <c r="H2" s="9"/>
      <c r="I2" s="7" t="s">
        <v>8</v>
      </c>
      <c r="J2" s="8"/>
      <c r="K2" s="9"/>
      <c r="L2" s="7" t="s">
        <v>9</v>
      </c>
      <c r="M2" s="8"/>
      <c r="N2" s="9"/>
      <c r="O2" s="6"/>
      <c r="P2" s="6"/>
    </row>
    <row r="3" ht="33.0" customHeight="1">
      <c r="A3" s="6"/>
      <c r="B3" s="6"/>
      <c r="C3" s="6"/>
      <c r="D3" s="10"/>
      <c r="E3" s="11"/>
      <c r="F3" s="12"/>
      <c r="G3" s="10"/>
      <c r="H3" s="12"/>
      <c r="I3" s="10"/>
      <c r="J3" s="11"/>
      <c r="K3" s="12"/>
      <c r="L3" s="10"/>
      <c r="M3" s="11"/>
      <c r="N3" s="12"/>
      <c r="O3" s="6"/>
      <c r="P3" s="6"/>
    </row>
    <row r="4">
      <c r="A4" s="13"/>
      <c r="B4" s="13"/>
      <c r="C4" s="13"/>
      <c r="D4" s="14" t="s">
        <v>10</v>
      </c>
      <c r="E4" s="15" t="s">
        <v>11</v>
      </c>
      <c r="F4" s="16" t="s">
        <v>12</v>
      </c>
      <c r="G4" s="17" t="s">
        <v>13</v>
      </c>
      <c r="H4" s="17" t="s">
        <v>14</v>
      </c>
      <c r="I4" s="17" t="s">
        <v>15</v>
      </c>
      <c r="J4" s="17" t="s">
        <v>16</v>
      </c>
      <c r="K4" s="17" t="s">
        <v>17</v>
      </c>
      <c r="L4" s="17" t="s">
        <v>18</v>
      </c>
      <c r="M4" s="17" t="s">
        <v>19</v>
      </c>
      <c r="N4" s="17" t="s">
        <v>20</v>
      </c>
      <c r="O4" s="13"/>
      <c r="P4" s="13"/>
    </row>
    <row r="5">
      <c r="A5" s="18" t="s">
        <v>21</v>
      </c>
      <c r="B5" s="18">
        <v>1.0</v>
      </c>
      <c r="C5" s="19">
        <v>10.0</v>
      </c>
      <c r="D5" s="20">
        <v>9.0</v>
      </c>
      <c r="E5" s="21">
        <v>1.0</v>
      </c>
      <c r="F5" s="18">
        <v>3.0</v>
      </c>
      <c r="G5" s="18">
        <v>9.0</v>
      </c>
      <c r="H5" s="18">
        <v>0.0</v>
      </c>
      <c r="I5" s="18">
        <v>0.0</v>
      </c>
      <c r="J5" s="18">
        <v>0.0</v>
      </c>
      <c r="K5" s="18">
        <v>0.0</v>
      </c>
      <c r="L5" s="18">
        <v>0.0</v>
      </c>
      <c r="M5" s="18">
        <v>0.0</v>
      </c>
      <c r="N5" s="18">
        <v>0.0</v>
      </c>
      <c r="O5" s="18">
        <f t="shared" ref="O5:O10" si="1">SUM(D5:N5)*C5</f>
        <v>220</v>
      </c>
      <c r="P5" s="22">
        <f t="shared" ref="P5:P10" si="2">O5/$O$12</f>
        <v>0.1402166985</v>
      </c>
    </row>
    <row r="6">
      <c r="A6" s="23" t="s">
        <v>21</v>
      </c>
      <c r="B6" s="23">
        <v>2.0</v>
      </c>
      <c r="C6" s="24">
        <v>6.0</v>
      </c>
      <c r="D6" s="25">
        <v>9.0</v>
      </c>
      <c r="E6" s="26">
        <v>9.0</v>
      </c>
      <c r="F6" s="23">
        <v>3.0</v>
      </c>
      <c r="G6" s="23">
        <v>9.0</v>
      </c>
      <c r="H6" s="23">
        <v>0.0</v>
      </c>
      <c r="I6" s="23">
        <v>0.0</v>
      </c>
      <c r="J6" s="23">
        <v>0.0</v>
      </c>
      <c r="K6" s="23">
        <v>0.0</v>
      </c>
      <c r="L6" s="23">
        <v>0.0</v>
      </c>
      <c r="M6" s="23">
        <v>0.0</v>
      </c>
      <c r="N6" s="23">
        <v>0.0</v>
      </c>
      <c r="O6" s="23">
        <f t="shared" si="1"/>
        <v>180</v>
      </c>
      <c r="P6" s="27">
        <f t="shared" si="2"/>
        <v>0.1147227533</v>
      </c>
    </row>
    <row r="7">
      <c r="A7" s="28" t="s">
        <v>22</v>
      </c>
      <c r="B7" s="29">
        <v>3.0</v>
      </c>
      <c r="C7" s="30">
        <v>13.0</v>
      </c>
      <c r="D7" s="31">
        <v>9.0</v>
      </c>
      <c r="E7" s="32">
        <v>0.0</v>
      </c>
      <c r="F7" s="29">
        <v>9.0</v>
      </c>
      <c r="G7" s="29">
        <v>3.0</v>
      </c>
      <c r="H7" s="29">
        <v>0.0</v>
      </c>
      <c r="I7" s="29">
        <v>0.0</v>
      </c>
      <c r="J7" s="29">
        <v>0.0</v>
      </c>
      <c r="K7" s="29">
        <v>0.0</v>
      </c>
      <c r="L7" s="29">
        <v>0.0</v>
      </c>
      <c r="M7" s="29">
        <v>0.0</v>
      </c>
      <c r="N7" s="29">
        <v>9.0</v>
      </c>
      <c r="O7" s="29">
        <f t="shared" si="1"/>
        <v>390</v>
      </c>
      <c r="P7" s="33">
        <f t="shared" si="2"/>
        <v>0.2485659656</v>
      </c>
    </row>
    <row r="8">
      <c r="A8" s="34" t="s">
        <v>22</v>
      </c>
      <c r="B8" s="34">
        <v>4.0</v>
      </c>
      <c r="C8" s="35">
        <v>7.0</v>
      </c>
      <c r="D8" s="36">
        <v>9.0</v>
      </c>
      <c r="E8" s="37">
        <v>0.0</v>
      </c>
      <c r="F8" s="34">
        <v>9.0</v>
      </c>
      <c r="G8" s="34">
        <v>3.0</v>
      </c>
      <c r="H8" s="34">
        <v>0.0</v>
      </c>
      <c r="I8" s="34">
        <v>9.0</v>
      </c>
      <c r="J8" s="34">
        <v>0.0</v>
      </c>
      <c r="K8" s="34">
        <v>0.0</v>
      </c>
      <c r="L8" s="34">
        <v>0.0</v>
      </c>
      <c r="M8" s="34">
        <v>0.0</v>
      </c>
      <c r="N8" s="34">
        <v>3.0</v>
      </c>
      <c r="O8" s="34">
        <f t="shared" si="1"/>
        <v>231</v>
      </c>
      <c r="P8" s="38">
        <f t="shared" si="2"/>
        <v>0.1472275335</v>
      </c>
    </row>
    <row r="9">
      <c r="A9" s="18" t="s">
        <v>23</v>
      </c>
      <c r="B9" s="18">
        <v>5.0</v>
      </c>
      <c r="C9" s="19">
        <v>5.0</v>
      </c>
      <c r="D9" s="20">
        <v>3.0</v>
      </c>
      <c r="E9" s="21">
        <v>1.0</v>
      </c>
      <c r="F9" s="18">
        <v>3.0</v>
      </c>
      <c r="G9" s="18">
        <v>0.0</v>
      </c>
      <c r="H9" s="18">
        <v>9.0</v>
      </c>
      <c r="I9" s="18">
        <v>0.0</v>
      </c>
      <c r="J9" s="18">
        <v>9.0</v>
      </c>
      <c r="K9" s="18">
        <v>0.0</v>
      </c>
      <c r="L9" s="18">
        <v>9.0</v>
      </c>
      <c r="M9" s="18">
        <v>0.0</v>
      </c>
      <c r="N9" s="18">
        <v>0.0</v>
      </c>
      <c r="O9" s="18">
        <f t="shared" si="1"/>
        <v>170</v>
      </c>
      <c r="P9" s="22">
        <f t="shared" si="2"/>
        <v>0.108349267</v>
      </c>
    </row>
    <row r="10">
      <c r="A10" s="18" t="s">
        <v>23</v>
      </c>
      <c r="B10" s="18">
        <v>6.0</v>
      </c>
      <c r="C10" s="19">
        <v>9.0</v>
      </c>
      <c r="D10" s="20">
        <v>3.0</v>
      </c>
      <c r="E10" s="21">
        <v>9.0</v>
      </c>
      <c r="F10" s="18">
        <v>3.0</v>
      </c>
      <c r="G10" s="18">
        <v>0.0</v>
      </c>
      <c r="H10" s="18">
        <v>9.0</v>
      </c>
      <c r="I10" s="18">
        <v>0.0</v>
      </c>
      <c r="J10" s="18">
        <v>0.0</v>
      </c>
      <c r="K10" s="18">
        <v>9.0</v>
      </c>
      <c r="L10" s="18">
        <v>0.0</v>
      </c>
      <c r="M10" s="18">
        <v>9.0</v>
      </c>
      <c r="N10" s="18">
        <v>0.0</v>
      </c>
      <c r="O10" s="18">
        <f t="shared" si="1"/>
        <v>378</v>
      </c>
      <c r="P10" s="22">
        <f t="shared" si="2"/>
        <v>0.240917782</v>
      </c>
    </row>
    <row r="11">
      <c r="A11" s="39"/>
      <c r="B11" s="39"/>
      <c r="C11" s="40"/>
      <c r="D11" s="41"/>
      <c r="E11" s="42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>
      <c r="A12" s="43" t="s">
        <v>24</v>
      </c>
      <c r="B12" s="3"/>
      <c r="C12" s="4"/>
      <c r="D12" s="41">
        <f t="shared" ref="D12:N12" si="3">$C$5*D5+$C$6*D6+$C$7*D7+$C$8*D8+$C$9*D9+$C$10*D10</f>
        <v>366</v>
      </c>
      <c r="E12" s="42">
        <f t="shared" si="3"/>
        <v>150</v>
      </c>
      <c r="F12" s="39">
        <f t="shared" si="3"/>
        <v>270</v>
      </c>
      <c r="G12" s="39">
        <f t="shared" si="3"/>
        <v>204</v>
      </c>
      <c r="H12" s="39">
        <f t="shared" si="3"/>
        <v>126</v>
      </c>
      <c r="I12" s="39">
        <f t="shared" si="3"/>
        <v>63</v>
      </c>
      <c r="J12" s="39">
        <f t="shared" si="3"/>
        <v>45</v>
      </c>
      <c r="K12" s="39">
        <f t="shared" si="3"/>
        <v>81</v>
      </c>
      <c r="L12" s="39">
        <f t="shared" si="3"/>
        <v>45</v>
      </c>
      <c r="M12" s="39">
        <f t="shared" si="3"/>
        <v>81</v>
      </c>
      <c r="N12" s="39">
        <f t="shared" si="3"/>
        <v>138</v>
      </c>
      <c r="O12" s="39">
        <f t="shared" ref="O12:P12" si="4">SUM(O5:O10)</f>
        <v>1569</v>
      </c>
      <c r="P12" s="22">
        <f t="shared" si="4"/>
        <v>1</v>
      </c>
    </row>
    <row r="13">
      <c r="A13" s="43" t="s">
        <v>5</v>
      </c>
      <c r="B13" s="3"/>
      <c r="C13" s="4"/>
      <c r="D13" s="44">
        <f t="shared" ref="D13:N13" si="5">D12/$O12</f>
        <v>0.2332695985</v>
      </c>
      <c r="E13" s="45">
        <f t="shared" si="5"/>
        <v>0.09560229446</v>
      </c>
      <c r="F13" s="46">
        <f t="shared" si="5"/>
        <v>0.17208413</v>
      </c>
      <c r="G13" s="46">
        <f t="shared" si="5"/>
        <v>0.1300191205</v>
      </c>
      <c r="H13" s="46">
        <f t="shared" si="5"/>
        <v>0.08030592734</v>
      </c>
      <c r="I13" s="46">
        <f t="shared" si="5"/>
        <v>0.04015296367</v>
      </c>
      <c r="J13" s="46">
        <f t="shared" si="5"/>
        <v>0.02868068834</v>
      </c>
      <c r="K13" s="46">
        <f t="shared" si="5"/>
        <v>0.05162523901</v>
      </c>
      <c r="L13" s="46">
        <f t="shared" si="5"/>
        <v>0.02868068834</v>
      </c>
      <c r="M13" s="46">
        <f t="shared" si="5"/>
        <v>0.05162523901</v>
      </c>
      <c r="N13" s="46">
        <f t="shared" si="5"/>
        <v>0.0879541109</v>
      </c>
      <c r="O13" s="46">
        <f>SUM(D13:N13)</f>
        <v>1</v>
      </c>
      <c r="P13" s="47"/>
    </row>
    <row r="19">
      <c r="D19" s="48" t="s">
        <v>25</v>
      </c>
    </row>
    <row r="20">
      <c r="D20" s="48" t="s">
        <v>26</v>
      </c>
      <c r="E20" s="49" t="s">
        <v>27</v>
      </c>
    </row>
    <row r="21">
      <c r="E21" s="49" t="s">
        <v>28</v>
      </c>
      <c r="H21" s="50"/>
    </row>
    <row r="22">
      <c r="E22" s="49" t="s">
        <v>29</v>
      </c>
    </row>
    <row r="23">
      <c r="E23" s="49" t="s">
        <v>30</v>
      </c>
    </row>
  </sheetData>
  <mergeCells count="13">
    <mergeCell ref="G2:H3"/>
    <mergeCell ref="I2:K3"/>
    <mergeCell ref="A12:C12"/>
    <mergeCell ref="A13:C13"/>
    <mergeCell ref="D19:E19"/>
    <mergeCell ref="A1:A4"/>
    <mergeCell ref="B1:B4"/>
    <mergeCell ref="C1:C4"/>
    <mergeCell ref="O1:O4"/>
    <mergeCell ref="P1:P4"/>
    <mergeCell ref="D2:F3"/>
    <mergeCell ref="L2:N3"/>
    <mergeCell ref="D1:N1"/>
  </mergeCells>
  <conditionalFormatting sqref="D5:N1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