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aa5b32223e4c85b1/Bioscience DTP/DPhil/Charly Treiber - rotation 2/T-maze/Results/08.07.24_T-maze_LTM_TeqVSCS/"/>
    </mc:Choice>
  </mc:AlternateContent>
  <xr:revisionPtr revIDLastSave="178" documentId="8_{2B70AE20-2350-4B64-A9B4-59DFA5B965DB}" xr6:coauthVersionLast="47" xr6:coauthVersionMax="47" xr10:uidLastSave="{79572AEA-1E6C-4B48-B6E3-1CC79CDC12A8}"/>
  <bookViews>
    <workbookView xWindow="28680" yWindow="-120" windowWidth="29040" windowHeight="15720" tabRatio="500" xr2:uid="{00000000-000D-0000-FFFF-FFFF00000000}"/>
  </bookViews>
  <sheets>
    <sheet name="ENTER DATA HERE" sheetId="2" r:id="rId1"/>
    <sheet name="Sheet1" sheetId="4" r:id="rId2"/>
    <sheet name="PRI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2" l="1"/>
  <c r="M26" i="2"/>
  <c r="L26" i="2"/>
  <c r="N25" i="2"/>
  <c r="M25" i="2"/>
  <c r="L25" i="2"/>
  <c r="H43" i="2"/>
  <c r="H41" i="2"/>
  <c r="H39" i="2"/>
  <c r="H37" i="2"/>
  <c r="H35" i="2"/>
  <c r="H33" i="2"/>
  <c r="H31" i="2"/>
  <c r="H29" i="2"/>
  <c r="H27" i="2"/>
  <c r="H25" i="2"/>
  <c r="H45" i="2"/>
  <c r="H47" i="2"/>
  <c r="H87" i="2"/>
  <c r="H85" i="2"/>
  <c r="I86" i="2" s="1"/>
  <c r="H83" i="2"/>
  <c r="H81" i="2"/>
  <c r="I82" i="2" s="1"/>
  <c r="H79" i="2"/>
  <c r="H77" i="2"/>
  <c r="I78" i="2" s="1"/>
  <c r="H75" i="2"/>
  <c r="H73" i="2"/>
  <c r="I74" i="2" s="1"/>
  <c r="H71" i="2"/>
  <c r="H69" i="2"/>
  <c r="H67" i="2"/>
  <c r="H65" i="2"/>
  <c r="H63" i="2"/>
  <c r="H61" i="2"/>
  <c r="H59" i="2"/>
  <c r="H57" i="2"/>
  <c r="H55" i="2"/>
  <c r="H53" i="2"/>
  <c r="H51" i="2"/>
  <c r="H49" i="2"/>
  <c r="I70" i="2" l="1"/>
  <c r="I66" i="2"/>
  <c r="I62" i="2"/>
  <c r="I58" i="2"/>
  <c r="I54" i="2"/>
  <c r="I50" i="2"/>
  <c r="I46" i="2"/>
  <c r="I42" i="2"/>
  <c r="I26" i="2"/>
  <c r="I30" i="2"/>
  <c r="I34" i="2"/>
  <c r="I38" i="2"/>
</calcChain>
</file>

<file path=xl/sharedStrings.xml><?xml version="1.0" encoding="utf-8"?>
<sst xmlns="http://schemas.openxmlformats.org/spreadsheetml/2006/main" count="498" uniqueCount="109">
  <si>
    <t>Experiment description :</t>
  </si>
  <si>
    <t>CS :</t>
  </si>
  <si>
    <t>Odour</t>
  </si>
  <si>
    <t>US :</t>
  </si>
  <si>
    <t>Saturated sucrose</t>
  </si>
  <si>
    <t>Starvation :</t>
  </si>
  <si>
    <t>Age :</t>
  </si>
  <si>
    <t>Odour Volume : in 8 mL of mineral oil</t>
  </si>
  <si>
    <t>Start</t>
  </si>
  <si>
    <t>Date of crossing</t>
  </si>
  <si>
    <t>OCT</t>
  </si>
  <si>
    <t xml:space="preserve">Duration </t>
  </si>
  <si>
    <t>Approximate age</t>
  </si>
  <si>
    <t>MCH</t>
  </si>
  <si>
    <r>
      <t>Block stage (if</t>
    </r>
    <r>
      <rPr>
        <b/>
        <i/>
        <sz val="10"/>
        <rFont val="Verdana"/>
      </rPr>
      <t xml:space="preserve"> shibire</t>
    </r>
    <r>
      <rPr>
        <b/>
        <sz val="10"/>
        <rFont val="Verdana"/>
      </rPr>
      <t>): temp in °C and approx % humidity</t>
    </r>
  </si>
  <si>
    <t>Acquisition</t>
  </si>
  <si>
    <t>Storage</t>
  </si>
  <si>
    <t>Recall</t>
  </si>
  <si>
    <t>Training :</t>
  </si>
  <si>
    <t>Testing :</t>
  </si>
  <si>
    <t>Date</t>
  </si>
  <si>
    <t>Stop</t>
  </si>
  <si>
    <t>Notes:</t>
  </si>
  <si>
    <t>N</t>
  </si>
  <si>
    <t>Genotype</t>
  </si>
  <si>
    <t>Cond. Odor</t>
  </si>
  <si>
    <t>Vial #</t>
  </si>
  <si>
    <t>Odor</t>
  </si>
  <si>
    <t>Count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</si>
  <si>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</si>
  <si>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</si>
  <si>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</si>
  <si>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</si>
  <si>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</si>
  <si>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</si>
  <si>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</si>
  <si>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</si>
  <si>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</si>
  <si>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</si>
  <si>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</si>
  <si>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</si>
  <si>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</si>
  <si>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</si>
  <si>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</si>
  <si>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</si>
  <si>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</si>
  <si>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</si>
  <si>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</si>
  <si>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</si>
  <si>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</si>
  <si>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</si>
  <si>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</si>
  <si>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</si>
  <si>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</si>
  <si>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</si>
  <si>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</si>
  <si>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</si>
  <si>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</si>
  <si>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</si>
  <si>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16a</t>
  </si>
  <si>
    <t>16b</t>
  </si>
  <si>
    <t>17a</t>
  </si>
  <si>
    <t>17b</t>
  </si>
  <si>
    <t>18a</t>
  </si>
  <si>
    <t>18b</t>
  </si>
  <si>
    <t>19a</t>
  </si>
  <si>
    <t>19b</t>
  </si>
  <si>
    <t>20a</t>
  </si>
  <si>
    <t>20b</t>
  </si>
  <si>
    <t>21a</t>
  </si>
  <si>
    <t>21b</t>
  </si>
  <si>
    <t>22a</t>
  </si>
  <si>
    <t>22b</t>
  </si>
  <si>
    <t>23a</t>
  </si>
  <si>
    <t>23b</t>
  </si>
  <si>
    <t>24a</t>
  </si>
  <si>
    <t>24b</t>
  </si>
  <si>
    <t>25a</t>
  </si>
  <si>
    <t>25b</t>
  </si>
  <si>
    <t>26a</t>
  </si>
  <si>
    <t>26b</t>
  </si>
  <si>
    <t>27a</t>
  </si>
  <si>
    <t>27b</t>
  </si>
  <si>
    <t>28a</t>
  </si>
  <si>
    <t>28b</t>
  </si>
  <si>
    <t>29a</t>
  </si>
  <si>
    <t>29b</t>
  </si>
  <si>
    <t>30a</t>
  </si>
  <si>
    <t>30b</t>
  </si>
  <si>
    <t>31a</t>
  </si>
  <si>
    <t>31b</t>
  </si>
  <si>
    <t>32a</t>
  </si>
  <si>
    <t>32b</t>
  </si>
  <si>
    <t>Memory test :</t>
  </si>
  <si>
    <t>Immediate</t>
  </si>
  <si>
    <t>24 hours</t>
  </si>
  <si>
    <t>Half PI</t>
  </si>
  <si>
    <t>PI</t>
  </si>
  <si>
    <t>Mean</t>
  </si>
  <si>
    <t xml:space="preserve">SD </t>
  </si>
  <si>
    <t>SEM</t>
  </si>
  <si>
    <t>genotype</t>
  </si>
  <si>
    <r>
      <t xml:space="preserve">            </t>
    </r>
    <r>
      <rPr>
        <sz val="10"/>
        <rFont val="Symbol"/>
      </rPr>
      <t>m</t>
    </r>
    <r>
      <rPr>
        <sz val="12"/>
        <color theme="1"/>
        <rFont val="Calibri"/>
        <family val="2"/>
        <scheme val="minor"/>
      </rPr>
      <t>l</t>
    </r>
  </si>
  <si>
    <t>4 hours</t>
  </si>
  <si>
    <r>
      <t xml:space="preserve">           </t>
    </r>
    <r>
      <rPr>
        <sz val="10"/>
        <rFont val="Symbol"/>
      </rPr>
      <t xml:space="preserve"> m</t>
    </r>
    <r>
      <rPr>
        <sz val="12"/>
        <color theme="1"/>
        <rFont val="Calibri"/>
        <family val="2"/>
        <scheme val="minor"/>
      </rPr>
      <t>l</t>
    </r>
  </si>
  <si>
    <t>This odor is LEFT</t>
  </si>
  <si>
    <t>Appetitive</t>
  </si>
  <si>
    <t>Teq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</si>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</sst>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name val="Verdana"/>
    </font>
    <font>
      <sz val="10"/>
      <name val="Arial"/>
    </font>
    <font>
      <b/>
      <sz val="10"/>
      <name val="Arial"/>
      <family val="2"/>
    </font>
    <font>
      <b/>
      <sz val="10"/>
      <name val="Verdana"/>
    </font>
    <font>
      <sz val="10"/>
      <name val="Symbol"/>
    </font>
    <font>
      <b/>
      <i/>
      <sz val="10"/>
      <name val="Verdana"/>
    </font>
    <font>
      <b/>
      <u/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Verdana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</fills>
  <borders count="37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/>
  </cellStyleXfs>
  <cellXfs count="85">
    <xf numFmtId="0" fontId="0" fillId="0" borderId="0" xfId="0"/>
    <xf numFmtId="0" fontId="2" fillId="0" borderId="0" xfId="1"/>
    <xf numFmtId="0" fontId="3" fillId="0" borderId="0" xfId="0" applyFont="1" applyAlignment="1">
      <alignment vertical="top"/>
    </xf>
    <xf numFmtId="0" fontId="4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4" fillId="0" borderId="9" xfId="0" applyFont="1" applyBorder="1"/>
    <xf numFmtId="0" fontId="0" fillId="0" borderId="10" xfId="0" applyBorder="1"/>
    <xf numFmtId="0" fontId="4" fillId="0" borderId="10" xfId="0" applyFont="1" applyBorder="1"/>
    <xf numFmtId="0" fontId="0" fillId="0" borderId="11" xfId="0" applyBorder="1"/>
    <xf numFmtId="0" fontId="4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Border="1"/>
    <xf numFmtId="0" fontId="0" fillId="0" borderId="16" xfId="0" applyBorder="1"/>
    <xf numFmtId="0" fontId="2" fillId="2" borderId="17" xfId="1" applyFill="1" applyBorder="1" applyAlignment="1">
      <alignment horizontal="center"/>
    </xf>
    <xf numFmtId="0" fontId="2" fillId="3" borderId="18" xfId="1" applyFill="1" applyBorder="1" applyAlignment="1">
      <alignment horizontal="center"/>
    </xf>
    <xf numFmtId="0" fontId="0" fillId="0" borderId="4" xfId="0" applyBorder="1"/>
    <xf numFmtId="0" fontId="0" fillId="0" borderId="19" xfId="0" applyBorder="1"/>
    <xf numFmtId="0" fontId="7" fillId="0" borderId="5" xfId="0" applyFont="1" applyBorder="1"/>
    <xf numFmtId="0" fontId="4" fillId="0" borderId="6" xfId="0" applyFont="1" applyBorder="1"/>
    <xf numFmtId="0" fontId="3" fillId="0" borderId="20" xfId="1" applyFont="1" applyBorder="1" applyAlignment="1">
      <alignment horizontal="center"/>
    </xf>
    <xf numFmtId="0" fontId="3" fillId="0" borderId="20" xfId="1" applyFont="1" applyBorder="1" applyAlignment="1">
      <alignment horizontal="center" vertical="top"/>
    </xf>
    <xf numFmtId="0" fontId="2" fillId="0" borderId="17" xfId="1" applyBorder="1" applyAlignment="1">
      <alignment horizontal="center"/>
    </xf>
    <xf numFmtId="0" fontId="2" fillId="0" borderId="21" xfId="1" applyBorder="1"/>
    <xf numFmtId="0" fontId="2" fillId="0" borderId="18" xfId="1" applyBorder="1" applyAlignment="1">
      <alignment horizontal="center"/>
    </xf>
    <xf numFmtId="0" fontId="2" fillId="0" borderId="18" xfId="1" applyBorder="1"/>
    <xf numFmtId="0" fontId="2" fillId="2" borderId="18" xfId="1" applyFill="1" applyBorder="1" applyAlignment="1">
      <alignment horizontal="center"/>
    </xf>
    <xf numFmtId="0" fontId="2" fillId="0" borderId="23" xfId="1" applyBorder="1"/>
    <xf numFmtId="0" fontId="2" fillId="4" borderId="18" xfId="1" applyFill="1" applyBorder="1" applyAlignment="1">
      <alignment horizontal="center"/>
    </xf>
    <xf numFmtId="0" fontId="0" fillId="0" borderId="25" xfId="0" applyBorder="1"/>
    <xf numFmtId="0" fontId="0" fillId="0" borderId="27" xfId="0" applyBorder="1"/>
    <xf numFmtId="0" fontId="0" fillId="0" borderId="28" xfId="0" applyBorder="1"/>
    <xf numFmtId="0" fontId="0" fillId="0" borderId="26" xfId="0" applyBorder="1"/>
    <xf numFmtId="0" fontId="2" fillId="0" borderId="23" xfId="1" applyBorder="1" applyAlignment="1">
      <alignment horizontal="center"/>
    </xf>
    <xf numFmtId="0" fontId="11" fillId="0" borderId="29" xfId="12" applyBorder="1"/>
    <xf numFmtId="0" fontId="2" fillId="3" borderId="17" xfId="1" applyFill="1" applyBorder="1" applyAlignment="1">
      <alignment horizontal="center"/>
    </xf>
    <xf numFmtId="0" fontId="11" fillId="0" borderId="31" xfId="12" applyBorder="1"/>
    <xf numFmtId="0" fontId="2" fillId="3" borderId="23" xfId="1" applyFill="1" applyBorder="1" applyAlignment="1">
      <alignment horizontal="center"/>
    </xf>
    <xf numFmtId="0" fontId="11" fillId="0" borderId="32" xfId="12" applyBorder="1"/>
    <xf numFmtId="0" fontId="11" fillId="0" borderId="23" xfId="12" applyBorder="1" applyAlignment="1">
      <alignment horizontal="center"/>
    </xf>
    <xf numFmtId="0" fontId="11" fillId="0" borderId="18" xfId="1" applyFont="1" applyBorder="1" applyAlignment="1">
      <alignment horizontal="center"/>
    </xf>
    <xf numFmtId="0" fontId="11" fillId="2" borderId="18" xfId="1" applyFont="1" applyFill="1" applyBorder="1" applyAlignment="1">
      <alignment horizontal="center"/>
    </xf>
    <xf numFmtId="0" fontId="11" fillId="0" borderId="23" xfId="1" applyFont="1" applyBorder="1" applyAlignment="1">
      <alignment horizontal="center"/>
    </xf>
    <xf numFmtId="0" fontId="11" fillId="3" borderId="18" xfId="1" applyFont="1" applyFill="1" applyBorder="1" applyAlignment="1">
      <alignment horizontal="center"/>
    </xf>
    <xf numFmtId="0" fontId="11" fillId="4" borderId="18" xfId="1" applyFont="1" applyFill="1" applyBorder="1" applyAlignment="1">
      <alignment horizontal="center"/>
    </xf>
    <xf numFmtId="0" fontId="11" fillId="3" borderId="23" xfId="1" applyFont="1" applyFill="1" applyBorder="1" applyAlignment="1">
      <alignment horizontal="center"/>
    </xf>
    <xf numFmtId="0" fontId="2" fillId="4" borderId="17" xfId="1" applyFill="1" applyBorder="1" applyAlignment="1">
      <alignment horizontal="center"/>
    </xf>
    <xf numFmtId="0" fontId="11" fillId="4" borderId="23" xfId="1" applyFont="1" applyFill="1" applyBorder="1" applyAlignment="1">
      <alignment horizontal="center"/>
    </xf>
    <xf numFmtId="20" fontId="0" fillId="0" borderId="33" xfId="0" applyNumberFormat="1" applyBorder="1"/>
    <xf numFmtId="0" fontId="0" fillId="0" borderId="33" xfId="0" applyBorder="1"/>
    <xf numFmtId="14" fontId="0" fillId="0" borderId="33" xfId="0" applyNumberFormat="1" applyBorder="1"/>
    <xf numFmtId="0" fontId="0" fillId="0" borderId="34" xfId="0" applyBorder="1"/>
    <xf numFmtId="0" fontId="0" fillId="0" borderId="31" xfId="0" applyBorder="1"/>
    <xf numFmtId="0" fontId="4" fillId="0" borderId="5" xfId="0" applyFont="1" applyBorder="1"/>
    <xf numFmtId="0" fontId="0" fillId="0" borderId="35" xfId="0" applyBorder="1"/>
    <xf numFmtId="0" fontId="0" fillId="0" borderId="36" xfId="0" applyBorder="1"/>
    <xf numFmtId="0" fontId="2" fillId="0" borderId="18" xfId="1" applyBorder="1" applyAlignment="1">
      <alignment horizontal="center"/>
    </xf>
    <xf numFmtId="0" fontId="2" fillId="0" borderId="23" xfId="1" applyBorder="1" applyAlignment="1">
      <alignment horizontal="center"/>
    </xf>
    <xf numFmtId="0" fontId="11" fillId="0" borderId="22" xfId="12" applyBorder="1" applyAlignment="1">
      <alignment horizontal="center" vertical="center" wrapText="1"/>
    </xf>
    <xf numFmtId="0" fontId="11" fillId="0" borderId="24" xfId="12" applyBorder="1" applyAlignment="1">
      <alignment horizontal="center" vertical="center" wrapText="1"/>
    </xf>
    <xf numFmtId="0" fontId="2" fillId="0" borderId="18" xfId="1" applyBorder="1" applyAlignment="1">
      <alignment horizontal="center" vertical="top"/>
    </xf>
    <xf numFmtId="0" fontId="2" fillId="0" borderId="23" xfId="1" applyBorder="1" applyAlignment="1">
      <alignment horizontal="center" vertical="top"/>
    </xf>
    <xf numFmtId="0" fontId="11" fillId="0" borderId="18" xfId="1" applyFont="1" applyBorder="1" applyAlignment="1">
      <alignment horizontal="center"/>
    </xf>
    <xf numFmtId="0" fontId="11" fillId="0" borderId="23" xfId="1" applyFont="1" applyBorder="1" applyAlignment="1">
      <alignment horizontal="center"/>
    </xf>
    <xf numFmtId="0" fontId="11" fillId="0" borderId="18" xfId="1" applyFont="1" applyBorder="1" applyAlignment="1">
      <alignment horizontal="center" vertical="top"/>
    </xf>
    <xf numFmtId="0" fontId="11" fillId="0" borderId="23" xfId="1" applyFont="1" applyBorder="1" applyAlignment="1">
      <alignment horizontal="center" vertical="top"/>
    </xf>
    <xf numFmtId="0" fontId="2" fillId="0" borderId="17" xfId="1" applyBorder="1" applyAlignment="1">
      <alignment horizontal="center"/>
    </xf>
    <xf numFmtId="0" fontId="11" fillId="0" borderId="30" xfId="12" applyBorder="1" applyAlignment="1">
      <alignment horizontal="center" vertical="center" wrapText="1"/>
    </xf>
    <xf numFmtId="0" fontId="11" fillId="0" borderId="17" xfId="12" applyBorder="1" applyAlignment="1">
      <alignment horizontal="center" vertical="center" wrapText="1"/>
    </xf>
    <xf numFmtId="0" fontId="2" fillId="0" borderId="17" xfId="1" applyBorder="1" applyAlignment="1">
      <alignment horizontal="center" vertical="top"/>
    </xf>
    <xf numFmtId="0" fontId="2" fillId="0" borderId="21" xfId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1" xfId="1" applyBorder="1" applyAlignment="1">
      <alignment horizontal="center" vertical="top"/>
    </xf>
  </cellXfs>
  <cellStyles count="1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 2" xfId="1" xr:uid="{00000000-0005-0000-0000-00000B000000}"/>
    <cellStyle name="Normal 2 2" xfId="12" xr:uid="{B62D3854-4A69-408E-89A1-AC50CB2BA01C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1007453</xdr:colOff>
      <xdr:row>31</xdr:row>
      <xdr:rowOff>128222</xdr:rowOff>
    </xdr:from>
    <xdr:to>
      <xdr:col>17</xdr:col>
      <xdr:colOff>510387</xdr:colOff>
      <xdr:row>56</xdr:row>
      <xdr:rowOff>57209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0026D6-A6B9-CB5E-C8DA-5A01BAEB5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58222" y="6081347"/>
          <a:ext cx="6683319" cy="4050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8"/>
  <sheetViews>
    <sheetView tabSelected="1" showRuler="0" topLeftCell="A23" zoomScale="52" workbookViewId="0">
      <selection activeCell="AB58" sqref="AB58"/>
    </sheetView>
  </sheetViews>
  <sheetFormatPr defaultColWidth="8.796875" defaultRowHeight="13.2" x14ac:dyDescent="0.25"/>
  <cols>
    <col min="1" max="1" width="14" style="1" customWidth="1"/>
    <col min="2" max="2" width="35" style="1" customWidth="1"/>
    <col min="3" max="3" width="14.5" style="1" customWidth="1"/>
    <col min="4" max="4" width="15" style="1" customWidth="1"/>
    <col min="5" max="5" width="11.19921875" style="1" customWidth="1"/>
    <col min="6" max="7" width="12.5" style="1" customWidth="1"/>
    <col min="8" max="8" width="13" style="1" customWidth="1"/>
    <col min="9" max="9" width="10.69921875" style="1" customWidth="1"/>
    <col min="10" max="10" width="14.796875" style="1" customWidth="1"/>
    <col min="11" max="11" width="23.796875" style="1" customWidth="1"/>
    <col min="12" max="12" width="8.796875" style="1"/>
    <col min="13" max="13" width="10" style="1" customWidth="1"/>
    <col min="14" max="15" width="9.69921875" style="1" customWidth="1"/>
    <col min="16" max="16384" width="8.796875" style="1"/>
  </cols>
  <sheetData>
    <row r="1" spans="1:14" customFormat="1" ht="15.6" x14ac:dyDescent="0.3">
      <c r="A1" s="78" t="s">
        <v>106</v>
      </c>
      <c r="B1" s="79"/>
      <c r="C1" s="79"/>
      <c r="D1" s="79"/>
      <c r="E1" s="79"/>
      <c r="F1" s="79"/>
      <c r="G1" s="79"/>
      <c r="H1" s="79"/>
      <c r="I1" s="80"/>
      <c r="J1" s="1"/>
      <c r="K1" s="1"/>
      <c r="L1" s="1"/>
      <c r="M1" s="1"/>
      <c r="N1" s="1"/>
    </row>
    <row r="2" spans="1:14" customFormat="1" ht="16.2" thickBot="1" x14ac:dyDescent="0.35">
      <c r="A2" s="81"/>
      <c r="B2" s="82"/>
      <c r="C2" s="82"/>
      <c r="D2" s="82"/>
      <c r="E2" s="82"/>
      <c r="F2" s="82"/>
      <c r="G2" s="82"/>
      <c r="H2" s="82"/>
      <c r="I2" s="83"/>
      <c r="J2" s="2"/>
      <c r="K2" s="2"/>
      <c r="L2" s="2"/>
      <c r="M2" s="2"/>
      <c r="N2" s="2"/>
    </row>
    <row r="3" spans="1:14" customFormat="1" ht="15.6" x14ac:dyDescent="0.3">
      <c r="A3" s="3" t="s">
        <v>0</v>
      </c>
      <c r="G3" s="4" t="s">
        <v>1</v>
      </c>
      <c r="H3" s="5" t="s">
        <v>2</v>
      </c>
      <c r="I3" s="6"/>
      <c r="J3" s="2"/>
      <c r="K3" s="2"/>
      <c r="L3" s="2"/>
      <c r="M3" s="2"/>
      <c r="N3" s="2"/>
    </row>
    <row r="4" spans="1:14" customFormat="1" ht="16.2" thickBot="1" x14ac:dyDescent="0.35">
      <c r="A4" s="7"/>
      <c r="B4" s="8"/>
      <c r="C4" s="8"/>
      <c r="D4" s="8"/>
      <c r="E4" s="8"/>
      <c r="F4" s="8"/>
      <c r="G4" s="7" t="s">
        <v>3</v>
      </c>
      <c r="H4" s="8" t="s">
        <v>4</v>
      </c>
      <c r="I4" s="9"/>
      <c r="J4" s="10"/>
      <c r="K4" s="10"/>
      <c r="L4" s="10"/>
      <c r="M4" s="10"/>
      <c r="N4" s="10"/>
    </row>
    <row r="5" spans="1:14" customFormat="1" ht="16.2" thickBot="1" x14ac:dyDescent="0.35">
      <c r="A5" s="11"/>
      <c r="B5" s="12"/>
      <c r="C5" s="12"/>
      <c r="D5" s="13"/>
      <c r="E5" s="12"/>
      <c r="F5" s="12"/>
      <c r="G5" s="13"/>
      <c r="H5" s="12"/>
      <c r="I5" s="14"/>
      <c r="J5" s="10"/>
      <c r="K5" s="10"/>
      <c r="L5" s="10"/>
      <c r="M5" s="10"/>
      <c r="N5" s="10"/>
    </row>
    <row r="6" spans="1:14" customFormat="1" ht="15.6" x14ac:dyDescent="0.3">
      <c r="A6" s="15" t="s">
        <v>5</v>
      </c>
      <c r="B6" s="16"/>
      <c r="C6" s="17"/>
      <c r="D6" s="15" t="s">
        <v>6</v>
      </c>
      <c r="E6" s="16"/>
      <c r="F6" s="17"/>
      <c r="G6" s="15" t="s">
        <v>7</v>
      </c>
      <c r="H6" s="16"/>
      <c r="I6" s="17"/>
      <c r="J6" s="10"/>
      <c r="K6" s="10"/>
      <c r="L6" s="10"/>
      <c r="M6" s="10"/>
      <c r="N6" s="10"/>
    </row>
    <row r="7" spans="1:14" customFormat="1" ht="15.6" x14ac:dyDescent="0.3">
      <c r="A7" s="18" t="s">
        <v>8</v>
      </c>
      <c r="B7" s="55"/>
      <c r="C7" s="36"/>
      <c r="D7" s="20" t="s">
        <v>9</v>
      </c>
      <c r="E7" s="56"/>
      <c r="F7" s="36"/>
      <c r="G7" s="21" t="s">
        <v>10</v>
      </c>
      <c r="H7" t="s">
        <v>102</v>
      </c>
      <c r="I7" s="19"/>
      <c r="J7" s="10"/>
      <c r="K7" s="10"/>
      <c r="L7" s="10"/>
      <c r="M7" s="10"/>
      <c r="N7" s="10"/>
    </row>
    <row r="8" spans="1:14" customFormat="1" ht="16.2" thickBot="1" x14ac:dyDescent="0.35">
      <c r="A8" s="18" t="s">
        <v>11</v>
      </c>
      <c r="C8" s="9"/>
      <c r="D8" s="18" t="s">
        <v>12</v>
      </c>
      <c r="F8" s="19"/>
      <c r="G8" s="22" t="s">
        <v>13</v>
      </c>
      <c r="H8" t="s">
        <v>104</v>
      </c>
      <c r="I8" s="19"/>
      <c r="J8" s="10"/>
      <c r="K8" s="10"/>
      <c r="L8" s="10"/>
      <c r="M8" s="10"/>
      <c r="N8" s="10"/>
    </row>
    <row r="9" spans="1:14" customFormat="1" ht="16.2" thickBot="1" x14ac:dyDescent="0.35">
      <c r="A9" s="11"/>
      <c r="B9" s="12"/>
      <c r="C9" s="12"/>
      <c r="D9" s="12"/>
      <c r="E9" s="13"/>
      <c r="F9" s="12"/>
      <c r="G9" s="12"/>
      <c r="H9" s="12"/>
      <c r="I9" s="14"/>
      <c r="J9" s="10"/>
      <c r="K9" s="10"/>
      <c r="L9" s="10"/>
      <c r="M9" s="10"/>
      <c r="N9" s="10"/>
    </row>
    <row r="10" spans="1:14" customFormat="1" ht="15.6" x14ac:dyDescent="0.3">
      <c r="A10" s="60" t="s">
        <v>93</v>
      </c>
      <c r="B10" s="16"/>
      <c r="C10" s="16"/>
      <c r="D10" s="17"/>
      <c r="E10" s="15" t="s">
        <v>14</v>
      </c>
      <c r="F10" s="16"/>
      <c r="G10" s="16"/>
      <c r="H10" s="16"/>
      <c r="I10" s="17"/>
      <c r="J10" s="10"/>
      <c r="K10" s="10"/>
      <c r="L10" s="10"/>
      <c r="M10" s="10"/>
      <c r="N10" s="10"/>
    </row>
    <row r="11" spans="1:14" customFormat="1" ht="15.6" x14ac:dyDescent="0.3">
      <c r="A11" s="61" t="s">
        <v>94</v>
      </c>
      <c r="B11" s="37"/>
      <c r="C11" s="37"/>
      <c r="D11" s="38"/>
      <c r="E11" s="20" t="s">
        <v>15</v>
      </c>
      <c r="F11" s="56"/>
      <c r="G11" s="39"/>
      <c r="H11" s="39"/>
      <c r="I11" s="36"/>
      <c r="J11" s="10"/>
      <c r="K11" s="10"/>
      <c r="L11" s="10"/>
      <c r="M11" s="10"/>
      <c r="N11" s="10"/>
    </row>
    <row r="12" spans="1:14" customFormat="1" ht="15.6" x14ac:dyDescent="0.3">
      <c r="A12" s="62" t="s">
        <v>103</v>
      </c>
      <c r="B12" s="39"/>
      <c r="C12" s="39"/>
      <c r="D12" s="36"/>
      <c r="E12" s="18" t="s">
        <v>16</v>
      </c>
      <c r="F12" s="56"/>
      <c r="G12" s="39"/>
      <c r="H12" s="39"/>
      <c r="I12" s="36"/>
      <c r="J12" s="10"/>
      <c r="K12" s="10"/>
      <c r="L12" s="10"/>
      <c r="M12" s="10"/>
      <c r="N12" s="10"/>
    </row>
    <row r="13" spans="1:14" customFormat="1" ht="16.2" thickBot="1" x14ac:dyDescent="0.35">
      <c r="A13" s="59" t="s">
        <v>95</v>
      </c>
      <c r="B13" s="8"/>
      <c r="C13" s="8"/>
      <c r="D13" s="9"/>
      <c r="E13" s="24" t="s">
        <v>17</v>
      </c>
      <c r="F13" s="8"/>
      <c r="G13" s="8"/>
      <c r="H13" s="8"/>
      <c r="I13" s="9"/>
      <c r="J13" s="10"/>
      <c r="K13" s="10"/>
      <c r="L13" s="10"/>
      <c r="M13" s="10"/>
      <c r="N13" s="10"/>
    </row>
    <row r="14" spans="1:14" customFormat="1" ht="16.2" thickBot="1" x14ac:dyDescent="0.35">
      <c r="I14" s="19"/>
      <c r="J14" s="10"/>
      <c r="K14" s="10"/>
      <c r="L14" s="10"/>
      <c r="M14" s="10"/>
      <c r="N14" s="10"/>
    </row>
    <row r="15" spans="1:14" customFormat="1" ht="15.6" x14ac:dyDescent="0.3">
      <c r="A15" s="15" t="s">
        <v>18</v>
      </c>
      <c r="B15" s="16"/>
      <c r="C15" s="16"/>
      <c r="D15" s="16"/>
      <c r="E15" s="15" t="s">
        <v>19</v>
      </c>
      <c r="F15" s="16"/>
      <c r="G15" s="16"/>
      <c r="H15" s="16"/>
      <c r="I15" s="17"/>
      <c r="J15" s="10"/>
      <c r="K15" s="10"/>
      <c r="L15" s="10"/>
      <c r="M15" s="10"/>
      <c r="N15" s="10"/>
    </row>
    <row r="16" spans="1:14" customFormat="1" ht="15.6" x14ac:dyDescent="0.3">
      <c r="A16" s="20" t="s">
        <v>20</v>
      </c>
      <c r="B16" s="57"/>
      <c r="C16" s="39"/>
      <c r="D16" s="36"/>
      <c r="E16" s="20" t="s">
        <v>20</v>
      </c>
      <c r="F16" s="56"/>
      <c r="G16" s="39"/>
      <c r="H16" s="39"/>
      <c r="I16" s="36"/>
      <c r="J16" s="10"/>
      <c r="K16" s="10"/>
      <c r="L16" s="10"/>
      <c r="M16" s="10"/>
      <c r="N16" s="10"/>
    </row>
    <row r="17" spans="1:14" customFormat="1" ht="15.6" x14ac:dyDescent="0.3">
      <c r="A17" s="18" t="s">
        <v>8</v>
      </c>
      <c r="B17" s="56"/>
      <c r="C17" s="39"/>
      <c r="D17" s="36"/>
      <c r="E17" s="18" t="s">
        <v>8</v>
      </c>
      <c r="F17" s="56"/>
      <c r="G17" s="39"/>
      <c r="H17" s="39"/>
      <c r="I17" s="36"/>
      <c r="J17" s="10"/>
      <c r="K17" s="10"/>
      <c r="L17" s="10"/>
      <c r="M17" s="10"/>
      <c r="N17" s="10"/>
    </row>
    <row r="18" spans="1:14" customFormat="1" ht="16.2" thickBot="1" x14ac:dyDescent="0.35">
      <c r="A18" s="24" t="s">
        <v>21</v>
      </c>
      <c r="B18" s="58"/>
      <c r="C18" s="37"/>
      <c r="D18" s="38"/>
      <c r="E18" s="24" t="s">
        <v>21</v>
      </c>
      <c r="F18" s="8"/>
      <c r="G18" s="8"/>
      <c r="H18" s="8"/>
      <c r="I18" s="9"/>
      <c r="J18" s="10"/>
      <c r="K18" s="10"/>
      <c r="L18" s="10"/>
      <c r="M18" s="10"/>
      <c r="N18" s="10"/>
    </row>
    <row r="19" spans="1:14" customFormat="1" ht="16.2" thickBot="1" x14ac:dyDescent="0.35">
      <c r="A19" s="23"/>
      <c r="I19" s="19"/>
      <c r="J19" s="10"/>
      <c r="K19" s="10"/>
      <c r="L19" s="10"/>
      <c r="M19" s="10"/>
      <c r="N19" s="10"/>
    </row>
    <row r="20" spans="1:14" customFormat="1" ht="15.6" x14ac:dyDescent="0.3">
      <c r="A20" s="25" t="s">
        <v>22</v>
      </c>
      <c r="B20" s="5"/>
      <c r="C20" s="5"/>
      <c r="D20" s="5"/>
      <c r="E20" s="26"/>
      <c r="F20" s="5"/>
      <c r="G20" s="5"/>
      <c r="H20" s="5"/>
      <c r="I20" s="6"/>
      <c r="J20" s="10"/>
      <c r="K20" s="10"/>
      <c r="L20" s="10"/>
      <c r="M20" s="10"/>
      <c r="N20" s="10"/>
    </row>
    <row r="21" spans="1:14" customFormat="1" ht="15.6" x14ac:dyDescent="0.3">
      <c r="A21" s="23"/>
      <c r="I21" s="19"/>
      <c r="J21" s="1"/>
      <c r="K21" s="1"/>
      <c r="L21" s="1"/>
      <c r="M21" s="1"/>
      <c r="N21" s="1"/>
    </row>
    <row r="22" spans="1:14" customFormat="1" ht="15.6" x14ac:dyDescent="0.3">
      <c r="A22" s="23"/>
      <c r="I22" s="19"/>
      <c r="J22" s="1"/>
      <c r="K22" s="1"/>
      <c r="L22" s="1"/>
      <c r="M22" s="1"/>
      <c r="N22" s="1"/>
    </row>
    <row r="23" spans="1:14" customFormat="1" ht="16.2" thickBot="1" x14ac:dyDescent="0.35">
      <c r="A23" s="7"/>
      <c r="B23" s="8"/>
      <c r="C23" s="8"/>
      <c r="D23" s="8"/>
      <c r="E23" s="8"/>
      <c r="F23" s="8"/>
      <c r="G23" s="8"/>
      <c r="H23" s="8"/>
      <c r="I23" s="9"/>
      <c r="J23" s="1"/>
      <c r="K23" s="1"/>
      <c r="L23" s="1"/>
      <c r="M23" s="1"/>
      <c r="N23" s="1"/>
    </row>
    <row r="24" spans="1:14" ht="13.8" thickBot="1" x14ac:dyDescent="0.3">
      <c r="A24" s="27" t="s">
        <v>23</v>
      </c>
      <c r="B24" s="27" t="s">
        <v>24</v>
      </c>
      <c r="C24" s="27" t="s">
        <v>105</v>
      </c>
      <c r="D24" s="28" t="s">
        <v>25</v>
      </c>
      <c r="E24" s="27" t="s">
        <v>26</v>
      </c>
      <c r="F24" s="27" t="s">
        <v>27</v>
      </c>
      <c r="G24" s="27" t="s">
        <v>28</v>
      </c>
      <c r="H24" s="27" t="s">
        <v>96</v>
      </c>
      <c r="I24" s="27" t="s">
        <v>97</v>
      </c>
      <c r="K24" s="1" t="s">
        <v>101</v>
      </c>
      <c r="L24" s="1" t="s">
        <v>98</v>
      </c>
      <c r="M24" s="1" t="s">
        <v>99</v>
      </c>
      <c r="N24" s="1" t="s">
        <v>100</v>
      </c>
    </row>
    <row r="25" spans="1:14" x14ac:dyDescent="0.25">
      <c r="A25" s="77">
        <v>1</v>
      </c>
      <c r="B25" s="65" t="s">
        <v>107</v>
      </c>
      <c r="C25" s="84" t="s">
        <v>10</v>
      </c>
      <c r="D25" s="21" t="s">
        <v>10</v>
      </c>
      <c r="E25" s="29" t="s">
        <v>29</v>
      </c>
      <c r="F25" s="21" t="s">
        <v>10</v>
      </c>
      <c r="G25" s="41">
        <v>50</v>
      </c>
      <c r="H25" s="30">
        <f>(G25-G26)/(G25+G26)</f>
        <v>0.75438596491228072</v>
      </c>
      <c r="I25" s="30"/>
      <c r="K25" s="10" t="s">
        <v>108</v>
      </c>
      <c r="L25" s="1">
        <f>AVERAGE(I34,I38,I50,I54,I66,I70)</f>
        <v>0.14506706363439309</v>
      </c>
      <c r="M25" s="1">
        <f>STDEV(I34,I38,I50,I54,I66,I70)</f>
        <v>0.16511305135501292</v>
      </c>
      <c r="N25" s="1">
        <f>M25/SQRT(COUNT(I34,I38,I50,I54,I66,I70))</f>
        <v>6.7407120948956054E-2</v>
      </c>
    </row>
    <row r="26" spans="1:14" x14ac:dyDescent="0.25">
      <c r="A26" s="63"/>
      <c r="B26" s="75"/>
      <c r="C26" s="67"/>
      <c r="D26" s="31"/>
      <c r="E26" s="31" t="s">
        <v>30</v>
      </c>
      <c r="F26" s="22" t="s">
        <v>13</v>
      </c>
      <c r="G26" s="41">
        <v>7</v>
      </c>
      <c r="H26" s="32"/>
      <c r="I26" s="32">
        <f>AVERAGE(H25,H27)</f>
        <v>-9.5994703740483467E-3</v>
      </c>
      <c r="K26" s="10" t="s">
        <v>107</v>
      </c>
      <c r="L26" s="1">
        <f>AVERAGE(I26,I30,I42,I46,I58,I62)</f>
        <v>9.3573575371330084E-2</v>
      </c>
      <c r="M26" s="1">
        <f>STDEV(I26,I30,I42,I46,I58,I62)</f>
        <v>9.027874686315622E-2</v>
      </c>
      <c r="N26" s="1">
        <f>M26/SQRT(COUNT(I26,I30,I42,I46,I58,I62))</f>
        <v>3.6856144072103365E-2</v>
      </c>
    </row>
    <row r="27" spans="1:14" x14ac:dyDescent="0.25">
      <c r="A27" s="63">
        <v>2</v>
      </c>
      <c r="B27" s="65" t="s">
        <v>107</v>
      </c>
      <c r="C27" s="67" t="s">
        <v>10</v>
      </c>
      <c r="D27" s="22" t="s">
        <v>13</v>
      </c>
      <c r="E27" s="31" t="s">
        <v>31</v>
      </c>
      <c r="F27" s="33" t="s">
        <v>10</v>
      </c>
      <c r="G27" s="41">
        <v>47</v>
      </c>
      <c r="H27" s="32">
        <f>(G28-G27)/(G27+G28)</f>
        <v>-0.77358490566037741</v>
      </c>
      <c r="I27" s="32"/>
      <c r="K27" s="10"/>
    </row>
    <row r="28" spans="1:14" ht="13.8" thickBot="1" x14ac:dyDescent="0.3">
      <c r="A28" s="64"/>
      <c r="B28" s="66"/>
      <c r="C28" s="68"/>
      <c r="D28" s="40"/>
      <c r="E28" s="40" t="s">
        <v>32</v>
      </c>
      <c r="F28" s="44" t="s">
        <v>13</v>
      </c>
      <c r="G28" s="45">
        <v>6</v>
      </c>
      <c r="H28" s="34"/>
      <c r="I28" s="34"/>
      <c r="K28" s="10"/>
    </row>
    <row r="29" spans="1:14" x14ac:dyDescent="0.25">
      <c r="A29" s="73">
        <v>3</v>
      </c>
      <c r="B29" s="74" t="s">
        <v>107</v>
      </c>
      <c r="C29" s="76" t="s">
        <v>13</v>
      </c>
      <c r="D29" s="42" t="s">
        <v>13</v>
      </c>
      <c r="E29" s="29" t="s">
        <v>33</v>
      </c>
      <c r="F29" s="21" t="s">
        <v>10</v>
      </c>
      <c r="G29" s="43">
        <v>35</v>
      </c>
      <c r="H29" s="30">
        <f>(G30-G29)/(G29+G30)</f>
        <v>6.6666666666666666E-2</v>
      </c>
      <c r="I29" s="30"/>
      <c r="K29" s="10"/>
    </row>
    <row r="30" spans="1:14" x14ac:dyDescent="0.25">
      <c r="A30" s="63"/>
      <c r="B30" s="75"/>
      <c r="C30" s="67"/>
      <c r="D30" s="31"/>
      <c r="E30" s="31" t="s">
        <v>34</v>
      </c>
      <c r="F30" s="22" t="s">
        <v>13</v>
      </c>
      <c r="G30" s="41">
        <v>40</v>
      </c>
      <c r="H30" s="32"/>
      <c r="I30" s="32">
        <f>AVERAGE(H29,H31)</f>
        <v>0.16825396825396824</v>
      </c>
      <c r="K30" s="10"/>
    </row>
    <row r="31" spans="1:14" x14ac:dyDescent="0.25">
      <c r="A31" s="63">
        <v>4</v>
      </c>
      <c r="B31" s="65" t="s">
        <v>107</v>
      </c>
      <c r="C31" s="67" t="s">
        <v>13</v>
      </c>
      <c r="D31" s="33" t="s">
        <v>10</v>
      </c>
      <c r="E31" s="31" t="s">
        <v>35</v>
      </c>
      <c r="F31" s="33" t="s">
        <v>10</v>
      </c>
      <c r="G31" s="41">
        <v>40</v>
      </c>
      <c r="H31" s="32">
        <f>(G31-G32)/(G31+G32)</f>
        <v>0.26984126984126983</v>
      </c>
      <c r="I31" s="32"/>
    </row>
    <row r="32" spans="1:14" ht="13.8" thickBot="1" x14ac:dyDescent="0.3">
      <c r="A32" s="64"/>
      <c r="B32" s="66"/>
      <c r="C32" s="68"/>
      <c r="D32" s="40"/>
      <c r="E32" s="40" t="s">
        <v>36</v>
      </c>
      <c r="F32" s="44" t="s">
        <v>13</v>
      </c>
      <c r="G32" s="45">
        <v>23</v>
      </c>
      <c r="H32" s="34"/>
      <c r="I32" s="34"/>
    </row>
    <row r="33" spans="1:9" x14ac:dyDescent="0.25">
      <c r="A33" s="77">
        <v>5</v>
      </c>
      <c r="B33" s="74" t="s">
        <v>108</v>
      </c>
      <c r="C33" s="76" t="s">
        <v>10</v>
      </c>
      <c r="D33" s="21" t="s">
        <v>10</v>
      </c>
      <c r="E33" s="29" t="s">
        <v>37</v>
      </c>
      <c r="F33" s="21" t="s">
        <v>10</v>
      </c>
      <c r="G33" s="43">
        <v>58</v>
      </c>
      <c r="H33" s="30">
        <f>(G33-G34)/(G33+G34)</f>
        <v>0.87096774193548387</v>
      </c>
      <c r="I33" s="30"/>
    </row>
    <row r="34" spans="1:9" x14ac:dyDescent="0.25">
      <c r="A34" s="63"/>
      <c r="B34" s="75"/>
      <c r="C34" s="67"/>
      <c r="D34" s="31"/>
      <c r="E34" s="31" t="s">
        <v>38</v>
      </c>
      <c r="F34" s="22" t="s">
        <v>13</v>
      </c>
      <c r="G34" s="41">
        <v>4</v>
      </c>
      <c r="H34" s="32"/>
      <c r="I34" s="32">
        <f>AVERAGE(H33,H35)</f>
        <v>8.3632019115890077E-2</v>
      </c>
    </row>
    <row r="35" spans="1:9" x14ac:dyDescent="0.25">
      <c r="A35" s="63">
        <v>6</v>
      </c>
      <c r="B35" s="65" t="s">
        <v>108</v>
      </c>
      <c r="C35" s="67" t="s">
        <v>10</v>
      </c>
      <c r="D35" s="22" t="s">
        <v>13</v>
      </c>
      <c r="E35" s="31" t="s">
        <v>39</v>
      </c>
      <c r="F35" s="33" t="s">
        <v>10</v>
      </c>
      <c r="G35" s="41">
        <v>46</v>
      </c>
      <c r="H35" s="32">
        <f>(G36-G35)/(G35+G36)</f>
        <v>-0.70370370370370372</v>
      </c>
      <c r="I35" s="32"/>
    </row>
    <row r="36" spans="1:9" ht="13.8" thickBot="1" x14ac:dyDescent="0.3">
      <c r="A36" s="64"/>
      <c r="B36" s="66"/>
      <c r="C36" s="68"/>
      <c r="D36" s="40"/>
      <c r="E36" s="40" t="s">
        <v>40</v>
      </c>
      <c r="F36" s="44" t="s">
        <v>13</v>
      </c>
      <c r="G36" s="45">
        <v>8</v>
      </c>
      <c r="H36" s="34"/>
      <c r="I36" s="34"/>
    </row>
    <row r="37" spans="1:9" x14ac:dyDescent="0.25">
      <c r="A37" s="73">
        <v>7</v>
      </c>
      <c r="B37" s="74" t="s">
        <v>108</v>
      </c>
      <c r="C37" s="76" t="s">
        <v>13</v>
      </c>
      <c r="D37" s="42" t="s">
        <v>13</v>
      </c>
      <c r="E37" s="29" t="s">
        <v>41</v>
      </c>
      <c r="F37" s="21" t="s">
        <v>10</v>
      </c>
      <c r="G37" s="43">
        <v>24</v>
      </c>
      <c r="H37" s="30">
        <f>(G38-G37)/(G37+G38)</f>
        <v>-0.14285714285714285</v>
      </c>
      <c r="I37" s="30"/>
    </row>
    <row r="38" spans="1:9" x14ac:dyDescent="0.25">
      <c r="A38" s="63"/>
      <c r="B38" s="75"/>
      <c r="C38" s="67"/>
      <c r="D38" s="31"/>
      <c r="E38" s="31" t="s">
        <v>42</v>
      </c>
      <c r="F38" s="22" t="s">
        <v>13</v>
      </c>
      <c r="G38" s="41">
        <v>18</v>
      </c>
      <c r="H38" s="32"/>
      <c r="I38" s="32">
        <f>AVERAGE(H37,H39)</f>
        <v>0.1119047619047619</v>
      </c>
    </row>
    <row r="39" spans="1:9" x14ac:dyDescent="0.25">
      <c r="A39" s="63">
        <v>8</v>
      </c>
      <c r="B39" s="65" t="s">
        <v>108</v>
      </c>
      <c r="C39" s="67" t="s">
        <v>13</v>
      </c>
      <c r="D39" s="33" t="s">
        <v>10</v>
      </c>
      <c r="E39" s="31" t="s">
        <v>43</v>
      </c>
      <c r="F39" s="33" t="s">
        <v>10</v>
      </c>
      <c r="G39" s="41">
        <v>41</v>
      </c>
      <c r="H39" s="32">
        <f>(G39-G40)/(G39+G40)</f>
        <v>0.36666666666666664</v>
      </c>
      <c r="I39" s="32"/>
    </row>
    <row r="40" spans="1:9" ht="13.8" thickBot="1" x14ac:dyDescent="0.3">
      <c r="A40" s="64"/>
      <c r="B40" s="66"/>
      <c r="C40" s="68"/>
      <c r="D40" s="46"/>
      <c r="E40" s="40" t="s">
        <v>44</v>
      </c>
      <c r="F40" s="44" t="s">
        <v>13</v>
      </c>
      <c r="G40" s="45">
        <v>19</v>
      </c>
      <c r="H40" s="34"/>
      <c r="I40" s="34"/>
    </row>
    <row r="41" spans="1:9" x14ac:dyDescent="0.25">
      <c r="A41" s="73">
        <v>9</v>
      </c>
      <c r="B41" s="74" t="s">
        <v>107</v>
      </c>
      <c r="C41" s="76" t="s">
        <v>10</v>
      </c>
      <c r="D41" s="21" t="s">
        <v>10</v>
      </c>
      <c r="E41" s="29" t="s">
        <v>45</v>
      </c>
      <c r="F41" s="21" t="s">
        <v>10</v>
      </c>
      <c r="G41" s="43">
        <v>54</v>
      </c>
      <c r="H41" s="30">
        <f>(G41-G42)/(G41+G42)</f>
        <v>0.66153846153846152</v>
      </c>
      <c r="I41" s="30"/>
    </row>
    <row r="42" spans="1:9" x14ac:dyDescent="0.25">
      <c r="A42" s="63"/>
      <c r="B42" s="75"/>
      <c r="C42" s="67"/>
      <c r="D42" s="31"/>
      <c r="E42" s="31" t="s">
        <v>46</v>
      </c>
      <c r="F42" s="22" t="s">
        <v>13</v>
      </c>
      <c r="G42" s="41">
        <v>11</v>
      </c>
      <c r="H42" s="32"/>
      <c r="I42" s="32">
        <f>AVERAGE(H41,H43)</f>
        <v>6.1538461538461542E-2</v>
      </c>
    </row>
    <row r="43" spans="1:9" x14ac:dyDescent="0.25">
      <c r="A43" s="63">
        <v>10</v>
      </c>
      <c r="B43" s="65" t="s">
        <v>107</v>
      </c>
      <c r="C43" s="67" t="s">
        <v>10</v>
      </c>
      <c r="D43" s="22" t="s">
        <v>13</v>
      </c>
      <c r="E43" s="31" t="s">
        <v>47</v>
      </c>
      <c r="F43" s="33" t="s">
        <v>10</v>
      </c>
      <c r="G43" s="41">
        <v>20</v>
      </c>
      <c r="H43" s="32">
        <f>(G44-G43)/(G43+G44)</f>
        <v>-0.53846153846153844</v>
      </c>
      <c r="I43" s="32"/>
    </row>
    <row r="44" spans="1:9" ht="13.8" thickBot="1" x14ac:dyDescent="0.3">
      <c r="A44" s="64"/>
      <c r="B44" s="66"/>
      <c r="C44" s="68"/>
      <c r="D44" s="40"/>
      <c r="E44" s="40" t="s">
        <v>48</v>
      </c>
      <c r="F44" s="44" t="s">
        <v>13</v>
      </c>
      <c r="G44" s="45">
        <v>6</v>
      </c>
      <c r="H44" s="34"/>
      <c r="I44" s="34"/>
    </row>
    <row r="45" spans="1:9" x14ac:dyDescent="0.25">
      <c r="A45" s="73">
        <v>11</v>
      </c>
      <c r="B45" s="74" t="s">
        <v>107</v>
      </c>
      <c r="C45" s="76" t="s">
        <v>13</v>
      </c>
      <c r="D45" s="42" t="s">
        <v>13</v>
      </c>
      <c r="E45" s="29" t="s">
        <v>49</v>
      </c>
      <c r="F45" s="21" t="s">
        <v>10</v>
      </c>
      <c r="G45" s="43">
        <v>24</v>
      </c>
      <c r="H45" s="30">
        <f>(G46-G45)/(G45+G46)</f>
        <v>0.15789473684210525</v>
      </c>
      <c r="I45" s="30"/>
    </row>
    <row r="46" spans="1:9" x14ac:dyDescent="0.25">
      <c r="A46" s="63"/>
      <c r="B46" s="75"/>
      <c r="C46" s="67"/>
      <c r="D46" s="31"/>
      <c r="E46" s="31" t="s">
        <v>50</v>
      </c>
      <c r="F46" s="22" t="s">
        <v>13</v>
      </c>
      <c r="G46" s="41">
        <v>33</v>
      </c>
      <c r="H46" s="32"/>
      <c r="I46" s="32">
        <f>AVERAGE(H45,H47)</f>
        <v>0.17894736842105263</v>
      </c>
    </row>
    <row r="47" spans="1:9" x14ac:dyDescent="0.25">
      <c r="A47" s="63">
        <v>12</v>
      </c>
      <c r="B47" s="65" t="s">
        <v>107</v>
      </c>
      <c r="C47" s="67" t="s">
        <v>13</v>
      </c>
      <c r="D47" s="33" t="s">
        <v>10</v>
      </c>
      <c r="E47" s="31" t="s">
        <v>51</v>
      </c>
      <c r="F47" s="33" t="s">
        <v>10</v>
      </c>
      <c r="G47" s="41">
        <v>27</v>
      </c>
      <c r="H47" s="32">
        <f>(G47-G48)/(G47+G48)</f>
        <v>0.2</v>
      </c>
      <c r="I47" s="32"/>
    </row>
    <row r="48" spans="1:9" ht="13.8" thickBot="1" x14ac:dyDescent="0.3">
      <c r="A48" s="64"/>
      <c r="B48" s="66"/>
      <c r="C48" s="68"/>
      <c r="D48" s="40"/>
      <c r="E48" s="40" t="s">
        <v>52</v>
      </c>
      <c r="F48" s="44" t="s">
        <v>13</v>
      </c>
      <c r="G48" s="45">
        <v>18</v>
      </c>
      <c r="H48" s="34"/>
      <c r="I48" s="34"/>
    </row>
    <row r="49" spans="1:9" x14ac:dyDescent="0.25">
      <c r="A49" s="73">
        <v>13</v>
      </c>
      <c r="B49" s="74" t="s">
        <v>108</v>
      </c>
      <c r="C49" s="76" t="s">
        <v>10</v>
      </c>
      <c r="D49" s="21" t="s">
        <v>10</v>
      </c>
      <c r="E49" s="29" t="s">
        <v>53</v>
      </c>
      <c r="F49" s="21" t="s">
        <v>10</v>
      </c>
      <c r="G49" s="43">
        <v>71</v>
      </c>
      <c r="H49" s="30">
        <f>(G49-G50)/(G49+G50)</f>
        <v>0.71084337349397586</v>
      </c>
      <c r="I49" s="30"/>
    </row>
    <row r="50" spans="1:9" x14ac:dyDescent="0.25">
      <c r="A50" s="63"/>
      <c r="B50" s="75"/>
      <c r="C50" s="67"/>
      <c r="D50" s="31"/>
      <c r="E50" s="31" t="s">
        <v>54</v>
      </c>
      <c r="F50" s="22" t="s">
        <v>13</v>
      </c>
      <c r="G50" s="41">
        <v>12</v>
      </c>
      <c r="H50" s="32"/>
      <c r="I50" s="32">
        <f>AVERAGE(H49,H51)</f>
        <v>-2.5934245456401883E-2</v>
      </c>
    </row>
    <row r="51" spans="1:9" x14ac:dyDescent="0.25">
      <c r="A51" s="63">
        <v>14</v>
      </c>
      <c r="B51" s="65" t="s">
        <v>108</v>
      </c>
      <c r="C51" s="67" t="s">
        <v>10</v>
      </c>
      <c r="D51" s="22" t="s">
        <v>13</v>
      </c>
      <c r="E51" s="31" t="s">
        <v>55</v>
      </c>
      <c r="F51" s="33" t="s">
        <v>10</v>
      </c>
      <c r="G51" s="41">
        <v>52</v>
      </c>
      <c r="H51" s="32">
        <f>(G52-G51)/(G51+G52)</f>
        <v>-0.76271186440677963</v>
      </c>
      <c r="I51" s="32"/>
    </row>
    <row r="52" spans="1:9" ht="13.8" thickBot="1" x14ac:dyDescent="0.3">
      <c r="A52" s="64"/>
      <c r="B52" s="66"/>
      <c r="C52" s="68"/>
      <c r="D52" s="40"/>
      <c r="E52" s="40" t="s">
        <v>56</v>
      </c>
      <c r="F52" s="44" t="s">
        <v>13</v>
      </c>
      <c r="G52" s="45">
        <v>7</v>
      </c>
      <c r="H52" s="34"/>
      <c r="I52" s="34"/>
    </row>
    <row r="53" spans="1:9" x14ac:dyDescent="0.25">
      <c r="A53" s="73">
        <v>15</v>
      </c>
      <c r="B53" s="74" t="s">
        <v>108</v>
      </c>
      <c r="C53" s="76" t="s">
        <v>13</v>
      </c>
      <c r="D53" s="42" t="s">
        <v>13</v>
      </c>
      <c r="E53" s="29" t="s">
        <v>57</v>
      </c>
      <c r="F53" s="21" t="s">
        <v>10</v>
      </c>
      <c r="G53" s="43">
        <v>55</v>
      </c>
      <c r="H53" s="30">
        <f>(G54-G53)/(G53+G54)</f>
        <v>-0.59420289855072461</v>
      </c>
      <c r="I53" s="30"/>
    </row>
    <row r="54" spans="1:9" x14ac:dyDescent="0.25">
      <c r="A54" s="63"/>
      <c r="B54" s="75"/>
      <c r="C54" s="67"/>
      <c r="D54" s="31"/>
      <c r="E54" s="31" t="s">
        <v>58</v>
      </c>
      <c r="F54" s="22" t="s">
        <v>13</v>
      </c>
      <c r="G54" s="41">
        <v>14</v>
      </c>
      <c r="H54" s="32"/>
      <c r="I54" s="32">
        <f>AVERAGE(H53,H55)</f>
        <v>1.4219305441618812E-2</v>
      </c>
    </row>
    <row r="55" spans="1:9" x14ac:dyDescent="0.25">
      <c r="A55" s="63">
        <v>16</v>
      </c>
      <c r="B55" s="65" t="s">
        <v>108</v>
      </c>
      <c r="C55" s="67" t="s">
        <v>13</v>
      </c>
      <c r="D55" s="33" t="s">
        <v>10</v>
      </c>
      <c r="E55" s="31" t="s">
        <v>59</v>
      </c>
      <c r="F55" s="33" t="s">
        <v>10</v>
      </c>
      <c r="G55" s="41">
        <v>43</v>
      </c>
      <c r="H55" s="32">
        <f>(G55-G56)/(G55+G56)</f>
        <v>0.62264150943396224</v>
      </c>
      <c r="I55" s="32"/>
    </row>
    <row r="56" spans="1:9" ht="13.8" thickBot="1" x14ac:dyDescent="0.3">
      <c r="A56" s="64"/>
      <c r="B56" s="66"/>
      <c r="C56" s="68"/>
      <c r="D56" s="40"/>
      <c r="E56" s="40" t="s">
        <v>60</v>
      </c>
      <c r="F56" s="44" t="s">
        <v>13</v>
      </c>
      <c r="G56" s="45">
        <v>10</v>
      </c>
      <c r="H56" s="34"/>
      <c r="I56" s="34"/>
    </row>
    <row r="57" spans="1:9" x14ac:dyDescent="0.25">
      <c r="A57" s="73">
        <v>17</v>
      </c>
      <c r="B57" s="74" t="s">
        <v>107</v>
      </c>
      <c r="C57" s="76" t="s">
        <v>10</v>
      </c>
      <c r="D57" s="21" t="s">
        <v>10</v>
      </c>
      <c r="E57" s="29" t="s">
        <v>61</v>
      </c>
      <c r="F57" s="21" t="s">
        <v>10</v>
      </c>
      <c r="G57" s="43">
        <v>46</v>
      </c>
      <c r="H57" s="30">
        <f>(G57-G58)/(G57+G58)</f>
        <v>0.76923076923076927</v>
      </c>
      <c r="I57" s="30"/>
    </row>
    <row r="58" spans="1:9" x14ac:dyDescent="0.25">
      <c r="A58" s="63"/>
      <c r="B58" s="75"/>
      <c r="C58" s="67"/>
      <c r="D58" s="31"/>
      <c r="E58" s="31" t="s">
        <v>62</v>
      </c>
      <c r="F58" s="22" t="s">
        <v>13</v>
      </c>
      <c r="G58" s="41">
        <v>6</v>
      </c>
      <c r="H58" s="32"/>
      <c r="I58" s="32">
        <f>AVERAGE(H57,H59)</f>
        <v>0.17032967032967036</v>
      </c>
    </row>
    <row r="59" spans="1:9" x14ac:dyDescent="0.25">
      <c r="A59" s="63">
        <v>18</v>
      </c>
      <c r="B59" s="65" t="s">
        <v>107</v>
      </c>
      <c r="C59" s="67" t="s">
        <v>10</v>
      </c>
      <c r="D59" s="22" t="s">
        <v>13</v>
      </c>
      <c r="E59" s="31" t="s">
        <v>63</v>
      </c>
      <c r="F59" s="33" t="s">
        <v>10</v>
      </c>
      <c r="G59" s="41">
        <v>45</v>
      </c>
      <c r="H59" s="32">
        <f>(G60-G59)/(G59+G60)</f>
        <v>-0.42857142857142855</v>
      </c>
      <c r="I59" s="32"/>
    </row>
    <row r="60" spans="1:9" ht="13.8" thickBot="1" x14ac:dyDescent="0.3">
      <c r="A60" s="64"/>
      <c r="B60" s="66"/>
      <c r="C60" s="68"/>
      <c r="D60" s="40"/>
      <c r="E60" s="40" t="s">
        <v>64</v>
      </c>
      <c r="F60" s="44" t="s">
        <v>13</v>
      </c>
      <c r="G60" s="45">
        <v>18</v>
      </c>
      <c r="H60" s="34"/>
      <c r="I60" s="34"/>
    </row>
    <row r="61" spans="1:9" x14ac:dyDescent="0.25">
      <c r="A61" s="73">
        <v>19</v>
      </c>
      <c r="B61" s="74" t="s">
        <v>107</v>
      </c>
      <c r="C61" s="76" t="s">
        <v>13</v>
      </c>
      <c r="D61" s="42" t="s">
        <v>13</v>
      </c>
      <c r="E61" s="29" t="s">
        <v>65</v>
      </c>
      <c r="F61" s="21" t="s">
        <v>10</v>
      </c>
      <c r="G61" s="43">
        <v>28</v>
      </c>
      <c r="H61" s="30">
        <f>(G62-G61)/(G61+G62)</f>
        <v>-0.47368421052631576</v>
      </c>
      <c r="I61" s="30"/>
    </row>
    <row r="62" spans="1:9" x14ac:dyDescent="0.25">
      <c r="A62" s="63"/>
      <c r="B62" s="75"/>
      <c r="C62" s="67"/>
      <c r="D62" s="31"/>
      <c r="E62" s="31" t="s">
        <v>66</v>
      </c>
      <c r="F62" s="22" t="s">
        <v>13</v>
      </c>
      <c r="G62" s="41">
        <v>10</v>
      </c>
      <c r="H62" s="32"/>
      <c r="I62" s="32">
        <f>AVERAGE(H61,H63)</f>
        <v>-8.0285459411239823E-3</v>
      </c>
    </row>
    <row r="63" spans="1:9" x14ac:dyDescent="0.25">
      <c r="A63" s="69">
        <v>20</v>
      </c>
      <c r="B63" s="65" t="s">
        <v>107</v>
      </c>
      <c r="C63" s="71" t="s">
        <v>13</v>
      </c>
      <c r="D63" s="48" t="s">
        <v>10</v>
      </c>
      <c r="E63" s="47" t="s">
        <v>67</v>
      </c>
      <c r="F63" s="48" t="s">
        <v>10</v>
      </c>
      <c r="G63" s="41">
        <v>43</v>
      </c>
      <c r="H63" s="32">
        <f>(G63-G64)/(G63+G64)</f>
        <v>0.4576271186440678</v>
      </c>
      <c r="I63" s="32"/>
    </row>
    <row r="64" spans="1:9" ht="13.8" thickBot="1" x14ac:dyDescent="0.3">
      <c r="A64" s="70"/>
      <c r="B64" s="66"/>
      <c r="C64" s="72"/>
      <c r="D64" s="49"/>
      <c r="E64" s="49" t="s">
        <v>68</v>
      </c>
      <c r="F64" s="52" t="s">
        <v>13</v>
      </c>
      <c r="G64" s="45">
        <v>16</v>
      </c>
      <c r="H64" s="34"/>
      <c r="I64" s="34"/>
    </row>
    <row r="65" spans="1:9" x14ac:dyDescent="0.25">
      <c r="A65" s="73">
        <v>21</v>
      </c>
      <c r="B65" s="74" t="s">
        <v>108</v>
      </c>
      <c r="C65" s="76" t="s">
        <v>10</v>
      </c>
      <c r="D65" s="21" t="s">
        <v>10</v>
      </c>
      <c r="E65" s="29" t="s">
        <v>69</v>
      </c>
      <c r="F65" s="21" t="s">
        <v>10</v>
      </c>
      <c r="G65" s="43">
        <v>29</v>
      </c>
      <c r="H65" s="30">
        <f>(G65-G66)/(G65+G66)</f>
        <v>0.61111111111111116</v>
      </c>
      <c r="I65" s="30"/>
    </row>
    <row r="66" spans="1:9" x14ac:dyDescent="0.25">
      <c r="A66" s="63"/>
      <c r="B66" s="75"/>
      <c r="C66" s="67"/>
      <c r="D66" s="31"/>
      <c r="E66" s="31" t="s">
        <v>70</v>
      </c>
      <c r="F66" s="22" t="s">
        <v>13</v>
      </c>
      <c r="G66" s="41">
        <v>7</v>
      </c>
      <c r="H66" s="32"/>
      <c r="I66" s="32">
        <f>AVERAGE(H65,H67)</f>
        <v>0.28632478632478636</v>
      </c>
    </row>
    <row r="67" spans="1:9" x14ac:dyDescent="0.25">
      <c r="A67" s="69">
        <v>22</v>
      </c>
      <c r="B67" s="65" t="s">
        <v>108</v>
      </c>
      <c r="C67" s="71" t="s">
        <v>10</v>
      </c>
      <c r="D67" s="50" t="s">
        <v>13</v>
      </c>
      <c r="E67" s="47" t="s">
        <v>71</v>
      </c>
      <c r="F67" s="48" t="s">
        <v>10</v>
      </c>
      <c r="G67" s="41">
        <v>27</v>
      </c>
      <c r="H67" s="32">
        <f>(G68-G67)/(G67+G68)</f>
        <v>-3.8461538461538464E-2</v>
      </c>
      <c r="I67" s="32"/>
    </row>
    <row r="68" spans="1:9" ht="13.8" thickBot="1" x14ac:dyDescent="0.3">
      <c r="A68" s="70"/>
      <c r="B68" s="66"/>
      <c r="C68" s="72"/>
      <c r="D68" s="49"/>
      <c r="E68" s="49" t="s">
        <v>72</v>
      </c>
      <c r="F68" s="52" t="s">
        <v>13</v>
      </c>
      <c r="G68" s="45">
        <v>25</v>
      </c>
      <c r="H68" s="34"/>
      <c r="I68" s="34"/>
    </row>
    <row r="69" spans="1:9" x14ac:dyDescent="0.25">
      <c r="A69" s="73">
        <v>23</v>
      </c>
      <c r="B69" s="74" t="s">
        <v>108</v>
      </c>
      <c r="C69" s="76" t="s">
        <v>13</v>
      </c>
      <c r="D69" s="42" t="s">
        <v>13</v>
      </c>
      <c r="E69" s="29" t="s">
        <v>73</v>
      </c>
      <c r="F69" s="21" t="s">
        <v>10</v>
      </c>
      <c r="G69" s="43">
        <v>26</v>
      </c>
      <c r="H69" s="30">
        <f>(G70-G69)/(G69+G70)</f>
        <v>0.23529411764705882</v>
      </c>
      <c r="I69" s="30"/>
    </row>
    <row r="70" spans="1:9" x14ac:dyDescent="0.25">
      <c r="A70" s="63"/>
      <c r="B70" s="75"/>
      <c r="C70" s="67"/>
      <c r="D70" s="31"/>
      <c r="E70" s="31" t="s">
        <v>74</v>
      </c>
      <c r="F70" s="22" t="s">
        <v>13</v>
      </c>
      <c r="G70" s="41">
        <v>42</v>
      </c>
      <c r="H70" s="32"/>
      <c r="I70" s="32">
        <f>AVERAGE(H69,H71)</f>
        <v>0.40025575447570327</v>
      </c>
    </row>
    <row r="71" spans="1:9" x14ac:dyDescent="0.25">
      <c r="A71" s="69">
        <v>24</v>
      </c>
      <c r="B71" s="65" t="s">
        <v>108</v>
      </c>
      <c r="C71" s="71" t="s">
        <v>13</v>
      </c>
      <c r="D71" s="48" t="s">
        <v>10</v>
      </c>
      <c r="E71" s="47" t="s">
        <v>75</v>
      </c>
      <c r="F71" s="48" t="s">
        <v>10</v>
      </c>
      <c r="G71" s="41">
        <v>36</v>
      </c>
      <c r="H71" s="32">
        <f>(G71-G72)/(G71+G72)</f>
        <v>0.56521739130434778</v>
      </c>
      <c r="I71" s="32"/>
    </row>
    <row r="72" spans="1:9" ht="13.8" thickBot="1" x14ac:dyDescent="0.3">
      <c r="A72" s="70"/>
      <c r="B72" s="66"/>
      <c r="C72" s="72"/>
      <c r="D72" s="49"/>
      <c r="E72" s="49" t="s">
        <v>76</v>
      </c>
      <c r="F72" s="52" t="s">
        <v>13</v>
      </c>
      <c r="G72" s="45">
        <v>10</v>
      </c>
      <c r="H72" s="34"/>
      <c r="I72" s="34"/>
    </row>
    <row r="73" spans="1:9" x14ac:dyDescent="0.25">
      <c r="A73" s="73">
        <v>25</v>
      </c>
      <c r="B73" s="74"/>
      <c r="C73" s="76" t="s">
        <v>10</v>
      </c>
      <c r="D73" s="21" t="s">
        <v>10</v>
      </c>
      <c r="E73" s="29" t="s">
        <v>77</v>
      </c>
      <c r="F73" s="21" t="s">
        <v>10</v>
      </c>
      <c r="G73" s="43"/>
      <c r="H73" s="30" t="e">
        <f>(G73-G74)/(G73+G74)</f>
        <v>#DIV/0!</v>
      </c>
      <c r="I73" s="30"/>
    </row>
    <row r="74" spans="1:9" x14ac:dyDescent="0.25">
      <c r="A74" s="63"/>
      <c r="B74" s="75"/>
      <c r="C74" s="67"/>
      <c r="D74" s="31"/>
      <c r="E74" s="31" t="s">
        <v>78</v>
      </c>
      <c r="F74" s="22" t="s">
        <v>13</v>
      </c>
      <c r="G74" s="41"/>
      <c r="H74" s="32"/>
      <c r="I74" s="32" t="e">
        <f>AVERAGE(H73,H75)</f>
        <v>#DIV/0!</v>
      </c>
    </row>
    <row r="75" spans="1:9" x14ac:dyDescent="0.25">
      <c r="A75" s="69">
        <v>26</v>
      </c>
      <c r="B75" s="65"/>
      <c r="C75" s="71" t="s">
        <v>10</v>
      </c>
      <c r="D75" s="50" t="s">
        <v>13</v>
      </c>
      <c r="E75" s="47" t="s">
        <v>79</v>
      </c>
      <c r="F75" s="48" t="s">
        <v>10</v>
      </c>
      <c r="G75" s="41"/>
      <c r="H75" s="32" t="e">
        <f>(G76-G75)/(G75+G76)</f>
        <v>#DIV/0!</v>
      </c>
      <c r="I75" s="32"/>
    </row>
    <row r="76" spans="1:9" ht="16.05" customHeight="1" thickBot="1" x14ac:dyDescent="0.3">
      <c r="A76" s="70"/>
      <c r="B76" s="66"/>
      <c r="C76" s="72"/>
      <c r="D76" s="49"/>
      <c r="E76" s="49" t="s">
        <v>80</v>
      </c>
      <c r="F76" s="52" t="s">
        <v>13</v>
      </c>
      <c r="G76" s="45"/>
      <c r="H76" s="34"/>
      <c r="I76" s="34"/>
    </row>
    <row r="77" spans="1:9" x14ac:dyDescent="0.25">
      <c r="A77" s="73">
        <v>27</v>
      </c>
      <c r="B77" s="74"/>
      <c r="C77" s="76" t="s">
        <v>13</v>
      </c>
      <c r="D77" s="42" t="s">
        <v>13</v>
      </c>
      <c r="E77" s="29" t="s">
        <v>81</v>
      </c>
      <c r="F77" s="21" t="s">
        <v>10</v>
      </c>
      <c r="G77" s="43"/>
      <c r="H77" s="30" t="e">
        <f>(G78-G77)/(G77+G78)</f>
        <v>#DIV/0!</v>
      </c>
      <c r="I77" s="30"/>
    </row>
    <row r="78" spans="1:9" x14ac:dyDescent="0.25">
      <c r="A78" s="63"/>
      <c r="B78" s="75"/>
      <c r="C78" s="67"/>
      <c r="D78" s="31"/>
      <c r="E78" s="31" t="s">
        <v>82</v>
      </c>
      <c r="F78" s="22" t="s">
        <v>13</v>
      </c>
      <c r="G78" s="41"/>
      <c r="H78" s="32"/>
      <c r="I78" s="32" t="e">
        <f>AVERAGE(H77,H79)</f>
        <v>#DIV/0!</v>
      </c>
    </row>
    <row r="79" spans="1:9" x14ac:dyDescent="0.25">
      <c r="A79" s="69">
        <v>28</v>
      </c>
      <c r="B79" s="65"/>
      <c r="C79" s="71" t="s">
        <v>13</v>
      </c>
      <c r="D79" s="48" t="s">
        <v>10</v>
      </c>
      <c r="E79" s="47" t="s">
        <v>83</v>
      </c>
      <c r="F79" s="48" t="s">
        <v>10</v>
      </c>
      <c r="G79" s="41"/>
      <c r="H79" s="32" t="e">
        <f>(G79-G80)/(G79+G80)</f>
        <v>#DIV/0!</v>
      </c>
      <c r="I79" s="32"/>
    </row>
    <row r="80" spans="1:9" ht="13.8" thickBot="1" x14ac:dyDescent="0.3">
      <c r="A80" s="70"/>
      <c r="B80" s="66"/>
      <c r="C80" s="72"/>
      <c r="D80" s="49"/>
      <c r="E80" s="49" t="s">
        <v>84</v>
      </c>
      <c r="F80" s="52" t="s">
        <v>13</v>
      </c>
      <c r="G80" s="45"/>
      <c r="H80" s="34"/>
      <c r="I80" s="34"/>
    </row>
    <row r="81" spans="1:9" x14ac:dyDescent="0.25">
      <c r="A81" s="73">
        <v>29</v>
      </c>
      <c r="B81" s="74"/>
      <c r="C81" s="76" t="s">
        <v>10</v>
      </c>
      <c r="D81" s="21" t="s">
        <v>10</v>
      </c>
      <c r="E81" s="53" t="s">
        <v>85</v>
      </c>
      <c r="F81" s="21" t="s">
        <v>10</v>
      </c>
      <c r="G81" s="43"/>
      <c r="H81" s="30" t="e">
        <f>(G81-G82)/(G81+G82)</f>
        <v>#DIV/0!</v>
      </c>
      <c r="I81" s="30"/>
    </row>
    <row r="82" spans="1:9" x14ac:dyDescent="0.25">
      <c r="A82" s="63"/>
      <c r="B82" s="75"/>
      <c r="C82" s="67"/>
      <c r="D82" s="31"/>
      <c r="E82" s="35" t="s">
        <v>86</v>
      </c>
      <c r="F82" s="22" t="s">
        <v>13</v>
      </c>
      <c r="G82" s="41"/>
      <c r="H82" s="32"/>
      <c r="I82" s="32" t="e">
        <f>AVERAGE(H81,H83)</f>
        <v>#DIV/0!</v>
      </c>
    </row>
    <row r="83" spans="1:9" x14ac:dyDescent="0.25">
      <c r="A83" s="69">
        <v>30</v>
      </c>
      <c r="B83" s="65"/>
      <c r="C83" s="71" t="s">
        <v>10</v>
      </c>
      <c r="D83" s="50" t="s">
        <v>13</v>
      </c>
      <c r="E83" s="51" t="s">
        <v>87</v>
      </c>
      <c r="F83" s="48" t="s">
        <v>10</v>
      </c>
      <c r="G83" s="41"/>
      <c r="H83" s="32" t="e">
        <f>(G84-G83)/(G83+G84)</f>
        <v>#DIV/0!</v>
      </c>
      <c r="I83" s="32"/>
    </row>
    <row r="84" spans="1:9" ht="13.8" thickBot="1" x14ac:dyDescent="0.3">
      <c r="A84" s="70"/>
      <c r="B84" s="66"/>
      <c r="C84" s="72"/>
      <c r="D84" s="49"/>
      <c r="E84" s="54" t="s">
        <v>88</v>
      </c>
      <c r="F84" s="52" t="s">
        <v>13</v>
      </c>
      <c r="G84" s="45"/>
      <c r="H84" s="34"/>
      <c r="I84" s="34"/>
    </row>
    <row r="85" spans="1:9" x14ac:dyDescent="0.25">
      <c r="A85" s="73">
        <v>31</v>
      </c>
      <c r="B85" s="74"/>
      <c r="C85" s="76" t="s">
        <v>13</v>
      </c>
      <c r="D85" s="42" t="s">
        <v>13</v>
      </c>
      <c r="E85" s="29" t="s">
        <v>89</v>
      </c>
      <c r="F85" s="21" t="s">
        <v>10</v>
      </c>
      <c r="G85" s="43"/>
      <c r="H85" s="30" t="e">
        <f>(G86-G85)/(G85+G86)</f>
        <v>#DIV/0!</v>
      </c>
      <c r="I85" s="30"/>
    </row>
    <row r="86" spans="1:9" x14ac:dyDescent="0.25">
      <c r="A86" s="63"/>
      <c r="B86" s="75"/>
      <c r="C86" s="67"/>
      <c r="D86" s="31"/>
      <c r="E86" s="31" t="s">
        <v>90</v>
      </c>
      <c r="F86" s="22" t="s">
        <v>13</v>
      </c>
      <c r="G86" s="41"/>
      <c r="H86" s="32"/>
      <c r="I86" s="32" t="e">
        <f>AVERAGE(H85,H87)</f>
        <v>#DIV/0!</v>
      </c>
    </row>
    <row r="87" spans="1:9" x14ac:dyDescent="0.25">
      <c r="A87" s="63">
        <v>32</v>
      </c>
      <c r="B87" s="65"/>
      <c r="C87" s="67" t="s">
        <v>13</v>
      </c>
      <c r="D87" s="33" t="s">
        <v>10</v>
      </c>
      <c r="E87" s="31" t="s">
        <v>91</v>
      </c>
      <c r="F87" s="33" t="s">
        <v>10</v>
      </c>
      <c r="G87" s="41"/>
      <c r="H87" s="32" t="e">
        <f>(G87-G88)/(G87+G88)</f>
        <v>#DIV/0!</v>
      </c>
      <c r="I87" s="32"/>
    </row>
    <row r="88" spans="1:9" ht="13.8" thickBot="1" x14ac:dyDescent="0.3">
      <c r="A88" s="64"/>
      <c r="B88" s="66"/>
      <c r="C88" s="68"/>
      <c r="D88" s="40"/>
      <c r="E88" s="40" t="s">
        <v>92</v>
      </c>
      <c r="F88" s="44" t="s">
        <v>13</v>
      </c>
      <c r="G88" s="45"/>
      <c r="H88" s="34"/>
      <c r="I88" s="34"/>
    </row>
  </sheetData>
  <mergeCells count="97">
    <mergeCell ref="A33:A34"/>
    <mergeCell ref="B33:B34"/>
    <mergeCell ref="C33:C34"/>
    <mergeCell ref="A1:I2"/>
    <mergeCell ref="A25:A26"/>
    <mergeCell ref="B25:B26"/>
    <mergeCell ref="C25:C26"/>
    <mergeCell ref="A27:A28"/>
    <mergeCell ref="B27:B28"/>
    <mergeCell ref="C27:C28"/>
    <mergeCell ref="A29:A30"/>
    <mergeCell ref="B29:B30"/>
    <mergeCell ref="C29:C30"/>
    <mergeCell ref="A31:A32"/>
    <mergeCell ref="B31:B32"/>
    <mergeCell ref="C31:C32"/>
    <mergeCell ref="A41:A42"/>
    <mergeCell ref="B41:B42"/>
    <mergeCell ref="C41:C42"/>
    <mergeCell ref="A35:A36"/>
    <mergeCell ref="B35:B36"/>
    <mergeCell ref="C35:C36"/>
    <mergeCell ref="A37:A38"/>
    <mergeCell ref="B37:B38"/>
    <mergeCell ref="C37:C38"/>
    <mergeCell ref="A39:A40"/>
    <mergeCell ref="B39:B40"/>
    <mergeCell ref="C39:C40"/>
    <mergeCell ref="A43:A44"/>
    <mergeCell ref="B43:B44"/>
    <mergeCell ref="C43:C44"/>
    <mergeCell ref="A45:A46"/>
    <mergeCell ref="B45:B46"/>
    <mergeCell ref="C45:C46"/>
    <mergeCell ref="A47:A48"/>
    <mergeCell ref="B47:B48"/>
    <mergeCell ref="C47:C48"/>
    <mergeCell ref="A49:A50"/>
    <mergeCell ref="B49:B50"/>
    <mergeCell ref="C49:C50"/>
    <mergeCell ref="A51:A52"/>
    <mergeCell ref="B51:B52"/>
    <mergeCell ref="C51:C52"/>
    <mergeCell ref="A53:A54"/>
    <mergeCell ref="B53:B54"/>
    <mergeCell ref="C53:C54"/>
    <mergeCell ref="A55:A56"/>
    <mergeCell ref="B55:B56"/>
    <mergeCell ref="C55:C56"/>
    <mergeCell ref="A57:A58"/>
    <mergeCell ref="B57:B58"/>
    <mergeCell ref="C57:C58"/>
    <mergeCell ref="A59:A60"/>
    <mergeCell ref="B59:B60"/>
    <mergeCell ref="C59:C60"/>
    <mergeCell ref="A61:A62"/>
    <mergeCell ref="B61:B62"/>
    <mergeCell ref="C61:C62"/>
    <mergeCell ref="A63:A64"/>
    <mergeCell ref="B63:B64"/>
    <mergeCell ref="C63:C64"/>
    <mergeCell ref="A65:A66"/>
    <mergeCell ref="B65:B66"/>
    <mergeCell ref="C65:C66"/>
    <mergeCell ref="A67:A68"/>
    <mergeCell ref="B67:B68"/>
    <mergeCell ref="C67:C68"/>
    <mergeCell ref="A69:A70"/>
    <mergeCell ref="B69:B70"/>
    <mergeCell ref="C69:C70"/>
    <mergeCell ref="A71:A72"/>
    <mergeCell ref="B71:B72"/>
    <mergeCell ref="C71:C72"/>
    <mergeCell ref="A73:A74"/>
    <mergeCell ref="B73:B74"/>
    <mergeCell ref="C73:C74"/>
    <mergeCell ref="A75:A76"/>
    <mergeCell ref="C75:C76"/>
    <mergeCell ref="A77:A78"/>
    <mergeCell ref="B77:B78"/>
    <mergeCell ref="C77:C78"/>
    <mergeCell ref="B75:B76"/>
    <mergeCell ref="A79:A80"/>
    <mergeCell ref="B79:B80"/>
    <mergeCell ref="C79:C80"/>
    <mergeCell ref="A81:A82"/>
    <mergeCell ref="B81:B82"/>
    <mergeCell ref="C81:C82"/>
    <mergeCell ref="A87:A88"/>
    <mergeCell ref="B87:B88"/>
    <mergeCell ref="C87:C88"/>
    <mergeCell ref="A83:A84"/>
    <mergeCell ref="B83:B84"/>
    <mergeCell ref="C83:C84"/>
    <mergeCell ref="A85:A86"/>
    <mergeCell ref="B85:B86"/>
    <mergeCell ref="C85:C86"/>
  </mergeCells>
  <pageMargins left="0.75" right="0.75" top="1" bottom="1" header="0.5" footer="0.5"/>
  <pageSetup scale="40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A6756-CF6B-4ECA-8127-2D4A0CB0E9E6}">
  <dimension ref="A1"/>
  <sheetViews>
    <sheetView workbookViewId="0">
      <selection sqref="A1:H20"/>
    </sheetView>
  </sheetViews>
  <sheetFormatPr defaultRowHeight="15.6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7F911-615F-A64B-8892-CD15A2B4BC61}">
  <sheetPr>
    <pageSetUpPr fitToPage="1"/>
  </sheetPr>
  <dimension ref="A1:N88"/>
  <sheetViews>
    <sheetView showRuler="0" workbookViewId="0">
      <selection activeCell="A6" sqref="A6:I19"/>
    </sheetView>
  </sheetViews>
  <sheetFormatPr defaultColWidth="8.796875" defaultRowHeight="13.2" x14ac:dyDescent="0.25"/>
  <cols>
    <col min="1" max="1" width="14" style="1" customWidth="1"/>
    <col min="2" max="2" width="35" style="1" customWidth="1"/>
    <col min="3" max="3" width="14.5" style="1" customWidth="1"/>
    <col min="4" max="4" width="15" style="1" customWidth="1"/>
    <col min="5" max="5" width="11.19921875" style="1" customWidth="1"/>
    <col min="6" max="7" width="12.5" style="1" customWidth="1"/>
    <col min="8" max="8" width="13" style="1" customWidth="1"/>
    <col min="9" max="9" width="10.69921875" style="1" customWidth="1"/>
    <col min="10" max="10" width="14.796875" style="1" customWidth="1"/>
    <col min="11" max="11" width="23.796875" style="1" customWidth="1"/>
    <col min="12" max="12" width="8.796875" style="1"/>
    <col min="13" max="13" width="10" style="1" customWidth="1"/>
    <col min="14" max="15" width="9.69921875" style="1" customWidth="1"/>
    <col min="16" max="16384" width="8.796875" style="1"/>
  </cols>
  <sheetData>
    <row r="1" spans="1:14" customFormat="1" ht="15.6" x14ac:dyDescent="0.3">
      <c r="A1" s="78" t="s">
        <v>106</v>
      </c>
      <c r="B1" s="79"/>
      <c r="C1" s="79"/>
      <c r="D1" s="79"/>
      <c r="E1" s="79"/>
      <c r="F1" s="79"/>
      <c r="G1" s="79"/>
      <c r="H1" s="79"/>
      <c r="I1" s="80"/>
      <c r="J1" s="1"/>
      <c r="K1" s="1"/>
      <c r="L1" s="1"/>
      <c r="M1" s="1"/>
      <c r="N1" s="1"/>
    </row>
    <row r="2" spans="1:14" customFormat="1" ht="16.2" thickBot="1" x14ac:dyDescent="0.35">
      <c r="A2" s="81"/>
      <c r="B2" s="82"/>
      <c r="C2" s="82"/>
      <c r="D2" s="82"/>
      <c r="E2" s="82"/>
      <c r="F2" s="82"/>
      <c r="G2" s="82"/>
      <c r="H2" s="82"/>
      <c r="I2" s="83"/>
      <c r="J2" s="2"/>
      <c r="K2" s="2"/>
      <c r="L2" s="2"/>
      <c r="M2" s="2"/>
      <c r="N2" s="2"/>
    </row>
    <row r="3" spans="1:14" customFormat="1" ht="15.6" x14ac:dyDescent="0.3">
      <c r="A3" s="3" t="s">
        <v>0</v>
      </c>
      <c r="G3" s="4" t="s">
        <v>1</v>
      </c>
      <c r="H3" s="5" t="s">
        <v>2</v>
      </c>
      <c r="I3" s="6"/>
      <c r="J3" s="2"/>
      <c r="K3" s="2"/>
      <c r="L3" s="2"/>
      <c r="M3" s="2"/>
      <c r="N3" s="2"/>
    </row>
    <row r="4" spans="1:14" customFormat="1" ht="16.2" thickBot="1" x14ac:dyDescent="0.35">
      <c r="A4" s="7"/>
      <c r="B4" s="8"/>
      <c r="C4" s="8"/>
      <c r="D4" s="8"/>
      <c r="E4" s="8"/>
      <c r="F4" s="8"/>
      <c r="G4" s="7" t="s">
        <v>3</v>
      </c>
      <c r="H4" s="8" t="s">
        <v>4</v>
      </c>
      <c r="I4" s="9"/>
      <c r="J4" s="10"/>
      <c r="K4" s="10"/>
      <c r="L4" s="10"/>
      <c r="M4" s="10"/>
      <c r="N4" s="10"/>
    </row>
    <row r="5" spans="1:14" customFormat="1" ht="16.2" thickBot="1" x14ac:dyDescent="0.35">
      <c r="A5" s="11"/>
      <c r="B5" s="12"/>
      <c r="C5" s="12"/>
      <c r="D5" s="13"/>
      <c r="E5" s="12"/>
      <c r="F5" s="12"/>
      <c r="G5" s="13"/>
      <c r="H5" s="12"/>
      <c r="I5" s="14"/>
      <c r="J5" s="10"/>
      <c r="K5" s="10"/>
      <c r="L5" s="10"/>
      <c r="M5" s="10"/>
      <c r="N5" s="10"/>
    </row>
    <row r="6" spans="1:14" customFormat="1" ht="15.6" x14ac:dyDescent="0.3">
      <c r="A6" s="15" t="s">
        <v>5</v>
      </c>
      <c r="B6" s="16"/>
      <c r="C6" s="17"/>
      <c r="D6" s="15" t="s">
        <v>6</v>
      </c>
      <c r="E6" s="16"/>
      <c r="F6" s="17"/>
      <c r="G6" s="15" t="s">
        <v>7</v>
      </c>
      <c r="H6" s="16"/>
      <c r="I6" s="17"/>
      <c r="J6" s="10"/>
      <c r="K6" s="10"/>
      <c r="L6" s="10"/>
      <c r="M6" s="10"/>
      <c r="N6" s="10"/>
    </row>
    <row r="7" spans="1:14" customFormat="1" ht="15.6" x14ac:dyDescent="0.3">
      <c r="A7" s="18" t="s">
        <v>8</v>
      </c>
      <c r="B7" s="55"/>
      <c r="C7" s="36"/>
      <c r="D7" s="20" t="s">
        <v>9</v>
      </c>
      <c r="E7" s="56"/>
      <c r="F7" s="36"/>
      <c r="G7" s="21" t="s">
        <v>10</v>
      </c>
      <c r="H7" t="s">
        <v>102</v>
      </c>
      <c r="I7" s="19"/>
      <c r="J7" s="10"/>
      <c r="K7" s="10"/>
      <c r="L7" s="10"/>
      <c r="M7" s="10"/>
      <c r="N7" s="10"/>
    </row>
    <row r="8" spans="1:14" customFormat="1" ht="16.2" thickBot="1" x14ac:dyDescent="0.35">
      <c r="A8" s="18" t="s">
        <v>11</v>
      </c>
      <c r="C8" s="9"/>
      <c r="D8" s="18" t="s">
        <v>12</v>
      </c>
      <c r="F8" s="19"/>
      <c r="G8" s="22" t="s">
        <v>13</v>
      </c>
      <c r="H8" t="s">
        <v>104</v>
      </c>
      <c r="I8" s="19"/>
      <c r="J8" s="10"/>
      <c r="K8" s="10"/>
      <c r="L8" s="10"/>
      <c r="M8" s="10"/>
      <c r="N8" s="10"/>
    </row>
    <row r="9" spans="1:14" customFormat="1" ht="16.2" thickBot="1" x14ac:dyDescent="0.35">
      <c r="A9" s="11"/>
      <c r="B9" s="12"/>
      <c r="C9" s="12"/>
      <c r="D9" s="12"/>
      <c r="E9" s="13"/>
      <c r="F9" s="12"/>
      <c r="G9" s="12"/>
      <c r="H9" s="12"/>
      <c r="I9" s="14"/>
      <c r="J9" s="10"/>
      <c r="K9" s="10"/>
      <c r="L9" s="10"/>
      <c r="M9" s="10"/>
      <c r="N9" s="10"/>
    </row>
    <row r="10" spans="1:14" customFormat="1" ht="15.6" x14ac:dyDescent="0.3">
      <c r="A10" s="60" t="s">
        <v>93</v>
      </c>
      <c r="B10" s="16"/>
      <c r="C10" s="16"/>
      <c r="D10" s="17"/>
      <c r="E10" s="15" t="s">
        <v>14</v>
      </c>
      <c r="F10" s="16"/>
      <c r="G10" s="16"/>
      <c r="H10" s="16"/>
      <c r="I10" s="17"/>
      <c r="J10" s="10"/>
      <c r="K10" s="10"/>
      <c r="L10" s="10"/>
      <c r="M10" s="10"/>
      <c r="N10" s="10"/>
    </row>
    <row r="11" spans="1:14" customFormat="1" ht="15.6" x14ac:dyDescent="0.3">
      <c r="A11" s="61" t="s">
        <v>94</v>
      </c>
      <c r="B11" s="37"/>
      <c r="C11" s="37"/>
      <c r="D11" s="38"/>
      <c r="E11" s="20" t="s">
        <v>15</v>
      </c>
      <c r="F11" s="56"/>
      <c r="G11" s="39"/>
      <c r="H11" s="39"/>
      <c r="I11" s="36"/>
      <c r="J11" s="10"/>
      <c r="K11" s="10"/>
      <c r="L11" s="10"/>
      <c r="M11" s="10"/>
      <c r="N11" s="10"/>
    </row>
    <row r="12" spans="1:14" customFormat="1" ht="15.6" x14ac:dyDescent="0.3">
      <c r="A12" s="62" t="s">
        <v>103</v>
      </c>
      <c r="B12" s="39"/>
      <c r="C12" s="39"/>
      <c r="D12" s="36"/>
      <c r="E12" s="18" t="s">
        <v>16</v>
      </c>
      <c r="F12" s="56"/>
      <c r="G12" s="39"/>
      <c r="H12" s="39"/>
      <c r="I12" s="36"/>
      <c r="J12" s="10"/>
      <c r="K12" s="10"/>
      <c r="L12" s="10"/>
      <c r="M12" s="10"/>
      <c r="N12" s="10"/>
    </row>
    <row r="13" spans="1:14" customFormat="1" ht="16.2" thickBot="1" x14ac:dyDescent="0.35">
      <c r="A13" s="59" t="s">
        <v>95</v>
      </c>
      <c r="B13" s="8"/>
      <c r="C13" s="8"/>
      <c r="D13" s="9"/>
      <c r="E13" s="24" t="s">
        <v>17</v>
      </c>
      <c r="F13" s="8"/>
      <c r="G13" s="8"/>
      <c r="H13" s="8"/>
      <c r="I13" s="9"/>
      <c r="J13" s="10"/>
      <c r="K13" s="10"/>
      <c r="L13" s="10"/>
      <c r="M13" s="10"/>
      <c r="N13" s="10"/>
    </row>
    <row r="14" spans="1:14" customFormat="1" ht="16.2" thickBot="1" x14ac:dyDescent="0.35">
      <c r="I14" s="19"/>
      <c r="J14" s="10"/>
      <c r="K14" s="10"/>
      <c r="L14" s="10"/>
      <c r="M14" s="10"/>
      <c r="N14" s="10"/>
    </row>
    <row r="15" spans="1:14" customFormat="1" ht="15.6" x14ac:dyDescent="0.3">
      <c r="A15" s="15" t="s">
        <v>18</v>
      </c>
      <c r="B15" s="16"/>
      <c r="C15" s="16"/>
      <c r="D15" s="16"/>
      <c r="E15" s="15" t="s">
        <v>19</v>
      </c>
      <c r="F15" s="16"/>
      <c r="G15" s="16"/>
      <c r="H15" s="16"/>
      <c r="I15" s="17"/>
      <c r="J15" s="10"/>
      <c r="K15" s="10"/>
      <c r="L15" s="10"/>
      <c r="M15" s="10"/>
      <c r="N15" s="10"/>
    </row>
    <row r="16" spans="1:14" customFormat="1" ht="15.6" x14ac:dyDescent="0.3">
      <c r="A16" s="20" t="s">
        <v>20</v>
      </c>
      <c r="B16" s="57"/>
      <c r="C16" s="39"/>
      <c r="D16" s="36"/>
      <c r="E16" s="20" t="s">
        <v>20</v>
      </c>
      <c r="F16" s="56"/>
      <c r="G16" s="39"/>
      <c r="H16" s="39"/>
      <c r="I16" s="36"/>
      <c r="J16" s="10"/>
      <c r="K16" s="10"/>
      <c r="L16" s="10"/>
      <c r="M16" s="10"/>
      <c r="N16" s="10"/>
    </row>
    <row r="17" spans="1:14" customFormat="1" ht="15.6" x14ac:dyDescent="0.3">
      <c r="A17" s="18" t="s">
        <v>8</v>
      </c>
      <c r="B17" s="56"/>
      <c r="C17" s="39"/>
      <c r="D17" s="36"/>
      <c r="E17" s="18" t="s">
        <v>8</v>
      </c>
      <c r="F17" s="56"/>
      <c r="G17" s="39"/>
      <c r="H17" s="39"/>
      <c r="I17" s="36"/>
      <c r="J17" s="10"/>
      <c r="K17" s="10"/>
      <c r="L17" s="10"/>
      <c r="M17" s="10"/>
      <c r="N17" s="10"/>
    </row>
    <row r="18" spans="1:14" customFormat="1" ht="16.2" thickBot="1" x14ac:dyDescent="0.35">
      <c r="A18" s="24" t="s">
        <v>21</v>
      </c>
      <c r="B18" s="58"/>
      <c r="C18" s="37"/>
      <c r="D18" s="38"/>
      <c r="E18" s="24" t="s">
        <v>21</v>
      </c>
      <c r="F18" s="8"/>
      <c r="G18" s="8"/>
      <c r="H18" s="8"/>
      <c r="I18" s="9"/>
      <c r="J18" s="10"/>
      <c r="K18" s="10"/>
      <c r="L18" s="10"/>
      <c r="M18" s="10"/>
      <c r="N18" s="10"/>
    </row>
    <row r="19" spans="1:14" customFormat="1" ht="16.2" thickBot="1" x14ac:dyDescent="0.35">
      <c r="A19" s="23"/>
      <c r="I19" s="19"/>
      <c r="J19" s="10"/>
      <c r="K19" s="10"/>
      <c r="L19" s="10"/>
      <c r="M19" s="10"/>
      <c r="N19" s="10"/>
    </row>
    <row r="20" spans="1:14" customFormat="1" ht="15.6" x14ac:dyDescent="0.3">
      <c r="A20" s="25" t="s">
        <v>22</v>
      </c>
      <c r="B20" s="5"/>
      <c r="C20" s="5"/>
      <c r="D20" s="5"/>
      <c r="E20" s="26"/>
      <c r="F20" s="5"/>
      <c r="G20" s="5"/>
      <c r="H20" s="5"/>
      <c r="I20" s="6"/>
      <c r="J20" s="10"/>
      <c r="K20" s="10"/>
      <c r="L20" s="10"/>
      <c r="M20" s="10"/>
      <c r="N20" s="10"/>
    </row>
    <row r="21" spans="1:14" customFormat="1" ht="15.6" x14ac:dyDescent="0.3">
      <c r="A21" s="23"/>
      <c r="I21" s="19"/>
      <c r="J21" s="1"/>
      <c r="K21" s="1"/>
      <c r="L21" s="1"/>
      <c r="M21" s="1"/>
      <c r="N21" s="1"/>
    </row>
    <row r="22" spans="1:14" customFormat="1" ht="15.6" x14ac:dyDescent="0.3">
      <c r="A22" s="23"/>
      <c r="I22" s="19"/>
      <c r="J22" s="1"/>
      <c r="K22" s="1"/>
      <c r="L22" s="1"/>
      <c r="M22" s="1"/>
      <c r="N22" s="1"/>
    </row>
    <row r="23" spans="1:14" customFormat="1" ht="16.2" thickBot="1" x14ac:dyDescent="0.35">
      <c r="A23" s="7"/>
      <c r="B23" s="8"/>
      <c r="C23" s="8"/>
      <c r="D23" s="8"/>
      <c r="E23" s="8"/>
      <c r="F23" s="8"/>
      <c r="G23" s="8"/>
      <c r="H23" s="8"/>
      <c r="I23" s="9"/>
      <c r="J23" s="1"/>
      <c r="K23" s="1"/>
      <c r="L23" s="1"/>
      <c r="M23" s="1"/>
      <c r="N23" s="1"/>
    </row>
    <row r="24" spans="1:14" ht="13.8" thickBot="1" x14ac:dyDescent="0.3">
      <c r="A24" s="27" t="s">
        <v>23</v>
      </c>
      <c r="B24" s="27" t="s">
        <v>24</v>
      </c>
      <c r="C24" s="27" t="s">
        <v>105</v>
      </c>
      <c r="D24" s="28" t="s">
        <v>25</v>
      </c>
      <c r="E24" s="27" t="s">
        <v>26</v>
      </c>
      <c r="F24" s="27" t="s">
        <v>27</v>
      </c>
      <c r="G24" s="27" t="s">
        <v>28</v>
      </c>
      <c r="H24" s="27"/>
      <c r="I24" s="27"/>
    </row>
    <row r="25" spans="1:14" x14ac:dyDescent="0.25">
      <c r="A25" s="77">
        <v>1</v>
      </c>
      <c r="B25" s="65"/>
      <c r="C25" s="84" t="s">
        <v>10</v>
      </c>
      <c r="D25" s="21" t="s">
        <v>10</v>
      </c>
      <c r="E25" s="29" t="s">
        <v>29</v>
      </c>
      <c r="F25" s="21" t="s">
        <v>10</v>
      </c>
      <c r="G25" s="41"/>
      <c r="H25" s="30"/>
      <c r="I25" s="30"/>
      <c r="K25" s="10"/>
    </row>
    <row r="26" spans="1:14" x14ac:dyDescent="0.25">
      <c r="A26" s="63"/>
      <c r="B26" s="75"/>
      <c r="C26" s="67"/>
      <c r="D26" s="31"/>
      <c r="E26" s="31" t="s">
        <v>30</v>
      </c>
      <c r="F26" s="22" t="s">
        <v>13</v>
      </c>
      <c r="G26" s="41"/>
      <c r="H26" s="32"/>
      <c r="I26" s="32"/>
      <c r="K26" s="10"/>
    </row>
    <row r="27" spans="1:14" x14ac:dyDescent="0.25">
      <c r="A27" s="63">
        <v>2</v>
      </c>
      <c r="B27" s="65"/>
      <c r="C27" s="67" t="s">
        <v>10</v>
      </c>
      <c r="D27" s="22" t="s">
        <v>13</v>
      </c>
      <c r="E27" s="31" t="s">
        <v>31</v>
      </c>
      <c r="F27" s="33" t="s">
        <v>10</v>
      </c>
      <c r="G27" s="41"/>
      <c r="H27" s="32"/>
      <c r="I27" s="32"/>
      <c r="K27" s="10"/>
    </row>
    <row r="28" spans="1:14" ht="13.8" thickBot="1" x14ac:dyDescent="0.3">
      <c r="A28" s="64"/>
      <c r="B28" s="66"/>
      <c r="C28" s="68"/>
      <c r="D28" s="40"/>
      <c r="E28" s="40" t="s">
        <v>32</v>
      </c>
      <c r="F28" s="44" t="s">
        <v>13</v>
      </c>
      <c r="G28" s="45"/>
      <c r="H28" s="34"/>
      <c r="I28" s="34"/>
      <c r="K28" s="10"/>
    </row>
    <row r="29" spans="1:14" x14ac:dyDescent="0.25">
      <c r="A29" s="73">
        <v>3</v>
      </c>
      <c r="B29" s="74"/>
      <c r="C29" s="76" t="s">
        <v>13</v>
      </c>
      <c r="D29" s="42" t="s">
        <v>13</v>
      </c>
      <c r="E29" s="29" t="s">
        <v>33</v>
      </c>
      <c r="F29" s="21" t="s">
        <v>10</v>
      </c>
      <c r="G29" s="43"/>
      <c r="H29" s="30"/>
      <c r="I29" s="30"/>
      <c r="K29" s="10"/>
    </row>
    <row r="30" spans="1:14" x14ac:dyDescent="0.25">
      <c r="A30" s="63"/>
      <c r="B30" s="75"/>
      <c r="C30" s="67"/>
      <c r="D30" s="31"/>
      <c r="E30" s="31" t="s">
        <v>34</v>
      </c>
      <c r="F30" s="22" t="s">
        <v>13</v>
      </c>
      <c r="G30" s="41"/>
      <c r="H30" s="32"/>
      <c r="I30" s="32"/>
      <c r="K30" s="10"/>
    </row>
    <row r="31" spans="1:14" x14ac:dyDescent="0.25">
      <c r="A31" s="63">
        <v>4</v>
      </c>
      <c r="B31" s="65"/>
      <c r="C31" s="67" t="s">
        <v>13</v>
      </c>
      <c r="D31" s="33" t="s">
        <v>10</v>
      </c>
      <c r="E31" s="31" t="s">
        <v>35</v>
      </c>
      <c r="F31" s="33" t="s">
        <v>10</v>
      </c>
      <c r="G31" s="41"/>
      <c r="H31" s="32"/>
      <c r="I31" s="32"/>
    </row>
    <row r="32" spans="1:14" ht="13.8" thickBot="1" x14ac:dyDescent="0.3">
      <c r="A32" s="64"/>
      <c r="B32" s="66"/>
      <c r="C32" s="68"/>
      <c r="D32" s="40"/>
      <c r="E32" s="40" t="s">
        <v>36</v>
      </c>
      <c r="F32" s="44" t="s">
        <v>13</v>
      </c>
      <c r="G32" s="45"/>
      <c r="H32" s="34"/>
      <c r="I32" s="34"/>
    </row>
    <row r="33" spans="1:9" x14ac:dyDescent="0.25">
      <c r="A33" s="77">
        <v>5</v>
      </c>
      <c r="B33" s="74"/>
      <c r="C33" s="76" t="s">
        <v>10</v>
      </c>
      <c r="D33" s="21" t="s">
        <v>10</v>
      </c>
      <c r="E33" s="29" t="s">
        <v>37</v>
      </c>
      <c r="F33" s="21" t="s">
        <v>10</v>
      </c>
      <c r="G33" s="43"/>
      <c r="H33" s="30"/>
      <c r="I33" s="30"/>
    </row>
    <row r="34" spans="1:9" x14ac:dyDescent="0.25">
      <c r="A34" s="63"/>
      <c r="B34" s="75"/>
      <c r="C34" s="67"/>
      <c r="D34" s="31"/>
      <c r="E34" s="31" t="s">
        <v>38</v>
      </c>
      <c r="F34" s="22" t="s">
        <v>13</v>
      </c>
      <c r="G34" s="41"/>
      <c r="H34" s="32"/>
      <c r="I34" s="32"/>
    </row>
    <row r="35" spans="1:9" x14ac:dyDescent="0.25">
      <c r="A35" s="63">
        <v>6</v>
      </c>
      <c r="B35" s="65"/>
      <c r="C35" s="67" t="s">
        <v>10</v>
      </c>
      <c r="D35" s="22" t="s">
        <v>13</v>
      </c>
      <c r="E35" s="31" t="s">
        <v>39</v>
      </c>
      <c r="F35" s="33" t="s">
        <v>10</v>
      </c>
      <c r="G35" s="41"/>
      <c r="H35" s="32"/>
      <c r="I35" s="32"/>
    </row>
    <row r="36" spans="1:9" ht="13.8" thickBot="1" x14ac:dyDescent="0.3">
      <c r="A36" s="64"/>
      <c r="B36" s="66"/>
      <c r="C36" s="68"/>
      <c r="D36" s="40"/>
      <c r="E36" s="40" t="s">
        <v>40</v>
      </c>
      <c r="F36" s="44" t="s">
        <v>13</v>
      </c>
      <c r="G36" s="45"/>
      <c r="H36" s="34"/>
      <c r="I36" s="34"/>
    </row>
    <row r="37" spans="1:9" x14ac:dyDescent="0.25">
      <c r="A37" s="73">
        <v>7</v>
      </c>
      <c r="B37" s="74"/>
      <c r="C37" s="76" t="s">
        <v>13</v>
      </c>
      <c r="D37" s="42" t="s">
        <v>13</v>
      </c>
      <c r="E37" s="29" t="s">
        <v>41</v>
      </c>
      <c r="F37" s="21" t="s">
        <v>10</v>
      </c>
      <c r="G37" s="43"/>
      <c r="H37" s="30"/>
      <c r="I37" s="30"/>
    </row>
    <row r="38" spans="1:9" x14ac:dyDescent="0.25">
      <c r="A38" s="63"/>
      <c r="B38" s="75"/>
      <c r="C38" s="67"/>
      <c r="D38" s="31"/>
      <c r="E38" s="31" t="s">
        <v>42</v>
      </c>
      <c r="F38" s="22" t="s">
        <v>13</v>
      </c>
      <c r="G38" s="41"/>
      <c r="H38" s="32"/>
      <c r="I38" s="32"/>
    </row>
    <row r="39" spans="1:9" x14ac:dyDescent="0.25">
      <c r="A39" s="63">
        <v>8</v>
      </c>
      <c r="B39" s="65"/>
      <c r="C39" s="67" t="s">
        <v>13</v>
      </c>
      <c r="D39" s="33" t="s">
        <v>10</v>
      </c>
      <c r="E39" s="31" t="s">
        <v>43</v>
      </c>
      <c r="F39" s="33" t="s">
        <v>10</v>
      </c>
      <c r="G39" s="41"/>
      <c r="H39" s="32"/>
      <c r="I39" s="32"/>
    </row>
    <row r="40" spans="1:9" ht="13.8" thickBot="1" x14ac:dyDescent="0.3">
      <c r="A40" s="64"/>
      <c r="B40" s="66"/>
      <c r="C40" s="68"/>
      <c r="D40" s="46"/>
      <c r="E40" s="40" t="s">
        <v>44</v>
      </c>
      <c r="F40" s="44" t="s">
        <v>13</v>
      </c>
      <c r="G40" s="45"/>
      <c r="H40" s="34"/>
      <c r="I40" s="34"/>
    </row>
    <row r="41" spans="1:9" x14ac:dyDescent="0.25">
      <c r="A41" s="73">
        <v>9</v>
      </c>
      <c r="B41" s="74"/>
      <c r="C41" s="76" t="s">
        <v>10</v>
      </c>
      <c r="D41" s="21" t="s">
        <v>10</v>
      </c>
      <c r="E41" s="29" t="s">
        <v>45</v>
      </c>
      <c r="F41" s="21" t="s">
        <v>10</v>
      </c>
      <c r="G41" s="43"/>
      <c r="H41" s="30"/>
      <c r="I41" s="30"/>
    </row>
    <row r="42" spans="1:9" x14ac:dyDescent="0.25">
      <c r="A42" s="63"/>
      <c r="B42" s="75"/>
      <c r="C42" s="67"/>
      <c r="D42" s="31"/>
      <c r="E42" s="31" t="s">
        <v>46</v>
      </c>
      <c r="F42" s="22" t="s">
        <v>13</v>
      </c>
      <c r="G42" s="41"/>
      <c r="H42" s="32"/>
      <c r="I42" s="32"/>
    </row>
    <row r="43" spans="1:9" x14ac:dyDescent="0.25">
      <c r="A43" s="63">
        <v>10</v>
      </c>
      <c r="B43" s="65"/>
      <c r="C43" s="67" t="s">
        <v>10</v>
      </c>
      <c r="D43" s="22" t="s">
        <v>13</v>
      </c>
      <c r="E43" s="31" t="s">
        <v>47</v>
      </c>
      <c r="F43" s="33" t="s">
        <v>10</v>
      </c>
      <c r="G43" s="41"/>
      <c r="H43" s="32"/>
      <c r="I43" s="32"/>
    </row>
    <row r="44" spans="1:9" ht="13.8" thickBot="1" x14ac:dyDescent="0.3">
      <c r="A44" s="64"/>
      <c r="B44" s="66"/>
      <c r="C44" s="68"/>
      <c r="D44" s="40"/>
      <c r="E44" s="40" t="s">
        <v>48</v>
      </c>
      <c r="F44" s="44" t="s">
        <v>13</v>
      </c>
      <c r="G44" s="45"/>
      <c r="H44" s="34"/>
      <c r="I44" s="34"/>
    </row>
    <row r="45" spans="1:9" x14ac:dyDescent="0.25">
      <c r="A45" s="73">
        <v>11</v>
      </c>
      <c r="B45" s="74"/>
      <c r="C45" s="76" t="s">
        <v>13</v>
      </c>
      <c r="D45" s="42" t="s">
        <v>13</v>
      </c>
      <c r="E45" s="29" t="s">
        <v>49</v>
      </c>
      <c r="F45" s="21" t="s">
        <v>10</v>
      </c>
      <c r="G45" s="43"/>
      <c r="H45" s="30"/>
      <c r="I45" s="30"/>
    </row>
    <row r="46" spans="1:9" x14ac:dyDescent="0.25">
      <c r="A46" s="63"/>
      <c r="B46" s="75"/>
      <c r="C46" s="67"/>
      <c r="D46" s="31"/>
      <c r="E46" s="31" t="s">
        <v>50</v>
      </c>
      <c r="F46" s="22" t="s">
        <v>13</v>
      </c>
      <c r="G46" s="41"/>
      <c r="H46" s="32"/>
      <c r="I46" s="32"/>
    </row>
    <row r="47" spans="1:9" x14ac:dyDescent="0.25">
      <c r="A47" s="63">
        <v>12</v>
      </c>
      <c r="B47" s="65"/>
      <c r="C47" s="67" t="s">
        <v>13</v>
      </c>
      <c r="D47" s="33" t="s">
        <v>10</v>
      </c>
      <c r="E47" s="31" t="s">
        <v>51</v>
      </c>
      <c r="F47" s="33" t="s">
        <v>10</v>
      </c>
      <c r="G47" s="41"/>
      <c r="H47" s="32"/>
      <c r="I47" s="32"/>
    </row>
    <row r="48" spans="1:9" ht="13.8" thickBot="1" x14ac:dyDescent="0.3">
      <c r="A48" s="64"/>
      <c r="B48" s="66"/>
      <c r="C48" s="68"/>
      <c r="D48" s="40"/>
      <c r="E48" s="40" t="s">
        <v>52</v>
      </c>
      <c r="F48" s="44" t="s">
        <v>13</v>
      </c>
      <c r="G48" s="45"/>
      <c r="H48" s="34"/>
      <c r="I48" s="34"/>
    </row>
    <row r="49" spans="1:9" x14ac:dyDescent="0.25">
      <c r="A49" s="73">
        <v>13</v>
      </c>
      <c r="B49" s="74"/>
      <c r="C49" s="76" t="s">
        <v>10</v>
      </c>
      <c r="D49" s="21" t="s">
        <v>10</v>
      </c>
      <c r="E49" s="29" t="s">
        <v>53</v>
      </c>
      <c r="F49" s="21" t="s">
        <v>10</v>
      </c>
      <c r="G49" s="43"/>
      <c r="H49" s="30"/>
      <c r="I49" s="30"/>
    </row>
    <row r="50" spans="1:9" x14ac:dyDescent="0.25">
      <c r="A50" s="63"/>
      <c r="B50" s="75"/>
      <c r="C50" s="67"/>
      <c r="D50" s="31"/>
      <c r="E50" s="31" t="s">
        <v>54</v>
      </c>
      <c r="F50" s="22" t="s">
        <v>13</v>
      </c>
      <c r="G50" s="41"/>
      <c r="H50" s="32"/>
      <c r="I50" s="32"/>
    </row>
    <row r="51" spans="1:9" x14ac:dyDescent="0.25">
      <c r="A51" s="63">
        <v>14</v>
      </c>
      <c r="B51" s="65"/>
      <c r="C51" s="67" t="s">
        <v>10</v>
      </c>
      <c r="D51" s="22" t="s">
        <v>13</v>
      </c>
      <c r="E51" s="31" t="s">
        <v>55</v>
      </c>
      <c r="F51" s="33" t="s">
        <v>10</v>
      </c>
      <c r="G51" s="41"/>
      <c r="H51" s="32"/>
      <c r="I51" s="32"/>
    </row>
    <row r="52" spans="1:9" ht="13.8" thickBot="1" x14ac:dyDescent="0.3">
      <c r="A52" s="64"/>
      <c r="B52" s="66"/>
      <c r="C52" s="68"/>
      <c r="D52" s="40"/>
      <c r="E52" s="40" t="s">
        <v>56</v>
      </c>
      <c r="F52" s="44" t="s">
        <v>13</v>
      </c>
      <c r="G52" s="45"/>
      <c r="H52" s="34"/>
      <c r="I52" s="34"/>
    </row>
    <row r="53" spans="1:9" x14ac:dyDescent="0.25">
      <c r="A53" s="73">
        <v>15</v>
      </c>
      <c r="B53" s="74"/>
      <c r="C53" s="76" t="s">
        <v>13</v>
      </c>
      <c r="D53" s="42" t="s">
        <v>13</v>
      </c>
      <c r="E53" s="29" t="s">
        <v>57</v>
      </c>
      <c r="F53" s="21" t="s">
        <v>10</v>
      </c>
      <c r="G53" s="43"/>
      <c r="H53" s="30"/>
      <c r="I53" s="30"/>
    </row>
    <row r="54" spans="1:9" x14ac:dyDescent="0.25">
      <c r="A54" s="63"/>
      <c r="B54" s="75"/>
      <c r="C54" s="67"/>
      <c r="D54" s="31"/>
      <c r="E54" s="31" t="s">
        <v>58</v>
      </c>
      <c r="F54" s="22" t="s">
        <v>13</v>
      </c>
      <c r="G54" s="41"/>
      <c r="H54" s="32"/>
      <c r="I54" s="32"/>
    </row>
    <row r="55" spans="1:9" x14ac:dyDescent="0.25">
      <c r="A55" s="63">
        <v>16</v>
      </c>
      <c r="B55" s="65"/>
      <c r="C55" s="67" t="s">
        <v>13</v>
      </c>
      <c r="D55" s="33" t="s">
        <v>10</v>
      </c>
      <c r="E55" s="31" t="s">
        <v>59</v>
      </c>
      <c r="F55" s="33" t="s">
        <v>10</v>
      </c>
      <c r="G55" s="41"/>
      <c r="H55" s="32"/>
      <c r="I55" s="32"/>
    </row>
    <row r="56" spans="1:9" ht="13.8" thickBot="1" x14ac:dyDescent="0.3">
      <c r="A56" s="64"/>
      <c r="B56" s="66"/>
      <c r="C56" s="68"/>
      <c r="D56" s="40"/>
      <c r="E56" s="40" t="s">
        <v>60</v>
      </c>
      <c r="F56" s="44" t="s">
        <v>13</v>
      </c>
      <c r="G56" s="45"/>
      <c r="H56" s="34"/>
      <c r="I56" s="34"/>
    </row>
    <row r="57" spans="1:9" x14ac:dyDescent="0.25">
      <c r="A57" s="73">
        <v>17</v>
      </c>
      <c r="B57" s="74"/>
      <c r="C57" s="76" t="s">
        <v>10</v>
      </c>
      <c r="D57" s="21" t="s">
        <v>10</v>
      </c>
      <c r="E57" s="29" t="s">
        <v>61</v>
      </c>
      <c r="F57" s="21" t="s">
        <v>10</v>
      </c>
      <c r="G57" s="43"/>
      <c r="H57" s="30"/>
      <c r="I57" s="30"/>
    </row>
    <row r="58" spans="1:9" x14ac:dyDescent="0.25">
      <c r="A58" s="63"/>
      <c r="B58" s="75"/>
      <c r="C58" s="67"/>
      <c r="D58" s="31"/>
      <c r="E58" s="31" t="s">
        <v>62</v>
      </c>
      <c r="F58" s="22" t="s">
        <v>13</v>
      </c>
      <c r="G58" s="41"/>
      <c r="H58" s="32"/>
      <c r="I58" s="32"/>
    </row>
    <row r="59" spans="1:9" x14ac:dyDescent="0.25">
      <c r="A59" s="63">
        <v>18</v>
      </c>
      <c r="B59" s="65"/>
      <c r="C59" s="67" t="s">
        <v>10</v>
      </c>
      <c r="D59" s="22" t="s">
        <v>13</v>
      </c>
      <c r="E59" s="31" t="s">
        <v>63</v>
      </c>
      <c r="F59" s="33" t="s">
        <v>10</v>
      </c>
      <c r="G59" s="41"/>
      <c r="H59" s="32"/>
      <c r="I59" s="32"/>
    </row>
    <row r="60" spans="1:9" ht="13.8" thickBot="1" x14ac:dyDescent="0.3">
      <c r="A60" s="64"/>
      <c r="B60" s="66"/>
      <c r="C60" s="68"/>
      <c r="D60" s="40"/>
      <c r="E60" s="40" t="s">
        <v>64</v>
      </c>
      <c r="F60" s="44" t="s">
        <v>13</v>
      </c>
      <c r="G60" s="45"/>
      <c r="H60" s="34"/>
      <c r="I60" s="34"/>
    </row>
    <row r="61" spans="1:9" x14ac:dyDescent="0.25">
      <c r="A61" s="73">
        <v>19</v>
      </c>
      <c r="B61" s="74"/>
      <c r="C61" s="76" t="s">
        <v>13</v>
      </c>
      <c r="D61" s="42" t="s">
        <v>13</v>
      </c>
      <c r="E61" s="29" t="s">
        <v>65</v>
      </c>
      <c r="F61" s="21" t="s">
        <v>10</v>
      </c>
      <c r="G61" s="43"/>
      <c r="H61" s="30"/>
      <c r="I61" s="30"/>
    </row>
    <row r="62" spans="1:9" x14ac:dyDescent="0.25">
      <c r="A62" s="63"/>
      <c r="B62" s="75"/>
      <c r="C62" s="67"/>
      <c r="D62" s="31"/>
      <c r="E62" s="31" t="s">
        <v>66</v>
      </c>
      <c r="F62" s="22" t="s">
        <v>13</v>
      </c>
      <c r="G62" s="41"/>
      <c r="H62" s="32"/>
      <c r="I62" s="32"/>
    </row>
    <row r="63" spans="1:9" x14ac:dyDescent="0.25">
      <c r="A63" s="69">
        <v>20</v>
      </c>
      <c r="B63" s="65"/>
      <c r="C63" s="71" t="s">
        <v>13</v>
      </c>
      <c r="D63" s="48" t="s">
        <v>10</v>
      </c>
      <c r="E63" s="47" t="s">
        <v>67</v>
      </c>
      <c r="F63" s="48" t="s">
        <v>10</v>
      </c>
      <c r="G63" s="41"/>
      <c r="H63" s="32"/>
      <c r="I63" s="32"/>
    </row>
    <row r="64" spans="1:9" ht="13.8" thickBot="1" x14ac:dyDescent="0.3">
      <c r="A64" s="70"/>
      <c r="B64" s="66"/>
      <c r="C64" s="72"/>
      <c r="D64" s="49"/>
      <c r="E64" s="49" t="s">
        <v>68</v>
      </c>
      <c r="F64" s="52" t="s">
        <v>13</v>
      </c>
      <c r="G64" s="45"/>
      <c r="H64" s="34"/>
      <c r="I64" s="34"/>
    </row>
    <row r="65" spans="1:9" x14ac:dyDescent="0.25">
      <c r="A65" s="73">
        <v>21</v>
      </c>
      <c r="B65" s="74"/>
      <c r="C65" s="76" t="s">
        <v>10</v>
      </c>
      <c r="D65" s="21" t="s">
        <v>10</v>
      </c>
      <c r="E65" s="29" t="s">
        <v>69</v>
      </c>
      <c r="F65" s="21" t="s">
        <v>10</v>
      </c>
      <c r="G65" s="43"/>
      <c r="H65" s="30"/>
      <c r="I65" s="30"/>
    </row>
    <row r="66" spans="1:9" x14ac:dyDescent="0.25">
      <c r="A66" s="63"/>
      <c r="B66" s="75"/>
      <c r="C66" s="67"/>
      <c r="D66" s="31"/>
      <c r="E66" s="31" t="s">
        <v>70</v>
      </c>
      <c r="F66" s="22" t="s">
        <v>13</v>
      </c>
      <c r="G66" s="41"/>
      <c r="H66" s="32"/>
      <c r="I66" s="32"/>
    </row>
    <row r="67" spans="1:9" x14ac:dyDescent="0.25">
      <c r="A67" s="69">
        <v>22</v>
      </c>
      <c r="B67" s="65"/>
      <c r="C67" s="71" t="s">
        <v>10</v>
      </c>
      <c r="D67" s="50" t="s">
        <v>13</v>
      </c>
      <c r="E67" s="47" t="s">
        <v>71</v>
      </c>
      <c r="F67" s="48" t="s">
        <v>10</v>
      </c>
      <c r="G67" s="41"/>
      <c r="H67" s="32"/>
      <c r="I67" s="32"/>
    </row>
    <row r="68" spans="1:9" ht="13.8" thickBot="1" x14ac:dyDescent="0.3">
      <c r="A68" s="70"/>
      <c r="B68" s="66"/>
      <c r="C68" s="72"/>
      <c r="D68" s="49"/>
      <c r="E68" s="49" t="s">
        <v>72</v>
      </c>
      <c r="F68" s="52" t="s">
        <v>13</v>
      </c>
      <c r="G68" s="45"/>
      <c r="H68" s="34"/>
      <c r="I68" s="34"/>
    </row>
    <row r="69" spans="1:9" x14ac:dyDescent="0.25">
      <c r="A69" s="73">
        <v>23</v>
      </c>
      <c r="B69" s="74"/>
      <c r="C69" s="76" t="s">
        <v>13</v>
      </c>
      <c r="D69" s="42" t="s">
        <v>13</v>
      </c>
      <c r="E69" s="29" t="s">
        <v>73</v>
      </c>
      <c r="F69" s="21" t="s">
        <v>10</v>
      </c>
      <c r="G69" s="43"/>
      <c r="H69" s="30"/>
      <c r="I69" s="30"/>
    </row>
    <row r="70" spans="1:9" x14ac:dyDescent="0.25">
      <c r="A70" s="63"/>
      <c r="B70" s="75"/>
      <c r="C70" s="67"/>
      <c r="D70" s="31"/>
      <c r="E70" s="31" t="s">
        <v>74</v>
      </c>
      <c r="F70" s="22" t="s">
        <v>13</v>
      </c>
      <c r="G70" s="41"/>
      <c r="H70" s="32"/>
      <c r="I70" s="32"/>
    </row>
    <row r="71" spans="1:9" x14ac:dyDescent="0.25">
      <c r="A71" s="69">
        <v>24</v>
      </c>
      <c r="B71" s="65"/>
      <c r="C71" s="71" t="s">
        <v>13</v>
      </c>
      <c r="D71" s="48" t="s">
        <v>10</v>
      </c>
      <c r="E71" s="47" t="s">
        <v>75</v>
      </c>
      <c r="F71" s="48" t="s">
        <v>10</v>
      </c>
      <c r="G71" s="41"/>
      <c r="H71" s="32"/>
      <c r="I71" s="32"/>
    </row>
    <row r="72" spans="1:9" ht="13.8" thickBot="1" x14ac:dyDescent="0.3">
      <c r="A72" s="70"/>
      <c r="B72" s="66"/>
      <c r="C72" s="72"/>
      <c r="D72" s="49"/>
      <c r="E72" s="49" t="s">
        <v>76</v>
      </c>
      <c r="F72" s="52" t="s">
        <v>13</v>
      </c>
      <c r="G72" s="45"/>
      <c r="H72" s="34"/>
      <c r="I72" s="34"/>
    </row>
    <row r="73" spans="1:9" x14ac:dyDescent="0.25">
      <c r="A73" s="73">
        <v>25</v>
      </c>
      <c r="B73" s="74"/>
      <c r="C73" s="76" t="s">
        <v>10</v>
      </c>
      <c r="D73" s="21" t="s">
        <v>10</v>
      </c>
      <c r="E73" s="29" t="s">
        <v>77</v>
      </c>
      <c r="F73" s="21" t="s">
        <v>10</v>
      </c>
      <c r="G73" s="43"/>
      <c r="H73" s="30"/>
      <c r="I73" s="30"/>
    </row>
    <row r="74" spans="1:9" x14ac:dyDescent="0.25">
      <c r="A74" s="63"/>
      <c r="B74" s="75"/>
      <c r="C74" s="67"/>
      <c r="D74" s="31"/>
      <c r="E74" s="31" t="s">
        <v>78</v>
      </c>
      <c r="F74" s="22" t="s">
        <v>13</v>
      </c>
      <c r="G74" s="41"/>
      <c r="H74" s="32"/>
      <c r="I74" s="32"/>
    </row>
    <row r="75" spans="1:9" x14ac:dyDescent="0.25">
      <c r="A75" s="69">
        <v>26</v>
      </c>
      <c r="B75" s="65"/>
      <c r="C75" s="71" t="s">
        <v>10</v>
      </c>
      <c r="D75" s="50" t="s">
        <v>13</v>
      </c>
      <c r="E75" s="47" t="s">
        <v>79</v>
      </c>
      <c r="F75" s="48" t="s">
        <v>10</v>
      </c>
      <c r="G75" s="41"/>
      <c r="H75" s="32"/>
      <c r="I75" s="32"/>
    </row>
    <row r="76" spans="1:9" ht="16.05" customHeight="1" thickBot="1" x14ac:dyDescent="0.3">
      <c r="A76" s="70"/>
      <c r="B76" s="66"/>
      <c r="C76" s="72"/>
      <c r="D76" s="49"/>
      <c r="E76" s="49" t="s">
        <v>80</v>
      </c>
      <c r="F76" s="52" t="s">
        <v>13</v>
      </c>
      <c r="G76" s="45"/>
      <c r="H76" s="34"/>
      <c r="I76" s="34"/>
    </row>
    <row r="77" spans="1:9" x14ac:dyDescent="0.25">
      <c r="A77" s="73">
        <v>27</v>
      </c>
      <c r="B77" s="74"/>
      <c r="C77" s="76" t="s">
        <v>13</v>
      </c>
      <c r="D77" s="42" t="s">
        <v>13</v>
      </c>
      <c r="E77" s="29" t="s">
        <v>81</v>
      </c>
      <c r="F77" s="21" t="s">
        <v>10</v>
      </c>
      <c r="G77" s="43"/>
      <c r="H77" s="30"/>
      <c r="I77" s="30"/>
    </row>
    <row r="78" spans="1:9" x14ac:dyDescent="0.25">
      <c r="A78" s="63"/>
      <c r="B78" s="75"/>
      <c r="C78" s="67"/>
      <c r="D78" s="31"/>
      <c r="E78" s="31" t="s">
        <v>82</v>
      </c>
      <c r="F78" s="22" t="s">
        <v>13</v>
      </c>
      <c r="G78" s="41"/>
      <c r="H78" s="32"/>
      <c r="I78" s="32"/>
    </row>
    <row r="79" spans="1:9" x14ac:dyDescent="0.25">
      <c r="A79" s="69">
        <v>28</v>
      </c>
      <c r="B79" s="65"/>
      <c r="C79" s="71" t="s">
        <v>13</v>
      </c>
      <c r="D79" s="48" t="s">
        <v>10</v>
      </c>
      <c r="E79" s="47" t="s">
        <v>83</v>
      </c>
      <c r="F79" s="48" t="s">
        <v>10</v>
      </c>
      <c r="G79" s="41"/>
      <c r="H79" s="32"/>
      <c r="I79" s="32"/>
    </row>
    <row r="80" spans="1:9" ht="13.8" thickBot="1" x14ac:dyDescent="0.3">
      <c r="A80" s="70"/>
      <c r="B80" s="66"/>
      <c r="C80" s="72"/>
      <c r="D80" s="49"/>
      <c r="E80" s="49" t="s">
        <v>84</v>
      </c>
      <c r="F80" s="52" t="s">
        <v>13</v>
      </c>
      <c r="G80" s="45"/>
      <c r="H80" s="34"/>
      <c r="I80" s="34"/>
    </row>
    <row r="81" spans="1:9" x14ac:dyDescent="0.25">
      <c r="A81" s="73">
        <v>29</v>
      </c>
      <c r="B81" s="74"/>
      <c r="C81" s="76" t="s">
        <v>10</v>
      </c>
      <c r="D81" s="21" t="s">
        <v>10</v>
      </c>
      <c r="E81" s="53" t="s">
        <v>85</v>
      </c>
      <c r="F81" s="21" t="s">
        <v>10</v>
      </c>
      <c r="G81" s="43"/>
      <c r="H81" s="30"/>
      <c r="I81" s="30"/>
    </row>
    <row r="82" spans="1:9" x14ac:dyDescent="0.25">
      <c r="A82" s="63"/>
      <c r="B82" s="75"/>
      <c r="C82" s="67"/>
      <c r="D82" s="31"/>
      <c r="E82" s="35" t="s">
        <v>86</v>
      </c>
      <c r="F82" s="22" t="s">
        <v>13</v>
      </c>
      <c r="G82" s="41"/>
      <c r="H82" s="32"/>
      <c r="I82" s="32"/>
    </row>
    <row r="83" spans="1:9" x14ac:dyDescent="0.25">
      <c r="A83" s="69">
        <v>30</v>
      </c>
      <c r="B83" s="65"/>
      <c r="C83" s="71" t="s">
        <v>10</v>
      </c>
      <c r="D83" s="50" t="s">
        <v>13</v>
      </c>
      <c r="E83" s="51" t="s">
        <v>87</v>
      </c>
      <c r="F83" s="48" t="s">
        <v>10</v>
      </c>
      <c r="G83" s="41"/>
      <c r="H83" s="32"/>
      <c r="I83" s="32"/>
    </row>
    <row r="84" spans="1:9" ht="13.8" thickBot="1" x14ac:dyDescent="0.3">
      <c r="A84" s="70"/>
      <c r="B84" s="66"/>
      <c r="C84" s="72"/>
      <c r="D84" s="49"/>
      <c r="E84" s="54" t="s">
        <v>88</v>
      </c>
      <c r="F84" s="52" t="s">
        <v>13</v>
      </c>
      <c r="G84" s="45"/>
      <c r="H84" s="34"/>
      <c r="I84" s="34"/>
    </row>
    <row r="85" spans="1:9" x14ac:dyDescent="0.25">
      <c r="A85" s="73">
        <v>31</v>
      </c>
      <c r="B85" s="74"/>
      <c r="C85" s="76" t="s">
        <v>13</v>
      </c>
      <c r="D85" s="42" t="s">
        <v>13</v>
      </c>
      <c r="E85" s="29" t="s">
        <v>89</v>
      </c>
      <c r="F85" s="21" t="s">
        <v>10</v>
      </c>
      <c r="G85" s="43"/>
      <c r="H85" s="30"/>
      <c r="I85" s="30"/>
    </row>
    <row r="86" spans="1:9" x14ac:dyDescent="0.25">
      <c r="A86" s="63"/>
      <c r="B86" s="75"/>
      <c r="C86" s="67"/>
      <c r="D86" s="31"/>
      <c r="E86" s="31" t="s">
        <v>90</v>
      </c>
      <c r="F86" s="22" t="s">
        <v>13</v>
      </c>
      <c r="G86" s="41"/>
      <c r="H86" s="32"/>
      <c r="I86" s="32"/>
    </row>
    <row r="87" spans="1:9" x14ac:dyDescent="0.25">
      <c r="A87" s="63">
        <v>32</v>
      </c>
      <c r="B87" s="65"/>
      <c r="C87" s="67" t="s">
        <v>13</v>
      </c>
      <c r="D87" s="33" t="s">
        <v>10</v>
      </c>
      <c r="E87" s="31" t="s">
        <v>91</v>
      </c>
      <c r="F87" s="33" t="s">
        <v>10</v>
      </c>
      <c r="G87" s="41"/>
      <c r="H87" s="32"/>
      <c r="I87" s="32"/>
    </row>
    <row r="88" spans="1:9" ht="13.8" thickBot="1" x14ac:dyDescent="0.3">
      <c r="A88" s="64"/>
      <c r="B88" s="75"/>
      <c r="C88" s="68"/>
      <c r="D88" s="31"/>
      <c r="E88" s="31" t="s">
        <v>92</v>
      </c>
      <c r="F88" s="22" t="s">
        <v>13</v>
      </c>
      <c r="G88" s="41"/>
      <c r="H88" s="34"/>
      <c r="I88" s="34"/>
    </row>
  </sheetData>
  <mergeCells count="97">
    <mergeCell ref="A1:I2"/>
    <mergeCell ref="A25:A26"/>
    <mergeCell ref="B25:B26"/>
    <mergeCell ref="C25:C26"/>
    <mergeCell ref="A27:A28"/>
    <mergeCell ref="B27:B28"/>
    <mergeCell ref="C27:C28"/>
    <mergeCell ref="A29:A30"/>
    <mergeCell ref="B29:B30"/>
    <mergeCell ref="C29:C30"/>
    <mergeCell ref="A31:A32"/>
    <mergeCell ref="B31:B32"/>
    <mergeCell ref="C31:C32"/>
    <mergeCell ref="A33:A34"/>
    <mergeCell ref="B33:B34"/>
    <mergeCell ref="C33:C34"/>
    <mergeCell ref="A35:A36"/>
    <mergeCell ref="B35:B36"/>
    <mergeCell ref="C35:C36"/>
    <mergeCell ref="A37:A38"/>
    <mergeCell ref="B37:B38"/>
    <mergeCell ref="C37:C38"/>
    <mergeCell ref="A39:A40"/>
    <mergeCell ref="B39:B40"/>
    <mergeCell ref="C39:C40"/>
    <mergeCell ref="A41:A42"/>
    <mergeCell ref="B41:B42"/>
    <mergeCell ref="C41:C42"/>
    <mergeCell ref="A43:A44"/>
    <mergeCell ref="B43:B44"/>
    <mergeCell ref="C43:C44"/>
    <mergeCell ref="A45:A46"/>
    <mergeCell ref="B45:B46"/>
    <mergeCell ref="C45:C46"/>
    <mergeCell ref="A47:A48"/>
    <mergeCell ref="B47:B48"/>
    <mergeCell ref="C47:C48"/>
    <mergeCell ref="A49:A50"/>
    <mergeCell ref="B49:B50"/>
    <mergeCell ref="C49:C50"/>
    <mergeCell ref="A51:A52"/>
    <mergeCell ref="B51:B52"/>
    <mergeCell ref="C51:C52"/>
    <mergeCell ref="A53:A54"/>
    <mergeCell ref="B53:B54"/>
    <mergeCell ref="C53:C54"/>
    <mergeCell ref="A55:A56"/>
    <mergeCell ref="B55:B56"/>
    <mergeCell ref="C55:C56"/>
    <mergeCell ref="A57:A58"/>
    <mergeCell ref="B57:B58"/>
    <mergeCell ref="C57:C58"/>
    <mergeCell ref="A59:A60"/>
    <mergeCell ref="B59:B60"/>
    <mergeCell ref="C59:C60"/>
    <mergeCell ref="A61:A62"/>
    <mergeCell ref="B61:B62"/>
    <mergeCell ref="C61:C62"/>
    <mergeCell ref="A63:A64"/>
    <mergeCell ref="B63:B64"/>
    <mergeCell ref="C63:C64"/>
    <mergeCell ref="A65:A66"/>
    <mergeCell ref="B65:B66"/>
    <mergeCell ref="C65:C66"/>
    <mergeCell ref="A67:A68"/>
    <mergeCell ref="B67:B68"/>
    <mergeCell ref="C67:C68"/>
    <mergeCell ref="A69:A70"/>
    <mergeCell ref="B69:B70"/>
    <mergeCell ref="C69:C70"/>
    <mergeCell ref="A71:A72"/>
    <mergeCell ref="B71:B72"/>
    <mergeCell ref="C71:C72"/>
    <mergeCell ref="A73:A74"/>
    <mergeCell ref="B73:B74"/>
    <mergeCell ref="C73:C74"/>
    <mergeCell ref="A75:A76"/>
    <mergeCell ref="B75:B76"/>
    <mergeCell ref="C75:C76"/>
    <mergeCell ref="A77:A78"/>
    <mergeCell ref="B77:B78"/>
    <mergeCell ref="C77:C78"/>
    <mergeCell ref="A79:A80"/>
    <mergeCell ref="B79:B80"/>
    <mergeCell ref="C79:C80"/>
    <mergeCell ref="A81:A82"/>
    <mergeCell ref="B81:B82"/>
    <mergeCell ref="C81:C82"/>
    <mergeCell ref="A83:A84"/>
    <mergeCell ref="B83:B84"/>
    <mergeCell ref="C83:C84"/>
    <mergeCell ref="A85:A86"/>
    <mergeCell ref="B85:B86"/>
    <mergeCell ref="C85:C86"/>
    <mergeCell ref="A87:A88"/>
    <mergeCell ref="B87:B88"/>
    <mergeCell ref="C87:C88"/>
  </mergeCells>
  <printOptions horizontalCentered="1" verticalCentered="1"/>
  <pageMargins left="0.5" right="0.5" top="0.5" bottom="0.5" header="0" footer="0"/>
  <pageSetup scale="62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ENTER DATA HERE</vt:lpstr>
      <vt:lpstr>Sheet1</vt:lpstr>
      <vt:lpstr>PRINT</vt:lpstr>
    </vt:vector>
  </TitlesOfParts>
  <Company>Macompagny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Perisse</dc:creator>
  <cp:lastModifiedBy>ben ibbott</cp:lastModifiedBy>
  <cp:lastPrinted>2024-04-10T13:28:45Z</cp:lastPrinted>
  <dcterms:created xsi:type="dcterms:W3CDTF">2013-10-22T13:28:19Z</dcterms:created>
  <dcterms:modified xsi:type="dcterms:W3CDTF">2024-07-10T17:30:36Z</dcterms:modified>
</cp:coreProperties>
</file>