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l\Desktop\CSIT\"/>
    </mc:Choice>
  </mc:AlternateContent>
  <xr:revisionPtr revIDLastSave="0" documentId="8_{E0C77C02-BBB1-4A68-A185-ED0AF61386B6}" xr6:coauthVersionLast="36" xr6:coauthVersionMax="36" xr10:uidLastSave="{00000000-0000-0000-0000-000000000000}"/>
  <bookViews>
    <workbookView xWindow="0" yWindow="0" windowWidth="23040" windowHeight="9648" xr2:uid="{C15E86F3-00FD-4DDD-B261-FC378EB506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  <c r="M39" i="1"/>
  <c r="N39" i="1"/>
  <c r="O39" i="1"/>
  <c r="K39" i="1"/>
  <c r="L38" i="1"/>
  <c r="M38" i="1"/>
  <c r="N38" i="1"/>
  <c r="O38" i="1"/>
  <c r="K38" i="1"/>
  <c r="H9" i="1"/>
  <c r="H10" i="1"/>
  <c r="H8" i="1"/>
  <c r="O30" i="1"/>
  <c r="O31" i="1" s="1"/>
  <c r="O32" i="1" s="1"/>
  <c r="O33" i="1" s="1"/>
  <c r="O34" i="1" s="1"/>
  <c r="O35" i="1" s="1"/>
  <c r="O36" i="1" s="1"/>
  <c r="O37" i="1" s="1"/>
  <c r="O29" i="1"/>
  <c r="N29" i="1"/>
  <c r="N30" i="1" s="1"/>
  <c r="N31" i="1" s="1"/>
  <c r="N32" i="1" s="1"/>
  <c r="N33" i="1" s="1"/>
  <c r="N34" i="1" s="1"/>
  <c r="N35" i="1" s="1"/>
  <c r="N36" i="1" s="1"/>
  <c r="N37" i="1" s="1"/>
  <c r="M29" i="1"/>
  <c r="M30" i="1" s="1"/>
  <c r="M31" i="1" s="1"/>
  <c r="M32" i="1" s="1"/>
  <c r="M33" i="1" s="1"/>
  <c r="M34" i="1" s="1"/>
  <c r="M35" i="1" s="1"/>
  <c r="M36" i="1" s="1"/>
  <c r="M37" i="1" s="1"/>
  <c r="L29" i="1"/>
  <c r="L30" i="1" s="1"/>
  <c r="L31" i="1" s="1"/>
  <c r="L32" i="1" s="1"/>
  <c r="L33" i="1" s="1"/>
  <c r="L34" i="1" s="1"/>
  <c r="L35" i="1" s="1"/>
  <c r="L36" i="1" s="1"/>
  <c r="L37" i="1" s="1"/>
  <c r="K29" i="1"/>
  <c r="K30" i="1" s="1"/>
  <c r="K31" i="1" s="1"/>
  <c r="K32" i="1" s="1"/>
  <c r="K33" i="1" s="1"/>
  <c r="K34" i="1" s="1"/>
  <c r="K35" i="1" s="1"/>
  <c r="K36" i="1" s="1"/>
  <c r="K37" i="1" s="1"/>
</calcChain>
</file>

<file path=xl/sharedStrings.xml><?xml version="1.0" encoding="utf-8"?>
<sst xmlns="http://schemas.openxmlformats.org/spreadsheetml/2006/main" count="31" uniqueCount="31">
  <si>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</si>
  <si>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</si>
  <si>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</si>
  <si>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</si>
  <si>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</si>
  <si>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</si>
  <si>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</si>
  <si>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</si>
  <si>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</si>
  <si>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</si>
  <si>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NAME</t>
  </si>
  <si>
    <t>EXPENDITURE</t>
  </si>
  <si>
    <t>JAN</t>
  </si>
  <si>
    <t>FEB</t>
  </si>
  <si>
    <t>MAR</t>
  </si>
  <si>
    <t>APR</t>
  </si>
  <si>
    <t>JUN</t>
  </si>
  <si>
    <t>FIRST NAME</t>
  </si>
  <si>
    <t>LAST NAME</t>
  </si>
  <si>
    <t>BIBEK</t>
  </si>
  <si>
    <t>YOGESH</t>
  </si>
  <si>
    <t>ARYAN</t>
  </si>
  <si>
    <t>KASARA</t>
  </si>
  <si>
    <t>SHAH</t>
  </si>
  <si>
    <t>SAUD</t>
  </si>
  <si>
    <t>TOTAL</t>
  </si>
  <si>
    <t>FULL NAME</t>
  </si>
  <si>
    <t>AVERAGE</t>
  </si>
  <si>
    <t>VLOOKUP</t>
  </si>
  <si>
    <t>MAX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</si>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</sst>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98ED-4D7D-411A-9A12-2D9B4B4BAA5B}">
  <dimension ref="D7:X49"/>
  <sheetViews>
    <sheetView tabSelected="1" topLeftCell="A17" workbookViewId="0">
      <selection activeCell="Q31" sqref="Q31"/>
    </sheetView>
  </sheetViews>
  <sheetFormatPr defaultRowHeight="14.4" x14ac:dyDescent="0.3"/>
  <cols>
    <col min="7" max="7" width="10.44140625" customWidth="1"/>
    <col min="8" max="8" width="12.109375" bestFit="1" customWidth="1"/>
    <col min="9" max="15" width="10.44140625" customWidth="1"/>
    <col min="16" max="18" width="11.44140625" customWidth="1"/>
  </cols>
  <sheetData>
    <row r="7" spans="4:8" x14ac:dyDescent="0.3">
      <c r="D7" t="s">
        <v>17</v>
      </c>
      <c r="F7" t="s">
        <v>18</v>
      </c>
      <c r="H7" t="s">
        <v>26</v>
      </c>
    </row>
    <row r="8" spans="4:8" x14ac:dyDescent="0.3">
      <c r="D8" t="s">
        <v>19</v>
      </c>
      <c r="F8" t="s">
        <v>22</v>
      </c>
      <c r="H8" t="str">
        <f>CONCATENATE(D8," ",F8)</f>
        <v>BIBEK KASARA</v>
      </c>
    </row>
    <row r="9" spans="4:8" x14ac:dyDescent="0.3">
      <c r="D9" t="s">
        <v>20</v>
      </c>
      <c r="F9" t="s">
        <v>23</v>
      </c>
      <c r="H9" t="str">
        <f t="shared" ref="H9:H10" si="0">CONCATENATE(D9," ",F9)</f>
        <v>YOGESH SHAH</v>
      </c>
    </row>
    <row r="10" spans="4:8" x14ac:dyDescent="0.3">
      <c r="D10" t="s">
        <v>21</v>
      </c>
      <c r="F10" t="s">
        <v>24</v>
      </c>
      <c r="H10" t="str">
        <f t="shared" si="0"/>
        <v>ARYAN SAUD</v>
      </c>
    </row>
    <row r="25" spans="9:17" ht="15" thickBot="1" x14ac:dyDescent="0.35"/>
    <row r="26" spans="9:17" x14ac:dyDescent="0.3">
      <c r="I26" s="5" t="s">
        <v>10</v>
      </c>
      <c r="J26" s="6"/>
      <c r="K26" s="6" t="s">
        <v>11</v>
      </c>
      <c r="L26" s="6"/>
      <c r="M26" s="6"/>
      <c r="N26" s="6"/>
      <c r="O26" s="7"/>
    </row>
    <row r="27" spans="9:17" x14ac:dyDescent="0.3">
      <c r="I27" s="8"/>
      <c r="J27" s="3"/>
      <c r="K27" s="4" t="s">
        <v>12</v>
      </c>
      <c r="L27" s="4" t="s">
        <v>13</v>
      </c>
      <c r="M27" s="4" t="s">
        <v>14</v>
      </c>
      <c r="N27" s="4" t="s">
        <v>15</v>
      </c>
      <c r="O27" s="9" t="s">
        <v>16</v>
      </c>
    </row>
    <row r="28" spans="9:17" x14ac:dyDescent="0.3">
      <c r="I28" s="8" t="s">
        <v>0</v>
      </c>
      <c r="J28" s="3"/>
      <c r="K28" s="4">
        <v>8555</v>
      </c>
      <c r="L28" s="4">
        <v>35468</v>
      </c>
      <c r="M28" s="4">
        <v>5475</v>
      </c>
      <c r="N28" s="4">
        <v>56555</v>
      </c>
      <c r="O28" s="9">
        <v>44455</v>
      </c>
      <c r="Q28" t="s">
        <v>28</v>
      </c>
    </row>
    <row r="29" spans="9:17" x14ac:dyDescent="0.3">
      <c r="I29" s="8" t="s">
        <v>1</v>
      </c>
      <c r="J29" s="3"/>
      <c r="K29" s="4">
        <f>SUM(K28+1000)</f>
        <v>9555</v>
      </c>
      <c r="L29" s="4">
        <f>L28*2</f>
        <v>70936</v>
      </c>
      <c r="M29" s="4">
        <f>M28*2</f>
        <v>10950</v>
      </c>
      <c r="N29" s="4">
        <f>SUM(N28+500)</f>
        <v>57055</v>
      </c>
      <c r="O29" s="9">
        <f>SUM(365+O28)</f>
        <v>44820</v>
      </c>
      <c r="Q29" t="s">
        <v>29</v>
      </c>
    </row>
    <row r="30" spans="9:17" x14ac:dyDescent="0.3">
      <c r="I30" s="8" t="s">
        <v>2</v>
      </c>
      <c r="J30" s="3"/>
      <c r="K30" s="4">
        <f t="shared" ref="K30:K37" si="1">SUM(K29+1000)</f>
        <v>10555</v>
      </c>
      <c r="L30" s="4">
        <f t="shared" ref="L30:L37" si="2">L29*2</f>
        <v>141872</v>
      </c>
      <c r="M30" s="4">
        <f t="shared" ref="M30:M37" si="3">M29*2</f>
        <v>21900</v>
      </c>
      <c r="N30" s="4">
        <f t="shared" ref="N30:N37" si="4">SUM(N29+500)</f>
        <v>57555</v>
      </c>
      <c r="O30" s="9">
        <f t="shared" ref="O30:O37" si="5">SUM(365+O29)</f>
        <v>45185</v>
      </c>
      <c r="Q30" t="s">
        <v>30</v>
      </c>
    </row>
    <row r="31" spans="9:17" x14ac:dyDescent="0.3">
      <c r="I31" s="8" t="s">
        <v>3</v>
      </c>
      <c r="J31" s="3"/>
      <c r="K31" s="4">
        <f t="shared" si="1"/>
        <v>11555</v>
      </c>
      <c r="L31" s="4">
        <f t="shared" si="2"/>
        <v>283744</v>
      </c>
      <c r="M31" s="4">
        <f t="shared" si="3"/>
        <v>43800</v>
      </c>
      <c r="N31" s="4">
        <f t="shared" si="4"/>
        <v>58055</v>
      </c>
      <c r="O31" s="9">
        <f t="shared" si="5"/>
        <v>45550</v>
      </c>
    </row>
    <row r="32" spans="9:17" x14ac:dyDescent="0.3">
      <c r="I32" s="8" t="s">
        <v>4</v>
      </c>
      <c r="J32" s="3"/>
      <c r="K32" s="4">
        <f t="shared" si="1"/>
        <v>12555</v>
      </c>
      <c r="L32" s="4">
        <f t="shared" si="2"/>
        <v>567488</v>
      </c>
      <c r="M32" s="4">
        <f t="shared" si="3"/>
        <v>87600</v>
      </c>
      <c r="N32" s="4">
        <f t="shared" si="4"/>
        <v>58555</v>
      </c>
      <c r="O32" s="9">
        <f t="shared" si="5"/>
        <v>45915</v>
      </c>
    </row>
    <row r="33" spans="9:24" x14ac:dyDescent="0.3">
      <c r="I33" s="8" t="s">
        <v>5</v>
      </c>
      <c r="J33" s="3"/>
      <c r="K33" s="4">
        <f t="shared" si="1"/>
        <v>13555</v>
      </c>
      <c r="L33" s="4">
        <f t="shared" si="2"/>
        <v>1134976</v>
      </c>
      <c r="M33" s="4">
        <f t="shared" si="3"/>
        <v>175200</v>
      </c>
      <c r="N33" s="4">
        <f t="shared" si="4"/>
        <v>59055</v>
      </c>
      <c r="O33" s="9">
        <f t="shared" si="5"/>
        <v>46280</v>
      </c>
    </row>
    <row r="34" spans="9:24" x14ac:dyDescent="0.3">
      <c r="I34" s="8" t="s">
        <v>6</v>
      </c>
      <c r="J34" s="3"/>
      <c r="K34" s="4">
        <f t="shared" si="1"/>
        <v>14555</v>
      </c>
      <c r="L34" s="4">
        <f t="shared" si="2"/>
        <v>2269952</v>
      </c>
      <c r="M34" s="4">
        <f t="shared" si="3"/>
        <v>350400</v>
      </c>
      <c r="N34" s="4">
        <f t="shared" si="4"/>
        <v>59555</v>
      </c>
      <c r="O34" s="9">
        <f t="shared" si="5"/>
        <v>46645</v>
      </c>
    </row>
    <row r="35" spans="9:24" x14ac:dyDescent="0.3">
      <c r="I35" s="8" t="s">
        <v>7</v>
      </c>
      <c r="J35" s="3"/>
      <c r="K35" s="4">
        <f t="shared" si="1"/>
        <v>15555</v>
      </c>
      <c r="L35" s="4">
        <f t="shared" si="2"/>
        <v>4539904</v>
      </c>
      <c r="M35" s="4">
        <f t="shared" si="3"/>
        <v>700800</v>
      </c>
      <c r="N35" s="4">
        <f t="shared" si="4"/>
        <v>60055</v>
      </c>
      <c r="O35" s="9">
        <f t="shared" si="5"/>
        <v>47010</v>
      </c>
    </row>
    <row r="36" spans="9:24" x14ac:dyDescent="0.3">
      <c r="I36" s="8" t="s">
        <v>8</v>
      </c>
      <c r="J36" s="3"/>
      <c r="K36" s="4">
        <f t="shared" si="1"/>
        <v>16555</v>
      </c>
      <c r="L36" s="4">
        <f t="shared" si="2"/>
        <v>9079808</v>
      </c>
      <c r="M36" s="4">
        <f t="shared" si="3"/>
        <v>1401600</v>
      </c>
      <c r="N36" s="4">
        <f t="shared" si="4"/>
        <v>60555</v>
      </c>
      <c r="O36" s="9">
        <f t="shared" si="5"/>
        <v>47375</v>
      </c>
    </row>
    <row r="37" spans="9:24" x14ac:dyDescent="0.3">
      <c r="I37" s="8" t="s">
        <v>9</v>
      </c>
      <c r="J37" s="3"/>
      <c r="K37" s="4">
        <f t="shared" si="1"/>
        <v>17555</v>
      </c>
      <c r="L37" s="4">
        <f t="shared" si="2"/>
        <v>18159616</v>
      </c>
      <c r="M37" s="4">
        <f t="shared" si="3"/>
        <v>2803200</v>
      </c>
      <c r="N37" s="4">
        <f t="shared" si="4"/>
        <v>61055</v>
      </c>
      <c r="O37" s="9">
        <f t="shared" si="5"/>
        <v>47740</v>
      </c>
    </row>
    <row r="38" spans="9:24" ht="15" thickBot="1" x14ac:dyDescent="0.35">
      <c r="I38" s="10" t="s">
        <v>25</v>
      </c>
      <c r="J38" s="11"/>
      <c r="K38" s="12">
        <f>SUM(K28:K37)</f>
        <v>130550</v>
      </c>
      <c r="L38" s="12">
        <f t="shared" ref="L38:O38" si="6">SUM(L28:L37)</f>
        <v>36283764</v>
      </c>
      <c r="M38" s="12">
        <f t="shared" si="6"/>
        <v>5600925</v>
      </c>
      <c r="N38" s="12">
        <f t="shared" si="6"/>
        <v>588050</v>
      </c>
      <c r="O38" s="12">
        <f t="shared" si="6"/>
        <v>460975</v>
      </c>
      <c r="R38" s="1"/>
      <c r="S38" s="1"/>
      <c r="T38" s="1"/>
      <c r="U38" s="1"/>
      <c r="V38" s="1"/>
      <c r="W38" s="1"/>
      <c r="X38" s="1"/>
    </row>
    <row r="39" spans="9:24" x14ac:dyDescent="0.3">
      <c r="I39" s="2" t="s">
        <v>27</v>
      </c>
      <c r="J39" s="2"/>
      <c r="K39" s="13">
        <f>AVERAGE(K28:K38)</f>
        <v>23736.363636363636</v>
      </c>
      <c r="L39" s="13">
        <f t="shared" ref="L39:O39" si="7">AVERAGE(L28:L38)</f>
        <v>6597048</v>
      </c>
      <c r="M39" s="13">
        <f t="shared" si="7"/>
        <v>1018350</v>
      </c>
      <c r="N39" s="13">
        <f t="shared" si="7"/>
        <v>106918.18181818182</v>
      </c>
      <c r="O39" s="13">
        <f t="shared" si="7"/>
        <v>83813.636363636368</v>
      </c>
      <c r="R39" s="1"/>
      <c r="S39" s="1"/>
    </row>
    <row r="40" spans="9:24" x14ac:dyDescent="0.3">
      <c r="R40" s="1"/>
      <c r="S40" s="1"/>
    </row>
    <row r="41" spans="9:24" x14ac:dyDescent="0.3">
      <c r="R41" s="1"/>
      <c r="S41" s="1"/>
    </row>
    <row r="42" spans="9:24" x14ac:dyDescent="0.3">
      <c r="R42" s="1"/>
      <c r="S42" s="1"/>
    </row>
    <row r="43" spans="9:24" x14ac:dyDescent="0.3">
      <c r="R43" s="1"/>
      <c r="S43" s="1"/>
    </row>
    <row r="44" spans="9:24" x14ac:dyDescent="0.3">
      <c r="R44" s="1"/>
      <c r="S44" s="1"/>
    </row>
    <row r="45" spans="9:24" x14ac:dyDescent="0.3">
      <c r="R45" s="1"/>
      <c r="S45" s="1"/>
    </row>
    <row r="46" spans="9:24" x14ac:dyDescent="0.3">
      <c r="R46" s="1"/>
      <c r="S46" s="1"/>
    </row>
    <row r="47" spans="9:24" x14ac:dyDescent="0.3">
      <c r="R47" s="1"/>
      <c r="S47" s="1"/>
    </row>
    <row r="48" spans="9:24" x14ac:dyDescent="0.3">
      <c r="R48" s="1"/>
      <c r="S48" s="1"/>
    </row>
    <row r="49" spans="18:19" x14ac:dyDescent="0.3">
      <c r="R49" s="1"/>
      <c r="S49" s="1"/>
    </row>
  </sheetData>
  <mergeCells count="26"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R49:S49"/>
    <mergeCell ref="R48:S48"/>
    <mergeCell ref="R38:S39"/>
    <mergeCell ref="T38:X38"/>
    <mergeCell ref="I26:J27"/>
    <mergeCell ref="K26:O26"/>
    <mergeCell ref="R41:S41"/>
    <mergeCell ref="R40:S40"/>
    <mergeCell ref="R42:S42"/>
    <mergeCell ref="R43:S43"/>
    <mergeCell ref="R44:S44"/>
    <mergeCell ref="R45:S45"/>
    <mergeCell ref="R46:S46"/>
    <mergeCell ref="R47:S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81FB-BED9-4772-A774-1F71C1E4EE06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2024-02-12T05:00:25Z</dcterms:created>
  <dcterms:modified xsi:type="dcterms:W3CDTF">2024-02-12T05:59:29Z</dcterms:modified>
</cp:coreProperties>
</file>