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0d615aee7a29b/Documents/5th Year/4A06 Capstone/"/>
    </mc:Choice>
  </mc:AlternateContent>
  <xr:revisionPtr revIDLastSave="167" documentId="8_{D809B4B6-318E-4756-98D6-9A12BD6A19C1}" xr6:coauthVersionLast="40" xr6:coauthVersionMax="40" xr10:uidLastSave="{B619A6F6-9E01-4D6D-BD79-F85A776456C8}"/>
  <bookViews>
    <workbookView xWindow="0" yWindow="0" windowWidth="21600" windowHeight="11710" xr2:uid="{7AC783F2-68E9-461A-BE44-40F92689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22" i="1"/>
  <c r="G23" i="1"/>
  <c r="G26" i="1"/>
  <c r="G27" i="1"/>
  <c r="G31" i="1"/>
  <c r="G34" i="1"/>
  <c r="G35" i="1"/>
  <c r="D24" i="1"/>
  <c r="G24" i="1" s="1"/>
  <c r="B13" i="1"/>
  <c r="C13" i="1" s="1"/>
  <c r="D13" i="1" s="1"/>
  <c r="G13" i="1" s="1"/>
  <c r="B14" i="1"/>
  <c r="B15" i="1"/>
  <c r="C15" i="1" s="1"/>
  <c r="D15" i="1" s="1"/>
  <c r="B16" i="1"/>
  <c r="C16" i="1" s="1"/>
  <c r="D16" i="1" s="1"/>
  <c r="G16" i="1" s="1"/>
  <c r="B17" i="1"/>
  <c r="C17" i="1" s="1"/>
  <c r="D17" i="1" s="1"/>
  <c r="G17" i="1" s="1"/>
  <c r="B18" i="1"/>
  <c r="B19" i="1"/>
  <c r="C19" i="1" s="1"/>
  <c r="D19" i="1" s="1"/>
  <c r="G19" i="1" s="1"/>
  <c r="B20" i="1"/>
  <c r="C20" i="1" s="1"/>
  <c r="D20" i="1" s="1"/>
  <c r="G20" i="1" s="1"/>
  <c r="B21" i="1"/>
  <c r="C21" i="1" s="1"/>
  <c r="D21" i="1" s="1"/>
  <c r="G21" i="1" s="1"/>
  <c r="B22" i="1"/>
  <c r="C22" i="1" s="1"/>
  <c r="D22" i="1" s="1"/>
  <c r="B23" i="1"/>
  <c r="C23" i="1" s="1"/>
  <c r="D23" i="1" s="1"/>
  <c r="B24" i="1"/>
  <c r="C24" i="1" s="1"/>
  <c r="B25" i="1"/>
  <c r="C25" i="1" s="1"/>
  <c r="D25" i="1" s="1"/>
  <c r="G25" i="1" s="1"/>
  <c r="B26" i="1"/>
  <c r="C26" i="1" s="1"/>
  <c r="D26" i="1" s="1"/>
  <c r="B27" i="1"/>
  <c r="C27" i="1" s="1"/>
  <c r="D27" i="1" s="1"/>
  <c r="B28" i="1"/>
  <c r="B29" i="1"/>
  <c r="C29" i="1" s="1"/>
  <c r="D29" i="1" s="1"/>
  <c r="G29" i="1" s="1"/>
  <c r="B30" i="1"/>
  <c r="B31" i="1"/>
  <c r="C31" i="1" s="1"/>
  <c r="D31" i="1" s="1"/>
  <c r="B32" i="1"/>
  <c r="B33" i="1"/>
  <c r="B34" i="1"/>
  <c r="B35" i="1"/>
  <c r="C35" i="1" s="1"/>
  <c r="D35" i="1" s="1"/>
  <c r="B36" i="1"/>
  <c r="B38" i="1" s="1"/>
  <c r="B12" i="1"/>
  <c r="C12" i="1" s="1"/>
  <c r="D12" i="1" s="1"/>
  <c r="G12" i="1" s="1"/>
  <c r="C14" i="1"/>
  <c r="D14" i="1" s="1"/>
  <c r="G14" i="1" s="1"/>
  <c r="C18" i="1"/>
  <c r="D18" i="1" s="1"/>
  <c r="G18" i="1" s="1"/>
  <c r="C28" i="1"/>
  <c r="D28" i="1" s="1"/>
  <c r="G28" i="1" s="1"/>
  <c r="C30" i="1"/>
  <c r="D30" i="1" s="1"/>
  <c r="G30" i="1" s="1"/>
  <c r="C32" i="1"/>
  <c r="D32" i="1" s="1"/>
  <c r="G32" i="1" s="1"/>
  <c r="C33" i="1"/>
  <c r="D33" i="1" s="1"/>
  <c r="G33" i="1" s="1"/>
  <c r="C34" i="1"/>
  <c r="D34" i="1" s="1"/>
  <c r="C36" i="1" l="1"/>
  <c r="D36" i="1" s="1"/>
  <c r="G36" i="1" s="1"/>
</calcChain>
</file>

<file path=xl/sharedStrings.xml><?xml version="1.0" encoding="utf-8"?>
<sst xmlns="http://schemas.openxmlformats.org/spreadsheetml/2006/main" count="26" uniqueCount="22">
  <si>
    <t>A</t>
  </si>
  <si>
    <t>Expected Launcher Distances</t>
  </si>
  <si>
    <t>RPM</t>
  </si>
  <si>
    <t>R_wheel (cm)</t>
  </si>
  <si>
    <t>Wheel Tangential Velocity (m/s)</t>
  </si>
  <si>
    <t>V_i,ball (m/s)</t>
  </si>
  <si>
    <t>Ideal Distance (m)</t>
  </si>
  <si>
    <t>Launching Angle</t>
  </si>
  <si>
    <t>Slippage correction factor</t>
  </si>
  <si>
    <t>Corrected V_i, ball</t>
  </si>
  <si>
    <t>Real Distance (m)</t>
  </si>
  <si>
    <t>Values calculated using simulation found at:</t>
  </si>
  <si>
    <t>https://www.desmos.com/calculator/on4xzwtdwz</t>
  </si>
  <si>
    <t>The values used for this simulation are:</t>
  </si>
  <si>
    <t>a = 45 degrees</t>
  </si>
  <si>
    <t>m = 0.4 kg</t>
  </si>
  <si>
    <t>g = 9.81</t>
  </si>
  <si>
    <t>p = 1.225 kg/m^3</t>
  </si>
  <si>
    <t>Ay = 0.06 m^2</t>
  </si>
  <si>
    <t>Ax = 0.06 m^2</t>
  </si>
  <si>
    <t>Cy = 0.25</t>
  </si>
  <si>
    <t>Cx =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</si>
</sst>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9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0985-7514-49DB-8F0B-F211B14A98E7}">
  <dimension ref="A1:AA46"/>
  <sheetViews>
    <sheetView tabSelected="1" topLeftCell="B1" workbookViewId="0">
      <selection activeCell="C36" sqref="C36"/>
    </sheetView>
  </sheetViews>
  <sheetFormatPr defaultRowHeight="14.5" x14ac:dyDescent="0.35"/>
  <cols>
    <col min="2" max="2" width="16.90625" customWidth="1"/>
    <col min="3" max="3" width="27.08984375" customWidth="1"/>
    <col min="4" max="5" width="17.36328125" customWidth="1"/>
    <col min="6" max="6" width="22" customWidth="1"/>
    <col min="7" max="7" width="17.36328125" customWidth="1"/>
    <col min="8" max="8" width="17.453125" customWidth="1"/>
    <col min="9" max="9" width="17.36328125" customWidth="1"/>
  </cols>
  <sheetData>
    <row r="1" spans="1:27" x14ac:dyDescent="0.35">
      <c r="B1">
        <v>1</v>
      </c>
      <c r="C1" t="s">
        <v>0</v>
      </c>
      <c r="D1">
        <v>2</v>
      </c>
      <c r="H1" t="s">
        <v>0</v>
      </c>
      <c r="I1">
        <v>3</v>
      </c>
      <c r="J1" t="s">
        <v>0</v>
      </c>
      <c r="K1">
        <v>4</v>
      </c>
      <c r="L1" t="s">
        <v>0</v>
      </c>
      <c r="M1">
        <v>5</v>
      </c>
      <c r="N1" t="s">
        <v>0</v>
      </c>
    </row>
    <row r="2" spans="1:27" x14ac:dyDescent="0.35">
      <c r="A2">
        <v>15</v>
      </c>
      <c r="B2">
        <v>85</v>
      </c>
      <c r="C2">
        <v>50</v>
      </c>
      <c r="D2">
        <v>55</v>
      </c>
      <c r="H2">
        <v>60</v>
      </c>
      <c r="I2">
        <v>80</v>
      </c>
      <c r="J2">
        <v>60</v>
      </c>
      <c r="K2">
        <v>175</v>
      </c>
      <c r="L2">
        <v>65</v>
      </c>
      <c r="M2">
        <v>250</v>
      </c>
      <c r="N2">
        <v>75</v>
      </c>
      <c r="P2">
        <v>0</v>
      </c>
      <c r="Q2">
        <v>100</v>
      </c>
      <c r="R2">
        <v>80</v>
      </c>
      <c r="S2">
        <v>100</v>
      </c>
      <c r="T2">
        <v>55</v>
      </c>
      <c r="U2">
        <v>100</v>
      </c>
      <c r="V2">
        <v>30</v>
      </c>
      <c r="W2">
        <v>120</v>
      </c>
      <c r="X2">
        <v>130</v>
      </c>
      <c r="Y2">
        <v>150</v>
      </c>
      <c r="Z2">
        <v>210</v>
      </c>
      <c r="AA2">
        <v>150</v>
      </c>
    </row>
    <row r="3" spans="1:27" x14ac:dyDescent="0.35">
      <c r="A3">
        <v>25</v>
      </c>
    </row>
    <row r="4" spans="1:27" x14ac:dyDescent="0.35">
      <c r="A4">
        <v>35</v>
      </c>
    </row>
    <row r="10" spans="1:27" x14ac:dyDescent="0.35">
      <c r="A10" s="1" t="s">
        <v>1</v>
      </c>
    </row>
    <row r="11" spans="1:27" x14ac:dyDescent="0.35">
      <c r="A11" s="1" t="s">
        <v>2</v>
      </c>
      <c r="B11" s="1" t="s">
        <v>3</v>
      </c>
      <c r="C11" s="1" t="s">
        <v>4</v>
      </c>
      <c r="D11" s="1" t="s">
        <v>5</v>
      </c>
      <c r="E11" s="1" t="s">
        <v>7</v>
      </c>
      <c r="F11" s="1" t="s">
        <v>8</v>
      </c>
      <c r="G11" s="1" t="s">
        <v>9</v>
      </c>
      <c r="H11" s="1" t="s">
        <v>6</v>
      </c>
      <c r="I11" s="1" t="s">
        <v>10</v>
      </c>
    </row>
    <row r="12" spans="1:27" x14ac:dyDescent="0.35">
      <c r="A12">
        <v>100</v>
      </c>
      <c r="B12">
        <f>(11.25/2)*2.54</f>
        <v>14.2875</v>
      </c>
      <c r="C12" s="3">
        <f>(A12/60)*(2*B12*3.14159)*(1/100)</f>
        <v>1.4961822375</v>
      </c>
      <c r="D12" s="3">
        <f>C12</f>
        <v>1.4961822375</v>
      </c>
      <c r="E12" s="3">
        <v>45</v>
      </c>
      <c r="F12" s="2">
        <v>0.85</v>
      </c>
      <c r="G12" s="3">
        <f>F12*D12</f>
        <v>1.2717549018750001</v>
      </c>
      <c r="H12" s="4">
        <v>0.2</v>
      </c>
      <c r="I12">
        <v>0.2</v>
      </c>
    </row>
    <row r="13" spans="1:27" x14ac:dyDescent="0.35">
      <c r="A13">
        <v>200</v>
      </c>
      <c r="B13">
        <f t="shared" ref="B13:B36" si="0">(11.25/2)*2.54</f>
        <v>14.2875</v>
      </c>
      <c r="C13" s="3">
        <f t="shared" ref="C13:C36" si="1">(A13/60)*(2*B13*3.14159)*(1/100)</f>
        <v>2.992364475</v>
      </c>
      <c r="D13" s="3">
        <f t="shared" ref="D13:D36" si="2">C13</f>
        <v>2.992364475</v>
      </c>
      <c r="E13" s="3">
        <v>45</v>
      </c>
      <c r="F13" s="2">
        <v>0.84599999999999997</v>
      </c>
      <c r="G13" s="3">
        <f t="shared" ref="G13:G36" si="3">F13*D13</f>
        <v>2.5315403458499999</v>
      </c>
      <c r="H13" s="4">
        <v>0.7</v>
      </c>
      <c r="I13">
        <v>0.7</v>
      </c>
    </row>
    <row r="14" spans="1:27" x14ac:dyDescent="0.35">
      <c r="A14">
        <v>300</v>
      </c>
      <c r="B14">
        <f t="shared" si="0"/>
        <v>14.2875</v>
      </c>
      <c r="C14" s="3">
        <f t="shared" si="1"/>
        <v>4.4885467124999998</v>
      </c>
      <c r="D14" s="3">
        <f t="shared" si="2"/>
        <v>4.4885467124999998</v>
      </c>
      <c r="E14" s="3">
        <v>45</v>
      </c>
      <c r="F14" s="2">
        <v>0.84199999999999997</v>
      </c>
      <c r="G14" s="3">
        <f t="shared" si="3"/>
        <v>3.7793563319249999</v>
      </c>
      <c r="H14" s="4">
        <v>1.5</v>
      </c>
      <c r="I14" s="4">
        <v>1.4</v>
      </c>
    </row>
    <row r="15" spans="1:27" x14ac:dyDescent="0.35">
      <c r="A15">
        <v>400</v>
      </c>
      <c r="B15">
        <f t="shared" si="0"/>
        <v>14.2875</v>
      </c>
      <c r="C15" s="3">
        <f t="shared" si="1"/>
        <v>5.98472895</v>
      </c>
      <c r="D15" s="3">
        <f t="shared" si="2"/>
        <v>5.98472895</v>
      </c>
      <c r="E15" s="3">
        <v>45</v>
      </c>
      <c r="F15" s="2">
        <v>0.83799999999999997</v>
      </c>
      <c r="G15" s="3">
        <f t="shared" si="3"/>
        <v>5.0152028600999996</v>
      </c>
      <c r="H15" s="4">
        <v>2.6</v>
      </c>
      <c r="I15">
        <v>2.5</v>
      </c>
    </row>
    <row r="16" spans="1:27" x14ac:dyDescent="0.35">
      <c r="A16">
        <v>500</v>
      </c>
      <c r="B16">
        <f t="shared" si="0"/>
        <v>14.2875</v>
      </c>
      <c r="C16" s="3">
        <f t="shared" si="1"/>
        <v>7.4809111875000012</v>
      </c>
      <c r="D16" s="3">
        <f t="shared" si="2"/>
        <v>7.4809111875000012</v>
      </c>
      <c r="E16" s="3">
        <v>45</v>
      </c>
      <c r="F16" s="2">
        <v>0.83399999999999996</v>
      </c>
      <c r="G16" s="3">
        <f t="shared" si="3"/>
        <v>6.2390799303750004</v>
      </c>
      <c r="H16" s="4">
        <v>3.9</v>
      </c>
      <c r="I16">
        <v>3.7</v>
      </c>
    </row>
    <row r="17" spans="1:9" x14ac:dyDescent="0.35">
      <c r="A17">
        <v>600</v>
      </c>
      <c r="B17">
        <f t="shared" si="0"/>
        <v>14.2875</v>
      </c>
      <c r="C17" s="3">
        <f t="shared" si="1"/>
        <v>8.9770934249999996</v>
      </c>
      <c r="D17" s="3">
        <f t="shared" si="2"/>
        <v>8.9770934249999996</v>
      </c>
      <c r="E17" s="3">
        <v>45</v>
      </c>
      <c r="F17" s="2">
        <v>0.83</v>
      </c>
      <c r="G17" s="3">
        <f t="shared" si="3"/>
        <v>7.4509875427499992</v>
      </c>
      <c r="H17" s="4">
        <v>5.7</v>
      </c>
      <c r="I17" s="4">
        <v>5.2</v>
      </c>
    </row>
    <row r="18" spans="1:9" x14ac:dyDescent="0.35">
      <c r="A18">
        <v>700</v>
      </c>
      <c r="B18">
        <f t="shared" si="0"/>
        <v>14.2875</v>
      </c>
      <c r="C18" s="3">
        <f t="shared" si="1"/>
        <v>10.473275662499999</v>
      </c>
      <c r="D18" s="3">
        <f t="shared" si="2"/>
        <v>10.473275662499999</v>
      </c>
      <c r="E18" s="3">
        <v>45</v>
      </c>
      <c r="F18" s="2">
        <v>0.82599999999999996</v>
      </c>
      <c r="G18" s="3">
        <f t="shared" si="3"/>
        <v>8.6509256972249986</v>
      </c>
      <c r="H18" s="4">
        <v>7.6</v>
      </c>
      <c r="I18">
        <v>6.9</v>
      </c>
    </row>
    <row r="19" spans="1:9" x14ac:dyDescent="0.35">
      <c r="A19">
        <v>800</v>
      </c>
      <c r="B19">
        <f t="shared" si="0"/>
        <v>14.2875</v>
      </c>
      <c r="C19" s="3">
        <f t="shared" si="1"/>
        <v>11.9694579</v>
      </c>
      <c r="D19" s="3">
        <f t="shared" si="2"/>
        <v>11.9694579</v>
      </c>
      <c r="E19" s="3">
        <v>45</v>
      </c>
      <c r="F19" s="2">
        <v>0.82199999999999995</v>
      </c>
      <c r="G19" s="3">
        <f t="shared" si="3"/>
        <v>9.8388943937999986</v>
      </c>
      <c r="H19" s="4">
        <v>8.6999999999999993</v>
      </c>
      <c r="I19">
        <v>9.8699999999999992</v>
      </c>
    </row>
    <row r="20" spans="1:9" x14ac:dyDescent="0.35">
      <c r="A20">
        <v>900</v>
      </c>
      <c r="B20">
        <f t="shared" si="0"/>
        <v>14.2875</v>
      </c>
      <c r="C20" s="3">
        <f t="shared" si="1"/>
        <v>13.465640137499999</v>
      </c>
      <c r="D20" s="3">
        <f t="shared" si="2"/>
        <v>13.465640137499999</v>
      </c>
      <c r="E20" s="3">
        <v>45</v>
      </c>
      <c r="F20" s="2">
        <v>0.81799999999999995</v>
      </c>
      <c r="G20" s="3">
        <f t="shared" si="3"/>
        <v>11.014893632474999</v>
      </c>
      <c r="H20" s="4">
        <v>12.4</v>
      </c>
      <c r="I20">
        <v>10.6</v>
      </c>
    </row>
    <row r="21" spans="1:9" x14ac:dyDescent="0.35">
      <c r="A21">
        <v>1000</v>
      </c>
      <c r="B21">
        <f t="shared" si="0"/>
        <v>14.2875</v>
      </c>
      <c r="C21" s="3">
        <f t="shared" si="1"/>
        <v>14.961822375000002</v>
      </c>
      <c r="D21" s="3">
        <f t="shared" si="2"/>
        <v>14.961822375000002</v>
      </c>
      <c r="E21" s="3">
        <v>45</v>
      </c>
      <c r="F21" s="2">
        <v>0.81399999999999995</v>
      </c>
      <c r="G21" s="3">
        <f t="shared" si="3"/>
        <v>12.178923413250001</v>
      </c>
      <c r="H21">
        <v>15.1</v>
      </c>
      <c r="I21">
        <v>12.5</v>
      </c>
    </row>
    <row r="22" spans="1:9" x14ac:dyDescent="0.35">
      <c r="A22">
        <v>1100</v>
      </c>
      <c r="B22">
        <f t="shared" si="0"/>
        <v>14.2875</v>
      </c>
      <c r="C22" s="3">
        <f t="shared" si="1"/>
        <v>16.458004612499998</v>
      </c>
      <c r="D22" s="3">
        <f t="shared" si="2"/>
        <v>16.458004612499998</v>
      </c>
      <c r="E22" s="3">
        <v>45</v>
      </c>
      <c r="F22" s="2">
        <v>0.81</v>
      </c>
      <c r="G22" s="3">
        <f t="shared" si="3"/>
        <v>13.330983736124999</v>
      </c>
      <c r="H22">
        <v>18.100000000000001</v>
      </c>
      <c r="I22">
        <v>14.5</v>
      </c>
    </row>
    <row r="23" spans="1:9" x14ac:dyDescent="0.35">
      <c r="A23">
        <v>1200</v>
      </c>
      <c r="B23">
        <f t="shared" si="0"/>
        <v>14.2875</v>
      </c>
      <c r="C23" s="3">
        <f t="shared" si="1"/>
        <v>17.954186849999999</v>
      </c>
      <c r="D23" s="3">
        <f t="shared" si="2"/>
        <v>17.954186849999999</v>
      </c>
      <c r="E23" s="3">
        <v>45</v>
      </c>
      <c r="F23" s="2">
        <v>0.80600000000000005</v>
      </c>
      <c r="G23" s="3">
        <f t="shared" si="3"/>
        <v>14.4710746011</v>
      </c>
      <c r="H23">
        <v>21.3</v>
      </c>
      <c r="I23" s="4">
        <v>16.600000000000001</v>
      </c>
    </row>
    <row r="24" spans="1:9" x14ac:dyDescent="0.35">
      <c r="A24">
        <v>1300</v>
      </c>
      <c r="B24">
        <f t="shared" si="0"/>
        <v>14.2875</v>
      </c>
      <c r="C24" s="3">
        <f t="shared" si="1"/>
        <v>19.4503690875</v>
      </c>
      <c r="D24" s="3">
        <f t="shared" si="2"/>
        <v>19.4503690875</v>
      </c>
      <c r="E24" s="3">
        <v>45</v>
      </c>
      <c r="F24" s="2">
        <v>0.80200000000000005</v>
      </c>
      <c r="G24" s="3">
        <f t="shared" si="3"/>
        <v>15.599196008175001</v>
      </c>
      <c r="H24">
        <v>24.8</v>
      </c>
      <c r="I24" s="4">
        <v>18.600000000000001</v>
      </c>
    </row>
    <row r="25" spans="1:9" x14ac:dyDescent="0.35">
      <c r="A25">
        <v>1400</v>
      </c>
      <c r="B25">
        <f t="shared" si="0"/>
        <v>14.2875</v>
      </c>
      <c r="C25" s="3">
        <f t="shared" si="1"/>
        <v>20.946551324999998</v>
      </c>
      <c r="D25" s="3">
        <f t="shared" si="2"/>
        <v>20.946551324999998</v>
      </c>
      <c r="E25" s="3">
        <v>45</v>
      </c>
      <c r="F25" s="2">
        <v>0.79800000000000004</v>
      </c>
      <c r="G25" s="3">
        <f t="shared" si="3"/>
        <v>16.715347957349998</v>
      </c>
      <c r="H25">
        <v>28.5</v>
      </c>
      <c r="I25">
        <v>20.7</v>
      </c>
    </row>
    <row r="26" spans="1:9" x14ac:dyDescent="0.35">
      <c r="A26">
        <v>1500</v>
      </c>
      <c r="B26">
        <f t="shared" si="0"/>
        <v>14.2875</v>
      </c>
      <c r="C26" s="3">
        <f t="shared" si="1"/>
        <v>22.442733562499999</v>
      </c>
      <c r="D26" s="3">
        <f t="shared" si="2"/>
        <v>22.442733562499999</v>
      </c>
      <c r="E26" s="3">
        <v>45</v>
      </c>
      <c r="F26" s="2">
        <v>0.79400000000000004</v>
      </c>
      <c r="G26" s="3">
        <f t="shared" si="3"/>
        <v>17.819530448624999</v>
      </c>
      <c r="H26">
        <v>22.7</v>
      </c>
      <c r="I26">
        <v>32.700000000000003</v>
      </c>
    </row>
    <row r="27" spans="1:9" x14ac:dyDescent="0.35">
      <c r="A27">
        <v>1600</v>
      </c>
      <c r="B27">
        <f t="shared" si="0"/>
        <v>14.2875</v>
      </c>
      <c r="C27" s="3">
        <f t="shared" si="1"/>
        <v>23.9389158</v>
      </c>
      <c r="D27" s="3">
        <f t="shared" si="2"/>
        <v>23.9389158</v>
      </c>
      <c r="E27" s="3">
        <v>45</v>
      </c>
      <c r="F27" s="2">
        <v>0.79</v>
      </c>
      <c r="G27" s="3">
        <f t="shared" si="3"/>
        <v>18.911743482000002</v>
      </c>
      <c r="H27">
        <v>36.5</v>
      </c>
      <c r="I27">
        <v>24.7</v>
      </c>
    </row>
    <row r="28" spans="1:9" x14ac:dyDescent="0.35">
      <c r="A28">
        <v>1700</v>
      </c>
      <c r="B28">
        <f t="shared" si="0"/>
        <v>14.2875</v>
      </c>
      <c r="C28" s="3">
        <f t="shared" si="1"/>
        <v>25.435098037499998</v>
      </c>
      <c r="D28" s="3">
        <f t="shared" si="2"/>
        <v>25.435098037499998</v>
      </c>
      <c r="E28" s="3">
        <v>45</v>
      </c>
      <c r="F28" s="2">
        <v>0.78600000000000003</v>
      </c>
      <c r="G28" s="3">
        <f t="shared" si="3"/>
        <v>19.991987057475001</v>
      </c>
      <c r="H28">
        <v>40.700000000000003</v>
      </c>
      <c r="I28">
        <v>26.7</v>
      </c>
    </row>
    <row r="29" spans="1:9" x14ac:dyDescent="0.35">
      <c r="A29">
        <v>1800</v>
      </c>
      <c r="B29">
        <f t="shared" si="0"/>
        <v>14.2875</v>
      </c>
      <c r="C29" s="3">
        <f t="shared" si="1"/>
        <v>26.931280274999999</v>
      </c>
      <c r="D29" s="3">
        <f t="shared" si="2"/>
        <v>26.931280274999999</v>
      </c>
      <c r="E29" s="3">
        <v>45</v>
      </c>
      <c r="F29" s="2">
        <v>0.78200000000000003</v>
      </c>
      <c r="G29" s="3">
        <f t="shared" si="3"/>
        <v>21.060261175049998</v>
      </c>
      <c r="H29">
        <v>45.2</v>
      </c>
      <c r="I29">
        <v>28.7</v>
      </c>
    </row>
    <row r="30" spans="1:9" x14ac:dyDescent="0.35">
      <c r="A30">
        <v>1900</v>
      </c>
      <c r="B30">
        <f t="shared" si="0"/>
        <v>14.2875</v>
      </c>
      <c r="C30" s="3">
        <f t="shared" si="1"/>
        <v>28.4274625125</v>
      </c>
      <c r="D30" s="3">
        <f t="shared" si="2"/>
        <v>28.4274625125</v>
      </c>
      <c r="E30" s="3">
        <v>45</v>
      </c>
      <c r="F30" s="2">
        <v>0.77800000000000002</v>
      </c>
      <c r="G30" s="3">
        <f t="shared" si="3"/>
        <v>22.116565834725002</v>
      </c>
      <c r="H30">
        <v>49.9</v>
      </c>
      <c r="I30">
        <v>30.6</v>
      </c>
    </row>
    <row r="31" spans="1:9" x14ac:dyDescent="0.35">
      <c r="A31">
        <v>2000</v>
      </c>
      <c r="B31">
        <f t="shared" si="0"/>
        <v>14.2875</v>
      </c>
      <c r="C31" s="3">
        <f t="shared" si="1"/>
        <v>29.923644750000005</v>
      </c>
      <c r="D31" s="3">
        <f t="shared" si="2"/>
        <v>29.923644750000005</v>
      </c>
      <c r="E31" s="3">
        <v>45</v>
      </c>
      <c r="F31" s="2">
        <v>0.77400000000000002</v>
      </c>
      <c r="G31" s="3">
        <f t="shared" si="3"/>
        <v>23.160901036500004</v>
      </c>
      <c r="H31" s="4">
        <v>54.7</v>
      </c>
      <c r="I31">
        <v>32.4</v>
      </c>
    </row>
    <row r="32" spans="1:9" x14ac:dyDescent="0.35">
      <c r="A32">
        <v>2100</v>
      </c>
      <c r="B32">
        <f t="shared" si="0"/>
        <v>14.2875</v>
      </c>
      <c r="C32" s="3">
        <f t="shared" si="1"/>
        <v>31.419826987500002</v>
      </c>
      <c r="D32" s="3">
        <f t="shared" si="2"/>
        <v>31.419826987500002</v>
      </c>
      <c r="E32" s="3">
        <v>45</v>
      </c>
      <c r="F32" s="2">
        <v>0.77</v>
      </c>
      <c r="G32" s="3">
        <f t="shared" si="3"/>
        <v>24.193266780375001</v>
      </c>
      <c r="H32" s="4">
        <v>59.6</v>
      </c>
      <c r="I32">
        <v>34.299999999999997</v>
      </c>
    </row>
    <row r="33" spans="1:9" x14ac:dyDescent="0.35">
      <c r="A33">
        <v>2200</v>
      </c>
      <c r="B33">
        <f t="shared" si="0"/>
        <v>14.2875</v>
      </c>
      <c r="C33" s="3">
        <f t="shared" si="1"/>
        <v>32.916009224999996</v>
      </c>
      <c r="D33" s="3">
        <f t="shared" si="2"/>
        <v>32.916009224999996</v>
      </c>
      <c r="E33" s="3">
        <v>45</v>
      </c>
      <c r="F33" s="2">
        <v>0.76600000000000001</v>
      </c>
      <c r="G33" s="3">
        <f t="shared" si="3"/>
        <v>25.213663066349998</v>
      </c>
      <c r="H33" s="4">
        <v>64.8</v>
      </c>
      <c r="I33">
        <v>36</v>
      </c>
    </row>
    <row r="34" spans="1:9" x14ac:dyDescent="0.35">
      <c r="A34">
        <v>2300</v>
      </c>
      <c r="B34">
        <f t="shared" si="0"/>
        <v>14.2875</v>
      </c>
      <c r="C34" s="3">
        <f t="shared" si="1"/>
        <v>34.412191462499997</v>
      </c>
      <c r="D34" s="3">
        <f t="shared" si="2"/>
        <v>34.412191462499997</v>
      </c>
      <c r="E34" s="3">
        <v>45</v>
      </c>
      <c r="F34" s="2">
        <v>0.76200000000000001</v>
      </c>
      <c r="G34" s="3">
        <f t="shared" si="3"/>
        <v>26.222089894424997</v>
      </c>
      <c r="H34" s="4">
        <v>70.099999999999994</v>
      </c>
      <c r="I34">
        <v>37.700000000000003</v>
      </c>
    </row>
    <row r="35" spans="1:9" x14ac:dyDescent="0.35">
      <c r="A35">
        <v>2400</v>
      </c>
      <c r="B35">
        <f t="shared" si="0"/>
        <v>14.2875</v>
      </c>
      <c r="C35" s="3">
        <f t="shared" si="1"/>
        <v>35.908373699999999</v>
      </c>
      <c r="D35" s="3">
        <f t="shared" si="2"/>
        <v>35.908373699999999</v>
      </c>
      <c r="E35" s="3">
        <v>45</v>
      </c>
      <c r="F35" s="2">
        <v>0.75800000000000001</v>
      </c>
      <c r="G35" s="3">
        <f t="shared" si="3"/>
        <v>27.218547264599998</v>
      </c>
      <c r="H35" s="4">
        <v>75.5</v>
      </c>
      <c r="I35">
        <v>39.4</v>
      </c>
    </row>
    <row r="36" spans="1:9" x14ac:dyDescent="0.35">
      <c r="A36">
        <v>2500</v>
      </c>
      <c r="B36">
        <f t="shared" si="0"/>
        <v>14.2875</v>
      </c>
      <c r="C36" s="3">
        <f t="shared" si="1"/>
        <v>37.404555937499993</v>
      </c>
      <c r="D36" s="3">
        <f t="shared" si="2"/>
        <v>37.404555937499993</v>
      </c>
      <c r="E36" s="3">
        <v>45</v>
      </c>
      <c r="F36" s="2">
        <v>0.754</v>
      </c>
      <c r="G36" s="3">
        <f t="shared" si="3"/>
        <v>28.203035176874995</v>
      </c>
      <c r="H36" s="4">
        <v>81.063999999999993</v>
      </c>
      <c r="I36">
        <v>41</v>
      </c>
    </row>
    <row r="38" spans="1:9" x14ac:dyDescent="0.35">
      <c r="B38">
        <f>3.14159*(B36/100)^2</f>
        <v>6.4130111154843752E-2</v>
      </c>
      <c r="C38" s="1" t="s">
        <v>11</v>
      </c>
      <c r="E38" s="1" t="s">
        <v>13</v>
      </c>
    </row>
    <row r="39" spans="1:9" x14ac:dyDescent="0.35">
      <c r="C39" t="s">
        <v>12</v>
      </c>
      <c r="E39" t="s">
        <v>14</v>
      </c>
    </row>
    <row r="40" spans="1:9" x14ac:dyDescent="0.35">
      <c r="E40" t="s">
        <v>15</v>
      </c>
    </row>
    <row r="41" spans="1:9" x14ac:dyDescent="0.35">
      <c r="E41" t="s">
        <v>16</v>
      </c>
    </row>
    <row r="42" spans="1:9" x14ac:dyDescent="0.35">
      <c r="E42" t="s">
        <v>17</v>
      </c>
    </row>
    <row r="43" spans="1:9" x14ac:dyDescent="0.35">
      <c r="E43" t="s">
        <v>18</v>
      </c>
    </row>
    <row r="44" spans="1:9" x14ac:dyDescent="0.35">
      <c r="E44" t="s">
        <v>19</v>
      </c>
    </row>
    <row r="45" spans="1:9" x14ac:dyDescent="0.35">
      <c r="E45" t="s">
        <v>20</v>
      </c>
    </row>
    <row r="46" spans="1:9" x14ac:dyDescent="0.35">
      <c r="E46" t="s">
        <v>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Colterjohn</dc:creator>
  <cp:lastModifiedBy>Colin Colterjohn</cp:lastModifiedBy>
  <dcterms:created xsi:type="dcterms:W3CDTF">2018-11-20T22:46:51Z</dcterms:created>
  <dcterms:modified xsi:type="dcterms:W3CDTF">2019-01-17T22:23:23Z</dcterms:modified>
</cp:coreProperties>
</file>