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a\Documents\SVAR paper\IJFE submission\"/>
    </mc:Choice>
  </mc:AlternateContent>
  <xr:revisionPtr revIDLastSave="0" documentId="13_ncr:1_{7B4846D0-A534-4091-8815-3ECDC2A78E7E}" xr6:coauthVersionLast="47" xr6:coauthVersionMax="47" xr10:uidLastSave="{00000000-0000-0000-0000-000000000000}"/>
  <bookViews>
    <workbookView xWindow="-120" yWindow="-120" windowWidth="29040" windowHeight="15840" activeTab="3" xr2:uid="{5F3CA029-A423-440A-B598-D8DDD5A8B8F1}"/>
  </bookViews>
  <sheets>
    <sheet name="Brazil" sheetId="1" r:id="rId1"/>
    <sheet name="Mexico" sheetId="3" r:id="rId2"/>
    <sheet name="Real World Interest Rate" sheetId="2" r:id="rId3"/>
    <sheet name="Tobin's 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Y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8" i="3"/>
  <c r="Q37" i="2"/>
  <c r="I106" i="4"/>
  <c r="I107" i="4"/>
  <c r="I108" i="4"/>
  <c r="I2" i="4" l="1"/>
  <c r="I3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2" i="4"/>
  <c r="O19" i="2" l="1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L2" i="3"/>
  <c r="M2" i="3"/>
  <c r="N2" i="3"/>
  <c r="O2" i="3"/>
  <c r="P2" i="3"/>
  <c r="K2" i="3"/>
  <c r="H3" i="3"/>
  <c r="Q3" i="3" s="1"/>
  <c r="H4" i="3"/>
  <c r="Q4" i="3" s="1"/>
  <c r="H5" i="3"/>
  <c r="Q5" i="3" s="1"/>
  <c r="H6" i="3"/>
  <c r="Q6" i="3" s="1"/>
  <c r="H7" i="3"/>
  <c r="Q7" i="3" s="1"/>
  <c r="H8" i="3"/>
  <c r="Q8" i="3" s="1"/>
  <c r="H9" i="3"/>
  <c r="Q9" i="3" s="1"/>
  <c r="H10" i="3"/>
  <c r="H11" i="3"/>
  <c r="Q11" i="3" s="1"/>
  <c r="H12" i="3"/>
  <c r="Q12" i="3" s="1"/>
  <c r="H13" i="3"/>
  <c r="Q13" i="3" s="1"/>
  <c r="H14" i="3"/>
  <c r="Q14" i="3" s="1"/>
  <c r="H15" i="3"/>
  <c r="Q15" i="3" s="1"/>
  <c r="H16" i="3"/>
  <c r="Q16" i="3" s="1"/>
  <c r="H17" i="3"/>
  <c r="Q17" i="3" s="1"/>
  <c r="H18" i="3"/>
  <c r="H19" i="3"/>
  <c r="Q19" i="3" s="1"/>
  <c r="H20" i="3"/>
  <c r="Q20" i="3" s="1"/>
  <c r="H21" i="3"/>
  <c r="Q21" i="3" s="1"/>
  <c r="H22" i="3"/>
  <c r="Q22" i="3" s="1"/>
  <c r="H23" i="3"/>
  <c r="Q23" i="3" s="1"/>
  <c r="H24" i="3"/>
  <c r="Q24" i="3" s="1"/>
  <c r="H25" i="3"/>
  <c r="Q25" i="3" s="1"/>
  <c r="H26" i="3"/>
  <c r="H27" i="3"/>
  <c r="Q27" i="3" s="1"/>
  <c r="H28" i="3"/>
  <c r="Q28" i="3" s="1"/>
  <c r="H29" i="3"/>
  <c r="Q29" i="3" s="1"/>
  <c r="H30" i="3"/>
  <c r="Q30" i="3" s="1"/>
  <c r="H31" i="3"/>
  <c r="Q31" i="3" s="1"/>
  <c r="H32" i="3"/>
  <c r="Q32" i="3" s="1"/>
  <c r="H33" i="3"/>
  <c r="Q33" i="3" s="1"/>
  <c r="H34" i="3"/>
  <c r="H35" i="3"/>
  <c r="Q35" i="3" s="1"/>
  <c r="H36" i="3"/>
  <c r="Q36" i="3" s="1"/>
  <c r="H37" i="3"/>
  <c r="Q37" i="3" s="1"/>
  <c r="H38" i="3"/>
  <c r="Q38" i="3" s="1"/>
  <c r="H39" i="3"/>
  <c r="Q39" i="3" s="1"/>
  <c r="H40" i="3"/>
  <c r="Q40" i="3" s="1"/>
  <c r="H41" i="3"/>
  <c r="Q41" i="3" s="1"/>
  <c r="H42" i="3"/>
  <c r="H43" i="3"/>
  <c r="Q43" i="3" s="1"/>
  <c r="H44" i="3"/>
  <c r="Q44" i="3" s="1"/>
  <c r="H45" i="3"/>
  <c r="Q45" i="3" s="1"/>
  <c r="H46" i="3"/>
  <c r="Q46" i="3" s="1"/>
  <c r="H47" i="3"/>
  <c r="Q47" i="3" s="1"/>
  <c r="H48" i="3"/>
  <c r="Q48" i="3" s="1"/>
  <c r="H49" i="3"/>
  <c r="Q49" i="3" s="1"/>
  <c r="H50" i="3"/>
  <c r="H51" i="3"/>
  <c r="Q51" i="3" s="1"/>
  <c r="H52" i="3"/>
  <c r="Q52" i="3" s="1"/>
  <c r="H53" i="3"/>
  <c r="Q53" i="3" s="1"/>
  <c r="H54" i="3"/>
  <c r="Q54" i="3" s="1"/>
  <c r="H55" i="3"/>
  <c r="Q55" i="3" s="1"/>
  <c r="H56" i="3"/>
  <c r="Q56" i="3" s="1"/>
  <c r="H57" i="3"/>
  <c r="Q57" i="3" s="1"/>
  <c r="H58" i="3"/>
  <c r="H59" i="3"/>
  <c r="Q59" i="3" s="1"/>
  <c r="H60" i="3"/>
  <c r="Q60" i="3" s="1"/>
  <c r="H61" i="3"/>
  <c r="Q61" i="3" s="1"/>
  <c r="H62" i="3"/>
  <c r="Q62" i="3" s="1"/>
  <c r="H63" i="3"/>
  <c r="Q63" i="3" s="1"/>
  <c r="H64" i="3"/>
  <c r="Q64" i="3" s="1"/>
  <c r="H65" i="3"/>
  <c r="Q65" i="3" s="1"/>
  <c r="H66" i="3"/>
  <c r="H67" i="3"/>
  <c r="Q67" i="3" s="1"/>
  <c r="H68" i="3"/>
  <c r="Q68" i="3" s="1"/>
  <c r="H69" i="3"/>
  <c r="Q69" i="3" s="1"/>
  <c r="H70" i="3"/>
  <c r="Q70" i="3" s="1"/>
  <c r="H71" i="3"/>
  <c r="Q71" i="3" s="1"/>
  <c r="H72" i="3"/>
  <c r="Q72" i="3" s="1"/>
  <c r="H73" i="3"/>
  <c r="Q73" i="3" s="1"/>
  <c r="H74" i="3"/>
  <c r="H75" i="3"/>
  <c r="Q75" i="3" s="1"/>
  <c r="H76" i="3"/>
  <c r="Q76" i="3" s="1"/>
  <c r="H77" i="3"/>
  <c r="Q77" i="3" s="1"/>
  <c r="H78" i="3"/>
  <c r="Q78" i="3" s="1"/>
  <c r="H79" i="3"/>
  <c r="Q79" i="3" s="1"/>
  <c r="H80" i="3"/>
  <c r="Q80" i="3" s="1"/>
  <c r="H81" i="3"/>
  <c r="Q81" i="3" s="1"/>
  <c r="H82" i="3"/>
  <c r="H83" i="3"/>
  <c r="Q83" i="3" s="1"/>
  <c r="H84" i="3"/>
  <c r="Q84" i="3" s="1"/>
  <c r="H85" i="3"/>
  <c r="Q85" i="3" s="1"/>
  <c r="H86" i="3"/>
  <c r="Q86" i="3" s="1"/>
  <c r="H87" i="3"/>
  <c r="Q87" i="3" s="1"/>
  <c r="H88" i="3"/>
  <c r="Q88" i="3" s="1"/>
  <c r="H89" i="3"/>
  <c r="Q89" i="3" s="1"/>
  <c r="H90" i="3"/>
  <c r="H91" i="3"/>
  <c r="Q91" i="3" s="1"/>
  <c r="H92" i="3"/>
  <c r="Q92" i="3" s="1"/>
  <c r="H93" i="3"/>
  <c r="Q93" i="3" s="1"/>
  <c r="H94" i="3"/>
  <c r="Q94" i="3" s="1"/>
  <c r="H95" i="3"/>
  <c r="Q95" i="3" s="1"/>
  <c r="H96" i="3"/>
  <c r="Q96" i="3" s="1"/>
  <c r="H97" i="3"/>
  <c r="Q97" i="3" s="1"/>
  <c r="H98" i="3"/>
  <c r="H99" i="3"/>
  <c r="Q99" i="3" s="1"/>
  <c r="H100" i="3"/>
  <c r="Q100" i="3" s="1"/>
  <c r="H101" i="3"/>
  <c r="Q101" i="3" s="1"/>
  <c r="H102" i="3"/>
  <c r="Q102" i="3" s="1"/>
  <c r="H103" i="3"/>
  <c r="Q103" i="3" s="1"/>
  <c r="H104" i="3"/>
  <c r="Q104" i="3" s="1"/>
  <c r="H105" i="3"/>
  <c r="Q105" i="3" s="1"/>
  <c r="H106" i="3"/>
  <c r="H107" i="3"/>
  <c r="Q107" i="3" s="1"/>
  <c r="H108" i="3"/>
  <c r="Q108" i="3" s="1"/>
  <c r="H2" i="3"/>
  <c r="Q2" i="3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10" i="2"/>
  <c r="E3" i="2"/>
  <c r="E4" i="2"/>
  <c r="E5" i="2"/>
  <c r="E6" i="2"/>
  <c r="E7" i="2"/>
  <c r="E8" i="2"/>
  <c r="E9" i="2"/>
  <c r="E2" i="2"/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X21" i="1" s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X25" i="1" s="1"/>
  <c r="N25" i="1"/>
  <c r="O25" i="1"/>
  <c r="P25" i="1"/>
  <c r="Q25" i="1"/>
  <c r="L26" i="1"/>
  <c r="M26" i="1"/>
  <c r="N26" i="1"/>
  <c r="O26" i="1"/>
  <c r="P26" i="1"/>
  <c r="Q26" i="1"/>
  <c r="L27" i="1"/>
  <c r="M27" i="1"/>
  <c r="X27" i="1" s="1"/>
  <c r="N27" i="1"/>
  <c r="O27" i="1"/>
  <c r="P27" i="1"/>
  <c r="Q27" i="1"/>
  <c r="L28" i="1"/>
  <c r="M28" i="1"/>
  <c r="N28" i="1"/>
  <c r="O28" i="1"/>
  <c r="P28" i="1"/>
  <c r="Q28" i="1"/>
  <c r="L29" i="1"/>
  <c r="M29" i="1"/>
  <c r="X29" i="1" s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X33" i="1" s="1"/>
  <c r="N33" i="1"/>
  <c r="O33" i="1"/>
  <c r="P33" i="1"/>
  <c r="Q33" i="1"/>
  <c r="L34" i="1"/>
  <c r="M34" i="1"/>
  <c r="N34" i="1"/>
  <c r="O34" i="1"/>
  <c r="P34" i="1"/>
  <c r="Q34" i="1"/>
  <c r="L35" i="1"/>
  <c r="M35" i="1"/>
  <c r="X35" i="1" s="1"/>
  <c r="N35" i="1"/>
  <c r="O35" i="1"/>
  <c r="P35" i="1"/>
  <c r="Q35" i="1"/>
  <c r="L36" i="1"/>
  <c r="M36" i="1"/>
  <c r="N36" i="1"/>
  <c r="O36" i="1"/>
  <c r="P36" i="1"/>
  <c r="Q36" i="1"/>
  <c r="L37" i="1"/>
  <c r="M37" i="1"/>
  <c r="X37" i="1" s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X41" i="1" s="1"/>
  <c r="N41" i="1"/>
  <c r="O41" i="1"/>
  <c r="P41" i="1"/>
  <c r="Q41" i="1"/>
  <c r="L42" i="1"/>
  <c r="M42" i="1"/>
  <c r="N42" i="1"/>
  <c r="O42" i="1"/>
  <c r="P42" i="1"/>
  <c r="Q42" i="1"/>
  <c r="L43" i="1"/>
  <c r="M43" i="1"/>
  <c r="X43" i="1" s="1"/>
  <c r="N43" i="1"/>
  <c r="O43" i="1"/>
  <c r="P43" i="1"/>
  <c r="Q43" i="1"/>
  <c r="L44" i="1"/>
  <c r="M44" i="1"/>
  <c r="N44" i="1"/>
  <c r="O44" i="1"/>
  <c r="P44" i="1"/>
  <c r="Q44" i="1"/>
  <c r="L45" i="1"/>
  <c r="M45" i="1"/>
  <c r="X45" i="1" s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X49" i="1" s="1"/>
  <c r="N49" i="1"/>
  <c r="O49" i="1"/>
  <c r="P49" i="1"/>
  <c r="Q49" i="1"/>
  <c r="L50" i="1"/>
  <c r="M50" i="1"/>
  <c r="N50" i="1"/>
  <c r="O50" i="1"/>
  <c r="P50" i="1"/>
  <c r="Q50" i="1"/>
  <c r="L51" i="1"/>
  <c r="M51" i="1"/>
  <c r="X51" i="1" s="1"/>
  <c r="N51" i="1"/>
  <c r="O51" i="1"/>
  <c r="P51" i="1"/>
  <c r="Q51" i="1"/>
  <c r="L52" i="1"/>
  <c r="M52" i="1"/>
  <c r="N52" i="1"/>
  <c r="O52" i="1"/>
  <c r="P52" i="1"/>
  <c r="Q52" i="1"/>
  <c r="L53" i="1"/>
  <c r="M53" i="1"/>
  <c r="X53" i="1" s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X57" i="1" s="1"/>
  <c r="N57" i="1"/>
  <c r="O57" i="1"/>
  <c r="P57" i="1"/>
  <c r="Q57" i="1"/>
  <c r="L58" i="1"/>
  <c r="M58" i="1"/>
  <c r="N58" i="1"/>
  <c r="O58" i="1"/>
  <c r="P58" i="1"/>
  <c r="Q58" i="1"/>
  <c r="L59" i="1"/>
  <c r="M59" i="1"/>
  <c r="X59" i="1" s="1"/>
  <c r="N59" i="1"/>
  <c r="O59" i="1"/>
  <c r="P59" i="1"/>
  <c r="Q59" i="1"/>
  <c r="L60" i="1"/>
  <c r="M60" i="1"/>
  <c r="N60" i="1"/>
  <c r="O60" i="1"/>
  <c r="P60" i="1"/>
  <c r="Q60" i="1"/>
  <c r="L61" i="1"/>
  <c r="M61" i="1"/>
  <c r="X61" i="1" s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X65" i="1" s="1"/>
  <c r="N65" i="1"/>
  <c r="O65" i="1"/>
  <c r="P65" i="1"/>
  <c r="Q65" i="1"/>
  <c r="L66" i="1"/>
  <c r="M66" i="1"/>
  <c r="N66" i="1"/>
  <c r="O66" i="1"/>
  <c r="P66" i="1"/>
  <c r="Q66" i="1"/>
  <c r="L67" i="1"/>
  <c r="M67" i="1"/>
  <c r="X67" i="1" s="1"/>
  <c r="N67" i="1"/>
  <c r="O67" i="1"/>
  <c r="P67" i="1"/>
  <c r="Q67" i="1"/>
  <c r="L68" i="1"/>
  <c r="M68" i="1"/>
  <c r="N68" i="1"/>
  <c r="O68" i="1"/>
  <c r="P68" i="1"/>
  <c r="Q68" i="1"/>
  <c r="L69" i="1"/>
  <c r="M69" i="1"/>
  <c r="X69" i="1" s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X73" i="1" s="1"/>
  <c r="N73" i="1"/>
  <c r="O73" i="1"/>
  <c r="P73" i="1"/>
  <c r="Q73" i="1"/>
  <c r="L74" i="1"/>
  <c r="M74" i="1"/>
  <c r="N74" i="1"/>
  <c r="O74" i="1"/>
  <c r="P74" i="1"/>
  <c r="Q74" i="1"/>
  <c r="L75" i="1"/>
  <c r="M75" i="1"/>
  <c r="X75" i="1" s="1"/>
  <c r="N75" i="1"/>
  <c r="O75" i="1"/>
  <c r="P75" i="1"/>
  <c r="Q75" i="1"/>
  <c r="L76" i="1"/>
  <c r="M76" i="1"/>
  <c r="N76" i="1"/>
  <c r="O76" i="1"/>
  <c r="P76" i="1"/>
  <c r="Q76" i="1"/>
  <c r="L77" i="1"/>
  <c r="M77" i="1"/>
  <c r="X77" i="1" s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X81" i="1" s="1"/>
  <c r="N81" i="1"/>
  <c r="O81" i="1"/>
  <c r="P81" i="1"/>
  <c r="Q81" i="1"/>
  <c r="L82" i="1"/>
  <c r="M82" i="1"/>
  <c r="N82" i="1"/>
  <c r="O82" i="1"/>
  <c r="P82" i="1"/>
  <c r="Q82" i="1"/>
  <c r="L83" i="1"/>
  <c r="M83" i="1"/>
  <c r="X83" i="1" s="1"/>
  <c r="N83" i="1"/>
  <c r="O83" i="1"/>
  <c r="P83" i="1"/>
  <c r="Q83" i="1"/>
  <c r="L84" i="1"/>
  <c r="M84" i="1"/>
  <c r="X84" i="1" s="1"/>
  <c r="N84" i="1"/>
  <c r="O84" i="1"/>
  <c r="P84" i="1"/>
  <c r="Q84" i="1"/>
  <c r="L85" i="1"/>
  <c r="M85" i="1"/>
  <c r="X85" i="1" s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X89" i="1" s="1"/>
  <c r="N89" i="1"/>
  <c r="O89" i="1"/>
  <c r="P89" i="1"/>
  <c r="Q89" i="1"/>
  <c r="L90" i="1"/>
  <c r="M90" i="1"/>
  <c r="N90" i="1"/>
  <c r="O90" i="1"/>
  <c r="P90" i="1"/>
  <c r="Q90" i="1"/>
  <c r="L91" i="1"/>
  <c r="M91" i="1"/>
  <c r="X91" i="1" s="1"/>
  <c r="N91" i="1"/>
  <c r="O91" i="1"/>
  <c r="P91" i="1"/>
  <c r="Q91" i="1"/>
  <c r="L92" i="1"/>
  <c r="M92" i="1"/>
  <c r="X92" i="1" s="1"/>
  <c r="N92" i="1"/>
  <c r="O92" i="1"/>
  <c r="P92" i="1"/>
  <c r="Q92" i="1"/>
  <c r="L93" i="1"/>
  <c r="M93" i="1"/>
  <c r="X93" i="1" s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2" i="1"/>
  <c r="M2" i="1"/>
  <c r="N2" i="1"/>
  <c r="O2" i="1"/>
  <c r="P2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  <c r="X17" i="1" l="1"/>
  <c r="X19" i="1"/>
  <c r="X87" i="1"/>
  <c r="X79" i="1"/>
  <c r="X63" i="1"/>
  <c r="X31" i="1"/>
  <c r="X88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Z14" i="1" s="1"/>
  <c r="X71" i="1"/>
  <c r="X55" i="1"/>
  <c r="X47" i="1"/>
  <c r="X39" i="1"/>
  <c r="X23" i="1"/>
  <c r="X15" i="1"/>
</calcChain>
</file>

<file path=xl/sharedStrings.xml><?xml version="1.0" encoding="utf-8"?>
<sst xmlns="http://schemas.openxmlformats.org/spreadsheetml/2006/main" count="866" uniqueCount="132">
  <si>
    <t>LCU, Millions, Nominal, Seasonally-adjst</t>
  </si>
  <si>
    <t>Y</t>
  </si>
  <si>
    <t>C</t>
  </si>
  <si>
    <t>G</t>
  </si>
  <si>
    <t>I</t>
  </si>
  <si>
    <t>Ex</t>
  </si>
  <si>
    <t>Im</t>
  </si>
  <si>
    <t>TB</t>
  </si>
  <si>
    <t>GDP Deflator</t>
  </si>
  <si>
    <t>LCU, Millions, Real, Seasonally-adjst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</si>
  <si>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</si>
  <si>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</si>
  <si>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</si>
  <si>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</si>
  <si>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</si>
  <si>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</si>
  <si>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</si>
  <si>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</si>
  <si>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</si>
  <si>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</si>
  <si>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</si>
  <si>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</si>
  <si>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</si>
  <si>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</si>
  <si>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</si>
  <si>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</si>
  <si>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</si>
  <si>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</si>
  <si>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</si>
  <si>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</si>
  <si>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</si>
  <si>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</si>
  <si>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</si>
  <si>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</si>
  <si>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</si>
  <si>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</si>
  <si>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</si>
  <si>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</si>
  <si>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</si>
  <si>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</si>
  <si>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</si>
  <si>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</si>
  <si>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</si>
  <si>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</si>
  <si>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</si>
  <si>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</si>
  <si>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</si>
  <si>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</si>
  <si>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</si>
  <si>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</si>
  <si>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</si>
  <si>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</si>
  <si>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</si>
  <si>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</si>
  <si>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</si>
  <si>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</si>
  <si>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</si>
  <si>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</si>
  <si>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</si>
  <si>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</si>
  <si>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</si>
  <si>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</si>
  <si>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</si>
  <si>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</si>
  <si>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</si>
  <si>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</si>
  <si>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</si>
  <si>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</si>
  <si>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</si>
  <si>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</si>
  <si>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</si>
  <si>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</si>
  <si>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</si>
  <si>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</si>
  <si>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</si>
  <si>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</si>
  <si>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</si>
  <si>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</si>
  <si>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</si>
  <si>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</si>
  <si>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</si>
  <si>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</si>
  <si>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</si>
  <si>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</si>
  <si>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</si>
  <si>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</si>
  <si>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</si>
  <si>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</si>
  <si>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</si>
  <si>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</si>
  <si>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</si>
  <si>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</si>
  <si>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</si>
  <si>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</si>
  <si>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</si>
  <si>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</si>
  <si>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</si>
  <si>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</si>
  <si>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</si>
  <si>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</si>
  <si>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</si>
  <si>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</si>
  <si>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</si>
  <si>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</si>
  <si>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</si>
  <si>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Country real interest rate</t>
  </si>
  <si>
    <t>Brazil</t>
  </si>
  <si>
    <t>US real interest rate</t>
  </si>
  <si>
    <t>EMBI+ spread</t>
  </si>
  <si>
    <t>Neuyemer and Perri 2005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</si>
  <si>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</si>
  <si>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</si>
  <si>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</si>
  <si>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</si>
  <si>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</si>
  <si>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</si>
  <si>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</si>
  <si>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</si>
  <si>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</si>
  <si>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</si>
  <si>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</si>
  <si>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</si>
  <si>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Uribe and Yue 2006</t>
  </si>
  <si>
    <t>Country interest rate</t>
  </si>
  <si>
    <t>Mexico</t>
  </si>
  <si>
    <t>Equity Index</t>
  </si>
  <si>
    <t>Producer Price Index</t>
  </si>
  <si>
    <t>Tobin's Q</t>
  </si>
  <si>
    <t>Tobin's Q, PCE/PPI</t>
  </si>
  <si>
    <t>Tobin's Q,EPI/PPI</t>
  </si>
  <si>
    <t>Real GDP</t>
  </si>
  <si>
    <t>Real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</si>
</sst>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" fontId="3" fillId="2" borderId="0" xfId="0" applyNumberFormat="1" applyFont="1" applyFill="1" applyAlignment="1" applyProtection="1">
      <alignment horizontal="right" vertical="top" wrapText="1"/>
      <protection locked="0"/>
    </xf>
    <xf numFmtId="4" fontId="3" fillId="0" borderId="0" xfId="0" applyNumberFormat="1" applyFont="1" applyAlignment="1" applyProtection="1">
      <alignment horizontal="right" vertical="top" wrapText="1"/>
      <protection locked="0"/>
    </xf>
    <xf numFmtId="0" fontId="4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DD2D-2CAD-4791-BF7F-BC345DBB5314}">
  <dimension ref="A1:Z99"/>
  <sheetViews>
    <sheetView workbookViewId="0">
      <selection activeCell="E14" sqref="E14"/>
    </sheetView>
  </sheetViews>
  <sheetFormatPr defaultRowHeight="15" x14ac:dyDescent="0.25"/>
  <cols>
    <col min="1" max="1" width="37.5703125" bestFit="1" customWidth="1"/>
    <col min="22" max="22" width="9.7109375" customWidth="1"/>
  </cols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105</v>
      </c>
      <c r="S1" t="s">
        <v>128</v>
      </c>
      <c r="T1" t="s">
        <v>129</v>
      </c>
      <c r="U1" t="s">
        <v>130</v>
      </c>
      <c r="V1" t="s">
        <v>131</v>
      </c>
    </row>
    <row r="2" spans="1:26" x14ac:dyDescent="0.25">
      <c r="A2" s="1" t="s">
        <v>10</v>
      </c>
      <c r="B2">
        <v>200598.18600700001</v>
      </c>
      <c r="C2">
        <v>130222.961582</v>
      </c>
      <c r="D2">
        <v>40191.682260000001</v>
      </c>
      <c r="E2">
        <v>36614.252231999999</v>
      </c>
      <c r="F2">
        <v>13675.743332</v>
      </c>
      <c r="G2">
        <v>14772.80595</v>
      </c>
      <c r="H2">
        <f>F2-G2</f>
        <v>-1097.0626179999999</v>
      </c>
      <c r="I2">
        <v>32.702379994243302</v>
      </c>
      <c r="J2" s="1" t="s">
        <v>10</v>
      </c>
      <c r="K2">
        <f>B2/$I2*100</f>
        <v>613405.46480810235</v>
      </c>
      <c r="L2">
        <f>C2/$I2*100</f>
        <v>398206.37398539047</v>
      </c>
      <c r="M2">
        <f>D2/$I2*100</f>
        <v>122901.3982073325</v>
      </c>
      <c r="N2">
        <f>E2/$I2*100</f>
        <v>111962.04141241498</v>
      </c>
      <c r="O2">
        <f>F2/$I2*100</f>
        <v>41818.801366773252</v>
      </c>
      <c r="P2">
        <f>G2/$I2*100</f>
        <v>45173.48875708894</v>
      </c>
      <c r="Q2">
        <f>H2/$I2*100</f>
        <v>-3354.687390315687</v>
      </c>
      <c r="R2">
        <v>13.169754983900001</v>
      </c>
      <c r="S2">
        <v>0.92274798582807083</v>
      </c>
      <c r="T2">
        <v>0.28296636823433502</v>
      </c>
      <c r="U2" s="5">
        <v>175583</v>
      </c>
      <c r="V2">
        <v>-6489</v>
      </c>
    </row>
    <row r="3" spans="1:26" x14ac:dyDescent="0.25">
      <c r="A3" s="1" t="s">
        <v>11</v>
      </c>
      <c r="B3">
        <v>207899.668859</v>
      </c>
      <c r="C3">
        <v>135015.44097900001</v>
      </c>
      <c r="D3">
        <v>41508.910986000003</v>
      </c>
      <c r="E3">
        <v>38911.045115000001</v>
      </c>
      <c r="F3">
        <v>14358.889665999999</v>
      </c>
      <c r="G3">
        <v>17470.476419999999</v>
      </c>
      <c r="H3">
        <f t="shared" ref="H3:H66" si="0">F3-G3</f>
        <v>-3111.5867539999999</v>
      </c>
      <c r="I3">
        <v>34.054513135090403</v>
      </c>
      <c r="J3" s="1" t="s">
        <v>11</v>
      </c>
      <c r="K3">
        <f>B3/$I3*100</f>
        <v>610490.79760525574</v>
      </c>
      <c r="L3">
        <f>C3/$I3*100</f>
        <v>396468.56921257108</v>
      </c>
      <c r="M3">
        <f>D3/$I3*100</f>
        <v>121889.60335841197</v>
      </c>
      <c r="N3">
        <f>E3/$I3*100</f>
        <v>114261.05245035887</v>
      </c>
      <c r="O3">
        <f>F3/$I3*100</f>
        <v>42164.425047099947</v>
      </c>
      <c r="P3">
        <f>G3/$I3*100</f>
        <v>51301.501068879166</v>
      </c>
      <c r="Q3">
        <f>H3/$I3*100</f>
        <v>-9137.0760217792194</v>
      </c>
      <c r="R3">
        <v>12.734966285700001</v>
      </c>
      <c r="S3">
        <v>0.94040362992853921</v>
      </c>
      <c r="T3">
        <v>0.339275513635727</v>
      </c>
      <c r="U3" s="5">
        <v>177333</v>
      </c>
      <c r="V3">
        <v>-8708</v>
      </c>
    </row>
    <row r="4" spans="1:26" x14ac:dyDescent="0.25">
      <c r="A4" s="1" t="s">
        <v>12</v>
      </c>
      <c r="B4">
        <v>217937.50589</v>
      </c>
      <c r="C4">
        <v>141788.233049</v>
      </c>
      <c r="D4">
        <v>42804.939586</v>
      </c>
      <c r="E4">
        <v>40690.035982000001</v>
      </c>
      <c r="F4">
        <v>14585.672420999999</v>
      </c>
      <c r="G4">
        <v>20927.580399999999</v>
      </c>
      <c r="H4">
        <f t="shared" si="0"/>
        <v>-6341.9079789999996</v>
      </c>
      <c r="I4">
        <v>34.320278147407798</v>
      </c>
      <c r="J4" s="1" t="s">
        <v>12</v>
      </c>
      <c r="K4">
        <f>B4/$I4*100</f>
        <v>635010.89633931406</v>
      </c>
      <c r="L4">
        <f>C4/$I4*100</f>
        <v>413132.52893817017</v>
      </c>
      <c r="M4">
        <f>D4/$I4*100</f>
        <v>124722.00662870516</v>
      </c>
      <c r="N4">
        <f>E4/$I4*100</f>
        <v>118559.75003242597</v>
      </c>
      <c r="O4">
        <f>F4/$I4*100</f>
        <v>42498.701083812899</v>
      </c>
      <c r="P4">
        <f>G4/$I4*100</f>
        <v>60977.304176017162</v>
      </c>
      <c r="Q4">
        <f>H4/$I4*100</f>
        <v>-18478.603092204259</v>
      </c>
      <c r="R4">
        <v>11.3972070885</v>
      </c>
      <c r="S4">
        <v>0.96288502719030278</v>
      </c>
      <c r="T4">
        <v>0.3528495483503582</v>
      </c>
      <c r="U4" s="5">
        <v>184152</v>
      </c>
      <c r="V4">
        <v>-7577</v>
      </c>
    </row>
    <row r="5" spans="1:26" x14ac:dyDescent="0.25">
      <c r="A5" s="1" t="s">
        <v>13</v>
      </c>
      <c r="B5">
        <v>228328.24704399999</v>
      </c>
      <c r="C5">
        <v>149915.10068999999</v>
      </c>
      <c r="D5">
        <v>44317.344438</v>
      </c>
      <c r="E5">
        <v>43118.191509999997</v>
      </c>
      <c r="F5">
        <v>14907.077691</v>
      </c>
      <c r="G5">
        <v>22949.09994</v>
      </c>
      <c r="H5">
        <f t="shared" si="0"/>
        <v>-8042.0222489999996</v>
      </c>
      <c r="I5">
        <v>36.346429446758002</v>
      </c>
      <c r="J5" s="1" t="s">
        <v>13</v>
      </c>
      <c r="K5">
        <f>B5/$I5*100</f>
        <v>628199.93743392639</v>
      </c>
      <c r="L5">
        <f>C5/$I5*100</f>
        <v>412461.6997375295</v>
      </c>
      <c r="M5">
        <f>D5/$I5*100</f>
        <v>121930.39347349973</v>
      </c>
      <c r="N5">
        <f>E5/$I5*100</f>
        <v>118631.1617573374</v>
      </c>
      <c r="O5">
        <f>F5/$I5*100</f>
        <v>41013.871012657801</v>
      </c>
      <c r="P5">
        <f>G5/$I5*100</f>
        <v>63139.902018757981</v>
      </c>
      <c r="Q5">
        <f>H5/$I5*100</f>
        <v>-22126.031006100173</v>
      </c>
      <c r="R5">
        <v>10.442556847000001</v>
      </c>
      <c r="S5">
        <v>1.0073716053938297</v>
      </c>
      <c r="T5">
        <v>0.38125469773611376</v>
      </c>
      <c r="U5" s="5">
        <v>182380</v>
      </c>
      <c r="V5">
        <v>-11286</v>
      </c>
    </row>
    <row r="6" spans="1:26" x14ac:dyDescent="0.25">
      <c r="A6" s="1" t="s">
        <v>14</v>
      </c>
      <c r="B6">
        <v>231251.580819</v>
      </c>
      <c r="C6">
        <v>151660.72474999999</v>
      </c>
      <c r="D6">
        <v>44983.312351</v>
      </c>
      <c r="E6">
        <v>43965.250072000003</v>
      </c>
      <c r="F6">
        <v>14675.580592</v>
      </c>
      <c r="G6">
        <v>19333.246220000001</v>
      </c>
      <c r="H6">
        <f t="shared" si="0"/>
        <v>-4657.6656280000007</v>
      </c>
      <c r="I6">
        <v>36.5299296430887</v>
      </c>
      <c r="J6" s="1" t="s">
        <v>14</v>
      </c>
      <c r="K6">
        <f>B6/$I6*100</f>
        <v>633046.88259302953</v>
      </c>
      <c r="L6">
        <f>C6/$I6*100</f>
        <v>415168.40090244613</v>
      </c>
      <c r="M6">
        <f>D6/$I6*100</f>
        <v>123140.97724935159</v>
      </c>
      <c r="N6">
        <f>E6/$I6*100</f>
        <v>120354.05077851836</v>
      </c>
      <c r="O6">
        <f>F6/$I6*100</f>
        <v>40174.127723173857</v>
      </c>
      <c r="P6">
        <f>G6/$I6*100</f>
        <v>52924.400372224001</v>
      </c>
      <c r="Q6">
        <f>H6/$I6*100</f>
        <v>-12750.272649050148</v>
      </c>
      <c r="R6">
        <v>9.4550455499999995</v>
      </c>
      <c r="S6">
        <v>0.98616095152520422</v>
      </c>
      <c r="T6">
        <v>0.47395773749761205</v>
      </c>
      <c r="U6" s="5">
        <v>184293</v>
      </c>
      <c r="V6">
        <v>-11314</v>
      </c>
    </row>
    <row r="7" spans="1:26" x14ac:dyDescent="0.25">
      <c r="A7" s="1" t="s">
        <v>15</v>
      </c>
      <c r="B7">
        <v>235552.718566</v>
      </c>
      <c r="C7">
        <v>156124.85891099999</v>
      </c>
      <c r="D7">
        <v>46289.806157999999</v>
      </c>
      <c r="E7">
        <v>45318.728541999997</v>
      </c>
      <c r="F7">
        <v>17205.066253000001</v>
      </c>
      <c r="G7">
        <v>22570.113590000001</v>
      </c>
      <c r="H7">
        <f t="shared" si="0"/>
        <v>-5365.047337</v>
      </c>
      <c r="I7">
        <v>36.845471543907003</v>
      </c>
      <c r="J7" s="1" t="s">
        <v>15</v>
      </c>
      <c r="K7">
        <f>B7/$I7*100</f>
        <v>639298.9659130919</v>
      </c>
      <c r="L7">
        <f>C7/$I7*100</f>
        <v>423728.75788807153</v>
      </c>
      <c r="M7">
        <f>D7/$I7*100</f>
        <v>125632.28049025952</v>
      </c>
      <c r="N7">
        <f>E7/$I7*100</f>
        <v>122996.73920035413</v>
      </c>
      <c r="O7">
        <f>F7/$I7*100</f>
        <v>46695.198981230402</v>
      </c>
      <c r="P7">
        <f>G7/$I7*100</f>
        <v>61256.139884393306</v>
      </c>
      <c r="Q7">
        <f>H7/$I7*100</f>
        <v>-14560.940903162897</v>
      </c>
      <c r="R7">
        <v>9.3439089635400006</v>
      </c>
      <c r="S7">
        <v>0.99649719930694181</v>
      </c>
      <c r="T7">
        <v>0.64650901417003914</v>
      </c>
      <c r="U7" s="5">
        <v>185155</v>
      </c>
      <c r="V7">
        <v>-11130</v>
      </c>
    </row>
    <row r="8" spans="1:26" x14ac:dyDescent="0.25">
      <c r="A8" s="1" t="s">
        <v>16</v>
      </c>
      <c r="B8">
        <v>242353.44233300001</v>
      </c>
      <c r="C8">
        <v>156561.909919</v>
      </c>
      <c r="D8">
        <v>47073.149153999999</v>
      </c>
      <c r="E8">
        <v>46242.098996000001</v>
      </c>
      <c r="F8">
        <v>17412.806976</v>
      </c>
      <c r="G8">
        <v>25171.209719999999</v>
      </c>
      <c r="H8">
        <f t="shared" si="0"/>
        <v>-7758.4027439999991</v>
      </c>
      <c r="I8">
        <v>37.4427532054588</v>
      </c>
      <c r="J8" s="1" t="s">
        <v>16</v>
      </c>
      <c r="K8">
        <f>B8/$I8*100</f>
        <v>647263.94718662719</v>
      </c>
      <c r="L8">
        <f>C8/$I8*100</f>
        <v>418136.7461412393</v>
      </c>
      <c r="M8">
        <f>D8/$I8*100</f>
        <v>125720.32001946153</v>
      </c>
      <c r="N8">
        <f>E8/$I8*100</f>
        <v>123500.79798421005</v>
      </c>
      <c r="O8">
        <f>F8/$I8*100</f>
        <v>46505.145816738113</v>
      </c>
      <c r="P8">
        <f>G8/$I8*100</f>
        <v>67225.851640445806</v>
      </c>
      <c r="Q8">
        <f>H8/$I8*100</f>
        <v>-20720.705823707689</v>
      </c>
      <c r="R8">
        <v>8.8007221666700008</v>
      </c>
      <c r="S8">
        <v>0.99609867135577634</v>
      </c>
      <c r="T8">
        <v>0.60491202588669801</v>
      </c>
      <c r="U8" s="5">
        <v>187606</v>
      </c>
      <c r="V8">
        <v>-7585</v>
      </c>
    </row>
    <row r="9" spans="1:26" x14ac:dyDescent="0.25">
      <c r="A9" s="1" t="s">
        <v>17</v>
      </c>
      <c r="B9">
        <v>242931.454382</v>
      </c>
      <c r="C9">
        <v>157458.43471999999</v>
      </c>
      <c r="D9">
        <v>47647.163567000003</v>
      </c>
      <c r="E9">
        <v>46540.997969999997</v>
      </c>
      <c r="F9">
        <v>17197.119299999998</v>
      </c>
      <c r="G9">
        <v>24255.154869999998</v>
      </c>
      <c r="H9">
        <f t="shared" si="0"/>
        <v>-7058.03557</v>
      </c>
      <c r="I9">
        <v>37.258077688251902</v>
      </c>
      <c r="J9" s="1" t="s">
        <v>17</v>
      </c>
      <c r="K9">
        <f>B9/$I9*100</f>
        <v>652023.58644123061</v>
      </c>
      <c r="L9">
        <f>C9/$I9*100</f>
        <v>422615.56282504951</v>
      </c>
      <c r="M9">
        <f>D9/$I9*100</f>
        <v>127884.11674288809</v>
      </c>
      <c r="N9">
        <f>E9/$I9*100</f>
        <v>124915.18848455016</v>
      </c>
      <c r="O9">
        <f>F9/$I9*100</f>
        <v>46156.754097441102</v>
      </c>
      <c r="P9">
        <f>G9/$I9*100</f>
        <v>65100.392652968403</v>
      </c>
      <c r="Q9">
        <f>H9/$I9*100</f>
        <v>-18943.638555527294</v>
      </c>
      <c r="R9">
        <v>10.428314241900001</v>
      </c>
      <c r="S9">
        <v>0.98216076495977733</v>
      </c>
      <c r="T9">
        <v>0.51261753691290224</v>
      </c>
      <c r="U9" s="5">
        <v>189164</v>
      </c>
      <c r="V9">
        <v>-6210</v>
      </c>
    </row>
    <row r="10" spans="1:26" x14ac:dyDescent="0.25">
      <c r="A10" s="1" t="s">
        <v>18</v>
      </c>
      <c r="B10">
        <v>247570.67529099999</v>
      </c>
      <c r="C10">
        <v>160696.815195</v>
      </c>
      <c r="D10">
        <v>49054.977628000001</v>
      </c>
      <c r="E10">
        <v>46988.658240999997</v>
      </c>
      <c r="F10">
        <v>17887.958038000001</v>
      </c>
      <c r="G10">
        <v>21714.344069999999</v>
      </c>
      <c r="H10">
        <f t="shared" si="0"/>
        <v>-3826.3860319999985</v>
      </c>
      <c r="I10">
        <v>38.774299725403203</v>
      </c>
      <c r="J10" s="1" t="s">
        <v>18</v>
      </c>
      <c r="K10">
        <f>B10/$I10*100</f>
        <v>638491.67372274329</v>
      </c>
      <c r="L10">
        <f>C10/$I10*100</f>
        <v>414441.56653516181</v>
      </c>
      <c r="M10">
        <f>D10/$I10*100</f>
        <v>126514.15493098216</v>
      </c>
      <c r="N10">
        <f>E10/$I10*100</f>
        <v>121185.05962395271</v>
      </c>
      <c r="O10">
        <f>F10/$I10*100</f>
        <v>46133.54248737239</v>
      </c>
      <c r="P10">
        <f>G10/$I10*100</f>
        <v>56001.898741639227</v>
      </c>
      <c r="Q10">
        <f>H10/$I10*100</f>
        <v>-9868.3562542668442</v>
      </c>
      <c r="R10">
        <v>10.856324815567184</v>
      </c>
      <c r="S10">
        <v>0.98619919341492357</v>
      </c>
      <c r="T10">
        <v>0.59090902902551878</v>
      </c>
      <c r="U10" s="5">
        <v>185487</v>
      </c>
      <c r="V10">
        <v>-11192</v>
      </c>
    </row>
    <row r="11" spans="1:26" x14ac:dyDescent="0.25">
      <c r="A11" s="1" t="s">
        <v>19</v>
      </c>
      <c r="B11">
        <v>253503.479551</v>
      </c>
      <c r="C11">
        <v>160442.527049</v>
      </c>
      <c r="D11">
        <v>49666.648216000001</v>
      </c>
      <c r="E11">
        <v>46849.527998999998</v>
      </c>
      <c r="F11">
        <v>18497.512975000001</v>
      </c>
      <c r="G11">
        <v>22895.701120000002</v>
      </c>
      <c r="H11">
        <f t="shared" si="0"/>
        <v>-4398.1881450000001</v>
      </c>
      <c r="I11">
        <v>39.074831449899399</v>
      </c>
      <c r="J11" s="1" t="s">
        <v>19</v>
      </c>
      <c r="K11">
        <f>B11/$I11*100</f>
        <v>648764.10247868812</v>
      </c>
      <c r="L11">
        <f>C11/$I11*100</f>
        <v>410603.24791090837</v>
      </c>
      <c r="M11">
        <f>D11/$I11*100</f>
        <v>127106.49380453788</v>
      </c>
      <c r="N11">
        <f>E11/$I11*100</f>
        <v>119896.94199722676</v>
      </c>
      <c r="O11">
        <f>F11/$I11*100</f>
        <v>47338.689096373892</v>
      </c>
      <c r="P11">
        <f>G11/$I11*100</f>
        <v>58594.497456390047</v>
      </c>
      <c r="Q11">
        <f>H11/$I11*100</f>
        <v>-11255.808360016159</v>
      </c>
      <c r="R11">
        <v>9.4875985086359549</v>
      </c>
      <c r="S11">
        <v>0.98568171105188707</v>
      </c>
      <c r="T11">
        <v>0.47918940984541825</v>
      </c>
      <c r="U11" s="5">
        <v>188436</v>
      </c>
      <c r="V11">
        <v>-8208</v>
      </c>
    </row>
    <row r="12" spans="1:26" x14ac:dyDescent="0.25">
      <c r="A12" s="1" t="s">
        <v>20</v>
      </c>
      <c r="B12">
        <v>254755.920778</v>
      </c>
      <c r="C12">
        <v>162164.15085599999</v>
      </c>
      <c r="D12">
        <v>50790.108107</v>
      </c>
      <c r="E12">
        <v>46590.263385999999</v>
      </c>
      <c r="F12">
        <v>17560.760015</v>
      </c>
      <c r="G12">
        <v>25366.179090000001</v>
      </c>
      <c r="H12">
        <f t="shared" si="0"/>
        <v>-7805.4190750000016</v>
      </c>
      <c r="I12">
        <v>39.162752431978397</v>
      </c>
      <c r="J12" s="1" t="s">
        <v>20</v>
      </c>
      <c r="K12">
        <f>B12/$I12*100</f>
        <v>650505.65896889998</v>
      </c>
      <c r="L12">
        <f>C12/$I12*100</f>
        <v>414077.51188495278</v>
      </c>
      <c r="M12">
        <f>D12/$I12*100</f>
        <v>129689.83269298321</v>
      </c>
      <c r="N12">
        <f>E12/$I12*100</f>
        <v>118965.75315262227</v>
      </c>
      <c r="O12">
        <f>F12/$I12*100</f>
        <v>44840.46427916731</v>
      </c>
      <c r="P12">
        <f>G12/$I12*100</f>
        <v>64771.185666937992</v>
      </c>
      <c r="Q12">
        <f>H12/$I12*100</f>
        <v>-19930.721387770682</v>
      </c>
      <c r="R12">
        <v>10.795418598177264</v>
      </c>
      <c r="S12">
        <v>1.0007893856752963</v>
      </c>
      <c r="T12">
        <v>0.32792558580995351</v>
      </c>
      <c r="U12" s="5">
        <v>188540</v>
      </c>
      <c r="V12">
        <v>-8395</v>
      </c>
    </row>
    <row r="13" spans="1:26" x14ac:dyDescent="0.25">
      <c r="A13" s="1" t="s">
        <v>21</v>
      </c>
      <c r="B13">
        <v>246520.94357999999</v>
      </c>
      <c r="C13">
        <v>159627.51240000001</v>
      </c>
      <c r="D13">
        <v>51665.443948</v>
      </c>
      <c r="E13">
        <v>45430.969554000003</v>
      </c>
      <c r="F13">
        <v>16524.060721999998</v>
      </c>
      <c r="G13">
        <v>24325.807529999998</v>
      </c>
      <c r="H13">
        <f t="shared" si="0"/>
        <v>-7801.7468079999999</v>
      </c>
      <c r="I13">
        <v>38.3550686585722</v>
      </c>
      <c r="J13" s="1" t="s">
        <v>21</v>
      </c>
      <c r="K13">
        <f>B13/$I13*100</f>
        <v>642733.67823812657</v>
      </c>
      <c r="L13">
        <f>C13/$I13*100</f>
        <v>416183.61792274856</v>
      </c>
      <c r="M13">
        <f>D13/$I13*100</f>
        <v>134703.04122751972</v>
      </c>
      <c r="N13">
        <f>E13/$I13*100</f>
        <v>118448.41149527278</v>
      </c>
      <c r="O13">
        <f>F13/$I13*100</f>
        <v>43081.817605629389</v>
      </c>
      <c r="P13">
        <f>G13/$I13*100</f>
        <v>63422.667148747962</v>
      </c>
      <c r="Q13">
        <f>H13/$I13*100</f>
        <v>-20340.849543118577</v>
      </c>
      <c r="R13">
        <v>16.450449089794628</v>
      </c>
      <c r="S13">
        <v>0.98230675472211759</v>
      </c>
      <c r="T13">
        <v>0.33645703462176818</v>
      </c>
      <c r="U13" s="5">
        <v>186375</v>
      </c>
      <c r="V13">
        <v>-6963</v>
      </c>
    </row>
    <row r="14" spans="1:26" x14ac:dyDescent="0.25">
      <c r="A14" s="1" t="s">
        <v>22</v>
      </c>
      <c r="B14">
        <v>262185.88719199999</v>
      </c>
      <c r="C14">
        <v>169659.683058</v>
      </c>
      <c r="D14">
        <v>52907.116221999997</v>
      </c>
      <c r="E14">
        <v>44848.478846999998</v>
      </c>
      <c r="F14">
        <v>24603.587154000001</v>
      </c>
      <c r="G14">
        <v>25846.744070000001</v>
      </c>
      <c r="H14">
        <f t="shared" si="0"/>
        <v>-1243.1569159999999</v>
      </c>
      <c r="I14">
        <v>40.822315075159899</v>
      </c>
      <c r="J14" s="1" t="s">
        <v>22</v>
      </c>
      <c r="K14">
        <f>B14/$I14*100</f>
        <v>642261.1914813678</v>
      </c>
      <c r="L14">
        <f>C14/$I14*100</f>
        <v>415605.24616409314</v>
      </c>
      <c r="M14">
        <f>D14/$I14*100</f>
        <v>129603.41941555789</v>
      </c>
      <c r="N14">
        <f>E14/$I14*100</f>
        <v>109862.65419887955</v>
      </c>
      <c r="O14">
        <f>F14/$I14*100</f>
        <v>60269.945760550741</v>
      </c>
      <c r="P14">
        <f>G14/$I14*100</f>
        <v>63315.233402153535</v>
      </c>
      <c r="Q14">
        <f>H14/$I14*100</f>
        <v>-3045.2876416027971</v>
      </c>
      <c r="R14">
        <v>18.632693895471593</v>
      </c>
      <c r="S14">
        <v>0.96214200475379286</v>
      </c>
      <c r="T14">
        <v>0.48886203038324039</v>
      </c>
      <c r="U14" s="5">
        <v>186761</v>
      </c>
      <c r="V14">
        <v>-5452</v>
      </c>
      <c r="X14">
        <f>M14/K14</f>
        <v>0.20179238779261929</v>
      </c>
      <c r="Z14">
        <f>_xlfn.STDEV.P(X14:X93)</f>
        <v>5.9941885187335103E-3</v>
      </c>
    </row>
    <row r="15" spans="1:26" x14ac:dyDescent="0.25">
      <c r="A15" s="1" t="s">
        <v>23</v>
      </c>
      <c r="B15">
        <v>270126.332818</v>
      </c>
      <c r="C15">
        <v>171732.96588</v>
      </c>
      <c r="D15">
        <v>53374.275053999998</v>
      </c>
      <c r="E15">
        <v>45760.630458</v>
      </c>
      <c r="F15">
        <v>24376.934981999999</v>
      </c>
      <c r="G15">
        <v>29000.693640000001</v>
      </c>
      <c r="H15">
        <f t="shared" si="0"/>
        <v>-4623.7586580000025</v>
      </c>
      <c r="I15">
        <v>41.810459690577296</v>
      </c>
      <c r="J15" s="1" t="s">
        <v>23</v>
      </c>
      <c r="K15">
        <f>B15/$I15*100</f>
        <v>646073.57780110126</v>
      </c>
      <c r="L15">
        <f>C15/$I15*100</f>
        <v>410741.63534897217</v>
      </c>
      <c r="M15">
        <f>D15/$I15*100</f>
        <v>127657.70921678914</v>
      </c>
      <c r="N15">
        <f>E15/$I15*100</f>
        <v>109447.80515846121</v>
      </c>
      <c r="O15">
        <f>F15/$I15*100</f>
        <v>58303.43689690109</v>
      </c>
      <c r="P15">
        <f>G15/$I15*100</f>
        <v>69362.293202759989</v>
      </c>
      <c r="Q15">
        <f>H15/$I15*100</f>
        <v>-11058.856305858902</v>
      </c>
      <c r="R15">
        <v>13.13828142188574</v>
      </c>
      <c r="S15">
        <v>0.93946191586469041</v>
      </c>
      <c r="T15">
        <v>0.51262238909801383</v>
      </c>
      <c r="U15" s="5">
        <v>187611</v>
      </c>
      <c r="V15">
        <v>-4563</v>
      </c>
      <c r="X15">
        <f t="shared" ref="X15:X78" si="1">M15/K15</f>
        <v>0.19759004794975465</v>
      </c>
    </row>
    <row r="16" spans="1:26" x14ac:dyDescent="0.25">
      <c r="A16" s="1" t="s">
        <v>24</v>
      </c>
      <c r="B16">
        <v>271634.53344000003</v>
      </c>
      <c r="C16">
        <v>177181.38119700001</v>
      </c>
      <c r="D16">
        <v>54339.472565999997</v>
      </c>
      <c r="E16">
        <v>46141.147475999998</v>
      </c>
      <c r="F16">
        <v>25921.510976000001</v>
      </c>
      <c r="G16">
        <v>32971.230409999996</v>
      </c>
      <c r="H16">
        <f t="shared" si="0"/>
        <v>-7049.7194339999951</v>
      </c>
      <c r="I16">
        <v>41.964768702311602</v>
      </c>
      <c r="J16" s="1" t="s">
        <v>24</v>
      </c>
      <c r="K16">
        <f>B16/$I16*100</f>
        <v>647291.86372243054</v>
      </c>
      <c r="L16">
        <f>C16/$I16*100</f>
        <v>422214.60209606751</v>
      </c>
      <c r="M16">
        <f>D16/$I16*100</f>
        <v>129488.3166197619</v>
      </c>
      <c r="N16">
        <f>E16/$I16*100</f>
        <v>109952.10721477977</v>
      </c>
      <c r="O16">
        <f>F16/$I16*100</f>
        <v>61769.698195839534</v>
      </c>
      <c r="P16">
        <f>G16/$I16*100</f>
        <v>78568.836263319608</v>
      </c>
      <c r="Q16">
        <f>H16/$I16*100</f>
        <v>-16799.138067480082</v>
      </c>
      <c r="R16">
        <v>14.799865762291617</v>
      </c>
      <c r="S16">
        <v>0.92362285108325337</v>
      </c>
      <c r="T16">
        <v>0.46659345698534582</v>
      </c>
      <c r="U16" s="5">
        <v>187680</v>
      </c>
      <c r="V16">
        <v>-5320</v>
      </c>
      <c r="X16">
        <f t="shared" si="1"/>
        <v>0.20004626023738903</v>
      </c>
    </row>
    <row r="17" spans="1:24" x14ac:dyDescent="0.25">
      <c r="A17" s="1" t="s">
        <v>25</v>
      </c>
      <c r="B17">
        <v>283763.702651</v>
      </c>
      <c r="C17">
        <v>184958.39196400001</v>
      </c>
      <c r="D17">
        <v>54557.532126999999</v>
      </c>
      <c r="E17">
        <v>48337.754678999998</v>
      </c>
      <c r="F17">
        <v>29136.365356999999</v>
      </c>
      <c r="G17">
        <v>36368.152049999997</v>
      </c>
      <c r="H17">
        <f t="shared" si="0"/>
        <v>-7231.7866929999982</v>
      </c>
      <c r="I17">
        <v>43.1946803383332</v>
      </c>
      <c r="J17" s="1" t="s">
        <v>25</v>
      </c>
      <c r="K17">
        <f>B17/$I17*100</f>
        <v>656941.31876506412</v>
      </c>
      <c r="L17">
        <f>C17/$I17*100</f>
        <v>428197.15417562274</v>
      </c>
      <c r="M17">
        <f>D17/$I17*100</f>
        <v>126306.13700498395</v>
      </c>
      <c r="N17">
        <f>E17/$I17*100</f>
        <v>111906.73087607636</v>
      </c>
      <c r="O17">
        <f>F17/$I17*100</f>
        <v>67453.596435445492</v>
      </c>
      <c r="P17">
        <f>G17/$I17*100</f>
        <v>84195.905063163562</v>
      </c>
      <c r="Q17">
        <f>H17/$I17*100</f>
        <v>-16742.308627718066</v>
      </c>
      <c r="R17">
        <v>13.880978093693598</v>
      </c>
      <c r="S17">
        <v>0.89307112339625605</v>
      </c>
      <c r="T17">
        <v>0.66513420032251935</v>
      </c>
      <c r="U17" s="5">
        <v>190344</v>
      </c>
      <c r="V17">
        <v>-6230</v>
      </c>
      <c r="X17">
        <f t="shared" si="1"/>
        <v>0.19226395630346041</v>
      </c>
    </row>
    <row r="18" spans="1:24" x14ac:dyDescent="0.25">
      <c r="A18" s="1" t="s">
        <v>26</v>
      </c>
      <c r="B18">
        <v>287956.74205100001</v>
      </c>
      <c r="C18">
        <v>181550.572403</v>
      </c>
      <c r="D18">
        <v>54806.978157999998</v>
      </c>
      <c r="E18">
        <v>55557.672263</v>
      </c>
      <c r="F18">
        <v>29358.993074999998</v>
      </c>
      <c r="G18">
        <v>31107.005410000002</v>
      </c>
      <c r="H18">
        <f t="shared" si="0"/>
        <v>-1748.0123350000031</v>
      </c>
      <c r="I18">
        <v>43.069083668439298</v>
      </c>
      <c r="J18" s="1" t="s">
        <v>26</v>
      </c>
      <c r="K18">
        <f>B18/$I18*100</f>
        <v>668592.68302012328</v>
      </c>
      <c r="L18">
        <f>C18/$I18*100</f>
        <v>421533.39922585554</v>
      </c>
      <c r="M18">
        <f>D18/$I18*100</f>
        <v>127253.64342534676</v>
      </c>
      <c r="N18">
        <f>E18/$I18*100</f>
        <v>128996.64337115266</v>
      </c>
      <c r="O18">
        <f>F18/$I18*100</f>
        <v>68167.210849006398</v>
      </c>
      <c r="P18">
        <f>G18/$I18*100</f>
        <v>72225.835240592729</v>
      </c>
      <c r="Q18">
        <f>H18/$I18*100</f>
        <v>-4058.6243915863329</v>
      </c>
      <c r="R18">
        <v>11.738157096770003</v>
      </c>
      <c r="S18">
        <v>0.84797729100840802</v>
      </c>
      <c r="T18">
        <v>0.67082263057790137</v>
      </c>
      <c r="U18" s="5">
        <v>192377</v>
      </c>
      <c r="V18">
        <v>-3760</v>
      </c>
      <c r="X18">
        <f t="shared" si="1"/>
        <v>0.19033059537912514</v>
      </c>
    </row>
    <row r="19" spans="1:24" x14ac:dyDescent="0.25">
      <c r="A19" s="1" t="s">
        <v>27</v>
      </c>
      <c r="B19">
        <v>294204.65888399997</v>
      </c>
      <c r="C19">
        <v>191205.21859800001</v>
      </c>
      <c r="D19">
        <v>55774.356019999999</v>
      </c>
      <c r="E19">
        <v>52372.649556999997</v>
      </c>
      <c r="F19">
        <v>29828.157692000001</v>
      </c>
      <c r="G19">
        <v>34983.08077</v>
      </c>
      <c r="H19">
        <f t="shared" si="0"/>
        <v>-5154.9230779999998</v>
      </c>
      <c r="I19">
        <v>43.803437214221802</v>
      </c>
      <c r="J19" s="1" t="s">
        <v>27</v>
      </c>
      <c r="K19">
        <f>B19/$I19*100</f>
        <v>671647.42676512979</v>
      </c>
      <c r="L19">
        <f>C19/$I19*100</f>
        <v>436507.33996719512</v>
      </c>
      <c r="M19">
        <f>D19/$I19*100</f>
        <v>127328.72022630124</v>
      </c>
      <c r="N19">
        <f>E19/$I19*100</f>
        <v>119562.87654064735</v>
      </c>
      <c r="O19">
        <f>F19/$I19*100</f>
        <v>68095.472841833514</v>
      </c>
      <c r="P19">
        <f>G19/$I19*100</f>
        <v>79863.780093133726</v>
      </c>
      <c r="Q19">
        <f>H19/$I19*100</f>
        <v>-11768.307251300212</v>
      </c>
      <c r="R19">
        <v>12.682972899456303</v>
      </c>
      <c r="S19">
        <v>0.88464444561259459</v>
      </c>
      <c r="T19">
        <v>0.62375799379874008</v>
      </c>
      <c r="U19" s="5">
        <v>195044</v>
      </c>
      <c r="V19">
        <v>-4180</v>
      </c>
      <c r="X19">
        <f t="shared" si="1"/>
        <v>0.18957672605038831</v>
      </c>
    </row>
    <row r="20" spans="1:24" x14ac:dyDescent="0.25">
      <c r="A20" s="1" t="s">
        <v>28</v>
      </c>
      <c r="B20">
        <v>306389.40741400002</v>
      </c>
      <c r="C20">
        <v>198527.03143100001</v>
      </c>
      <c r="D20">
        <v>56378.958078000003</v>
      </c>
      <c r="E20">
        <v>54784.777764999999</v>
      </c>
      <c r="F20">
        <v>31652.362580000001</v>
      </c>
      <c r="G20">
        <v>40155.473489999997</v>
      </c>
      <c r="H20">
        <f t="shared" si="0"/>
        <v>-8503.1109099999958</v>
      </c>
      <c r="I20">
        <v>45.158550336078299</v>
      </c>
      <c r="J20" s="1" t="s">
        <v>28</v>
      </c>
      <c r="K20">
        <f>B20/$I20*100</f>
        <v>678474.85168100672</v>
      </c>
      <c r="L20">
        <f>C20/$I20*100</f>
        <v>439622.24197527394</v>
      </c>
      <c r="M20">
        <f>D20/$I20*100</f>
        <v>124846.69604851652</v>
      </c>
      <c r="N20">
        <f>E20/$I20*100</f>
        <v>121316.51117514077</v>
      </c>
      <c r="O20">
        <f>F20/$I20*100</f>
        <v>70091.62682246718</v>
      </c>
      <c r="P20">
        <f>G20/$I20*100</f>
        <v>88921.086242041696</v>
      </c>
      <c r="Q20">
        <f>H20/$I20*100</f>
        <v>-18829.459419574519</v>
      </c>
      <c r="R20">
        <v>12.625045473440835</v>
      </c>
      <c r="S20">
        <v>0.86505507910623092</v>
      </c>
      <c r="T20">
        <v>0.55937155944285455</v>
      </c>
      <c r="U20" s="5">
        <v>197426</v>
      </c>
      <c r="V20">
        <v>-3222</v>
      </c>
      <c r="X20">
        <f t="shared" si="1"/>
        <v>0.18401079382558269</v>
      </c>
    </row>
    <row r="21" spans="1:24" x14ac:dyDescent="0.25">
      <c r="A21" s="1" t="s">
        <v>29</v>
      </c>
      <c r="B21">
        <v>310541.26255099999</v>
      </c>
      <c r="C21">
        <v>203243.12566799999</v>
      </c>
      <c r="D21">
        <v>58083.457934999999</v>
      </c>
      <c r="E21">
        <v>56772.565004999997</v>
      </c>
      <c r="F21">
        <v>31324.562473000002</v>
      </c>
      <c r="G21">
        <v>43061.947840000001</v>
      </c>
      <c r="H21">
        <f t="shared" si="0"/>
        <v>-11737.385366999999</v>
      </c>
      <c r="I21">
        <v>45.1695247280499</v>
      </c>
      <c r="J21" s="1" t="s">
        <v>29</v>
      </c>
      <c r="K21">
        <f>B21/$I21*100</f>
        <v>687501.726929078</v>
      </c>
      <c r="L21">
        <f>C21/$I21*100</f>
        <v>449956.30769120692</v>
      </c>
      <c r="M21">
        <f>D21/$I21*100</f>
        <v>128589.92492106222</v>
      </c>
      <c r="N21">
        <f>E21/$I21*100</f>
        <v>125687.76259393472</v>
      </c>
      <c r="O21">
        <f>F21/$I21*100</f>
        <v>69348.886581371771</v>
      </c>
      <c r="P21">
        <f>G21/$I21*100</f>
        <v>95334.073358666283</v>
      </c>
      <c r="Q21">
        <f>H21/$I21*100</f>
        <v>-25985.186777294512</v>
      </c>
      <c r="R21">
        <v>13.203706087422947</v>
      </c>
      <c r="S21">
        <v>0.8625204645681358</v>
      </c>
      <c r="T21">
        <v>0.5219059627106718</v>
      </c>
      <c r="U21" s="5">
        <v>199853</v>
      </c>
      <c r="V21">
        <v>-3805</v>
      </c>
      <c r="X21">
        <f t="shared" si="1"/>
        <v>0.18703942097054169</v>
      </c>
    </row>
    <row r="22" spans="1:24" x14ac:dyDescent="0.25">
      <c r="A22" s="1" t="s">
        <v>30</v>
      </c>
      <c r="B22">
        <v>322902.61268800002</v>
      </c>
      <c r="C22">
        <v>207552.59385899999</v>
      </c>
      <c r="D22">
        <v>59984.056116</v>
      </c>
      <c r="E22">
        <v>59782.406915</v>
      </c>
      <c r="F22">
        <v>37298.534569000003</v>
      </c>
      <c r="G22">
        <v>42901.625910000002</v>
      </c>
      <c r="H22">
        <f t="shared" si="0"/>
        <v>-5603.0913409999994</v>
      </c>
      <c r="I22">
        <v>46.776248229538901</v>
      </c>
      <c r="J22" s="1" t="s">
        <v>30</v>
      </c>
      <c r="K22">
        <f>B22/$I22*100</f>
        <v>690313.19293386408</v>
      </c>
      <c r="L22">
        <f>C22/$I22*100</f>
        <v>443713.64039395505</v>
      </c>
      <c r="M22">
        <f>D22/$I22*100</f>
        <v>128236.14203013497</v>
      </c>
      <c r="N22">
        <f>E22/$I22*100</f>
        <v>127805.04888215424</v>
      </c>
      <c r="O22">
        <f>F22/$I22*100</f>
        <v>79738.191883132298</v>
      </c>
      <c r="P22">
        <f>G22/$I22*100</f>
        <v>91716.68856269645</v>
      </c>
      <c r="Q22">
        <f>H22/$I22*100</f>
        <v>-11978.496679564145</v>
      </c>
      <c r="R22">
        <v>11.857568290987729</v>
      </c>
      <c r="S22">
        <v>0.86657070761175681</v>
      </c>
      <c r="T22">
        <v>0.48584842770180914</v>
      </c>
      <c r="U22" s="5">
        <v>200487</v>
      </c>
      <c r="V22">
        <v>-4546</v>
      </c>
      <c r="X22">
        <f t="shared" si="1"/>
        <v>0.18576516187547457</v>
      </c>
    </row>
    <row r="23" spans="1:24" x14ac:dyDescent="0.25">
      <c r="A23" s="1" t="s">
        <v>31</v>
      </c>
      <c r="B23">
        <v>324574.13566000003</v>
      </c>
      <c r="C23">
        <v>210769.13645699999</v>
      </c>
      <c r="D23">
        <v>62013.429819999998</v>
      </c>
      <c r="E23">
        <v>60187.135725</v>
      </c>
      <c r="F23">
        <v>40287.297787000003</v>
      </c>
      <c r="G23">
        <v>48577.435640000003</v>
      </c>
      <c r="H23">
        <f t="shared" si="0"/>
        <v>-8290.1378530000002</v>
      </c>
      <c r="I23">
        <v>47.224647327642401</v>
      </c>
      <c r="J23" s="1" t="s">
        <v>31</v>
      </c>
      <c r="K23">
        <f>B23/$I23*100</f>
        <v>687298.16743388213</v>
      </c>
      <c r="L23">
        <f>C23/$I23*100</f>
        <v>446311.72149300243</v>
      </c>
      <c r="M23">
        <f>D23/$I23*100</f>
        <v>131315.81351948215</v>
      </c>
      <c r="N23">
        <f>E23/$I23*100</f>
        <v>127448.56580383642</v>
      </c>
      <c r="O23">
        <f>F23/$I23*100</f>
        <v>85309.896562040172</v>
      </c>
      <c r="P23">
        <f>G23/$I23*100</f>
        <v>102864.58107981627</v>
      </c>
      <c r="Q23">
        <f>H23/$I23*100</f>
        <v>-17554.684517776092</v>
      </c>
      <c r="R23">
        <v>11.412232564011902</v>
      </c>
      <c r="S23">
        <v>0.8546269361300689</v>
      </c>
      <c r="T23">
        <v>0.47580506482026796</v>
      </c>
      <c r="U23" s="5">
        <v>199538</v>
      </c>
      <c r="V23">
        <v>-5315</v>
      </c>
      <c r="X23">
        <f t="shared" si="1"/>
        <v>0.19106091030297223</v>
      </c>
    </row>
    <row r="24" spans="1:24" x14ac:dyDescent="0.25">
      <c r="A24" s="1" t="s">
        <v>32</v>
      </c>
      <c r="B24">
        <v>330176.040163</v>
      </c>
      <c r="C24">
        <v>210960.32718200001</v>
      </c>
      <c r="D24">
        <v>65017.051759000002</v>
      </c>
      <c r="E24">
        <v>61297.152838000002</v>
      </c>
      <c r="F24">
        <v>42917.060688999998</v>
      </c>
      <c r="G24">
        <v>51522.557289999997</v>
      </c>
      <c r="H24">
        <f t="shared" si="0"/>
        <v>-8605.4966009999989</v>
      </c>
      <c r="I24">
        <v>48.402952459650201</v>
      </c>
      <c r="J24" s="1" t="s">
        <v>32</v>
      </c>
      <c r="K24">
        <f>B24/$I24*100</f>
        <v>682140.289764849</v>
      </c>
      <c r="L24">
        <f>C24/$I24*100</f>
        <v>435841.85770043952</v>
      </c>
      <c r="M24">
        <f>D24/$I24*100</f>
        <v>134324.5576046207</v>
      </c>
      <c r="N24">
        <f>E24/$I24*100</f>
        <v>126639.28484341672</v>
      </c>
      <c r="O24">
        <f>F24/$I24*100</f>
        <v>88666.204246066671</v>
      </c>
      <c r="P24">
        <f>G24/$I24*100</f>
        <v>106445.07136821946</v>
      </c>
      <c r="Q24">
        <f>H24/$I24*100</f>
        <v>-17778.867122152798</v>
      </c>
      <c r="R24">
        <v>12.54415372162193</v>
      </c>
      <c r="S24">
        <v>0.8204876086620726</v>
      </c>
      <c r="T24">
        <v>0.3333829132156324</v>
      </c>
      <c r="U24" s="5">
        <v>198569</v>
      </c>
      <c r="V24">
        <v>-1784</v>
      </c>
      <c r="X24">
        <f t="shared" si="1"/>
        <v>0.19691632296184378</v>
      </c>
    </row>
    <row r="25" spans="1:24" x14ac:dyDescent="0.25">
      <c r="A25" s="1" t="s">
        <v>33</v>
      </c>
      <c r="B25">
        <v>338102.67928899999</v>
      </c>
      <c r="C25">
        <v>214218.62070100001</v>
      </c>
      <c r="D25">
        <v>67495.924125000005</v>
      </c>
      <c r="E25">
        <v>61070.284721999997</v>
      </c>
      <c r="F25">
        <v>42278.566586000001</v>
      </c>
      <c r="G25">
        <v>48632.564570000002</v>
      </c>
      <c r="H25">
        <f t="shared" si="0"/>
        <v>-6353.9979840000015</v>
      </c>
      <c r="I25">
        <v>49.4396124822687</v>
      </c>
      <c r="J25" s="1" t="s">
        <v>33</v>
      </c>
      <c r="K25">
        <f>B25/$I25*100</f>
        <v>683870.00284490304</v>
      </c>
      <c r="L25">
        <f>C25/$I25*100</f>
        <v>433293.48663043947</v>
      </c>
      <c r="M25">
        <f>D25/$I25*100</f>
        <v>136521.95220827655</v>
      </c>
      <c r="N25">
        <f>E25/$I25*100</f>
        <v>123525.00688370604</v>
      </c>
      <c r="O25">
        <f>F25/$I25*100</f>
        <v>85515.570335756624</v>
      </c>
      <c r="P25">
        <f>G25/$I25*100</f>
        <v>98367.608741759177</v>
      </c>
      <c r="Q25">
        <f>H25/$I25*100</f>
        <v>-12852.038406002543</v>
      </c>
      <c r="R25">
        <v>13.499561953720548</v>
      </c>
      <c r="S25">
        <v>0.80850165216847891</v>
      </c>
      <c r="T25">
        <v>0.41300007692808377</v>
      </c>
      <c r="U25" s="5">
        <v>197915</v>
      </c>
      <c r="V25">
        <v>-1562</v>
      </c>
      <c r="X25">
        <f t="shared" si="1"/>
        <v>0.19963143819782189</v>
      </c>
    </row>
    <row r="26" spans="1:24" x14ac:dyDescent="0.25">
      <c r="A26" s="1" t="s">
        <v>34</v>
      </c>
      <c r="B26">
        <v>353427.15629299998</v>
      </c>
      <c r="C26">
        <v>218606.20183599999</v>
      </c>
      <c r="D26">
        <v>70123.993352999998</v>
      </c>
      <c r="E26">
        <v>63320.050521999998</v>
      </c>
      <c r="F26">
        <v>39003.189371</v>
      </c>
      <c r="G26">
        <v>38734.913999999997</v>
      </c>
      <c r="H26">
        <f t="shared" si="0"/>
        <v>268.27537100000336</v>
      </c>
      <c r="I26">
        <v>50.9896978963313</v>
      </c>
      <c r="J26" s="1" t="s">
        <v>34</v>
      </c>
      <c r="K26">
        <f>B26/$I26*100</f>
        <v>693134.43866948073</v>
      </c>
      <c r="L26">
        <f>C26/$I26*100</f>
        <v>428726.2150100494</v>
      </c>
      <c r="M26">
        <f>D26/$I26*100</f>
        <v>137525.80667485265</v>
      </c>
      <c r="N26">
        <f>E26/$I26*100</f>
        <v>124182.04683373083</v>
      </c>
      <c r="O26">
        <f>F26/$I26*100</f>
        <v>76492.293502696499</v>
      </c>
      <c r="P26">
        <f>G26/$I26*100</f>
        <v>75966.157082854508</v>
      </c>
      <c r="Q26">
        <f>H26/$I26*100</f>
        <v>526.13641984198875</v>
      </c>
      <c r="R26">
        <v>9.7874750300778643</v>
      </c>
      <c r="S26">
        <v>0.82421107020737161</v>
      </c>
      <c r="T26">
        <v>0.40275908119225673</v>
      </c>
      <c r="U26" s="5">
        <v>202737</v>
      </c>
      <c r="V26">
        <v>-1113</v>
      </c>
      <c r="X26">
        <f t="shared" si="1"/>
        <v>0.19841144661466092</v>
      </c>
    </row>
    <row r="27" spans="1:24" x14ac:dyDescent="0.25">
      <c r="A27" s="1" t="s">
        <v>35</v>
      </c>
      <c r="B27">
        <v>368109.37154399999</v>
      </c>
      <c r="C27">
        <v>226659.07717199999</v>
      </c>
      <c r="D27">
        <v>73087.717841999998</v>
      </c>
      <c r="E27">
        <v>65850.339762999996</v>
      </c>
      <c r="F27">
        <v>38757.894359999998</v>
      </c>
      <c r="G27">
        <v>42243.967210000003</v>
      </c>
      <c r="H27">
        <f t="shared" si="0"/>
        <v>-3486.0728500000041</v>
      </c>
      <c r="I27">
        <v>52.3614954323291</v>
      </c>
      <c r="J27" s="1" t="s">
        <v>35</v>
      </c>
      <c r="K27">
        <f>B27/$I27*100</f>
        <v>703015.39042126259</v>
      </c>
      <c r="L27">
        <f>C27/$I27*100</f>
        <v>432873.57494388107</v>
      </c>
      <c r="M27">
        <f>D27/$I27*100</f>
        <v>139582.94590049866</v>
      </c>
      <c r="N27">
        <f>E27/$I27*100</f>
        <v>125760.99903048719</v>
      </c>
      <c r="O27">
        <f>F27/$I27*100</f>
        <v>74019.838509176829</v>
      </c>
      <c r="P27">
        <f>G27/$I27*100</f>
        <v>80677.541504893074</v>
      </c>
      <c r="Q27">
        <f>H27/$I27*100</f>
        <v>-6657.702995716254</v>
      </c>
      <c r="R27">
        <v>8.9405644439377063</v>
      </c>
      <c r="S27">
        <v>0.83430035970153049</v>
      </c>
      <c r="T27">
        <v>0.33045029634457135</v>
      </c>
      <c r="U27" s="5">
        <v>203474</v>
      </c>
      <c r="V27">
        <v>-2459</v>
      </c>
      <c r="X27">
        <f t="shared" si="1"/>
        <v>0.19854891913085634</v>
      </c>
    </row>
    <row r="28" spans="1:24" x14ac:dyDescent="0.25">
      <c r="A28" s="1" t="s">
        <v>36</v>
      </c>
      <c r="B28">
        <v>377394.84781599999</v>
      </c>
      <c r="C28">
        <v>233861.546371</v>
      </c>
      <c r="D28">
        <v>74169.854131999993</v>
      </c>
      <c r="E28">
        <v>67651.783821999998</v>
      </c>
      <c r="F28">
        <v>62378.915367000001</v>
      </c>
      <c r="G28">
        <v>56182.411480000002</v>
      </c>
      <c r="H28">
        <f t="shared" si="0"/>
        <v>6196.5038869999989</v>
      </c>
      <c r="I28">
        <v>53.046616484495999</v>
      </c>
      <c r="J28" s="1" t="s">
        <v>36</v>
      </c>
      <c r="K28">
        <f>B28/$I28*100</f>
        <v>711439.99905498535</v>
      </c>
      <c r="L28">
        <f>C28/$I28*100</f>
        <v>440860.43911839504</v>
      </c>
      <c r="M28">
        <f>D28/$I28*100</f>
        <v>139820.14131603984</v>
      </c>
      <c r="N28">
        <f>E28/$I28*100</f>
        <v>127532.70294208617</v>
      </c>
      <c r="O28">
        <f>F28/$I28*100</f>
        <v>117592.63738382176</v>
      </c>
      <c r="P28">
        <f>G28/$I28*100</f>
        <v>105911.39492642383</v>
      </c>
      <c r="Q28">
        <f>H28/$I28*100</f>
        <v>11681.242457397935</v>
      </c>
      <c r="R28">
        <v>18.908940829959857</v>
      </c>
      <c r="S28">
        <v>0.79218094196468791</v>
      </c>
      <c r="T28">
        <v>0.235399306882494</v>
      </c>
      <c r="U28" s="5">
        <v>206142</v>
      </c>
      <c r="V28">
        <v>1158</v>
      </c>
      <c r="X28">
        <f t="shared" si="1"/>
        <v>0.19653117831688502</v>
      </c>
    </row>
    <row r="29" spans="1:24" x14ac:dyDescent="0.25">
      <c r="A29" s="1" t="s">
        <v>37</v>
      </c>
      <c r="B29">
        <v>389855.87944699998</v>
      </c>
      <c r="C29">
        <v>242409.186621</v>
      </c>
      <c r="D29">
        <v>77542.162933</v>
      </c>
      <c r="E29">
        <v>70061.563454000003</v>
      </c>
      <c r="F29">
        <v>71723.215242000006</v>
      </c>
      <c r="G29">
        <v>62154.078139999998</v>
      </c>
      <c r="H29">
        <f t="shared" si="0"/>
        <v>9569.1371020000079</v>
      </c>
      <c r="I29">
        <v>54.1630821852523</v>
      </c>
      <c r="J29" s="1" t="s">
        <v>37</v>
      </c>
      <c r="K29">
        <f>B29/$I29*100</f>
        <v>719781.56286155968</v>
      </c>
      <c r="L29">
        <f>C29/$I29*100</f>
        <v>447554.26914571709</v>
      </c>
      <c r="M29">
        <f>D29/$I29*100</f>
        <v>143164.23623711988</v>
      </c>
      <c r="N29">
        <f>E29/$I29*100</f>
        <v>129352.98477728911</v>
      </c>
      <c r="O29">
        <f>F29/$I29*100</f>
        <v>132420.8526329564</v>
      </c>
      <c r="P29">
        <f>G29/$I29*100</f>
        <v>114753.58423550629</v>
      </c>
      <c r="Q29">
        <f>H29/$I29*100</f>
        <v>17667.268397450105</v>
      </c>
      <c r="R29">
        <v>21.617092037700992</v>
      </c>
      <c r="S29">
        <v>0.70450007657064651</v>
      </c>
      <c r="T29">
        <v>0.26393762966312434</v>
      </c>
      <c r="U29" s="5">
        <v>208220</v>
      </c>
      <c r="V29">
        <v>2988</v>
      </c>
      <c r="X29">
        <f t="shared" si="1"/>
        <v>0.19889956012204163</v>
      </c>
    </row>
    <row r="30" spans="1:24" x14ac:dyDescent="0.25">
      <c r="A30" s="1" t="s">
        <v>38</v>
      </c>
      <c r="B30">
        <v>411236.43157700001</v>
      </c>
      <c r="C30">
        <v>259901.84883999999</v>
      </c>
      <c r="D30">
        <v>78957.084516000003</v>
      </c>
      <c r="E30">
        <v>69855.794725999993</v>
      </c>
      <c r="F30">
        <v>69976.354456000001</v>
      </c>
      <c r="G30">
        <v>58016.298119999999</v>
      </c>
      <c r="H30">
        <f t="shared" si="0"/>
        <v>11960.056336000001</v>
      </c>
      <c r="I30">
        <v>57.8514442106327</v>
      </c>
      <c r="J30" s="1" t="s">
        <v>38</v>
      </c>
      <c r="K30">
        <f>B30/$I30*100</f>
        <v>710849.03270473157</v>
      </c>
      <c r="L30">
        <f>C30/$I30*100</f>
        <v>449257.32172513643</v>
      </c>
      <c r="M30">
        <f>D30/$I30*100</f>
        <v>136482.47782462143</v>
      </c>
      <c r="N30">
        <f>E30/$I30*100</f>
        <v>120750.30395379649</v>
      </c>
      <c r="O30">
        <f>F30/$I30*100</f>
        <v>120958.69932169961</v>
      </c>
      <c r="P30">
        <f>G30/$I30*100</f>
        <v>100284.96075010172</v>
      </c>
      <c r="Q30">
        <f>H30/$I30*100</f>
        <v>20673.738571597882</v>
      </c>
      <c r="R30">
        <v>14.106120004618791</v>
      </c>
      <c r="S30">
        <v>0.69501026599230498</v>
      </c>
      <c r="T30">
        <v>0.24296852481921094</v>
      </c>
      <c r="U30" s="5">
        <v>207366</v>
      </c>
      <c r="V30">
        <v>2792</v>
      </c>
      <c r="X30">
        <f t="shared" si="1"/>
        <v>0.19199924533246532</v>
      </c>
    </row>
    <row r="31" spans="1:24" x14ac:dyDescent="0.25">
      <c r="A31" s="1" t="s">
        <v>39</v>
      </c>
      <c r="B31">
        <v>420091.70356300002</v>
      </c>
      <c r="C31">
        <v>262200.62248700002</v>
      </c>
      <c r="D31">
        <v>80795.092573999995</v>
      </c>
      <c r="E31">
        <v>69589.291243</v>
      </c>
      <c r="F31">
        <v>61037.580320000001</v>
      </c>
      <c r="G31">
        <v>52473.844270000001</v>
      </c>
      <c r="H31">
        <f t="shared" si="0"/>
        <v>8563.7360499999995</v>
      </c>
      <c r="I31">
        <v>59.292886007706301</v>
      </c>
      <c r="J31" s="1" t="s">
        <v>39</v>
      </c>
      <c r="K31">
        <f>B31/$I31*100</f>
        <v>708502.70892261958</v>
      </c>
      <c r="L31">
        <f>C31/$I31*100</f>
        <v>442212.61628742743</v>
      </c>
      <c r="M31">
        <f>D31/$I31*100</f>
        <v>136264.39529946147</v>
      </c>
      <c r="N31">
        <f>E31/$I31*100</f>
        <v>117365.32985416746</v>
      </c>
      <c r="O31">
        <f>F31/$I31*100</f>
        <v>102942.50192521738</v>
      </c>
      <c r="P31">
        <f>G31/$I31*100</f>
        <v>88499.393102875736</v>
      </c>
      <c r="Q31">
        <f>H31/$I31*100</f>
        <v>14443.108822341639</v>
      </c>
      <c r="R31">
        <v>9.8723776142581627</v>
      </c>
      <c r="S31">
        <v>0.69845408479039095</v>
      </c>
      <c r="T31">
        <v>0.27850621415440197</v>
      </c>
      <c r="U31" s="5">
        <v>205603</v>
      </c>
      <c r="V31">
        <v>4546</v>
      </c>
      <c r="X31">
        <f t="shared" si="1"/>
        <v>0.19232727494672688</v>
      </c>
    </row>
    <row r="32" spans="1:24" x14ac:dyDescent="0.25">
      <c r="A32" s="1" t="s">
        <v>40</v>
      </c>
      <c r="B32">
        <v>435905.671607</v>
      </c>
      <c r="C32">
        <v>267536.81025500002</v>
      </c>
      <c r="D32">
        <v>83682.813924999995</v>
      </c>
      <c r="E32">
        <v>71328.623057000004</v>
      </c>
      <c r="F32">
        <v>62200.218553999999</v>
      </c>
      <c r="G32">
        <v>54390.65408</v>
      </c>
      <c r="H32">
        <f t="shared" si="0"/>
        <v>7809.5644739999989</v>
      </c>
      <c r="I32">
        <v>60.903527379427302</v>
      </c>
      <c r="J32" s="1" t="s">
        <v>40</v>
      </c>
      <c r="K32">
        <f>B32/$I32*100</f>
        <v>715731.40401428577</v>
      </c>
      <c r="L32">
        <f>C32/$I32*100</f>
        <v>439279.66370199382</v>
      </c>
      <c r="M32">
        <f>D32/$I32*100</f>
        <v>137402.24503526432</v>
      </c>
      <c r="N32">
        <f>E32/$I32*100</f>
        <v>117117.39225320175</v>
      </c>
      <c r="O32">
        <f>F32/$I32*100</f>
        <v>102129.09043263512</v>
      </c>
      <c r="P32">
        <f>G32/$I32*100</f>
        <v>89306.246157382178</v>
      </c>
      <c r="Q32">
        <f>H32/$I32*100</f>
        <v>12822.844275252935</v>
      </c>
      <c r="R32">
        <v>8.1392198588613542</v>
      </c>
      <c r="S32">
        <v>0.72017811810120091</v>
      </c>
      <c r="T32">
        <v>0.34735237450423395</v>
      </c>
      <c r="U32" s="5">
        <v>207501</v>
      </c>
      <c r="V32">
        <v>5236</v>
      </c>
      <c r="X32">
        <f t="shared" si="1"/>
        <v>0.19197459307307663</v>
      </c>
    </row>
    <row r="33" spans="1:24" x14ac:dyDescent="0.25">
      <c r="A33" s="1" t="s">
        <v>41</v>
      </c>
      <c r="B33">
        <v>450716.589652</v>
      </c>
      <c r="C33">
        <v>272821.135518</v>
      </c>
      <c r="D33">
        <v>84306.626394999999</v>
      </c>
      <c r="E33">
        <v>74487.816644000006</v>
      </c>
      <c r="F33">
        <v>67584.180519999994</v>
      </c>
      <c r="G33">
        <v>57758.720549999998</v>
      </c>
      <c r="H33">
        <f t="shared" si="0"/>
        <v>9825.4599699999962</v>
      </c>
      <c r="I33">
        <v>62.2121758979725</v>
      </c>
      <c r="J33" s="1" t="s">
        <v>41</v>
      </c>
      <c r="K33">
        <f>B33/$I33*100</f>
        <v>724482.92178555497</v>
      </c>
      <c r="L33">
        <f>C33/$I33*100</f>
        <v>438533.34428524831</v>
      </c>
      <c r="M33">
        <f>D33/$I33*100</f>
        <v>135514.6724545726</v>
      </c>
      <c r="N33">
        <f>E33/$I33*100</f>
        <v>119731.89422945029</v>
      </c>
      <c r="O33">
        <f>F33/$I33*100</f>
        <v>108634.97304906604</v>
      </c>
      <c r="P33">
        <f>G33/$I33*100</f>
        <v>92841.505246053232</v>
      </c>
      <c r="Q33">
        <f>H33/$I33*100</f>
        <v>15793.467803012831</v>
      </c>
      <c r="R33">
        <v>6.5597010437091896</v>
      </c>
      <c r="S33">
        <v>0.71893330407205014</v>
      </c>
      <c r="T33">
        <v>0.47225793275702715</v>
      </c>
      <c r="U33" s="5">
        <v>209643</v>
      </c>
      <c r="V33">
        <v>3662</v>
      </c>
      <c r="X33">
        <f t="shared" si="1"/>
        <v>0.1870501959115671</v>
      </c>
    </row>
    <row r="34" spans="1:24" x14ac:dyDescent="0.25">
      <c r="A34" s="1" t="s">
        <v>42</v>
      </c>
      <c r="B34">
        <v>462398.266282</v>
      </c>
      <c r="C34">
        <v>279076.89089600003</v>
      </c>
      <c r="D34">
        <v>86714.995181000006</v>
      </c>
      <c r="E34">
        <v>78871.452816999998</v>
      </c>
      <c r="F34">
        <v>73634.657355000003</v>
      </c>
      <c r="G34">
        <v>54670.139649999997</v>
      </c>
      <c r="H34">
        <f t="shared" si="0"/>
        <v>18964.517705000006</v>
      </c>
      <c r="I34">
        <v>62.685078427275997</v>
      </c>
      <c r="J34" s="1" t="s">
        <v>42</v>
      </c>
      <c r="K34">
        <f>B34/$I34*100</f>
        <v>737652.84798750095</v>
      </c>
      <c r="L34">
        <f>C34/$I34*100</f>
        <v>445204.66097808373</v>
      </c>
      <c r="M34">
        <f>D34/$I34*100</f>
        <v>138334.34902949398</v>
      </c>
      <c r="N34">
        <f>E34/$I34*100</f>
        <v>125821.73428801338</v>
      </c>
      <c r="O34">
        <f>F34/$I34*100</f>
        <v>117467.60026858249</v>
      </c>
      <c r="P34">
        <f>G34/$I34*100</f>
        <v>87213.960677141818</v>
      </c>
      <c r="Q34">
        <f>H34/$I34*100</f>
        <v>30253.639591440668</v>
      </c>
      <c r="R34">
        <v>4.4655185574692613</v>
      </c>
      <c r="S34">
        <v>0.71582839472019633</v>
      </c>
      <c r="T34">
        <v>0.45773211130782215</v>
      </c>
      <c r="U34" s="5">
        <v>212577</v>
      </c>
      <c r="V34">
        <v>5504</v>
      </c>
      <c r="X34">
        <f t="shared" si="1"/>
        <v>0.18753313215953038</v>
      </c>
    </row>
    <row r="35" spans="1:24" x14ac:dyDescent="0.25">
      <c r="A35" s="1" t="s">
        <v>43</v>
      </c>
      <c r="B35">
        <v>483643.190176</v>
      </c>
      <c r="C35">
        <v>287932.20844900003</v>
      </c>
      <c r="D35">
        <v>88853.114591999998</v>
      </c>
      <c r="E35">
        <v>83355.549754000007</v>
      </c>
      <c r="F35">
        <v>82019.315348999997</v>
      </c>
      <c r="G35">
        <v>63518.493970000003</v>
      </c>
      <c r="H35">
        <f t="shared" si="0"/>
        <v>18500.821378999994</v>
      </c>
      <c r="I35">
        <v>64.240077477052196</v>
      </c>
      <c r="J35" s="1" t="s">
        <v>43</v>
      </c>
      <c r="K35">
        <f>B35/$I35*100</f>
        <v>752868.31705451594</v>
      </c>
      <c r="L35">
        <f>C35/$I35*100</f>
        <v>448212.73534711252</v>
      </c>
      <c r="M35">
        <f>D35/$I35*100</f>
        <v>138314.14606207481</v>
      </c>
      <c r="N35">
        <f>E35/$I35*100</f>
        <v>129756.30327310273</v>
      </c>
      <c r="O35">
        <f>F35/$I35*100</f>
        <v>127676.23977150228</v>
      </c>
      <c r="P35">
        <f>G35/$I35*100</f>
        <v>98876.739357436236</v>
      </c>
      <c r="Q35">
        <f>H35/$I35*100</f>
        <v>28799.500414066039</v>
      </c>
      <c r="R35">
        <v>6.0430132597061403</v>
      </c>
      <c r="S35">
        <v>0.70677956417056098</v>
      </c>
      <c r="T35">
        <v>0.4183946413163061</v>
      </c>
      <c r="U35" s="5">
        <v>218479</v>
      </c>
      <c r="V35">
        <v>6610</v>
      </c>
      <c r="X35">
        <f t="shared" si="1"/>
        <v>0.18371625280129744</v>
      </c>
    </row>
    <row r="36" spans="1:24" x14ac:dyDescent="0.25">
      <c r="A36" s="1" t="s">
        <v>44</v>
      </c>
      <c r="B36">
        <v>500584.05459700001</v>
      </c>
      <c r="C36">
        <v>300968.71158399998</v>
      </c>
      <c r="D36">
        <v>91479.458511999997</v>
      </c>
      <c r="E36">
        <v>87662.763946999999</v>
      </c>
      <c r="F36">
        <v>84948.508480999997</v>
      </c>
      <c r="G36">
        <v>69345.691479999994</v>
      </c>
      <c r="H36">
        <f t="shared" si="0"/>
        <v>15602.817001000003</v>
      </c>
      <c r="I36">
        <v>65.563753262081093</v>
      </c>
      <c r="J36" s="1" t="s">
        <v>44</v>
      </c>
      <c r="K36">
        <f>B36/$I36*100</f>
        <v>763507.31874057255</v>
      </c>
      <c r="L36">
        <f>C36/$I36*100</f>
        <v>459047.41051190812</v>
      </c>
      <c r="M36">
        <f>D36/$I36*100</f>
        <v>139527.48883415022</v>
      </c>
      <c r="N36">
        <f>E36/$I36*100</f>
        <v>133706.14033730116</v>
      </c>
      <c r="O36">
        <f>F36/$I36*100</f>
        <v>129566.26833340565</v>
      </c>
      <c r="P36">
        <f>G36/$I36*100</f>
        <v>105768.3369693635</v>
      </c>
      <c r="Q36">
        <f>H36/$I36*100</f>
        <v>23797.93136404215</v>
      </c>
      <c r="R36">
        <v>6.8182050553820313</v>
      </c>
      <c r="S36">
        <v>0.70837552184916908</v>
      </c>
      <c r="T36">
        <v>0.44094113939114998</v>
      </c>
      <c r="U36" s="5">
        <v>221183</v>
      </c>
      <c r="V36">
        <v>6115</v>
      </c>
      <c r="X36">
        <f t="shared" si="1"/>
        <v>0.18274545038324566</v>
      </c>
    </row>
    <row r="37" spans="1:24" x14ac:dyDescent="0.25">
      <c r="A37" s="1" t="s">
        <v>45</v>
      </c>
      <c r="B37">
        <v>511125.70194399997</v>
      </c>
      <c r="C37">
        <v>310717.18427099998</v>
      </c>
      <c r="D37">
        <v>94501.779983999993</v>
      </c>
      <c r="E37">
        <v>89197.311440999998</v>
      </c>
      <c r="F37">
        <v>83322.365535000004</v>
      </c>
      <c r="G37">
        <v>69567.176089999994</v>
      </c>
      <c r="H37">
        <f t="shared" si="0"/>
        <v>13755.189445000011</v>
      </c>
      <c r="I37">
        <v>66.364945765399497</v>
      </c>
      <c r="J37" s="1" t="s">
        <v>45</v>
      </c>
      <c r="K37">
        <f>B37/$I37*100</f>
        <v>770174.21780292352</v>
      </c>
      <c r="L37">
        <f>C37/$I37*100</f>
        <v>468194.7384834566</v>
      </c>
      <c r="M37">
        <f>D37/$I37*100</f>
        <v>142397.13284489734</v>
      </c>
      <c r="N37">
        <f>E37/$I37*100</f>
        <v>134404.25575922724</v>
      </c>
      <c r="O37">
        <f>F37/$I37*100</f>
        <v>125551.77221050567</v>
      </c>
      <c r="P37">
        <f>G37/$I37*100</f>
        <v>104825.18336701486</v>
      </c>
      <c r="Q37">
        <f>H37/$I37*100</f>
        <v>20726.588843490797</v>
      </c>
      <c r="R37">
        <v>5.6892434161023262</v>
      </c>
      <c r="S37">
        <v>0.71406763892260028</v>
      </c>
      <c r="T37">
        <v>0.48519642730767543</v>
      </c>
      <c r="U37" s="5">
        <v>222867</v>
      </c>
      <c r="V37">
        <v>5451</v>
      </c>
      <c r="X37">
        <f t="shared" si="1"/>
        <v>0.18488950883231814</v>
      </c>
    </row>
    <row r="38" spans="1:24" x14ac:dyDescent="0.25">
      <c r="A38" s="1" t="s">
        <v>46</v>
      </c>
      <c r="B38">
        <v>520315.31042699999</v>
      </c>
      <c r="C38">
        <v>314483.45625699998</v>
      </c>
      <c r="D38">
        <v>97877.487108000001</v>
      </c>
      <c r="E38">
        <v>89187.843099000005</v>
      </c>
      <c r="F38">
        <v>85543.590672999999</v>
      </c>
      <c r="G38">
        <v>61656.457860000002</v>
      </c>
      <c r="H38">
        <f t="shared" si="0"/>
        <v>23887.132812999997</v>
      </c>
      <c r="I38">
        <v>67.762353126201205</v>
      </c>
      <c r="J38" s="1" t="s">
        <v>46</v>
      </c>
      <c r="K38">
        <f>B38/$I38*100</f>
        <v>767853.07242497941</v>
      </c>
      <c r="L38">
        <f>C38/$I38*100</f>
        <v>464097.6025010572</v>
      </c>
      <c r="M38">
        <f>D38/$I38*100</f>
        <v>144442.27892398025</v>
      </c>
      <c r="N38">
        <f>E38/$I38*100</f>
        <v>131618.5743031913</v>
      </c>
      <c r="O38">
        <f>F38/$I38*100</f>
        <v>126240.58452291769</v>
      </c>
      <c r="P38">
        <f>G38/$I38*100</f>
        <v>90989.251428695905</v>
      </c>
      <c r="Q38">
        <f>H38/$I38*100</f>
        <v>35251.333094221787</v>
      </c>
      <c r="R38">
        <v>5.7373122083255526</v>
      </c>
      <c r="S38">
        <v>0.71294523752916739</v>
      </c>
      <c r="T38">
        <v>0.4862036785340853</v>
      </c>
      <c r="U38" s="5">
        <v>224723</v>
      </c>
      <c r="V38">
        <v>8166</v>
      </c>
      <c r="X38">
        <f t="shared" si="1"/>
        <v>0.18811187206403021</v>
      </c>
    </row>
    <row r="39" spans="1:24" x14ac:dyDescent="0.25">
      <c r="A39" s="1" t="s">
        <v>47</v>
      </c>
      <c r="B39">
        <v>538313.77668799995</v>
      </c>
      <c r="C39">
        <v>324736.40607800003</v>
      </c>
      <c r="D39">
        <v>101294.943703</v>
      </c>
      <c r="E39">
        <v>92416.372352999999</v>
      </c>
      <c r="F39">
        <v>81355.717472000004</v>
      </c>
      <c r="G39">
        <v>64901.734900000003</v>
      </c>
      <c r="H39">
        <f t="shared" si="0"/>
        <v>16453.982572000001</v>
      </c>
      <c r="I39">
        <v>68.461401234633001</v>
      </c>
      <c r="J39" s="1" t="s">
        <v>47</v>
      </c>
      <c r="K39">
        <f>B39/$I39*100</f>
        <v>786302.59822330333</v>
      </c>
      <c r="L39">
        <f>C39/$I39*100</f>
        <v>474335.02706883475</v>
      </c>
      <c r="M39">
        <f>D39/$I39*100</f>
        <v>147959.20310751291</v>
      </c>
      <c r="N39">
        <f>E39/$I39*100</f>
        <v>134990.47738778789</v>
      </c>
      <c r="O39">
        <f>F39/$I39*100</f>
        <v>118834.43225646991</v>
      </c>
      <c r="P39">
        <f>G39/$I39*100</f>
        <v>94800.47695425748</v>
      </c>
      <c r="Q39">
        <f>H39/$I39*100</f>
        <v>24033.955302212424</v>
      </c>
      <c r="R39">
        <v>6.6477908082356194</v>
      </c>
      <c r="S39">
        <v>0.73400521696436694</v>
      </c>
      <c r="T39">
        <v>0.45635337142060506</v>
      </c>
      <c r="U39" s="5">
        <v>227463</v>
      </c>
      <c r="V39">
        <v>7923</v>
      </c>
      <c r="X39">
        <f t="shared" si="1"/>
        <v>0.18817081800547952</v>
      </c>
    </row>
    <row r="40" spans="1:24" x14ac:dyDescent="0.25">
      <c r="A40" s="1" t="s">
        <v>48</v>
      </c>
      <c r="B40">
        <v>547578.48267599999</v>
      </c>
      <c r="C40">
        <v>332019.05497400003</v>
      </c>
      <c r="D40">
        <v>103698.450513</v>
      </c>
      <c r="E40">
        <v>93154.630313000001</v>
      </c>
      <c r="F40">
        <v>82309.055143000005</v>
      </c>
      <c r="G40">
        <v>66124.955669999996</v>
      </c>
      <c r="H40">
        <f t="shared" si="0"/>
        <v>16184.099473000009</v>
      </c>
      <c r="I40">
        <v>70.234273649253296</v>
      </c>
      <c r="J40" s="1" t="s">
        <v>48</v>
      </c>
      <c r="K40">
        <f>B40/$I40*100</f>
        <v>779645.68326082721</v>
      </c>
      <c r="L40">
        <f>C40/$I40*100</f>
        <v>472730.81605725404</v>
      </c>
      <c r="M40">
        <f>D40/$I40*100</f>
        <v>147646.50522459342</v>
      </c>
      <c r="N40">
        <f>E40/$I40*100</f>
        <v>132634.14779258615</v>
      </c>
      <c r="O40">
        <f>F40/$I40*100</f>
        <v>117192.14973881215</v>
      </c>
      <c r="P40">
        <f>G40/$I40*100</f>
        <v>94149.127248364457</v>
      </c>
      <c r="Q40">
        <f>H40/$I40*100</f>
        <v>23043.022490447685</v>
      </c>
      <c r="R40">
        <v>6.4268607062393599</v>
      </c>
      <c r="S40">
        <v>0.76820153452757245</v>
      </c>
      <c r="T40">
        <v>0.58895321062095307</v>
      </c>
      <c r="U40" s="5">
        <v>225902</v>
      </c>
      <c r="V40">
        <v>4104</v>
      </c>
      <c r="X40">
        <f t="shared" si="1"/>
        <v>0.1893764159727912</v>
      </c>
    </row>
    <row r="41" spans="1:24" x14ac:dyDescent="0.25">
      <c r="A41" s="1" t="s">
        <v>49</v>
      </c>
      <c r="B41">
        <v>564376.933709</v>
      </c>
      <c r="C41">
        <v>342056.99569100002</v>
      </c>
      <c r="D41">
        <v>107152.562236</v>
      </c>
      <c r="E41">
        <v>95460.029125999994</v>
      </c>
      <c r="F41">
        <v>81671.832513000001</v>
      </c>
      <c r="G41">
        <v>64378.43507</v>
      </c>
      <c r="H41">
        <f t="shared" si="0"/>
        <v>17293.397443000002</v>
      </c>
      <c r="I41">
        <v>71.719021225024207</v>
      </c>
      <c r="J41" s="1" t="s">
        <v>49</v>
      </c>
      <c r="K41">
        <f>B41/$I41*100</f>
        <v>786927.8248210079</v>
      </c>
      <c r="L41">
        <f>C41/$I41*100</f>
        <v>476940.41252705973</v>
      </c>
      <c r="M41">
        <f>D41/$I41*100</f>
        <v>149406.05770371601</v>
      </c>
      <c r="N41">
        <f>E41/$I41*100</f>
        <v>133102.80521883653</v>
      </c>
      <c r="O41">
        <f>F41/$I41*100</f>
        <v>113877.50574111719</v>
      </c>
      <c r="P41">
        <f>G41/$I41*100</f>
        <v>89764.798752631425</v>
      </c>
      <c r="Q41">
        <f>H41/$I41*100</f>
        <v>24112.706988485766</v>
      </c>
      <c r="R41">
        <v>6.6652440506703998</v>
      </c>
      <c r="S41">
        <v>0.78854617001414196</v>
      </c>
      <c r="T41">
        <v>0.62159322940591588</v>
      </c>
      <c r="U41" s="5">
        <v>228839</v>
      </c>
      <c r="V41">
        <v>4878</v>
      </c>
      <c r="X41">
        <f t="shared" si="1"/>
        <v>0.1898599248764643</v>
      </c>
    </row>
    <row r="42" spans="1:24" x14ac:dyDescent="0.25">
      <c r="A42" s="1" t="s">
        <v>50</v>
      </c>
      <c r="B42">
        <v>576491.76843900001</v>
      </c>
      <c r="C42">
        <v>350997.04796200001</v>
      </c>
      <c r="D42">
        <v>110027.484774</v>
      </c>
      <c r="E42">
        <v>99488.777338</v>
      </c>
      <c r="F42">
        <v>84460.999760000006</v>
      </c>
      <c r="G42">
        <v>62789.835169999998</v>
      </c>
      <c r="H42">
        <f t="shared" si="0"/>
        <v>21671.164590000008</v>
      </c>
      <c r="I42">
        <v>72.022747228815305</v>
      </c>
      <c r="J42" s="1" t="s">
        <v>50</v>
      </c>
      <c r="K42">
        <f>B42/$I42*100</f>
        <v>800430.12884178571</v>
      </c>
      <c r="L42">
        <f>C42/$I42*100</f>
        <v>487341.93219107162</v>
      </c>
      <c r="M42">
        <f>D42/$I42*100</f>
        <v>152767.68660940431</v>
      </c>
      <c r="N42">
        <f>E42/$I42*100</f>
        <v>138135.2158394146</v>
      </c>
      <c r="O42">
        <f>F42/$I42*100</f>
        <v>117269.89459547904</v>
      </c>
      <c r="P42">
        <f>G42/$I42*100</f>
        <v>87180.561122609681</v>
      </c>
      <c r="Q42">
        <f>H42/$I42*100</f>
        <v>30089.333472869352</v>
      </c>
      <c r="R42">
        <v>6.4261081094825396</v>
      </c>
      <c r="S42">
        <v>0.80561565234764243</v>
      </c>
      <c r="T42">
        <v>0.70204208074343522</v>
      </c>
      <c r="U42" s="5">
        <v>232498</v>
      </c>
      <c r="V42">
        <v>4648</v>
      </c>
      <c r="X42">
        <f t="shared" si="1"/>
        <v>0.1908569918906696</v>
      </c>
    </row>
    <row r="43" spans="1:24" x14ac:dyDescent="0.25">
      <c r="A43" s="1" t="s">
        <v>51</v>
      </c>
      <c r="B43">
        <v>585894.860353</v>
      </c>
      <c r="C43">
        <v>358107.00529300002</v>
      </c>
      <c r="D43">
        <v>112424.614533</v>
      </c>
      <c r="E43">
        <v>100876.36479599999</v>
      </c>
      <c r="F43">
        <v>78729.346690999999</v>
      </c>
      <c r="G43">
        <v>66711.641889999999</v>
      </c>
      <c r="H43">
        <f t="shared" si="0"/>
        <v>12017.704801</v>
      </c>
      <c r="I43">
        <v>72.869858229194307</v>
      </c>
      <c r="J43" s="1" t="s">
        <v>51</v>
      </c>
      <c r="K43">
        <f>B43/$I43*100</f>
        <v>804029.09322289482</v>
      </c>
      <c r="L43">
        <f>C43/$I43*100</f>
        <v>491433.65171188081</v>
      </c>
      <c r="M43">
        <f>D43/$I43*100</f>
        <v>154281.36854527134</v>
      </c>
      <c r="N43">
        <f>E43/$I43*100</f>
        <v>138433.59551862729</v>
      </c>
      <c r="O43">
        <f>F43/$I43*100</f>
        <v>108041.03178487887</v>
      </c>
      <c r="P43">
        <f>G43/$I43*100</f>
        <v>91549.021105784035</v>
      </c>
      <c r="Q43">
        <f>H43/$I43*100</f>
        <v>16492.010679094848</v>
      </c>
      <c r="R43">
        <v>6.2002423047867454</v>
      </c>
      <c r="S43">
        <v>0.82263334137715405</v>
      </c>
      <c r="T43">
        <v>0.6781763232657313</v>
      </c>
      <c r="U43" s="5">
        <v>233263</v>
      </c>
      <c r="V43">
        <v>3343</v>
      </c>
      <c r="X43">
        <f t="shared" si="1"/>
        <v>0.19188530594937203</v>
      </c>
    </row>
    <row r="44" spans="1:24" x14ac:dyDescent="0.25">
      <c r="A44" s="1" t="s">
        <v>52</v>
      </c>
      <c r="B44">
        <v>612519.88771000004</v>
      </c>
      <c r="C44">
        <v>368045.43371299998</v>
      </c>
      <c r="D44">
        <v>116643.010243</v>
      </c>
      <c r="E44">
        <v>105278.68574099999</v>
      </c>
      <c r="F44">
        <v>92513.578466999999</v>
      </c>
      <c r="G44">
        <v>76557.806769999996</v>
      </c>
      <c r="H44">
        <f t="shared" si="0"/>
        <v>15955.771697000004</v>
      </c>
      <c r="I44">
        <v>75.152980884951901</v>
      </c>
      <c r="J44" s="1" t="s">
        <v>52</v>
      </c>
      <c r="K44">
        <f>B44/$I44*100</f>
        <v>815030.7286515719</v>
      </c>
      <c r="L44">
        <f>C44/$I44*100</f>
        <v>489728.32398547581</v>
      </c>
      <c r="M44">
        <f>D44/$I44*100</f>
        <v>155207.43005731629</v>
      </c>
      <c r="N44">
        <f>E44/$I44*100</f>
        <v>140085.84157448937</v>
      </c>
      <c r="O44">
        <f>F44/$I44*100</f>
        <v>123100.34462721394</v>
      </c>
      <c r="P44">
        <f>G44/$I44*100</f>
        <v>101869.2883083356</v>
      </c>
      <c r="Q44">
        <f>H44/$I44*100</f>
        <v>21231.056318878331</v>
      </c>
      <c r="R44">
        <v>6.7544599341138856</v>
      </c>
      <c r="S44">
        <v>0.83316307712688942</v>
      </c>
      <c r="T44">
        <v>0.66500261659775906</v>
      </c>
      <c r="U44" s="5">
        <v>237143</v>
      </c>
      <c r="V44">
        <v>4623</v>
      </c>
      <c r="X44">
        <f t="shared" si="1"/>
        <v>0.19043138448791902</v>
      </c>
    </row>
    <row r="45" spans="1:24" x14ac:dyDescent="0.25">
      <c r="A45" s="1" t="s">
        <v>53</v>
      </c>
      <c r="B45">
        <v>634543.40549799998</v>
      </c>
      <c r="C45">
        <v>379066.061132</v>
      </c>
      <c r="D45">
        <v>119638.05975</v>
      </c>
      <c r="E45">
        <v>109029.721655</v>
      </c>
      <c r="F45">
        <v>90638.027971999996</v>
      </c>
      <c r="G45">
        <v>75060.480769999995</v>
      </c>
      <c r="H45">
        <f t="shared" si="0"/>
        <v>15577.547202000002</v>
      </c>
      <c r="I45">
        <v>76.944643808983699</v>
      </c>
      <c r="J45" s="1" t="s">
        <v>53</v>
      </c>
      <c r="K45">
        <f>B45/$I45*100</f>
        <v>824675.21335632412</v>
      </c>
      <c r="L45">
        <f>C45/$I45*100</f>
        <v>492647.75605828717</v>
      </c>
      <c r="M45">
        <f>D45/$I45*100</f>
        <v>155485.8841727871</v>
      </c>
      <c r="N45">
        <f>E45/$I45*100</f>
        <v>141698.91009654684</v>
      </c>
      <c r="O45">
        <f>F45/$I45*100</f>
        <v>117796.40984109348</v>
      </c>
      <c r="P45">
        <f>G45/$I45*100</f>
        <v>97551.274597279087</v>
      </c>
      <c r="Q45">
        <f>H45/$I45*100</f>
        <v>20245.135243814384</v>
      </c>
      <c r="R45">
        <v>6.8460998231146668</v>
      </c>
      <c r="S45">
        <v>0.84066693549544869</v>
      </c>
      <c r="T45">
        <v>0.79490789918677807</v>
      </c>
      <c r="U45" s="5">
        <v>239940</v>
      </c>
      <c r="V45">
        <v>2529</v>
      </c>
      <c r="X45">
        <f t="shared" si="1"/>
        <v>0.18854196373864465</v>
      </c>
    </row>
    <row r="46" spans="1:24" x14ac:dyDescent="0.25">
      <c r="A46" s="1" t="s">
        <v>54</v>
      </c>
      <c r="B46">
        <v>655928.75016499998</v>
      </c>
      <c r="C46">
        <v>391838.70422800002</v>
      </c>
      <c r="D46">
        <v>122893.48628899999</v>
      </c>
      <c r="E46">
        <v>112773.996979</v>
      </c>
      <c r="F46">
        <v>94243.759391</v>
      </c>
      <c r="G46">
        <v>75982.699179999996</v>
      </c>
      <c r="H46">
        <f t="shared" si="0"/>
        <v>18261.060211000004</v>
      </c>
      <c r="I46">
        <v>77.927224553485004</v>
      </c>
      <c r="J46" s="1" t="s">
        <v>54</v>
      </c>
      <c r="K46">
        <f>B46/$I46*100</f>
        <v>841719.635112638</v>
      </c>
      <c r="L46">
        <f>C46/$I46*100</f>
        <v>502826.45952450577</v>
      </c>
      <c r="M46">
        <f>D46/$I46*100</f>
        <v>157702.89137482701</v>
      </c>
      <c r="N46">
        <f>E46/$I46*100</f>
        <v>144717.0711201168</v>
      </c>
      <c r="O46">
        <f>F46/$I46*100</f>
        <v>120938.17010808105</v>
      </c>
      <c r="P46">
        <f>G46/$I46*100</f>
        <v>97504.690581979623</v>
      </c>
      <c r="Q46">
        <f>H46/$I46*100</f>
        <v>23433.479526101441</v>
      </c>
      <c r="R46">
        <v>6.0238251232883604</v>
      </c>
      <c r="S46">
        <v>0.8620161859176334</v>
      </c>
      <c r="T46">
        <v>0.81212361990984583</v>
      </c>
      <c r="U46" s="5">
        <v>244411</v>
      </c>
      <c r="V46">
        <v>2497</v>
      </c>
      <c r="X46">
        <f t="shared" si="1"/>
        <v>0.18735798096681372</v>
      </c>
    </row>
    <row r="47" spans="1:24" x14ac:dyDescent="0.25">
      <c r="A47" s="1" t="s">
        <v>55</v>
      </c>
      <c r="B47">
        <v>674647.34644700005</v>
      </c>
      <c r="C47">
        <v>402403.30130699999</v>
      </c>
      <c r="D47">
        <v>127118.72450500001</v>
      </c>
      <c r="E47">
        <v>119052.438643</v>
      </c>
      <c r="F47">
        <v>88037.368474999996</v>
      </c>
      <c r="G47">
        <v>77520.014259999996</v>
      </c>
      <c r="H47">
        <f t="shared" si="0"/>
        <v>10517.354214999999</v>
      </c>
      <c r="I47">
        <v>78.758880659569201</v>
      </c>
      <c r="J47" s="1" t="s">
        <v>55</v>
      </c>
      <c r="K47">
        <f>B47/$I47*100</f>
        <v>856598.44426068594</v>
      </c>
      <c r="L47">
        <f>C47/$I47*100</f>
        <v>510930.70132162672</v>
      </c>
      <c r="M47">
        <f>D47/$I47*100</f>
        <v>161402.40115202183</v>
      </c>
      <c r="N47">
        <f>E47/$I47*100</f>
        <v>151160.65343487731</v>
      </c>
      <c r="O47">
        <f>F47/$I47*100</f>
        <v>111780.87821681536</v>
      </c>
      <c r="P47">
        <f>G47/$I47*100</f>
        <v>98427.01370411276</v>
      </c>
      <c r="Q47">
        <f>H47/$I47*100</f>
        <v>13353.864512702594</v>
      </c>
      <c r="R47">
        <v>5.9103824748113531</v>
      </c>
      <c r="S47">
        <v>0.88381995524682289</v>
      </c>
      <c r="T47">
        <v>0.96281348488561302</v>
      </c>
      <c r="U47" s="5">
        <v>248521</v>
      </c>
      <c r="V47">
        <v>1519</v>
      </c>
      <c r="X47">
        <f t="shared" si="1"/>
        <v>0.18842247757211983</v>
      </c>
    </row>
    <row r="48" spans="1:24" x14ac:dyDescent="0.25">
      <c r="A48" s="1" t="s">
        <v>56</v>
      </c>
      <c r="B48">
        <v>686030.92999800004</v>
      </c>
      <c r="C48">
        <v>408378.73506500002</v>
      </c>
      <c r="D48">
        <v>130080.24258000001</v>
      </c>
      <c r="E48">
        <v>124430.68764800001</v>
      </c>
      <c r="F48">
        <v>89546.351670000004</v>
      </c>
      <c r="G48">
        <v>85912.181630000006</v>
      </c>
      <c r="H48">
        <f t="shared" si="0"/>
        <v>3634.1700399999972</v>
      </c>
      <c r="I48">
        <v>79.471274628253397</v>
      </c>
      <c r="J48" s="1" t="s">
        <v>56</v>
      </c>
      <c r="K48">
        <f>B48/$I48*100</f>
        <v>863243.8993926798</v>
      </c>
      <c r="L48">
        <f>C48/$I48*100</f>
        <v>513869.61763894296</v>
      </c>
      <c r="M48">
        <f>D48/$I48*100</f>
        <v>163682.08914287912</v>
      </c>
      <c r="N48">
        <f>E48/$I48*100</f>
        <v>156573.16210172218</v>
      </c>
      <c r="O48">
        <f>F48/$I48*100</f>
        <v>112677.6336341342</v>
      </c>
      <c r="P48">
        <f>G48/$I48*100</f>
        <v>108104.6982471032</v>
      </c>
      <c r="Q48">
        <f>H48/$I48*100</f>
        <v>4572.9353870310115</v>
      </c>
      <c r="R48">
        <v>6.1391888804795309</v>
      </c>
      <c r="S48">
        <v>0.87641950302374017</v>
      </c>
      <c r="T48">
        <v>1.0458220421530329</v>
      </c>
      <c r="U48" s="5">
        <v>251107</v>
      </c>
      <c r="V48">
        <v>2190</v>
      </c>
      <c r="X48">
        <f t="shared" si="1"/>
        <v>0.189612795709341</v>
      </c>
    </row>
    <row r="49" spans="1:24" x14ac:dyDescent="0.25">
      <c r="A49" s="1" t="s">
        <v>57</v>
      </c>
      <c r="B49">
        <v>703655.91119100002</v>
      </c>
      <c r="C49">
        <v>426135.267299</v>
      </c>
      <c r="D49">
        <v>135206.618025</v>
      </c>
      <c r="E49">
        <v>133274.90283000001</v>
      </c>
      <c r="F49">
        <v>90720.326763999998</v>
      </c>
      <c r="G49">
        <v>86062.831720000002</v>
      </c>
      <c r="H49">
        <f t="shared" si="0"/>
        <v>4657.4950439999957</v>
      </c>
      <c r="I49">
        <v>80.022660798843106</v>
      </c>
      <c r="J49" s="1" t="s">
        <v>57</v>
      </c>
      <c r="K49">
        <f>B49/$I49*100</f>
        <v>879320.81258809229</v>
      </c>
      <c r="L49">
        <f>C49/$I49*100</f>
        <v>532518.2430139347</v>
      </c>
      <c r="M49">
        <f>D49/$I49*100</f>
        <v>168960.4128071616</v>
      </c>
      <c r="N49">
        <f>E49/$I49*100</f>
        <v>166546.45259174734</v>
      </c>
      <c r="O49">
        <f>F49/$I49*100</f>
        <v>113368.29575318439</v>
      </c>
      <c r="P49">
        <f>G49/$I49*100</f>
        <v>107548.07558366544</v>
      </c>
      <c r="Q49">
        <f>H49/$I49*100</f>
        <v>5820.2201695189433</v>
      </c>
      <c r="R49">
        <v>5.2931769187956226</v>
      </c>
      <c r="S49">
        <v>0.8757659870451967</v>
      </c>
      <c r="T49">
        <v>1.0581600517184442</v>
      </c>
      <c r="U49" s="5">
        <v>254855</v>
      </c>
      <c r="V49">
        <v>1015</v>
      </c>
      <c r="X49">
        <f t="shared" si="1"/>
        <v>0.19214877026493077</v>
      </c>
    </row>
    <row r="50" spans="1:24" x14ac:dyDescent="0.25">
      <c r="A50" s="1" t="s">
        <v>58</v>
      </c>
      <c r="B50">
        <v>741574.12705699995</v>
      </c>
      <c r="C50">
        <v>444135.163199</v>
      </c>
      <c r="D50">
        <v>139035.10849799999</v>
      </c>
      <c r="E50">
        <v>143559.522826</v>
      </c>
      <c r="F50">
        <v>89609.318518999993</v>
      </c>
      <c r="G50">
        <v>86426.452839999998</v>
      </c>
      <c r="H50">
        <f t="shared" si="0"/>
        <v>3182.865678999995</v>
      </c>
      <c r="I50">
        <v>83.013100388414998</v>
      </c>
      <c r="J50" s="1" t="s">
        <v>58</v>
      </c>
      <c r="K50">
        <f>B50/$I50*100</f>
        <v>893321.80533819844</v>
      </c>
      <c r="L50">
        <f>C50/$I50*100</f>
        <v>535018.16113469948</v>
      </c>
      <c r="M50">
        <f>D50/$I50*100</f>
        <v>167485.74363258359</v>
      </c>
      <c r="N50">
        <f>E50/$I50*100</f>
        <v>172935.98498826171</v>
      </c>
      <c r="O50">
        <f>F50/$I50*100</f>
        <v>107945.9965953826</v>
      </c>
      <c r="P50">
        <f>G50/$I50*100</f>
        <v>104111.82383938688</v>
      </c>
      <c r="Q50">
        <f>H50/$I50*100</f>
        <v>3834.1727559957321</v>
      </c>
      <c r="R50">
        <v>4.8754452479365114</v>
      </c>
      <c r="S50">
        <v>0.88213071247311614</v>
      </c>
      <c r="T50">
        <v>0.97594337539490739</v>
      </c>
      <c r="U50" s="5">
        <v>257986</v>
      </c>
      <c r="V50">
        <v>-1281</v>
      </c>
      <c r="X50">
        <f t="shared" si="1"/>
        <v>0.18748646079357253</v>
      </c>
    </row>
    <row r="51" spans="1:24" x14ac:dyDescent="0.25">
      <c r="A51" s="1" t="s">
        <v>59</v>
      </c>
      <c r="B51">
        <v>775120.21829300001</v>
      </c>
      <c r="C51">
        <v>458619.58461800002</v>
      </c>
      <c r="D51">
        <v>144748.277902</v>
      </c>
      <c r="E51">
        <v>149989.36388700001</v>
      </c>
      <c r="F51">
        <v>97434.339101999998</v>
      </c>
      <c r="G51">
        <v>98761.079960000003</v>
      </c>
      <c r="H51">
        <f t="shared" si="0"/>
        <v>-1326.7408580000047</v>
      </c>
      <c r="I51">
        <v>85.109764409111307</v>
      </c>
      <c r="J51" s="1" t="s">
        <v>59</v>
      </c>
      <c r="K51">
        <f>B51/$I51*100</f>
        <v>910730.07154279074</v>
      </c>
      <c r="L51">
        <f>C51/$I51*100</f>
        <v>538856.60217960039</v>
      </c>
      <c r="M51">
        <f>D51/$I51*100</f>
        <v>170072.46924831596</v>
      </c>
      <c r="N51">
        <f>E51/$I51*100</f>
        <v>176230.50061097703</v>
      </c>
      <c r="O51">
        <f>F51/$I51*100</f>
        <v>114480.79991579591</v>
      </c>
      <c r="P51">
        <f>G51/$I51*100</f>
        <v>116039.65848767791</v>
      </c>
      <c r="Q51">
        <f>H51/$I51*100</f>
        <v>-1558.8585718819968</v>
      </c>
      <c r="R51">
        <v>3.208653531431561</v>
      </c>
      <c r="S51">
        <v>0.87318523113647439</v>
      </c>
      <c r="T51">
        <v>0.99767473563389397</v>
      </c>
      <c r="U51" s="5">
        <v>263510</v>
      </c>
      <c r="V51">
        <v>-909</v>
      </c>
      <c r="X51">
        <f t="shared" si="1"/>
        <v>0.18674300384109485</v>
      </c>
    </row>
    <row r="52" spans="1:24" x14ac:dyDescent="0.25">
      <c r="A52" s="1" t="s">
        <v>60</v>
      </c>
      <c r="B52">
        <v>805155.86778800003</v>
      </c>
      <c r="C52">
        <v>475280.58588299999</v>
      </c>
      <c r="D52">
        <v>149645.430116</v>
      </c>
      <c r="E52">
        <v>156448.48806900001</v>
      </c>
      <c r="F52">
        <v>108704.39369</v>
      </c>
      <c r="G52">
        <v>114296.52220000001</v>
      </c>
      <c r="H52">
        <f t="shared" si="0"/>
        <v>-5592.1285100000096</v>
      </c>
      <c r="I52">
        <v>87.111735995025796</v>
      </c>
      <c r="J52" s="1" t="s">
        <v>60</v>
      </c>
      <c r="K52">
        <f>B52/$I52*100</f>
        <v>924279.44247830799</v>
      </c>
      <c r="L52">
        <f>C52/$I52*100</f>
        <v>545598.79958096484</v>
      </c>
      <c r="M52">
        <f>D52/$I52*100</f>
        <v>171785.61350739811</v>
      </c>
      <c r="N52">
        <f>E52/$I52*100</f>
        <v>179595.19034029287</v>
      </c>
      <c r="O52">
        <f>F52/$I52*100</f>
        <v>124787.31189125558</v>
      </c>
      <c r="P52">
        <f>G52/$I52*100</f>
        <v>131206.80112094941</v>
      </c>
      <c r="Q52">
        <f>H52/$I52*100</f>
        <v>-6419.489229693836</v>
      </c>
      <c r="R52">
        <v>3.2297853736858304</v>
      </c>
      <c r="S52">
        <v>0.87716103072971729</v>
      </c>
      <c r="T52">
        <v>0.73688680358182956</v>
      </c>
      <c r="U52" s="5">
        <v>267593</v>
      </c>
      <c r="V52">
        <v>-4165</v>
      </c>
      <c r="X52">
        <f t="shared" si="1"/>
        <v>0.18585895738066224</v>
      </c>
    </row>
    <row r="53" spans="1:24" x14ac:dyDescent="0.25">
      <c r="A53" s="1" t="s">
        <v>61</v>
      </c>
      <c r="B53">
        <v>787952.87596199999</v>
      </c>
      <c r="C53">
        <v>479474.7023</v>
      </c>
      <c r="D53">
        <v>152439.20508399999</v>
      </c>
      <c r="E53">
        <v>152848.20261800001</v>
      </c>
      <c r="F53">
        <v>125132.71468999999</v>
      </c>
      <c r="G53">
        <v>127291.9148</v>
      </c>
      <c r="H53">
        <f t="shared" si="0"/>
        <v>-2159.2001100000052</v>
      </c>
      <c r="I53">
        <v>88.746450090055006</v>
      </c>
      <c r="J53" s="1" t="s">
        <v>61</v>
      </c>
      <c r="K53">
        <f>B53/$I53*100</f>
        <v>887869.74032474414</v>
      </c>
      <c r="L53">
        <f>C53/$I53*100</f>
        <v>540274.79613376711</v>
      </c>
      <c r="M53">
        <f>D53/$I53*100</f>
        <v>171769.35520160309</v>
      </c>
      <c r="N53">
        <f>E53/$I53*100</f>
        <v>172230.21592739547</v>
      </c>
      <c r="O53">
        <f>F53/$I53*100</f>
        <v>141000.24796825362</v>
      </c>
      <c r="P53">
        <f>G53/$I53*100</f>
        <v>143433.24681813322</v>
      </c>
      <c r="Q53">
        <f>H53/$I53*100</f>
        <v>-2432.9988498795929</v>
      </c>
      <c r="R53">
        <v>5.3074009927130561</v>
      </c>
      <c r="S53">
        <v>0.8763630222151122</v>
      </c>
      <c r="T53">
        <v>0.55314152401557803</v>
      </c>
      <c r="U53" s="5">
        <v>257487</v>
      </c>
      <c r="V53">
        <v>-4935</v>
      </c>
      <c r="X53">
        <f t="shared" si="1"/>
        <v>0.19346233732301465</v>
      </c>
    </row>
    <row r="54" spans="1:24" x14ac:dyDescent="0.25">
      <c r="A54" s="1" t="s">
        <v>62</v>
      </c>
      <c r="B54">
        <v>787773.32816200005</v>
      </c>
      <c r="C54">
        <v>487673.40224299999</v>
      </c>
      <c r="D54">
        <v>158574.528277</v>
      </c>
      <c r="E54">
        <v>148921.78196600001</v>
      </c>
      <c r="F54">
        <v>96919.777931000004</v>
      </c>
      <c r="G54">
        <v>93767.449099999998</v>
      </c>
      <c r="H54">
        <f t="shared" si="0"/>
        <v>3152.3288310000062</v>
      </c>
      <c r="I54">
        <v>90.214366210081096</v>
      </c>
      <c r="J54" s="1" t="s">
        <v>62</v>
      </c>
      <c r="K54">
        <f>B54/$I54*100</f>
        <v>873223.81263259321</v>
      </c>
      <c r="L54">
        <f>C54/$I54*100</f>
        <v>540571.77668062411</v>
      </c>
      <c r="M54">
        <f>D54/$I54*100</f>
        <v>175775.25059338048</v>
      </c>
      <c r="N54">
        <f>E54/$I54*100</f>
        <v>165075.46217107779</v>
      </c>
      <c r="O54">
        <f>F54/$I54*100</f>
        <v>107432.75378702335</v>
      </c>
      <c r="P54">
        <f>G54/$I54*100</f>
        <v>103938.48900034932</v>
      </c>
      <c r="Q54">
        <f>H54/$I54*100</f>
        <v>3494.2647866740167</v>
      </c>
      <c r="R54">
        <v>4.4325278672646551</v>
      </c>
      <c r="S54">
        <v>0.90631900792201725</v>
      </c>
      <c r="T54">
        <v>0.61299132437135051</v>
      </c>
      <c r="U54" s="5">
        <v>253958</v>
      </c>
      <c r="V54">
        <v>-6363</v>
      </c>
      <c r="X54">
        <f t="shared" si="1"/>
        <v>0.2012946143365624</v>
      </c>
    </row>
    <row r="55" spans="1:24" x14ac:dyDescent="0.25">
      <c r="A55" s="1" t="s">
        <v>63</v>
      </c>
      <c r="B55">
        <v>810948.66269599996</v>
      </c>
      <c r="C55">
        <v>508081.36598100001</v>
      </c>
      <c r="D55">
        <v>160451.176503</v>
      </c>
      <c r="E55">
        <v>153287.034002</v>
      </c>
      <c r="F55">
        <v>92145.536024000001</v>
      </c>
      <c r="G55">
        <v>88904.311119999998</v>
      </c>
      <c r="H55">
        <f t="shared" si="0"/>
        <v>3241.2249040000024</v>
      </c>
      <c r="I55">
        <v>91.046049739246001</v>
      </c>
      <c r="J55" s="1" t="s">
        <v>63</v>
      </c>
      <c r="K55">
        <f>B55/$I55*100</f>
        <v>890701.64495718386</v>
      </c>
      <c r="L55">
        <f>C55/$I55*100</f>
        <v>558048.77579657163</v>
      </c>
      <c r="M55">
        <f>D55/$I55*100</f>
        <v>176230.79415584623</v>
      </c>
      <c r="N55">
        <f>E55/$I55*100</f>
        <v>168362.09197544638</v>
      </c>
      <c r="O55">
        <f>F55/$I55*100</f>
        <v>101207.61558343597</v>
      </c>
      <c r="P55">
        <f>G55/$I55*100</f>
        <v>97647.631472886627</v>
      </c>
      <c r="Q55">
        <f>H55/$I55*100</f>
        <v>3559.9841105493356</v>
      </c>
      <c r="R55">
        <v>4.1272046271339162</v>
      </c>
      <c r="S55">
        <v>0.95817848339215972</v>
      </c>
      <c r="T55">
        <v>0.78222806702143832</v>
      </c>
      <c r="U55" s="5">
        <v>258481</v>
      </c>
      <c r="V55">
        <v>-9082</v>
      </c>
      <c r="X55">
        <f t="shared" si="1"/>
        <v>0.19785614538111432</v>
      </c>
    </row>
    <row r="56" spans="1:24" x14ac:dyDescent="0.25">
      <c r="A56" s="1" t="s">
        <v>64</v>
      </c>
      <c r="B56">
        <v>845748.42011499999</v>
      </c>
      <c r="C56">
        <v>527966.604513</v>
      </c>
      <c r="D56">
        <v>165238.62508500001</v>
      </c>
      <c r="E56">
        <v>160203.36582800001</v>
      </c>
      <c r="F56">
        <v>86697.182019</v>
      </c>
      <c r="G56">
        <v>95863.413409999994</v>
      </c>
      <c r="H56">
        <f t="shared" si="0"/>
        <v>-9166.2313909999939</v>
      </c>
      <c r="I56">
        <v>92.665840672939893</v>
      </c>
      <c r="J56" s="1" t="s">
        <v>64</v>
      </c>
      <c r="K56">
        <f>B56/$I56*100</f>
        <v>912686.2865249695</v>
      </c>
      <c r="L56">
        <f>C56/$I56*100</f>
        <v>569753.21291956492</v>
      </c>
      <c r="M56">
        <f>D56/$I56*100</f>
        <v>178316.65248492445</v>
      </c>
      <c r="N56">
        <f>E56/$I56*100</f>
        <v>172882.87103921163</v>
      </c>
      <c r="O56">
        <f>F56/$I56*100</f>
        <v>93558.944039577618</v>
      </c>
      <c r="P56">
        <f>G56/$I56*100</f>
        <v>103450.64881928367</v>
      </c>
      <c r="Q56">
        <f>H56/$I56*100</f>
        <v>-9891.7047797060568</v>
      </c>
      <c r="R56">
        <v>2.7559206704638459</v>
      </c>
      <c r="S56">
        <v>1.0105930349937458</v>
      </c>
      <c r="T56">
        <v>0.9490206620811672</v>
      </c>
      <c r="U56" s="5">
        <v>264543</v>
      </c>
      <c r="V56">
        <v>-12516</v>
      </c>
      <c r="X56">
        <f t="shared" si="1"/>
        <v>0.19537562371388387</v>
      </c>
    </row>
    <row r="57" spans="1:24" x14ac:dyDescent="0.25">
      <c r="A57" s="1" t="s">
        <v>65</v>
      </c>
      <c r="B57">
        <v>888568.94442700001</v>
      </c>
      <c r="C57">
        <v>541311.81816200004</v>
      </c>
      <c r="D57">
        <v>170699.18173499999</v>
      </c>
      <c r="E57">
        <v>174263.59720399999</v>
      </c>
      <c r="F57">
        <v>85917.974424999993</v>
      </c>
      <c r="G57">
        <v>96585.222569999998</v>
      </c>
      <c r="H57">
        <f t="shared" si="0"/>
        <v>-10667.248145000005</v>
      </c>
      <c r="I57">
        <v>95.005626479002004</v>
      </c>
      <c r="J57" s="1" t="s">
        <v>65</v>
      </c>
      <c r="K57">
        <f>B57/$I57*100</f>
        <v>935280.33797386743</v>
      </c>
      <c r="L57">
        <f>C57/$I57*100</f>
        <v>569768.16871118674</v>
      </c>
      <c r="M57">
        <f>D57/$I57*100</f>
        <v>179672.70788191439</v>
      </c>
      <c r="N57">
        <f>E57/$I57*100</f>
        <v>183424.50196096065</v>
      </c>
      <c r="O57">
        <f>F57/$I57*100</f>
        <v>90434.616989752118</v>
      </c>
      <c r="P57">
        <f>G57/$I57*100</f>
        <v>101662.63425603231</v>
      </c>
      <c r="Q57">
        <f>H57/$I57*100</f>
        <v>-11228.017266280185</v>
      </c>
      <c r="R57">
        <v>2.0023607888456643</v>
      </c>
      <c r="S57">
        <v>1.0359809624905891</v>
      </c>
      <c r="T57">
        <v>1.0579359861817181</v>
      </c>
      <c r="U57" s="5">
        <v>271303</v>
      </c>
      <c r="V57">
        <v>-11997</v>
      </c>
      <c r="X57">
        <f t="shared" si="1"/>
        <v>0.19210572551022087</v>
      </c>
    </row>
    <row r="58" spans="1:24" x14ac:dyDescent="0.25">
      <c r="A58" s="1" t="s">
        <v>66</v>
      </c>
      <c r="B58">
        <v>920174.03629199998</v>
      </c>
      <c r="C58">
        <v>558550.81570599996</v>
      </c>
      <c r="D58">
        <v>175800.57487400001</v>
      </c>
      <c r="E58">
        <v>185306.04988999999</v>
      </c>
      <c r="F58">
        <v>96341.977299999999</v>
      </c>
      <c r="G58">
        <v>101274.0711</v>
      </c>
      <c r="H58">
        <f t="shared" si="0"/>
        <v>-4932.0938000000024</v>
      </c>
      <c r="I58">
        <v>96.6438349885712</v>
      </c>
      <c r="J58" s="1" t="s">
        <v>66</v>
      </c>
      <c r="K58">
        <f>B58/$I58*100</f>
        <v>952129.05862108723</v>
      </c>
      <c r="L58">
        <f>C58/$I58*100</f>
        <v>577947.69399626215</v>
      </c>
      <c r="M58">
        <f>D58/$I58*100</f>
        <v>181905.62791179554</v>
      </c>
      <c r="N58">
        <f>E58/$I58*100</f>
        <v>191741.20099012391</v>
      </c>
      <c r="O58">
        <f>F58/$I58*100</f>
        <v>99687.659654020463</v>
      </c>
      <c r="P58">
        <f>G58/$I58*100</f>
        <v>104791.03101814653</v>
      </c>
      <c r="Q58">
        <f>H58/$I58*100</f>
        <v>-5103.3713641260783</v>
      </c>
      <c r="R58">
        <v>1.8680553018612469</v>
      </c>
      <c r="S58">
        <v>1.0494931780582213</v>
      </c>
      <c r="T58">
        <v>1.0656511086392595</v>
      </c>
      <c r="U58" s="5">
        <v>277132</v>
      </c>
      <c r="V58">
        <v>-10432</v>
      </c>
      <c r="X58">
        <f t="shared" si="1"/>
        <v>0.19105144020626658</v>
      </c>
    </row>
    <row r="59" spans="1:24" x14ac:dyDescent="0.25">
      <c r="A59" s="1" t="s">
        <v>67</v>
      </c>
      <c r="B59">
        <v>950633.39740200003</v>
      </c>
      <c r="C59">
        <v>573399.78358299995</v>
      </c>
      <c r="D59">
        <v>181544.126468</v>
      </c>
      <c r="E59">
        <v>196399.360373</v>
      </c>
      <c r="F59">
        <v>103869.815287</v>
      </c>
      <c r="G59">
        <v>111181.6778</v>
      </c>
      <c r="H59">
        <f t="shared" si="0"/>
        <v>-7311.862513</v>
      </c>
      <c r="I59">
        <v>98.366074457221302</v>
      </c>
      <c r="J59" s="1" t="s">
        <v>67</v>
      </c>
      <c r="K59">
        <f>B59/$I59*100</f>
        <v>966424.04675346042</v>
      </c>
      <c r="L59">
        <f>C59/$I59*100</f>
        <v>582924.33315753331</v>
      </c>
      <c r="M59">
        <f>D59/$I59*100</f>
        <v>184559.69445741401</v>
      </c>
      <c r="N59">
        <f>E59/$I59*100</f>
        <v>199661.68362082262</v>
      </c>
      <c r="O59">
        <f>F59/$I59*100</f>
        <v>105595.16160439262</v>
      </c>
      <c r="P59">
        <f>G59/$I59*100</f>
        <v>113028.47898881245</v>
      </c>
      <c r="Q59">
        <f>H59/$I59*100</f>
        <v>-7433.3173844198454</v>
      </c>
      <c r="R59">
        <v>1.4622165228357318</v>
      </c>
      <c r="S59">
        <v>1.0456730606639908</v>
      </c>
      <c r="T59">
        <v>0.89560397767623956</v>
      </c>
      <c r="U59" s="5">
        <v>280467</v>
      </c>
      <c r="V59">
        <v>-10009</v>
      </c>
      <c r="X59">
        <f t="shared" si="1"/>
        <v>0.19097175311128833</v>
      </c>
    </row>
    <row r="60" spans="1:24" x14ac:dyDescent="0.25">
      <c r="A60" s="1" t="s">
        <v>68</v>
      </c>
      <c r="B60">
        <v>990608.40926900005</v>
      </c>
      <c r="C60">
        <v>592632.14509999997</v>
      </c>
      <c r="D60">
        <v>187900.146351</v>
      </c>
      <c r="E60">
        <v>205796.52830999999</v>
      </c>
      <c r="F60">
        <v>107404.14786300001</v>
      </c>
      <c r="G60">
        <v>126847.24159999999</v>
      </c>
      <c r="H60">
        <f t="shared" si="0"/>
        <v>-19443.093736999988</v>
      </c>
      <c r="I60">
        <v>101.419973540321</v>
      </c>
      <c r="J60" s="1" t="s">
        <v>68</v>
      </c>
      <c r="K60">
        <f>B60/$I60*100</f>
        <v>976738.97427627433</v>
      </c>
      <c r="L60">
        <f>C60/$I60*100</f>
        <v>584334.74631541921</v>
      </c>
      <c r="M60">
        <f>D60/$I60*100</f>
        <v>185269.37031421877</v>
      </c>
      <c r="N60">
        <f>E60/$I60*100</f>
        <v>202915.18635447344</v>
      </c>
      <c r="O60">
        <f>F60/$I60*100</f>
        <v>105900.39034106029</v>
      </c>
      <c r="P60">
        <f>G60/$I60*100</f>
        <v>125071.26276223095</v>
      </c>
      <c r="Q60">
        <f>H60/$I60*100</f>
        <v>-19170.872421170672</v>
      </c>
      <c r="R60">
        <v>2.0863451960316191</v>
      </c>
      <c r="S60">
        <v>1.0495930661411665</v>
      </c>
      <c r="T60">
        <v>0.99102800380408207</v>
      </c>
      <c r="U60" s="5">
        <v>282979</v>
      </c>
      <c r="V60">
        <v>-14020</v>
      </c>
      <c r="X60">
        <f t="shared" si="1"/>
        <v>0.18968155791212918</v>
      </c>
    </row>
    <row r="61" spans="1:24" x14ac:dyDescent="0.25">
      <c r="A61" s="1" t="s">
        <v>69</v>
      </c>
      <c r="B61">
        <v>1024431.157437</v>
      </c>
      <c r="C61">
        <v>615584.255611</v>
      </c>
      <c r="D61">
        <v>193721.15230700001</v>
      </c>
      <c r="E61">
        <v>210444.06142700001</v>
      </c>
      <c r="F61">
        <v>114604.059499</v>
      </c>
      <c r="G61">
        <v>123369.0095</v>
      </c>
      <c r="H61">
        <f t="shared" si="0"/>
        <v>-8764.9500010000047</v>
      </c>
      <c r="I61">
        <v>103.570117013886</v>
      </c>
      <c r="J61" s="1" t="s">
        <v>69</v>
      </c>
      <c r="K61">
        <f>B61/$I61*100</f>
        <v>989118.47062956472</v>
      </c>
      <c r="L61">
        <f>C61/$I61*100</f>
        <v>594364.73894151009</v>
      </c>
      <c r="M61">
        <f>D61/$I61*100</f>
        <v>187043.48116264766</v>
      </c>
      <c r="N61">
        <f>E61/$I61*100</f>
        <v>203189.94271174286</v>
      </c>
      <c r="O61">
        <f>F61/$I61*100</f>
        <v>110653.59661960663</v>
      </c>
      <c r="P61">
        <f>G61/$I61*100</f>
        <v>119116.41413271695</v>
      </c>
      <c r="Q61">
        <f>H61/$I61*100</f>
        <v>-8462.8175131103289</v>
      </c>
      <c r="R61">
        <v>1.4032585167633069</v>
      </c>
      <c r="S61">
        <v>1.0451202277042726</v>
      </c>
      <c r="T61">
        <v>0.94829058796317001</v>
      </c>
      <c r="U61" s="5">
        <v>286931</v>
      </c>
      <c r="V61">
        <v>-14153</v>
      </c>
      <c r="X61">
        <f t="shared" si="1"/>
        <v>0.18910119133009035</v>
      </c>
    </row>
    <row r="62" spans="1:24" x14ac:dyDescent="0.25">
      <c r="A62" s="1" t="s">
        <v>70</v>
      </c>
      <c r="B62">
        <v>1051317.9278500001</v>
      </c>
      <c r="C62">
        <v>634408.15240899997</v>
      </c>
      <c r="D62">
        <v>197125.32039499999</v>
      </c>
      <c r="E62">
        <v>217902.80024300001</v>
      </c>
      <c r="F62">
        <v>115519.307225</v>
      </c>
      <c r="G62">
        <v>116373.8939</v>
      </c>
      <c r="H62">
        <f t="shared" si="0"/>
        <v>-854.58667499999865</v>
      </c>
      <c r="I62">
        <v>105.148595848577</v>
      </c>
      <c r="J62" s="1" t="s">
        <v>70</v>
      </c>
      <c r="K62">
        <f>B62/$I62*100</f>
        <v>999840.19697608531</v>
      </c>
      <c r="L62">
        <f>C62/$I62*100</f>
        <v>603344.38828132534</v>
      </c>
      <c r="M62">
        <f>D62/$I62*100</f>
        <v>187473.08873137721</v>
      </c>
      <c r="N62">
        <f>E62/$I62*100</f>
        <v>207233.20029570223</v>
      </c>
      <c r="O62">
        <f>F62/$I62*100</f>
        <v>109862.91000153509</v>
      </c>
      <c r="P62">
        <f>G62/$I62*100</f>
        <v>110675.65188182674</v>
      </c>
      <c r="Q62">
        <f>H62/$I62*100</f>
        <v>-812.74188029165589</v>
      </c>
      <c r="R62">
        <v>1.3251045079214203</v>
      </c>
      <c r="S62">
        <v>1.0477305055821164</v>
      </c>
      <c r="T62">
        <v>0.91289472560468687</v>
      </c>
      <c r="U62" s="5">
        <v>291036</v>
      </c>
      <c r="V62">
        <v>-13943</v>
      </c>
      <c r="X62">
        <f t="shared" si="1"/>
        <v>0.18750305228612577</v>
      </c>
    </row>
    <row r="63" spans="1:24" x14ac:dyDescent="0.25">
      <c r="A63" s="1" t="s">
        <v>71</v>
      </c>
      <c r="B63">
        <v>1090795.271745</v>
      </c>
      <c r="C63">
        <v>654136.40980100003</v>
      </c>
      <c r="D63">
        <v>203648.718399</v>
      </c>
      <c r="E63">
        <v>222452.16015800001</v>
      </c>
      <c r="F63">
        <v>123346.225726</v>
      </c>
      <c r="G63">
        <v>130951.3505</v>
      </c>
      <c r="H63">
        <f t="shared" si="0"/>
        <v>-7605.1247739999963</v>
      </c>
      <c r="I63">
        <v>107.76679616862801</v>
      </c>
      <c r="J63" s="1" t="s">
        <v>71</v>
      </c>
      <c r="K63">
        <f>B63/$I63*100</f>
        <v>1012181.2195643071</v>
      </c>
      <c r="L63">
        <f>C63/$I63*100</f>
        <v>606992.53671552101</v>
      </c>
      <c r="M63">
        <f>D63/$I63*100</f>
        <v>188971.67368726528</v>
      </c>
      <c r="N63">
        <f>E63/$I63*100</f>
        <v>206419.94386649312</v>
      </c>
      <c r="O63">
        <f>F63/$I63*100</f>
        <v>114456.613828432</v>
      </c>
      <c r="P63">
        <f>G63/$I63*100</f>
        <v>121513.63421354197</v>
      </c>
      <c r="Q63">
        <f>H63/$I63*100</f>
        <v>-7057.0203851099777</v>
      </c>
      <c r="R63">
        <v>1.1371534800530454</v>
      </c>
      <c r="S63">
        <v>1.0742195630643594</v>
      </c>
      <c r="T63">
        <v>0.82591355133351518</v>
      </c>
      <c r="U63" s="5">
        <v>293782</v>
      </c>
      <c r="V63">
        <v>-15132</v>
      </c>
      <c r="X63">
        <f t="shared" si="1"/>
        <v>0.18669747080330934</v>
      </c>
    </row>
    <row r="64" spans="1:24" x14ac:dyDescent="0.25">
      <c r="A64" s="1" t="s">
        <v>72</v>
      </c>
      <c r="B64">
        <v>1104712.9315490001</v>
      </c>
      <c r="C64">
        <v>666483.46332400001</v>
      </c>
      <c r="D64">
        <v>206366.118862</v>
      </c>
      <c r="E64">
        <v>228713.50608699999</v>
      </c>
      <c r="F64">
        <v>128792.127976</v>
      </c>
      <c r="G64">
        <v>141578.7837</v>
      </c>
      <c r="H64">
        <f t="shared" si="0"/>
        <v>-12786.655723999997</v>
      </c>
      <c r="I64">
        <v>109.16282596092699</v>
      </c>
      <c r="J64" s="1" t="s">
        <v>72</v>
      </c>
      <c r="K64">
        <f>B64/$I64*100</f>
        <v>1011986.3807340546</v>
      </c>
      <c r="L64">
        <f>C64/$I64*100</f>
        <v>610540.68310997786</v>
      </c>
      <c r="M64">
        <f>D64/$I64*100</f>
        <v>189044.31709734714</v>
      </c>
      <c r="N64">
        <f>E64/$I64*100</f>
        <v>209515.92639133777</v>
      </c>
      <c r="O64">
        <f>F64/$I64*100</f>
        <v>117981.67264568526</v>
      </c>
      <c r="P64">
        <f>G64/$I64*100</f>
        <v>129695.05182164827</v>
      </c>
      <c r="Q64">
        <f>H64/$I64*100</f>
        <v>-11713.379175963039</v>
      </c>
      <c r="R64">
        <v>1.0391095667980634</v>
      </c>
      <c r="S64">
        <v>1.0906520464411122</v>
      </c>
      <c r="T64">
        <v>0.69008433079785669</v>
      </c>
      <c r="U64" s="5">
        <v>293164</v>
      </c>
      <c r="V64">
        <v>-15873</v>
      </c>
      <c r="X64">
        <f t="shared" si="1"/>
        <v>0.18680519886070199</v>
      </c>
    </row>
    <row r="65" spans="1:24" x14ac:dyDescent="0.25">
      <c r="A65" s="1" t="s">
        <v>73</v>
      </c>
      <c r="B65">
        <v>1129555.868856</v>
      </c>
      <c r="C65">
        <v>682785.97456500004</v>
      </c>
      <c r="D65">
        <v>209897.84244499999</v>
      </c>
      <c r="E65">
        <v>232858.53351199999</v>
      </c>
      <c r="F65">
        <v>139237.33917299999</v>
      </c>
      <c r="G65">
        <v>151661.9719</v>
      </c>
      <c r="H65">
        <f t="shared" si="0"/>
        <v>-12424.632727000018</v>
      </c>
      <c r="I65">
        <v>111.25898869117199</v>
      </c>
      <c r="J65" s="1" t="s">
        <v>73</v>
      </c>
      <c r="K65">
        <f>B65/$I65*100</f>
        <v>1015249.08876475</v>
      </c>
      <c r="L65">
        <f>C65/$I65*100</f>
        <v>613690.61735789152</v>
      </c>
      <c r="M65">
        <f>D65/$I65*100</f>
        <v>188656.97496822083</v>
      </c>
      <c r="N65">
        <f>E65/$I65*100</f>
        <v>209294.13097431517</v>
      </c>
      <c r="O65">
        <f>F65/$I65*100</f>
        <v>125147.04727317728</v>
      </c>
      <c r="P65">
        <f>G65/$I65*100</f>
        <v>136314.35417858858</v>
      </c>
      <c r="Q65">
        <f>H65/$I65*100</f>
        <v>-11167.306905411291</v>
      </c>
      <c r="R65">
        <v>2.2702976317311436</v>
      </c>
      <c r="S65">
        <v>1.1018297588597319</v>
      </c>
      <c r="T65">
        <v>0.73812697556818674</v>
      </c>
      <c r="U65" s="5">
        <v>295835</v>
      </c>
      <c r="V65">
        <v>-14298</v>
      </c>
      <c r="X65">
        <f t="shared" si="1"/>
        <v>0.18582333838660137</v>
      </c>
    </row>
    <row r="66" spans="1:24" x14ac:dyDescent="0.25">
      <c r="A66" s="1" t="s">
        <v>74</v>
      </c>
      <c r="B66">
        <v>1164347.314883</v>
      </c>
      <c r="C66">
        <v>706222.42431000003</v>
      </c>
      <c r="D66">
        <v>215675.821643</v>
      </c>
      <c r="E66">
        <v>240008.46257599999</v>
      </c>
      <c r="F66">
        <v>132345.942538</v>
      </c>
      <c r="G66">
        <v>137047.71960000001</v>
      </c>
      <c r="H66">
        <f t="shared" si="0"/>
        <v>-4701.7770620000083</v>
      </c>
      <c r="I66">
        <v>114.69757180253499</v>
      </c>
      <c r="J66" s="1" t="s">
        <v>74</v>
      </c>
      <c r="K66">
        <f>B66/$I66*100</f>
        <v>1015145.5663660929</v>
      </c>
      <c r="L66">
        <f>C66/$I66*100</f>
        <v>615725.69777313399</v>
      </c>
      <c r="M66">
        <f>D66/$I66*100</f>
        <v>188038.69886130688</v>
      </c>
      <c r="N66">
        <f>E66/$I66*100</f>
        <v>209253.3074625172</v>
      </c>
      <c r="O66">
        <f>F66/$I66*100</f>
        <v>115386.87389637917</v>
      </c>
      <c r="P66">
        <f>G66/$I66*100</f>
        <v>119486.15602424728</v>
      </c>
      <c r="Q66">
        <f>H66/$I66*100</f>
        <v>-4099.2821278681085</v>
      </c>
      <c r="R66">
        <v>1.6288923538291744</v>
      </c>
      <c r="S66">
        <v>1.1405659823830259</v>
      </c>
      <c r="T66">
        <v>0.83967329684514924</v>
      </c>
      <c r="U66" s="5">
        <v>291718</v>
      </c>
      <c r="V66">
        <v>-20908</v>
      </c>
      <c r="X66">
        <f t="shared" si="1"/>
        <v>0.18523323658342641</v>
      </c>
    </row>
    <row r="67" spans="1:24" x14ac:dyDescent="0.25">
      <c r="A67" s="1" t="s">
        <v>75</v>
      </c>
      <c r="B67">
        <v>1185991.077876</v>
      </c>
      <c r="C67">
        <v>725372.913589</v>
      </c>
      <c r="D67">
        <v>218310.58389800001</v>
      </c>
      <c r="E67">
        <v>244565.49723800001</v>
      </c>
      <c r="F67">
        <v>144376.845951</v>
      </c>
      <c r="G67">
        <v>160923.1416</v>
      </c>
      <c r="H67">
        <f t="shared" ref="H67:H96" si="2">F67-G67</f>
        <v>-16546.295649000007</v>
      </c>
      <c r="I67">
        <v>115.984356794305</v>
      </c>
      <c r="J67" s="1" t="s">
        <v>75</v>
      </c>
      <c r="K67">
        <f>B67/$I67*100</f>
        <v>1022543.9970144611</v>
      </c>
      <c r="L67">
        <f>C67/$I67*100</f>
        <v>625405.81647180964</v>
      </c>
      <c r="M67">
        <f>D67/$I67*100</f>
        <v>188224.16223350508</v>
      </c>
      <c r="N67">
        <f>E67/$I67*100</f>
        <v>210860.76087978837</v>
      </c>
      <c r="O67">
        <f>F67/$I67*100</f>
        <v>124479.58495562318</v>
      </c>
      <c r="P67">
        <f>G67/$I67*100</f>
        <v>138745.55676968806</v>
      </c>
      <c r="Q67">
        <f>H67/$I67*100</f>
        <v>-14265.971814064889</v>
      </c>
      <c r="R67">
        <v>1.5398093032621822</v>
      </c>
      <c r="S67">
        <v>1.1426415416764046</v>
      </c>
      <c r="T67">
        <v>0.69005637719438861</v>
      </c>
      <c r="U67" s="5">
        <v>296852</v>
      </c>
      <c r="V67">
        <v>-18141</v>
      </c>
      <c r="X67">
        <f t="shared" si="1"/>
        <v>0.18407438974075085</v>
      </c>
    </row>
    <row r="68" spans="1:24" x14ac:dyDescent="0.25">
      <c r="A68" s="1" t="s">
        <v>76</v>
      </c>
      <c r="B68">
        <v>1222955.834056</v>
      </c>
      <c r="C68">
        <v>752251.70782899996</v>
      </c>
      <c r="D68">
        <v>225588.271722</v>
      </c>
      <c r="E68">
        <v>251701.459478</v>
      </c>
      <c r="F68">
        <v>144008.23431199999</v>
      </c>
      <c r="G68">
        <v>162813.859</v>
      </c>
      <c r="H68">
        <f t="shared" si="2"/>
        <v>-18805.624688000011</v>
      </c>
      <c r="I68">
        <v>117.78254693987</v>
      </c>
      <c r="J68" s="1" t="s">
        <v>76</v>
      </c>
      <c r="K68">
        <f>B68/$I68*100</f>
        <v>1038316.6825899425</v>
      </c>
      <c r="L68">
        <f>C68/$I68*100</f>
        <v>638678.4182999857</v>
      </c>
      <c r="M68">
        <f>D68/$I68*100</f>
        <v>191529.45625905565</v>
      </c>
      <c r="N68">
        <f>E68/$I68*100</f>
        <v>213700.13301418748</v>
      </c>
      <c r="O68">
        <f>F68/$I68*100</f>
        <v>122266.1914294642</v>
      </c>
      <c r="P68">
        <f>G68/$I68*100</f>
        <v>138232.58473355926</v>
      </c>
      <c r="Q68">
        <f>H68/$I68*100</f>
        <v>-15966.393304095047</v>
      </c>
      <c r="R68">
        <v>1.6050977591401316</v>
      </c>
      <c r="S68">
        <v>1.1323957842155088</v>
      </c>
      <c r="T68">
        <v>0.71792275218850909</v>
      </c>
      <c r="U68" s="5">
        <v>302089</v>
      </c>
      <c r="V68">
        <v>-15205</v>
      </c>
      <c r="X68">
        <f t="shared" si="1"/>
        <v>0.18446150338383369</v>
      </c>
    </row>
    <row r="69" spans="1:24" x14ac:dyDescent="0.25">
      <c r="A69" s="1" t="s">
        <v>77</v>
      </c>
      <c r="B69">
        <v>1241465.773184</v>
      </c>
      <c r="C69">
        <v>772986.95437100006</v>
      </c>
      <c r="D69">
        <v>232605.32273700001</v>
      </c>
      <c r="E69">
        <v>261184.580609</v>
      </c>
      <c r="F69">
        <v>151143.97719899999</v>
      </c>
      <c r="G69">
        <v>176532.27979999999</v>
      </c>
      <c r="H69">
        <f t="shared" si="2"/>
        <v>-25388.302601000003</v>
      </c>
      <c r="I69">
        <v>119.243673618196</v>
      </c>
      <c r="J69" s="1" t="s">
        <v>77</v>
      </c>
      <c r="K69">
        <f>B69/$I69*100</f>
        <v>1041116.6777358983</v>
      </c>
      <c r="L69">
        <f>C69/$I69*100</f>
        <v>648241.47975012241</v>
      </c>
      <c r="M69">
        <f>D69/$I69*100</f>
        <v>195067.22300570383</v>
      </c>
      <c r="N69">
        <f>E69/$I69*100</f>
        <v>219034.32918821491</v>
      </c>
      <c r="O69">
        <f>F69/$I69*100</f>
        <v>126752.1979261935</v>
      </c>
      <c r="P69">
        <f>G69/$I69*100</f>
        <v>148043.30866661761</v>
      </c>
      <c r="Q69">
        <f>H69/$I69*100</f>
        <v>-21291.110740424112</v>
      </c>
      <c r="R69">
        <v>1.0520065566760066</v>
      </c>
      <c r="S69">
        <v>1.1522299013206998</v>
      </c>
      <c r="T69">
        <v>0.7322499091496909</v>
      </c>
      <c r="U69" s="5">
        <v>301998</v>
      </c>
      <c r="V69">
        <v>-18737</v>
      </c>
      <c r="X69">
        <f t="shared" si="1"/>
        <v>0.18736346000134563</v>
      </c>
    </row>
    <row r="70" spans="1:24" x14ac:dyDescent="0.25">
      <c r="A70" s="1" t="s">
        <v>78</v>
      </c>
      <c r="B70">
        <v>1276281.3130659999</v>
      </c>
      <c r="C70">
        <v>788477.27631999995</v>
      </c>
      <c r="D70">
        <v>238895.15710499999</v>
      </c>
      <c r="E70">
        <v>264936.91757300001</v>
      </c>
      <c r="F70">
        <v>139566.752118</v>
      </c>
      <c r="G70">
        <v>164279.50589999999</v>
      </c>
      <c r="H70">
        <f t="shared" si="2"/>
        <v>-24712.753781999985</v>
      </c>
      <c r="I70">
        <v>122.69215231038901</v>
      </c>
      <c r="J70" s="1" t="s">
        <v>78</v>
      </c>
      <c r="K70">
        <f>B70/$I70*100</f>
        <v>1040230.600761847</v>
      </c>
      <c r="L70">
        <f>C70/$I70*100</f>
        <v>642646.86980573519</v>
      </c>
      <c r="M70">
        <f>D70/$I70*100</f>
        <v>194711.03294417588</v>
      </c>
      <c r="N70">
        <f>E70/$I70*100</f>
        <v>215936.31914024742</v>
      </c>
      <c r="O70">
        <f>F70/$I70*100</f>
        <v>113753.60973774534</v>
      </c>
      <c r="P70">
        <f>G70/$I70*100</f>
        <v>133895.69162044078</v>
      </c>
      <c r="Q70">
        <f>H70/$I70*100</f>
        <v>-20142.08188269546</v>
      </c>
      <c r="R70">
        <v>1.1042743976889973</v>
      </c>
      <c r="S70">
        <v>1.1677700962464874</v>
      </c>
      <c r="T70">
        <v>0.67263983754809686</v>
      </c>
      <c r="U70" s="5">
        <v>303584</v>
      </c>
      <c r="V70">
        <v>-18846</v>
      </c>
      <c r="X70">
        <f t="shared" si="1"/>
        <v>0.18718064321658379</v>
      </c>
    </row>
    <row r="71" spans="1:24" x14ac:dyDescent="0.25">
      <c r="A71" s="1" t="s">
        <v>79</v>
      </c>
      <c r="B71">
        <v>1326536.6428499999</v>
      </c>
      <c r="C71">
        <v>815081.92738600005</v>
      </c>
      <c r="D71">
        <v>249934.40256799999</v>
      </c>
      <c r="E71">
        <v>279716.59935899999</v>
      </c>
      <c r="F71">
        <v>154328.10844099999</v>
      </c>
      <c r="G71">
        <v>181368.5625</v>
      </c>
      <c r="H71">
        <f t="shared" si="2"/>
        <v>-27040.454059000011</v>
      </c>
      <c r="I71">
        <v>124.640458021735</v>
      </c>
      <c r="J71" s="1" t="s">
        <v>79</v>
      </c>
      <c r="K71">
        <f>B71/$I71*100</f>
        <v>1064290.5713798616</v>
      </c>
      <c r="L71">
        <f>C71/$I71*100</f>
        <v>653946.5116887365</v>
      </c>
      <c r="M71">
        <f>D71/$I71*100</f>
        <v>200524.29727465863</v>
      </c>
      <c r="N71">
        <f>E71/$I71*100</f>
        <v>224418.78327358403</v>
      </c>
      <c r="O71">
        <f>F71/$I71*100</f>
        <v>123818.63071627033</v>
      </c>
      <c r="P71">
        <f>G71/$I71*100</f>
        <v>145513.39539234736</v>
      </c>
      <c r="Q71">
        <f>H71/$I71*100</f>
        <v>-21694.764676077051</v>
      </c>
      <c r="R71">
        <v>1.5426520612046586</v>
      </c>
      <c r="S71">
        <v>1.2071124269413642</v>
      </c>
      <c r="T71">
        <v>0.56643791641851704</v>
      </c>
      <c r="U71" s="5">
        <v>308104</v>
      </c>
      <c r="V71">
        <v>-21296</v>
      </c>
      <c r="X71">
        <f t="shared" si="1"/>
        <v>0.18841123154429265</v>
      </c>
    </row>
    <row r="72" spans="1:24" x14ac:dyDescent="0.25">
      <c r="A72" s="1" t="s">
        <v>80</v>
      </c>
      <c r="B72">
        <v>1347760.5717440001</v>
      </c>
      <c r="C72">
        <v>834170.60965600004</v>
      </c>
      <c r="D72">
        <v>254791.95167499999</v>
      </c>
      <c r="E72">
        <v>284136.65999399999</v>
      </c>
      <c r="F72">
        <v>159761.28588099999</v>
      </c>
      <c r="G72">
        <v>201819.2947</v>
      </c>
      <c r="H72">
        <f t="shared" si="2"/>
        <v>-42058.00881900001</v>
      </c>
      <c r="I72">
        <v>126.177427650449</v>
      </c>
      <c r="J72" s="1" t="s">
        <v>80</v>
      </c>
      <c r="K72">
        <f>B72/$I72*100</f>
        <v>1068147.1296733986</v>
      </c>
      <c r="L72">
        <f>C72/$I72*100</f>
        <v>661109.22150585754</v>
      </c>
      <c r="M72">
        <f>D72/$I72*100</f>
        <v>201931.48364131618</v>
      </c>
      <c r="N72">
        <f>E72/$I72*100</f>
        <v>225188.18562472801</v>
      </c>
      <c r="O72">
        <f>F72/$I72*100</f>
        <v>126616.37573052195</v>
      </c>
      <c r="P72">
        <f>G72/$I72*100</f>
        <v>159948.81054248675</v>
      </c>
      <c r="Q72">
        <f>H72/$I72*100</f>
        <v>-33332.434811964842</v>
      </c>
      <c r="R72">
        <v>1.8839615600753041</v>
      </c>
      <c r="S72">
        <v>1.2135110831067746</v>
      </c>
      <c r="T72">
        <v>0.61363758392010093</v>
      </c>
      <c r="U72" s="5">
        <v>309362</v>
      </c>
      <c r="V72">
        <v>-20887</v>
      </c>
      <c r="X72">
        <f t="shared" si="1"/>
        <v>0.18904837922755047</v>
      </c>
    </row>
    <row r="73" spans="1:24" x14ac:dyDescent="0.25">
      <c r="A73" s="1" t="s">
        <v>81</v>
      </c>
      <c r="B73">
        <v>1381040.4713389999</v>
      </c>
      <c r="C73">
        <v>852692.18663799996</v>
      </c>
      <c r="D73">
        <v>263653.48865199997</v>
      </c>
      <c r="E73">
        <v>286153.82307500002</v>
      </c>
      <c r="F73">
        <v>172394.85355999999</v>
      </c>
      <c r="G73">
        <v>201290.63699999999</v>
      </c>
      <c r="H73">
        <f t="shared" si="2"/>
        <v>-28895.783439999999</v>
      </c>
      <c r="I73">
        <v>129.27426344839</v>
      </c>
      <c r="J73" s="1" t="s">
        <v>81</v>
      </c>
      <c r="K73">
        <f>B73/$I73*100</f>
        <v>1068302.7189633541</v>
      </c>
      <c r="L73">
        <f>C73/$I73*100</f>
        <v>659599.3385631775</v>
      </c>
      <c r="M73">
        <f>D73/$I73*100</f>
        <v>203948.93896050547</v>
      </c>
      <c r="N73">
        <f>E73/$I73*100</f>
        <v>221354.05411862268</v>
      </c>
      <c r="O73">
        <f>F73/$I73*100</f>
        <v>133355.89695997376</v>
      </c>
      <c r="P73">
        <f>G73/$I73*100</f>
        <v>155708.20643689917</v>
      </c>
      <c r="Q73">
        <f>H73/$I73*100</f>
        <v>-22352.309476925409</v>
      </c>
      <c r="R73">
        <v>1.7290907931331894</v>
      </c>
      <c r="S73">
        <v>1.2098771417403222</v>
      </c>
      <c r="T73">
        <v>0.58900771263408347</v>
      </c>
      <c r="U73" s="5">
        <v>309791</v>
      </c>
      <c r="V73">
        <v>-20080</v>
      </c>
      <c r="X73">
        <f t="shared" si="1"/>
        <v>0.19090931375557185</v>
      </c>
    </row>
    <row r="74" spans="1:24" x14ac:dyDescent="0.25">
      <c r="A74" s="1" t="s">
        <v>82</v>
      </c>
      <c r="B74">
        <v>1419926.766508</v>
      </c>
      <c r="C74">
        <v>883730.94009100005</v>
      </c>
      <c r="D74">
        <v>269537.67421099998</v>
      </c>
      <c r="E74">
        <v>291468.67660599999</v>
      </c>
      <c r="F74">
        <v>160288.76442200001</v>
      </c>
      <c r="G74">
        <v>190907.53580000001</v>
      </c>
      <c r="H74">
        <f t="shared" si="2"/>
        <v>-30618.771378000005</v>
      </c>
      <c r="I74">
        <v>132.257568211251</v>
      </c>
      <c r="J74" s="1" t="s">
        <v>82</v>
      </c>
      <c r="K74">
        <f>B74/$I74*100</f>
        <v>1073607.1936843675</v>
      </c>
      <c r="L74">
        <f>C74/$I74*100</f>
        <v>668189.31577468861</v>
      </c>
      <c r="M74">
        <f>D74/$I74*100</f>
        <v>203797.54282225698</v>
      </c>
      <c r="N74">
        <f>E74/$I74*100</f>
        <v>220379.58246778429</v>
      </c>
      <c r="O74">
        <f>F74/$I74*100</f>
        <v>121194.39861919706</v>
      </c>
      <c r="P74">
        <f>G74/$I74*100</f>
        <v>144345.26385293069</v>
      </c>
      <c r="Q74">
        <f>H74/$I74*100</f>
        <v>-23150.865233733599</v>
      </c>
      <c r="R74">
        <v>2.1941213745269406</v>
      </c>
      <c r="S74">
        <v>1.2293904490920053</v>
      </c>
      <c r="T74">
        <v>0.5652404662768119</v>
      </c>
      <c r="U74" s="5">
        <v>312557</v>
      </c>
      <c r="V74">
        <v>-20714</v>
      </c>
      <c r="X74">
        <f t="shared" si="1"/>
        <v>0.18982505335389169</v>
      </c>
    </row>
    <row r="75" spans="1:24" x14ac:dyDescent="0.25">
      <c r="A75" s="1" t="s">
        <v>83</v>
      </c>
      <c r="B75">
        <v>1428158.8027300001</v>
      </c>
      <c r="C75">
        <v>900166.468567</v>
      </c>
      <c r="D75">
        <v>273133.05461200001</v>
      </c>
      <c r="E75">
        <v>286378.15912500001</v>
      </c>
      <c r="F75">
        <v>159220.307103</v>
      </c>
      <c r="G75">
        <v>189517.4559</v>
      </c>
      <c r="H75">
        <f t="shared" si="2"/>
        <v>-30297.148797000002</v>
      </c>
      <c r="I75">
        <v>134.73308165299201</v>
      </c>
      <c r="J75" s="1" t="s">
        <v>83</v>
      </c>
      <c r="K75">
        <f>B75/$I75*100</f>
        <v>1059991.1953385391</v>
      </c>
      <c r="L75">
        <f>C75/$I75*100</f>
        <v>668110.94760334981</v>
      </c>
      <c r="M75">
        <f>D75/$I75*100</f>
        <v>202721.5968498814</v>
      </c>
      <c r="N75">
        <f>E75/$I75*100</f>
        <v>212552.22222451144</v>
      </c>
      <c r="O75">
        <f>F75/$I75*100</f>
        <v>118174.61988517073</v>
      </c>
      <c r="P75">
        <f>G75/$I75*100</f>
        <v>140661.41260548492</v>
      </c>
      <c r="Q75">
        <f>H75/$I75*100</f>
        <v>-22486.792720314206</v>
      </c>
      <c r="R75">
        <v>1.7171201941825838</v>
      </c>
      <c r="S75">
        <v>1.2442660448579563</v>
      </c>
      <c r="T75">
        <v>0.59230708604667459</v>
      </c>
      <c r="U75" s="5">
        <v>307808</v>
      </c>
      <c r="V75">
        <v>-21040</v>
      </c>
      <c r="X75">
        <f t="shared" si="1"/>
        <v>0.1912483780444387</v>
      </c>
    </row>
    <row r="76" spans="1:24" x14ac:dyDescent="0.25">
      <c r="A76" s="1" t="s">
        <v>84</v>
      </c>
      <c r="B76">
        <v>1456941.2856660001</v>
      </c>
      <c r="C76">
        <v>915048.96872300003</v>
      </c>
      <c r="D76">
        <v>280737.34711600002</v>
      </c>
      <c r="E76">
        <v>285873.34129999997</v>
      </c>
      <c r="F76">
        <v>160883.753589</v>
      </c>
      <c r="G76">
        <v>204432.8939</v>
      </c>
      <c r="H76">
        <f t="shared" si="2"/>
        <v>-43549.140310999996</v>
      </c>
      <c r="I76">
        <v>137.18371085556501</v>
      </c>
      <c r="J76" s="1" t="s">
        <v>84</v>
      </c>
      <c r="K76">
        <f>B76/$I76*100</f>
        <v>1062036.6489429292</v>
      </c>
      <c r="L76">
        <f>C76/$I76*100</f>
        <v>667024.50532659574</v>
      </c>
      <c r="M76">
        <f>D76/$I76*100</f>
        <v>204643.35405795855</v>
      </c>
      <c r="N76">
        <f>E76/$I76*100</f>
        <v>208387.23454636976</v>
      </c>
      <c r="O76">
        <f>F76/$I76*100</f>
        <v>117276.13474342284</v>
      </c>
      <c r="P76">
        <f>G76/$I76*100</f>
        <v>149021.25961240314</v>
      </c>
      <c r="Q76">
        <f>H76/$I76*100</f>
        <v>-31745.1248689803</v>
      </c>
      <c r="R76">
        <v>1.7241890619620714</v>
      </c>
      <c r="S76">
        <v>1.2939105750852353</v>
      </c>
      <c r="T76">
        <v>0.61672257085622273</v>
      </c>
      <c r="U76" s="5">
        <v>307670</v>
      </c>
      <c r="V76">
        <v>-20252</v>
      </c>
      <c r="X76">
        <f t="shared" si="1"/>
        <v>0.19268954066853064</v>
      </c>
    </row>
    <row r="77" spans="1:24" x14ac:dyDescent="0.25">
      <c r="A77" s="1" t="s">
        <v>85</v>
      </c>
      <c r="B77">
        <v>1473926.1450960001</v>
      </c>
      <c r="C77">
        <v>939457.62271899998</v>
      </c>
      <c r="D77">
        <v>283465.92396099999</v>
      </c>
      <c r="E77">
        <v>284732.82286999997</v>
      </c>
      <c r="F77">
        <v>155982.17488599999</v>
      </c>
      <c r="G77">
        <v>205325.11439999999</v>
      </c>
      <c r="H77">
        <f t="shared" si="2"/>
        <v>-49342.939513999998</v>
      </c>
      <c r="I77">
        <v>138.16584325858901</v>
      </c>
      <c r="J77" s="1" t="s">
        <v>85</v>
      </c>
      <c r="K77">
        <f>B77/$I77*100</f>
        <v>1066780.4070340476</v>
      </c>
      <c r="L77">
        <f>C77/$I77*100</f>
        <v>679949.25559186575</v>
      </c>
      <c r="M77">
        <f>D77/$I77*100</f>
        <v>205163.53193782465</v>
      </c>
      <c r="N77">
        <f>E77/$I77*100</f>
        <v>206080.47268028359</v>
      </c>
      <c r="O77">
        <f>F77/$I77*100</f>
        <v>112894.8886405059</v>
      </c>
      <c r="P77">
        <f>G77/$I77*100</f>
        <v>148607.72355705654</v>
      </c>
      <c r="Q77">
        <f>H77/$I77*100</f>
        <v>-35712.834916550637</v>
      </c>
      <c r="R77">
        <v>2.3044095023554121</v>
      </c>
      <c r="S77">
        <v>1.3063573472907115</v>
      </c>
      <c r="T77">
        <v>0.56043280468140977</v>
      </c>
      <c r="U77" s="5">
        <v>309245</v>
      </c>
      <c r="V77">
        <v>-21080</v>
      </c>
      <c r="X77">
        <f t="shared" si="1"/>
        <v>0.19232030377108023</v>
      </c>
    </row>
    <row r="78" spans="1:24" x14ac:dyDescent="0.25">
      <c r="A78" s="1" t="s">
        <v>86</v>
      </c>
      <c r="B78">
        <v>1489265.150503</v>
      </c>
      <c r="C78">
        <v>947137.34766099998</v>
      </c>
      <c r="D78">
        <v>289100.81529900001</v>
      </c>
      <c r="E78">
        <v>279602.41297200002</v>
      </c>
      <c r="F78">
        <v>170649.4675</v>
      </c>
      <c r="G78">
        <v>201717.20180000001</v>
      </c>
      <c r="H78">
        <f t="shared" si="2"/>
        <v>-31067.734300000011</v>
      </c>
      <c r="I78">
        <v>141.21339551610299</v>
      </c>
      <c r="J78" s="1" t="s">
        <v>86</v>
      </c>
      <c r="K78">
        <f>B78/$I78*100</f>
        <v>1054620.310672421</v>
      </c>
      <c r="L78">
        <f>C78/$I78*100</f>
        <v>670713.52841522393</v>
      </c>
      <c r="M78">
        <f>D78/$I78*100</f>
        <v>204726.19771120293</v>
      </c>
      <c r="N78">
        <f>E78/$I78*100</f>
        <v>197999.92199756723</v>
      </c>
      <c r="O78">
        <f>F78/$I78*100</f>
        <v>120845.09892019439</v>
      </c>
      <c r="P78">
        <f>G78/$I78*100</f>
        <v>142845.65643561597</v>
      </c>
      <c r="Q78">
        <f>H78/$I78*100</f>
        <v>-22000.557515421591</v>
      </c>
      <c r="R78">
        <v>3.0596932858254196</v>
      </c>
      <c r="S78">
        <v>1.2963776377452811</v>
      </c>
      <c r="T78">
        <v>0.56424790383472034</v>
      </c>
      <c r="U78" s="5">
        <v>306951</v>
      </c>
      <c r="V78">
        <v>-18034</v>
      </c>
      <c r="X78">
        <f t="shared" si="1"/>
        <v>0.19412313193614719</v>
      </c>
    </row>
    <row r="79" spans="1:24" x14ac:dyDescent="0.25">
      <c r="A79" s="1" t="s">
        <v>87</v>
      </c>
      <c r="B79">
        <v>1486181.947561</v>
      </c>
      <c r="C79">
        <v>952634.04513900005</v>
      </c>
      <c r="D79">
        <v>294020.9167</v>
      </c>
      <c r="E79">
        <v>269427.82246699999</v>
      </c>
      <c r="F79">
        <v>187531.31634600001</v>
      </c>
      <c r="G79">
        <v>204924.75320000001</v>
      </c>
      <c r="H79">
        <f t="shared" si="2"/>
        <v>-17393.436854</v>
      </c>
      <c r="I79">
        <v>144.09327229009901</v>
      </c>
      <c r="J79" s="1" t="s">
        <v>87</v>
      </c>
      <c r="K79">
        <f>B79/$I79*100</f>
        <v>1031402.732369705</v>
      </c>
      <c r="L79">
        <f>C79/$I79*100</f>
        <v>661123.19471868768</v>
      </c>
      <c r="M79">
        <f>D79/$I79*100</f>
        <v>204049.02465401424</v>
      </c>
      <c r="N79">
        <f>E79/$I79*100</f>
        <v>186981.5420143755</v>
      </c>
      <c r="O79">
        <f>F79/$I79*100</f>
        <v>130145.78221837337</v>
      </c>
      <c r="P79">
        <f>G79/$I79*100</f>
        <v>142216.73916005646</v>
      </c>
      <c r="Q79">
        <f>H79/$I79*100</f>
        <v>-12070.956941683075</v>
      </c>
      <c r="R79">
        <v>2.4429863579594642</v>
      </c>
      <c r="S79">
        <v>1.2738799242385201</v>
      </c>
      <c r="T79">
        <v>0.5720643686757515</v>
      </c>
      <c r="U79" s="5">
        <v>299578</v>
      </c>
      <c r="V79">
        <v>-16075</v>
      </c>
      <c r="X79">
        <f t="shared" ref="X79:X93" si="3">M79/K79</f>
        <v>0.19783642048843547</v>
      </c>
    </row>
    <row r="80" spans="1:24" x14ac:dyDescent="0.25">
      <c r="A80" s="1" t="s">
        <v>88</v>
      </c>
      <c r="B80">
        <v>1504538.9057760001</v>
      </c>
      <c r="C80">
        <v>961883.46824900003</v>
      </c>
      <c r="D80">
        <v>299230.81961200002</v>
      </c>
      <c r="E80">
        <v>264964.37781699997</v>
      </c>
      <c r="F80">
        <v>200327.50016699999</v>
      </c>
      <c r="G80">
        <v>219744.78810000001</v>
      </c>
      <c r="H80">
        <f t="shared" si="2"/>
        <v>-19417.287933000014</v>
      </c>
      <c r="I80">
        <v>147.99752001839599</v>
      </c>
      <c r="J80" s="1" t="s">
        <v>88</v>
      </c>
      <c r="K80">
        <f>B80/$I80*100</f>
        <v>1016597.3764891378</v>
      </c>
      <c r="L80">
        <f>C80/$I80*100</f>
        <v>649932.15300461696</v>
      </c>
      <c r="M80">
        <f>D80/$I80*100</f>
        <v>202186.37418708493</v>
      </c>
      <c r="N80">
        <f>E80/$I80*100</f>
        <v>179032.98500141426</v>
      </c>
      <c r="O80">
        <f>F80/$I80*100</f>
        <v>135358.68718752815</v>
      </c>
      <c r="P80">
        <f>G80/$I80*100</f>
        <v>148478.69617861562</v>
      </c>
      <c r="Q80">
        <f>H80/$I80*100</f>
        <v>-13120.008991087456</v>
      </c>
      <c r="R80">
        <v>2.88865894435156</v>
      </c>
      <c r="S80">
        <v>1.2617518265638235</v>
      </c>
      <c r="T80">
        <v>0.47636593409974021</v>
      </c>
      <c r="U80" s="5">
        <v>294657</v>
      </c>
      <c r="V80">
        <v>-14235</v>
      </c>
      <c r="X80">
        <f t="shared" si="3"/>
        <v>0.1988853983524374</v>
      </c>
    </row>
    <row r="81" spans="1:24" x14ac:dyDescent="0.25">
      <c r="A81" s="1" t="s">
        <v>89</v>
      </c>
      <c r="B81">
        <v>1515800.9961600001</v>
      </c>
      <c r="C81">
        <v>973538.13855200005</v>
      </c>
      <c r="D81">
        <v>303423.44838900003</v>
      </c>
      <c r="E81">
        <v>255402.38674399999</v>
      </c>
      <c r="F81">
        <v>214959.715987</v>
      </c>
      <c r="G81">
        <v>216227.25690000001</v>
      </c>
      <c r="H81">
        <f t="shared" si="2"/>
        <v>-1267.5409130000044</v>
      </c>
      <c r="I81">
        <v>150.310991397425</v>
      </c>
      <c r="J81" s="1" t="s">
        <v>89</v>
      </c>
      <c r="K81">
        <f>B81/$I81*100</f>
        <v>1008443.2163395123</v>
      </c>
      <c r="L81">
        <f>C81/$I81*100</f>
        <v>647682.6009203461</v>
      </c>
      <c r="M81">
        <f>D81/$I81*100</f>
        <v>201863.77959995146</v>
      </c>
      <c r="N81">
        <f>E81/$I81*100</f>
        <v>169915.97511901936</v>
      </c>
      <c r="O81">
        <f>F81/$I81*100</f>
        <v>143009.97817161796</v>
      </c>
      <c r="P81">
        <f>G81/$I81*100</f>
        <v>143853.25709700843</v>
      </c>
      <c r="Q81">
        <f>H81/$I81*100</f>
        <v>-843.27892539049469</v>
      </c>
      <c r="R81">
        <v>4.5014290066038267</v>
      </c>
      <c r="S81">
        <v>1.2163516605841309</v>
      </c>
      <c r="T81">
        <v>0.43651510121772036</v>
      </c>
      <c r="U81" s="5">
        <v>292325</v>
      </c>
      <c r="V81">
        <v>-11616</v>
      </c>
      <c r="X81">
        <f t="shared" si="3"/>
        <v>0.2001736699986785</v>
      </c>
    </row>
    <row r="82" spans="1:24" x14ac:dyDescent="0.25">
      <c r="A82" s="1" t="s">
        <v>90</v>
      </c>
      <c r="B82">
        <v>1532553.8384199999</v>
      </c>
      <c r="C82">
        <v>988009.58142099995</v>
      </c>
      <c r="D82">
        <v>311534.65010899998</v>
      </c>
      <c r="E82">
        <v>247536.31776800001</v>
      </c>
      <c r="F82">
        <v>216197.60951499999</v>
      </c>
      <c r="G82">
        <v>195836.37040000001</v>
      </c>
      <c r="H82">
        <f t="shared" si="2"/>
        <v>20361.239114999975</v>
      </c>
      <c r="I82">
        <v>153.29662689881201</v>
      </c>
      <c r="J82" s="1" t="s">
        <v>90</v>
      </c>
      <c r="K82">
        <f>B82/$I82*100</f>
        <v>999730.95913689444</v>
      </c>
      <c r="L82">
        <f>C82/$I82*100</f>
        <v>644508.36356181861</v>
      </c>
      <c r="M82">
        <f>D82/$I82*100</f>
        <v>203223.42142246722</v>
      </c>
      <c r="N82">
        <f>E82/$I82*100</f>
        <v>161475.38453758261</v>
      </c>
      <c r="O82">
        <f>F82/$I82*100</f>
        <v>141032.20265747115</v>
      </c>
      <c r="P82">
        <f>G82/$I82*100</f>
        <v>127749.95403471444</v>
      </c>
      <c r="Q82">
        <f>H82/$I82*100</f>
        <v>13282.248622756726</v>
      </c>
      <c r="R82">
        <v>5.7838617968256987</v>
      </c>
      <c r="S82">
        <v>1.1981323222196205</v>
      </c>
      <c r="T82">
        <v>0.4892101767226551</v>
      </c>
      <c r="U82" s="5">
        <v>288019</v>
      </c>
      <c r="V82">
        <v>-12713</v>
      </c>
      <c r="X82">
        <f t="shared" si="3"/>
        <v>0.20327811154104669</v>
      </c>
    </row>
    <row r="83" spans="1:24" x14ac:dyDescent="0.25">
      <c r="A83" s="1" t="s">
        <v>91</v>
      </c>
      <c r="B83">
        <v>1563347.479632</v>
      </c>
      <c r="C83">
        <v>1001724.338933</v>
      </c>
      <c r="D83">
        <v>316204.18343600002</v>
      </c>
      <c r="E83">
        <v>247749.742964</v>
      </c>
      <c r="F83">
        <v>203710.17683499999</v>
      </c>
      <c r="G83">
        <v>192739.7605</v>
      </c>
      <c r="H83">
        <f t="shared" si="2"/>
        <v>10970.416334999987</v>
      </c>
      <c r="I83">
        <v>156.63268954971701</v>
      </c>
      <c r="J83" s="1" t="s">
        <v>91</v>
      </c>
      <c r="K83">
        <f>B83/$I83*100</f>
        <v>998097.83265949448</v>
      </c>
      <c r="L83">
        <f>C83/$I83*100</f>
        <v>639537.21398306265</v>
      </c>
      <c r="M83">
        <f>D83/$I83*100</f>
        <v>201876.23946509146</v>
      </c>
      <c r="N83">
        <f>E83/$I83*100</f>
        <v>158172.43748812817</v>
      </c>
      <c r="O83">
        <f>F83/$I83*100</f>
        <v>130055.97836608689</v>
      </c>
      <c r="P83">
        <f>G83/$I83*100</f>
        <v>123052.06598576742</v>
      </c>
      <c r="Q83">
        <f>H83/$I83*100</f>
        <v>7003.9123803194689</v>
      </c>
      <c r="R83">
        <v>3.7258070952339786</v>
      </c>
      <c r="S83">
        <v>1.1847384741264713</v>
      </c>
      <c r="T83">
        <v>0.49113974964493412</v>
      </c>
      <c r="U83" s="5">
        <v>289164</v>
      </c>
      <c r="V83">
        <v>-11724</v>
      </c>
      <c r="X83">
        <f t="shared" si="3"/>
        <v>0.20226097368349105</v>
      </c>
    </row>
    <row r="84" spans="1:24" x14ac:dyDescent="0.25">
      <c r="A84" s="1" t="s">
        <v>92</v>
      </c>
      <c r="B84">
        <v>1575370.5610479999</v>
      </c>
      <c r="C84">
        <v>1015954.284227</v>
      </c>
      <c r="D84">
        <v>321290.40025300003</v>
      </c>
      <c r="E84">
        <v>240289.922169</v>
      </c>
      <c r="F84">
        <v>180033.65205199999</v>
      </c>
      <c r="G84">
        <v>184592.67370000001</v>
      </c>
      <c r="H84">
        <f t="shared" si="2"/>
        <v>-4559.0216480000236</v>
      </c>
      <c r="I84">
        <v>158.89342845190899</v>
      </c>
      <c r="J84" s="1" t="s">
        <v>92</v>
      </c>
      <c r="K84">
        <f>B84/$I84*100</f>
        <v>991463.63471212075</v>
      </c>
      <c r="L84">
        <f>C84/$I84*100</f>
        <v>639393.5193704319</v>
      </c>
      <c r="M84">
        <f>D84/$I84*100</f>
        <v>202204.96428538105</v>
      </c>
      <c r="N84">
        <f>E84/$I84*100</f>
        <v>151227.0988864254</v>
      </c>
      <c r="O84">
        <f>F84/$I84*100</f>
        <v>113304.65570921288</v>
      </c>
      <c r="P84">
        <f>G84/$I84*100</f>
        <v>116173.88805722019</v>
      </c>
      <c r="Q84">
        <f>H84/$I84*100</f>
        <v>-2869.2323480073101</v>
      </c>
      <c r="R84">
        <v>3.4236668938167751</v>
      </c>
      <c r="S84">
        <v>1.1851322975795857</v>
      </c>
      <c r="T84">
        <v>0.54873770226221208</v>
      </c>
      <c r="U84" s="5">
        <v>287422</v>
      </c>
      <c r="V84">
        <v>-9526</v>
      </c>
      <c r="X84">
        <f t="shared" si="3"/>
        <v>0.20394592116743934</v>
      </c>
    </row>
    <row r="85" spans="1:24" x14ac:dyDescent="0.25">
      <c r="A85" s="1" t="s">
        <v>93</v>
      </c>
      <c r="B85">
        <v>1598056.1209</v>
      </c>
      <c r="C85">
        <v>1022447.7950179999</v>
      </c>
      <c r="D85">
        <v>328615.76630199997</v>
      </c>
      <c r="E85">
        <v>237695.01709899999</v>
      </c>
      <c r="F85">
        <v>181635.561598</v>
      </c>
      <c r="G85">
        <v>183351.1954</v>
      </c>
      <c r="H85">
        <f t="shared" si="2"/>
        <v>-1715.6338019999966</v>
      </c>
      <c r="I85">
        <v>161.952686169267</v>
      </c>
      <c r="J85" s="1" t="s">
        <v>93</v>
      </c>
      <c r="K85">
        <f>B85/$I85*100</f>
        <v>986742.58433093876</v>
      </c>
      <c r="L85">
        <f>C85/$I85*100</f>
        <v>631324.99941950641</v>
      </c>
      <c r="M85">
        <f>D85/$I85*100</f>
        <v>202908.50005324572</v>
      </c>
      <c r="N85">
        <f>E85/$I85*100</f>
        <v>146768.18441317478</v>
      </c>
      <c r="O85">
        <f>F85/$I85*100</f>
        <v>112153.47265568735</v>
      </c>
      <c r="P85">
        <f>G85/$I85*100</f>
        <v>113212.81525912332</v>
      </c>
      <c r="Q85">
        <f>H85/$I85*100</f>
        <v>-1059.3426034359684</v>
      </c>
      <c r="R85">
        <v>3.024449048970705</v>
      </c>
      <c r="S85">
        <v>1.1862210230319334</v>
      </c>
      <c r="T85">
        <v>0.56314482013707079</v>
      </c>
      <c r="U85" s="5">
        <v>287164</v>
      </c>
      <c r="V85">
        <v>-8628</v>
      </c>
      <c r="X85">
        <f t="shared" si="3"/>
        <v>0.20563468454219791</v>
      </c>
    </row>
    <row r="86" spans="1:24" x14ac:dyDescent="0.25">
      <c r="A86" s="1" t="s">
        <v>94</v>
      </c>
      <c r="B86">
        <v>1624201.442516</v>
      </c>
      <c r="C86">
        <v>1036818.872125</v>
      </c>
      <c r="D86">
        <v>327422.37961399998</v>
      </c>
      <c r="E86">
        <v>236790.420724</v>
      </c>
      <c r="F86">
        <v>212383.33652800001</v>
      </c>
      <c r="G86">
        <v>183950.22289999999</v>
      </c>
      <c r="H86">
        <f t="shared" si="2"/>
        <v>28433.113628000021</v>
      </c>
      <c r="I86">
        <v>161.93288351473601</v>
      </c>
      <c r="J86" s="1" t="s">
        <v>94</v>
      </c>
      <c r="K86">
        <f>B86/$I86*100</f>
        <v>1003009.0289648901</v>
      </c>
      <c r="L86">
        <f>C86/$I86*100</f>
        <v>640276.91573259037</v>
      </c>
      <c r="M86">
        <f>D86/$I86*100</f>
        <v>202196.34981316459</v>
      </c>
      <c r="N86">
        <f>E86/$I86*100</f>
        <v>146227.50832597376</v>
      </c>
      <c r="O86">
        <f>F86/$I86*100</f>
        <v>131155.16250822088</v>
      </c>
      <c r="P86">
        <f>G86/$I86*100</f>
        <v>113596.58329264569</v>
      </c>
      <c r="Q86">
        <f>H86/$I86*100</f>
        <v>17558.579215575191</v>
      </c>
      <c r="R86">
        <v>3.040671523495786</v>
      </c>
      <c r="S86">
        <v>1.1942185102527245</v>
      </c>
      <c r="T86">
        <v>0.60324222625499713</v>
      </c>
      <c r="U86" s="5">
        <v>290496</v>
      </c>
      <c r="V86">
        <v>-6374</v>
      </c>
      <c r="X86">
        <f t="shared" si="3"/>
        <v>0.20158976038514045</v>
      </c>
    </row>
    <row r="87" spans="1:24" x14ac:dyDescent="0.25">
      <c r="A87" s="1" t="s">
        <v>95</v>
      </c>
      <c r="B87">
        <v>1638375.5248430001</v>
      </c>
      <c r="C87">
        <v>1054719.1221410001</v>
      </c>
      <c r="D87">
        <v>333019.57242400001</v>
      </c>
      <c r="E87">
        <v>236689.77759799999</v>
      </c>
      <c r="F87">
        <v>212093.45589799999</v>
      </c>
      <c r="G87">
        <v>184989.77230000001</v>
      </c>
      <c r="H87">
        <f t="shared" si="2"/>
        <v>27103.683597999974</v>
      </c>
      <c r="I87">
        <v>162.71516838957899</v>
      </c>
      <c r="J87" s="1" t="s">
        <v>95</v>
      </c>
      <c r="K87">
        <f>B87/$I87*100</f>
        <v>1006897.8455163673</v>
      </c>
      <c r="L87">
        <f>C87/$I87*100</f>
        <v>648199.63165065879</v>
      </c>
      <c r="M87">
        <f>D87/$I87*100</f>
        <v>204664.12303164729</v>
      </c>
      <c r="N87">
        <f>E87/$I87*100</f>
        <v>145462.63875738252</v>
      </c>
      <c r="O87">
        <f>F87/$I87*100</f>
        <v>130346.45632434069</v>
      </c>
      <c r="P87">
        <f>G87/$I87*100</f>
        <v>113689.32234829533</v>
      </c>
      <c r="Q87">
        <f>H87/$I87*100</f>
        <v>16657.133976045356</v>
      </c>
      <c r="R87">
        <v>3.1255353468016529</v>
      </c>
      <c r="S87">
        <v>1.261734026970887</v>
      </c>
      <c r="T87">
        <v>0.60642783258998445</v>
      </c>
      <c r="U87" s="5">
        <v>292734</v>
      </c>
      <c r="V87">
        <v>-7116</v>
      </c>
      <c r="X87">
        <f t="shared" si="3"/>
        <v>0.20326205279214735</v>
      </c>
    </row>
    <row r="88" spans="1:24" x14ac:dyDescent="0.25">
      <c r="A88" s="1" t="s">
        <v>96</v>
      </c>
      <c r="B88">
        <v>1646107.0588140001</v>
      </c>
      <c r="C88">
        <v>1067983.7075730001</v>
      </c>
      <c r="D88">
        <v>332547.26104399998</v>
      </c>
      <c r="E88">
        <v>238611.98689599999</v>
      </c>
      <c r="F88">
        <v>197359.36833100001</v>
      </c>
      <c r="G88">
        <v>200300.6765</v>
      </c>
      <c r="H88">
        <f t="shared" si="2"/>
        <v>-2941.3081689999963</v>
      </c>
      <c r="I88">
        <v>163.38546700412499</v>
      </c>
      <c r="J88" s="1" t="s">
        <v>96</v>
      </c>
      <c r="K88">
        <f>B88/$I88*100</f>
        <v>1007499.0689180702</v>
      </c>
      <c r="L88">
        <f>C88/$I88*100</f>
        <v>653658.93745374354</v>
      </c>
      <c r="M88">
        <f>D88/$I88*100</f>
        <v>203535.39830785818</v>
      </c>
      <c r="N88">
        <f>E88/$I88*100</f>
        <v>146042.35693127822</v>
      </c>
      <c r="O88">
        <f>F88/$I88*100</f>
        <v>120793.71069522192</v>
      </c>
      <c r="P88">
        <f>G88/$I88*100</f>
        <v>122593.93700845071</v>
      </c>
      <c r="Q88">
        <f>H88/$I88*100</f>
        <v>-1800.2263132287876</v>
      </c>
      <c r="R88">
        <v>3.286776121626279</v>
      </c>
      <c r="S88">
        <v>1.2979284760545275</v>
      </c>
      <c r="T88">
        <v>0.72767661452627297</v>
      </c>
      <c r="U88" s="5">
        <v>293161</v>
      </c>
      <c r="V88">
        <v>-8754</v>
      </c>
      <c r="X88">
        <f t="shared" si="3"/>
        <v>0.20202043315675727</v>
      </c>
    </row>
    <row r="89" spans="1:24" x14ac:dyDescent="0.25">
      <c r="A89" s="1" t="s">
        <v>97</v>
      </c>
      <c r="B89">
        <v>1674634.9728270001</v>
      </c>
      <c r="C89">
        <v>1085577.2991609999</v>
      </c>
      <c r="D89">
        <v>334768.78691800003</v>
      </c>
      <c r="E89">
        <v>246686.814782</v>
      </c>
      <c r="F89">
        <v>202597.83924299999</v>
      </c>
      <c r="G89">
        <v>207896.32829999999</v>
      </c>
      <c r="H89">
        <f t="shared" si="2"/>
        <v>-5298.4890569999989</v>
      </c>
      <c r="I89">
        <v>165.66242937856401</v>
      </c>
      <c r="J89" s="1" t="s">
        <v>97</v>
      </c>
      <c r="K89">
        <f>B89/$I89*100</f>
        <v>1010871.9153213687</v>
      </c>
      <c r="L89">
        <f>C89/$I89*100</f>
        <v>655294.80838427739</v>
      </c>
      <c r="M89">
        <f>D89/$I89*100</f>
        <v>202078.88304776826</v>
      </c>
      <c r="N89">
        <f>E89/$I89*100</f>
        <v>148909.33068371395</v>
      </c>
      <c r="O89">
        <f>F89/$I89*100</f>
        <v>122295.58627323575</v>
      </c>
      <c r="P89">
        <f>G89/$I89*100</f>
        <v>125493.95121142709</v>
      </c>
      <c r="Q89">
        <f>H89/$I89*100</f>
        <v>-3198.3649381913506</v>
      </c>
      <c r="R89">
        <v>2.7513101423504405</v>
      </c>
      <c r="S89">
        <v>1.2962911716011629</v>
      </c>
      <c r="T89">
        <v>0.73527690764438725</v>
      </c>
      <c r="U89" s="5">
        <v>294056</v>
      </c>
      <c r="V89">
        <v>-10591</v>
      </c>
      <c r="X89">
        <f t="shared" si="3"/>
        <v>0.19990552708502626</v>
      </c>
    </row>
    <row r="90" spans="1:24" x14ac:dyDescent="0.25">
      <c r="A90" s="1" t="s">
        <v>98</v>
      </c>
      <c r="B90">
        <v>1695905.806105</v>
      </c>
      <c r="C90">
        <v>1094767.3080800001</v>
      </c>
      <c r="D90">
        <v>339876.21173099999</v>
      </c>
      <c r="E90">
        <v>252825.61723100001</v>
      </c>
      <c r="F90">
        <v>235770.22297599999</v>
      </c>
      <c r="G90">
        <v>213196.37609999999</v>
      </c>
      <c r="H90">
        <f t="shared" si="2"/>
        <v>22573.846875999996</v>
      </c>
      <c r="I90">
        <v>166.679718551458</v>
      </c>
      <c r="J90" s="1" t="s">
        <v>98</v>
      </c>
      <c r="K90">
        <f>B90/$I90*100</f>
        <v>1017463.8047408471</v>
      </c>
      <c r="L90">
        <f>C90/$I90*100</f>
        <v>656808.94927958457</v>
      </c>
      <c r="M90">
        <f>D90/$I90*100</f>
        <v>203909.75859853765</v>
      </c>
      <c r="N90">
        <f>E90/$I90*100</f>
        <v>151683.49180584124</v>
      </c>
      <c r="O90">
        <f>F90/$I90*100</f>
        <v>141451.05656823635</v>
      </c>
      <c r="P90">
        <f>G90/$I90*100</f>
        <v>127907.8090320756</v>
      </c>
      <c r="Q90">
        <f>H90/$I90*100</f>
        <v>13543.247536160743</v>
      </c>
      <c r="R90">
        <v>3.0137399653872148</v>
      </c>
      <c r="S90">
        <v>1.2814817035234414</v>
      </c>
      <c r="T90">
        <v>0.80533175394905088</v>
      </c>
      <c r="U90" s="5">
        <v>295682</v>
      </c>
      <c r="V90">
        <v>-9618</v>
      </c>
      <c r="X90">
        <f t="shared" si="3"/>
        <v>0.20040984027974779</v>
      </c>
    </row>
    <row r="91" spans="1:24" x14ac:dyDescent="0.25">
      <c r="A91" s="1" t="s">
        <v>99</v>
      </c>
      <c r="B91">
        <v>1710132.8175520001</v>
      </c>
      <c r="C91">
        <v>1102204.5243810001</v>
      </c>
      <c r="D91">
        <v>341576.80015999998</v>
      </c>
      <c r="E91">
        <v>256885.985392</v>
      </c>
      <c r="F91">
        <v>245324.05222899999</v>
      </c>
      <c r="G91">
        <v>228166.39780000001</v>
      </c>
      <c r="H91">
        <f t="shared" si="2"/>
        <v>17157.654428999987</v>
      </c>
      <c r="I91">
        <v>168.099222719484</v>
      </c>
      <c r="J91" s="1" t="s">
        <v>99</v>
      </c>
      <c r="K91">
        <f>B91/$I91*100</f>
        <v>1017335.3510419191</v>
      </c>
      <c r="L91">
        <f>C91/$I91*100</f>
        <v>655686.86550104199</v>
      </c>
      <c r="M91">
        <f>D91/$I91*100</f>
        <v>203199.51195134741</v>
      </c>
      <c r="N91">
        <f>E91/$I91*100</f>
        <v>152818.06854079221</v>
      </c>
      <c r="O91">
        <f>F91/$I91*100</f>
        <v>145940.02771707345</v>
      </c>
      <c r="P91">
        <f>G91/$I91*100</f>
        <v>135733.16646487609</v>
      </c>
      <c r="Q91">
        <f>H91/$I91*100</f>
        <v>10206.861252197381</v>
      </c>
      <c r="R91">
        <v>3.286073731033222</v>
      </c>
      <c r="S91">
        <v>1.2405090242274257</v>
      </c>
      <c r="T91">
        <v>0.6600042855121242</v>
      </c>
      <c r="U91" s="5">
        <v>295069</v>
      </c>
      <c r="V91">
        <v>-10220</v>
      </c>
      <c r="X91">
        <f t="shared" si="3"/>
        <v>0.19973700092426516</v>
      </c>
    </row>
    <row r="92" spans="1:24" x14ac:dyDescent="0.25">
      <c r="A92" s="1" t="s">
        <v>100</v>
      </c>
      <c r="B92">
        <v>1733234.181968</v>
      </c>
      <c r="C92">
        <v>1121938.312959</v>
      </c>
      <c r="D92">
        <v>349193.252936</v>
      </c>
      <c r="E92">
        <v>269611.93178300001</v>
      </c>
      <c r="F92">
        <v>271574.08835500001</v>
      </c>
      <c r="G92">
        <v>291392.91279999999</v>
      </c>
      <c r="H92">
        <f t="shared" si="2"/>
        <v>-19818.824444999977</v>
      </c>
      <c r="I92">
        <v>169.47169863781099</v>
      </c>
      <c r="J92" s="1" t="s">
        <v>100</v>
      </c>
      <c r="K92">
        <f>B92/$I92*100</f>
        <v>1022727.8040519366</v>
      </c>
      <c r="L92">
        <f>C92/$I92*100</f>
        <v>662021.0465682341</v>
      </c>
      <c r="M92">
        <f>D92/$I92*100</f>
        <v>206048.12233710103</v>
      </c>
      <c r="N92">
        <f>E92/$I92*100</f>
        <v>159089.64974689094</v>
      </c>
      <c r="O92">
        <f>F92/$I92*100</f>
        <v>160247.45756245631</v>
      </c>
      <c r="P92">
        <f>G92/$I92*100</f>
        <v>171941.9319816666</v>
      </c>
      <c r="Q92">
        <f>H92/$I92*100</f>
        <v>-11694.474419210301</v>
      </c>
      <c r="R92">
        <v>4.4254980631728538</v>
      </c>
      <c r="S92">
        <v>1.2145733561424483</v>
      </c>
      <c r="T92">
        <v>0.69224894665681969</v>
      </c>
      <c r="U92" s="5">
        <v>297450</v>
      </c>
      <c r="V92">
        <v>-11625</v>
      </c>
      <c r="X92">
        <f t="shared" si="3"/>
        <v>0.20146917050730481</v>
      </c>
    </row>
    <row r="93" spans="1:24" x14ac:dyDescent="0.25">
      <c r="A93" s="1" t="s">
        <v>101</v>
      </c>
      <c r="B93">
        <v>1749903.2773760001</v>
      </c>
      <c r="C93">
        <v>1138669.1175800001</v>
      </c>
      <c r="D93">
        <v>353038.764173</v>
      </c>
      <c r="E93">
        <v>270339.91459399997</v>
      </c>
      <c r="F93">
        <v>273109.28054100001</v>
      </c>
      <c r="G93">
        <v>266731.67430000001</v>
      </c>
      <c r="H93">
        <f t="shared" si="2"/>
        <v>6377.6062410000013</v>
      </c>
      <c r="I93">
        <v>170.94986954520601</v>
      </c>
      <c r="J93" s="1" t="s">
        <v>101</v>
      </c>
      <c r="K93">
        <f>B93/$I93*100</f>
        <v>1023635.3394310462</v>
      </c>
      <c r="L93">
        <f>C93/$I93*100</f>
        <v>666083.64230362291</v>
      </c>
      <c r="M93">
        <f>D93/$I93*100</f>
        <v>206515.9599783388</v>
      </c>
      <c r="N93">
        <f>E93/$I93*100</f>
        <v>158139.87768063854</v>
      </c>
      <c r="O93">
        <f>F93/$I93*100</f>
        <v>159759.86484668183</v>
      </c>
      <c r="P93">
        <f>G93/$I93*100</f>
        <v>156029.176863142</v>
      </c>
      <c r="Q93">
        <f>H93/$I93*100</f>
        <v>3730.6879835398213</v>
      </c>
      <c r="R93">
        <v>4.4780782305527902</v>
      </c>
      <c r="S93">
        <v>1.2235039155054896</v>
      </c>
      <c r="T93">
        <v>0.76109146310796949</v>
      </c>
      <c r="U93" s="5">
        <v>296301</v>
      </c>
      <c r="V93">
        <v>-11776</v>
      </c>
      <c r="X93">
        <f t="shared" si="3"/>
        <v>0.2017475872737296</v>
      </c>
    </row>
    <row r="94" spans="1:24" x14ac:dyDescent="0.25">
      <c r="A94" s="1" t="s">
        <v>102</v>
      </c>
      <c r="B94">
        <v>1768113.3609249999</v>
      </c>
      <c r="C94">
        <v>1151556.1891610001</v>
      </c>
      <c r="D94">
        <v>359288.508003</v>
      </c>
      <c r="E94">
        <v>274018.41862399998</v>
      </c>
      <c r="F94">
        <v>258981.50935400001</v>
      </c>
      <c r="G94">
        <v>239887.62400000001</v>
      </c>
      <c r="H94">
        <f t="shared" si="2"/>
        <v>19093.885353999998</v>
      </c>
      <c r="I94">
        <v>172.74489970975699</v>
      </c>
      <c r="J94" s="1" t="s">
        <v>102</v>
      </c>
      <c r="K94">
        <f>B94/$I94*100</f>
        <v>1023540.1241343471</v>
      </c>
      <c r="L94">
        <f>C94/$I94*100</f>
        <v>666622.39585413225</v>
      </c>
      <c r="M94">
        <f>D94/$I94*100</f>
        <v>207987.91084811787</v>
      </c>
      <c r="N94">
        <f>E94/$I94*100</f>
        <v>158626.05442152041</v>
      </c>
      <c r="O94">
        <f>F94/$I94*100</f>
        <v>149921.3636924368</v>
      </c>
      <c r="P94">
        <f>G94/$I94*100</f>
        <v>138868.13700610268</v>
      </c>
      <c r="Q94">
        <f>H94/$I94*100</f>
        <v>11053.226686334136</v>
      </c>
      <c r="R94">
        <v>4.7168591014460395</v>
      </c>
      <c r="S94">
        <v>1.2333773847455283</v>
      </c>
      <c r="T94">
        <v>0.82362086288355429</v>
      </c>
      <c r="U94" s="5">
        <v>297970</v>
      </c>
      <c r="V94">
        <v>-11462</v>
      </c>
    </row>
    <row r="95" spans="1:24" x14ac:dyDescent="0.25">
      <c r="A95" s="1" t="s">
        <v>103</v>
      </c>
      <c r="B95">
        <v>1802263.018493</v>
      </c>
      <c r="C95">
        <v>1171743.375403</v>
      </c>
      <c r="D95">
        <v>366003.66148499999</v>
      </c>
      <c r="E95">
        <v>281520.97468799999</v>
      </c>
      <c r="F95">
        <v>259810.48636099999</v>
      </c>
      <c r="G95">
        <v>253993.85</v>
      </c>
      <c r="H95">
        <f t="shared" si="2"/>
        <v>5816.6363609999826</v>
      </c>
      <c r="I95">
        <v>175.25073024523999</v>
      </c>
      <c r="J95" s="1" t="s">
        <v>103</v>
      </c>
      <c r="K95">
        <f>B95/$I95*100</f>
        <v>1028391.1604653365</v>
      </c>
      <c r="L95">
        <f>C95/$I95*100</f>
        <v>668609.69638374785</v>
      </c>
      <c r="M95">
        <f>D95/$I95*100</f>
        <v>208845.72690386325</v>
      </c>
      <c r="N95">
        <f>E95/$I95*100</f>
        <v>160638.97382570046</v>
      </c>
      <c r="O95">
        <f>F95/$I95*100</f>
        <v>148250.72968165661</v>
      </c>
      <c r="P95">
        <f>G95/$I95*100</f>
        <v>144931.69280639774</v>
      </c>
      <c r="Q95">
        <f>H95/$I95*100</f>
        <v>3319.0368752588802</v>
      </c>
      <c r="R95">
        <v>4.2309700277624795</v>
      </c>
      <c r="S95">
        <v>1.2156624040275263</v>
      </c>
      <c r="T95">
        <v>0.84423688033768318</v>
      </c>
      <c r="U95" s="5">
        <v>299329</v>
      </c>
      <c r="V95">
        <v>-12097</v>
      </c>
    </row>
    <row r="96" spans="1:24" x14ac:dyDescent="0.25">
      <c r="A96" s="1" t="s">
        <v>104</v>
      </c>
      <c r="B96">
        <v>1836095.923865</v>
      </c>
      <c r="C96">
        <v>1185800.80641</v>
      </c>
      <c r="D96">
        <v>371961.79801199998</v>
      </c>
      <c r="E96">
        <v>286331.73039799999</v>
      </c>
      <c r="F96">
        <v>252046.42429299999</v>
      </c>
      <c r="G96">
        <v>292990.47100000002</v>
      </c>
      <c r="H96">
        <f t="shared" si="2"/>
        <v>-40944.04670700003</v>
      </c>
      <c r="I96">
        <v>177.451751355683</v>
      </c>
      <c r="J96" s="1" t="s">
        <v>104</v>
      </c>
      <c r="K96">
        <f>B96/$I96*100</f>
        <v>1034701.4948219601</v>
      </c>
      <c r="L96">
        <f>C96/$I96*100</f>
        <v>668238.43515254429</v>
      </c>
      <c r="M96">
        <f>D96/$I96*100</f>
        <v>209612.92022778772</v>
      </c>
      <c r="N96">
        <f>E96/$I96*100</f>
        <v>161357.51166753986</v>
      </c>
      <c r="O96">
        <f>F96/$I96*100</f>
        <v>142036.59437984353</v>
      </c>
      <c r="P96">
        <f>G96/$I96*100</f>
        <v>165109.93481982156</v>
      </c>
      <c r="Q96">
        <f>H96/$I96*100</f>
        <v>-23073.340439978008</v>
      </c>
      <c r="R96">
        <v>3.853894015564765</v>
      </c>
      <c r="S96">
        <v>1.2286453323334612</v>
      </c>
      <c r="T96">
        <v>0.874686621250782</v>
      </c>
      <c r="U96" s="5">
        <v>299506</v>
      </c>
      <c r="V96">
        <v>-13552</v>
      </c>
    </row>
    <row r="97" spans="1:21" x14ac:dyDescent="0.25">
      <c r="A97" s="1"/>
      <c r="U97" s="5"/>
    </row>
    <row r="98" spans="1:21" x14ac:dyDescent="0.25">
      <c r="U98" s="5"/>
    </row>
    <row r="99" spans="1:21" x14ac:dyDescent="0.25">
      <c r="U99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4F9B-D0A1-4C40-AAE5-248E3F9C3130}">
  <dimension ref="A1:Y108"/>
  <sheetViews>
    <sheetView workbookViewId="0">
      <selection activeCell="S13" sqref="S13"/>
    </sheetView>
  </sheetViews>
  <sheetFormatPr defaultRowHeight="15" x14ac:dyDescent="0.25"/>
  <cols>
    <col min="22" max="22" width="10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105</v>
      </c>
      <c r="S1" t="s">
        <v>128</v>
      </c>
      <c r="T1" t="s">
        <v>129</v>
      </c>
      <c r="U1" t="s">
        <v>130</v>
      </c>
    </row>
    <row r="2" spans="1:21" x14ac:dyDescent="0.25">
      <c r="A2" s="1" t="s">
        <v>110</v>
      </c>
      <c r="B2">
        <v>376502.07522399997</v>
      </c>
      <c r="C2">
        <v>261496.90705800001</v>
      </c>
      <c r="D2">
        <v>33243.846568000001</v>
      </c>
      <c r="E2">
        <v>78354.415601999994</v>
      </c>
      <c r="F2">
        <v>44489.375842000001</v>
      </c>
      <c r="G2">
        <v>55979.846920000004</v>
      </c>
      <c r="H2">
        <f>F2-G2</f>
        <v>-11490.471078000002</v>
      </c>
      <c r="I2">
        <v>16.734136985804401</v>
      </c>
      <c r="J2" s="1" t="s">
        <v>110</v>
      </c>
      <c r="K2">
        <f>B2/$I2*100</f>
        <v>2249904.3454908212</v>
      </c>
      <c r="L2">
        <f t="shared" ref="L2:Q2" si="0">C2/$I2*100</f>
        <v>1562655.4705499799</v>
      </c>
      <c r="M2">
        <f t="shared" si="0"/>
        <v>198658.86478759447</v>
      </c>
      <c r="N2">
        <f t="shared" si="0"/>
        <v>468230.9919445992</v>
      </c>
      <c r="O2">
        <f t="shared" si="0"/>
        <v>265859.99552734877</v>
      </c>
      <c r="P2">
        <f t="shared" si="0"/>
        <v>334524.85161014163</v>
      </c>
      <c r="Q2">
        <f t="shared" si="0"/>
        <v>-68664.85608279286</v>
      </c>
      <c r="T2">
        <v>0.27009828585614637</v>
      </c>
      <c r="U2">
        <v>2515795.4500000002</v>
      </c>
    </row>
    <row r="3" spans="1:21" x14ac:dyDescent="0.25">
      <c r="A3" s="1" t="s">
        <v>111</v>
      </c>
      <c r="B3">
        <v>382855.34351600002</v>
      </c>
      <c r="C3">
        <v>268067.647298</v>
      </c>
      <c r="D3">
        <v>34384.230792000002</v>
      </c>
      <c r="E3">
        <v>79659.347754999995</v>
      </c>
      <c r="F3">
        <v>47327.894632000003</v>
      </c>
      <c r="G3">
        <v>59888.704152999999</v>
      </c>
      <c r="H3">
        <f t="shared" ref="H3:H66" si="1">F3-G3</f>
        <v>-12560.809520999996</v>
      </c>
      <c r="I3">
        <v>16.971981244152499</v>
      </c>
      <c r="J3" s="1" t="s">
        <v>111</v>
      </c>
      <c r="K3">
        <f t="shared" ref="K3:K66" si="2">B3/$I3*100</f>
        <v>2255808.1935655475</v>
      </c>
      <c r="L3">
        <f t="shared" ref="L3:L66" si="3">C3/$I3*100</f>
        <v>1579471.7389895751</v>
      </c>
      <c r="M3">
        <f t="shared" ref="M3:M66" si="4">D3/$I3*100</f>
        <v>202594.08903039352</v>
      </c>
      <c r="N3">
        <f t="shared" ref="N3:N66" si="5">E3/$I3*100</f>
        <v>469357.97659124626</v>
      </c>
      <c r="O3">
        <f t="shared" ref="O3:O66" si="6">F3/$I3*100</f>
        <v>278858.98500097793</v>
      </c>
      <c r="P3">
        <f t="shared" ref="P3:P66" si="7">G3/$I3*100</f>
        <v>352868.07881451066</v>
      </c>
      <c r="Q3">
        <f t="shared" ref="Q3:Q66" si="8">H3/$I3*100</f>
        <v>-74009.093813532701</v>
      </c>
      <c r="T3">
        <v>0.2510725282354197</v>
      </c>
      <c r="U3">
        <v>2522879.5</v>
      </c>
    </row>
    <row r="4" spans="1:21" x14ac:dyDescent="0.25">
      <c r="A4" s="1" t="s">
        <v>112</v>
      </c>
      <c r="B4">
        <v>394938.55495299998</v>
      </c>
      <c r="C4">
        <v>272299.91183300002</v>
      </c>
      <c r="D4">
        <v>36053.657978000003</v>
      </c>
      <c r="E4">
        <v>81405.938232999993</v>
      </c>
      <c r="F4">
        <v>48553.160476999998</v>
      </c>
      <c r="G4">
        <v>62739.967069999999</v>
      </c>
      <c r="H4">
        <f t="shared" si="1"/>
        <v>-14186.806593000001</v>
      </c>
      <c r="I4">
        <v>17.321756867503499</v>
      </c>
      <c r="J4" s="1" t="s">
        <v>112</v>
      </c>
      <c r="K4">
        <f t="shared" si="2"/>
        <v>2280014.4233286455</v>
      </c>
      <c r="L4">
        <f t="shared" si="3"/>
        <v>1572010.9335089938</v>
      </c>
      <c r="M4">
        <f t="shared" si="4"/>
        <v>208140.88463300455</v>
      </c>
      <c r="N4">
        <f t="shared" si="5"/>
        <v>469963.51961111807</v>
      </c>
      <c r="O4">
        <f t="shared" si="6"/>
        <v>280301.59324131958</v>
      </c>
      <c r="P4">
        <f t="shared" si="7"/>
        <v>362203.25426518009</v>
      </c>
      <c r="Q4">
        <f t="shared" si="8"/>
        <v>-81901.66102386055</v>
      </c>
      <c r="T4">
        <v>0.27280364859503403</v>
      </c>
      <c r="U4">
        <v>2550366.4249999998</v>
      </c>
    </row>
    <row r="5" spans="1:21" x14ac:dyDescent="0.25">
      <c r="A5" s="1" t="s">
        <v>113</v>
      </c>
      <c r="B5">
        <v>406607.935971</v>
      </c>
      <c r="C5">
        <v>281038.43191400002</v>
      </c>
      <c r="D5">
        <v>38580.865714</v>
      </c>
      <c r="E5">
        <v>85729.701365999994</v>
      </c>
      <c r="F5">
        <v>51109.527540000003</v>
      </c>
      <c r="G5">
        <v>63934.224188</v>
      </c>
      <c r="H5">
        <f t="shared" si="1"/>
        <v>-12824.696647999997</v>
      </c>
      <c r="I5">
        <v>17.611352264765902</v>
      </c>
      <c r="J5" s="1" t="s">
        <v>113</v>
      </c>
      <c r="K5">
        <f t="shared" si="2"/>
        <v>2308783.1635988508</v>
      </c>
      <c r="L5">
        <f t="shared" si="3"/>
        <v>1595779.9701517452</v>
      </c>
      <c r="M5">
        <f t="shared" si="4"/>
        <v>219068.16202402973</v>
      </c>
      <c r="N5">
        <f t="shared" si="5"/>
        <v>486786.59126883093</v>
      </c>
      <c r="O5">
        <f t="shared" si="6"/>
        <v>290207.85440906842</v>
      </c>
      <c r="P5">
        <f t="shared" si="7"/>
        <v>363028.47860189481</v>
      </c>
      <c r="Q5">
        <f t="shared" si="8"/>
        <v>-72820.624192826392</v>
      </c>
      <c r="T5">
        <v>0.38142552753072928</v>
      </c>
      <c r="U5">
        <v>2582521.1850000001</v>
      </c>
    </row>
    <row r="6" spans="1:21" x14ac:dyDescent="0.25">
      <c r="A6" s="1" t="s">
        <v>114</v>
      </c>
      <c r="B6">
        <v>419945.704073</v>
      </c>
      <c r="C6">
        <v>290115.69755600003</v>
      </c>
      <c r="D6">
        <v>40179.852368</v>
      </c>
      <c r="E6">
        <v>91529.731258999993</v>
      </c>
      <c r="F6">
        <v>53259.151011000002</v>
      </c>
      <c r="G6">
        <v>67638.480339000002</v>
      </c>
      <c r="H6">
        <f t="shared" si="1"/>
        <v>-14379.329328</v>
      </c>
      <c r="I6">
        <v>18.002253013336901</v>
      </c>
      <c r="J6" s="1" t="s">
        <v>114</v>
      </c>
      <c r="K6">
        <f t="shared" si="2"/>
        <v>2332739.7063127863</v>
      </c>
      <c r="L6">
        <f t="shared" si="3"/>
        <v>1611552.1615048344</v>
      </c>
      <c r="M6">
        <f t="shared" si="4"/>
        <v>223193.46549697366</v>
      </c>
      <c r="N6">
        <f t="shared" si="5"/>
        <v>508434.8675201406</v>
      </c>
      <c r="O6">
        <f t="shared" si="6"/>
        <v>295847.14186353877</v>
      </c>
      <c r="P6">
        <f t="shared" si="7"/>
        <v>375722.3070295162</v>
      </c>
      <c r="Q6">
        <f t="shared" si="8"/>
        <v>-79875.165165977436</v>
      </c>
      <c r="R6">
        <v>5.1723365225523228</v>
      </c>
      <c r="S6">
        <v>0.76664813456590974</v>
      </c>
      <c r="T6">
        <v>0.34765412411277224</v>
      </c>
      <c r="U6">
        <v>2608390.4024999999</v>
      </c>
    </row>
    <row r="7" spans="1:21" x14ac:dyDescent="0.25">
      <c r="A7" s="1" t="s">
        <v>115</v>
      </c>
      <c r="B7">
        <v>436963.57683999999</v>
      </c>
      <c r="C7">
        <v>302534.07511199999</v>
      </c>
      <c r="D7">
        <v>41959.142727999999</v>
      </c>
      <c r="E7">
        <v>96640.942817999996</v>
      </c>
      <c r="F7">
        <v>57501.119630000001</v>
      </c>
      <c r="G7">
        <v>73757.402801999997</v>
      </c>
      <c r="H7">
        <f t="shared" si="1"/>
        <v>-16256.283171999996</v>
      </c>
      <c r="I7">
        <v>18.347211125290901</v>
      </c>
      <c r="J7" s="1" t="s">
        <v>115</v>
      </c>
      <c r="K7">
        <f t="shared" si="2"/>
        <v>2381634.864590745</v>
      </c>
      <c r="L7">
        <f t="shared" si="3"/>
        <v>1648937.6671257073</v>
      </c>
      <c r="M7">
        <f t="shared" si="4"/>
        <v>228694.93593040411</v>
      </c>
      <c r="N7">
        <f t="shared" si="5"/>
        <v>526733.69351914362</v>
      </c>
      <c r="O7">
        <f t="shared" si="6"/>
        <v>313405.23220304033</v>
      </c>
      <c r="P7">
        <f t="shared" si="7"/>
        <v>402008.79740424606</v>
      </c>
      <c r="Q7">
        <f t="shared" si="8"/>
        <v>-88603.565201205725</v>
      </c>
      <c r="R7">
        <v>7.9874477712387373</v>
      </c>
      <c r="S7">
        <v>0.788014419596195</v>
      </c>
      <c r="T7">
        <v>0.3216678739611637</v>
      </c>
      <c r="U7">
        <v>2663576.9550000001</v>
      </c>
    </row>
    <row r="8" spans="1:21" x14ac:dyDescent="0.25">
      <c r="A8" s="1" t="s">
        <v>116</v>
      </c>
      <c r="B8">
        <v>452916.51091900002</v>
      </c>
      <c r="C8">
        <v>311386.53848699998</v>
      </c>
      <c r="D8">
        <v>42929.650044000002</v>
      </c>
      <c r="E8">
        <v>99163.017040000006</v>
      </c>
      <c r="F8">
        <v>61258.714743999997</v>
      </c>
      <c r="G8">
        <v>80887.544395000004</v>
      </c>
      <c r="H8">
        <f t="shared" si="1"/>
        <v>-19628.829651000007</v>
      </c>
      <c r="I8">
        <v>18.8635915793127</v>
      </c>
      <c r="J8" s="1" t="s">
        <v>116</v>
      </c>
      <c r="K8">
        <f t="shared" si="2"/>
        <v>2401008.8906701305</v>
      </c>
      <c r="L8">
        <f t="shared" si="3"/>
        <v>1650727.737492424</v>
      </c>
      <c r="M8">
        <f t="shared" si="4"/>
        <v>227579.40800139055</v>
      </c>
      <c r="N8">
        <f t="shared" si="5"/>
        <v>525684.71185916674</v>
      </c>
      <c r="O8">
        <f t="shared" si="6"/>
        <v>324745.76480536786</v>
      </c>
      <c r="P8">
        <f t="shared" si="7"/>
        <v>428802.45818992209</v>
      </c>
      <c r="Q8">
        <f t="shared" si="8"/>
        <v>-104056.69338455422</v>
      </c>
      <c r="R8">
        <v>9.0057132271211682</v>
      </c>
      <c r="S8">
        <v>0.7963820917864336</v>
      </c>
      <c r="T8">
        <v>0.38333503039862454</v>
      </c>
      <c r="U8">
        <v>2685658.9849999999</v>
      </c>
    </row>
    <row r="9" spans="1:21" x14ac:dyDescent="0.25">
      <c r="A9" s="1" t="s">
        <v>117</v>
      </c>
      <c r="B9">
        <v>472171.896053</v>
      </c>
      <c r="C9">
        <v>318870.81633200002</v>
      </c>
      <c r="D9">
        <v>43608.051303</v>
      </c>
      <c r="E9">
        <v>98705.470994999996</v>
      </c>
      <c r="F9">
        <v>66093.687476000006</v>
      </c>
      <c r="G9">
        <v>85886.404542000004</v>
      </c>
      <c r="H9">
        <f t="shared" si="1"/>
        <v>-19792.717065999997</v>
      </c>
      <c r="I9">
        <v>19.449032221347899</v>
      </c>
      <c r="J9" s="1" t="s">
        <v>117</v>
      </c>
      <c r="K9">
        <f t="shared" si="2"/>
        <v>2427739.8005168019</v>
      </c>
      <c r="L9">
        <f t="shared" si="3"/>
        <v>1639520.2224098167</v>
      </c>
      <c r="M9">
        <f t="shared" si="4"/>
        <v>224217.07572233013</v>
      </c>
      <c r="N9">
        <f t="shared" si="5"/>
        <v>507508.39358812728</v>
      </c>
      <c r="O9">
        <f t="shared" si="6"/>
        <v>339830.21223777602</v>
      </c>
      <c r="P9">
        <f t="shared" si="7"/>
        <v>441597.3173602348</v>
      </c>
      <c r="Q9">
        <f t="shared" si="8"/>
        <v>-101767.10512245879</v>
      </c>
      <c r="R9">
        <v>8.7673302917381086</v>
      </c>
      <c r="S9">
        <v>0.80146825393909538</v>
      </c>
      <c r="T9">
        <v>0.32591574483381547</v>
      </c>
      <c r="U9">
        <v>2715714.6</v>
      </c>
    </row>
    <row r="10" spans="1:21" x14ac:dyDescent="0.25">
      <c r="A10" s="1" t="s">
        <v>118</v>
      </c>
      <c r="B10">
        <v>502648.38231800002</v>
      </c>
      <c r="C10">
        <v>329850.29525800003</v>
      </c>
      <c r="D10">
        <v>44500.095921</v>
      </c>
      <c r="E10">
        <v>83342.545597000004</v>
      </c>
      <c r="F10">
        <v>112165.16823</v>
      </c>
      <c r="G10">
        <v>107008.89165600001</v>
      </c>
      <c r="H10">
        <f t="shared" si="1"/>
        <v>5156.2765739999886</v>
      </c>
      <c r="I10">
        <v>21.965715672893101</v>
      </c>
      <c r="J10" s="1" t="s">
        <v>118</v>
      </c>
      <c r="K10">
        <f t="shared" si="2"/>
        <v>2288331.4607331268</v>
      </c>
      <c r="L10">
        <f t="shared" si="3"/>
        <v>1501659.6780639086</v>
      </c>
      <c r="M10">
        <f t="shared" si="4"/>
        <v>202588.87342293866</v>
      </c>
      <c r="N10">
        <f t="shared" si="5"/>
        <v>379421.03429777746</v>
      </c>
      <c r="O10">
        <f t="shared" si="6"/>
        <v>510637.44018328516</v>
      </c>
      <c r="P10">
        <f t="shared" si="7"/>
        <v>487163.23769980716</v>
      </c>
      <c r="Q10">
        <f t="shared" si="8"/>
        <v>23474.202483478002</v>
      </c>
      <c r="R10">
        <v>13.828850056369786</v>
      </c>
      <c r="S10">
        <v>0.73998591817099524</v>
      </c>
      <c r="T10">
        <v>0.22442653762328843</v>
      </c>
      <c r="U10">
        <v>2558376.2675000001</v>
      </c>
    </row>
    <row r="11" spans="1:21" x14ac:dyDescent="0.25">
      <c r="A11" s="1" t="s">
        <v>119</v>
      </c>
      <c r="B11">
        <v>554693.92072699999</v>
      </c>
      <c r="C11">
        <v>370182.61107400001</v>
      </c>
      <c r="D11">
        <v>48060.176764000003</v>
      </c>
      <c r="E11">
        <v>88064.752129999993</v>
      </c>
      <c r="F11">
        <v>134701.71707499999</v>
      </c>
      <c r="G11">
        <v>119069.400811</v>
      </c>
      <c r="H11">
        <f t="shared" si="1"/>
        <v>15632.316263999994</v>
      </c>
      <c r="I11">
        <v>25.4890089768443</v>
      </c>
      <c r="J11" s="1" t="s">
        <v>119</v>
      </c>
      <c r="K11">
        <f t="shared" si="2"/>
        <v>2176208.2677710862</v>
      </c>
      <c r="L11">
        <f t="shared" si="3"/>
        <v>1452322.4948066655</v>
      </c>
      <c r="M11">
        <f t="shared" si="4"/>
        <v>188552.55144545113</v>
      </c>
      <c r="N11">
        <f t="shared" si="5"/>
        <v>345500.88710786338</v>
      </c>
      <c r="O11">
        <f t="shared" si="6"/>
        <v>528469.80907484819</v>
      </c>
      <c r="P11">
        <f t="shared" si="7"/>
        <v>467140.17370847799</v>
      </c>
      <c r="Q11">
        <f t="shared" si="8"/>
        <v>61329.635366370268</v>
      </c>
      <c r="R11">
        <v>20.359230769230763</v>
      </c>
      <c r="S11">
        <v>0.69920644748311223</v>
      </c>
      <c r="T11">
        <v>0.22639858343847194</v>
      </c>
      <c r="U11">
        <v>2434118.2487499998</v>
      </c>
    </row>
    <row r="12" spans="1:21" x14ac:dyDescent="0.25">
      <c r="A12" s="1" t="s">
        <v>120</v>
      </c>
      <c r="B12">
        <v>600842.39555200003</v>
      </c>
      <c r="C12">
        <v>401137.80894199997</v>
      </c>
      <c r="D12">
        <v>51159.538483999997</v>
      </c>
      <c r="E12">
        <v>95963.246918000004</v>
      </c>
      <c r="F12">
        <v>143180.68311000001</v>
      </c>
      <c r="G12">
        <v>132275.96224399999</v>
      </c>
      <c r="H12">
        <f t="shared" si="1"/>
        <v>10904.720866000018</v>
      </c>
      <c r="I12">
        <v>27.082027446235301</v>
      </c>
      <c r="J12" s="1" t="s">
        <v>120</v>
      </c>
      <c r="K12">
        <f t="shared" si="2"/>
        <v>2218601.9741129968</v>
      </c>
      <c r="L12">
        <f t="shared" si="3"/>
        <v>1481195.6369897355</v>
      </c>
      <c r="M12">
        <f t="shared" si="4"/>
        <v>188905.86602337903</v>
      </c>
      <c r="N12">
        <f t="shared" si="5"/>
        <v>354342.92025776656</v>
      </c>
      <c r="O12">
        <f t="shared" si="6"/>
        <v>528692.62980495091</v>
      </c>
      <c r="P12">
        <f t="shared" si="7"/>
        <v>488427.10357118328</v>
      </c>
      <c r="Q12">
        <f t="shared" si="8"/>
        <v>40265.526233767603</v>
      </c>
      <c r="R12">
        <v>14.617581569880162</v>
      </c>
      <c r="S12">
        <v>0.70758225023230503</v>
      </c>
      <c r="T12">
        <v>0.23032028905159463</v>
      </c>
      <c r="U12">
        <v>2481560.90325</v>
      </c>
    </row>
    <row r="13" spans="1:21" x14ac:dyDescent="0.25">
      <c r="A13" s="1" t="s">
        <v>121</v>
      </c>
      <c r="B13">
        <v>654022.16156899999</v>
      </c>
      <c r="C13">
        <v>428458.47478500003</v>
      </c>
      <c r="D13">
        <v>54048.298161999999</v>
      </c>
      <c r="E13">
        <v>110194.63490600001</v>
      </c>
      <c r="F13">
        <v>166918.31534999999</v>
      </c>
      <c r="G13">
        <v>152447.32790599999</v>
      </c>
      <c r="H13">
        <f t="shared" si="1"/>
        <v>14470.987443999999</v>
      </c>
      <c r="I13">
        <v>28.941518582255298</v>
      </c>
      <c r="J13" s="1" t="s">
        <v>121</v>
      </c>
      <c r="K13">
        <f t="shared" si="2"/>
        <v>2259805.9590763692</v>
      </c>
      <c r="L13">
        <f t="shared" si="3"/>
        <v>1480428.4494169482</v>
      </c>
      <c r="M13">
        <f t="shared" si="4"/>
        <v>186750.04218727569</v>
      </c>
      <c r="N13">
        <f t="shared" si="5"/>
        <v>380749.31898550352</v>
      </c>
      <c r="O13">
        <f t="shared" si="6"/>
        <v>576743.4589708827</v>
      </c>
      <c r="P13">
        <f t="shared" si="7"/>
        <v>526742.6706471059</v>
      </c>
      <c r="Q13">
        <f t="shared" si="8"/>
        <v>50000.788323776796</v>
      </c>
      <c r="R13">
        <v>14.908323153803451</v>
      </c>
      <c r="S13">
        <v>0.70415342576237649</v>
      </c>
      <c r="T13">
        <v>0.24923552198362542</v>
      </c>
      <c r="U13">
        <v>2527926.0299999998</v>
      </c>
    </row>
    <row r="14" spans="1:21" x14ac:dyDescent="0.25">
      <c r="A14" s="1" t="s">
        <v>10</v>
      </c>
      <c r="B14">
        <v>708799.30970300001</v>
      </c>
      <c r="C14">
        <v>469369.28390600003</v>
      </c>
      <c r="D14">
        <v>57614.827352</v>
      </c>
      <c r="E14">
        <v>123319.81053800001</v>
      </c>
      <c r="F14">
        <v>187531.96770499999</v>
      </c>
      <c r="G14">
        <v>172100.62274200001</v>
      </c>
      <c r="H14">
        <f t="shared" si="1"/>
        <v>15431.344962999981</v>
      </c>
      <c r="I14">
        <v>30.588418533295201</v>
      </c>
      <c r="J14" s="1" t="s">
        <v>10</v>
      </c>
      <c r="K14">
        <f t="shared" si="2"/>
        <v>2317214.6311895098</v>
      </c>
      <c r="L14">
        <f t="shared" si="3"/>
        <v>1534467.3128331106</v>
      </c>
      <c r="M14">
        <f t="shared" si="4"/>
        <v>188355.03800004179</v>
      </c>
      <c r="N14">
        <f t="shared" si="5"/>
        <v>403158.50394085451</v>
      </c>
      <c r="O14">
        <f t="shared" si="6"/>
        <v>613081.60636311828</v>
      </c>
      <c r="P14">
        <f t="shared" si="7"/>
        <v>562633.28081074264</v>
      </c>
      <c r="Q14">
        <f t="shared" si="8"/>
        <v>50448.325552375682</v>
      </c>
      <c r="R14">
        <v>14.557869230662959</v>
      </c>
      <c r="S14">
        <v>0.7054004120720011</v>
      </c>
      <c r="T14">
        <v>0.25198505218607326</v>
      </c>
      <c r="U14">
        <v>2593813.7675000001</v>
      </c>
    </row>
    <row r="15" spans="1:21" x14ac:dyDescent="0.25">
      <c r="A15" s="1" t="s">
        <v>11</v>
      </c>
      <c r="B15">
        <v>749801.54585300002</v>
      </c>
      <c r="C15">
        <v>499536.20168499998</v>
      </c>
      <c r="D15">
        <v>61037.952776999999</v>
      </c>
      <c r="E15">
        <v>136147.663275</v>
      </c>
      <c r="F15">
        <v>196466.505985</v>
      </c>
      <c r="G15">
        <v>181704.22213000001</v>
      </c>
      <c r="H15">
        <f t="shared" si="1"/>
        <v>14762.283854999987</v>
      </c>
      <c r="I15">
        <v>31.891505643172401</v>
      </c>
      <c r="J15" s="1" t="s">
        <v>11</v>
      </c>
      <c r="K15">
        <f t="shared" si="2"/>
        <v>2351101.1184055647</v>
      </c>
      <c r="L15">
        <f t="shared" si="3"/>
        <v>1566361.2978145634</v>
      </c>
      <c r="M15">
        <f t="shared" si="4"/>
        <v>191392.50890171601</v>
      </c>
      <c r="N15">
        <f t="shared" si="5"/>
        <v>426908.86030383338</v>
      </c>
      <c r="O15">
        <f t="shared" si="6"/>
        <v>616046.50524570374</v>
      </c>
      <c r="P15">
        <f t="shared" si="7"/>
        <v>569757.4274574921</v>
      </c>
      <c r="Q15">
        <f t="shared" si="8"/>
        <v>46289.077788211667</v>
      </c>
      <c r="R15">
        <v>12.656174659040913</v>
      </c>
      <c r="S15">
        <v>0.70382127159123464</v>
      </c>
      <c r="T15">
        <v>0.24691562187025876</v>
      </c>
      <c r="U15">
        <v>2629877.6324999998</v>
      </c>
    </row>
    <row r="16" spans="1:21" x14ac:dyDescent="0.25">
      <c r="A16" s="1" t="s">
        <v>12</v>
      </c>
      <c r="B16">
        <v>799120.73508999997</v>
      </c>
      <c r="C16">
        <v>535253.91898199997</v>
      </c>
      <c r="D16">
        <v>65224.214234999999</v>
      </c>
      <c r="E16">
        <v>149236.37126799999</v>
      </c>
      <c r="F16">
        <v>208633.53784899999</v>
      </c>
      <c r="G16">
        <v>196575.946593</v>
      </c>
      <c r="H16">
        <f t="shared" si="1"/>
        <v>12057.591255999985</v>
      </c>
      <c r="I16">
        <v>33.4028845379922</v>
      </c>
      <c r="J16" s="1" t="s">
        <v>12</v>
      </c>
      <c r="K16">
        <f t="shared" si="2"/>
        <v>2392370.4378916309</v>
      </c>
      <c r="L16">
        <f t="shared" si="3"/>
        <v>1602418.2533493657</v>
      </c>
      <c r="M16">
        <f t="shared" si="4"/>
        <v>195265.21477752752</v>
      </c>
      <c r="N16">
        <f t="shared" si="5"/>
        <v>446776.89766061859</v>
      </c>
      <c r="O16">
        <f t="shared" si="6"/>
        <v>624597.36856468697</v>
      </c>
      <c r="P16">
        <f t="shared" si="7"/>
        <v>588499.91344135546</v>
      </c>
      <c r="Q16">
        <f t="shared" si="8"/>
        <v>36097.455123331543</v>
      </c>
      <c r="R16">
        <v>11.952768596738654</v>
      </c>
      <c r="S16">
        <v>0.72740088121809643</v>
      </c>
      <c r="T16">
        <v>0.24005265510635332</v>
      </c>
      <c r="U16">
        <v>2675870.8374999999</v>
      </c>
    </row>
    <row r="17" spans="1:25" x14ac:dyDescent="0.25">
      <c r="A17" s="1" t="s">
        <v>13</v>
      </c>
      <c r="B17">
        <v>861363.14330400003</v>
      </c>
      <c r="C17">
        <v>577349.73866100004</v>
      </c>
      <c r="D17">
        <v>69834.828383</v>
      </c>
      <c r="E17">
        <v>165937.74634499999</v>
      </c>
      <c r="F17">
        <v>218825.30781100001</v>
      </c>
      <c r="G17">
        <v>209717.551141</v>
      </c>
      <c r="H17">
        <f t="shared" si="1"/>
        <v>9107.7566700000025</v>
      </c>
      <c r="I17">
        <v>34.975068225978497</v>
      </c>
      <c r="J17" s="1" t="s">
        <v>13</v>
      </c>
      <c r="K17">
        <f t="shared" si="2"/>
        <v>2462791.8886065353</v>
      </c>
      <c r="L17">
        <f t="shared" si="3"/>
        <v>1650746.568757687</v>
      </c>
      <c r="M17">
        <f t="shared" si="4"/>
        <v>199670.31352673288</v>
      </c>
      <c r="N17">
        <f t="shared" si="5"/>
        <v>474445.81172180839</v>
      </c>
      <c r="O17">
        <f t="shared" si="6"/>
        <v>625660.84616945148</v>
      </c>
      <c r="P17">
        <f t="shared" si="7"/>
        <v>599620.13450835156</v>
      </c>
      <c r="Q17">
        <f t="shared" si="8"/>
        <v>26040.711661099827</v>
      </c>
      <c r="R17">
        <v>9.4650363011081247</v>
      </c>
      <c r="S17">
        <v>0.75163126540489433</v>
      </c>
      <c r="T17">
        <v>0.23882522759838801</v>
      </c>
      <c r="U17">
        <v>2754911.6124999998</v>
      </c>
    </row>
    <row r="18" spans="1:25" x14ac:dyDescent="0.25">
      <c r="A18" s="1" t="s">
        <v>14</v>
      </c>
      <c r="B18">
        <v>908489.87514200003</v>
      </c>
      <c r="C18">
        <v>609907.93858299998</v>
      </c>
      <c r="D18">
        <v>75136.730033</v>
      </c>
      <c r="E18">
        <v>169644.73472099999</v>
      </c>
      <c r="F18">
        <v>227581.46531</v>
      </c>
      <c r="G18">
        <v>212582.59992400001</v>
      </c>
      <c r="H18">
        <f t="shared" si="1"/>
        <v>14998.86538599999</v>
      </c>
      <c r="I18">
        <v>36.824651111336401</v>
      </c>
      <c r="J18" s="1" t="s">
        <v>14</v>
      </c>
      <c r="K18">
        <f t="shared" si="2"/>
        <v>2467069.8777165688</v>
      </c>
      <c r="L18">
        <f t="shared" si="3"/>
        <v>1656249.0619096211</v>
      </c>
      <c r="M18">
        <f t="shared" si="4"/>
        <v>204039.21765838345</v>
      </c>
      <c r="N18">
        <f t="shared" si="5"/>
        <v>460682.53086252644</v>
      </c>
      <c r="O18">
        <f t="shared" si="6"/>
        <v>618013.90764552134</v>
      </c>
      <c r="P18">
        <f t="shared" si="7"/>
        <v>577283.40529628773</v>
      </c>
      <c r="Q18">
        <f t="shared" si="8"/>
        <v>40730.502349233713</v>
      </c>
      <c r="R18">
        <v>9.3540831840147796</v>
      </c>
      <c r="S18">
        <v>0.74946123039891421</v>
      </c>
      <c r="T18">
        <v>0.25136838074198797</v>
      </c>
      <c r="U18">
        <v>2758589.66</v>
      </c>
      <c r="W18">
        <f>M18/K18</f>
        <v>8.2705082454832948E-2</v>
      </c>
      <c r="Y18">
        <f>_xlfn.STDEV.P(R18:R105)</f>
        <v>2.9004430918332837</v>
      </c>
    </row>
    <row r="19" spans="1:25" x14ac:dyDescent="0.25">
      <c r="A19" s="1" t="s">
        <v>15</v>
      </c>
      <c r="B19">
        <v>958823.87876999995</v>
      </c>
      <c r="C19">
        <v>644699.85262699996</v>
      </c>
      <c r="D19">
        <v>79236.706330999994</v>
      </c>
      <c r="E19">
        <v>190510.00005</v>
      </c>
      <c r="F19">
        <v>236533.34347699999</v>
      </c>
      <c r="G19">
        <v>233586.67795499999</v>
      </c>
      <c r="H19">
        <f t="shared" si="1"/>
        <v>2946.6655219999957</v>
      </c>
      <c r="I19">
        <v>37.985302137490599</v>
      </c>
      <c r="J19" s="1" t="s">
        <v>15</v>
      </c>
      <c r="K19">
        <f t="shared" si="2"/>
        <v>2524197.0573235573</v>
      </c>
      <c r="L19">
        <f t="shared" si="3"/>
        <v>1697235.0260462884</v>
      </c>
      <c r="M19">
        <f t="shared" si="4"/>
        <v>208598.33112343532</v>
      </c>
      <c r="N19">
        <f t="shared" si="5"/>
        <v>501536.0924613289</v>
      </c>
      <c r="O19">
        <f t="shared" si="6"/>
        <v>622697.0174433525</v>
      </c>
      <c r="P19">
        <f t="shared" si="7"/>
        <v>614939.63404454652</v>
      </c>
      <c r="Q19">
        <f t="shared" si="8"/>
        <v>7757.3833988059978</v>
      </c>
      <c r="R19">
        <v>9.2975899712577679</v>
      </c>
      <c r="S19">
        <v>0.77238088236439961</v>
      </c>
      <c r="T19">
        <v>0.29152080933406577</v>
      </c>
      <c r="U19">
        <v>2823052.125</v>
      </c>
      <c r="W19">
        <f t="shared" ref="W19:W82" si="9">M19/K19</f>
        <v>8.2639479559735773E-2</v>
      </c>
    </row>
    <row r="20" spans="1:25" x14ac:dyDescent="0.25">
      <c r="A20" s="1" t="s">
        <v>16</v>
      </c>
      <c r="B20">
        <v>1015650.821765</v>
      </c>
      <c r="C20">
        <v>673863.10798199999</v>
      </c>
      <c r="D20">
        <v>83826.907288999995</v>
      </c>
      <c r="E20">
        <v>206172.04913699999</v>
      </c>
      <c r="F20">
        <v>245906.76464199999</v>
      </c>
      <c r="G20">
        <v>253633.23689999999</v>
      </c>
      <c r="H20">
        <f t="shared" si="1"/>
        <v>-7726.4722579999943</v>
      </c>
      <c r="I20">
        <v>39.469115606785401</v>
      </c>
      <c r="J20" s="1" t="s">
        <v>16</v>
      </c>
      <c r="K20">
        <f t="shared" si="2"/>
        <v>2573279.9079754213</v>
      </c>
      <c r="L20">
        <f t="shared" si="3"/>
        <v>1707317.4749984813</v>
      </c>
      <c r="M20">
        <f t="shared" si="4"/>
        <v>212386.07959735673</v>
      </c>
      <c r="N20">
        <f t="shared" si="5"/>
        <v>522362.98170703265</v>
      </c>
      <c r="O20">
        <f t="shared" si="6"/>
        <v>623035.91266616702</v>
      </c>
      <c r="P20">
        <f t="shared" si="7"/>
        <v>642611.90807223506</v>
      </c>
      <c r="Q20">
        <f t="shared" si="8"/>
        <v>-19575.995406068039</v>
      </c>
      <c r="R20">
        <v>8.1363708471928717</v>
      </c>
      <c r="S20">
        <v>0.78872236890687852</v>
      </c>
      <c r="T20">
        <v>0.33996052770759411</v>
      </c>
      <c r="U20">
        <v>2878238.2749999999</v>
      </c>
      <c r="W20">
        <f t="shared" si="9"/>
        <v>8.2535164145612003E-2</v>
      </c>
    </row>
    <row r="21" spans="1:25" x14ac:dyDescent="0.25">
      <c r="A21" s="1" t="s">
        <v>17</v>
      </c>
      <c r="B21">
        <v>1079961.1814999999</v>
      </c>
      <c r="C21">
        <v>713671.19819799997</v>
      </c>
      <c r="D21">
        <v>89236.824030000003</v>
      </c>
      <c r="E21">
        <v>219625.26405500001</v>
      </c>
      <c r="F21">
        <v>253174.83446000001</v>
      </c>
      <c r="G21">
        <v>265704.93524299999</v>
      </c>
      <c r="H21">
        <f t="shared" si="1"/>
        <v>-12530.100782999973</v>
      </c>
      <c r="I21">
        <v>40.979304629356903</v>
      </c>
      <c r="J21" s="1" t="s">
        <v>17</v>
      </c>
      <c r="K21">
        <f t="shared" si="2"/>
        <v>2635381.911108207</v>
      </c>
      <c r="L21">
        <f t="shared" si="3"/>
        <v>1741540.5279638092</v>
      </c>
      <c r="M21">
        <f t="shared" si="4"/>
        <v>217760.70833098571</v>
      </c>
      <c r="N21">
        <f t="shared" si="5"/>
        <v>535941.90053108928</v>
      </c>
      <c r="O21">
        <f t="shared" si="6"/>
        <v>617811.44592343748</v>
      </c>
      <c r="P21">
        <f t="shared" si="7"/>
        <v>648388.10137508612</v>
      </c>
      <c r="Q21">
        <f t="shared" si="8"/>
        <v>-30576.655451648669</v>
      </c>
      <c r="R21">
        <v>7.841489293232673</v>
      </c>
      <c r="S21">
        <v>0.80957053306196458</v>
      </c>
      <c r="T21">
        <v>0.32377359771792463</v>
      </c>
      <c r="U21">
        <v>2947840.2549999999</v>
      </c>
      <c r="W21">
        <f t="shared" si="9"/>
        <v>8.2629658879086312E-2</v>
      </c>
    </row>
    <row r="22" spans="1:25" x14ac:dyDescent="0.25">
      <c r="A22" s="1" t="s">
        <v>18</v>
      </c>
      <c r="B22">
        <v>1128542.2099570001</v>
      </c>
      <c r="C22">
        <v>749372.46794700006</v>
      </c>
      <c r="D22">
        <v>93448.932396999997</v>
      </c>
      <c r="E22">
        <v>232440.13462500001</v>
      </c>
      <c r="F22">
        <v>266928.26462799998</v>
      </c>
      <c r="G22">
        <v>283293.81041600002</v>
      </c>
      <c r="H22">
        <f t="shared" si="1"/>
        <v>-16365.545788000047</v>
      </c>
      <c r="I22">
        <v>42.417538194820303</v>
      </c>
      <c r="J22" s="1" t="s">
        <v>18</v>
      </c>
      <c r="K22">
        <f t="shared" si="2"/>
        <v>2660555.652177874</v>
      </c>
      <c r="L22">
        <f t="shared" si="3"/>
        <v>1766657.1419236853</v>
      </c>
      <c r="M22">
        <f t="shared" si="4"/>
        <v>220307.29828731847</v>
      </c>
      <c r="N22">
        <f t="shared" si="5"/>
        <v>547981.19956283504</v>
      </c>
      <c r="O22">
        <f t="shared" si="6"/>
        <v>629287.49754882092</v>
      </c>
      <c r="P22">
        <f t="shared" si="7"/>
        <v>667869.52395694109</v>
      </c>
      <c r="Q22">
        <f t="shared" si="8"/>
        <v>-38582.026408120211</v>
      </c>
      <c r="R22">
        <v>9.2458248155671861</v>
      </c>
      <c r="S22">
        <v>0.80566264633637263</v>
      </c>
      <c r="T22">
        <v>0.29436726474927954</v>
      </c>
      <c r="U22">
        <v>2974693.8149999999</v>
      </c>
      <c r="W22">
        <f t="shared" si="9"/>
        <v>8.2804995305014437E-2</v>
      </c>
    </row>
    <row r="23" spans="1:25" x14ac:dyDescent="0.25">
      <c r="A23" s="1" t="s">
        <v>19</v>
      </c>
      <c r="B23">
        <v>1177077.4418560001</v>
      </c>
      <c r="C23">
        <v>782800.72593099996</v>
      </c>
      <c r="D23">
        <v>99109.182453999994</v>
      </c>
      <c r="E23">
        <v>246191.18581600001</v>
      </c>
      <c r="F23">
        <v>283708.601302</v>
      </c>
      <c r="G23">
        <v>306552.275311</v>
      </c>
      <c r="H23">
        <f t="shared" si="1"/>
        <v>-22843.674009000009</v>
      </c>
      <c r="I23">
        <v>43.920619767545702</v>
      </c>
      <c r="J23" s="1" t="s">
        <v>19</v>
      </c>
      <c r="K23">
        <f t="shared" si="2"/>
        <v>2680011.001861542</v>
      </c>
      <c r="L23">
        <f t="shared" si="3"/>
        <v>1782308.0140354384</v>
      </c>
      <c r="M23">
        <f t="shared" si="4"/>
        <v>225655.24571043238</v>
      </c>
      <c r="N23">
        <f t="shared" si="5"/>
        <v>560536.68440698611</v>
      </c>
      <c r="O23">
        <f t="shared" si="6"/>
        <v>645957.64541474206</v>
      </c>
      <c r="P23">
        <f t="shared" si="7"/>
        <v>697968.91968614922</v>
      </c>
      <c r="Q23">
        <f t="shared" si="8"/>
        <v>-52011.274271407034</v>
      </c>
      <c r="R23">
        <v>8.5880746991121555</v>
      </c>
      <c r="S23">
        <v>0.82008674765398137</v>
      </c>
      <c r="T23">
        <v>0.24487986382796206</v>
      </c>
      <c r="U23">
        <v>2997657.1575000002</v>
      </c>
      <c r="W23">
        <f t="shared" si="9"/>
        <v>8.4199372895742489E-2</v>
      </c>
    </row>
    <row r="24" spans="1:25" x14ac:dyDescent="0.25">
      <c r="A24" s="1" t="s">
        <v>20</v>
      </c>
      <c r="B24">
        <v>1229527.939246</v>
      </c>
      <c r="C24">
        <v>820514.60577300005</v>
      </c>
      <c r="D24">
        <v>105668.212384</v>
      </c>
      <c r="E24">
        <v>261188.84822099999</v>
      </c>
      <c r="F24">
        <v>302321.17247200001</v>
      </c>
      <c r="G24">
        <v>328951.04044800001</v>
      </c>
      <c r="H24">
        <f t="shared" si="1"/>
        <v>-26629.867976000009</v>
      </c>
      <c r="I24">
        <v>45.6690352714498</v>
      </c>
      <c r="J24" s="1" t="s">
        <v>20</v>
      </c>
      <c r="K24">
        <f t="shared" si="2"/>
        <v>2692257.3072495903</v>
      </c>
      <c r="L24">
        <f t="shared" si="3"/>
        <v>1796654.1243886279</v>
      </c>
      <c r="M24">
        <f t="shared" si="4"/>
        <v>231378.24514120829</v>
      </c>
      <c r="N24">
        <f t="shared" si="5"/>
        <v>571916.71921364928</v>
      </c>
      <c r="O24">
        <f t="shared" si="6"/>
        <v>661982.83076278912</v>
      </c>
      <c r="P24">
        <f t="shared" si="7"/>
        <v>720293.3858636712</v>
      </c>
      <c r="Q24">
        <f t="shared" si="8"/>
        <v>-58310.555100882084</v>
      </c>
      <c r="R24">
        <v>9.2486004163590643</v>
      </c>
      <c r="S24">
        <v>0.82841356673720135</v>
      </c>
      <c r="T24">
        <v>0.19672336348277208</v>
      </c>
      <c r="U24">
        <v>3011364.0175000001</v>
      </c>
      <c r="W24">
        <f t="shared" si="9"/>
        <v>8.5942099411584205E-2</v>
      </c>
    </row>
    <row r="25" spans="1:25" x14ac:dyDescent="0.25">
      <c r="A25" s="1" t="s">
        <v>21</v>
      </c>
      <c r="B25">
        <v>1277264.889212</v>
      </c>
      <c r="C25">
        <v>854528.47455000004</v>
      </c>
      <c r="D25">
        <v>112741.548649</v>
      </c>
      <c r="E25">
        <v>274169.09340499999</v>
      </c>
      <c r="F25">
        <v>328026.63989799999</v>
      </c>
      <c r="G25">
        <v>348126.95399900002</v>
      </c>
      <c r="H25">
        <f t="shared" si="1"/>
        <v>-20100.314101000025</v>
      </c>
      <c r="I25">
        <v>47.368564328658302</v>
      </c>
      <c r="J25" s="1" t="s">
        <v>21</v>
      </c>
      <c r="K25">
        <f t="shared" si="2"/>
        <v>2696439.9434821927</v>
      </c>
      <c r="L25">
        <f t="shared" si="3"/>
        <v>1803999.1007981733</v>
      </c>
      <c r="M25">
        <f t="shared" si="4"/>
        <v>238009.21612646512</v>
      </c>
      <c r="N25">
        <f t="shared" si="5"/>
        <v>578799.66870586749</v>
      </c>
      <c r="O25">
        <f t="shared" si="6"/>
        <v>692498.58961746423</v>
      </c>
      <c r="P25">
        <f t="shared" si="7"/>
        <v>734932.45770250389</v>
      </c>
      <c r="Q25">
        <f t="shared" si="8"/>
        <v>-42433.868085039685</v>
      </c>
      <c r="R25">
        <v>12.698544327889827</v>
      </c>
      <c r="S25">
        <v>0.81387469204311869</v>
      </c>
      <c r="T25">
        <v>0.20583725597378918</v>
      </c>
      <c r="U25">
        <v>3016047.85</v>
      </c>
      <c r="W25">
        <f t="shared" si="9"/>
        <v>8.826794629777629E-2</v>
      </c>
    </row>
    <row r="26" spans="1:25" x14ac:dyDescent="0.25">
      <c r="A26" s="1" t="s">
        <v>22</v>
      </c>
      <c r="B26">
        <v>1342890.493585</v>
      </c>
      <c r="C26">
        <v>916074.60854399996</v>
      </c>
      <c r="D26">
        <v>121580.995711</v>
      </c>
      <c r="E26">
        <v>288525.51697900001</v>
      </c>
      <c r="F26">
        <v>335707.07410500001</v>
      </c>
      <c r="G26">
        <v>362137.68451699999</v>
      </c>
      <c r="H26">
        <f t="shared" si="1"/>
        <v>-26430.61041199998</v>
      </c>
      <c r="I26">
        <v>49.265856927524602</v>
      </c>
      <c r="J26" s="1" t="s">
        <v>22</v>
      </c>
      <c r="K26">
        <f t="shared" si="2"/>
        <v>2725803.583525477</v>
      </c>
      <c r="L26">
        <f t="shared" si="3"/>
        <v>1859451.2826431594</v>
      </c>
      <c r="M26">
        <f t="shared" si="4"/>
        <v>246785.50885628309</v>
      </c>
      <c r="N26">
        <f t="shared" si="5"/>
        <v>585650.05253730225</v>
      </c>
      <c r="O26">
        <f t="shared" si="6"/>
        <v>681419.33387835184</v>
      </c>
      <c r="P26">
        <f t="shared" si="7"/>
        <v>735068.27466686233</v>
      </c>
      <c r="Q26">
        <f t="shared" si="8"/>
        <v>-53648.940788510517</v>
      </c>
      <c r="R26">
        <v>11.766378105997893</v>
      </c>
      <c r="S26">
        <v>0.83442907917739573</v>
      </c>
      <c r="T26">
        <v>0.2451312845817103</v>
      </c>
      <c r="U26">
        <v>3047721.3975</v>
      </c>
      <c r="W26">
        <f t="shared" si="9"/>
        <v>9.0536790819350871E-2</v>
      </c>
    </row>
    <row r="27" spans="1:25" x14ac:dyDescent="0.25">
      <c r="A27" s="1" t="s">
        <v>23</v>
      </c>
      <c r="B27">
        <v>1407319.335833</v>
      </c>
      <c r="C27">
        <v>948318.62210000004</v>
      </c>
      <c r="D27">
        <v>128596.84162000001</v>
      </c>
      <c r="E27">
        <v>297471.45197200001</v>
      </c>
      <c r="F27">
        <v>345529.77645900002</v>
      </c>
      <c r="G27">
        <v>365903.37218300003</v>
      </c>
      <c r="H27">
        <f t="shared" si="1"/>
        <v>-20373.595724000013</v>
      </c>
      <c r="I27">
        <v>51.3342727008556</v>
      </c>
      <c r="J27" s="1" t="s">
        <v>23</v>
      </c>
      <c r="K27">
        <f t="shared" si="2"/>
        <v>2741481.006332722</v>
      </c>
      <c r="L27">
        <f t="shared" si="3"/>
        <v>1847340.1340001728</v>
      </c>
      <c r="M27">
        <f t="shared" si="4"/>
        <v>250508.74367965217</v>
      </c>
      <c r="N27">
        <f t="shared" si="5"/>
        <v>579479.23740047845</v>
      </c>
      <c r="O27">
        <f t="shared" si="6"/>
        <v>673097.63688001176</v>
      </c>
      <c r="P27">
        <f t="shared" si="7"/>
        <v>712785.73345191556</v>
      </c>
      <c r="Q27">
        <f t="shared" si="8"/>
        <v>-39688.096571903785</v>
      </c>
      <c r="R27">
        <v>9.4330433266476419</v>
      </c>
      <c r="S27">
        <v>0.85450848810636393</v>
      </c>
      <c r="T27">
        <v>0.28670009091406973</v>
      </c>
      <c r="U27">
        <v>3066358.4575</v>
      </c>
      <c r="W27">
        <f t="shared" si="9"/>
        <v>9.1377158222503099E-2</v>
      </c>
    </row>
    <row r="28" spans="1:25" x14ac:dyDescent="0.25">
      <c r="A28" s="1" t="s">
        <v>24</v>
      </c>
      <c r="B28">
        <v>1468743.683959</v>
      </c>
      <c r="C28">
        <v>984690.77868300001</v>
      </c>
      <c r="D28">
        <v>135134.64019800001</v>
      </c>
      <c r="E28">
        <v>306046.76303899998</v>
      </c>
      <c r="F28">
        <v>359881.41555999999</v>
      </c>
      <c r="G28">
        <v>374647.15049299999</v>
      </c>
      <c r="H28">
        <f t="shared" si="1"/>
        <v>-14765.734933</v>
      </c>
      <c r="I28">
        <v>53.143896910638702</v>
      </c>
      <c r="J28" s="1" t="s">
        <v>24</v>
      </c>
      <c r="K28">
        <f t="shared" si="2"/>
        <v>2763710.9232480414</v>
      </c>
      <c r="L28">
        <f t="shared" si="3"/>
        <v>1852876.5030888768</v>
      </c>
      <c r="M28">
        <f t="shared" si="4"/>
        <v>254280.63814219058</v>
      </c>
      <c r="N28">
        <f t="shared" si="5"/>
        <v>575883.17912330863</v>
      </c>
      <c r="O28">
        <f t="shared" si="6"/>
        <v>677182.96263659303</v>
      </c>
      <c r="P28">
        <f t="shared" si="7"/>
        <v>704967.40410844923</v>
      </c>
      <c r="Q28">
        <f t="shared" si="8"/>
        <v>-27784.441471856189</v>
      </c>
      <c r="R28">
        <v>10.701770524196318</v>
      </c>
      <c r="S28">
        <v>0.87422299534295433</v>
      </c>
      <c r="T28">
        <v>0.24473444848969081</v>
      </c>
      <c r="U28">
        <v>3091325.86</v>
      </c>
      <c r="W28">
        <f t="shared" si="9"/>
        <v>9.2006959195047852E-2</v>
      </c>
    </row>
    <row r="29" spans="1:25" x14ac:dyDescent="0.25">
      <c r="A29" s="1" t="s">
        <v>25</v>
      </c>
      <c r="B29">
        <v>1522372.0646919999</v>
      </c>
      <c r="C29">
        <v>1012413.442304</v>
      </c>
      <c r="D29">
        <v>141346.30256400001</v>
      </c>
      <c r="E29">
        <v>318935.58629499999</v>
      </c>
      <c r="F29">
        <v>370693.367378</v>
      </c>
      <c r="G29">
        <v>386620.04464199999</v>
      </c>
      <c r="H29">
        <f t="shared" si="1"/>
        <v>-15926.677263999998</v>
      </c>
      <c r="I29">
        <v>54.519532881102698</v>
      </c>
      <c r="J29" s="1" t="s">
        <v>25</v>
      </c>
      <c r="K29">
        <f t="shared" si="2"/>
        <v>2792342.4582745777</v>
      </c>
      <c r="L29">
        <f t="shared" si="3"/>
        <v>1856973.8015032003</v>
      </c>
      <c r="M29">
        <f t="shared" si="4"/>
        <v>259258.09539170281</v>
      </c>
      <c r="N29">
        <f t="shared" si="5"/>
        <v>584993.24818233703</v>
      </c>
      <c r="O29">
        <f t="shared" si="6"/>
        <v>679927.62921578146</v>
      </c>
      <c r="P29">
        <f t="shared" si="7"/>
        <v>709140.42034283164</v>
      </c>
      <c r="Q29">
        <f t="shared" si="8"/>
        <v>-29212.791127050223</v>
      </c>
      <c r="R29">
        <v>9.9354780936935967</v>
      </c>
      <c r="S29">
        <v>0.88048131890146764</v>
      </c>
      <c r="T29">
        <v>0.33843744259943298</v>
      </c>
      <c r="U29">
        <v>3123444.1074999999</v>
      </c>
      <c r="W29">
        <f t="shared" si="9"/>
        <v>9.284609580155205E-2</v>
      </c>
    </row>
    <row r="30" spans="1:25" x14ac:dyDescent="0.25">
      <c r="A30" s="1" t="s">
        <v>26</v>
      </c>
      <c r="B30">
        <v>1597996.3609509999</v>
      </c>
      <c r="C30">
        <v>1064983.7284659999</v>
      </c>
      <c r="D30">
        <v>151516.87319300001</v>
      </c>
      <c r="E30">
        <v>342276.04999199999</v>
      </c>
      <c r="F30">
        <v>398993.22844899999</v>
      </c>
      <c r="G30">
        <v>415609.10214700003</v>
      </c>
      <c r="H30">
        <f t="shared" si="1"/>
        <v>-16615.873698000039</v>
      </c>
      <c r="I30">
        <v>56.193519038909699</v>
      </c>
      <c r="J30" s="1" t="s">
        <v>26</v>
      </c>
      <c r="K30">
        <f t="shared" si="2"/>
        <v>2843737.8336183396</v>
      </c>
      <c r="L30">
        <f t="shared" si="3"/>
        <v>1895207.3952310772</v>
      </c>
      <c r="M30">
        <f t="shared" si="4"/>
        <v>269634.07130293123</v>
      </c>
      <c r="N30">
        <f t="shared" si="5"/>
        <v>609102.35885921307</v>
      </c>
      <c r="O30">
        <f t="shared" si="6"/>
        <v>710034.24464790651</v>
      </c>
      <c r="P30">
        <f t="shared" si="7"/>
        <v>739603.26609768404</v>
      </c>
      <c r="Q30">
        <f t="shared" si="8"/>
        <v>-29569.021449777552</v>
      </c>
      <c r="R30">
        <v>8.7741570967700024</v>
      </c>
      <c r="S30">
        <v>0.90308073264823807</v>
      </c>
      <c r="T30">
        <v>0.34584573269937829</v>
      </c>
      <c r="U30">
        <v>3183297.4674999998</v>
      </c>
      <c r="W30">
        <f t="shared" si="9"/>
        <v>9.4816782375417463E-2</v>
      </c>
    </row>
    <row r="31" spans="1:25" x14ac:dyDescent="0.25">
      <c r="A31" s="1" t="s">
        <v>27</v>
      </c>
      <c r="B31">
        <v>1655798.098854</v>
      </c>
      <c r="C31">
        <v>1118504.4940830001</v>
      </c>
      <c r="D31">
        <v>156232.77006899999</v>
      </c>
      <c r="E31">
        <v>359611.43301099999</v>
      </c>
      <c r="F31">
        <v>423471.61347400001</v>
      </c>
      <c r="G31">
        <v>449181.46938800003</v>
      </c>
      <c r="H31">
        <f t="shared" si="1"/>
        <v>-25709.855914000014</v>
      </c>
      <c r="I31">
        <v>57.3042939455501</v>
      </c>
      <c r="J31" s="1" t="s">
        <v>27</v>
      </c>
      <c r="K31">
        <f t="shared" si="2"/>
        <v>2889483.4659813116</v>
      </c>
      <c r="L31">
        <f t="shared" si="3"/>
        <v>1951868.5548168356</v>
      </c>
      <c r="M31">
        <f t="shared" si="4"/>
        <v>272637.10851659847</v>
      </c>
      <c r="N31">
        <f t="shared" si="5"/>
        <v>627547.09682436497</v>
      </c>
      <c r="O31">
        <f t="shared" si="6"/>
        <v>738987.57722480281</v>
      </c>
      <c r="P31">
        <f t="shared" si="7"/>
        <v>783853.07358434121</v>
      </c>
      <c r="Q31">
        <f t="shared" si="8"/>
        <v>-44865.496359538483</v>
      </c>
      <c r="R31">
        <v>9.1108676362984031</v>
      </c>
      <c r="S31">
        <v>0.92971654665695058</v>
      </c>
      <c r="T31">
        <v>0.3152292652601365</v>
      </c>
      <c r="U31">
        <v>3232105.28</v>
      </c>
      <c r="W31">
        <f t="shared" si="9"/>
        <v>9.4354964036455158E-2</v>
      </c>
    </row>
    <row r="32" spans="1:25" x14ac:dyDescent="0.25">
      <c r="A32" s="1" t="s">
        <v>28</v>
      </c>
      <c r="B32">
        <v>1704306.5104400001</v>
      </c>
      <c r="C32">
        <v>1161373.713886</v>
      </c>
      <c r="D32">
        <v>162260.37263100001</v>
      </c>
      <c r="E32">
        <v>368335.09936300002</v>
      </c>
      <c r="F32">
        <v>435903.665492</v>
      </c>
      <c r="G32">
        <v>465541.30747699999</v>
      </c>
      <c r="H32">
        <f t="shared" si="1"/>
        <v>-29637.641984999995</v>
      </c>
      <c r="I32">
        <v>58.526355339028598</v>
      </c>
      <c r="J32" s="1" t="s">
        <v>28</v>
      </c>
      <c r="K32">
        <f t="shared" si="2"/>
        <v>2912032.5374224605</v>
      </c>
      <c r="L32">
        <f t="shared" si="3"/>
        <v>1984360.2205509832</v>
      </c>
      <c r="M32">
        <f t="shared" si="4"/>
        <v>277243.25509604363</v>
      </c>
      <c r="N32">
        <f t="shared" si="5"/>
        <v>629349.1149915735</v>
      </c>
      <c r="O32">
        <f t="shared" si="6"/>
        <v>744798.92514563503</v>
      </c>
      <c r="P32">
        <f t="shared" si="7"/>
        <v>795438.74683505436</v>
      </c>
      <c r="Q32">
        <f t="shared" si="8"/>
        <v>-50639.821689419266</v>
      </c>
      <c r="R32">
        <v>9.0587296839672344</v>
      </c>
      <c r="S32">
        <v>0.95488762222850987</v>
      </c>
      <c r="T32">
        <v>0.28427367214642707</v>
      </c>
      <c r="U32">
        <v>3257249.7749999999</v>
      </c>
      <c r="W32">
        <f t="shared" si="9"/>
        <v>9.5206097985924679E-2</v>
      </c>
    </row>
    <row r="33" spans="1:23" x14ac:dyDescent="0.25">
      <c r="A33" s="1" t="s">
        <v>29</v>
      </c>
      <c r="B33">
        <v>1728230.276449</v>
      </c>
      <c r="C33">
        <v>1189005.7247319999</v>
      </c>
      <c r="D33">
        <v>166836.896094</v>
      </c>
      <c r="E33">
        <v>367185.33760899998</v>
      </c>
      <c r="F33">
        <v>440494.60810800001</v>
      </c>
      <c r="G33">
        <v>474502.75637000002</v>
      </c>
      <c r="H33">
        <f t="shared" si="1"/>
        <v>-34008.148262000002</v>
      </c>
      <c r="I33">
        <v>59.744485544396902</v>
      </c>
      <c r="J33" s="1" t="s">
        <v>29</v>
      </c>
      <c r="K33">
        <f t="shared" si="2"/>
        <v>2892702.5828429465</v>
      </c>
      <c r="L33">
        <f t="shared" si="3"/>
        <v>1990151.4154782274</v>
      </c>
      <c r="M33">
        <f t="shared" si="4"/>
        <v>279250.70334737643</v>
      </c>
      <c r="N33">
        <f t="shared" si="5"/>
        <v>614592.85198152694</v>
      </c>
      <c r="O33">
        <f t="shared" si="6"/>
        <v>737297.51640536392</v>
      </c>
      <c r="P33">
        <f t="shared" si="7"/>
        <v>794220.17286832421</v>
      </c>
      <c r="Q33">
        <f t="shared" si="8"/>
        <v>-56922.656462960265</v>
      </c>
      <c r="R33">
        <v>9.3022775159943478</v>
      </c>
      <c r="S33">
        <v>0.96150074846042133</v>
      </c>
      <c r="T33">
        <v>0.24947092522325442</v>
      </c>
      <c r="U33">
        <v>3235647.3824999998</v>
      </c>
      <c r="W33">
        <f t="shared" si="9"/>
        <v>9.6536265084303616E-2</v>
      </c>
    </row>
    <row r="34" spans="1:23" x14ac:dyDescent="0.25">
      <c r="A34" s="1" t="s">
        <v>30</v>
      </c>
      <c r="B34">
        <v>1751538.0583609999</v>
      </c>
      <c r="C34">
        <v>1201683.8098299999</v>
      </c>
      <c r="D34">
        <v>167315.777737</v>
      </c>
      <c r="E34">
        <v>358459.95346699998</v>
      </c>
      <c r="F34">
        <v>431531.03770300001</v>
      </c>
      <c r="G34">
        <v>468612.03068800003</v>
      </c>
      <c r="H34">
        <f t="shared" si="1"/>
        <v>-37080.992985000019</v>
      </c>
      <c r="I34">
        <v>60.4767347493488</v>
      </c>
      <c r="J34" s="1" t="s">
        <v>30</v>
      </c>
      <c r="K34">
        <f t="shared" si="2"/>
        <v>2896217.9681499093</v>
      </c>
      <c r="L34">
        <f t="shared" si="3"/>
        <v>1987018.3382262373</v>
      </c>
      <c r="M34">
        <f t="shared" si="4"/>
        <v>276661.39455189684</v>
      </c>
      <c r="N34">
        <f t="shared" si="5"/>
        <v>592723.72252349451</v>
      </c>
      <c r="O34">
        <f t="shared" si="6"/>
        <v>713548.8374025462</v>
      </c>
      <c r="P34">
        <f t="shared" si="7"/>
        <v>774863.31335546507</v>
      </c>
      <c r="Q34">
        <f t="shared" si="8"/>
        <v>-61314.475952918903</v>
      </c>
      <c r="R34">
        <v>8.518044481463928</v>
      </c>
      <c r="S34">
        <v>0.95208355068676997</v>
      </c>
      <c r="T34">
        <v>0.24770750397277064</v>
      </c>
      <c r="U34">
        <v>3237941.8975</v>
      </c>
      <c r="W34">
        <f t="shared" si="9"/>
        <v>9.5525059782923333E-2</v>
      </c>
    </row>
    <row r="35" spans="1:23" x14ac:dyDescent="0.25">
      <c r="A35" s="1" t="s">
        <v>31</v>
      </c>
      <c r="B35">
        <v>1760624.2921450001</v>
      </c>
      <c r="C35">
        <v>1208811.8736690001</v>
      </c>
      <c r="D35">
        <v>171903.38256900001</v>
      </c>
      <c r="E35">
        <v>345066.61481699999</v>
      </c>
      <c r="F35">
        <v>404723.35763699998</v>
      </c>
      <c r="G35">
        <v>442279.11617300002</v>
      </c>
      <c r="H35">
        <f t="shared" si="1"/>
        <v>-37555.758536000038</v>
      </c>
      <c r="I35">
        <v>61.1615215452793</v>
      </c>
      <c r="J35" s="1" t="s">
        <v>31</v>
      </c>
      <c r="K35">
        <f t="shared" si="2"/>
        <v>2878646.97878971</v>
      </c>
      <c r="L35">
        <f t="shared" si="3"/>
        <v>1976425.4438537611</v>
      </c>
      <c r="M35">
        <f t="shared" si="4"/>
        <v>281064.59457804024</v>
      </c>
      <c r="N35">
        <f t="shared" si="5"/>
        <v>564189.06217292056</v>
      </c>
      <c r="O35">
        <f t="shared" si="6"/>
        <v>661728.72651209938</v>
      </c>
      <c r="P35">
        <f t="shared" si="7"/>
        <v>723132.951892916</v>
      </c>
      <c r="Q35">
        <f t="shared" si="8"/>
        <v>-61404.22538081665</v>
      </c>
      <c r="R35">
        <v>7.1132325640119021</v>
      </c>
      <c r="S35">
        <v>0.95355332621957578</v>
      </c>
      <c r="T35">
        <v>0.28700933124562739</v>
      </c>
      <c r="U35">
        <v>3219966.1175000002</v>
      </c>
      <c r="W35">
        <f t="shared" si="9"/>
        <v>9.763774323456996E-2</v>
      </c>
    </row>
    <row r="36" spans="1:23" x14ac:dyDescent="0.25">
      <c r="A36" s="1" t="s">
        <v>32</v>
      </c>
      <c r="B36">
        <v>1778452.0586079999</v>
      </c>
      <c r="C36">
        <v>1221684.103264</v>
      </c>
      <c r="D36">
        <v>177400.00124300001</v>
      </c>
      <c r="E36">
        <v>355221.04774900002</v>
      </c>
      <c r="F36">
        <v>389186.512215</v>
      </c>
      <c r="G36">
        <v>416071.58330900001</v>
      </c>
      <c r="H36">
        <f t="shared" si="1"/>
        <v>-26885.071094000014</v>
      </c>
      <c r="I36">
        <v>61.764022978578403</v>
      </c>
      <c r="J36" s="1" t="s">
        <v>32</v>
      </c>
      <c r="K36">
        <f t="shared" si="2"/>
        <v>2879430.4076093291</v>
      </c>
      <c r="L36">
        <f t="shared" si="3"/>
        <v>1977986.6083006226</v>
      </c>
      <c r="M36">
        <f t="shared" si="4"/>
        <v>287222.22531477199</v>
      </c>
      <c r="N36">
        <f t="shared" si="5"/>
        <v>575126.15049735538</v>
      </c>
      <c r="O36">
        <f t="shared" si="6"/>
        <v>630118.4628954326</v>
      </c>
      <c r="P36">
        <f t="shared" si="7"/>
        <v>673647.1545147018</v>
      </c>
      <c r="Q36">
        <f t="shared" si="8"/>
        <v>-43528.691619269288</v>
      </c>
      <c r="R36">
        <v>6.5661537216219283</v>
      </c>
      <c r="S36">
        <v>0.9624593381961416</v>
      </c>
      <c r="T36">
        <v>0.23234857820500088</v>
      </c>
      <c r="U36">
        <v>3220789.6475</v>
      </c>
      <c r="W36">
        <f t="shared" si="9"/>
        <v>9.9749667349397969E-2</v>
      </c>
    </row>
    <row r="37" spans="1:23" x14ac:dyDescent="0.25">
      <c r="A37" s="1" t="s">
        <v>33</v>
      </c>
      <c r="B37">
        <v>1781024.877969</v>
      </c>
      <c r="C37">
        <v>1241443.031465</v>
      </c>
      <c r="D37">
        <v>181845.36325299999</v>
      </c>
      <c r="E37">
        <v>349831.21428299998</v>
      </c>
      <c r="F37">
        <v>378154.90402000002</v>
      </c>
      <c r="G37">
        <v>405580.51146499999</v>
      </c>
      <c r="H37">
        <f t="shared" si="1"/>
        <v>-27425.607444999972</v>
      </c>
      <c r="I37">
        <v>62.146756587092497</v>
      </c>
      <c r="J37" s="1" t="s">
        <v>33</v>
      </c>
      <c r="K37">
        <f t="shared" si="2"/>
        <v>2865837.2146470281</v>
      </c>
      <c r="L37">
        <f t="shared" si="3"/>
        <v>1997599.0697523225</v>
      </c>
      <c r="M37">
        <f t="shared" si="4"/>
        <v>292606.36152131576</v>
      </c>
      <c r="N37">
        <f t="shared" si="5"/>
        <v>562911.45909239259</v>
      </c>
      <c r="O37">
        <f t="shared" si="6"/>
        <v>608486.95054592832</v>
      </c>
      <c r="P37">
        <f t="shared" si="7"/>
        <v>652617.34278380114</v>
      </c>
      <c r="Q37">
        <f t="shared" si="8"/>
        <v>-44130.392237872802</v>
      </c>
      <c r="R37">
        <v>5.8722892264477471</v>
      </c>
      <c r="S37">
        <v>0.97067219923047832</v>
      </c>
      <c r="T37">
        <v>0.27194546724501401</v>
      </c>
      <c r="U37">
        <v>3205709.5950000002</v>
      </c>
      <c r="W37">
        <f t="shared" si="9"/>
        <v>0.10210152901422027</v>
      </c>
    </row>
    <row r="38" spans="1:23" x14ac:dyDescent="0.25">
      <c r="A38" s="1" t="s">
        <v>34</v>
      </c>
      <c r="B38">
        <v>1780020.1045860001</v>
      </c>
      <c r="C38">
        <v>1257309.2814480001</v>
      </c>
      <c r="D38">
        <v>184840.22115900001</v>
      </c>
      <c r="E38">
        <v>340535.83112500003</v>
      </c>
      <c r="F38">
        <v>383294.03417900001</v>
      </c>
      <c r="G38">
        <v>404362.86254900001</v>
      </c>
      <c r="H38">
        <f t="shared" si="1"/>
        <v>-21068.828370000003</v>
      </c>
      <c r="I38">
        <v>62.496111488428298</v>
      </c>
      <c r="J38" s="1" t="s">
        <v>34</v>
      </c>
      <c r="K38">
        <f t="shared" si="2"/>
        <v>2848209.3720592302</v>
      </c>
      <c r="L38">
        <f t="shared" si="3"/>
        <v>2011820.0180835284</v>
      </c>
      <c r="M38">
        <f t="shared" si="4"/>
        <v>295762.75508473004</v>
      </c>
      <c r="N38">
        <f t="shared" si="5"/>
        <v>544891.23085370392</v>
      </c>
      <c r="O38">
        <f t="shared" si="6"/>
        <v>613308.612408582</v>
      </c>
      <c r="P38">
        <f t="shared" si="7"/>
        <v>647020.83524647984</v>
      </c>
      <c r="Q38">
        <f t="shared" si="8"/>
        <v>-33712.222837897818</v>
      </c>
      <c r="R38">
        <v>4.3760464586492622</v>
      </c>
      <c r="S38">
        <v>0.97701556736977879</v>
      </c>
      <c r="T38">
        <v>0.3122340661355596</v>
      </c>
      <c r="U38">
        <v>3184552.0150000001</v>
      </c>
      <c r="W38">
        <f t="shared" si="9"/>
        <v>0.10384164801441412</v>
      </c>
    </row>
    <row r="39" spans="1:23" x14ac:dyDescent="0.25">
      <c r="A39" s="1" t="s">
        <v>35</v>
      </c>
      <c r="B39">
        <v>1853397.4004540001</v>
      </c>
      <c r="C39">
        <v>1290179.2983949999</v>
      </c>
      <c r="D39">
        <v>189197.849373</v>
      </c>
      <c r="E39">
        <v>352524.652588</v>
      </c>
      <c r="F39">
        <v>414851.35438799998</v>
      </c>
      <c r="G39">
        <v>439287.90709300002</v>
      </c>
      <c r="H39">
        <f t="shared" si="1"/>
        <v>-24436.552705000038</v>
      </c>
      <c r="I39">
        <v>64.514978797849494</v>
      </c>
      <c r="J39" s="1" t="s">
        <v>35</v>
      </c>
      <c r="K39">
        <f t="shared" si="2"/>
        <v>2872817.1891079973</v>
      </c>
      <c r="L39">
        <f t="shared" si="3"/>
        <v>1999813.5664550602</v>
      </c>
      <c r="M39">
        <f t="shared" si="4"/>
        <v>293261.89498694619</v>
      </c>
      <c r="N39">
        <f t="shared" si="5"/>
        <v>546422.95348588238</v>
      </c>
      <c r="O39">
        <f t="shared" si="6"/>
        <v>643031.06366645568</v>
      </c>
      <c r="P39">
        <f t="shared" si="7"/>
        <v>680908.39566026954</v>
      </c>
      <c r="Q39">
        <f t="shared" si="8"/>
        <v>-37877.331993813808</v>
      </c>
      <c r="R39">
        <v>3.8178371712105053</v>
      </c>
      <c r="S39">
        <v>0.97397617621593369</v>
      </c>
      <c r="T39">
        <v>0.26622645725636074</v>
      </c>
      <c r="U39">
        <v>3213061.6150000002</v>
      </c>
      <c r="W39">
        <f t="shared" si="9"/>
        <v>0.10208164170655191</v>
      </c>
    </row>
    <row r="40" spans="1:23" x14ac:dyDescent="0.25">
      <c r="A40" s="1" t="s">
        <v>36</v>
      </c>
      <c r="B40">
        <v>1896867.5952010001</v>
      </c>
      <c r="C40">
        <v>1315876.918575</v>
      </c>
      <c r="D40">
        <v>197115.91918299999</v>
      </c>
      <c r="E40">
        <v>367710.44129599998</v>
      </c>
      <c r="F40">
        <v>440025.39105899999</v>
      </c>
      <c r="G40">
        <v>468371.769997</v>
      </c>
      <c r="H40">
        <f t="shared" si="1"/>
        <v>-28346.378938000009</v>
      </c>
      <c r="I40">
        <v>65.581190614938194</v>
      </c>
      <c r="J40" s="1" t="s">
        <v>36</v>
      </c>
      <c r="K40">
        <f t="shared" si="2"/>
        <v>2892395.7882047486</v>
      </c>
      <c r="L40">
        <f t="shared" si="3"/>
        <v>2006485.2532202539</v>
      </c>
      <c r="M40">
        <f t="shared" si="4"/>
        <v>300567.76544416777</v>
      </c>
      <c r="N40">
        <f t="shared" si="5"/>
        <v>560694.97648345877</v>
      </c>
      <c r="O40">
        <f t="shared" si="6"/>
        <v>670962.79730970645</v>
      </c>
      <c r="P40">
        <f t="shared" si="7"/>
        <v>714186.13417230872</v>
      </c>
      <c r="Q40">
        <f t="shared" si="8"/>
        <v>-43223.336862602227</v>
      </c>
      <c r="R40">
        <v>4.6734862845052589</v>
      </c>
      <c r="S40">
        <v>0.97320708775525266</v>
      </c>
      <c r="T40">
        <v>0.23124170325124171</v>
      </c>
      <c r="U40">
        <v>3235307.2174999998</v>
      </c>
      <c r="W40">
        <f t="shared" si="9"/>
        <v>0.10391654097613109</v>
      </c>
    </row>
    <row r="41" spans="1:23" x14ac:dyDescent="0.25">
      <c r="A41" s="1" t="s">
        <v>37</v>
      </c>
      <c r="B41">
        <v>1925440.9304810001</v>
      </c>
      <c r="C41">
        <v>1331886.0031109999</v>
      </c>
      <c r="D41">
        <v>202507.640984</v>
      </c>
      <c r="E41">
        <v>375834.89660799998</v>
      </c>
      <c r="F41">
        <v>440624.74819700001</v>
      </c>
      <c r="G41">
        <v>480773.098917</v>
      </c>
      <c r="H41">
        <f t="shared" si="1"/>
        <v>-40148.350719999988</v>
      </c>
      <c r="I41">
        <v>66.362633549191401</v>
      </c>
      <c r="J41" s="1" t="s">
        <v>37</v>
      </c>
      <c r="K41">
        <f t="shared" si="2"/>
        <v>2901393.1899700216</v>
      </c>
      <c r="L41">
        <f t="shared" si="3"/>
        <v>2006981.8388442006</v>
      </c>
      <c r="M41">
        <f t="shared" si="4"/>
        <v>305153.11125181749</v>
      </c>
      <c r="N41">
        <f t="shared" si="5"/>
        <v>566335.11436735222</v>
      </c>
      <c r="O41">
        <f t="shared" si="6"/>
        <v>663965.13313533028</v>
      </c>
      <c r="P41">
        <f t="shared" si="7"/>
        <v>724463.56210475916</v>
      </c>
      <c r="Q41">
        <f t="shared" si="8"/>
        <v>-60498.428969428947</v>
      </c>
      <c r="R41">
        <v>4.903001128610093</v>
      </c>
      <c r="S41">
        <v>0.96958001288247009</v>
      </c>
      <c r="T41">
        <v>0.24345333795637605</v>
      </c>
      <c r="U41">
        <v>3245388.48</v>
      </c>
      <c r="W41">
        <f t="shared" si="9"/>
        <v>0.10517468377147823</v>
      </c>
    </row>
    <row r="42" spans="1:23" x14ac:dyDescent="0.25">
      <c r="A42" s="1" t="s">
        <v>38</v>
      </c>
      <c r="B42">
        <v>1952104.0345590001</v>
      </c>
      <c r="C42">
        <v>1353078.7190370001</v>
      </c>
      <c r="D42">
        <v>210042.06488399999</v>
      </c>
      <c r="E42">
        <v>385367.71655900002</v>
      </c>
      <c r="F42">
        <v>477911.03112399997</v>
      </c>
      <c r="G42">
        <v>485432.70714299998</v>
      </c>
      <c r="H42">
        <f t="shared" si="1"/>
        <v>-7521.6760190000059</v>
      </c>
      <c r="I42">
        <v>67.103959900301106</v>
      </c>
      <c r="J42" s="1" t="s">
        <v>38</v>
      </c>
      <c r="K42">
        <f t="shared" si="2"/>
        <v>2909074.2743935157</v>
      </c>
      <c r="L42">
        <f t="shared" si="3"/>
        <v>2016391.7614509196</v>
      </c>
      <c r="M42">
        <f t="shared" si="4"/>
        <v>313009.94039109978</v>
      </c>
      <c r="N42">
        <f t="shared" si="5"/>
        <v>574284.61320547317</v>
      </c>
      <c r="O42">
        <f t="shared" si="6"/>
        <v>712194.97602533514</v>
      </c>
      <c r="P42">
        <f t="shared" si="7"/>
        <v>723403.96582291974</v>
      </c>
      <c r="Q42">
        <f t="shared" si="8"/>
        <v>-11208.989797584591</v>
      </c>
      <c r="R42">
        <v>3.8318342903330902</v>
      </c>
      <c r="S42">
        <v>0.95118257287438024</v>
      </c>
      <c r="T42">
        <v>0.22692216000395621</v>
      </c>
      <c r="U42">
        <v>3252354.6124999998</v>
      </c>
      <c r="W42">
        <f t="shared" si="9"/>
        <v>0.10759778227262903</v>
      </c>
    </row>
    <row r="43" spans="1:23" x14ac:dyDescent="0.25">
      <c r="A43" s="1" t="s">
        <v>39</v>
      </c>
      <c r="B43">
        <v>1944681.8769179999</v>
      </c>
      <c r="C43">
        <v>1366364.162124</v>
      </c>
      <c r="D43">
        <v>217777.281067</v>
      </c>
      <c r="E43">
        <v>385589.99716600002</v>
      </c>
      <c r="F43">
        <v>447283.43127100001</v>
      </c>
      <c r="G43">
        <v>485753.37183700001</v>
      </c>
      <c r="H43">
        <f t="shared" si="1"/>
        <v>-38469.940566000005</v>
      </c>
      <c r="I43">
        <v>66.715938994814906</v>
      </c>
      <c r="J43" s="1" t="s">
        <v>39</v>
      </c>
      <c r="K43">
        <f t="shared" si="2"/>
        <v>2914868.4800331425</v>
      </c>
      <c r="L43">
        <f t="shared" si="3"/>
        <v>2048032.5731909317</v>
      </c>
      <c r="M43">
        <f t="shared" si="4"/>
        <v>326424.66605157941</v>
      </c>
      <c r="N43">
        <f t="shared" si="5"/>
        <v>577957.83582685946</v>
      </c>
      <c r="O43">
        <f t="shared" si="6"/>
        <v>670429.64246634138</v>
      </c>
      <c r="P43">
        <f t="shared" si="7"/>
        <v>728091.93598362198</v>
      </c>
      <c r="Q43">
        <f t="shared" si="8"/>
        <v>-57662.293517280559</v>
      </c>
      <c r="R43">
        <v>3.4428538047343622</v>
      </c>
      <c r="S43">
        <v>0.9538490165476029</v>
      </c>
      <c r="T43">
        <v>0.26880884478943301</v>
      </c>
      <c r="U43">
        <v>3260385.9175</v>
      </c>
      <c r="W43">
        <f t="shared" si="9"/>
        <v>0.11198607013921531</v>
      </c>
    </row>
    <row r="44" spans="1:23" x14ac:dyDescent="0.25">
      <c r="A44" s="1" t="s">
        <v>40</v>
      </c>
      <c r="B44">
        <v>1958254.6860229999</v>
      </c>
      <c r="C44">
        <v>1386324.940197</v>
      </c>
      <c r="D44">
        <v>218383.95336300001</v>
      </c>
      <c r="E44">
        <v>388458.91588300001</v>
      </c>
      <c r="F44">
        <v>478437.92748700001</v>
      </c>
      <c r="G44">
        <v>513461.08132499998</v>
      </c>
      <c r="H44">
        <f t="shared" si="1"/>
        <v>-35023.153837999969</v>
      </c>
      <c r="I44">
        <v>67.186331664032195</v>
      </c>
      <c r="J44" s="1" t="s">
        <v>40</v>
      </c>
      <c r="K44">
        <f t="shared" si="2"/>
        <v>2914662.309315125</v>
      </c>
      <c r="L44">
        <f t="shared" si="3"/>
        <v>2063403.2337550004</v>
      </c>
      <c r="M44">
        <f t="shared" si="4"/>
        <v>325042.23396960745</v>
      </c>
      <c r="N44">
        <f t="shared" si="5"/>
        <v>578181.46379162895</v>
      </c>
      <c r="O44">
        <f t="shared" si="6"/>
        <v>712106.0424603133</v>
      </c>
      <c r="P44">
        <f t="shared" si="7"/>
        <v>764234.43371277011</v>
      </c>
      <c r="Q44">
        <f t="shared" si="8"/>
        <v>-52128.3912524568</v>
      </c>
      <c r="R44">
        <v>2.7360380406795537</v>
      </c>
      <c r="S44">
        <v>0.9618612426290698</v>
      </c>
      <c r="T44">
        <v>0.29623135625251473</v>
      </c>
      <c r="U44">
        <v>3260198.5750000002</v>
      </c>
      <c r="W44">
        <f t="shared" si="9"/>
        <v>0.11151968889527532</v>
      </c>
    </row>
    <row r="45" spans="1:23" x14ac:dyDescent="0.25">
      <c r="A45" s="1" t="s">
        <v>41</v>
      </c>
      <c r="B45">
        <v>2014689.8397890001</v>
      </c>
      <c r="C45">
        <v>1423823.0501399999</v>
      </c>
      <c r="D45">
        <v>221927.31476800001</v>
      </c>
      <c r="E45">
        <v>397018.07687300001</v>
      </c>
      <c r="F45">
        <v>512826.01958299999</v>
      </c>
      <c r="G45">
        <v>544307.94392600004</v>
      </c>
      <c r="H45">
        <f t="shared" si="1"/>
        <v>-31481.92434300005</v>
      </c>
      <c r="I45">
        <v>68.408587943797698</v>
      </c>
      <c r="J45" s="1" t="s">
        <v>41</v>
      </c>
      <c r="K45">
        <f t="shared" si="2"/>
        <v>2945083.213008584</v>
      </c>
      <c r="L45">
        <f t="shared" si="3"/>
        <v>2081351.322892043</v>
      </c>
      <c r="M45">
        <f t="shared" si="4"/>
        <v>324414.40678519546</v>
      </c>
      <c r="N45">
        <f t="shared" si="5"/>
        <v>580362.91759037226</v>
      </c>
      <c r="O45">
        <f t="shared" si="6"/>
        <v>749651.5203680587</v>
      </c>
      <c r="P45">
        <f t="shared" si="7"/>
        <v>795671.94746540592</v>
      </c>
      <c r="Q45">
        <f t="shared" si="8"/>
        <v>-46020.427097347172</v>
      </c>
      <c r="R45">
        <v>2.4669737709818893</v>
      </c>
      <c r="S45">
        <v>0.96684375693258762</v>
      </c>
      <c r="T45">
        <v>0.32598350097756851</v>
      </c>
      <c r="U45">
        <v>3294321.99</v>
      </c>
      <c r="W45">
        <f t="shared" si="9"/>
        <v>0.11015458081192421</v>
      </c>
    </row>
    <row r="46" spans="1:23" x14ac:dyDescent="0.25">
      <c r="A46" s="1" t="s">
        <v>42</v>
      </c>
      <c r="B46">
        <v>2095119.702488</v>
      </c>
      <c r="C46">
        <v>1431498.2530080001</v>
      </c>
      <c r="D46">
        <v>226832.294983</v>
      </c>
      <c r="E46">
        <v>424335.82694699999</v>
      </c>
      <c r="F46">
        <v>536176.24914199999</v>
      </c>
      <c r="G46">
        <v>567605.75662799994</v>
      </c>
      <c r="H46">
        <f t="shared" si="1"/>
        <v>-31429.507485999959</v>
      </c>
      <c r="I46">
        <v>70.245914134770004</v>
      </c>
      <c r="J46" s="1" t="s">
        <v>42</v>
      </c>
      <c r="K46">
        <f t="shared" si="2"/>
        <v>2982550.271135225</v>
      </c>
      <c r="L46">
        <f t="shared" si="3"/>
        <v>2037838.457424876</v>
      </c>
      <c r="M46">
        <f t="shared" si="4"/>
        <v>322911.72771673504</v>
      </c>
      <c r="N46">
        <f t="shared" si="5"/>
        <v>604071.89823580661</v>
      </c>
      <c r="O46">
        <f t="shared" si="6"/>
        <v>763284.60629513813</v>
      </c>
      <c r="P46">
        <f t="shared" si="7"/>
        <v>808026.7210118759</v>
      </c>
      <c r="Q46">
        <f t="shared" si="8"/>
        <v>-44742.114716737844</v>
      </c>
      <c r="R46">
        <v>2.0775185574692614</v>
      </c>
      <c r="S46">
        <v>0.9452062764949426</v>
      </c>
      <c r="T46">
        <v>0.37898830350393281</v>
      </c>
      <c r="U46">
        <v>3338744.26</v>
      </c>
      <c r="W46">
        <f t="shared" si="9"/>
        <v>0.10826698575438518</v>
      </c>
    </row>
    <row r="47" spans="1:23" x14ac:dyDescent="0.25">
      <c r="A47" s="1" t="s">
        <v>43</v>
      </c>
      <c r="B47">
        <v>2187860.099318</v>
      </c>
      <c r="C47">
        <v>1484097.31761</v>
      </c>
      <c r="D47">
        <v>230461.80362399999</v>
      </c>
      <c r="E47">
        <v>453643.11500500003</v>
      </c>
      <c r="F47">
        <v>569131.27740799997</v>
      </c>
      <c r="G47">
        <v>606908.88266899996</v>
      </c>
      <c r="H47">
        <f t="shared" si="1"/>
        <v>-37777.60526099999</v>
      </c>
      <c r="I47">
        <v>72.132870412464797</v>
      </c>
      <c r="J47" s="1" t="s">
        <v>43</v>
      </c>
      <c r="K47">
        <f t="shared" si="2"/>
        <v>3033097.23681803</v>
      </c>
      <c r="L47">
        <f t="shared" si="3"/>
        <v>2057449.4112375476</v>
      </c>
      <c r="M47">
        <f t="shared" si="4"/>
        <v>319496.23286331253</v>
      </c>
      <c r="N47">
        <f t="shared" si="5"/>
        <v>628899.29710409674</v>
      </c>
      <c r="O47">
        <f t="shared" si="6"/>
        <v>789004.06174554816</v>
      </c>
      <c r="P47">
        <f t="shared" si="7"/>
        <v>841376.30902336037</v>
      </c>
      <c r="Q47">
        <f t="shared" si="8"/>
        <v>-52372.247277812334</v>
      </c>
      <c r="R47">
        <v>1.94444183113474</v>
      </c>
      <c r="S47">
        <v>0.95427834977751846</v>
      </c>
      <c r="T47">
        <v>0.36084298163520789</v>
      </c>
      <c r="U47">
        <v>3392643.3475000001</v>
      </c>
      <c r="W47">
        <f t="shared" si="9"/>
        <v>0.10533662718920628</v>
      </c>
    </row>
    <row r="48" spans="1:23" x14ac:dyDescent="0.25">
      <c r="A48" s="1" t="s">
        <v>44</v>
      </c>
      <c r="B48">
        <v>2231951.808005</v>
      </c>
      <c r="C48">
        <v>1523498.254337</v>
      </c>
      <c r="D48">
        <v>231137.685387</v>
      </c>
      <c r="E48">
        <v>455639.37290700001</v>
      </c>
      <c r="F48">
        <v>587589.06120300002</v>
      </c>
      <c r="G48">
        <v>623805.46651399997</v>
      </c>
      <c r="H48">
        <f t="shared" si="1"/>
        <v>-36216.405310999951</v>
      </c>
      <c r="I48">
        <v>73.686159433181501</v>
      </c>
      <c r="J48" s="1" t="s">
        <v>44</v>
      </c>
      <c r="K48">
        <f t="shared" si="2"/>
        <v>3028997.3384064487</v>
      </c>
      <c r="L48">
        <f t="shared" si="3"/>
        <v>2067550.0881797292</v>
      </c>
      <c r="M48">
        <f t="shared" si="4"/>
        <v>313678.5621139548</v>
      </c>
      <c r="N48">
        <f t="shared" si="5"/>
        <v>618351.3653200682</v>
      </c>
      <c r="O48">
        <f t="shared" si="6"/>
        <v>797421.20599435619</v>
      </c>
      <c r="P48">
        <f t="shared" si="7"/>
        <v>846570.741795365</v>
      </c>
      <c r="Q48">
        <f t="shared" si="8"/>
        <v>-49149.535801008788</v>
      </c>
      <c r="R48">
        <v>2.7801098172867311</v>
      </c>
      <c r="S48">
        <v>0.96384404985404992</v>
      </c>
      <c r="T48">
        <v>0.3783644994813507</v>
      </c>
      <c r="U48">
        <v>3388054.62</v>
      </c>
      <c r="W48">
        <f t="shared" si="9"/>
        <v>0.1035585466308071</v>
      </c>
    </row>
    <row r="49" spans="1:23" x14ac:dyDescent="0.25">
      <c r="A49" s="1" t="s">
        <v>45</v>
      </c>
      <c r="B49">
        <v>2299419.5015289998</v>
      </c>
      <c r="C49">
        <v>1575884.2733799999</v>
      </c>
      <c r="D49">
        <v>237243.33197200001</v>
      </c>
      <c r="E49">
        <v>472883.69926000002</v>
      </c>
      <c r="F49">
        <v>587066.02503999998</v>
      </c>
      <c r="G49">
        <v>639110.66766399995</v>
      </c>
      <c r="H49">
        <f t="shared" si="1"/>
        <v>-52044.642623999971</v>
      </c>
      <c r="I49">
        <v>74.992595426965096</v>
      </c>
      <c r="J49" s="1" t="s">
        <v>45</v>
      </c>
      <c r="K49">
        <f t="shared" si="2"/>
        <v>3066195.3869410916</v>
      </c>
      <c r="L49">
        <f t="shared" si="3"/>
        <v>2101386.4961037994</v>
      </c>
      <c r="M49">
        <f t="shared" si="4"/>
        <v>316355.67567874095</v>
      </c>
      <c r="N49">
        <f t="shared" si="5"/>
        <v>630573.85408208601</v>
      </c>
      <c r="O49">
        <f t="shared" si="6"/>
        <v>782831.98720831121</v>
      </c>
      <c r="P49">
        <f t="shared" si="7"/>
        <v>852231.69570978044</v>
      </c>
      <c r="Q49">
        <f t="shared" si="8"/>
        <v>-69399.7085014693</v>
      </c>
      <c r="R49">
        <v>2.8837434161023259</v>
      </c>
      <c r="S49">
        <v>0.98361467059376018</v>
      </c>
      <c r="T49">
        <v>0.44008454130681129</v>
      </c>
      <c r="U49">
        <v>3429553.39</v>
      </c>
      <c r="W49">
        <f t="shared" si="9"/>
        <v>0.10317531525423916</v>
      </c>
    </row>
    <row r="50" spans="1:23" x14ac:dyDescent="0.25">
      <c r="A50" s="1" t="s">
        <v>46</v>
      </c>
      <c r="B50">
        <v>2321079.2121689999</v>
      </c>
      <c r="C50">
        <v>1603302.7277569999</v>
      </c>
      <c r="D50">
        <v>241510.31116000001</v>
      </c>
      <c r="E50">
        <v>489227.52776299999</v>
      </c>
      <c r="F50">
        <v>603621.91362100001</v>
      </c>
      <c r="G50">
        <v>653223.33889100002</v>
      </c>
      <c r="H50">
        <f t="shared" si="1"/>
        <v>-49601.425270000007</v>
      </c>
      <c r="I50">
        <v>75.570133363444498</v>
      </c>
      <c r="J50" s="1" t="s">
        <v>46</v>
      </c>
      <c r="K50">
        <f t="shared" si="2"/>
        <v>3071423.9989574696</v>
      </c>
      <c r="L50">
        <f t="shared" si="3"/>
        <v>2121608.9695728454</v>
      </c>
      <c r="M50">
        <f t="shared" si="4"/>
        <v>319584.33895900159</v>
      </c>
      <c r="N50">
        <f t="shared" si="5"/>
        <v>647382.11511434719</v>
      </c>
      <c r="O50">
        <f t="shared" si="6"/>
        <v>798757.24278262258</v>
      </c>
      <c r="P50">
        <f t="shared" si="7"/>
        <v>864393.52402543649</v>
      </c>
      <c r="Q50">
        <f t="shared" si="8"/>
        <v>-65636.281242813944</v>
      </c>
      <c r="R50">
        <v>3.3633122083255529</v>
      </c>
      <c r="S50">
        <v>0.99026242101660356</v>
      </c>
      <c r="T50">
        <v>0.42734246013493021</v>
      </c>
      <c r="U50">
        <v>3434806.2275</v>
      </c>
      <c r="W50">
        <f t="shared" si="9"/>
        <v>0.10405086991163635</v>
      </c>
    </row>
    <row r="51" spans="1:23" x14ac:dyDescent="0.25">
      <c r="A51" s="1" t="s">
        <v>47</v>
      </c>
      <c r="B51">
        <v>2348173.9405410001</v>
      </c>
      <c r="C51">
        <v>1623618.0865529999</v>
      </c>
      <c r="D51">
        <v>246891.62187100001</v>
      </c>
      <c r="E51">
        <v>482066.62473099999</v>
      </c>
      <c r="F51">
        <v>618790.08015399997</v>
      </c>
      <c r="G51">
        <v>644271.28526999999</v>
      </c>
      <c r="H51">
        <f t="shared" si="1"/>
        <v>-25481.205116000026</v>
      </c>
      <c r="I51">
        <v>76.224959125291605</v>
      </c>
      <c r="J51" s="1" t="s">
        <v>47</v>
      </c>
      <c r="K51">
        <f t="shared" si="2"/>
        <v>3080584.0599813075</v>
      </c>
      <c r="L51">
        <f t="shared" si="3"/>
        <v>2130034.7093453277</v>
      </c>
      <c r="M51">
        <f t="shared" si="4"/>
        <v>323898.66089030256</v>
      </c>
      <c r="N51">
        <f t="shared" si="5"/>
        <v>632426.21611462336</v>
      </c>
      <c r="O51">
        <f t="shared" si="6"/>
        <v>811794.57129900134</v>
      </c>
      <c r="P51">
        <f t="shared" si="7"/>
        <v>845223.52345378872</v>
      </c>
      <c r="Q51">
        <f t="shared" si="8"/>
        <v>-33428.952154787461</v>
      </c>
      <c r="R51">
        <v>4.0930289034737193</v>
      </c>
      <c r="S51">
        <v>0.99667521432716244</v>
      </c>
      <c r="T51">
        <v>0.45187363820317222</v>
      </c>
      <c r="U51">
        <v>3445146.4075000002</v>
      </c>
      <c r="W51">
        <f t="shared" si="9"/>
        <v>0.10514196482996407</v>
      </c>
    </row>
    <row r="52" spans="1:23" x14ac:dyDescent="0.25">
      <c r="A52" s="1" t="s">
        <v>48</v>
      </c>
      <c r="B52">
        <v>2413739.7981400001</v>
      </c>
      <c r="C52">
        <v>1661414.916224</v>
      </c>
      <c r="D52">
        <v>255233.73728599999</v>
      </c>
      <c r="E52">
        <v>491310.57815199997</v>
      </c>
      <c r="F52">
        <v>624162.93692000001</v>
      </c>
      <c r="G52">
        <v>655498.44487500004</v>
      </c>
      <c r="H52">
        <f t="shared" si="1"/>
        <v>-31335.507955000037</v>
      </c>
      <c r="I52">
        <v>77.640337156488201</v>
      </c>
      <c r="J52" s="1" t="s">
        <v>48</v>
      </c>
      <c r="K52">
        <f t="shared" si="2"/>
        <v>3108873.4110916858</v>
      </c>
      <c r="L52">
        <f t="shared" si="3"/>
        <v>2139886.2718425998</v>
      </c>
      <c r="M52">
        <f t="shared" si="4"/>
        <v>328738.57408883079</v>
      </c>
      <c r="N52">
        <f t="shared" si="5"/>
        <v>632803.25169343036</v>
      </c>
      <c r="O52">
        <f t="shared" si="6"/>
        <v>803915.79915729456</v>
      </c>
      <c r="P52">
        <f t="shared" si="7"/>
        <v>844275.62898626819</v>
      </c>
      <c r="Q52">
        <f t="shared" si="8"/>
        <v>-40359.829828973649</v>
      </c>
      <c r="R52">
        <v>4.0968607062393598</v>
      </c>
      <c r="S52">
        <v>1.0122702825312535</v>
      </c>
      <c r="T52">
        <v>0.53607336056929178</v>
      </c>
      <c r="U52">
        <v>3477296.2075</v>
      </c>
      <c r="W52">
        <f t="shared" si="9"/>
        <v>0.10574202632888605</v>
      </c>
    </row>
    <row r="53" spans="1:23" x14ac:dyDescent="0.25">
      <c r="A53" s="1" t="s">
        <v>49</v>
      </c>
      <c r="B53">
        <v>2477712.0629799999</v>
      </c>
      <c r="C53">
        <v>1677680.9240689999</v>
      </c>
      <c r="D53">
        <v>262174.79246199998</v>
      </c>
      <c r="E53">
        <v>513966.43194500002</v>
      </c>
      <c r="F53">
        <v>660022.52457000001</v>
      </c>
      <c r="G53">
        <v>694968.33550799999</v>
      </c>
      <c r="H53">
        <f t="shared" si="1"/>
        <v>-34945.810937999981</v>
      </c>
      <c r="I53">
        <v>78.455698138956706</v>
      </c>
      <c r="J53" s="1" t="s">
        <v>49</v>
      </c>
      <c r="K53">
        <f t="shared" si="2"/>
        <v>3158103.3905167775</v>
      </c>
      <c r="L53">
        <f t="shared" si="3"/>
        <v>2138379.9569249609</v>
      </c>
      <c r="M53">
        <f t="shared" si="4"/>
        <v>334169.21738131682</v>
      </c>
      <c r="N53">
        <f t="shared" si="5"/>
        <v>655104.01938516821</v>
      </c>
      <c r="O53">
        <f t="shared" si="6"/>
        <v>841267.79854919133</v>
      </c>
      <c r="P53">
        <f t="shared" si="7"/>
        <v>885809.89270799397</v>
      </c>
      <c r="Q53">
        <f t="shared" si="8"/>
        <v>-44542.094158802531</v>
      </c>
      <c r="R53">
        <v>4.5572440506704002</v>
      </c>
      <c r="S53">
        <v>1.0118477709768929</v>
      </c>
      <c r="T53">
        <v>0.58604863769132209</v>
      </c>
      <c r="U53">
        <v>3532179.4975000001</v>
      </c>
      <c r="W53">
        <f t="shared" si="9"/>
        <v>0.10581326070095347</v>
      </c>
    </row>
    <row r="54" spans="1:23" x14ac:dyDescent="0.25">
      <c r="A54" s="1" t="s">
        <v>50</v>
      </c>
      <c r="B54">
        <v>2564000.4763810001</v>
      </c>
      <c r="C54">
        <v>1735089.9450749999</v>
      </c>
      <c r="D54">
        <v>270320.02005599998</v>
      </c>
      <c r="E54">
        <v>534155.57718400005</v>
      </c>
      <c r="F54">
        <v>693249.43356599996</v>
      </c>
      <c r="G54">
        <v>718509.10438699997</v>
      </c>
      <c r="H54">
        <f t="shared" si="1"/>
        <v>-25259.670821000007</v>
      </c>
      <c r="I54">
        <v>79.7832275050108</v>
      </c>
      <c r="J54" s="1" t="s">
        <v>50</v>
      </c>
      <c r="K54">
        <f t="shared" si="2"/>
        <v>3213708.6409796691</v>
      </c>
      <c r="L54">
        <f t="shared" si="3"/>
        <v>2174755.2704182435</v>
      </c>
      <c r="M54">
        <f t="shared" si="4"/>
        <v>338818.10564635595</v>
      </c>
      <c r="N54">
        <f t="shared" si="5"/>
        <v>669508.60962656885</v>
      </c>
      <c r="O54">
        <f t="shared" si="6"/>
        <v>868916.25626759743</v>
      </c>
      <c r="P54">
        <f t="shared" si="7"/>
        <v>900576.6335309936</v>
      </c>
      <c r="Q54">
        <f t="shared" si="8"/>
        <v>-31660.377263396083</v>
      </c>
      <c r="R54">
        <v>5.0106081094825399</v>
      </c>
      <c r="S54">
        <v>1.0309127853023823</v>
      </c>
      <c r="T54">
        <v>0.62502044017148428</v>
      </c>
      <c r="U54">
        <v>3593801.6974999998</v>
      </c>
      <c r="W54">
        <f t="shared" si="9"/>
        <v>0.10542900539454952</v>
      </c>
    </row>
    <row r="55" spans="1:23" x14ac:dyDescent="0.25">
      <c r="A55" s="1" t="s">
        <v>51</v>
      </c>
      <c r="B55">
        <v>2651884.0292349998</v>
      </c>
      <c r="C55">
        <v>1780947.1300069999</v>
      </c>
      <c r="D55">
        <v>274253.68741700001</v>
      </c>
      <c r="E55">
        <v>570596.16766899999</v>
      </c>
      <c r="F55">
        <v>748504.59911199997</v>
      </c>
      <c r="G55">
        <v>781591.97433500004</v>
      </c>
      <c r="H55">
        <f t="shared" si="1"/>
        <v>-33087.375223000068</v>
      </c>
      <c r="I55">
        <v>81.711129537163202</v>
      </c>
      <c r="J55" s="1" t="s">
        <v>51</v>
      </c>
      <c r="K55">
        <f t="shared" si="2"/>
        <v>3245437.9767555301</v>
      </c>
      <c r="L55">
        <f t="shared" si="3"/>
        <v>2179564.9382095542</v>
      </c>
      <c r="M55">
        <f t="shared" si="4"/>
        <v>335638.10581307177</v>
      </c>
      <c r="N55">
        <f t="shared" si="5"/>
        <v>698308.99523850786</v>
      </c>
      <c r="O55">
        <f t="shared" si="6"/>
        <v>916037.51331276249</v>
      </c>
      <c r="P55">
        <f t="shared" si="7"/>
        <v>956530.62044567941</v>
      </c>
      <c r="Q55">
        <f t="shared" si="8"/>
        <v>-40493.107132916979</v>
      </c>
      <c r="R55">
        <v>5.3112949363656448</v>
      </c>
      <c r="S55">
        <v>1.0351078790282018</v>
      </c>
      <c r="T55">
        <v>0.60740363052818325</v>
      </c>
      <c r="U55">
        <v>3629929.0750000002</v>
      </c>
      <c r="W55">
        <f t="shared" si="9"/>
        <v>0.10341843172384695</v>
      </c>
    </row>
    <row r="56" spans="1:23" x14ac:dyDescent="0.25">
      <c r="A56" s="1" t="s">
        <v>52</v>
      </c>
      <c r="B56">
        <v>2693546.3150869999</v>
      </c>
      <c r="C56">
        <v>1803596.749239</v>
      </c>
      <c r="D56">
        <v>275400.48808400001</v>
      </c>
      <c r="E56">
        <v>590406.41998100001</v>
      </c>
      <c r="F56">
        <v>735427.50555500004</v>
      </c>
      <c r="G56">
        <v>782660.70845000003</v>
      </c>
      <c r="H56">
        <f t="shared" si="1"/>
        <v>-47233.202894999995</v>
      </c>
      <c r="I56">
        <v>82.739528800173701</v>
      </c>
      <c r="J56" s="1" t="s">
        <v>52</v>
      </c>
      <c r="K56">
        <f t="shared" si="2"/>
        <v>3255452.8097352968</v>
      </c>
      <c r="L56">
        <f t="shared" si="3"/>
        <v>2179848.9493394527</v>
      </c>
      <c r="M56">
        <f t="shared" si="4"/>
        <v>332852.37670270831</v>
      </c>
      <c r="N56">
        <f t="shared" si="5"/>
        <v>713572.37410295778</v>
      </c>
      <c r="O56">
        <f t="shared" si="6"/>
        <v>888846.62049641262</v>
      </c>
      <c r="P56">
        <f t="shared" si="7"/>
        <v>945933.24351679999</v>
      </c>
      <c r="Q56">
        <f t="shared" si="8"/>
        <v>-57086.623020387364</v>
      </c>
      <c r="R56">
        <v>5.7394599341138859</v>
      </c>
      <c r="S56">
        <v>1.0304177064572044</v>
      </c>
      <c r="T56">
        <v>0.68405503353903574</v>
      </c>
      <c r="U56">
        <v>3641175.9925000002</v>
      </c>
      <c r="W56">
        <f t="shared" si="9"/>
        <v>0.10224457123363209</v>
      </c>
    </row>
    <row r="57" spans="1:23" x14ac:dyDescent="0.25">
      <c r="A57" s="1" t="s">
        <v>53</v>
      </c>
      <c r="B57">
        <v>2718608.689921</v>
      </c>
      <c r="C57">
        <v>1834166.873994</v>
      </c>
      <c r="D57">
        <v>279209.13733300002</v>
      </c>
      <c r="E57">
        <v>591015.47282100003</v>
      </c>
      <c r="F57">
        <v>726009.16157899995</v>
      </c>
      <c r="G57">
        <v>774093.42420699995</v>
      </c>
      <c r="H57">
        <f t="shared" si="1"/>
        <v>-48084.262627999997</v>
      </c>
      <c r="I57">
        <v>83.3296699210171</v>
      </c>
      <c r="J57" s="1" t="s">
        <v>53</v>
      </c>
      <c r="K57">
        <f t="shared" si="2"/>
        <v>3262473.8493477735</v>
      </c>
      <c r="L57">
        <f t="shared" si="3"/>
        <v>2201097.0111035965</v>
      </c>
      <c r="M57">
        <f t="shared" si="4"/>
        <v>335065.69460510841</v>
      </c>
      <c r="N57">
        <f t="shared" si="5"/>
        <v>709249.74667628715</v>
      </c>
      <c r="O57">
        <f t="shared" si="6"/>
        <v>871249.29483956657</v>
      </c>
      <c r="P57">
        <f t="shared" si="7"/>
        <v>928952.94670039369</v>
      </c>
      <c r="Q57">
        <f t="shared" si="8"/>
        <v>-57703.65186082702</v>
      </c>
      <c r="R57">
        <v>5.9856236326384673</v>
      </c>
      <c r="S57">
        <v>1.0428985942392006</v>
      </c>
      <c r="T57">
        <v>0.82080590702521272</v>
      </c>
      <c r="U57">
        <v>3648729.7524999999</v>
      </c>
      <c r="W57">
        <f t="shared" si="9"/>
        <v>0.10270295183273086</v>
      </c>
    </row>
    <row r="58" spans="1:23" x14ac:dyDescent="0.25">
      <c r="A58" s="1" t="s">
        <v>54</v>
      </c>
      <c r="B58">
        <v>2778552.1468429998</v>
      </c>
      <c r="C58">
        <v>1888131.369652</v>
      </c>
      <c r="D58">
        <v>286498.38305499998</v>
      </c>
      <c r="E58">
        <v>600958.63720899995</v>
      </c>
      <c r="F58">
        <v>744082.22898599994</v>
      </c>
      <c r="G58">
        <v>800996.12380499998</v>
      </c>
      <c r="H58">
        <f t="shared" si="1"/>
        <v>-56913.894819000037</v>
      </c>
      <c r="I58">
        <v>84.567367097818504</v>
      </c>
      <c r="J58" s="1" t="s">
        <v>54</v>
      </c>
      <c r="K58">
        <f t="shared" si="2"/>
        <v>3285607.9622640582</v>
      </c>
      <c r="L58">
        <f t="shared" si="3"/>
        <v>2232694.9915184318</v>
      </c>
      <c r="M58">
        <f t="shared" si="4"/>
        <v>338781.24965580308</v>
      </c>
      <c r="N58">
        <f t="shared" si="5"/>
        <v>710627.11047143652</v>
      </c>
      <c r="O58">
        <f t="shared" si="6"/>
        <v>879869.21494827315</v>
      </c>
      <c r="P58">
        <f t="shared" si="7"/>
        <v>947169.28206892521</v>
      </c>
      <c r="Q58">
        <f t="shared" si="8"/>
        <v>-67300.067120652006</v>
      </c>
      <c r="R58">
        <v>5.3171584566216605</v>
      </c>
      <c r="S58">
        <v>1.0625889366886179</v>
      </c>
      <c r="T58">
        <v>0.88306336637358673</v>
      </c>
      <c r="U58">
        <v>3674497.3675000002</v>
      </c>
      <c r="W58">
        <f t="shared" si="9"/>
        <v>0.10311067344210918</v>
      </c>
    </row>
    <row r="59" spans="1:23" x14ac:dyDescent="0.25">
      <c r="A59" s="1" t="s">
        <v>55</v>
      </c>
      <c r="B59">
        <v>2839151.0075170002</v>
      </c>
      <c r="C59">
        <v>1919674.12267</v>
      </c>
      <c r="D59">
        <v>295310.22333299997</v>
      </c>
      <c r="E59">
        <v>615481.32672799996</v>
      </c>
      <c r="F59">
        <v>775529.84191299998</v>
      </c>
      <c r="G59">
        <v>838940.97370900004</v>
      </c>
      <c r="H59">
        <f t="shared" si="1"/>
        <v>-63411.13179600006</v>
      </c>
      <c r="I59">
        <v>85.752671246100405</v>
      </c>
      <c r="J59" s="1" t="s">
        <v>55</v>
      </c>
      <c r="K59">
        <f t="shared" si="2"/>
        <v>3310860.1356206853</v>
      </c>
      <c r="L59">
        <f t="shared" si="3"/>
        <v>2238617.287105557</v>
      </c>
      <c r="M59">
        <f t="shared" si="4"/>
        <v>344374.37229855295</v>
      </c>
      <c r="N59">
        <f t="shared" si="5"/>
        <v>717740.12142623356</v>
      </c>
      <c r="O59">
        <f t="shared" si="6"/>
        <v>904379.80606728583</v>
      </c>
      <c r="P59">
        <f t="shared" si="7"/>
        <v>978326.34426201717</v>
      </c>
      <c r="Q59">
        <f t="shared" si="8"/>
        <v>-73946.538194731358</v>
      </c>
      <c r="R59">
        <v>5.4533824748113533</v>
      </c>
      <c r="S59">
        <v>1.0694411780814033</v>
      </c>
      <c r="T59">
        <v>0.94719925322907439</v>
      </c>
      <c r="U59">
        <v>3703053.6675</v>
      </c>
      <c r="W59">
        <f t="shared" si="9"/>
        <v>0.10401356692586268</v>
      </c>
    </row>
    <row r="60" spans="1:23" x14ac:dyDescent="0.25">
      <c r="A60" s="1" t="s">
        <v>56</v>
      </c>
      <c r="B60">
        <v>2893417.651883</v>
      </c>
      <c r="C60">
        <v>1946424.6436050001</v>
      </c>
      <c r="D60">
        <v>303157.49448400002</v>
      </c>
      <c r="E60">
        <v>637399.25496699999</v>
      </c>
      <c r="F60">
        <v>818005.48485899996</v>
      </c>
      <c r="G60">
        <v>858058.54706999997</v>
      </c>
      <c r="H60">
        <f t="shared" si="1"/>
        <v>-40053.062211000011</v>
      </c>
      <c r="I60">
        <v>86.848390114231194</v>
      </c>
      <c r="J60" s="1" t="s">
        <v>56</v>
      </c>
      <c r="K60">
        <f t="shared" si="2"/>
        <v>3331573.1564825829</v>
      </c>
      <c r="L60">
        <f t="shared" si="3"/>
        <v>2241175.2722703079</v>
      </c>
      <c r="M60">
        <f t="shared" si="4"/>
        <v>349065.18599280732</v>
      </c>
      <c r="N60">
        <f t="shared" si="5"/>
        <v>733921.78499639709</v>
      </c>
      <c r="O60">
        <f t="shared" si="6"/>
        <v>941877.54520617123</v>
      </c>
      <c r="P60">
        <f t="shared" si="7"/>
        <v>987995.91557356494</v>
      </c>
      <c r="Q60">
        <f t="shared" si="8"/>
        <v>-46118.370367393625</v>
      </c>
      <c r="R60">
        <v>5.6210936423843316</v>
      </c>
      <c r="S60">
        <v>1.072756355338278</v>
      </c>
      <c r="T60">
        <v>0.91135527590929999</v>
      </c>
      <c r="U60">
        <v>3726260.5449999999</v>
      </c>
      <c r="W60">
        <f t="shared" si="9"/>
        <v>0.10477488249465436</v>
      </c>
    </row>
    <row r="61" spans="1:23" x14ac:dyDescent="0.25">
      <c r="A61" s="1" t="s">
        <v>57</v>
      </c>
      <c r="B61">
        <v>2988542.407168</v>
      </c>
      <c r="C61">
        <v>1975475.955261</v>
      </c>
      <c r="D61">
        <v>311455.94857200002</v>
      </c>
      <c r="E61">
        <v>665903.30952600006</v>
      </c>
      <c r="F61">
        <v>826350.62238900003</v>
      </c>
      <c r="G61">
        <v>865836.62607999996</v>
      </c>
      <c r="H61">
        <f t="shared" si="1"/>
        <v>-39486.003690999933</v>
      </c>
      <c r="I61">
        <v>89.345737676636006</v>
      </c>
      <c r="J61" s="1" t="s">
        <v>57</v>
      </c>
      <c r="K61">
        <f t="shared" si="2"/>
        <v>3344918.8342752992</v>
      </c>
      <c r="L61">
        <f t="shared" si="3"/>
        <v>2211046.6672856053</v>
      </c>
      <c r="M61">
        <f t="shared" si="4"/>
        <v>348596.31435271708</v>
      </c>
      <c r="N61">
        <f t="shared" si="5"/>
        <v>745310.6626485826</v>
      </c>
      <c r="O61">
        <f t="shared" si="6"/>
        <v>924890.92807064205</v>
      </c>
      <c r="P61">
        <f t="shared" si="7"/>
        <v>969085.54184607405</v>
      </c>
      <c r="Q61">
        <f t="shared" si="8"/>
        <v>-44194.613775432023</v>
      </c>
      <c r="R61">
        <v>4.8659041915229224</v>
      </c>
      <c r="S61">
        <v>1.0783686818180331</v>
      </c>
      <c r="T61">
        <v>0.88003060362419905</v>
      </c>
      <c r="U61">
        <v>3740901.835</v>
      </c>
      <c r="W61">
        <f t="shared" si="9"/>
        <v>0.10421667359478484</v>
      </c>
    </row>
    <row r="62" spans="1:23" x14ac:dyDescent="0.25">
      <c r="A62" s="1" t="s">
        <v>58</v>
      </c>
      <c r="B62">
        <v>3016660.9007020001</v>
      </c>
      <c r="C62">
        <v>2029984.5581129999</v>
      </c>
      <c r="D62">
        <v>314573.80345900002</v>
      </c>
      <c r="E62">
        <v>686192.19804399996</v>
      </c>
      <c r="F62">
        <v>851294.27512100001</v>
      </c>
      <c r="G62">
        <v>908489.42024200002</v>
      </c>
      <c r="H62">
        <f t="shared" si="1"/>
        <v>-57195.145121000009</v>
      </c>
      <c r="I62">
        <v>90.4849857307576</v>
      </c>
      <c r="J62" s="1" t="s">
        <v>58</v>
      </c>
      <c r="K62">
        <f t="shared" si="2"/>
        <v>3333880.064564765</v>
      </c>
      <c r="L62">
        <f t="shared" si="3"/>
        <v>2243449.0559056019</v>
      </c>
      <c r="M62">
        <f t="shared" si="4"/>
        <v>347653.0398037851</v>
      </c>
      <c r="N62">
        <f t="shared" si="5"/>
        <v>758349.23606640962</v>
      </c>
      <c r="O62">
        <f t="shared" si="6"/>
        <v>940812.74174487556</v>
      </c>
      <c r="P62">
        <f t="shared" si="7"/>
        <v>1004022.2838131993</v>
      </c>
      <c r="Q62">
        <f t="shared" si="8"/>
        <v>-63209.542068323797</v>
      </c>
      <c r="R62">
        <v>4.3325881050794113</v>
      </c>
      <c r="S62">
        <v>1.0858786204041389</v>
      </c>
      <c r="T62">
        <v>0.902382159798644</v>
      </c>
      <c r="U62">
        <v>3733747.6625000001</v>
      </c>
      <c r="W62">
        <f t="shared" si="9"/>
        <v>0.10427880819677024</v>
      </c>
    </row>
    <row r="63" spans="1:23" x14ac:dyDescent="0.25">
      <c r="A63" s="1" t="s">
        <v>59</v>
      </c>
      <c r="B63">
        <v>3117744.888367</v>
      </c>
      <c r="C63">
        <v>2083150.6968960001</v>
      </c>
      <c r="D63">
        <v>328082.142605</v>
      </c>
      <c r="E63">
        <v>708779.177241</v>
      </c>
      <c r="F63">
        <v>863796.86037699995</v>
      </c>
      <c r="G63">
        <v>910674.86152100004</v>
      </c>
      <c r="H63">
        <f t="shared" si="1"/>
        <v>-46878.001144000096</v>
      </c>
      <c r="I63">
        <v>92.691519403749098</v>
      </c>
      <c r="J63" s="1" t="s">
        <v>59</v>
      </c>
      <c r="K63">
        <f t="shared" si="2"/>
        <v>3363570.8082274636</v>
      </c>
      <c r="L63">
        <f t="shared" si="3"/>
        <v>2247401.6072841967</v>
      </c>
      <c r="M63">
        <f t="shared" si="4"/>
        <v>353950.54986198666</v>
      </c>
      <c r="N63">
        <f t="shared" si="5"/>
        <v>764664.5365188953</v>
      </c>
      <c r="O63">
        <f t="shared" si="6"/>
        <v>931904.95304585749</v>
      </c>
      <c r="P63">
        <f t="shared" si="7"/>
        <v>982479.16031481721</v>
      </c>
      <c r="Q63">
        <f t="shared" si="8"/>
        <v>-50574.207268959733</v>
      </c>
      <c r="R63">
        <v>2.4804717132496608</v>
      </c>
      <c r="S63">
        <v>1.0858396418445664</v>
      </c>
      <c r="T63">
        <v>0.83635203197682384</v>
      </c>
      <c r="U63">
        <v>3761498.1274999999</v>
      </c>
      <c r="W63">
        <f t="shared" si="9"/>
        <v>0.10523059273680394</v>
      </c>
    </row>
    <row r="64" spans="1:23" x14ac:dyDescent="0.25">
      <c r="A64" s="1" t="s">
        <v>60</v>
      </c>
      <c r="B64">
        <v>3134573.8877130002</v>
      </c>
      <c r="C64">
        <v>2080697.8717459999</v>
      </c>
      <c r="D64">
        <v>335814.02772000001</v>
      </c>
      <c r="E64">
        <v>719741.33156099997</v>
      </c>
      <c r="F64">
        <v>856563.89443400002</v>
      </c>
      <c r="G64">
        <v>929288.07334999996</v>
      </c>
      <c r="H64">
        <f t="shared" si="1"/>
        <v>-72724.178915999946</v>
      </c>
      <c r="I64">
        <v>92.920214842511896</v>
      </c>
      <c r="J64" s="1" t="s">
        <v>60</v>
      </c>
      <c r="K64">
        <f t="shared" si="2"/>
        <v>3373403.6162375538</v>
      </c>
      <c r="L64">
        <f t="shared" si="3"/>
        <v>2239230.5864472245</v>
      </c>
      <c r="M64">
        <f t="shared" si="4"/>
        <v>361400.39956769644</v>
      </c>
      <c r="N64">
        <f t="shared" si="5"/>
        <v>774579.9262096748</v>
      </c>
      <c r="O64">
        <f t="shared" si="6"/>
        <v>921827.28579111479</v>
      </c>
      <c r="P64">
        <f t="shared" si="7"/>
        <v>1000092.4717242924</v>
      </c>
      <c r="Q64">
        <f t="shared" si="8"/>
        <v>-78265.185933177519</v>
      </c>
      <c r="R64">
        <v>2.8956944645949307</v>
      </c>
      <c r="S64">
        <v>1.0662151239676578</v>
      </c>
      <c r="T64">
        <v>0.69610779045985316</v>
      </c>
      <c r="U64">
        <v>3773099.7850000001</v>
      </c>
      <c r="W64">
        <f t="shared" si="9"/>
        <v>0.10713227371552292</v>
      </c>
    </row>
    <row r="65" spans="1:23" x14ac:dyDescent="0.25">
      <c r="A65" s="1" t="s">
        <v>61</v>
      </c>
      <c r="B65">
        <v>3061443.8219090002</v>
      </c>
      <c r="C65">
        <v>2051349.692663</v>
      </c>
      <c r="D65">
        <v>346251.05720500002</v>
      </c>
      <c r="E65">
        <v>742432.21418799995</v>
      </c>
      <c r="F65">
        <v>849052.25676400005</v>
      </c>
      <c r="G65">
        <v>962422.15133699996</v>
      </c>
      <c r="H65">
        <f t="shared" si="1"/>
        <v>-113369.89457299991</v>
      </c>
      <c r="I65">
        <v>92.219863285892501</v>
      </c>
      <c r="J65" s="1" t="s">
        <v>61</v>
      </c>
      <c r="K65">
        <f t="shared" si="2"/>
        <v>3319722.7937956946</v>
      </c>
      <c r="L65">
        <f t="shared" si="3"/>
        <v>2224411.9862806271</v>
      </c>
      <c r="M65">
        <f t="shared" si="4"/>
        <v>375462.55748783826</v>
      </c>
      <c r="N65">
        <f t="shared" si="5"/>
        <v>805067.57192468632</v>
      </c>
      <c r="O65">
        <f t="shared" si="6"/>
        <v>920682.62358168699</v>
      </c>
      <c r="P65">
        <f t="shared" si="7"/>
        <v>1043616.9790811522</v>
      </c>
      <c r="Q65">
        <f t="shared" si="8"/>
        <v>-122934.35549946524</v>
      </c>
      <c r="R65">
        <v>4.7374009927130567</v>
      </c>
      <c r="S65">
        <v>1.0299556818912525</v>
      </c>
      <c r="T65">
        <v>0.61331328571279498</v>
      </c>
      <c r="U65">
        <v>3712738.3149999999</v>
      </c>
      <c r="W65">
        <f t="shared" si="9"/>
        <v>0.11310057520150441</v>
      </c>
    </row>
    <row r="66" spans="1:23" x14ac:dyDescent="0.25">
      <c r="A66" s="1" t="s">
        <v>62</v>
      </c>
      <c r="B66">
        <v>2967291.8006290002</v>
      </c>
      <c r="C66">
        <v>1986894.161749</v>
      </c>
      <c r="D66">
        <v>351215.05612199998</v>
      </c>
      <c r="E66">
        <v>671340.385457</v>
      </c>
      <c r="F66">
        <v>806478.28970700002</v>
      </c>
      <c r="G66">
        <v>875325.24748500006</v>
      </c>
      <c r="H66">
        <f t="shared" si="1"/>
        <v>-68846.95777800004</v>
      </c>
      <c r="I66">
        <v>94.176687751603595</v>
      </c>
      <c r="J66" s="1" t="s">
        <v>62</v>
      </c>
      <c r="K66">
        <f t="shared" si="2"/>
        <v>3150771.0363050802</v>
      </c>
      <c r="L66">
        <f t="shared" si="3"/>
        <v>2109751.5841601342</v>
      </c>
      <c r="M66">
        <f t="shared" si="4"/>
        <v>372932.05410700978</v>
      </c>
      <c r="N66">
        <f t="shared" si="5"/>
        <v>712851.98225244309</v>
      </c>
      <c r="O66">
        <f t="shared" si="6"/>
        <v>856345.99067035853</v>
      </c>
      <c r="P66">
        <f t="shared" si="7"/>
        <v>929450.02461088938</v>
      </c>
      <c r="Q66">
        <f t="shared" si="8"/>
        <v>-73104.033940530833</v>
      </c>
      <c r="R66">
        <v>4.3600278672646553</v>
      </c>
      <c r="S66">
        <v>0.98972302105221244</v>
      </c>
      <c r="T66">
        <v>0.53363747602386857</v>
      </c>
      <c r="U66">
        <v>3523542.3125</v>
      </c>
      <c r="W66">
        <f t="shared" si="9"/>
        <v>0.11836215637691924</v>
      </c>
    </row>
    <row r="67" spans="1:23" x14ac:dyDescent="0.25">
      <c r="A67" s="1" t="s">
        <v>63</v>
      </c>
      <c r="B67">
        <v>2972958.257888</v>
      </c>
      <c r="C67">
        <v>1951987.1716690001</v>
      </c>
      <c r="D67">
        <v>359674.161731</v>
      </c>
      <c r="E67">
        <v>667533.28516299999</v>
      </c>
      <c r="F67">
        <v>766216.83825899998</v>
      </c>
      <c r="G67">
        <v>813239.66203799995</v>
      </c>
      <c r="H67">
        <f t="shared" ref="H67:H108" si="10">F67-G67</f>
        <v>-47022.823778999969</v>
      </c>
      <c r="I67">
        <v>95.821217930555903</v>
      </c>
      <c r="J67" s="1" t="s">
        <v>63</v>
      </c>
      <c r="K67">
        <f t="shared" ref="K67:K108" si="11">B67/$I67*100</f>
        <v>3102609.5494241989</v>
      </c>
      <c r="L67">
        <f t="shared" ref="L67:L108" si="12">C67/$I67*100</f>
        <v>2037113.7142961961</v>
      </c>
      <c r="M67">
        <f t="shared" ref="M67:M108" si="13">D67/$I67*100</f>
        <v>375359.62232463493</v>
      </c>
      <c r="N67">
        <f t="shared" ref="N67:N108" si="14">E67/$I67*100</f>
        <v>696644.54238807363</v>
      </c>
      <c r="O67">
        <f t="shared" ref="O67:O108" si="15">F67/$I67*100</f>
        <v>799631.70455033984</v>
      </c>
      <c r="P67">
        <f t="shared" ref="P67:P108" si="16">G67/$I67*100</f>
        <v>848705.20287831826</v>
      </c>
      <c r="Q67">
        <f t="shared" ref="Q67:Q108" si="17">H67/$I67*100</f>
        <v>-49073.498327978486</v>
      </c>
      <c r="R67">
        <v>4.009109389038616</v>
      </c>
      <c r="S67">
        <v>0.97391926096740522</v>
      </c>
      <c r="T67">
        <v>0.6636097092815848</v>
      </c>
      <c r="U67">
        <v>3470217.6549999998</v>
      </c>
      <c r="W67">
        <f t="shared" si="9"/>
        <v>0.12098190776029051</v>
      </c>
    </row>
    <row r="68" spans="1:23" x14ac:dyDescent="0.25">
      <c r="A68" s="1" t="s">
        <v>64</v>
      </c>
      <c r="B68">
        <v>3065819.2317829998</v>
      </c>
      <c r="C68">
        <v>2010673.5368039999</v>
      </c>
      <c r="D68">
        <v>366766.22507699998</v>
      </c>
      <c r="E68">
        <v>674135.59901699994</v>
      </c>
      <c r="F68">
        <v>827026.25558899995</v>
      </c>
      <c r="G68">
        <v>882707.54517699999</v>
      </c>
      <c r="H68">
        <f t="shared" si="10"/>
        <v>-55681.289588000043</v>
      </c>
      <c r="I68">
        <v>95.707543458663395</v>
      </c>
      <c r="J68" s="1" t="s">
        <v>64</v>
      </c>
      <c r="K68">
        <f t="shared" si="11"/>
        <v>3203320.3663900783</v>
      </c>
      <c r="L68">
        <f t="shared" si="12"/>
        <v>2100851.6822630814</v>
      </c>
      <c r="M68">
        <f t="shared" si="13"/>
        <v>383215.58763589861</v>
      </c>
      <c r="N68">
        <f t="shared" si="14"/>
        <v>704370.39198290859</v>
      </c>
      <c r="O68">
        <f t="shared" si="15"/>
        <v>864118.15171726467</v>
      </c>
      <c r="P68">
        <f t="shared" si="16"/>
        <v>922296.73156144295</v>
      </c>
      <c r="Q68">
        <f t="shared" si="17"/>
        <v>-58178.579844178217</v>
      </c>
      <c r="R68">
        <v>2.6986479431911463</v>
      </c>
      <c r="S68">
        <v>0.99535963864997068</v>
      </c>
      <c r="T68">
        <v>0.78983122430291652</v>
      </c>
      <c r="U68">
        <v>3582979.9424999999</v>
      </c>
      <c r="W68">
        <f t="shared" si="9"/>
        <v>0.11963074054555344</v>
      </c>
    </row>
    <row r="69" spans="1:23" x14ac:dyDescent="0.25">
      <c r="A69" s="1" t="s">
        <v>65</v>
      </c>
      <c r="B69">
        <v>3156598.5778839998</v>
      </c>
      <c r="C69">
        <v>2060280.420374</v>
      </c>
      <c r="D69">
        <v>371256.629334</v>
      </c>
      <c r="E69">
        <v>676247.60468800005</v>
      </c>
      <c r="F69">
        <v>899047.02855000005</v>
      </c>
      <c r="G69">
        <v>929190.61540899996</v>
      </c>
      <c r="H69">
        <f t="shared" si="10"/>
        <v>-30143.586858999915</v>
      </c>
      <c r="I69">
        <v>96.862457375724503</v>
      </c>
      <c r="J69" s="1" t="s">
        <v>65</v>
      </c>
      <c r="K69">
        <f t="shared" si="11"/>
        <v>3258846.2686216147</v>
      </c>
      <c r="L69">
        <f t="shared" si="12"/>
        <v>2127016.4687049785</v>
      </c>
      <c r="M69">
        <f t="shared" si="13"/>
        <v>383282.27405372815</v>
      </c>
      <c r="N69">
        <f t="shared" si="14"/>
        <v>698152.43491590384</v>
      </c>
      <c r="O69">
        <f t="shared" si="15"/>
        <v>928168.71769280301</v>
      </c>
      <c r="P69">
        <f t="shared" si="16"/>
        <v>959288.70749656612</v>
      </c>
      <c r="Q69">
        <f t="shared" si="17"/>
        <v>-31119.989803763172</v>
      </c>
      <c r="R69">
        <v>1.9714084078932645</v>
      </c>
      <c r="S69">
        <v>1.0076523899734346</v>
      </c>
      <c r="T69">
        <v>0.85743845014431719</v>
      </c>
      <c r="U69">
        <v>3644740.0525000002</v>
      </c>
      <c r="W69">
        <f t="shared" si="9"/>
        <v>0.11761287353264566</v>
      </c>
    </row>
    <row r="70" spans="1:23" x14ac:dyDescent="0.25">
      <c r="A70" s="1" t="s">
        <v>66</v>
      </c>
      <c r="B70">
        <v>3248318.6739030001</v>
      </c>
      <c r="C70">
        <v>2104247.38185</v>
      </c>
      <c r="D70">
        <v>378010.78220399999</v>
      </c>
      <c r="E70">
        <v>709757.39136600005</v>
      </c>
      <c r="F70">
        <v>945515.40681299998</v>
      </c>
      <c r="G70">
        <v>988019.39041300002</v>
      </c>
      <c r="H70">
        <f t="shared" si="10"/>
        <v>-42503.983600000036</v>
      </c>
      <c r="I70">
        <v>98.608569615192195</v>
      </c>
      <c r="J70" s="1" t="s">
        <v>66</v>
      </c>
      <c r="K70">
        <f t="shared" si="11"/>
        <v>3294154.5411105384</v>
      </c>
      <c r="L70">
        <f t="shared" si="12"/>
        <v>2133939.6667668605</v>
      </c>
      <c r="M70">
        <f t="shared" si="13"/>
        <v>383344.75764037605</v>
      </c>
      <c r="N70">
        <f t="shared" si="14"/>
        <v>719772.52498007112</v>
      </c>
      <c r="O70">
        <f t="shared" si="15"/>
        <v>958857.23776620778</v>
      </c>
      <c r="P70">
        <f t="shared" si="16"/>
        <v>1001960.9799316875</v>
      </c>
      <c r="Q70">
        <f t="shared" si="17"/>
        <v>-43103.742165479736</v>
      </c>
      <c r="R70">
        <v>1.7627921439665468</v>
      </c>
      <c r="S70">
        <v>1.0110012698125301</v>
      </c>
      <c r="T70">
        <v>0.87241799641796303</v>
      </c>
      <c r="U70">
        <v>3683536.7825000002</v>
      </c>
      <c r="W70">
        <f t="shared" si="9"/>
        <v>0.1163712123570078</v>
      </c>
    </row>
    <row r="71" spans="1:23" x14ac:dyDescent="0.25">
      <c r="A71" s="1" t="s">
        <v>67</v>
      </c>
      <c r="B71">
        <v>3315683.9382409998</v>
      </c>
      <c r="C71">
        <v>2164453.8763370002</v>
      </c>
      <c r="D71">
        <v>391313.79704999999</v>
      </c>
      <c r="E71">
        <v>722613.86064800003</v>
      </c>
      <c r="F71">
        <v>980373.31385699997</v>
      </c>
      <c r="G71">
        <v>1037197.5619579999</v>
      </c>
      <c r="H71">
        <f t="shared" si="10"/>
        <v>-56824.248100999976</v>
      </c>
      <c r="I71">
        <v>99.621295169570203</v>
      </c>
      <c r="J71" s="1" t="s">
        <v>67</v>
      </c>
      <c r="K71">
        <f t="shared" si="11"/>
        <v>3328288.3269056226</v>
      </c>
      <c r="L71">
        <f t="shared" si="12"/>
        <v>2172681.9277472543</v>
      </c>
      <c r="M71">
        <f t="shared" si="13"/>
        <v>392801.35475444875</v>
      </c>
      <c r="N71">
        <f t="shared" si="14"/>
        <v>725360.83717643318</v>
      </c>
      <c r="O71">
        <f t="shared" si="15"/>
        <v>984100.14865622798</v>
      </c>
      <c r="P71">
        <f t="shared" si="16"/>
        <v>1041140.4109859604</v>
      </c>
      <c r="Q71">
        <f t="shared" si="17"/>
        <v>-57040.262329732504</v>
      </c>
      <c r="R71">
        <v>1.3074546180738316</v>
      </c>
      <c r="S71">
        <v>1.0332597196656581</v>
      </c>
      <c r="T71">
        <v>0.81180551513479604</v>
      </c>
      <c r="U71">
        <v>3722740.05</v>
      </c>
      <c r="W71">
        <f t="shared" si="9"/>
        <v>0.11801902845347662</v>
      </c>
    </row>
    <row r="72" spans="1:23" x14ac:dyDescent="0.25">
      <c r="A72" s="1" t="s">
        <v>68</v>
      </c>
      <c r="B72">
        <v>3361948.0192519999</v>
      </c>
      <c r="C72">
        <v>2206503.5692190002</v>
      </c>
      <c r="D72">
        <v>398823.84468799998</v>
      </c>
      <c r="E72">
        <v>718353.50605600001</v>
      </c>
      <c r="F72">
        <v>1021557.16565</v>
      </c>
      <c r="G72">
        <v>1061921.741527</v>
      </c>
      <c r="H72">
        <f t="shared" si="10"/>
        <v>-40364.575876999996</v>
      </c>
      <c r="I72">
        <v>100.101004252509</v>
      </c>
      <c r="J72" s="1" t="s">
        <v>68</v>
      </c>
      <c r="K72">
        <f t="shared" si="11"/>
        <v>3358555.7351366268</v>
      </c>
      <c r="L72">
        <f t="shared" si="12"/>
        <v>2204277.1555548054</v>
      </c>
      <c r="M72">
        <f t="shared" si="13"/>
        <v>398421.42210876331</v>
      </c>
      <c r="N72">
        <f t="shared" si="14"/>
        <v>717628.67058148899</v>
      </c>
      <c r="O72">
        <f t="shared" si="15"/>
        <v>1020526.3905975198</v>
      </c>
      <c r="P72">
        <f t="shared" si="16"/>
        <v>1060850.2376741972</v>
      </c>
      <c r="Q72">
        <f t="shared" si="17"/>
        <v>-40323.847076677324</v>
      </c>
      <c r="R72">
        <v>1.8720594817458189</v>
      </c>
      <c r="S72">
        <v>1.0444497584326216</v>
      </c>
      <c r="T72">
        <v>0.86110607478605017</v>
      </c>
      <c r="U72">
        <v>3756820.58</v>
      </c>
      <c r="W72">
        <f t="shared" si="9"/>
        <v>0.11862879568754736</v>
      </c>
    </row>
    <row r="73" spans="1:23" x14ac:dyDescent="0.25">
      <c r="A73" s="1" t="s">
        <v>69</v>
      </c>
      <c r="B73">
        <v>3443053.6184510002</v>
      </c>
      <c r="C73">
        <v>2262032.568153</v>
      </c>
      <c r="D73">
        <v>404759.02579400002</v>
      </c>
      <c r="E73">
        <v>731470.89093800006</v>
      </c>
      <c r="F73">
        <v>1018292.079439</v>
      </c>
      <c r="G73">
        <v>1061629.6595670001</v>
      </c>
      <c r="H73">
        <f t="shared" si="10"/>
        <v>-43337.580128000118</v>
      </c>
      <c r="I73">
        <v>101.669130962729</v>
      </c>
      <c r="J73" s="1" t="s">
        <v>69</v>
      </c>
      <c r="K73">
        <f t="shared" si="11"/>
        <v>3386528.0305318958</v>
      </c>
      <c r="L73">
        <f t="shared" si="12"/>
        <v>2224896.1378279519</v>
      </c>
      <c r="M73">
        <f t="shared" si="13"/>
        <v>398113.98205260659</v>
      </c>
      <c r="N73">
        <f t="shared" si="14"/>
        <v>719462.12583065231</v>
      </c>
      <c r="O73">
        <f t="shared" si="15"/>
        <v>1001574.4895196329</v>
      </c>
      <c r="P73">
        <f t="shared" si="16"/>
        <v>1044200.5843014278</v>
      </c>
      <c r="Q73">
        <f t="shared" si="17"/>
        <v>-42626.094781794964</v>
      </c>
      <c r="R73">
        <v>1.3972585167633067</v>
      </c>
      <c r="S73">
        <v>1.0630599918722927</v>
      </c>
      <c r="T73">
        <v>0.98884716568294195</v>
      </c>
      <c r="U73">
        <v>3787644.1425000001</v>
      </c>
      <c r="W73">
        <f t="shared" si="9"/>
        <v>0.11755815350215126</v>
      </c>
    </row>
    <row r="74" spans="1:23" x14ac:dyDescent="0.25">
      <c r="A74" s="1" t="s">
        <v>70</v>
      </c>
      <c r="B74">
        <v>3525750.0403180001</v>
      </c>
      <c r="C74">
        <v>2301914.5364160002</v>
      </c>
      <c r="D74">
        <v>414284.02324100002</v>
      </c>
      <c r="E74">
        <v>748921.46996100002</v>
      </c>
      <c r="F74">
        <v>1076186.2260149999</v>
      </c>
      <c r="G74">
        <v>1110396.83996</v>
      </c>
      <c r="H74">
        <f t="shared" si="10"/>
        <v>-34210.613945000106</v>
      </c>
      <c r="I74">
        <v>103.27266762450201</v>
      </c>
      <c r="J74" s="1" t="s">
        <v>70</v>
      </c>
      <c r="K74">
        <f t="shared" si="11"/>
        <v>3414020.4968245607</v>
      </c>
      <c r="L74">
        <f t="shared" si="12"/>
        <v>2228967.8279501111</v>
      </c>
      <c r="M74">
        <f t="shared" si="13"/>
        <v>401155.53589390276</v>
      </c>
      <c r="N74">
        <f t="shared" si="14"/>
        <v>725188.4619501339</v>
      </c>
      <c r="O74">
        <f t="shared" si="15"/>
        <v>1042082.3348226058</v>
      </c>
      <c r="P74">
        <f t="shared" si="16"/>
        <v>1075208.8287264812</v>
      </c>
      <c r="Q74">
        <f t="shared" si="17"/>
        <v>-33126.493903875351</v>
      </c>
      <c r="R74">
        <v>1.1706045079214205</v>
      </c>
      <c r="S74">
        <v>1.0622764698514577</v>
      </c>
      <c r="T74">
        <v>0.94310355517204014</v>
      </c>
      <c r="U74">
        <v>3817025.0375000001</v>
      </c>
      <c r="W74">
        <f t="shared" si="9"/>
        <v>0.11750238062923889</v>
      </c>
    </row>
    <row r="75" spans="1:23" x14ac:dyDescent="0.25">
      <c r="A75" s="1" t="s">
        <v>71</v>
      </c>
      <c r="B75">
        <v>3597024.0756990002</v>
      </c>
      <c r="C75">
        <v>2348265.3093909998</v>
      </c>
      <c r="D75">
        <v>423626.30139899999</v>
      </c>
      <c r="E75">
        <v>789614.39846599998</v>
      </c>
      <c r="F75">
        <v>1095365.189912</v>
      </c>
      <c r="G75">
        <v>1148041.2749290001</v>
      </c>
      <c r="H75">
        <f t="shared" si="10"/>
        <v>-52676.085017000092</v>
      </c>
      <c r="I75">
        <v>104.897450189324</v>
      </c>
      <c r="J75" s="1" t="s">
        <v>71</v>
      </c>
      <c r="K75">
        <f t="shared" si="11"/>
        <v>3429086.2830382595</v>
      </c>
      <c r="L75">
        <f t="shared" si="12"/>
        <v>2238629.5426178016</v>
      </c>
      <c r="M75">
        <f t="shared" si="13"/>
        <v>403848.04457536258</v>
      </c>
      <c r="N75">
        <f t="shared" si="14"/>
        <v>752748.896222802</v>
      </c>
      <c r="O75">
        <f t="shared" si="15"/>
        <v>1044224.8004456083</v>
      </c>
      <c r="P75">
        <f t="shared" si="16"/>
        <v>1094441.5453921517</v>
      </c>
      <c r="Q75">
        <f t="shared" si="17"/>
        <v>-50216.744946543258</v>
      </c>
      <c r="R75">
        <v>1.0106534800530453</v>
      </c>
      <c r="S75">
        <v>1.0702255303373913</v>
      </c>
      <c r="T75">
        <v>0.90936599687051511</v>
      </c>
      <c r="U75">
        <v>3835723.2025000001</v>
      </c>
      <c r="W75">
        <f t="shared" si="9"/>
        <v>0.11777132776534942</v>
      </c>
    </row>
    <row r="76" spans="1:23" x14ac:dyDescent="0.25">
      <c r="A76" s="1" t="s">
        <v>72</v>
      </c>
      <c r="B76">
        <v>3693746.837353</v>
      </c>
      <c r="C76">
        <v>2408048.2981230002</v>
      </c>
      <c r="D76">
        <v>438736.398499</v>
      </c>
      <c r="E76">
        <v>830384.72919400001</v>
      </c>
      <c r="F76">
        <v>1134796.9840589999</v>
      </c>
      <c r="G76">
        <v>1203854.5411179999</v>
      </c>
      <c r="H76">
        <f t="shared" si="10"/>
        <v>-69057.557059000013</v>
      </c>
      <c r="I76">
        <v>105.6846554375</v>
      </c>
      <c r="J76" s="1" t="s">
        <v>72</v>
      </c>
      <c r="K76">
        <f t="shared" si="11"/>
        <v>3495064.4651885298</v>
      </c>
      <c r="L76">
        <f t="shared" si="12"/>
        <v>2278522.1640307815</v>
      </c>
      <c r="M76">
        <f t="shared" si="13"/>
        <v>415137.27483216405</v>
      </c>
      <c r="N76">
        <f t="shared" si="14"/>
        <v>785719.2945905705</v>
      </c>
      <c r="O76">
        <f t="shared" si="15"/>
        <v>1073757.5661871731</v>
      </c>
      <c r="P76">
        <f t="shared" si="16"/>
        <v>1139100.5970870936</v>
      </c>
      <c r="Q76">
        <f t="shared" si="17"/>
        <v>-65343.030899920384</v>
      </c>
      <c r="R76">
        <v>1.0061095667980635</v>
      </c>
      <c r="S76">
        <v>1.0824711815489683</v>
      </c>
      <c r="T76">
        <v>0.82200424178341225</v>
      </c>
      <c r="U76">
        <v>3909569.1225000001</v>
      </c>
      <c r="W76">
        <f t="shared" si="9"/>
        <v>0.11877814528659082</v>
      </c>
    </row>
    <row r="77" spans="1:23" x14ac:dyDescent="0.25">
      <c r="A77" s="1" t="s">
        <v>73</v>
      </c>
      <c r="B77">
        <v>3850779.3121580002</v>
      </c>
      <c r="C77">
        <v>2449830.2135629999</v>
      </c>
      <c r="D77">
        <v>450235.47225499997</v>
      </c>
      <c r="E77">
        <v>890090.39463400003</v>
      </c>
      <c r="F77">
        <v>1238891.0774590001</v>
      </c>
      <c r="G77">
        <v>1288254.3674049999</v>
      </c>
      <c r="H77">
        <f t="shared" si="10"/>
        <v>-49363.289945999859</v>
      </c>
      <c r="I77">
        <v>109.396572493101</v>
      </c>
      <c r="J77" s="1" t="s">
        <v>73</v>
      </c>
      <c r="K77">
        <f t="shared" si="11"/>
        <v>3520018.2459106259</v>
      </c>
      <c r="L77">
        <f t="shared" si="12"/>
        <v>2239403.0797605622</v>
      </c>
      <c r="M77">
        <f t="shared" si="13"/>
        <v>411562.68610096868</v>
      </c>
      <c r="N77">
        <f t="shared" si="14"/>
        <v>813636.4552830325</v>
      </c>
      <c r="O77">
        <f t="shared" si="15"/>
        <v>1132477.0504461003</v>
      </c>
      <c r="P77">
        <f t="shared" si="16"/>
        <v>1177600.3014045458</v>
      </c>
      <c r="Q77">
        <f t="shared" si="17"/>
        <v>-45123.250958445627</v>
      </c>
      <c r="R77">
        <v>2.2287976317311435</v>
      </c>
      <c r="S77">
        <v>1.0790516772924192</v>
      </c>
      <c r="T77">
        <v>0.89136881400638701</v>
      </c>
      <c r="U77">
        <v>3937311.24</v>
      </c>
      <c r="W77">
        <f t="shared" si="9"/>
        <v>0.11692061158464187</v>
      </c>
    </row>
    <row r="78" spans="1:23" x14ac:dyDescent="0.25">
      <c r="A78" s="1" t="s">
        <v>74</v>
      </c>
      <c r="B78">
        <v>3876631.7861080002</v>
      </c>
      <c r="C78">
        <v>2501788.9866379998</v>
      </c>
      <c r="D78">
        <v>462732.47440100001</v>
      </c>
      <c r="E78">
        <v>890035.73798099998</v>
      </c>
      <c r="F78">
        <v>1268330.122768</v>
      </c>
      <c r="G78">
        <v>1303858.0164020001</v>
      </c>
      <c r="H78">
        <f t="shared" si="10"/>
        <v>-35527.893634000095</v>
      </c>
      <c r="I78">
        <v>109.51424890405001</v>
      </c>
      <c r="J78" s="1" t="s">
        <v>74</v>
      </c>
      <c r="K78">
        <f t="shared" si="11"/>
        <v>3539842.3720227298</v>
      </c>
      <c r="L78">
        <f t="shared" si="12"/>
        <v>2284441.533110382</v>
      </c>
      <c r="M78">
        <f t="shared" si="13"/>
        <v>422531.75183296856</v>
      </c>
      <c r="N78">
        <f t="shared" si="14"/>
        <v>812712.26976208133</v>
      </c>
      <c r="O78">
        <f t="shared" si="15"/>
        <v>1158141.6440880098</v>
      </c>
      <c r="P78">
        <f t="shared" si="16"/>
        <v>1190582.9875565912</v>
      </c>
      <c r="Q78">
        <f t="shared" si="17"/>
        <v>-32441.343468581483</v>
      </c>
      <c r="R78">
        <v>1.6918923538291741</v>
      </c>
      <c r="S78">
        <v>1.0885518036623538</v>
      </c>
      <c r="T78">
        <v>0.93848604080873177</v>
      </c>
      <c r="U78">
        <v>3962033.87</v>
      </c>
      <c r="W78">
        <f t="shared" si="9"/>
        <v>0.11936456695712309</v>
      </c>
    </row>
    <row r="79" spans="1:23" x14ac:dyDescent="0.25">
      <c r="A79" s="1" t="s">
        <v>75</v>
      </c>
      <c r="B79">
        <v>3933249.5318610002</v>
      </c>
      <c r="C79">
        <v>2533352.5363460002</v>
      </c>
      <c r="D79">
        <v>471512.76954499999</v>
      </c>
      <c r="E79">
        <v>913419.09470000002</v>
      </c>
      <c r="F79">
        <v>1332592.7149960001</v>
      </c>
      <c r="G79">
        <v>1374424.1557509999</v>
      </c>
      <c r="H79">
        <f t="shared" si="10"/>
        <v>-41831.440754999872</v>
      </c>
      <c r="I79">
        <v>110.13623294867899</v>
      </c>
      <c r="J79" s="1" t="s">
        <v>75</v>
      </c>
      <c r="K79">
        <f t="shared" si="11"/>
        <v>3571258.4556018054</v>
      </c>
      <c r="L79">
        <f t="shared" si="12"/>
        <v>2300199.0067396672</v>
      </c>
      <c r="M79">
        <f t="shared" si="13"/>
        <v>428117.75645596517</v>
      </c>
      <c r="N79">
        <f t="shared" si="14"/>
        <v>829353.85589738912</v>
      </c>
      <c r="O79">
        <f t="shared" si="15"/>
        <v>1209949.4229269293</v>
      </c>
      <c r="P79">
        <f t="shared" si="16"/>
        <v>1247930.9659986743</v>
      </c>
      <c r="Q79">
        <f t="shared" si="17"/>
        <v>-37981.543071744956</v>
      </c>
      <c r="R79">
        <v>1.5858093032621821</v>
      </c>
      <c r="S79">
        <v>1.0948350817406136</v>
      </c>
      <c r="T79">
        <v>0.94818511350296231</v>
      </c>
      <c r="U79">
        <v>3995167.915</v>
      </c>
      <c r="W79">
        <f t="shared" si="9"/>
        <v>0.11987868192077449</v>
      </c>
    </row>
    <row r="80" spans="1:23" x14ac:dyDescent="0.25">
      <c r="A80" s="1" t="s">
        <v>76</v>
      </c>
      <c r="B80">
        <v>3980402.1887210002</v>
      </c>
      <c r="C80">
        <v>2572574.2113040001</v>
      </c>
      <c r="D80">
        <v>474403.879112</v>
      </c>
      <c r="E80">
        <v>918964.01862800005</v>
      </c>
      <c r="F80">
        <v>1260285.391242</v>
      </c>
      <c r="G80">
        <v>1304365.776327</v>
      </c>
      <c r="H80">
        <f t="shared" si="10"/>
        <v>-44080.385084999958</v>
      </c>
      <c r="I80">
        <v>110.761248479057</v>
      </c>
      <c r="J80" s="1" t="s">
        <v>76</v>
      </c>
      <c r="K80">
        <f t="shared" si="11"/>
        <v>3593677.6114198677</v>
      </c>
      <c r="L80">
        <f t="shared" si="12"/>
        <v>2322630.2038211753</v>
      </c>
      <c r="M80">
        <f t="shared" si="13"/>
        <v>428312.14493009384</v>
      </c>
      <c r="N80">
        <f t="shared" si="14"/>
        <v>829680.08328450727</v>
      </c>
      <c r="O80">
        <f t="shared" si="15"/>
        <v>1137839.640260373</v>
      </c>
      <c r="P80">
        <f t="shared" si="16"/>
        <v>1177637.3002635776</v>
      </c>
      <c r="Q80">
        <f t="shared" si="17"/>
        <v>-39797.660003204808</v>
      </c>
      <c r="R80">
        <v>1.4565263305687319</v>
      </c>
      <c r="S80">
        <v>1.1075470224988593</v>
      </c>
      <c r="T80">
        <v>0.96029357330403375</v>
      </c>
      <c r="U80">
        <v>4019687.9975000001</v>
      </c>
      <c r="W80">
        <f t="shared" si="9"/>
        <v>0.11918491062443051</v>
      </c>
    </row>
    <row r="81" spans="1:23" x14ac:dyDescent="0.25">
      <c r="A81" s="1" t="s">
        <v>77</v>
      </c>
      <c r="B81">
        <v>4007709.9270509998</v>
      </c>
      <c r="C81">
        <v>2602366.677561</v>
      </c>
      <c r="D81">
        <v>481081.68</v>
      </c>
      <c r="E81">
        <v>890756.98908800003</v>
      </c>
      <c r="F81">
        <v>1243690.267252</v>
      </c>
      <c r="G81">
        <v>1320917.271895</v>
      </c>
      <c r="H81">
        <f t="shared" si="10"/>
        <v>-77227.004642999964</v>
      </c>
      <c r="I81">
        <v>110.58983376904899</v>
      </c>
      <c r="J81" s="1" t="s">
        <v>77</v>
      </c>
      <c r="K81">
        <f t="shared" si="11"/>
        <v>3623940.6376363011</v>
      </c>
      <c r="L81">
        <f t="shared" si="12"/>
        <v>2353169.8971495605</v>
      </c>
      <c r="M81">
        <f t="shared" si="13"/>
        <v>435014.38025910239</v>
      </c>
      <c r="N81">
        <f t="shared" si="14"/>
        <v>805460.10309430282</v>
      </c>
      <c r="O81">
        <f t="shared" si="15"/>
        <v>1124597.2842759388</v>
      </c>
      <c r="P81">
        <f t="shared" si="16"/>
        <v>1194429.2046351621</v>
      </c>
      <c r="Q81">
        <f t="shared" si="17"/>
        <v>-69831.920359223514</v>
      </c>
      <c r="R81">
        <v>1.1372446519141066</v>
      </c>
      <c r="S81">
        <v>1.11636704432942</v>
      </c>
      <c r="T81">
        <v>1.023340724491336</v>
      </c>
      <c r="U81">
        <v>4053885.4550000001</v>
      </c>
      <c r="W81">
        <f t="shared" si="9"/>
        <v>0.12003904692623181</v>
      </c>
    </row>
    <row r="82" spans="1:23" x14ac:dyDescent="0.25">
      <c r="A82" s="1" t="s">
        <v>78</v>
      </c>
      <c r="B82">
        <v>4039755.3232669998</v>
      </c>
      <c r="C82">
        <v>2665464.6920710001</v>
      </c>
      <c r="D82">
        <v>482106.656197</v>
      </c>
      <c r="E82">
        <v>887650.26232700003</v>
      </c>
      <c r="F82">
        <v>1237394.0422749999</v>
      </c>
      <c r="G82">
        <v>1313225.471381</v>
      </c>
      <c r="H82">
        <f t="shared" si="10"/>
        <v>-75831.429106000112</v>
      </c>
      <c r="I82">
        <v>111.08971542428699</v>
      </c>
      <c r="J82" s="1" t="s">
        <v>78</v>
      </c>
      <c r="K82">
        <f t="shared" si="11"/>
        <v>3636480.0358321993</v>
      </c>
      <c r="L82">
        <f t="shared" si="12"/>
        <v>2399380.2503595781</v>
      </c>
      <c r="M82">
        <f t="shared" si="13"/>
        <v>433979.55819373665</v>
      </c>
      <c r="N82">
        <f t="shared" si="14"/>
        <v>799039.10000739584</v>
      </c>
      <c r="O82">
        <f t="shared" si="15"/>
        <v>1113869.1260023469</v>
      </c>
      <c r="P82">
        <f t="shared" si="16"/>
        <v>1182130.5566994874</v>
      </c>
      <c r="Q82">
        <f t="shared" si="17"/>
        <v>-68261.430697140357</v>
      </c>
      <c r="R82">
        <v>1.2147505881651974</v>
      </c>
      <c r="S82">
        <v>1.13793170552246</v>
      </c>
      <c r="T82">
        <v>1.0271133516703534</v>
      </c>
      <c r="U82">
        <v>4065231.0150000001</v>
      </c>
      <c r="W82">
        <f t="shared" si="9"/>
        <v>0.1193405584294433</v>
      </c>
    </row>
    <row r="83" spans="1:23" x14ac:dyDescent="0.25">
      <c r="A83" s="1" t="s">
        <v>79</v>
      </c>
      <c r="B83">
        <v>4007583.6156759998</v>
      </c>
      <c r="C83">
        <v>2680814.954405</v>
      </c>
      <c r="D83">
        <v>487042.796256</v>
      </c>
      <c r="E83">
        <v>854955.30466499995</v>
      </c>
      <c r="F83">
        <v>1244259.7455259999</v>
      </c>
      <c r="G83">
        <v>1301932.0734029999</v>
      </c>
      <c r="H83">
        <f t="shared" si="10"/>
        <v>-57672.327876999974</v>
      </c>
      <c r="I83">
        <v>110.97139758450299</v>
      </c>
      <c r="J83" s="1" t="s">
        <v>79</v>
      </c>
      <c r="K83">
        <f t="shared" si="11"/>
        <v>3611366.2645586557</v>
      </c>
      <c r="L83">
        <f t="shared" si="12"/>
        <v>2415771.1020658282</v>
      </c>
      <c r="M83">
        <f t="shared" si="13"/>
        <v>438890.38694418932</v>
      </c>
      <c r="N83">
        <f t="shared" si="14"/>
        <v>770428.52777803829</v>
      </c>
      <c r="O83">
        <f t="shared" si="15"/>
        <v>1121243.6471105227</v>
      </c>
      <c r="P83">
        <f t="shared" si="16"/>
        <v>1173214.0909657362</v>
      </c>
      <c r="Q83">
        <f t="shared" si="17"/>
        <v>-51970.443855213591</v>
      </c>
      <c r="R83">
        <v>1.4567429702956587</v>
      </c>
      <c r="S83">
        <v>1.1431189679762235</v>
      </c>
      <c r="T83">
        <v>0.9454126092811671</v>
      </c>
      <c r="U83">
        <v>4039161.36</v>
      </c>
      <c r="W83">
        <f t="shared" ref="W83:W105" si="18">M83/K83</f>
        <v>0.12153028931221575</v>
      </c>
    </row>
    <row r="84" spans="1:23" x14ac:dyDescent="0.25">
      <c r="A84" s="1" t="s">
        <v>80</v>
      </c>
      <c r="B84">
        <v>4086816.920839</v>
      </c>
      <c r="C84">
        <v>2719364.5826610001</v>
      </c>
      <c r="D84">
        <v>502239.26685399999</v>
      </c>
      <c r="E84">
        <v>854278.91197000002</v>
      </c>
      <c r="F84">
        <v>1307277.7347639999</v>
      </c>
      <c r="G84">
        <v>1337141.963582</v>
      </c>
      <c r="H84">
        <f t="shared" si="10"/>
        <v>-29864.228818000061</v>
      </c>
      <c r="I84">
        <v>112.08091935756499</v>
      </c>
      <c r="J84" s="1" t="s">
        <v>80</v>
      </c>
      <c r="K84">
        <f t="shared" si="11"/>
        <v>3646309.2418086571</v>
      </c>
      <c r="L84">
        <f t="shared" si="12"/>
        <v>2426251.1391306273</v>
      </c>
      <c r="M84">
        <f t="shared" si="13"/>
        <v>448104.16414567083</v>
      </c>
      <c r="N84">
        <f t="shared" si="14"/>
        <v>762198.34461265034</v>
      </c>
      <c r="O84">
        <f t="shared" si="15"/>
        <v>1166369.5678596913</v>
      </c>
      <c r="P84">
        <f t="shared" si="16"/>
        <v>1193014.8068434347</v>
      </c>
      <c r="Q84">
        <f t="shared" si="17"/>
        <v>-26645.238983743537</v>
      </c>
      <c r="R84">
        <v>1.5703251964390041</v>
      </c>
      <c r="S84">
        <v>1.159588690516357</v>
      </c>
      <c r="T84">
        <v>0.93527787337325508</v>
      </c>
      <c r="U84">
        <v>4078149.03</v>
      </c>
      <c r="W84">
        <f t="shared" si="18"/>
        <v>0.12289252897359863</v>
      </c>
    </row>
    <row r="85" spans="1:23" x14ac:dyDescent="0.25">
      <c r="A85" s="1" t="s">
        <v>81</v>
      </c>
      <c r="B85">
        <v>4147531.1407869998</v>
      </c>
      <c r="C85">
        <v>2758811.285377</v>
      </c>
      <c r="D85">
        <v>513212.38779000001</v>
      </c>
      <c r="E85">
        <v>864231.24919700006</v>
      </c>
      <c r="F85">
        <v>1305173.8390210001</v>
      </c>
      <c r="G85">
        <v>1334103.8960539999</v>
      </c>
      <c r="H85">
        <f t="shared" si="10"/>
        <v>-28930.057032999815</v>
      </c>
      <c r="I85">
        <v>113.128873242007</v>
      </c>
      <c r="J85" s="1" t="s">
        <v>81</v>
      </c>
      <c r="K85">
        <f t="shared" si="11"/>
        <v>3666200.3447294468</v>
      </c>
      <c r="L85">
        <f t="shared" si="12"/>
        <v>2438644.7122789859</v>
      </c>
      <c r="M85">
        <f t="shared" si="13"/>
        <v>453652.87665521802</v>
      </c>
      <c r="N85">
        <f t="shared" si="14"/>
        <v>763935.16918375331</v>
      </c>
      <c r="O85">
        <f t="shared" si="15"/>
        <v>1153705.3288146451</v>
      </c>
      <c r="P85">
        <f t="shared" si="16"/>
        <v>1179277.9843215309</v>
      </c>
      <c r="Q85">
        <f t="shared" si="17"/>
        <v>-25572.655506885672</v>
      </c>
      <c r="R85">
        <v>1.4627271567695892</v>
      </c>
      <c r="S85">
        <v>1.1688045561701479</v>
      </c>
      <c r="T85">
        <v>0.98804480462331012</v>
      </c>
      <c r="U85">
        <v>4102294.4825000004</v>
      </c>
      <c r="W85">
        <f t="shared" si="18"/>
        <v>0.12373924881311855</v>
      </c>
    </row>
    <row r="86" spans="1:23" x14ac:dyDescent="0.25">
      <c r="A86" s="1" t="s">
        <v>82</v>
      </c>
      <c r="B86">
        <v>4242161.721899</v>
      </c>
      <c r="C86">
        <v>2807853.716765</v>
      </c>
      <c r="D86">
        <v>516513.19427699997</v>
      </c>
      <c r="E86">
        <v>877568.58040800004</v>
      </c>
      <c r="F86">
        <v>1319985.487217</v>
      </c>
      <c r="G86">
        <v>1386297.3940099999</v>
      </c>
      <c r="H86">
        <f t="shared" si="10"/>
        <v>-66311.906792999944</v>
      </c>
      <c r="I86">
        <v>114.969412224725</v>
      </c>
      <c r="J86" s="1" t="s">
        <v>82</v>
      </c>
      <c r="K86">
        <f t="shared" si="11"/>
        <v>3689817.7000392564</v>
      </c>
      <c r="L86">
        <f t="shared" si="12"/>
        <v>2442261.521939964</v>
      </c>
      <c r="M86">
        <f t="shared" si="13"/>
        <v>449261.4029089731</v>
      </c>
      <c r="N86">
        <f t="shared" si="14"/>
        <v>763306.13806449692</v>
      </c>
      <c r="O86">
        <f t="shared" si="15"/>
        <v>1148118.8445470086</v>
      </c>
      <c r="P86">
        <f t="shared" si="16"/>
        <v>1205796.7133904044</v>
      </c>
      <c r="Q86">
        <f t="shared" si="17"/>
        <v>-57677.868843395801</v>
      </c>
      <c r="R86">
        <v>1.6041213745269403</v>
      </c>
      <c r="S86">
        <v>1.1728173418545562</v>
      </c>
      <c r="T86">
        <v>0.92254665682704906</v>
      </c>
      <c r="U86">
        <v>4131112.4275000002</v>
      </c>
      <c r="W86">
        <f t="shared" si="18"/>
        <v>0.12175707295896851</v>
      </c>
    </row>
    <row r="87" spans="1:23" x14ac:dyDescent="0.25">
      <c r="A87" s="1" t="s">
        <v>83</v>
      </c>
      <c r="B87">
        <v>4352967.4329460002</v>
      </c>
      <c r="C87">
        <v>2877612.342652</v>
      </c>
      <c r="D87">
        <v>521585.75956699997</v>
      </c>
      <c r="E87">
        <v>905146.50046400004</v>
      </c>
      <c r="F87">
        <v>1389477.150722</v>
      </c>
      <c r="G87">
        <v>1437134.748875</v>
      </c>
      <c r="H87">
        <f t="shared" si="10"/>
        <v>-47657.598152999999</v>
      </c>
      <c r="I87">
        <v>116.493192739441</v>
      </c>
      <c r="J87" s="1" t="s">
        <v>83</v>
      </c>
      <c r="K87">
        <f t="shared" si="11"/>
        <v>3736671.0711433874</v>
      </c>
      <c r="L87">
        <f t="shared" si="12"/>
        <v>2470197.8501768108</v>
      </c>
      <c r="M87">
        <f t="shared" si="13"/>
        <v>447739.26038204215</v>
      </c>
      <c r="N87">
        <f t="shared" si="14"/>
        <v>776995.18673896324</v>
      </c>
      <c r="O87">
        <f t="shared" si="15"/>
        <v>1192753.943854752</v>
      </c>
      <c r="P87">
        <f t="shared" si="16"/>
        <v>1233664.1438692671</v>
      </c>
      <c r="Q87">
        <f t="shared" si="17"/>
        <v>-40910.200014515183</v>
      </c>
      <c r="R87">
        <v>1.2547392418015835</v>
      </c>
      <c r="S87">
        <v>1.1977096340314388</v>
      </c>
      <c r="T87">
        <v>0.97075508372367492</v>
      </c>
      <c r="U87">
        <v>4181359.4949999996</v>
      </c>
      <c r="W87">
        <f t="shared" si="18"/>
        <v>0.11982303281648979</v>
      </c>
    </row>
    <row r="88" spans="1:23" x14ac:dyDescent="0.25">
      <c r="A88" s="1" t="s">
        <v>84</v>
      </c>
      <c r="B88">
        <v>4402143.2413950004</v>
      </c>
      <c r="C88">
        <v>2893183.0850869999</v>
      </c>
      <c r="D88">
        <v>542861.54795799998</v>
      </c>
      <c r="E88">
        <v>917894.61785200005</v>
      </c>
      <c r="F88">
        <v>1404545.1135539999</v>
      </c>
      <c r="G88">
        <v>1437502.471772</v>
      </c>
      <c r="H88">
        <f t="shared" si="10"/>
        <v>-32957.358218000038</v>
      </c>
      <c r="I88">
        <v>117.367725778953</v>
      </c>
      <c r="J88" s="1" t="s">
        <v>84</v>
      </c>
      <c r="K88">
        <f t="shared" si="11"/>
        <v>3750727.2226488143</v>
      </c>
      <c r="L88">
        <f t="shared" si="12"/>
        <v>2465058.4868074702</v>
      </c>
      <c r="M88">
        <f t="shared" si="13"/>
        <v>462530.51625146921</v>
      </c>
      <c r="N88">
        <f t="shared" si="14"/>
        <v>782067.31174184661</v>
      </c>
      <c r="O88">
        <f t="shared" si="15"/>
        <v>1196704.7194893081</v>
      </c>
      <c r="P88">
        <f t="shared" si="16"/>
        <v>1224785.1461988373</v>
      </c>
      <c r="Q88">
        <f t="shared" si="17"/>
        <v>-28080.426709529143</v>
      </c>
      <c r="R88">
        <v>1.2337345165075715</v>
      </c>
      <c r="S88">
        <v>1.1973779824924053</v>
      </c>
      <c r="T88">
        <v>1.0161555009166983</v>
      </c>
      <c r="U88">
        <v>4195813.9424999999</v>
      </c>
      <c r="W88">
        <f t="shared" si="18"/>
        <v>0.12331755651503334</v>
      </c>
    </row>
    <row r="89" spans="1:23" x14ac:dyDescent="0.25">
      <c r="A89" s="1" t="s">
        <v>85</v>
      </c>
      <c r="B89">
        <v>4482145.2957880003</v>
      </c>
      <c r="C89">
        <v>2936594.5920330002</v>
      </c>
      <c r="D89">
        <v>551851.88245300006</v>
      </c>
      <c r="E89">
        <v>970479.648544</v>
      </c>
      <c r="F89">
        <v>1455532.1546479999</v>
      </c>
      <c r="G89">
        <v>1519128.4916600001</v>
      </c>
      <c r="H89">
        <f t="shared" si="10"/>
        <v>-63596.337012000149</v>
      </c>
      <c r="I89">
        <v>118.18677987220499</v>
      </c>
      <c r="J89" s="1" t="s">
        <v>85</v>
      </c>
      <c r="K89">
        <f t="shared" si="11"/>
        <v>3792425.2616363103</v>
      </c>
      <c r="L89">
        <f t="shared" si="12"/>
        <v>2484706.4918837207</v>
      </c>
      <c r="M89">
        <f t="shared" si="13"/>
        <v>466931.98938977421</v>
      </c>
      <c r="N89">
        <f t="shared" si="14"/>
        <v>821140.61284466565</v>
      </c>
      <c r="O89">
        <f t="shared" si="15"/>
        <v>1231552.4259328009</v>
      </c>
      <c r="P89">
        <f t="shared" si="16"/>
        <v>1285362.4519617415</v>
      </c>
      <c r="Q89">
        <f t="shared" si="17"/>
        <v>-53810.026028940527</v>
      </c>
      <c r="R89">
        <v>1.7585004114463123</v>
      </c>
      <c r="S89">
        <v>1.2080862878234753</v>
      </c>
      <c r="T89">
        <v>0.96885778155861957</v>
      </c>
      <c r="U89">
        <v>4241671.8149999995</v>
      </c>
      <c r="W89">
        <f t="shared" si="18"/>
        <v>0.12312226535172588</v>
      </c>
    </row>
    <row r="90" spans="1:23" x14ac:dyDescent="0.25">
      <c r="A90" s="1" t="s">
        <v>86</v>
      </c>
      <c r="B90">
        <v>4500733.1746739997</v>
      </c>
      <c r="C90">
        <v>2960821.7759850002</v>
      </c>
      <c r="D90">
        <v>564648.83635100001</v>
      </c>
      <c r="E90">
        <v>976820.29598399997</v>
      </c>
      <c r="F90">
        <v>1498324.9472010001</v>
      </c>
      <c r="G90">
        <v>1567845.9129310001</v>
      </c>
      <c r="H90">
        <f t="shared" si="10"/>
        <v>-69520.965730000054</v>
      </c>
      <c r="I90">
        <v>118.034010918052</v>
      </c>
      <c r="J90" s="1" t="s">
        <v>86</v>
      </c>
      <c r="K90">
        <f t="shared" si="11"/>
        <v>3813081.6191603821</v>
      </c>
      <c r="L90">
        <f t="shared" si="12"/>
        <v>2508447.991351089</v>
      </c>
      <c r="M90">
        <f t="shared" si="13"/>
        <v>478378.08099482552</v>
      </c>
      <c r="N90">
        <f t="shared" si="14"/>
        <v>827575.27968966623</v>
      </c>
      <c r="O90">
        <f t="shared" si="15"/>
        <v>1269401.0273371537</v>
      </c>
      <c r="P90">
        <f t="shared" si="16"/>
        <v>1328300.1236139601</v>
      </c>
      <c r="Q90">
        <f t="shared" si="17"/>
        <v>-58899.096276806755</v>
      </c>
      <c r="R90">
        <v>2.4811932858254191</v>
      </c>
      <c r="S90">
        <v>1.2079373922618266</v>
      </c>
      <c r="T90">
        <v>0.97380485529361549</v>
      </c>
      <c r="U90">
        <v>4265724.6025</v>
      </c>
      <c r="W90">
        <f t="shared" si="18"/>
        <v>0.12545707875515172</v>
      </c>
    </row>
    <row r="91" spans="1:23" x14ac:dyDescent="0.25">
      <c r="A91" s="1" t="s">
        <v>87</v>
      </c>
      <c r="B91">
        <v>4612789.1683609998</v>
      </c>
      <c r="C91">
        <v>2997260.0748339999</v>
      </c>
      <c r="D91">
        <v>566586.45805899997</v>
      </c>
      <c r="E91">
        <v>1032644.388486</v>
      </c>
      <c r="F91">
        <v>1595301.4216229999</v>
      </c>
      <c r="G91">
        <v>1677606.99107</v>
      </c>
      <c r="H91">
        <f t="shared" si="10"/>
        <v>-82305.569447000045</v>
      </c>
      <c r="I91">
        <v>119.72861999291599</v>
      </c>
      <c r="J91" s="1" t="s">
        <v>87</v>
      </c>
      <c r="K91">
        <f t="shared" si="11"/>
        <v>3852703.8636492472</v>
      </c>
      <c r="L91">
        <f t="shared" si="12"/>
        <v>2503378.1187917637</v>
      </c>
      <c r="M91">
        <f t="shared" si="13"/>
        <v>473225.58139609662</v>
      </c>
      <c r="N91">
        <f t="shared" si="14"/>
        <v>862487.50595062284</v>
      </c>
      <c r="O91">
        <f t="shared" si="15"/>
        <v>1332431.144464364</v>
      </c>
      <c r="P91">
        <f t="shared" si="16"/>
        <v>1401174.5822922366</v>
      </c>
      <c r="Q91">
        <f t="shared" si="17"/>
        <v>-68743.437827872593</v>
      </c>
      <c r="R91">
        <v>1.7038954488685643</v>
      </c>
      <c r="S91">
        <v>1.2140962978992547</v>
      </c>
      <c r="T91">
        <v>0.99589210511016901</v>
      </c>
      <c r="U91">
        <v>4314909.4075000007</v>
      </c>
      <c r="W91">
        <f t="shared" si="18"/>
        <v>0.12282947201341904</v>
      </c>
    </row>
    <row r="92" spans="1:23" x14ac:dyDescent="0.25">
      <c r="A92" s="1" t="s">
        <v>88</v>
      </c>
      <c r="B92">
        <v>4708060.2181740003</v>
      </c>
      <c r="C92">
        <v>3075919.5240659998</v>
      </c>
      <c r="D92">
        <v>574203.06009599997</v>
      </c>
      <c r="E92">
        <v>1090091.8677379999</v>
      </c>
      <c r="F92">
        <v>1670669.5582320001</v>
      </c>
      <c r="G92">
        <v>1783012.050085</v>
      </c>
      <c r="H92">
        <f t="shared" si="10"/>
        <v>-112342.4918529999</v>
      </c>
      <c r="I92">
        <v>120.71346022489099</v>
      </c>
      <c r="J92" s="1" t="s">
        <v>88</v>
      </c>
      <c r="K92">
        <f t="shared" si="11"/>
        <v>3900194.8990632971</v>
      </c>
      <c r="L92">
        <f t="shared" si="12"/>
        <v>2548116.4389915718</v>
      </c>
      <c r="M92">
        <f t="shared" si="13"/>
        <v>475674.42688350665</v>
      </c>
      <c r="N92">
        <f t="shared" si="14"/>
        <v>903040.85866409785</v>
      </c>
      <c r="O92">
        <f t="shared" si="15"/>
        <v>1383996.0805692403</v>
      </c>
      <c r="P92">
        <f t="shared" si="16"/>
        <v>1477061.5031357908</v>
      </c>
      <c r="Q92">
        <f t="shared" si="17"/>
        <v>-93065.422566550697</v>
      </c>
      <c r="R92">
        <v>2.0509316716242596</v>
      </c>
      <c r="S92">
        <v>1.2319454110653212</v>
      </c>
      <c r="T92">
        <v>0.93184431501407172</v>
      </c>
      <c r="U92">
        <v>4366546.4174999995</v>
      </c>
      <c r="W92">
        <f t="shared" si="18"/>
        <v>0.12196170683617594</v>
      </c>
    </row>
    <row r="93" spans="1:23" x14ac:dyDescent="0.25">
      <c r="A93" s="1" t="s">
        <v>89</v>
      </c>
      <c r="B93">
        <v>4741023.3683550004</v>
      </c>
      <c r="C93">
        <v>3133266.5682080002</v>
      </c>
      <c r="D93">
        <v>583119.71290299995</v>
      </c>
      <c r="E93">
        <v>1080506.4782130001</v>
      </c>
      <c r="F93">
        <v>1643612.908729</v>
      </c>
      <c r="G93">
        <v>1757961.3762670001</v>
      </c>
      <c r="H93">
        <f t="shared" si="10"/>
        <v>-114348.46753800008</v>
      </c>
      <c r="I93">
        <v>121.606824196205</v>
      </c>
      <c r="J93" s="1" t="s">
        <v>89</v>
      </c>
      <c r="K93">
        <f t="shared" si="11"/>
        <v>3898649.1092849001</v>
      </c>
      <c r="L93">
        <f t="shared" si="12"/>
        <v>2576554.8840850168</v>
      </c>
      <c r="M93">
        <f t="shared" si="13"/>
        <v>479512.32733631198</v>
      </c>
      <c r="N93">
        <f t="shared" si="14"/>
        <v>888524.54239711957</v>
      </c>
      <c r="O93">
        <f t="shared" si="15"/>
        <v>1351579.5018848067</v>
      </c>
      <c r="P93">
        <f t="shared" si="16"/>
        <v>1445610.7935444803</v>
      </c>
      <c r="Q93">
        <f t="shared" si="17"/>
        <v>-94031.291659673632</v>
      </c>
      <c r="R93">
        <v>2.8019051970799271</v>
      </c>
      <c r="S93">
        <v>1.2484867312416876</v>
      </c>
      <c r="T93">
        <v>0.93486273477247039</v>
      </c>
      <c r="U93">
        <v>4357111.6599999992</v>
      </c>
      <c r="W93">
        <f t="shared" si="18"/>
        <v>0.12299448190767424</v>
      </c>
    </row>
    <row r="94" spans="1:23" x14ac:dyDescent="0.25">
      <c r="A94" s="1" t="s">
        <v>90</v>
      </c>
      <c r="B94">
        <v>4822652.2116919998</v>
      </c>
      <c r="C94">
        <v>3168767.3065459998</v>
      </c>
      <c r="D94">
        <v>589651.824441</v>
      </c>
      <c r="E94">
        <v>1115517.3688380001</v>
      </c>
      <c r="F94">
        <v>1722541.483121</v>
      </c>
      <c r="G94">
        <v>1835094.4740190001</v>
      </c>
      <c r="H94">
        <f t="shared" si="10"/>
        <v>-112552.99089800008</v>
      </c>
      <c r="I94">
        <v>122.963292290776</v>
      </c>
      <c r="J94" s="1" t="s">
        <v>90</v>
      </c>
      <c r="K94">
        <f t="shared" si="11"/>
        <v>3922025.9329814375</v>
      </c>
      <c r="L94">
        <f t="shared" si="12"/>
        <v>2577002.6546237022</v>
      </c>
      <c r="M94">
        <f t="shared" si="13"/>
        <v>479534.83796337189</v>
      </c>
      <c r="N94">
        <f t="shared" si="14"/>
        <v>907195.4304867615</v>
      </c>
      <c r="O94">
        <f t="shared" si="15"/>
        <v>1400858.2976516604</v>
      </c>
      <c r="P94">
        <f t="shared" si="16"/>
        <v>1492392.1113623749</v>
      </c>
      <c r="Q94">
        <f t="shared" si="17"/>
        <v>-91533.813710714341</v>
      </c>
      <c r="R94">
        <v>3.8928091652466978</v>
      </c>
      <c r="S94">
        <v>1.2405504027047991</v>
      </c>
      <c r="T94">
        <v>0.98033480232072157</v>
      </c>
      <c r="U94">
        <v>4382958.8499999996</v>
      </c>
      <c r="W94">
        <f t="shared" si="18"/>
        <v>0.12226712575529558</v>
      </c>
    </row>
    <row r="95" spans="1:23" x14ac:dyDescent="0.25">
      <c r="A95" s="1" t="s">
        <v>91</v>
      </c>
      <c r="B95">
        <v>4927089.6304289997</v>
      </c>
      <c r="C95">
        <v>3217430.006883</v>
      </c>
      <c r="D95">
        <v>598853.92160700005</v>
      </c>
      <c r="E95">
        <v>1122827.687465</v>
      </c>
      <c r="F95">
        <v>1779749.681237</v>
      </c>
      <c r="G95">
        <v>1884808.1356599999</v>
      </c>
      <c r="H95">
        <f t="shared" si="10"/>
        <v>-105058.45442299987</v>
      </c>
      <c r="I95">
        <v>125.06959351456101</v>
      </c>
      <c r="J95" s="1" t="s">
        <v>91</v>
      </c>
      <c r="K95">
        <f t="shared" si="11"/>
        <v>3939478.4071600684</v>
      </c>
      <c r="L95">
        <f t="shared" si="12"/>
        <v>2572511.7644269122</v>
      </c>
      <c r="M95">
        <f t="shared" si="13"/>
        <v>478816.55706930842</v>
      </c>
      <c r="N95">
        <f t="shared" si="14"/>
        <v>897762.32248989982</v>
      </c>
      <c r="O95">
        <f t="shared" si="15"/>
        <v>1423007.488250768</v>
      </c>
      <c r="P95">
        <f t="shared" si="16"/>
        <v>1507007.4849492209</v>
      </c>
      <c r="Q95">
        <f t="shared" si="17"/>
        <v>-83999.996698453033</v>
      </c>
      <c r="R95">
        <v>2.4934261428530791</v>
      </c>
      <c r="S95">
        <v>1.2420172638301767</v>
      </c>
      <c r="T95">
        <v>0.96846029198280337</v>
      </c>
      <c r="U95">
        <v>4399926.3674999997</v>
      </c>
      <c r="W95">
        <f t="shared" si="18"/>
        <v>0.12154313530416901</v>
      </c>
    </row>
    <row r="96" spans="1:23" x14ac:dyDescent="0.25">
      <c r="A96" s="1" t="s">
        <v>92</v>
      </c>
      <c r="B96">
        <v>5094815.7867679996</v>
      </c>
      <c r="C96">
        <v>3334828.890935</v>
      </c>
      <c r="D96">
        <v>612016.22295099997</v>
      </c>
      <c r="E96">
        <v>1165578.5302520001</v>
      </c>
      <c r="F96">
        <v>1920820.7802339999</v>
      </c>
      <c r="G96">
        <v>2015219.025508</v>
      </c>
      <c r="H96">
        <f t="shared" si="10"/>
        <v>-94398.245274000103</v>
      </c>
      <c r="I96">
        <v>127.873015237554</v>
      </c>
      <c r="J96" s="1" t="s">
        <v>92</v>
      </c>
      <c r="K96">
        <f t="shared" si="11"/>
        <v>3984277.5094520054</v>
      </c>
      <c r="L96">
        <f t="shared" si="12"/>
        <v>2607922.3085025218</v>
      </c>
      <c r="M96">
        <f t="shared" si="13"/>
        <v>478612.49053526798</v>
      </c>
      <c r="N96">
        <f t="shared" si="14"/>
        <v>911512.50956792233</v>
      </c>
      <c r="O96">
        <f t="shared" si="15"/>
        <v>1502131.4517888129</v>
      </c>
      <c r="P96">
        <f t="shared" si="16"/>
        <v>1575953.3172532609</v>
      </c>
      <c r="Q96">
        <f t="shared" si="17"/>
        <v>-73821.865464447925</v>
      </c>
      <c r="R96">
        <v>2.6976668938167752</v>
      </c>
      <c r="S96">
        <v>1.2623928315237283</v>
      </c>
      <c r="T96">
        <v>0.97603579408603747</v>
      </c>
      <c r="U96">
        <v>4442495.66</v>
      </c>
      <c r="W96">
        <f t="shared" si="18"/>
        <v>0.1201252898172487</v>
      </c>
    </row>
    <row r="97" spans="1:23" x14ac:dyDescent="0.25">
      <c r="A97" s="1" t="s">
        <v>93</v>
      </c>
      <c r="B97">
        <v>5251902.2494839998</v>
      </c>
      <c r="C97">
        <v>3427270.2337460001</v>
      </c>
      <c r="D97">
        <v>618204.63532999996</v>
      </c>
      <c r="E97">
        <v>1211724.5679929999</v>
      </c>
      <c r="F97">
        <v>2021301.9409690001</v>
      </c>
      <c r="G97">
        <v>2102963.9639869998</v>
      </c>
      <c r="H97">
        <f t="shared" si="10"/>
        <v>-81662.023017999716</v>
      </c>
      <c r="I97">
        <v>130.39614089854999</v>
      </c>
      <c r="J97" s="1" t="s">
        <v>93</v>
      </c>
      <c r="K97">
        <f t="shared" si="11"/>
        <v>4027651.5955867535</v>
      </c>
      <c r="L97">
        <f t="shared" si="12"/>
        <v>2628352.5034782002</v>
      </c>
      <c r="M97">
        <f t="shared" si="13"/>
        <v>474097.33989825036</v>
      </c>
      <c r="N97">
        <f t="shared" si="14"/>
        <v>929264.13285170658</v>
      </c>
      <c r="O97">
        <f t="shared" si="15"/>
        <v>1550124.050482139</v>
      </c>
      <c r="P97">
        <f t="shared" si="16"/>
        <v>1612750.1546407996</v>
      </c>
      <c r="Q97">
        <f t="shared" si="17"/>
        <v>-62626.104158660579</v>
      </c>
      <c r="R97">
        <v>2.5714490489707047</v>
      </c>
      <c r="S97">
        <v>1.2681824333679719</v>
      </c>
      <c r="T97">
        <v>0.92187163868832056</v>
      </c>
      <c r="U97">
        <v>4492513.0674999999</v>
      </c>
      <c r="W97">
        <f t="shared" si="18"/>
        <v>0.11771061340502648</v>
      </c>
    </row>
    <row r="98" spans="1:23" x14ac:dyDescent="0.25">
      <c r="A98" s="1" t="s">
        <v>94</v>
      </c>
      <c r="B98">
        <v>5368911.9739340004</v>
      </c>
      <c r="C98">
        <v>3506438.815494</v>
      </c>
      <c r="D98">
        <v>624701.24368499999</v>
      </c>
      <c r="E98">
        <v>1213179.409368</v>
      </c>
      <c r="F98">
        <v>2120683.6487369998</v>
      </c>
      <c r="G98">
        <v>2232626.89745</v>
      </c>
      <c r="H98">
        <f t="shared" si="10"/>
        <v>-111943.24871300021</v>
      </c>
      <c r="I98">
        <v>132.672837830036</v>
      </c>
      <c r="J98" s="1" t="s">
        <v>94</v>
      </c>
      <c r="K98">
        <f t="shared" si="11"/>
        <v>4046730.334367299</v>
      </c>
      <c r="L98">
        <f t="shared" si="12"/>
        <v>2642921.3943444965</v>
      </c>
      <c r="M98">
        <f t="shared" si="13"/>
        <v>470858.43184065289</v>
      </c>
      <c r="N98">
        <f t="shared" si="14"/>
        <v>914414.30605575419</v>
      </c>
      <c r="O98">
        <f t="shared" si="15"/>
        <v>1598430.9097644817</v>
      </c>
      <c r="P98">
        <f t="shared" si="16"/>
        <v>1682806.3181328534</v>
      </c>
      <c r="Q98">
        <f t="shared" si="17"/>
        <v>-84375.408368371558</v>
      </c>
      <c r="R98">
        <v>3.0926715234957864</v>
      </c>
      <c r="S98">
        <v>1.2522827549739257</v>
      </c>
      <c r="T98">
        <v>0.94657804283728475</v>
      </c>
      <c r="U98">
        <v>4516791.5199999996</v>
      </c>
      <c r="W98">
        <f t="shared" si="18"/>
        <v>0.11635527770205893</v>
      </c>
    </row>
    <row r="99" spans="1:23" x14ac:dyDescent="0.25">
      <c r="A99" s="1" t="s">
        <v>95</v>
      </c>
      <c r="B99">
        <v>5443240.1927490002</v>
      </c>
      <c r="C99">
        <v>3559999.1591719999</v>
      </c>
      <c r="D99">
        <v>631119.27526899998</v>
      </c>
      <c r="E99">
        <v>1202940.2816379999</v>
      </c>
      <c r="F99">
        <v>2025377.277033</v>
      </c>
      <c r="G99">
        <v>2124494.1484360001</v>
      </c>
      <c r="H99">
        <f t="shared" si="10"/>
        <v>-99116.871403000085</v>
      </c>
      <c r="I99">
        <v>134.04834959548501</v>
      </c>
      <c r="J99" s="1" t="s">
        <v>95</v>
      </c>
      <c r="K99">
        <f t="shared" si="11"/>
        <v>4060654.3901323332</v>
      </c>
      <c r="L99">
        <f t="shared" si="12"/>
        <v>2655757.5456280792</v>
      </c>
      <c r="M99">
        <f t="shared" si="13"/>
        <v>470814.65543851594</v>
      </c>
      <c r="N99">
        <f t="shared" si="14"/>
        <v>897392.83271154657</v>
      </c>
      <c r="O99">
        <f t="shared" si="15"/>
        <v>1510930.4091732125</v>
      </c>
      <c r="P99">
        <f t="shared" si="16"/>
        <v>1584871.5443696571</v>
      </c>
      <c r="Q99">
        <f t="shared" si="17"/>
        <v>-73941.135196444462</v>
      </c>
      <c r="R99">
        <v>3.0744827152227527</v>
      </c>
      <c r="S99">
        <v>1.2753662421096224</v>
      </c>
      <c r="T99">
        <v>0.97409700500416196</v>
      </c>
      <c r="U99">
        <v>4529864.2300000004</v>
      </c>
      <c r="W99">
        <f t="shared" si="18"/>
        <v>0.11594551276824436</v>
      </c>
    </row>
    <row r="100" spans="1:23" x14ac:dyDescent="0.25">
      <c r="A100" s="1" t="s">
        <v>96</v>
      </c>
      <c r="B100">
        <v>5498807.0822710004</v>
      </c>
      <c r="C100">
        <v>3587159.3426120002</v>
      </c>
      <c r="D100">
        <v>639305.52106599999</v>
      </c>
      <c r="E100">
        <v>1203685.6611800001</v>
      </c>
      <c r="F100">
        <v>1969061.143556</v>
      </c>
      <c r="G100">
        <v>2087515.814273</v>
      </c>
      <c r="H100">
        <f t="shared" si="10"/>
        <v>-118454.67071700003</v>
      </c>
      <c r="I100">
        <v>135.751648810684</v>
      </c>
      <c r="J100" s="1" t="s">
        <v>96</v>
      </c>
      <c r="K100">
        <f t="shared" si="11"/>
        <v>4050637.4179951986</v>
      </c>
      <c r="L100">
        <f t="shared" si="12"/>
        <v>2642442.5589221139</v>
      </c>
      <c r="M100">
        <f t="shared" si="13"/>
        <v>470937.57362576132</v>
      </c>
      <c r="N100">
        <f t="shared" si="14"/>
        <v>886682.16682850849</v>
      </c>
      <c r="O100">
        <f t="shared" si="15"/>
        <v>1450487.8289191208</v>
      </c>
      <c r="P100">
        <f t="shared" si="16"/>
        <v>1537746.1950272142</v>
      </c>
      <c r="Q100">
        <f t="shared" si="17"/>
        <v>-87258.366108093513</v>
      </c>
      <c r="R100">
        <v>3.0477761216262786</v>
      </c>
      <c r="S100">
        <v>1.2899704640602687</v>
      </c>
      <c r="T100">
        <v>0.98727966572938919</v>
      </c>
      <c r="U100">
        <v>4512662.7774999999</v>
      </c>
      <c r="W100">
        <f t="shared" si="18"/>
        <v>0.11626258413887973</v>
      </c>
    </row>
    <row r="101" spans="1:23" x14ac:dyDescent="0.25">
      <c r="A101" s="1" t="s">
        <v>97</v>
      </c>
      <c r="B101">
        <v>5616615.3554610005</v>
      </c>
      <c r="C101">
        <v>3655842.8757739998</v>
      </c>
      <c r="D101">
        <v>653808.50882500003</v>
      </c>
      <c r="E101">
        <v>1235730.0421269999</v>
      </c>
      <c r="F101">
        <v>2139238.7861239999</v>
      </c>
      <c r="G101">
        <v>2203047.2185359998</v>
      </c>
      <c r="H101">
        <f t="shared" si="10"/>
        <v>-63808.432411999907</v>
      </c>
      <c r="I101">
        <v>137.189608961549</v>
      </c>
      <c r="J101" s="1" t="s">
        <v>97</v>
      </c>
      <c r="K101">
        <f t="shared" si="11"/>
        <v>4094053.0394216701</v>
      </c>
      <c r="L101">
        <f t="shared" si="12"/>
        <v>2664810.3332655798</v>
      </c>
      <c r="M101">
        <f t="shared" si="13"/>
        <v>476572.90794395888</v>
      </c>
      <c r="N101">
        <f t="shared" si="14"/>
        <v>900746.09256546956</v>
      </c>
      <c r="O101">
        <f t="shared" si="15"/>
        <v>1559330.0413324875</v>
      </c>
      <c r="P101">
        <f t="shared" si="16"/>
        <v>1605841.1677180752</v>
      </c>
      <c r="Q101">
        <f t="shared" si="17"/>
        <v>-46511.126385587922</v>
      </c>
      <c r="R101">
        <v>2.8317863328266406</v>
      </c>
      <c r="S101">
        <v>1.2881048284542849</v>
      </c>
      <c r="T101">
        <v>0.94905034686566681</v>
      </c>
      <c r="U101">
        <v>4572796.5674999999</v>
      </c>
      <c r="W101">
        <f t="shared" si="18"/>
        <v>0.11640613918653092</v>
      </c>
    </row>
    <row r="102" spans="1:23" x14ac:dyDescent="0.25">
      <c r="A102" s="1" t="s">
        <v>98</v>
      </c>
      <c r="B102">
        <v>5778234.4905930003</v>
      </c>
      <c r="C102">
        <v>3745241.1445089998</v>
      </c>
      <c r="D102">
        <v>675118.61053800001</v>
      </c>
      <c r="E102">
        <v>1272214.647134</v>
      </c>
      <c r="F102">
        <v>2210859.7278590002</v>
      </c>
      <c r="G102">
        <v>2312395.433253</v>
      </c>
      <c r="H102">
        <f t="shared" si="10"/>
        <v>-101535.70539399981</v>
      </c>
      <c r="I102">
        <v>139.26984177545901</v>
      </c>
      <c r="J102" s="1" t="s">
        <v>98</v>
      </c>
      <c r="K102">
        <f t="shared" si="11"/>
        <v>4148948.8441504021</v>
      </c>
      <c r="L102">
        <f t="shared" si="12"/>
        <v>2689197.5296039688</v>
      </c>
      <c r="M102">
        <f t="shared" si="13"/>
        <v>484755.78196353192</v>
      </c>
      <c r="N102">
        <f t="shared" si="14"/>
        <v>913488.97285684943</v>
      </c>
      <c r="O102">
        <f t="shared" si="15"/>
        <v>1587464.809088754</v>
      </c>
      <c r="P102">
        <f t="shared" si="16"/>
        <v>1660370.5466839063</v>
      </c>
      <c r="Q102">
        <f t="shared" si="17"/>
        <v>-72905.737595152212</v>
      </c>
      <c r="R102">
        <v>3.1865971082444151</v>
      </c>
      <c r="S102">
        <v>1.3156701325126154</v>
      </c>
      <c r="T102">
        <v>0.88369111493813257</v>
      </c>
      <c r="U102">
        <v>4632569.0374999996</v>
      </c>
      <c r="W102">
        <f t="shared" si="18"/>
        <v>0.11683821617781297</v>
      </c>
    </row>
    <row r="103" spans="1:23" x14ac:dyDescent="0.25">
      <c r="A103" s="1" t="s">
        <v>99</v>
      </c>
      <c r="B103">
        <v>5828937.3482799996</v>
      </c>
      <c r="C103">
        <v>3794664.4734689998</v>
      </c>
      <c r="D103">
        <v>688033.79122599994</v>
      </c>
      <c r="E103">
        <v>1313437.1393569999</v>
      </c>
      <c r="F103">
        <v>2310266.4630399998</v>
      </c>
      <c r="G103">
        <v>2425964.2409609999</v>
      </c>
      <c r="H103">
        <f t="shared" si="10"/>
        <v>-115697.77792100003</v>
      </c>
      <c r="I103">
        <v>140.793763833182</v>
      </c>
      <c r="J103" s="1" t="s">
        <v>99</v>
      </c>
      <c r="K103">
        <f t="shared" si="11"/>
        <v>4140053.642707041</v>
      </c>
      <c r="L103">
        <f t="shared" si="12"/>
        <v>2695193.5726109771</v>
      </c>
      <c r="M103">
        <f t="shared" si="13"/>
        <v>488682.00728067011</v>
      </c>
      <c r="N103">
        <f t="shared" si="14"/>
        <v>932880.19554133958</v>
      </c>
      <c r="O103">
        <f t="shared" si="15"/>
        <v>1640886.9257712965</v>
      </c>
      <c r="P103">
        <f t="shared" si="16"/>
        <v>1723062.2826699754</v>
      </c>
      <c r="Q103">
        <f t="shared" si="17"/>
        <v>-82175.356898678641</v>
      </c>
      <c r="R103">
        <v>3.397026111985622</v>
      </c>
      <c r="S103">
        <v>1.3054950314466627</v>
      </c>
      <c r="T103">
        <v>0.89619607792110545</v>
      </c>
      <c r="U103">
        <v>4629359.0824999996</v>
      </c>
      <c r="W103">
        <f t="shared" si="18"/>
        <v>0.11803760275945059</v>
      </c>
    </row>
    <row r="104" spans="1:23" x14ac:dyDescent="0.25">
      <c r="A104" s="1" t="s">
        <v>100</v>
      </c>
      <c r="B104">
        <v>5916306.1878150003</v>
      </c>
      <c r="C104">
        <v>3832629.5821230002</v>
      </c>
      <c r="D104">
        <v>687128.86373900005</v>
      </c>
      <c r="E104">
        <v>1312720.3383470001</v>
      </c>
      <c r="F104">
        <v>2334907.6867169999</v>
      </c>
      <c r="G104">
        <v>2457124.2457329999</v>
      </c>
      <c r="H104">
        <f t="shared" si="10"/>
        <v>-122216.55901600001</v>
      </c>
      <c r="I104">
        <v>142.35659959353799</v>
      </c>
      <c r="J104" s="1" t="s">
        <v>100</v>
      </c>
      <c r="K104">
        <f t="shared" si="11"/>
        <v>4155976.0521868775</v>
      </c>
      <c r="L104">
        <f t="shared" si="12"/>
        <v>2692273.9044526708</v>
      </c>
      <c r="M104">
        <f t="shared" si="13"/>
        <v>482681.4251681458</v>
      </c>
      <c r="N104">
        <f t="shared" si="14"/>
        <v>922135.21683935227</v>
      </c>
      <c r="O104">
        <f t="shared" si="15"/>
        <v>1640182.2559570246</v>
      </c>
      <c r="P104">
        <f t="shared" si="16"/>
        <v>1726034.657155815</v>
      </c>
      <c r="Q104">
        <f t="shared" si="17"/>
        <v>-85852.401198790511</v>
      </c>
      <c r="R104">
        <v>4.2259742536490537</v>
      </c>
      <c r="S104">
        <v>1.306911013980617</v>
      </c>
      <c r="T104">
        <v>0.92277675522825608</v>
      </c>
      <c r="U104">
        <v>4639220.1150000002</v>
      </c>
      <c r="W104">
        <f t="shared" si="18"/>
        <v>0.11614153188254261</v>
      </c>
    </row>
    <row r="105" spans="1:23" x14ac:dyDescent="0.25">
      <c r="A105" s="1" t="s">
        <v>101</v>
      </c>
      <c r="B105">
        <v>5979686.3523209998</v>
      </c>
      <c r="C105">
        <v>3852180.7656259998</v>
      </c>
      <c r="D105">
        <v>690759.46465700003</v>
      </c>
      <c r="E105">
        <v>1290650.7804950001</v>
      </c>
      <c r="F105">
        <v>2364626.3933999999</v>
      </c>
      <c r="G105">
        <v>2452834.6824389999</v>
      </c>
      <c r="H105">
        <f t="shared" si="10"/>
        <v>-88208.289038999937</v>
      </c>
      <c r="I105">
        <v>144.003884186889</v>
      </c>
      <c r="J105" s="1" t="s">
        <v>101</v>
      </c>
      <c r="K105">
        <f t="shared" si="11"/>
        <v>4152447.9607512052</v>
      </c>
      <c r="L105">
        <f t="shared" si="12"/>
        <v>2675053.3760788143</v>
      </c>
      <c r="M105">
        <f t="shared" si="13"/>
        <v>479681.13398978091</v>
      </c>
      <c r="N105">
        <f t="shared" si="14"/>
        <v>896261.08891617588</v>
      </c>
      <c r="O105">
        <f t="shared" si="15"/>
        <v>1642057.3700159194</v>
      </c>
      <c r="P105">
        <f t="shared" si="16"/>
        <v>1703311.4740541987</v>
      </c>
      <c r="Q105">
        <f t="shared" si="17"/>
        <v>-61254.104038279103</v>
      </c>
      <c r="R105">
        <v>4.5353509578254911</v>
      </c>
      <c r="S105">
        <v>1.2959541792258016</v>
      </c>
      <c r="T105">
        <v>0.76433698869633204</v>
      </c>
      <c r="U105">
        <v>4627571.9524999997</v>
      </c>
      <c r="W105">
        <f t="shared" si="18"/>
        <v>0.11551767500127887</v>
      </c>
    </row>
    <row r="106" spans="1:23" x14ac:dyDescent="0.25">
      <c r="A106" s="1" t="s">
        <v>102</v>
      </c>
      <c r="B106">
        <v>6020105.0540749999</v>
      </c>
      <c r="C106">
        <v>3868238.6641520001</v>
      </c>
      <c r="D106">
        <v>695676.83747799997</v>
      </c>
      <c r="E106">
        <v>1307549.587029</v>
      </c>
      <c r="F106">
        <v>2312325.0881949998</v>
      </c>
      <c r="G106">
        <v>2378939.1230930001</v>
      </c>
      <c r="H106">
        <f t="shared" si="10"/>
        <v>-66614.034898000304</v>
      </c>
      <c r="I106">
        <v>145.112948169079</v>
      </c>
      <c r="J106" s="1" t="s">
        <v>102</v>
      </c>
      <c r="K106">
        <f t="shared" si="11"/>
        <v>4148565.0522795855</v>
      </c>
      <c r="L106">
        <f t="shared" si="12"/>
        <v>2665674.368110077</v>
      </c>
      <c r="M106">
        <f t="shared" si="13"/>
        <v>479403.69640028884</v>
      </c>
      <c r="N106">
        <f t="shared" si="14"/>
        <v>901056.45535193931</v>
      </c>
      <c r="O106">
        <f t="shared" si="15"/>
        <v>1593465.7226457724</v>
      </c>
      <c r="P106">
        <f t="shared" si="16"/>
        <v>1639370.6785704391</v>
      </c>
      <c r="Q106">
        <f t="shared" si="17"/>
        <v>-45904.955924666807</v>
      </c>
      <c r="R106">
        <v>5.5097162443031396</v>
      </c>
      <c r="T106">
        <v>0.78033912340527956</v>
      </c>
      <c r="U106">
        <v>4636220.7699999996</v>
      </c>
    </row>
    <row r="107" spans="1:23" x14ac:dyDescent="0.25">
      <c r="A107" s="1" t="s">
        <v>103</v>
      </c>
      <c r="B107">
        <v>6063573.4045869997</v>
      </c>
      <c r="C107">
        <v>3959064.0102349999</v>
      </c>
      <c r="D107">
        <v>700627.84908800002</v>
      </c>
      <c r="E107">
        <v>1271348.789205</v>
      </c>
      <c r="F107">
        <v>2418036.6364199999</v>
      </c>
      <c r="G107">
        <v>2398493.5943689998</v>
      </c>
      <c r="H107">
        <f t="shared" si="10"/>
        <v>19543.042051000055</v>
      </c>
      <c r="I107">
        <v>146.24849919854799</v>
      </c>
      <c r="J107" s="1" t="s">
        <v>103</v>
      </c>
      <c r="K107">
        <f t="shared" si="11"/>
        <v>4146075.6437268117</v>
      </c>
      <c r="L107">
        <f t="shared" si="12"/>
        <v>2707080.0944494801</v>
      </c>
      <c r="M107">
        <f t="shared" si="13"/>
        <v>479066.69328402658</v>
      </c>
      <c r="N107">
        <f t="shared" si="14"/>
        <v>869307.23814061715</v>
      </c>
      <c r="O107">
        <f t="shared" si="15"/>
        <v>1653375.3506333465</v>
      </c>
      <c r="P107">
        <f t="shared" si="16"/>
        <v>1640012.4497091682</v>
      </c>
      <c r="Q107">
        <f t="shared" si="17"/>
        <v>13362.900924178566</v>
      </c>
      <c r="R107">
        <v>4.7414462182385799</v>
      </c>
      <c r="T107">
        <v>0.77321982248988508</v>
      </c>
      <c r="U107">
        <v>4628396.0824999996</v>
      </c>
    </row>
    <row r="108" spans="1:23" x14ac:dyDescent="0.25">
      <c r="A108" s="1" t="s">
        <v>104</v>
      </c>
      <c r="B108">
        <v>6088254.1516880002</v>
      </c>
      <c r="C108">
        <v>4030181.4856360001</v>
      </c>
      <c r="D108">
        <v>701730.66388500005</v>
      </c>
      <c r="E108">
        <v>1259522.401693</v>
      </c>
      <c r="F108">
        <v>2474603.3867950002</v>
      </c>
      <c r="G108">
        <v>2463663.9904319998</v>
      </c>
      <c r="H108">
        <f t="shared" si="10"/>
        <v>10939.396363000385</v>
      </c>
      <c r="I108">
        <v>146.82418989234699</v>
      </c>
      <c r="J108" s="1" t="s">
        <v>104</v>
      </c>
      <c r="K108">
        <f t="shared" si="11"/>
        <v>4146628.8056157306</v>
      </c>
      <c r="L108">
        <f t="shared" si="12"/>
        <v>2744902.9268208263</v>
      </c>
      <c r="M108">
        <f t="shared" si="13"/>
        <v>477939.40794055542</v>
      </c>
      <c r="N108">
        <f t="shared" si="14"/>
        <v>857843.93063329335</v>
      </c>
      <c r="O108">
        <f t="shared" si="15"/>
        <v>1685419.4043974669</v>
      </c>
      <c r="P108">
        <f t="shared" si="16"/>
        <v>1677968.7272501781</v>
      </c>
      <c r="Q108">
        <f t="shared" si="17"/>
        <v>7450.6771472883756</v>
      </c>
      <c r="R108">
        <v>4.9934394701102649</v>
      </c>
      <c r="T108">
        <v>0.76810757209198122</v>
      </c>
      <c r="U108">
        <v>4617899.4175000004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5122-6082-4493-BC98-32CB9DCE676A}">
  <dimension ref="A1:Q120"/>
  <sheetViews>
    <sheetView workbookViewId="0">
      <selection activeCell="Q38" sqref="Q38"/>
    </sheetView>
  </sheetViews>
  <sheetFormatPr defaultRowHeight="15" x14ac:dyDescent="0.25"/>
  <cols>
    <col min="2" max="2" width="18.85546875" bestFit="1" customWidth="1"/>
    <col min="8" max="8" width="19" bestFit="1" customWidth="1"/>
  </cols>
  <sheetData>
    <row r="1" spans="1:15" x14ac:dyDescent="0.25">
      <c r="A1" s="1" t="s">
        <v>106</v>
      </c>
      <c r="B1" t="s">
        <v>107</v>
      </c>
      <c r="C1" t="s">
        <v>108</v>
      </c>
      <c r="D1" s="1" t="s">
        <v>109</v>
      </c>
      <c r="E1" t="s">
        <v>105</v>
      </c>
      <c r="H1" s="1" t="s">
        <v>107</v>
      </c>
      <c r="K1" s="1" t="s">
        <v>124</v>
      </c>
      <c r="L1" t="s">
        <v>107</v>
      </c>
      <c r="M1" t="s">
        <v>108</v>
      </c>
      <c r="N1" s="1" t="s">
        <v>122</v>
      </c>
      <c r="O1" t="s">
        <v>123</v>
      </c>
    </row>
    <row r="2" spans="1:15" x14ac:dyDescent="0.25">
      <c r="A2" s="1" t="s">
        <v>10</v>
      </c>
      <c r="B2">
        <v>4.6678692306629594</v>
      </c>
      <c r="D2">
        <v>13.169754983900001</v>
      </c>
      <c r="E2">
        <f>D2</f>
        <v>13.169754983900001</v>
      </c>
      <c r="H2" s="2">
        <v>32964</v>
      </c>
      <c r="I2">
        <v>6.9197526850877971</v>
      </c>
      <c r="K2" s="1" t="s">
        <v>114</v>
      </c>
      <c r="L2">
        <v>2.5623365225523234</v>
      </c>
      <c r="N2">
        <v>261</v>
      </c>
      <c r="O2">
        <f>L2+N2/100</f>
        <v>5.1723365225523228</v>
      </c>
    </row>
    <row r="3" spans="1:15" x14ac:dyDescent="0.25">
      <c r="A3" s="1" t="s">
        <v>11</v>
      </c>
      <c r="B3">
        <v>4.6761746590409121</v>
      </c>
      <c r="D3">
        <v>12.734966285700001</v>
      </c>
      <c r="E3">
        <f t="shared" ref="E3:E9" si="0">D3</f>
        <v>12.734966285700001</v>
      </c>
      <c r="H3" s="2">
        <v>33055</v>
      </c>
      <c r="I3">
        <v>7.0127265707486899</v>
      </c>
      <c r="K3" s="1" t="s">
        <v>115</v>
      </c>
      <c r="L3">
        <v>3.2974477712387369</v>
      </c>
      <c r="N3">
        <v>469</v>
      </c>
      <c r="O3">
        <f t="shared" ref="O3:O17" si="1">L3+N3/100</f>
        <v>7.9874477712387373</v>
      </c>
    </row>
    <row r="4" spans="1:15" x14ac:dyDescent="0.25">
      <c r="A4" s="1" t="s">
        <v>12</v>
      </c>
      <c r="B4">
        <v>4.9727685967386526</v>
      </c>
      <c r="D4">
        <v>11.3972070885</v>
      </c>
      <c r="E4">
        <f t="shared" si="0"/>
        <v>11.3972070885</v>
      </c>
      <c r="H4" s="2">
        <v>33147</v>
      </c>
      <c r="I4">
        <v>6.6562616209121748</v>
      </c>
      <c r="K4" s="1" t="s">
        <v>116</v>
      </c>
      <c r="L4">
        <v>3.8857132271211681</v>
      </c>
      <c r="N4">
        <v>512</v>
      </c>
      <c r="O4">
        <f t="shared" si="1"/>
        <v>9.0057132271211682</v>
      </c>
    </row>
    <row r="5" spans="1:15" x14ac:dyDescent="0.25">
      <c r="A5" s="1" t="s">
        <v>13</v>
      </c>
      <c r="B5">
        <v>4.5850363011081257</v>
      </c>
      <c r="D5">
        <v>10.442556847000001</v>
      </c>
      <c r="E5">
        <f t="shared" si="0"/>
        <v>10.442556847000001</v>
      </c>
      <c r="H5" s="2">
        <v>33239</v>
      </c>
      <c r="I5">
        <v>5.4298055120430684</v>
      </c>
      <c r="K5" s="1" t="s">
        <v>117</v>
      </c>
      <c r="L5">
        <v>4.5573302917381078</v>
      </c>
      <c r="N5">
        <v>421</v>
      </c>
      <c r="O5">
        <f t="shared" si="1"/>
        <v>8.7673302917381086</v>
      </c>
    </row>
    <row r="6" spans="1:15" x14ac:dyDescent="0.25">
      <c r="A6" s="1" t="s">
        <v>14</v>
      </c>
      <c r="B6">
        <v>4.5740831840147784</v>
      </c>
      <c r="D6">
        <v>9.4550455499999995</v>
      </c>
      <c r="E6">
        <f t="shared" si="0"/>
        <v>9.4550455499999995</v>
      </c>
      <c r="H6" s="2">
        <v>33329</v>
      </c>
      <c r="I6">
        <v>5.0958465035555625</v>
      </c>
      <c r="K6" s="1" t="s">
        <v>118</v>
      </c>
      <c r="L6">
        <v>5.3588500563697856</v>
      </c>
      <c r="N6">
        <v>847</v>
      </c>
      <c r="O6">
        <f t="shared" si="1"/>
        <v>13.828850056369786</v>
      </c>
    </row>
    <row r="7" spans="1:15" x14ac:dyDescent="0.25">
      <c r="A7" s="1" t="s">
        <v>15</v>
      </c>
      <c r="B7">
        <v>5.0975899712577677</v>
      </c>
      <c r="D7">
        <v>9.3439089635400006</v>
      </c>
      <c r="E7">
        <f t="shared" si="0"/>
        <v>9.3439089635400006</v>
      </c>
      <c r="H7" s="2">
        <v>33420</v>
      </c>
      <c r="I7">
        <v>4.9693574946254584</v>
      </c>
      <c r="K7" s="1" t="s">
        <v>119</v>
      </c>
      <c r="L7">
        <v>5.3592307692307646</v>
      </c>
      <c r="N7">
        <v>1500</v>
      </c>
      <c r="O7">
        <f t="shared" si="1"/>
        <v>20.359230769230763</v>
      </c>
    </row>
    <row r="8" spans="1:15" x14ac:dyDescent="0.25">
      <c r="A8" s="1" t="s">
        <v>16</v>
      </c>
      <c r="B8">
        <v>4.7563708471928727</v>
      </c>
      <c r="D8">
        <v>8.8007221666700008</v>
      </c>
      <c r="E8">
        <f t="shared" si="0"/>
        <v>8.8007221666700008</v>
      </c>
      <c r="H8" s="2">
        <v>33512</v>
      </c>
      <c r="I8">
        <v>4.5454372985975571</v>
      </c>
      <c r="K8" s="1" t="s">
        <v>120</v>
      </c>
      <c r="L8">
        <v>5.0975815698801616</v>
      </c>
      <c r="N8">
        <v>952</v>
      </c>
      <c r="O8">
        <f t="shared" si="1"/>
        <v>14.617581569880162</v>
      </c>
    </row>
    <row r="9" spans="1:15" x14ac:dyDescent="0.25">
      <c r="A9" s="1" t="s">
        <v>17</v>
      </c>
      <c r="B9">
        <v>4.7814892932326734</v>
      </c>
      <c r="D9">
        <v>10.428314241900001</v>
      </c>
      <c r="E9">
        <f t="shared" si="0"/>
        <v>10.428314241900001</v>
      </c>
      <c r="H9" s="2">
        <v>33604</v>
      </c>
      <c r="I9">
        <v>3.5385267400589546</v>
      </c>
      <c r="K9" s="1" t="s">
        <v>121</v>
      </c>
      <c r="L9">
        <v>4.9583231538034509</v>
      </c>
      <c r="N9">
        <v>995</v>
      </c>
      <c r="O9">
        <f t="shared" si="1"/>
        <v>14.908323153803451</v>
      </c>
    </row>
    <row r="10" spans="1:15" x14ac:dyDescent="0.25">
      <c r="A10" s="1" t="s">
        <v>18</v>
      </c>
      <c r="B10">
        <v>5.0343248155671851</v>
      </c>
      <c r="C10">
        <v>582.20000000000005</v>
      </c>
      <c r="E10">
        <f>B10+C10/100</f>
        <v>10.856324815567184</v>
      </c>
      <c r="H10" s="2">
        <v>33695</v>
      </c>
      <c r="I10">
        <v>3.2391519201666248</v>
      </c>
      <c r="K10" s="1" t="s">
        <v>10</v>
      </c>
      <c r="L10">
        <v>4.6678692306629594</v>
      </c>
      <c r="N10">
        <v>989</v>
      </c>
      <c r="O10">
        <f t="shared" si="1"/>
        <v>14.557869230662959</v>
      </c>
    </row>
    <row r="11" spans="1:15" x14ac:dyDescent="0.25">
      <c r="A11" s="1" t="s">
        <v>19</v>
      </c>
      <c r="B11">
        <v>4.843788984826455</v>
      </c>
      <c r="C11">
        <v>464.38095238095002</v>
      </c>
      <c r="E11">
        <f t="shared" ref="E11:E74" si="2">B11+C11/100</f>
        <v>9.4875985086359549</v>
      </c>
      <c r="H11" s="2">
        <v>33786</v>
      </c>
      <c r="I11">
        <v>2.7914685731307669</v>
      </c>
      <c r="K11" s="1" t="s">
        <v>11</v>
      </c>
      <c r="L11">
        <v>4.6761746590409121</v>
      </c>
      <c r="N11">
        <v>798</v>
      </c>
      <c r="O11">
        <f t="shared" si="1"/>
        <v>12.656174659040913</v>
      </c>
    </row>
    <row r="12" spans="1:15" x14ac:dyDescent="0.25">
      <c r="A12" s="1" t="s">
        <v>20</v>
      </c>
      <c r="B12">
        <v>4.6599640527226631</v>
      </c>
      <c r="C12">
        <v>613.54545454545996</v>
      </c>
      <c r="E12">
        <f t="shared" si="2"/>
        <v>10.795418598177264</v>
      </c>
      <c r="H12" s="2">
        <v>33878</v>
      </c>
      <c r="I12">
        <v>2.2422665559969195</v>
      </c>
      <c r="K12" s="1" t="s">
        <v>12</v>
      </c>
      <c r="L12">
        <v>4.9727685967386526</v>
      </c>
      <c r="N12">
        <v>698</v>
      </c>
      <c r="O12">
        <f t="shared" si="1"/>
        <v>11.952768596738654</v>
      </c>
    </row>
    <row r="13" spans="1:15" x14ac:dyDescent="0.25">
      <c r="A13" s="1" t="s">
        <v>21</v>
      </c>
      <c r="B13">
        <v>3.7942586136041281</v>
      </c>
      <c r="C13">
        <v>1265.61904761905</v>
      </c>
      <c r="E13">
        <f t="shared" si="2"/>
        <v>16.450449089794628</v>
      </c>
      <c r="H13" s="2">
        <v>33970</v>
      </c>
      <c r="I13">
        <v>2.5091450273803209</v>
      </c>
      <c r="K13" s="1" t="s">
        <v>13</v>
      </c>
      <c r="L13">
        <v>4.5850363011081257</v>
      </c>
      <c r="N13">
        <v>488</v>
      </c>
      <c r="O13">
        <f t="shared" si="1"/>
        <v>9.4650363011081247</v>
      </c>
    </row>
    <row r="14" spans="1:15" x14ac:dyDescent="0.25">
      <c r="A14" s="1" t="s">
        <v>22</v>
      </c>
      <c r="B14">
        <v>4.0732202112610931</v>
      </c>
      <c r="C14">
        <v>1455.94736842105</v>
      </c>
      <c r="E14">
        <f t="shared" si="2"/>
        <v>18.632693895471593</v>
      </c>
      <c r="H14" s="2">
        <v>34060</v>
      </c>
      <c r="I14">
        <v>2.3356768111486956</v>
      </c>
      <c r="K14" s="1" t="s">
        <v>14</v>
      </c>
      <c r="L14">
        <v>4.5740831840147784</v>
      </c>
      <c r="N14">
        <v>478</v>
      </c>
      <c r="O14">
        <f t="shared" si="1"/>
        <v>9.3540831840147796</v>
      </c>
    </row>
    <row r="15" spans="1:15" x14ac:dyDescent="0.25">
      <c r="A15" s="1" t="s">
        <v>23</v>
      </c>
      <c r="B15">
        <v>4.0478052314095416</v>
      </c>
      <c r="C15">
        <v>909.04761904761995</v>
      </c>
      <c r="E15">
        <f t="shared" si="2"/>
        <v>13.13828142188574</v>
      </c>
      <c r="H15" s="2">
        <v>34151</v>
      </c>
      <c r="I15">
        <v>2.5148225381626537</v>
      </c>
      <c r="K15" s="1" t="s">
        <v>15</v>
      </c>
      <c r="L15">
        <v>5.0975899712577677</v>
      </c>
      <c r="N15">
        <v>420</v>
      </c>
      <c r="O15">
        <f t="shared" si="1"/>
        <v>9.2975899712577679</v>
      </c>
    </row>
    <row r="16" spans="1:15" x14ac:dyDescent="0.25">
      <c r="A16" s="1" t="s">
        <v>24</v>
      </c>
      <c r="B16">
        <v>4.3474848099106183</v>
      </c>
      <c r="C16">
        <v>1045.2380952381</v>
      </c>
      <c r="E16">
        <f t="shared" si="2"/>
        <v>14.799865762291617</v>
      </c>
      <c r="H16" s="2">
        <v>34243</v>
      </c>
      <c r="I16">
        <v>2.544634880222203</v>
      </c>
      <c r="K16" s="1" t="s">
        <v>16</v>
      </c>
      <c r="L16">
        <v>4.7563708471928727</v>
      </c>
      <c r="N16">
        <v>338</v>
      </c>
      <c r="O16">
        <f t="shared" si="1"/>
        <v>8.1363708471928717</v>
      </c>
    </row>
    <row r="17" spans="1:15" x14ac:dyDescent="0.25">
      <c r="A17" s="1" t="s">
        <v>25</v>
      </c>
      <c r="B17">
        <v>4.4824780936935973</v>
      </c>
      <c r="C17">
        <v>939.85</v>
      </c>
      <c r="E17">
        <f t="shared" si="2"/>
        <v>13.880978093693598</v>
      </c>
      <c r="H17" s="2">
        <v>34335</v>
      </c>
      <c r="I17">
        <v>2.5623365225523234</v>
      </c>
      <c r="K17" s="1" t="s">
        <v>17</v>
      </c>
      <c r="L17">
        <v>4.7814892932326734</v>
      </c>
      <c r="N17">
        <v>306</v>
      </c>
      <c r="O17">
        <f t="shared" si="1"/>
        <v>7.841489293232673</v>
      </c>
    </row>
    <row r="18" spans="1:15" x14ac:dyDescent="0.25">
      <c r="A18" s="1" t="s">
        <v>26</v>
      </c>
      <c r="B18">
        <v>4.8196570967700021</v>
      </c>
      <c r="C18">
        <v>691.85</v>
      </c>
      <c r="E18">
        <f t="shared" si="2"/>
        <v>11.738157096770003</v>
      </c>
      <c r="H18" s="2">
        <v>34425</v>
      </c>
      <c r="I18">
        <v>3.2974477712387369</v>
      </c>
      <c r="K18" s="1" t="s">
        <v>18</v>
      </c>
      <c r="L18">
        <v>5.0343248155671851</v>
      </c>
      <c r="M18">
        <v>421.15</v>
      </c>
      <c r="O18">
        <f>L18+M18/100</f>
        <v>9.2458248155671861</v>
      </c>
    </row>
    <row r="19" spans="1:15" x14ac:dyDescent="0.25">
      <c r="A19" s="1" t="s">
        <v>27</v>
      </c>
      <c r="B19">
        <v>5.2140255310352037</v>
      </c>
      <c r="C19">
        <v>746.89473684210998</v>
      </c>
      <c r="E19">
        <f t="shared" si="2"/>
        <v>12.682972899456303</v>
      </c>
      <c r="H19" s="2">
        <v>34516</v>
      </c>
      <c r="I19">
        <v>3.8857132271211681</v>
      </c>
      <c r="K19" s="1" t="s">
        <v>19</v>
      </c>
      <c r="L19">
        <v>4.843788984826455</v>
      </c>
      <c r="M19">
        <v>374.42857142857002</v>
      </c>
      <c r="O19">
        <f t="shared" ref="O19:O82" si="3">L19+M19/100</f>
        <v>8.5880746991121555</v>
      </c>
    </row>
    <row r="20" spans="1:15" x14ac:dyDescent="0.25">
      <c r="A20" s="1" t="s">
        <v>28</v>
      </c>
      <c r="B20">
        <v>5.5697823155461341</v>
      </c>
      <c r="C20">
        <v>705.52631578947</v>
      </c>
      <c r="E20">
        <f t="shared" si="2"/>
        <v>12.625045473440835</v>
      </c>
      <c r="H20" s="2">
        <v>34608</v>
      </c>
      <c r="I20">
        <v>4.5573302917381078</v>
      </c>
      <c r="K20" s="1" t="s">
        <v>20</v>
      </c>
      <c r="L20">
        <v>4.6599640527226631</v>
      </c>
      <c r="M20">
        <v>458.86363636364001</v>
      </c>
      <c r="O20">
        <f t="shared" si="3"/>
        <v>9.2486004163590643</v>
      </c>
    </row>
    <row r="21" spans="1:15" x14ac:dyDescent="0.25">
      <c r="A21" s="1" t="s">
        <v>29</v>
      </c>
      <c r="B21">
        <v>5.7613251350419477</v>
      </c>
      <c r="C21">
        <v>744.23809523809996</v>
      </c>
      <c r="E21">
        <f t="shared" si="2"/>
        <v>13.203706087422947</v>
      </c>
      <c r="H21" s="2">
        <v>34700</v>
      </c>
      <c r="I21">
        <v>5.3588500563697856</v>
      </c>
      <c r="K21" s="1" t="s">
        <v>21</v>
      </c>
      <c r="L21">
        <v>3.7942586136041281</v>
      </c>
      <c r="M21">
        <v>890.42857142856997</v>
      </c>
      <c r="O21">
        <f t="shared" si="3"/>
        <v>12.698544327889827</v>
      </c>
    </row>
    <row r="22" spans="1:15" x14ac:dyDescent="0.25">
      <c r="A22" s="1" t="s">
        <v>30</v>
      </c>
      <c r="B22">
        <v>4.6789968624163274</v>
      </c>
      <c r="C22">
        <v>717.85714285714005</v>
      </c>
      <c r="E22">
        <f t="shared" si="2"/>
        <v>11.857568290987729</v>
      </c>
      <c r="H22" s="2">
        <v>34790</v>
      </c>
      <c r="I22">
        <v>5.3592307692307646</v>
      </c>
      <c r="K22" s="1" t="s">
        <v>22</v>
      </c>
      <c r="L22">
        <v>4.0732202112610931</v>
      </c>
      <c r="M22">
        <v>769.31578947367996</v>
      </c>
      <c r="O22">
        <f t="shared" si="3"/>
        <v>11.766378105997893</v>
      </c>
    </row>
    <row r="23" spans="1:15" x14ac:dyDescent="0.25">
      <c r="A23" s="1" t="s">
        <v>31</v>
      </c>
      <c r="B23">
        <v>3.3652325640119019</v>
      </c>
      <c r="C23">
        <v>804.7</v>
      </c>
      <c r="E23">
        <f t="shared" si="2"/>
        <v>11.412232564011902</v>
      </c>
      <c r="H23" s="2">
        <v>34881</v>
      </c>
      <c r="I23">
        <v>5.0975815698801616</v>
      </c>
      <c r="K23" s="1" t="s">
        <v>23</v>
      </c>
      <c r="L23">
        <v>4.0478052314095416</v>
      </c>
      <c r="M23">
        <v>538.52380952380997</v>
      </c>
      <c r="O23">
        <f t="shared" si="3"/>
        <v>9.4330433266476419</v>
      </c>
    </row>
    <row r="24" spans="1:15" x14ac:dyDescent="0.25">
      <c r="A24" s="1" t="s">
        <v>32</v>
      </c>
      <c r="B24">
        <v>3.1871537216219292</v>
      </c>
      <c r="C24">
        <v>935.7</v>
      </c>
      <c r="E24">
        <f t="shared" si="2"/>
        <v>12.54415372162193</v>
      </c>
      <c r="H24" s="2">
        <v>34973</v>
      </c>
      <c r="I24">
        <v>4.9583231538034509</v>
      </c>
      <c r="K24" s="1" t="s">
        <v>24</v>
      </c>
      <c r="L24">
        <v>4.3474848099106183</v>
      </c>
      <c r="M24">
        <v>635.42857142856997</v>
      </c>
      <c r="O24">
        <f t="shared" si="3"/>
        <v>10.701770524196318</v>
      </c>
    </row>
    <row r="25" spans="1:15" x14ac:dyDescent="0.25">
      <c r="A25" s="1" t="s">
        <v>33</v>
      </c>
      <c r="B25">
        <v>1.8700164991750468</v>
      </c>
      <c r="C25">
        <v>1162.95454545455</v>
      </c>
      <c r="E25">
        <f t="shared" si="2"/>
        <v>13.499561953720548</v>
      </c>
      <c r="H25" s="2">
        <v>35065</v>
      </c>
      <c r="I25">
        <v>4.6678692306629594</v>
      </c>
      <c r="K25" s="1" t="s">
        <v>25</v>
      </c>
      <c r="L25">
        <v>4.4824780936935973</v>
      </c>
      <c r="M25">
        <v>545.29999999999995</v>
      </c>
      <c r="O25">
        <f t="shared" si="3"/>
        <v>9.9354780936935967</v>
      </c>
    </row>
    <row r="26" spans="1:15" x14ac:dyDescent="0.25">
      <c r="A26" s="1" t="s">
        <v>34</v>
      </c>
      <c r="B26">
        <v>1.3498559824587624</v>
      </c>
      <c r="C26">
        <v>843.76190476191005</v>
      </c>
      <c r="E26">
        <f t="shared" si="2"/>
        <v>9.7874750300778643</v>
      </c>
      <c r="H26" s="2">
        <v>35156</v>
      </c>
      <c r="I26">
        <v>4.6761746590409121</v>
      </c>
      <c r="K26" s="1" t="s">
        <v>26</v>
      </c>
      <c r="L26">
        <v>4.8196570967700021</v>
      </c>
      <c r="M26">
        <v>395.45</v>
      </c>
      <c r="O26">
        <f t="shared" si="3"/>
        <v>8.7741570967700024</v>
      </c>
    </row>
    <row r="27" spans="1:15" x14ac:dyDescent="0.25">
      <c r="A27" s="1" t="s">
        <v>35</v>
      </c>
      <c r="B27">
        <v>1.3923826257559053</v>
      </c>
      <c r="C27">
        <v>754.81818181818005</v>
      </c>
      <c r="E27">
        <f t="shared" si="2"/>
        <v>8.9405644439377063</v>
      </c>
      <c r="H27" s="2">
        <v>35247</v>
      </c>
      <c r="I27">
        <v>4.9727685967386526</v>
      </c>
      <c r="K27" s="1" t="s">
        <v>27</v>
      </c>
      <c r="L27">
        <v>5.2140255310352037</v>
      </c>
      <c r="M27">
        <v>389.68421052631999</v>
      </c>
      <c r="O27">
        <f t="shared" si="3"/>
        <v>9.1108676362984031</v>
      </c>
    </row>
    <row r="28" spans="1:15" x14ac:dyDescent="0.25">
      <c r="A28" s="1" t="s">
        <v>36</v>
      </c>
      <c r="B28">
        <v>1.2484862845052589</v>
      </c>
      <c r="C28">
        <v>1766.04545454546</v>
      </c>
      <c r="E28">
        <f t="shared" si="2"/>
        <v>18.908940829959857</v>
      </c>
      <c r="H28" s="2">
        <v>35339</v>
      </c>
      <c r="I28">
        <v>4.5850363011081257</v>
      </c>
      <c r="K28" s="1" t="s">
        <v>28</v>
      </c>
      <c r="L28">
        <v>5.5697823155461341</v>
      </c>
      <c r="M28">
        <v>348.89473684210998</v>
      </c>
      <c r="O28">
        <f t="shared" si="3"/>
        <v>9.0587296839672344</v>
      </c>
    </row>
    <row r="29" spans="1:15" x14ac:dyDescent="0.25">
      <c r="A29" s="1" t="s">
        <v>37</v>
      </c>
      <c r="B29">
        <v>1.0434556740645937</v>
      </c>
      <c r="C29">
        <v>2057.3636363636401</v>
      </c>
      <c r="E29">
        <f t="shared" si="2"/>
        <v>21.617092037700992</v>
      </c>
      <c r="H29" s="2">
        <v>35431</v>
      </c>
      <c r="I29">
        <v>4.5740831840147784</v>
      </c>
      <c r="K29" s="1" t="s">
        <v>29</v>
      </c>
      <c r="L29">
        <v>5.7613251350419477</v>
      </c>
      <c r="M29">
        <v>354.09523809524001</v>
      </c>
      <c r="O29">
        <f t="shared" si="3"/>
        <v>9.3022775159943478</v>
      </c>
    </row>
    <row r="30" spans="1:15" x14ac:dyDescent="0.25">
      <c r="A30" s="1" t="s">
        <v>38</v>
      </c>
      <c r="B30">
        <v>0.73564381414259028</v>
      </c>
      <c r="C30">
        <v>1337.0476190476199</v>
      </c>
      <c r="E30">
        <f t="shared" si="2"/>
        <v>14.106120004618791</v>
      </c>
      <c r="H30" s="2">
        <v>35521</v>
      </c>
      <c r="I30">
        <v>5.0975899712577677</v>
      </c>
      <c r="K30" s="1" t="s">
        <v>30</v>
      </c>
      <c r="L30">
        <v>4.6789968624163274</v>
      </c>
      <c r="M30">
        <v>383.90476190475999</v>
      </c>
      <c r="O30">
        <f t="shared" si="3"/>
        <v>8.518044481463928</v>
      </c>
    </row>
    <row r="31" spans="1:15" x14ac:dyDescent="0.25">
      <c r="A31" s="1" t="s">
        <v>39</v>
      </c>
      <c r="B31">
        <v>0.85618713806766267</v>
      </c>
      <c r="C31">
        <v>901.61904761904998</v>
      </c>
      <c r="E31">
        <f t="shared" si="2"/>
        <v>9.8723776142581627</v>
      </c>
      <c r="H31" s="2">
        <v>35612</v>
      </c>
      <c r="I31">
        <v>4.7563708471928727</v>
      </c>
      <c r="K31" s="1" t="s">
        <v>31</v>
      </c>
      <c r="L31">
        <v>3.3652325640119019</v>
      </c>
      <c r="M31">
        <v>374.8</v>
      </c>
      <c r="O31">
        <f t="shared" si="3"/>
        <v>7.1132325640119021</v>
      </c>
    </row>
    <row r="32" spans="1:15" x14ac:dyDescent="0.25">
      <c r="A32" s="1" t="s">
        <v>40</v>
      </c>
      <c r="B32">
        <v>0.37785622249775375</v>
      </c>
      <c r="C32">
        <v>776.13636363635999</v>
      </c>
      <c r="E32">
        <f t="shared" si="2"/>
        <v>8.1392198588613542</v>
      </c>
      <c r="H32" s="2">
        <v>35704</v>
      </c>
      <c r="I32">
        <v>4.7814892932326734</v>
      </c>
      <c r="K32" s="1" t="s">
        <v>32</v>
      </c>
      <c r="L32">
        <v>3.1871537216219292</v>
      </c>
      <c r="M32">
        <v>337.9</v>
      </c>
      <c r="O32">
        <f t="shared" si="3"/>
        <v>6.5661537216219283</v>
      </c>
    </row>
    <row r="33" spans="1:17" x14ac:dyDescent="0.25">
      <c r="A33" s="1" t="s">
        <v>41</v>
      </c>
      <c r="B33">
        <v>0.34879195280008934</v>
      </c>
      <c r="C33">
        <v>621.09090909091003</v>
      </c>
      <c r="E33">
        <f t="shared" si="2"/>
        <v>6.5597010437091896</v>
      </c>
      <c r="H33" s="2">
        <v>35796</v>
      </c>
      <c r="I33">
        <v>5.0343248155671851</v>
      </c>
      <c r="K33" s="1" t="s">
        <v>33</v>
      </c>
      <c r="L33">
        <v>1.8700164991750468</v>
      </c>
      <c r="M33">
        <v>400.22727272727002</v>
      </c>
      <c r="O33">
        <f t="shared" si="3"/>
        <v>5.8722892264477471</v>
      </c>
    </row>
    <row r="34" spans="1:17" x14ac:dyDescent="0.25">
      <c r="A34" s="1" t="s">
        <v>42</v>
      </c>
      <c r="B34">
        <v>0.15601855746926141</v>
      </c>
      <c r="C34">
        <v>430.95</v>
      </c>
      <c r="E34">
        <f t="shared" si="2"/>
        <v>4.4655185574692613</v>
      </c>
      <c r="H34" s="2">
        <v>35886</v>
      </c>
      <c r="I34">
        <v>4.843788984826455</v>
      </c>
      <c r="K34" s="1" t="s">
        <v>34</v>
      </c>
      <c r="L34">
        <v>1.3498559824587624</v>
      </c>
      <c r="M34">
        <v>302.61904761904998</v>
      </c>
      <c r="O34">
        <f t="shared" si="3"/>
        <v>4.3760464586492622</v>
      </c>
    </row>
    <row r="35" spans="1:17" x14ac:dyDescent="0.25">
      <c r="A35" s="1" t="s">
        <v>43</v>
      </c>
      <c r="B35">
        <v>0.14396564065854001</v>
      </c>
      <c r="C35">
        <v>589.90476190475999</v>
      </c>
      <c r="E35">
        <f t="shared" si="2"/>
        <v>6.0430132597061403</v>
      </c>
      <c r="H35" s="2">
        <v>35977</v>
      </c>
      <c r="I35">
        <v>4.6599640527226631</v>
      </c>
      <c r="K35" s="1" t="s">
        <v>35</v>
      </c>
      <c r="L35">
        <v>1.3923826257559053</v>
      </c>
      <c r="M35">
        <v>242.54545454545999</v>
      </c>
      <c r="O35">
        <f t="shared" si="3"/>
        <v>3.8178371712105053</v>
      </c>
    </row>
    <row r="36" spans="1:17" x14ac:dyDescent="0.25">
      <c r="A36" s="1" t="s">
        <v>44</v>
      </c>
      <c r="B36">
        <v>0.70677648395343129</v>
      </c>
      <c r="C36">
        <v>611.14285714285995</v>
      </c>
      <c r="E36">
        <f t="shared" si="2"/>
        <v>6.8182050553820313</v>
      </c>
      <c r="H36" s="2">
        <v>36069</v>
      </c>
      <c r="I36">
        <v>3.7942586136041281</v>
      </c>
      <c r="K36" s="1" t="s">
        <v>36</v>
      </c>
      <c r="L36">
        <v>1.2484862845052589</v>
      </c>
      <c r="M36">
        <v>342.5</v>
      </c>
      <c r="O36">
        <f t="shared" si="3"/>
        <v>4.6734862845052589</v>
      </c>
    </row>
    <row r="37" spans="1:17" x14ac:dyDescent="0.25">
      <c r="A37" s="1" t="s">
        <v>45</v>
      </c>
      <c r="B37">
        <v>1.0187434161023257</v>
      </c>
      <c r="C37">
        <v>467.05</v>
      </c>
      <c r="E37">
        <f t="shared" si="2"/>
        <v>5.6892434161023262</v>
      </c>
      <c r="H37" s="2">
        <v>36161</v>
      </c>
      <c r="I37">
        <v>4.0732202112610931</v>
      </c>
      <c r="K37" s="1" t="s">
        <v>37</v>
      </c>
      <c r="L37">
        <v>1.0434556740645937</v>
      </c>
      <c r="M37">
        <v>385.95454545454999</v>
      </c>
      <c r="O37">
        <f t="shared" si="3"/>
        <v>4.903001128610093</v>
      </c>
      <c r="Q37">
        <f>_xlfn.STDEV.P(I37:I115)</f>
        <v>1.8908676623248704</v>
      </c>
    </row>
    <row r="38" spans="1:17" x14ac:dyDescent="0.25">
      <c r="A38" s="1" t="s">
        <v>46</v>
      </c>
      <c r="B38">
        <v>1.577812208325553</v>
      </c>
      <c r="C38">
        <v>415.95</v>
      </c>
      <c r="E38">
        <f t="shared" si="2"/>
        <v>5.7373122083255526</v>
      </c>
      <c r="H38" s="2">
        <v>36251</v>
      </c>
      <c r="I38">
        <v>4.0478052314095416</v>
      </c>
      <c r="K38" s="1" t="s">
        <v>38</v>
      </c>
      <c r="L38">
        <v>0.73564381414259028</v>
      </c>
      <c r="M38">
        <v>309.61904761904998</v>
      </c>
      <c r="O38">
        <f t="shared" si="3"/>
        <v>3.8318342903330902</v>
      </c>
    </row>
    <row r="39" spans="1:17" x14ac:dyDescent="0.25">
      <c r="A39" s="1" t="s">
        <v>47</v>
      </c>
      <c r="B39">
        <v>2.1396955701404199</v>
      </c>
      <c r="C39">
        <v>450.80952380951999</v>
      </c>
      <c r="E39">
        <f t="shared" si="2"/>
        <v>6.6477908082356194</v>
      </c>
      <c r="H39" s="2">
        <v>36342</v>
      </c>
      <c r="I39">
        <v>4.3474848099106183</v>
      </c>
      <c r="K39" s="1" t="s">
        <v>39</v>
      </c>
      <c r="L39">
        <v>0.85618713806766267</v>
      </c>
      <c r="M39">
        <v>258.66666666666998</v>
      </c>
      <c r="O39">
        <f t="shared" si="3"/>
        <v>3.4428538047343622</v>
      </c>
    </row>
    <row r="40" spans="1:17" x14ac:dyDescent="0.25">
      <c r="A40" s="1" t="s">
        <v>48</v>
      </c>
      <c r="B40">
        <v>2.3853607062393603</v>
      </c>
      <c r="C40">
        <v>404.15</v>
      </c>
      <c r="E40">
        <f t="shared" si="2"/>
        <v>6.4268607062393599</v>
      </c>
      <c r="H40" s="2">
        <v>36434</v>
      </c>
      <c r="I40">
        <v>4.4824780936935973</v>
      </c>
      <c r="K40" s="1" t="s">
        <v>40</v>
      </c>
      <c r="L40">
        <v>0.37785622249775375</v>
      </c>
      <c r="M40">
        <v>235.81818181817999</v>
      </c>
      <c r="O40">
        <f t="shared" si="3"/>
        <v>2.7360380406795537</v>
      </c>
    </row>
    <row r="41" spans="1:17" x14ac:dyDescent="0.25">
      <c r="A41" s="1" t="s">
        <v>49</v>
      </c>
      <c r="B41">
        <v>2.9857440506703998</v>
      </c>
      <c r="C41">
        <v>367.95</v>
      </c>
      <c r="E41">
        <f t="shared" si="2"/>
        <v>6.6652440506703998</v>
      </c>
      <c r="H41" s="2">
        <v>36526</v>
      </c>
      <c r="I41">
        <v>4.8196570967700021</v>
      </c>
      <c r="K41" s="1" t="s">
        <v>41</v>
      </c>
      <c r="L41">
        <v>0.34879195280008934</v>
      </c>
      <c r="M41">
        <v>211.81818181817999</v>
      </c>
      <c r="O41">
        <f t="shared" si="3"/>
        <v>2.4669737709818893</v>
      </c>
    </row>
    <row r="42" spans="1:17" x14ac:dyDescent="0.25">
      <c r="A42" s="1" t="s">
        <v>50</v>
      </c>
      <c r="B42">
        <v>3.6416081094825401</v>
      </c>
      <c r="C42">
        <v>278.45</v>
      </c>
      <c r="E42">
        <f t="shared" si="2"/>
        <v>6.4261081094825396</v>
      </c>
      <c r="H42" s="2">
        <v>36617</v>
      </c>
      <c r="I42">
        <v>5.2140255310352037</v>
      </c>
      <c r="K42" s="1" t="s">
        <v>42</v>
      </c>
      <c r="L42">
        <v>0.15601855746926141</v>
      </c>
      <c r="M42">
        <v>192.15</v>
      </c>
      <c r="O42">
        <f t="shared" si="3"/>
        <v>2.0775185574692614</v>
      </c>
    </row>
    <row r="43" spans="1:17" x14ac:dyDescent="0.25">
      <c r="A43" s="1" t="s">
        <v>51</v>
      </c>
      <c r="B43">
        <v>3.8839265153130453</v>
      </c>
      <c r="C43">
        <v>231.63157894737</v>
      </c>
      <c r="E43">
        <f t="shared" si="2"/>
        <v>6.2002423047867454</v>
      </c>
      <c r="H43" s="2">
        <v>36708</v>
      </c>
      <c r="I43">
        <v>5.5697823155461341</v>
      </c>
      <c r="K43" s="1" t="s">
        <v>43</v>
      </c>
      <c r="L43">
        <v>0.14396564065854001</v>
      </c>
      <c r="M43">
        <v>180.04761904762</v>
      </c>
      <c r="O43">
        <f t="shared" si="3"/>
        <v>1.94444183113474</v>
      </c>
    </row>
    <row r="44" spans="1:17" x14ac:dyDescent="0.25">
      <c r="A44" s="1" t="s">
        <v>52</v>
      </c>
      <c r="B44">
        <v>4.3799599341138862</v>
      </c>
      <c r="C44">
        <v>237.45</v>
      </c>
      <c r="E44">
        <f t="shared" si="2"/>
        <v>6.7544599341138856</v>
      </c>
      <c r="H44" s="2">
        <v>36800</v>
      </c>
      <c r="I44">
        <v>5.7613251350419477</v>
      </c>
      <c r="K44" s="1" t="s">
        <v>44</v>
      </c>
      <c r="L44">
        <v>0.70677648395343129</v>
      </c>
      <c r="M44">
        <v>207.33333333332999</v>
      </c>
      <c r="O44">
        <f t="shared" si="3"/>
        <v>2.7801098172867311</v>
      </c>
    </row>
    <row r="45" spans="1:17" x14ac:dyDescent="0.25">
      <c r="A45" s="1" t="s">
        <v>53</v>
      </c>
      <c r="B45">
        <v>4.6808617278765672</v>
      </c>
      <c r="C45">
        <v>216.52380952381</v>
      </c>
      <c r="E45">
        <f t="shared" si="2"/>
        <v>6.8460998231146668</v>
      </c>
      <c r="H45" s="2">
        <v>36892</v>
      </c>
      <c r="I45">
        <v>4.6789968624163274</v>
      </c>
      <c r="K45" s="1" t="s">
        <v>45</v>
      </c>
      <c r="L45">
        <v>1.0187434161023257</v>
      </c>
      <c r="M45">
        <v>186.5</v>
      </c>
      <c r="O45">
        <f t="shared" si="3"/>
        <v>2.8837434161023259</v>
      </c>
    </row>
    <row r="46" spans="1:17" x14ac:dyDescent="0.25">
      <c r="A46" s="1" t="s">
        <v>54</v>
      </c>
      <c r="B46">
        <v>4.1266822661454601</v>
      </c>
      <c r="C46">
        <v>189.71428571429001</v>
      </c>
      <c r="E46">
        <f t="shared" si="2"/>
        <v>6.0238251232883604</v>
      </c>
      <c r="H46" s="2">
        <v>36982</v>
      </c>
      <c r="I46">
        <v>3.3652325640119019</v>
      </c>
      <c r="K46" s="1" t="s">
        <v>46</v>
      </c>
      <c r="L46">
        <v>1.577812208325553</v>
      </c>
      <c r="M46">
        <v>178.55</v>
      </c>
      <c r="O46">
        <f t="shared" si="3"/>
        <v>3.3633122083255529</v>
      </c>
    </row>
    <row r="47" spans="1:17" x14ac:dyDescent="0.25">
      <c r="A47" s="1" t="s">
        <v>55</v>
      </c>
      <c r="B47">
        <v>4.3633824748113534</v>
      </c>
      <c r="C47">
        <v>154.69999999999999</v>
      </c>
      <c r="E47">
        <f t="shared" si="2"/>
        <v>5.9103824748113531</v>
      </c>
      <c r="H47" s="2">
        <v>37073</v>
      </c>
      <c r="I47">
        <v>3.1871537216219292</v>
      </c>
      <c r="K47" s="1" t="s">
        <v>47</v>
      </c>
      <c r="L47">
        <v>2.1396955701404199</v>
      </c>
      <c r="M47">
        <v>195.33333333332999</v>
      </c>
      <c r="O47">
        <f t="shared" si="3"/>
        <v>4.0930289034737193</v>
      </c>
    </row>
    <row r="48" spans="1:17" x14ac:dyDescent="0.25">
      <c r="A48" s="1" t="s">
        <v>56</v>
      </c>
      <c r="B48">
        <v>4.4453793566700313</v>
      </c>
      <c r="C48">
        <v>169.38095238094999</v>
      </c>
      <c r="E48">
        <f t="shared" si="2"/>
        <v>6.1391888804795309</v>
      </c>
      <c r="H48" s="2">
        <v>37165</v>
      </c>
      <c r="I48">
        <v>1.8700164991750468</v>
      </c>
      <c r="K48" s="1" t="s">
        <v>48</v>
      </c>
      <c r="L48">
        <v>2.3853607062393603</v>
      </c>
      <c r="M48">
        <v>171.15</v>
      </c>
      <c r="O48">
        <f t="shared" si="3"/>
        <v>4.0968607062393598</v>
      </c>
    </row>
    <row r="49" spans="1:15" x14ac:dyDescent="0.25">
      <c r="A49" s="1" t="s">
        <v>57</v>
      </c>
      <c r="B49">
        <v>3.6022678278865228</v>
      </c>
      <c r="C49">
        <v>169.09090909091</v>
      </c>
      <c r="E49">
        <f t="shared" si="2"/>
        <v>5.2931769187956226</v>
      </c>
      <c r="H49" s="2">
        <v>37257</v>
      </c>
      <c r="I49">
        <v>1.3498559824587624</v>
      </c>
      <c r="K49" s="1" t="s">
        <v>49</v>
      </c>
      <c r="L49">
        <v>2.9857440506703998</v>
      </c>
      <c r="M49">
        <v>157.15</v>
      </c>
      <c r="O49">
        <f t="shared" si="3"/>
        <v>4.5572440506704002</v>
      </c>
    </row>
    <row r="50" spans="1:15" x14ac:dyDescent="0.25">
      <c r="A50" s="1" t="s">
        <v>58</v>
      </c>
      <c r="B50">
        <v>2.4506833431746111</v>
      </c>
      <c r="C50">
        <v>242.47619047619</v>
      </c>
      <c r="E50">
        <f t="shared" si="2"/>
        <v>4.8754452479365114</v>
      </c>
      <c r="H50" s="2">
        <v>37347</v>
      </c>
      <c r="I50">
        <v>1.3923826257559053</v>
      </c>
      <c r="K50" s="1" t="s">
        <v>50</v>
      </c>
      <c r="L50">
        <v>3.6416081094825401</v>
      </c>
      <c r="M50">
        <v>136.9</v>
      </c>
      <c r="O50">
        <f t="shared" si="3"/>
        <v>5.0106081094825399</v>
      </c>
    </row>
    <row r="51" spans="1:15" x14ac:dyDescent="0.25">
      <c r="A51" s="1" t="s">
        <v>59</v>
      </c>
      <c r="B51">
        <v>0.77410807688606098</v>
      </c>
      <c r="C51">
        <v>243.45454545454999</v>
      </c>
      <c r="E51">
        <f t="shared" si="2"/>
        <v>3.208653531431561</v>
      </c>
      <c r="H51" s="2">
        <v>37438</v>
      </c>
      <c r="I51">
        <v>1.2484862845052589</v>
      </c>
      <c r="K51" s="1" t="s">
        <v>51</v>
      </c>
      <c r="L51">
        <v>3.8839265153130453</v>
      </c>
      <c r="M51">
        <v>142.73684210526</v>
      </c>
      <c r="O51">
        <f t="shared" si="3"/>
        <v>5.3112949363656448</v>
      </c>
    </row>
    <row r="52" spans="1:15" x14ac:dyDescent="0.25">
      <c r="A52" s="1" t="s">
        <v>60</v>
      </c>
      <c r="B52">
        <v>0.91523991914033087</v>
      </c>
      <c r="C52">
        <v>231.45454545454999</v>
      </c>
      <c r="E52">
        <f t="shared" si="2"/>
        <v>3.2297853736858304</v>
      </c>
      <c r="H52" s="2">
        <v>37530</v>
      </c>
      <c r="I52">
        <v>1.0434556740645937</v>
      </c>
      <c r="K52" s="1" t="s">
        <v>52</v>
      </c>
      <c r="L52">
        <v>4.3799599341138862</v>
      </c>
      <c r="M52">
        <v>135.94999999999999</v>
      </c>
      <c r="O52">
        <f t="shared" si="3"/>
        <v>5.7394599341138859</v>
      </c>
    </row>
    <row r="53" spans="1:15" x14ac:dyDescent="0.25">
      <c r="A53" s="1" t="s">
        <v>61</v>
      </c>
      <c r="B53">
        <v>0.37740099271305677</v>
      </c>
      <c r="C53">
        <v>493</v>
      </c>
      <c r="E53">
        <f t="shared" si="2"/>
        <v>5.3074009927130561</v>
      </c>
      <c r="H53" s="2">
        <v>37622</v>
      </c>
      <c r="I53">
        <v>0.73564381414259028</v>
      </c>
      <c r="K53" s="1" t="s">
        <v>53</v>
      </c>
      <c r="L53">
        <v>4.6808617278765672</v>
      </c>
      <c r="M53">
        <v>130.47619047619</v>
      </c>
      <c r="O53">
        <f t="shared" si="3"/>
        <v>5.9856236326384673</v>
      </c>
    </row>
    <row r="54" spans="1:15" x14ac:dyDescent="0.25">
      <c r="A54" s="1" t="s">
        <v>62</v>
      </c>
      <c r="B54">
        <v>0.14052786726465491</v>
      </c>
      <c r="C54">
        <v>429.2</v>
      </c>
      <c r="E54">
        <f t="shared" si="2"/>
        <v>4.4325278672646551</v>
      </c>
      <c r="H54" s="2">
        <v>37712</v>
      </c>
      <c r="I54">
        <v>0.85618713806766267</v>
      </c>
      <c r="K54" s="1" t="s">
        <v>54</v>
      </c>
      <c r="L54">
        <v>4.1266822661454601</v>
      </c>
      <c r="M54">
        <v>119.04761904762</v>
      </c>
      <c r="O54">
        <f t="shared" si="3"/>
        <v>5.3171584566216605</v>
      </c>
    </row>
    <row r="55" spans="1:15" x14ac:dyDescent="0.25">
      <c r="A55" s="1" t="s">
        <v>63</v>
      </c>
      <c r="B55">
        <v>0.30529986522911601</v>
      </c>
      <c r="C55">
        <v>382.19047619048001</v>
      </c>
      <c r="E55">
        <f t="shared" si="2"/>
        <v>4.1272046271339162</v>
      </c>
      <c r="H55" s="2">
        <v>37803</v>
      </c>
      <c r="I55">
        <v>0.37785622249775375</v>
      </c>
      <c r="K55" s="1" t="s">
        <v>55</v>
      </c>
      <c r="L55">
        <v>4.3633824748113534</v>
      </c>
      <c r="M55">
        <v>109</v>
      </c>
      <c r="O55">
        <f t="shared" si="3"/>
        <v>5.4533824748113533</v>
      </c>
    </row>
    <row r="56" spans="1:15" x14ac:dyDescent="0.25">
      <c r="A56" s="1" t="s">
        <v>64</v>
      </c>
      <c r="B56">
        <v>7.4557034100246153E-2</v>
      </c>
      <c r="C56">
        <v>268.13636363635999</v>
      </c>
      <c r="E56">
        <f t="shared" si="2"/>
        <v>2.7559206704638459</v>
      </c>
      <c r="H56" s="2">
        <v>37895</v>
      </c>
      <c r="I56">
        <v>0.34879195280008934</v>
      </c>
      <c r="K56" s="1" t="s">
        <v>56</v>
      </c>
      <c r="L56">
        <v>4.4453793566700313</v>
      </c>
      <c r="M56">
        <v>117.57142857143</v>
      </c>
      <c r="O56">
        <f t="shared" si="3"/>
        <v>5.6210936423843316</v>
      </c>
    </row>
    <row r="57" spans="1:15" x14ac:dyDescent="0.25">
      <c r="A57" s="1" t="s">
        <v>65</v>
      </c>
      <c r="B57">
        <v>-0.26811540163053565</v>
      </c>
      <c r="C57">
        <v>227.04761904762</v>
      </c>
      <c r="E57">
        <f t="shared" si="2"/>
        <v>2.0023607888456643</v>
      </c>
      <c r="H57" s="2">
        <v>37987</v>
      </c>
      <c r="I57">
        <v>0.15601855746926141</v>
      </c>
      <c r="K57" s="1" t="s">
        <v>57</v>
      </c>
      <c r="L57">
        <v>3.6022678278865228</v>
      </c>
      <c r="M57">
        <v>126.36363636364</v>
      </c>
      <c r="O57">
        <f t="shared" si="3"/>
        <v>4.8659041915229224</v>
      </c>
    </row>
    <row r="58" spans="1:15" x14ac:dyDescent="0.25">
      <c r="A58" s="1" t="s">
        <v>66</v>
      </c>
      <c r="B58">
        <v>-0.1919446981387532</v>
      </c>
      <c r="C58">
        <v>206</v>
      </c>
      <c r="E58">
        <f t="shared" si="2"/>
        <v>1.8680553018612469</v>
      </c>
      <c r="H58" s="2">
        <v>38078</v>
      </c>
      <c r="I58">
        <v>0.14396564065854001</v>
      </c>
      <c r="K58" s="1" t="s">
        <v>58</v>
      </c>
      <c r="L58">
        <v>2.4506833431746111</v>
      </c>
      <c r="M58">
        <v>188.19047619048001</v>
      </c>
      <c r="O58">
        <f t="shared" si="3"/>
        <v>4.3325881050794113</v>
      </c>
    </row>
    <row r="59" spans="1:15" x14ac:dyDescent="0.25">
      <c r="A59" s="1" t="s">
        <v>67</v>
      </c>
      <c r="B59">
        <v>-0.30492633430716831</v>
      </c>
      <c r="C59">
        <v>176.71428571429001</v>
      </c>
      <c r="E59">
        <f t="shared" si="2"/>
        <v>1.4622165228357318</v>
      </c>
      <c r="H59" s="2">
        <v>38169</v>
      </c>
      <c r="I59">
        <v>0.70677648395343129</v>
      </c>
      <c r="K59" s="1" t="s">
        <v>59</v>
      </c>
      <c r="L59">
        <v>0.77410807688606098</v>
      </c>
      <c r="M59">
        <v>170.63636363635999</v>
      </c>
      <c r="O59">
        <f t="shared" si="3"/>
        <v>2.4804717132496608</v>
      </c>
    </row>
    <row r="60" spans="1:15" x14ac:dyDescent="0.25">
      <c r="A60" s="1" t="s">
        <v>68</v>
      </c>
      <c r="B60">
        <v>-0.13079766111128108</v>
      </c>
      <c r="C60">
        <v>221.71428571429001</v>
      </c>
      <c r="E60">
        <f t="shared" si="2"/>
        <v>2.0863451960316191</v>
      </c>
      <c r="H60" s="2">
        <v>38261</v>
      </c>
      <c r="I60">
        <v>1.0187434161023257</v>
      </c>
      <c r="K60" s="1" t="s">
        <v>60</v>
      </c>
      <c r="L60">
        <v>0.91523991914033087</v>
      </c>
      <c r="M60">
        <v>198.04545454545999</v>
      </c>
      <c r="O60">
        <f t="shared" si="3"/>
        <v>2.8956944645949307</v>
      </c>
    </row>
    <row r="61" spans="1:15" x14ac:dyDescent="0.25">
      <c r="A61" s="1" t="s">
        <v>69</v>
      </c>
      <c r="B61">
        <v>-0.43224148323669331</v>
      </c>
      <c r="C61">
        <v>183.55</v>
      </c>
      <c r="E61">
        <f t="shared" si="2"/>
        <v>1.4032585167633069</v>
      </c>
      <c r="H61" s="2">
        <v>38353</v>
      </c>
      <c r="I61">
        <v>1.577812208325553</v>
      </c>
      <c r="K61" s="1" t="s">
        <v>61</v>
      </c>
      <c r="L61">
        <v>0.37740099271305677</v>
      </c>
      <c r="M61">
        <v>436</v>
      </c>
      <c r="O61">
        <f t="shared" si="3"/>
        <v>4.7374009927130567</v>
      </c>
    </row>
    <row r="62" spans="1:15" x14ac:dyDescent="0.25">
      <c r="A62" s="1" t="s">
        <v>70</v>
      </c>
      <c r="B62">
        <v>-0.3873954920785796</v>
      </c>
      <c r="C62">
        <v>171.25</v>
      </c>
      <c r="E62">
        <f t="shared" si="2"/>
        <v>1.3251045079214203</v>
      </c>
      <c r="H62" s="2">
        <v>38443</v>
      </c>
      <c r="I62">
        <v>2.1396955701404199</v>
      </c>
      <c r="K62" s="1" t="s">
        <v>62</v>
      </c>
      <c r="L62">
        <v>0.14052786726465491</v>
      </c>
      <c r="M62">
        <v>421.95</v>
      </c>
      <c r="O62">
        <f t="shared" si="3"/>
        <v>4.3600278672646553</v>
      </c>
    </row>
    <row r="63" spans="1:15" x14ac:dyDescent="0.25">
      <c r="A63" s="1" t="s">
        <v>71</v>
      </c>
      <c r="B63">
        <v>-0.59684651994695459</v>
      </c>
      <c r="C63">
        <v>173.4</v>
      </c>
      <c r="E63">
        <f t="shared" si="2"/>
        <v>1.1371534800530454</v>
      </c>
      <c r="H63" s="2">
        <v>38534</v>
      </c>
      <c r="I63">
        <v>2.3853607062393603</v>
      </c>
      <c r="K63" s="1" t="s">
        <v>63</v>
      </c>
      <c r="L63">
        <v>0.30529986522911601</v>
      </c>
      <c r="M63">
        <v>370.38095238095002</v>
      </c>
      <c r="O63">
        <f t="shared" si="3"/>
        <v>4.009109389038616</v>
      </c>
    </row>
    <row r="64" spans="1:15" x14ac:dyDescent="0.25">
      <c r="A64" s="1" t="s">
        <v>72</v>
      </c>
      <c r="B64">
        <v>-0.60439043320193642</v>
      </c>
      <c r="C64">
        <v>164.35</v>
      </c>
      <c r="E64">
        <f t="shared" si="2"/>
        <v>1.0391095667980634</v>
      </c>
      <c r="H64" s="2">
        <v>38626</v>
      </c>
      <c r="I64">
        <v>2.9857440506703998</v>
      </c>
      <c r="K64" s="1" t="s">
        <v>64</v>
      </c>
      <c r="L64">
        <v>7.4557034100246153E-2</v>
      </c>
      <c r="M64">
        <v>262.40909090909003</v>
      </c>
      <c r="O64">
        <f t="shared" si="3"/>
        <v>2.6986479431911463</v>
      </c>
    </row>
    <row r="65" spans="1:15" x14ac:dyDescent="0.25">
      <c r="A65" s="1" t="s">
        <v>73</v>
      </c>
      <c r="B65">
        <v>-0.13220236826885604</v>
      </c>
      <c r="C65">
        <v>240.25</v>
      </c>
      <c r="E65">
        <f t="shared" si="2"/>
        <v>2.2702976317311436</v>
      </c>
      <c r="H65" s="2">
        <v>38718</v>
      </c>
      <c r="I65">
        <v>3.6416081094825401</v>
      </c>
      <c r="K65" s="1" t="s">
        <v>65</v>
      </c>
      <c r="L65">
        <v>-0.26811540163053565</v>
      </c>
      <c r="M65">
        <v>223.95238095238</v>
      </c>
      <c r="O65">
        <f t="shared" si="3"/>
        <v>1.9714084078932645</v>
      </c>
    </row>
    <row r="66" spans="1:15" x14ac:dyDescent="0.25">
      <c r="A66" s="1" t="s">
        <v>74</v>
      </c>
      <c r="B66">
        <v>-0.59510764617082579</v>
      </c>
      <c r="C66">
        <v>222.4</v>
      </c>
      <c r="E66">
        <f t="shared" si="2"/>
        <v>1.6288923538291744</v>
      </c>
      <c r="H66" s="2">
        <v>38808</v>
      </c>
      <c r="I66">
        <v>3.8839265153130453</v>
      </c>
      <c r="K66" s="1" t="s">
        <v>66</v>
      </c>
      <c r="L66">
        <v>-0.1919446981387532</v>
      </c>
      <c r="M66">
        <v>195.47368421053</v>
      </c>
      <c r="O66">
        <f t="shared" si="3"/>
        <v>1.7627921439665468</v>
      </c>
    </row>
    <row r="67" spans="1:15" x14ac:dyDescent="0.25">
      <c r="A67" s="1" t="s">
        <v>75</v>
      </c>
      <c r="B67">
        <v>-0.31569069673781786</v>
      </c>
      <c r="C67">
        <v>185.55</v>
      </c>
      <c r="E67">
        <f t="shared" si="2"/>
        <v>1.5398093032621822</v>
      </c>
      <c r="H67" s="2">
        <v>38899</v>
      </c>
      <c r="I67">
        <v>4.3799599341138862</v>
      </c>
      <c r="K67" s="1" t="s">
        <v>67</v>
      </c>
      <c r="L67">
        <v>-0.30492633430716831</v>
      </c>
      <c r="M67">
        <v>161.23809523809999</v>
      </c>
      <c r="O67">
        <f t="shared" si="3"/>
        <v>1.3074546180738316</v>
      </c>
    </row>
    <row r="68" spans="1:15" x14ac:dyDescent="0.25">
      <c r="A68" s="1" t="s">
        <v>76</v>
      </c>
      <c r="B68">
        <v>-0.41347366943126818</v>
      </c>
      <c r="C68">
        <v>201.85714285713999</v>
      </c>
      <c r="E68">
        <f t="shared" si="2"/>
        <v>1.6050977591401316</v>
      </c>
      <c r="H68" s="2">
        <v>38991</v>
      </c>
      <c r="I68">
        <v>4.6808617278765672</v>
      </c>
      <c r="K68" s="1" t="s">
        <v>68</v>
      </c>
      <c r="L68">
        <v>-0.13079766111128108</v>
      </c>
      <c r="M68">
        <v>200.28571428570999</v>
      </c>
      <c r="O68">
        <f t="shared" si="3"/>
        <v>1.8720594817458189</v>
      </c>
    </row>
    <row r="69" spans="1:15" x14ac:dyDescent="0.25">
      <c r="A69" s="1" t="s">
        <v>77</v>
      </c>
      <c r="B69">
        <v>-0.41085058618109305</v>
      </c>
      <c r="C69">
        <v>146.28571428570999</v>
      </c>
      <c r="E69">
        <f t="shared" si="2"/>
        <v>1.0520065566760066</v>
      </c>
      <c r="H69" s="2">
        <v>39083</v>
      </c>
      <c r="I69">
        <v>4.1266822661454601</v>
      </c>
      <c r="K69" s="1" t="s">
        <v>69</v>
      </c>
      <c r="L69">
        <v>-0.43224148323669331</v>
      </c>
      <c r="M69">
        <v>182.95</v>
      </c>
      <c r="O69">
        <f t="shared" si="3"/>
        <v>1.3972585167633067</v>
      </c>
    </row>
    <row r="70" spans="1:15" x14ac:dyDescent="0.25">
      <c r="A70" s="1" t="s">
        <v>78</v>
      </c>
      <c r="B70">
        <v>-0.32905893564430255</v>
      </c>
      <c r="C70">
        <v>143.33333333332999</v>
      </c>
      <c r="E70">
        <f t="shared" si="2"/>
        <v>1.1042743976889973</v>
      </c>
      <c r="H70" s="2">
        <v>39173</v>
      </c>
      <c r="I70">
        <v>4.3633824748113534</v>
      </c>
      <c r="K70" s="1" t="s">
        <v>70</v>
      </c>
      <c r="L70">
        <v>-0.3873954920785796</v>
      </c>
      <c r="M70">
        <v>155.80000000000001</v>
      </c>
      <c r="O70">
        <f t="shared" si="3"/>
        <v>1.1706045079214205</v>
      </c>
    </row>
    <row r="71" spans="1:15" x14ac:dyDescent="0.25">
      <c r="A71" s="1" t="s">
        <v>79</v>
      </c>
      <c r="B71">
        <v>-0.22871157515894125</v>
      </c>
      <c r="C71">
        <v>177.13636363635999</v>
      </c>
      <c r="E71">
        <f t="shared" si="2"/>
        <v>1.5426520612046586</v>
      </c>
      <c r="H71" s="2">
        <v>39264</v>
      </c>
      <c r="I71">
        <v>4.4453793566700313</v>
      </c>
      <c r="K71" s="1" t="s">
        <v>71</v>
      </c>
      <c r="L71">
        <v>-0.59684651994695459</v>
      </c>
      <c r="M71">
        <v>160.75</v>
      </c>
      <c r="O71">
        <f t="shared" si="3"/>
        <v>1.0106534800530453</v>
      </c>
    </row>
    <row r="72" spans="1:15" x14ac:dyDescent="0.25">
      <c r="A72" s="1" t="s">
        <v>80</v>
      </c>
      <c r="B72">
        <v>-0.44012934901559586</v>
      </c>
      <c r="C72">
        <v>232.40909090909</v>
      </c>
      <c r="E72">
        <f t="shared" si="2"/>
        <v>1.8839615600753041</v>
      </c>
      <c r="H72" s="2">
        <v>39356</v>
      </c>
      <c r="I72">
        <v>3.6022678278865228</v>
      </c>
      <c r="K72" s="1" t="s">
        <v>72</v>
      </c>
      <c r="L72">
        <v>-0.60439043320193642</v>
      </c>
      <c r="M72">
        <v>161.05000000000001</v>
      </c>
      <c r="O72">
        <f t="shared" si="3"/>
        <v>1.0061095667980635</v>
      </c>
    </row>
    <row r="73" spans="1:15" x14ac:dyDescent="0.25">
      <c r="A73" s="1" t="s">
        <v>81</v>
      </c>
      <c r="B73">
        <v>-0.53772738868501091</v>
      </c>
      <c r="C73">
        <v>226.68181818182001</v>
      </c>
      <c r="E73">
        <f t="shared" si="2"/>
        <v>1.7290907931331894</v>
      </c>
      <c r="H73" s="2">
        <v>39448</v>
      </c>
      <c r="I73">
        <v>2.4506833431746111</v>
      </c>
      <c r="K73" s="1" t="s">
        <v>73</v>
      </c>
      <c r="L73">
        <v>-0.13220236826885604</v>
      </c>
      <c r="M73">
        <v>236.1</v>
      </c>
      <c r="O73">
        <f t="shared" si="3"/>
        <v>2.2287976317311435</v>
      </c>
    </row>
    <row r="74" spans="1:15" x14ac:dyDescent="0.25">
      <c r="A74" s="1" t="s">
        <v>82</v>
      </c>
      <c r="B74">
        <v>-0.36968814928255977</v>
      </c>
      <c r="C74">
        <v>256.38095238095002</v>
      </c>
      <c r="E74">
        <f t="shared" si="2"/>
        <v>2.1941213745269406</v>
      </c>
      <c r="H74" s="2">
        <v>39539</v>
      </c>
      <c r="I74">
        <v>0.77410807688606098</v>
      </c>
      <c r="K74" s="1" t="s">
        <v>74</v>
      </c>
      <c r="L74">
        <v>-0.59510764617082579</v>
      </c>
      <c r="M74">
        <v>228.7</v>
      </c>
      <c r="O74">
        <f t="shared" si="3"/>
        <v>1.6918923538291741</v>
      </c>
    </row>
    <row r="75" spans="1:15" x14ac:dyDescent="0.25">
      <c r="A75" s="1" t="s">
        <v>83</v>
      </c>
      <c r="B75">
        <v>-0.52859409153171633</v>
      </c>
      <c r="C75">
        <v>224.57142857143</v>
      </c>
      <c r="E75">
        <f t="shared" ref="E75:E96" si="4">B75+C75/100</f>
        <v>1.7171201941825838</v>
      </c>
      <c r="H75" s="2">
        <v>39630</v>
      </c>
      <c r="I75">
        <v>0.91523991914033087</v>
      </c>
      <c r="K75" s="1" t="s">
        <v>75</v>
      </c>
      <c r="L75">
        <v>-0.31569069673781786</v>
      </c>
      <c r="M75">
        <v>190.15</v>
      </c>
      <c r="O75">
        <f t="shared" si="3"/>
        <v>1.5858093032621821</v>
      </c>
    </row>
    <row r="76" spans="1:15" x14ac:dyDescent="0.25">
      <c r="A76" s="1" t="s">
        <v>84</v>
      </c>
      <c r="B76">
        <v>-0.3999018471288287</v>
      </c>
      <c r="C76">
        <v>212.40909090909</v>
      </c>
      <c r="E76">
        <f t="shared" si="4"/>
        <v>1.7241890619620714</v>
      </c>
      <c r="H76" s="2">
        <v>39722</v>
      </c>
      <c r="I76">
        <v>0.37740099271305677</v>
      </c>
      <c r="K76" s="1" t="s">
        <v>76</v>
      </c>
      <c r="L76">
        <v>-0.41347366943126818</v>
      </c>
      <c r="M76">
        <v>187</v>
      </c>
      <c r="O76">
        <f t="shared" si="3"/>
        <v>1.4565263305687319</v>
      </c>
    </row>
    <row r="77" spans="1:15" x14ac:dyDescent="0.25">
      <c r="A77" s="1" t="s">
        <v>85</v>
      </c>
      <c r="B77">
        <v>-0.13968140673548779</v>
      </c>
      <c r="C77">
        <v>244.40909090909</v>
      </c>
      <c r="E77">
        <f t="shared" si="4"/>
        <v>2.3044095023554121</v>
      </c>
      <c r="H77" s="2">
        <v>39814</v>
      </c>
      <c r="I77">
        <v>0.14052786726465491</v>
      </c>
      <c r="K77" s="1" t="s">
        <v>77</v>
      </c>
      <c r="L77">
        <v>-0.41085058618109305</v>
      </c>
      <c r="M77">
        <v>154.80952380951999</v>
      </c>
      <c r="O77">
        <f t="shared" si="3"/>
        <v>1.1372446519141066</v>
      </c>
    </row>
    <row r="78" spans="1:15" x14ac:dyDescent="0.25">
      <c r="A78" s="1" t="s">
        <v>86</v>
      </c>
      <c r="B78">
        <v>6.1693285825419213E-2</v>
      </c>
      <c r="C78">
        <v>299.8</v>
      </c>
      <c r="E78">
        <f t="shared" si="4"/>
        <v>3.0596932858254196</v>
      </c>
      <c r="H78" s="2">
        <v>39904</v>
      </c>
      <c r="I78">
        <v>0.30529986522911601</v>
      </c>
      <c r="K78" s="1" t="s">
        <v>78</v>
      </c>
      <c r="L78">
        <v>-0.32905893564430255</v>
      </c>
      <c r="M78">
        <v>154.38095238094999</v>
      </c>
      <c r="O78">
        <f t="shared" si="3"/>
        <v>1.2147505881651974</v>
      </c>
    </row>
    <row r="79" spans="1:15" x14ac:dyDescent="0.25">
      <c r="A79" s="1" t="s">
        <v>87</v>
      </c>
      <c r="B79">
        <v>-0.54201364204053581</v>
      </c>
      <c r="C79">
        <v>298.5</v>
      </c>
      <c r="E79">
        <f t="shared" si="4"/>
        <v>2.4429863579594642</v>
      </c>
      <c r="H79" s="2">
        <v>39995</v>
      </c>
      <c r="I79">
        <v>7.4557034100246153E-2</v>
      </c>
      <c r="K79" s="1" t="s">
        <v>79</v>
      </c>
      <c r="L79">
        <v>-0.22871157515894125</v>
      </c>
      <c r="M79">
        <v>168.54545454545999</v>
      </c>
      <c r="O79">
        <f t="shared" si="3"/>
        <v>1.4567429702956587</v>
      </c>
    </row>
    <row r="80" spans="1:15" x14ac:dyDescent="0.25">
      <c r="A80" s="1" t="s">
        <v>88</v>
      </c>
      <c r="B80">
        <v>-0.32634105564844007</v>
      </c>
      <c r="C80">
        <v>321.5</v>
      </c>
      <c r="E80">
        <f t="shared" si="4"/>
        <v>2.88865894435156</v>
      </c>
      <c r="H80" s="2">
        <v>40087</v>
      </c>
      <c r="I80">
        <v>-0.26811540163053565</v>
      </c>
      <c r="K80" s="1" t="s">
        <v>80</v>
      </c>
      <c r="L80">
        <v>-0.44012934901559586</v>
      </c>
      <c r="M80">
        <v>201.04545454545999</v>
      </c>
      <c r="O80">
        <f t="shared" si="3"/>
        <v>1.5703251964390041</v>
      </c>
    </row>
    <row r="81" spans="1:15" x14ac:dyDescent="0.25">
      <c r="A81" s="1" t="s">
        <v>89</v>
      </c>
      <c r="B81">
        <v>1.9048054222826922E-2</v>
      </c>
      <c r="C81">
        <v>448.23809523810002</v>
      </c>
      <c r="E81">
        <f t="shared" si="4"/>
        <v>4.5014290066038267</v>
      </c>
      <c r="H81" s="2">
        <v>40179</v>
      </c>
      <c r="I81">
        <v>-0.1919446981387532</v>
      </c>
      <c r="K81" s="1" t="s">
        <v>81</v>
      </c>
      <c r="L81">
        <v>-0.53772738868501091</v>
      </c>
      <c r="M81">
        <v>200.04545454545999</v>
      </c>
      <c r="O81">
        <f t="shared" si="3"/>
        <v>1.4627271567695892</v>
      </c>
    </row>
    <row r="82" spans="1:15" x14ac:dyDescent="0.25">
      <c r="A82" s="1" t="s">
        <v>90</v>
      </c>
      <c r="B82">
        <v>0.36280916524669826</v>
      </c>
      <c r="C82">
        <v>542.10526315790003</v>
      </c>
      <c r="E82">
        <f t="shared" si="4"/>
        <v>5.7838617968256987</v>
      </c>
      <c r="H82" s="2">
        <v>40269</v>
      </c>
      <c r="I82">
        <v>-0.30492633430716831</v>
      </c>
      <c r="K82" s="1" t="s">
        <v>82</v>
      </c>
      <c r="L82">
        <v>-0.36968814928255977</v>
      </c>
      <c r="M82">
        <v>197.38095238094999</v>
      </c>
      <c r="O82">
        <f t="shared" si="3"/>
        <v>1.6041213745269403</v>
      </c>
    </row>
    <row r="83" spans="1:15" x14ac:dyDescent="0.25">
      <c r="A83" s="1" t="s">
        <v>91</v>
      </c>
      <c r="B83">
        <v>-0.45228814286122099</v>
      </c>
      <c r="C83">
        <v>417.80952380951999</v>
      </c>
      <c r="E83">
        <f t="shared" si="4"/>
        <v>3.7258070952339786</v>
      </c>
      <c r="H83" s="2">
        <v>40360</v>
      </c>
      <c r="I83">
        <v>-0.13079766111128108</v>
      </c>
      <c r="K83" s="1" t="s">
        <v>83</v>
      </c>
      <c r="L83">
        <v>-0.52859409153171633</v>
      </c>
      <c r="M83">
        <v>178.33333333332999</v>
      </c>
      <c r="O83">
        <f t="shared" ref="O83:O104" si="5">L83+M83/100</f>
        <v>1.2547392418015835</v>
      </c>
    </row>
    <row r="84" spans="1:15" x14ac:dyDescent="0.25">
      <c r="A84" s="1" t="s">
        <v>92</v>
      </c>
      <c r="B84">
        <v>-6.5333106183224854E-2</v>
      </c>
      <c r="C84">
        <v>348.9</v>
      </c>
      <c r="E84">
        <f t="shared" si="4"/>
        <v>3.4236668938167751</v>
      </c>
      <c r="H84" s="2">
        <v>40452</v>
      </c>
      <c r="I84">
        <v>-0.43224148323669331</v>
      </c>
      <c r="K84" s="1" t="s">
        <v>84</v>
      </c>
      <c r="L84">
        <v>-0.3999018471288287</v>
      </c>
      <c r="M84">
        <v>163.36363636364001</v>
      </c>
      <c r="O84">
        <f t="shared" si="5"/>
        <v>1.2337345165075715</v>
      </c>
    </row>
    <row r="85" spans="1:15" x14ac:dyDescent="0.25">
      <c r="A85" s="1" t="s">
        <v>93</v>
      </c>
      <c r="B85">
        <v>-0.14905095102929516</v>
      </c>
      <c r="C85">
        <v>317.35000000000002</v>
      </c>
      <c r="E85">
        <f t="shared" si="4"/>
        <v>3.024449048970705</v>
      </c>
      <c r="H85" s="2">
        <v>40544</v>
      </c>
      <c r="I85">
        <v>-0.3873954920785796</v>
      </c>
      <c r="K85" s="1" t="s">
        <v>85</v>
      </c>
      <c r="L85">
        <v>-0.13968140673548779</v>
      </c>
      <c r="M85">
        <v>189.81818181817999</v>
      </c>
      <c r="O85">
        <f t="shared" si="5"/>
        <v>1.7585004114463123</v>
      </c>
    </row>
    <row r="86" spans="1:15" x14ac:dyDescent="0.25">
      <c r="A86" s="1" t="s">
        <v>94</v>
      </c>
      <c r="B86">
        <v>4.4171523495786069E-2</v>
      </c>
      <c r="C86">
        <v>299.64999999999998</v>
      </c>
      <c r="E86">
        <f t="shared" si="4"/>
        <v>3.040671523495786</v>
      </c>
      <c r="H86" s="2">
        <v>40634</v>
      </c>
      <c r="I86">
        <v>-0.59684651994695459</v>
      </c>
      <c r="K86" s="1" t="s">
        <v>86</v>
      </c>
      <c r="L86">
        <v>6.1693285825419213E-2</v>
      </c>
      <c r="M86">
        <v>241.95</v>
      </c>
      <c r="O86">
        <f t="shared" si="5"/>
        <v>2.4811932858254191</v>
      </c>
    </row>
    <row r="87" spans="1:15" x14ac:dyDescent="0.25">
      <c r="A87" s="1" t="s">
        <v>95</v>
      </c>
      <c r="B87">
        <v>0.48027218890695295</v>
      </c>
      <c r="C87">
        <v>264.52631578947</v>
      </c>
      <c r="E87">
        <f t="shared" si="4"/>
        <v>3.1255353468016529</v>
      </c>
      <c r="H87" s="2">
        <v>40725</v>
      </c>
      <c r="I87">
        <v>-0.60439043320193642</v>
      </c>
      <c r="K87" s="1" t="s">
        <v>87</v>
      </c>
      <c r="L87">
        <v>-0.54201364204053581</v>
      </c>
      <c r="M87">
        <v>224.59090909091</v>
      </c>
      <c r="O87">
        <f t="shared" si="5"/>
        <v>1.7038954488685643</v>
      </c>
    </row>
    <row r="88" spans="1:15" x14ac:dyDescent="0.25">
      <c r="A88" s="1" t="s">
        <v>96</v>
      </c>
      <c r="B88">
        <v>0.56677612162627888</v>
      </c>
      <c r="C88">
        <v>272</v>
      </c>
      <c r="E88">
        <f t="shared" si="4"/>
        <v>3.286776121626279</v>
      </c>
      <c r="H88" s="2">
        <v>40817</v>
      </c>
      <c r="I88">
        <v>-0.13220236826885604</v>
      </c>
      <c r="K88" s="1" t="s">
        <v>88</v>
      </c>
      <c r="L88">
        <v>-0.32634105564844007</v>
      </c>
      <c r="M88">
        <v>237.72727272726999</v>
      </c>
      <c r="O88">
        <f t="shared" si="5"/>
        <v>2.0509316716242596</v>
      </c>
    </row>
    <row r="89" spans="1:15" x14ac:dyDescent="0.25">
      <c r="A89" s="1" t="s">
        <v>97</v>
      </c>
      <c r="B89">
        <v>0.40464347568374059</v>
      </c>
      <c r="C89">
        <v>234.66666666667001</v>
      </c>
      <c r="E89">
        <f t="shared" si="4"/>
        <v>2.7513101423504405</v>
      </c>
      <c r="H89" s="2">
        <v>40909</v>
      </c>
      <c r="I89">
        <v>-0.59510764617082579</v>
      </c>
      <c r="K89" s="1" t="s">
        <v>89</v>
      </c>
      <c r="L89">
        <v>1.9048054222826922E-2</v>
      </c>
      <c r="M89">
        <v>278.28571428571001</v>
      </c>
      <c r="O89">
        <f t="shared" si="5"/>
        <v>2.8019051970799271</v>
      </c>
    </row>
    <row r="90" spans="1:15" x14ac:dyDescent="0.25">
      <c r="A90" s="1" t="s">
        <v>98</v>
      </c>
      <c r="B90">
        <v>0.83945425110151484</v>
      </c>
      <c r="C90">
        <v>217.42857142857</v>
      </c>
      <c r="E90">
        <f t="shared" si="4"/>
        <v>3.0137399653872148</v>
      </c>
      <c r="H90" s="2">
        <v>41000</v>
      </c>
      <c r="I90">
        <v>-0.31569069673781786</v>
      </c>
      <c r="K90" s="1" t="s">
        <v>90</v>
      </c>
      <c r="L90">
        <v>0.36280916524669826</v>
      </c>
      <c r="M90">
        <v>353</v>
      </c>
      <c r="O90">
        <f t="shared" si="5"/>
        <v>3.8928091652466978</v>
      </c>
    </row>
    <row r="91" spans="1:15" x14ac:dyDescent="0.25">
      <c r="A91" s="1" t="s">
        <v>99</v>
      </c>
      <c r="B91">
        <v>0.94321658817612197</v>
      </c>
      <c r="C91">
        <v>234.28571428570999</v>
      </c>
      <c r="E91">
        <f t="shared" si="4"/>
        <v>3.286073731033222</v>
      </c>
      <c r="H91" s="2">
        <v>41091</v>
      </c>
      <c r="I91">
        <v>-0.41347366943126818</v>
      </c>
      <c r="K91" s="1" t="s">
        <v>91</v>
      </c>
      <c r="L91">
        <v>-0.45228814286122099</v>
      </c>
      <c r="M91">
        <v>294.57142857142998</v>
      </c>
      <c r="O91">
        <f t="shared" si="5"/>
        <v>2.4934261428530791</v>
      </c>
    </row>
    <row r="92" spans="1:15" x14ac:dyDescent="0.25">
      <c r="A92" s="1" t="s">
        <v>100</v>
      </c>
      <c r="B92">
        <v>1.5493075869823543</v>
      </c>
      <c r="C92">
        <v>287.61904761904998</v>
      </c>
      <c r="E92">
        <f t="shared" si="4"/>
        <v>4.4254980631728538</v>
      </c>
      <c r="H92" s="2">
        <v>41183</v>
      </c>
      <c r="I92">
        <v>-0.41085058618109305</v>
      </c>
      <c r="K92" s="1" t="s">
        <v>92</v>
      </c>
      <c r="L92">
        <v>-6.5333106183224854E-2</v>
      </c>
      <c r="M92">
        <v>276.3</v>
      </c>
      <c r="O92">
        <f t="shared" si="5"/>
        <v>2.6976668938167752</v>
      </c>
    </row>
    <row r="93" spans="1:15" x14ac:dyDescent="0.25">
      <c r="A93" s="1" t="s">
        <v>101</v>
      </c>
      <c r="B93">
        <v>1.8485327760072907</v>
      </c>
      <c r="C93">
        <v>262.95454545454999</v>
      </c>
      <c r="E93">
        <f t="shared" si="4"/>
        <v>4.4780782305527902</v>
      </c>
      <c r="H93" s="2">
        <v>41275</v>
      </c>
      <c r="I93">
        <v>-0.32905893564430255</v>
      </c>
      <c r="K93" s="1" t="s">
        <v>93</v>
      </c>
      <c r="L93">
        <v>-0.14905095102929516</v>
      </c>
      <c r="M93">
        <v>272.05</v>
      </c>
      <c r="O93">
        <f t="shared" si="5"/>
        <v>2.5714490489707047</v>
      </c>
    </row>
    <row r="94" spans="1:15" x14ac:dyDescent="0.25">
      <c r="A94" s="1" t="s">
        <v>102</v>
      </c>
      <c r="B94">
        <v>2.2249543395412394</v>
      </c>
      <c r="C94">
        <v>249.19047619048001</v>
      </c>
      <c r="E94">
        <f t="shared" si="4"/>
        <v>4.7168591014460395</v>
      </c>
      <c r="H94" s="2">
        <v>41365</v>
      </c>
      <c r="I94">
        <v>-0.22871157515894125</v>
      </c>
      <c r="K94" s="1" t="s">
        <v>94</v>
      </c>
      <c r="L94">
        <v>4.4171523495786069E-2</v>
      </c>
      <c r="M94">
        <v>304.85000000000002</v>
      </c>
      <c r="O94">
        <f t="shared" si="5"/>
        <v>3.0926715234957864</v>
      </c>
    </row>
    <row r="95" spans="1:15" x14ac:dyDescent="0.25">
      <c r="A95" s="1" t="s">
        <v>103</v>
      </c>
      <c r="B95">
        <v>1.7885890753814797</v>
      </c>
      <c r="C95">
        <v>244.23809523809999</v>
      </c>
      <c r="E95">
        <f t="shared" si="4"/>
        <v>4.2309700277624795</v>
      </c>
      <c r="H95" s="2">
        <v>41456</v>
      </c>
      <c r="I95">
        <v>-0.44012934901559586</v>
      </c>
      <c r="K95" s="1" t="s">
        <v>95</v>
      </c>
      <c r="L95">
        <v>0.48027218890695295</v>
      </c>
      <c r="M95">
        <v>259.42105263157998</v>
      </c>
      <c r="O95">
        <f t="shared" si="5"/>
        <v>3.0744827152227527</v>
      </c>
    </row>
    <row r="96" spans="1:15" x14ac:dyDescent="0.25">
      <c r="A96" s="1" t="s">
        <v>104</v>
      </c>
      <c r="B96">
        <v>1.7257121973829652</v>
      </c>
      <c r="C96">
        <v>212.81818181817999</v>
      </c>
      <c r="E96">
        <f t="shared" si="4"/>
        <v>3.853894015564765</v>
      </c>
      <c r="H96" s="2">
        <v>41548</v>
      </c>
      <c r="I96">
        <v>-0.53772738868501091</v>
      </c>
      <c r="K96" s="1" t="s">
        <v>96</v>
      </c>
      <c r="L96">
        <v>0.56677612162627888</v>
      </c>
      <c r="M96">
        <v>248.1</v>
      </c>
      <c r="O96">
        <f t="shared" si="5"/>
        <v>3.0477761216262786</v>
      </c>
    </row>
    <row r="97" spans="8:15" x14ac:dyDescent="0.25">
      <c r="H97" s="2">
        <v>41640</v>
      </c>
      <c r="I97">
        <v>-0.36968814928255977</v>
      </c>
      <c r="K97" s="1" t="s">
        <v>97</v>
      </c>
      <c r="L97">
        <v>0.40464347568374059</v>
      </c>
      <c r="M97">
        <v>242.71428571429001</v>
      </c>
      <c r="O97">
        <f t="shared" si="5"/>
        <v>2.8317863328266406</v>
      </c>
    </row>
    <row r="98" spans="8:15" x14ac:dyDescent="0.25">
      <c r="H98" s="2">
        <v>41730</v>
      </c>
      <c r="I98">
        <v>-0.52859409153171633</v>
      </c>
      <c r="K98" s="1" t="s">
        <v>98</v>
      </c>
      <c r="L98">
        <v>0.83945425110151484</v>
      </c>
      <c r="M98">
        <v>234.71428571429001</v>
      </c>
      <c r="O98">
        <f t="shared" si="5"/>
        <v>3.1865971082444151</v>
      </c>
    </row>
    <row r="99" spans="8:15" x14ac:dyDescent="0.25">
      <c r="H99" s="2">
        <v>41821</v>
      </c>
      <c r="I99">
        <v>-0.3999018471288287</v>
      </c>
      <c r="K99" s="1" t="s">
        <v>99</v>
      </c>
      <c r="L99">
        <v>0.94321658817612197</v>
      </c>
      <c r="M99">
        <v>245.38095238094999</v>
      </c>
      <c r="O99">
        <f t="shared" si="5"/>
        <v>3.397026111985622</v>
      </c>
    </row>
    <row r="100" spans="8:15" x14ac:dyDescent="0.25">
      <c r="H100" s="2">
        <v>41913</v>
      </c>
      <c r="I100">
        <v>-0.13968140673548779</v>
      </c>
      <c r="K100" s="1" t="s">
        <v>100</v>
      </c>
      <c r="L100">
        <v>1.5493075869823543</v>
      </c>
      <c r="M100">
        <v>267.66666666666998</v>
      </c>
      <c r="O100">
        <f t="shared" si="5"/>
        <v>4.2259742536490537</v>
      </c>
    </row>
    <row r="101" spans="8:15" x14ac:dyDescent="0.25">
      <c r="H101" s="2">
        <v>42005</v>
      </c>
      <c r="I101">
        <v>6.1693285825419213E-2</v>
      </c>
      <c r="K101" s="1" t="s">
        <v>101</v>
      </c>
      <c r="L101">
        <v>1.8485327760072907</v>
      </c>
      <c r="M101">
        <v>268.68181818182001</v>
      </c>
      <c r="O101">
        <f t="shared" si="5"/>
        <v>4.5353509578254911</v>
      </c>
    </row>
    <row r="102" spans="8:15" x14ac:dyDescent="0.25">
      <c r="H102" s="2">
        <v>42095</v>
      </c>
      <c r="I102">
        <v>-0.54201364204053581</v>
      </c>
      <c r="K102" s="1" t="s">
        <v>102</v>
      </c>
      <c r="L102">
        <v>2.2249543395412394</v>
      </c>
      <c r="M102">
        <v>328.47619047619003</v>
      </c>
      <c r="O102">
        <f t="shared" si="5"/>
        <v>5.5097162443031396</v>
      </c>
    </row>
    <row r="103" spans="8:15" x14ac:dyDescent="0.25">
      <c r="H103" s="2">
        <v>42186</v>
      </c>
      <c r="I103">
        <v>-0.32634105564844007</v>
      </c>
      <c r="K103" s="1" t="s">
        <v>103</v>
      </c>
      <c r="L103">
        <v>1.7885890753814797</v>
      </c>
      <c r="M103">
        <v>295.28571428571001</v>
      </c>
      <c r="O103">
        <f t="shared" si="5"/>
        <v>4.7414462182385799</v>
      </c>
    </row>
    <row r="104" spans="8:15" x14ac:dyDescent="0.25">
      <c r="H104" s="2">
        <v>42278</v>
      </c>
      <c r="I104">
        <v>1.9048054222826922E-2</v>
      </c>
      <c r="K104" s="1" t="s">
        <v>104</v>
      </c>
      <c r="L104">
        <v>1.7257121973829652</v>
      </c>
      <c r="M104">
        <v>326.77272727272998</v>
      </c>
      <c r="O104">
        <f t="shared" si="5"/>
        <v>4.9934394701102649</v>
      </c>
    </row>
    <row r="105" spans="8:15" x14ac:dyDescent="0.25">
      <c r="H105" s="2">
        <v>42370</v>
      </c>
      <c r="I105">
        <v>0.36280916524669826</v>
      </c>
    </row>
    <row r="106" spans="8:15" x14ac:dyDescent="0.25">
      <c r="H106" s="2">
        <v>42461</v>
      </c>
      <c r="I106">
        <v>-0.45228814286122099</v>
      </c>
    </row>
    <row r="107" spans="8:15" x14ac:dyDescent="0.25">
      <c r="H107" s="2">
        <v>42552</v>
      </c>
      <c r="I107">
        <v>-6.5333106183224854E-2</v>
      </c>
    </row>
    <row r="108" spans="8:15" x14ac:dyDescent="0.25">
      <c r="H108" s="2">
        <v>42644</v>
      </c>
      <c r="I108">
        <v>-0.14905095102929516</v>
      </c>
    </row>
    <row r="109" spans="8:15" x14ac:dyDescent="0.25">
      <c r="H109" s="2">
        <v>42736</v>
      </c>
      <c r="I109">
        <v>4.4171523495786069E-2</v>
      </c>
    </row>
    <row r="110" spans="8:15" x14ac:dyDescent="0.25">
      <c r="H110" s="2">
        <v>42826</v>
      </c>
      <c r="I110">
        <v>0.48027218890695295</v>
      </c>
    </row>
    <row r="111" spans="8:15" x14ac:dyDescent="0.25">
      <c r="H111" s="2">
        <v>42917</v>
      </c>
      <c r="I111">
        <v>0.56677612162627888</v>
      </c>
    </row>
    <row r="112" spans="8:15" x14ac:dyDescent="0.25">
      <c r="H112" s="2">
        <v>43009</v>
      </c>
      <c r="I112">
        <v>0.40464347568374059</v>
      </c>
    </row>
    <row r="113" spans="8:9" x14ac:dyDescent="0.25">
      <c r="H113" s="2">
        <v>43101</v>
      </c>
      <c r="I113">
        <v>0.83945425110151484</v>
      </c>
    </row>
    <row r="114" spans="8:9" x14ac:dyDescent="0.25">
      <c r="H114" s="2">
        <v>43191</v>
      </c>
      <c r="I114">
        <v>0.94321658817612197</v>
      </c>
    </row>
    <row r="115" spans="8:9" x14ac:dyDescent="0.25">
      <c r="H115" s="2">
        <v>43282</v>
      </c>
      <c r="I115">
        <v>1.5493075869823543</v>
      </c>
    </row>
    <row r="116" spans="8:9" x14ac:dyDescent="0.25">
      <c r="H116" s="2">
        <v>43374</v>
      </c>
      <c r="I116">
        <v>1.8485327760072907</v>
      </c>
    </row>
    <row r="117" spans="8:9" x14ac:dyDescent="0.25">
      <c r="H117" s="2">
        <v>43466</v>
      </c>
      <c r="I117">
        <v>2.2249543395412394</v>
      </c>
    </row>
    <row r="118" spans="8:9" x14ac:dyDescent="0.25">
      <c r="H118" s="2">
        <v>43556</v>
      </c>
      <c r="I118">
        <v>1.7885890753814797</v>
      </c>
    </row>
    <row r="119" spans="8:9" x14ac:dyDescent="0.25">
      <c r="H119" s="2">
        <v>43647</v>
      </c>
      <c r="I119">
        <v>1.7257121973829652</v>
      </c>
    </row>
    <row r="120" spans="8:9" x14ac:dyDescent="0.25">
      <c r="H120" s="2">
        <v>43739</v>
      </c>
      <c r="I120">
        <v>1.3462642902790556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9E70-3263-429C-879A-F990637C8C87}">
  <dimension ref="A1:I109"/>
  <sheetViews>
    <sheetView tabSelected="1" workbookViewId="0">
      <selection activeCell="D115" sqref="D115"/>
    </sheetView>
  </sheetViews>
  <sheetFormatPr defaultRowHeight="15" x14ac:dyDescent="0.25"/>
  <cols>
    <col min="2" max="2" width="12" bestFit="1" customWidth="1"/>
    <col min="3" max="3" width="19.5703125" bestFit="1" customWidth="1"/>
    <col min="4" max="4" width="19.5703125" customWidth="1"/>
  </cols>
  <sheetData>
    <row r="1" spans="1:9" x14ac:dyDescent="0.25">
      <c r="A1" s="1" t="s">
        <v>106</v>
      </c>
      <c r="B1" t="s">
        <v>125</v>
      </c>
      <c r="C1" t="s">
        <v>126</v>
      </c>
      <c r="D1" t="s">
        <v>127</v>
      </c>
      <c r="F1" s="1" t="s">
        <v>124</v>
      </c>
      <c r="G1" t="s">
        <v>125</v>
      </c>
      <c r="H1" t="s">
        <v>126</v>
      </c>
      <c r="I1" t="s">
        <v>127</v>
      </c>
    </row>
    <row r="2" spans="1:9" x14ac:dyDescent="0.25">
      <c r="A2" s="1" t="s">
        <v>10</v>
      </c>
      <c r="B2">
        <v>7.1495151794990202</v>
      </c>
      <c r="C2">
        <v>25.266307173219399</v>
      </c>
      <c r="D2">
        <f>B2/C2</f>
        <v>0.28296636823433502</v>
      </c>
      <c r="F2" s="1" t="s">
        <v>110</v>
      </c>
      <c r="G2" s="4">
        <v>4.5957813056489902</v>
      </c>
      <c r="H2" s="3">
        <v>17.015218334620201</v>
      </c>
      <c r="I2">
        <f t="shared" ref="I2:I5" si="0">G2/H2</f>
        <v>0.27009828585614637</v>
      </c>
    </row>
    <row r="3" spans="1:9" x14ac:dyDescent="0.25">
      <c r="A3" s="1" t="s">
        <v>11</v>
      </c>
      <c r="B3">
        <v>8.7208530532148192</v>
      </c>
      <c r="C3">
        <v>25.704339696551799</v>
      </c>
      <c r="D3">
        <f t="shared" ref="D3:D66" si="1">B3/C3</f>
        <v>0.339275513635727</v>
      </c>
      <c r="F3" s="1" t="s">
        <v>111</v>
      </c>
      <c r="G3" s="4">
        <v>4.3326997968135004</v>
      </c>
      <c r="H3" s="3">
        <v>17.2567657133357</v>
      </c>
      <c r="I3">
        <f t="shared" si="0"/>
        <v>0.2510725282354197</v>
      </c>
    </row>
    <row r="4" spans="1:9" x14ac:dyDescent="0.25">
      <c r="A4" s="1" t="s">
        <v>12</v>
      </c>
      <c r="B4">
        <v>9.3023490707607106</v>
      </c>
      <c r="C4">
        <v>26.363500008009201</v>
      </c>
      <c r="D4">
        <f t="shared" si="1"/>
        <v>0.3528495483503582</v>
      </c>
      <c r="F4" s="1" t="s">
        <v>112</v>
      </c>
      <c r="G4" s="4">
        <v>4.7747919043941804</v>
      </c>
      <c r="H4" s="3">
        <v>17.502668783884801</v>
      </c>
      <c r="I4">
        <f t="shared" si="0"/>
        <v>0.27280364859503403</v>
      </c>
    </row>
    <row r="5" spans="1:9" x14ac:dyDescent="0.25">
      <c r="A5" s="1" t="s">
        <v>13</v>
      </c>
      <c r="B5">
        <v>10.1579995382662</v>
      </c>
      <c r="C5">
        <v>26.6436049144687</v>
      </c>
      <c r="D5">
        <f t="shared" si="1"/>
        <v>0.38125469773611376</v>
      </c>
      <c r="F5" s="1" t="s">
        <v>113</v>
      </c>
      <c r="G5" s="4">
        <v>6.7511716361714003</v>
      </c>
      <c r="H5" s="3">
        <v>17.699842168082199</v>
      </c>
      <c r="I5">
        <f t="shared" si="0"/>
        <v>0.38142552753072928</v>
      </c>
    </row>
    <row r="6" spans="1:9" x14ac:dyDescent="0.25">
      <c r="A6" s="1" t="s">
        <v>14</v>
      </c>
      <c r="B6">
        <v>13.049751818076899</v>
      </c>
      <c r="C6">
        <v>27.5335769112592</v>
      </c>
      <c r="D6">
        <f t="shared" si="1"/>
        <v>0.47395773749761205</v>
      </c>
      <c r="F6" s="1" t="s">
        <v>114</v>
      </c>
      <c r="G6">
        <v>6.2524788726768001</v>
      </c>
      <c r="H6">
        <v>17.984768305664101</v>
      </c>
      <c r="I6">
        <f>G6/H6</f>
        <v>0.34765412411277224</v>
      </c>
    </row>
    <row r="7" spans="1:9" x14ac:dyDescent="0.25">
      <c r="A7" s="1" t="s">
        <v>15</v>
      </c>
      <c r="B7">
        <v>18.134595405748598</v>
      </c>
      <c r="C7">
        <v>28.050027158598901</v>
      </c>
      <c r="D7">
        <f t="shared" si="1"/>
        <v>0.64650901417003914</v>
      </c>
      <c r="F7" s="1" t="s">
        <v>115</v>
      </c>
      <c r="G7">
        <v>5.8690885452671697</v>
      </c>
      <c r="H7">
        <v>18.245802644176301</v>
      </c>
      <c r="I7">
        <f t="shared" ref="I7:I70" si="2">G7/H7</f>
        <v>0.3216678739611637</v>
      </c>
    </row>
    <row r="8" spans="1:9" x14ac:dyDescent="0.25">
      <c r="A8" s="1" t="s">
        <v>16</v>
      </c>
      <c r="B8">
        <v>17.022105506175699</v>
      </c>
      <c r="C8">
        <v>28.139803438730102</v>
      </c>
      <c r="D8">
        <f t="shared" si="1"/>
        <v>0.60491202588669801</v>
      </c>
      <c r="F8" s="1" t="s">
        <v>116</v>
      </c>
      <c r="G8">
        <v>7.1233559675430804</v>
      </c>
      <c r="H8">
        <v>18.582585473953699</v>
      </c>
      <c r="I8">
        <f t="shared" si="2"/>
        <v>0.38333503039862454</v>
      </c>
    </row>
    <row r="9" spans="1:9" x14ac:dyDescent="0.25">
      <c r="A9" s="1" t="s">
        <v>17</v>
      </c>
      <c r="B9">
        <v>14.713436453884301</v>
      </c>
      <c r="C9">
        <v>28.702561645650899</v>
      </c>
      <c r="D9">
        <f t="shared" si="1"/>
        <v>0.51261753691290224</v>
      </c>
      <c r="F9" s="1" t="s">
        <v>117</v>
      </c>
      <c r="G9">
        <v>6.1624158674828697</v>
      </c>
      <c r="H9">
        <v>18.9080029583262</v>
      </c>
      <c r="I9">
        <f t="shared" si="2"/>
        <v>0.32591574483381547</v>
      </c>
    </row>
    <row r="10" spans="1:9" x14ac:dyDescent="0.25">
      <c r="A10" s="1" t="s">
        <v>18</v>
      </c>
      <c r="B10">
        <v>17.238543229828</v>
      </c>
      <c r="C10">
        <v>29.1729223671814</v>
      </c>
      <c r="D10">
        <f t="shared" si="1"/>
        <v>0.59090902902551878</v>
      </c>
      <c r="F10" s="1" t="s">
        <v>118</v>
      </c>
      <c r="G10">
        <v>4.7543253977415203</v>
      </c>
      <c r="H10">
        <v>21.184328057147599</v>
      </c>
      <c r="I10">
        <f t="shared" si="2"/>
        <v>0.22442653762328843</v>
      </c>
    </row>
    <row r="11" spans="1:9" x14ac:dyDescent="0.25">
      <c r="A11" s="1" t="s">
        <v>19</v>
      </c>
      <c r="B11">
        <v>13.964561930047299</v>
      </c>
      <c r="C11">
        <v>29.142050394127299</v>
      </c>
      <c r="D11">
        <f t="shared" si="1"/>
        <v>0.47918940984541825</v>
      </c>
      <c r="F11" s="1" t="s">
        <v>119</v>
      </c>
      <c r="G11">
        <v>5.6965888377384699</v>
      </c>
      <c r="H11">
        <v>25.161768908711501</v>
      </c>
      <c r="I11">
        <f t="shared" si="2"/>
        <v>0.22639858343847194</v>
      </c>
    </row>
    <row r="12" spans="1:9" x14ac:dyDescent="0.25">
      <c r="A12" s="1" t="s">
        <v>20</v>
      </c>
      <c r="B12">
        <v>9.5131594135980606</v>
      </c>
      <c r="C12">
        <v>29.010116396075698</v>
      </c>
      <c r="D12">
        <f t="shared" si="1"/>
        <v>0.32792558580995351</v>
      </c>
      <c r="F12" s="1" t="s">
        <v>120</v>
      </c>
      <c r="G12">
        <v>6.2054759448509396</v>
      </c>
      <c r="H12">
        <v>26.942810685084002</v>
      </c>
      <c r="I12">
        <f t="shared" si="2"/>
        <v>0.23032028905159463</v>
      </c>
    </row>
    <row r="13" spans="1:9" x14ac:dyDescent="0.25">
      <c r="A13" s="1" t="s">
        <v>21</v>
      </c>
      <c r="B13">
        <v>9.7887567817153407</v>
      </c>
      <c r="C13">
        <v>29.093630908087501</v>
      </c>
      <c r="D13">
        <f t="shared" si="1"/>
        <v>0.33645703462176818</v>
      </c>
      <c r="F13" s="1" t="s">
        <v>121</v>
      </c>
      <c r="G13">
        <v>7.2072971786051596</v>
      </c>
      <c r="H13">
        <v>28.917616242032601</v>
      </c>
      <c r="I13">
        <f t="shared" si="2"/>
        <v>0.24923552198362542</v>
      </c>
    </row>
    <row r="14" spans="1:9" x14ac:dyDescent="0.25">
      <c r="A14" s="1" t="s">
        <v>22</v>
      </c>
      <c r="B14">
        <v>15.433452614567701</v>
      </c>
      <c r="C14">
        <v>31.5701601993281</v>
      </c>
      <c r="D14">
        <f t="shared" si="1"/>
        <v>0.48886203038324039</v>
      </c>
      <c r="F14" s="1" t="s">
        <v>10</v>
      </c>
      <c r="G14">
        <v>7.9697458858819799</v>
      </c>
      <c r="H14">
        <v>31.627851798117302</v>
      </c>
      <c r="I14">
        <f t="shared" si="2"/>
        <v>0.25198505218607326</v>
      </c>
    </row>
    <row r="15" spans="1:9" x14ac:dyDescent="0.25">
      <c r="A15" s="1" t="s">
        <v>23</v>
      </c>
      <c r="B15">
        <v>16.776809419369702</v>
      </c>
      <c r="C15">
        <v>32.7274223213102</v>
      </c>
      <c r="D15">
        <f t="shared" si="1"/>
        <v>0.51262238909801383</v>
      </c>
      <c r="F15" s="1" t="s">
        <v>11</v>
      </c>
      <c r="G15">
        <v>8.3288306154037297</v>
      </c>
      <c r="H15">
        <v>33.731485081086099</v>
      </c>
      <c r="I15">
        <f t="shared" si="2"/>
        <v>0.24691562187025876</v>
      </c>
    </row>
    <row r="16" spans="1:9" x14ac:dyDescent="0.25">
      <c r="A16" s="1" t="s">
        <v>24</v>
      </c>
      <c r="B16">
        <v>16.025049059217402</v>
      </c>
      <c r="C16">
        <v>34.344778777557302</v>
      </c>
      <c r="D16">
        <f t="shared" si="1"/>
        <v>0.46659345698534582</v>
      </c>
      <c r="F16" s="1" t="s">
        <v>12</v>
      </c>
      <c r="G16">
        <v>8.3949511799887908</v>
      </c>
      <c r="H16">
        <v>34.971290678994897</v>
      </c>
      <c r="I16">
        <f t="shared" si="2"/>
        <v>0.24005265510635332</v>
      </c>
    </row>
    <row r="17" spans="1:9" x14ac:dyDescent="0.25">
      <c r="A17" s="1" t="s">
        <v>25</v>
      </c>
      <c r="B17">
        <v>24.662357151102398</v>
      </c>
      <c r="C17">
        <v>37.078768674267202</v>
      </c>
      <c r="D17">
        <f t="shared" si="1"/>
        <v>0.66513420032251935</v>
      </c>
      <c r="F17" s="1" t="s">
        <v>13</v>
      </c>
      <c r="G17">
        <v>8.7184464961677808</v>
      </c>
      <c r="H17">
        <v>36.505550874335803</v>
      </c>
      <c r="I17">
        <f t="shared" si="2"/>
        <v>0.23882522759838801</v>
      </c>
    </row>
    <row r="18" spans="1:9" x14ac:dyDescent="0.25">
      <c r="A18" s="1" t="s">
        <v>26</v>
      </c>
      <c r="B18">
        <v>25.7133354496133</v>
      </c>
      <c r="C18">
        <v>38.331049486898998</v>
      </c>
      <c r="D18">
        <f t="shared" si="1"/>
        <v>0.67082263057790137</v>
      </c>
      <c r="F18" s="1" t="s">
        <v>14</v>
      </c>
      <c r="G18">
        <v>9.7221613357339791</v>
      </c>
      <c r="H18">
        <v>38.676946189636702</v>
      </c>
      <c r="I18">
        <f t="shared" si="2"/>
        <v>0.25136838074198797</v>
      </c>
    </row>
    <row r="19" spans="1:9" x14ac:dyDescent="0.25">
      <c r="A19" s="1" t="s">
        <v>27</v>
      </c>
      <c r="B19">
        <v>24.137062795798201</v>
      </c>
      <c r="C19">
        <v>38.696197941771302</v>
      </c>
      <c r="D19">
        <f t="shared" si="1"/>
        <v>0.62375799379874008</v>
      </c>
      <c r="F19" s="1" t="s">
        <v>15</v>
      </c>
      <c r="G19">
        <v>11.5638875364162</v>
      </c>
      <c r="H19">
        <v>39.667451400234903</v>
      </c>
      <c r="I19">
        <f t="shared" si="2"/>
        <v>0.29152080933406577</v>
      </c>
    </row>
    <row r="20" spans="1:9" x14ac:dyDescent="0.25">
      <c r="A20" s="1" t="s">
        <v>28</v>
      </c>
      <c r="B20">
        <v>22.9833631536419</v>
      </c>
      <c r="C20">
        <v>41.087829307113502</v>
      </c>
      <c r="D20">
        <f t="shared" si="1"/>
        <v>0.55937155944285455</v>
      </c>
      <c r="F20" s="1" t="s">
        <v>16</v>
      </c>
      <c r="G20">
        <v>13.803867573141799</v>
      </c>
      <c r="H20">
        <v>40.604324467382703</v>
      </c>
      <c r="I20">
        <f t="shared" si="2"/>
        <v>0.33996052770759411</v>
      </c>
    </row>
    <row r="21" spans="1:9" x14ac:dyDescent="0.25">
      <c r="A21" s="1" t="s">
        <v>29</v>
      </c>
      <c r="B21">
        <v>22.017906614336798</v>
      </c>
      <c r="C21">
        <v>42.187497724648203</v>
      </c>
      <c r="D21">
        <f t="shared" si="1"/>
        <v>0.5219059627106718</v>
      </c>
      <c r="F21" s="1" t="s">
        <v>17</v>
      </c>
      <c r="G21">
        <v>13.564832264137801</v>
      </c>
      <c r="H21">
        <v>41.896042048356399</v>
      </c>
      <c r="I21">
        <f t="shared" si="2"/>
        <v>0.32377359771792463</v>
      </c>
    </row>
    <row r="22" spans="1:9" x14ac:dyDescent="0.25">
      <c r="A22" s="1" t="s">
        <v>30</v>
      </c>
      <c r="B22">
        <v>20.833501673785101</v>
      </c>
      <c r="C22">
        <v>42.8806608932194</v>
      </c>
      <c r="D22">
        <f t="shared" si="1"/>
        <v>0.48584842770180914</v>
      </c>
      <c r="F22" s="1" t="s">
        <v>18</v>
      </c>
      <c r="G22">
        <v>13.011977186459699</v>
      </c>
      <c r="H22">
        <v>44.203207165519402</v>
      </c>
      <c r="I22">
        <f t="shared" si="2"/>
        <v>0.29436726474927954</v>
      </c>
    </row>
    <row r="23" spans="1:9" x14ac:dyDescent="0.25">
      <c r="A23" s="1" t="s">
        <v>31</v>
      </c>
      <c r="B23">
        <v>21.0085853630382</v>
      </c>
      <c r="C23">
        <v>44.153765725411198</v>
      </c>
      <c r="D23">
        <f t="shared" si="1"/>
        <v>0.47580506482026796</v>
      </c>
      <c r="F23" s="1" t="s">
        <v>19</v>
      </c>
      <c r="G23">
        <v>11.109033044459</v>
      </c>
      <c r="H23">
        <v>45.365236940279999</v>
      </c>
      <c r="I23">
        <f t="shared" si="2"/>
        <v>0.24487986382796206</v>
      </c>
    </row>
    <row r="24" spans="1:9" x14ac:dyDescent="0.25">
      <c r="A24" s="1" t="s">
        <v>32</v>
      </c>
      <c r="B24">
        <v>15.346502366385799</v>
      </c>
      <c r="C24">
        <v>46.032660217530903</v>
      </c>
      <c r="D24">
        <f t="shared" si="1"/>
        <v>0.3333829132156324</v>
      </c>
      <c r="F24" s="1" t="s">
        <v>20</v>
      </c>
      <c r="G24">
        <v>9.2601993370304498</v>
      </c>
      <c r="H24">
        <v>47.0721889514735</v>
      </c>
      <c r="I24">
        <f t="shared" si="2"/>
        <v>0.19672336348277208</v>
      </c>
    </row>
    <row r="25" spans="1:9" x14ac:dyDescent="0.25">
      <c r="A25" s="1" t="s">
        <v>33</v>
      </c>
      <c r="B25">
        <v>19.591322290199699</v>
      </c>
      <c r="C25">
        <v>47.436606878916301</v>
      </c>
      <c r="D25">
        <f t="shared" si="1"/>
        <v>0.41300007692808377</v>
      </c>
      <c r="F25" s="1" t="s">
        <v>21</v>
      </c>
      <c r="G25">
        <v>10.271281081399399</v>
      </c>
      <c r="H25">
        <v>49.900009756772697</v>
      </c>
      <c r="I25">
        <f t="shared" si="2"/>
        <v>0.20583725597378918</v>
      </c>
    </row>
    <row r="26" spans="1:9" x14ac:dyDescent="0.25">
      <c r="A26" s="1" t="s">
        <v>34</v>
      </c>
      <c r="B26">
        <v>19.125230866905198</v>
      </c>
      <c r="C26">
        <v>47.485536043756603</v>
      </c>
      <c r="D26">
        <f t="shared" si="1"/>
        <v>0.40275908119225673</v>
      </c>
      <c r="F26" s="1" t="s">
        <v>22</v>
      </c>
      <c r="G26">
        <v>12.789283955010999</v>
      </c>
      <c r="H26">
        <v>52.173201706320398</v>
      </c>
      <c r="I26">
        <f t="shared" si="2"/>
        <v>0.2451312845817103</v>
      </c>
    </row>
    <row r="27" spans="1:9" x14ac:dyDescent="0.25">
      <c r="A27" s="1" t="s">
        <v>35</v>
      </c>
      <c r="B27">
        <v>16.072896225326101</v>
      </c>
      <c r="C27">
        <v>48.639376036650198</v>
      </c>
      <c r="D27">
        <f t="shared" si="1"/>
        <v>0.33045029634457135</v>
      </c>
      <c r="F27" s="1" t="s">
        <v>23</v>
      </c>
      <c r="G27">
        <v>15.1216356396328</v>
      </c>
      <c r="H27">
        <v>52.743742045638498</v>
      </c>
      <c r="I27">
        <f t="shared" si="2"/>
        <v>0.28670009091406973</v>
      </c>
    </row>
    <row r="28" spans="1:9" x14ac:dyDescent="0.25">
      <c r="A28" s="1" t="s">
        <v>36</v>
      </c>
      <c r="B28">
        <v>12.4416195313402</v>
      </c>
      <c r="C28">
        <v>52.853254736008097</v>
      </c>
      <c r="D28">
        <f t="shared" si="1"/>
        <v>0.235399306882494</v>
      </c>
      <c r="F28" s="1" t="s">
        <v>24</v>
      </c>
      <c r="G28">
        <v>13.100795080982801</v>
      </c>
      <c r="H28">
        <v>53.5306539877432</v>
      </c>
      <c r="I28">
        <f t="shared" si="2"/>
        <v>0.24473444848969081</v>
      </c>
    </row>
    <row r="29" spans="1:9" x14ac:dyDescent="0.25">
      <c r="A29" s="1" t="s">
        <v>37</v>
      </c>
      <c r="B29">
        <v>16.259479972295999</v>
      </c>
      <c r="C29">
        <v>61.603493192875597</v>
      </c>
      <c r="D29">
        <f t="shared" si="1"/>
        <v>0.26393762966312434</v>
      </c>
      <c r="F29" s="1" t="s">
        <v>25</v>
      </c>
      <c r="G29">
        <v>18.494770146085202</v>
      </c>
      <c r="H29">
        <v>54.647529552382302</v>
      </c>
      <c r="I29">
        <f t="shared" si="2"/>
        <v>0.33843744259943298</v>
      </c>
    </row>
    <row r="30" spans="1:9" x14ac:dyDescent="0.25">
      <c r="A30" s="1" t="s">
        <v>38</v>
      </c>
      <c r="B30">
        <v>16.266925429989598</v>
      </c>
      <c r="C30">
        <v>66.950751921853097</v>
      </c>
      <c r="D30">
        <f t="shared" si="1"/>
        <v>0.24296852481921094</v>
      </c>
      <c r="F30" s="1" t="s">
        <v>26</v>
      </c>
      <c r="G30">
        <v>19.385465252463099</v>
      </c>
      <c r="H30">
        <v>56.052347678708102</v>
      </c>
      <c r="I30">
        <f t="shared" si="2"/>
        <v>0.34584573269937829</v>
      </c>
    </row>
    <row r="31" spans="1:9" x14ac:dyDescent="0.25">
      <c r="A31" s="1" t="s">
        <v>39</v>
      </c>
      <c r="B31">
        <v>18.7183712339836</v>
      </c>
      <c r="C31">
        <v>67.209887186238007</v>
      </c>
      <c r="D31">
        <f t="shared" si="1"/>
        <v>0.27850621415440197</v>
      </c>
      <c r="F31" s="1" t="s">
        <v>27</v>
      </c>
      <c r="G31">
        <v>18.023832974629101</v>
      </c>
      <c r="H31">
        <v>57.176902530782797</v>
      </c>
      <c r="I31">
        <f t="shared" si="2"/>
        <v>0.3152292652601365</v>
      </c>
    </row>
    <row r="32" spans="1:9" x14ac:dyDescent="0.25">
      <c r="A32" s="1" t="s">
        <v>40</v>
      </c>
      <c r="B32">
        <v>23.102086459656</v>
      </c>
      <c r="C32">
        <v>66.509078835660603</v>
      </c>
      <c r="D32">
        <f t="shared" si="1"/>
        <v>0.34735237450423395</v>
      </c>
      <c r="F32" s="1" t="s">
        <v>28</v>
      </c>
      <c r="G32">
        <v>16.431725523653299</v>
      </c>
      <c r="H32">
        <v>57.802488002439603</v>
      </c>
      <c r="I32">
        <f t="shared" si="2"/>
        <v>0.28427367214642707</v>
      </c>
    </row>
    <row r="33" spans="1:9" x14ac:dyDescent="0.25">
      <c r="A33" s="1" t="s">
        <v>41</v>
      </c>
      <c r="B33">
        <v>32.085290892300598</v>
      </c>
      <c r="C33">
        <v>67.940184095982602</v>
      </c>
      <c r="D33">
        <f t="shared" si="1"/>
        <v>0.47225793275702715</v>
      </c>
      <c r="F33" s="1" t="s">
        <v>29</v>
      </c>
      <c r="G33">
        <v>14.6616710059638</v>
      </c>
      <c r="H33">
        <v>58.771061168121697</v>
      </c>
      <c r="I33">
        <f t="shared" si="2"/>
        <v>0.24947092522325442</v>
      </c>
    </row>
    <row r="34" spans="1:9" x14ac:dyDescent="0.25">
      <c r="A34" s="1" t="s">
        <v>42</v>
      </c>
      <c r="B34">
        <v>31.949469006118001</v>
      </c>
      <c r="C34">
        <v>69.799492359914794</v>
      </c>
      <c r="D34">
        <f t="shared" si="1"/>
        <v>0.45773211130782215</v>
      </c>
      <c r="F34" s="1" t="s">
        <v>30</v>
      </c>
      <c r="G34">
        <v>14.8580353346845</v>
      </c>
      <c r="H34">
        <v>59.982176948171002</v>
      </c>
      <c r="I34">
        <f t="shared" si="2"/>
        <v>0.24770750397277064</v>
      </c>
    </row>
    <row r="35" spans="1:9" x14ac:dyDescent="0.25">
      <c r="A35" s="1" t="s">
        <v>43</v>
      </c>
      <c r="B35">
        <v>30.516146254184498</v>
      </c>
      <c r="C35">
        <v>72.936274131470796</v>
      </c>
      <c r="D35">
        <f t="shared" si="1"/>
        <v>0.4183946413163061</v>
      </c>
      <c r="F35" s="1" t="s">
        <v>31</v>
      </c>
      <c r="G35">
        <v>17.291915418594499</v>
      </c>
      <c r="H35">
        <v>60.248617505037799</v>
      </c>
      <c r="I35">
        <f t="shared" si="2"/>
        <v>0.28700933124562739</v>
      </c>
    </row>
    <row r="36" spans="1:9" x14ac:dyDescent="0.25">
      <c r="A36" s="1" t="s">
        <v>44</v>
      </c>
      <c r="B36">
        <v>33.540978875678199</v>
      </c>
      <c r="C36">
        <v>76.066794134907596</v>
      </c>
      <c r="D36">
        <f t="shared" si="1"/>
        <v>0.44094113939114998</v>
      </c>
      <c r="F36" s="1" t="s">
        <v>32</v>
      </c>
      <c r="G36">
        <v>14.016651798834699</v>
      </c>
      <c r="H36">
        <v>60.325963288089604</v>
      </c>
      <c r="I36">
        <f t="shared" si="2"/>
        <v>0.23234857820500088</v>
      </c>
    </row>
    <row r="37" spans="1:9" x14ac:dyDescent="0.25">
      <c r="A37" s="1" t="s">
        <v>45</v>
      </c>
      <c r="B37">
        <v>37.7990447881796</v>
      </c>
      <c r="C37">
        <v>77.9046230779648</v>
      </c>
      <c r="D37">
        <f t="shared" si="1"/>
        <v>0.48519642730767543</v>
      </c>
      <c r="F37" s="1" t="s">
        <v>33</v>
      </c>
      <c r="G37">
        <v>16.5295704705403</v>
      </c>
      <c r="H37">
        <v>60.782665870461798</v>
      </c>
      <c r="I37">
        <f t="shared" si="2"/>
        <v>0.27194546724501401</v>
      </c>
    </row>
    <row r="38" spans="1:9" x14ac:dyDescent="0.25">
      <c r="A38" s="1" t="s">
        <v>46</v>
      </c>
      <c r="B38">
        <v>38.396990072723099</v>
      </c>
      <c r="C38">
        <v>78.973055466159494</v>
      </c>
      <c r="D38">
        <f t="shared" si="1"/>
        <v>0.4862036785340853</v>
      </c>
      <c r="F38" s="1" t="s">
        <v>34</v>
      </c>
      <c r="G38">
        <v>19.096521757401099</v>
      </c>
      <c r="H38">
        <v>61.160916852391601</v>
      </c>
      <c r="I38">
        <f t="shared" si="2"/>
        <v>0.3122340661355596</v>
      </c>
    </row>
    <row r="39" spans="1:9" x14ac:dyDescent="0.25">
      <c r="A39" s="1" t="s">
        <v>47</v>
      </c>
      <c r="B39">
        <v>36.146845780907299</v>
      </c>
      <c r="C39">
        <v>79.208017393153</v>
      </c>
      <c r="D39">
        <f t="shared" si="1"/>
        <v>0.45635337142060506</v>
      </c>
      <c r="F39" s="1" t="s">
        <v>35</v>
      </c>
      <c r="G39">
        <v>16.759578727180401</v>
      </c>
      <c r="H39">
        <v>62.952341025377102</v>
      </c>
      <c r="I39">
        <f t="shared" si="2"/>
        <v>0.26622645725636074</v>
      </c>
    </row>
    <row r="40" spans="1:9" x14ac:dyDescent="0.25">
      <c r="A40" s="1" t="s">
        <v>48</v>
      </c>
      <c r="B40">
        <v>45.572824079418197</v>
      </c>
      <c r="C40">
        <v>77.379362668503404</v>
      </c>
      <c r="D40">
        <f t="shared" si="1"/>
        <v>0.58895321062095307</v>
      </c>
      <c r="F40" s="1" t="s">
        <v>36</v>
      </c>
      <c r="G40">
        <v>14.8595139036061</v>
      </c>
      <c r="H40">
        <v>64.259662918420005</v>
      </c>
      <c r="I40">
        <f t="shared" si="2"/>
        <v>0.23124170325124171</v>
      </c>
    </row>
    <row r="41" spans="1:9" x14ac:dyDescent="0.25">
      <c r="A41" s="1" t="s">
        <v>49</v>
      </c>
      <c r="B41">
        <v>48.274183308322698</v>
      </c>
      <c r="C41">
        <v>77.662015968964894</v>
      </c>
      <c r="D41">
        <f t="shared" si="1"/>
        <v>0.62159322940591588</v>
      </c>
      <c r="F41" s="1" t="s">
        <v>37</v>
      </c>
      <c r="G41">
        <v>15.893552375969501</v>
      </c>
      <c r="H41">
        <v>65.283772690836699</v>
      </c>
      <c r="I41">
        <f t="shared" si="2"/>
        <v>0.24345333795637605</v>
      </c>
    </row>
    <row r="42" spans="1:9" x14ac:dyDescent="0.25">
      <c r="A42" s="1" t="s">
        <v>50</v>
      </c>
      <c r="B42">
        <v>54.7615866328062</v>
      </c>
      <c r="C42">
        <v>78.003282331474793</v>
      </c>
      <c r="D42">
        <f t="shared" si="1"/>
        <v>0.70204208074343522</v>
      </c>
      <c r="F42" s="1" t="s">
        <v>38</v>
      </c>
      <c r="G42">
        <v>15.340878876930899</v>
      </c>
      <c r="H42">
        <v>67.604146182388902</v>
      </c>
      <c r="I42">
        <f t="shared" si="2"/>
        <v>0.22692216000395621</v>
      </c>
    </row>
    <row r="43" spans="1:9" x14ac:dyDescent="0.25">
      <c r="A43" s="1" t="s">
        <v>51</v>
      </c>
      <c r="B43">
        <v>52.855044441879301</v>
      </c>
      <c r="C43">
        <v>77.937024087420099</v>
      </c>
      <c r="D43">
        <f t="shared" si="1"/>
        <v>0.6781763232657313</v>
      </c>
      <c r="F43" s="1" t="s">
        <v>39</v>
      </c>
      <c r="G43">
        <v>18.300506941621698</v>
      </c>
      <c r="H43">
        <v>68.080002932779607</v>
      </c>
      <c r="I43">
        <f t="shared" si="2"/>
        <v>0.26880884478943301</v>
      </c>
    </row>
    <row r="44" spans="1:9" x14ac:dyDescent="0.25">
      <c r="A44" s="1" t="s">
        <v>52</v>
      </c>
      <c r="B44">
        <v>52.5935010966178</v>
      </c>
      <c r="C44">
        <v>79.087660384996795</v>
      </c>
      <c r="D44">
        <f t="shared" si="1"/>
        <v>0.66500261659775906</v>
      </c>
      <c r="F44" s="1" t="s">
        <v>40</v>
      </c>
      <c r="G44">
        <v>20.291361084947901</v>
      </c>
      <c r="H44">
        <v>68.498356627888697</v>
      </c>
      <c r="I44">
        <f t="shared" si="2"/>
        <v>0.29623135625251473</v>
      </c>
    </row>
    <row r="45" spans="1:9" x14ac:dyDescent="0.25">
      <c r="A45" s="1" t="s">
        <v>53</v>
      </c>
      <c r="B45">
        <v>64.171923698487802</v>
      </c>
      <c r="C45">
        <v>80.728753311092007</v>
      </c>
      <c r="D45">
        <f t="shared" si="1"/>
        <v>0.79490789918677807</v>
      </c>
      <c r="F45" s="1" t="s">
        <v>41</v>
      </c>
      <c r="G45">
        <v>22.814785377939099</v>
      </c>
      <c r="H45">
        <v>69.987546331398605</v>
      </c>
      <c r="I45">
        <f t="shared" si="2"/>
        <v>0.32598350097756851</v>
      </c>
    </row>
    <row r="46" spans="1:9" x14ac:dyDescent="0.25">
      <c r="A46" s="1" t="s">
        <v>54</v>
      </c>
      <c r="B46">
        <v>66.092375620454803</v>
      </c>
      <c r="C46">
        <v>81.382161533230303</v>
      </c>
      <c r="D46">
        <f t="shared" si="1"/>
        <v>0.81212361990984583</v>
      </c>
      <c r="F46" s="1" t="s">
        <v>42</v>
      </c>
      <c r="G46">
        <v>27.2821905854588</v>
      </c>
      <c r="H46">
        <v>71.986893350590407</v>
      </c>
      <c r="I46">
        <f t="shared" si="2"/>
        <v>0.37898830350393281</v>
      </c>
    </row>
    <row r="47" spans="1:9" x14ac:dyDescent="0.25">
      <c r="A47" s="1" t="s">
        <v>55</v>
      </c>
      <c r="B47">
        <v>78.483291007733996</v>
      </c>
      <c r="C47">
        <v>81.514532398825096</v>
      </c>
      <c r="D47">
        <f t="shared" si="1"/>
        <v>0.96281348488561302</v>
      </c>
      <c r="F47" s="1" t="s">
        <v>43</v>
      </c>
      <c r="G47">
        <v>26.670841246054898</v>
      </c>
      <c r="H47">
        <v>73.912595237941005</v>
      </c>
      <c r="I47">
        <f t="shared" si="2"/>
        <v>0.36084298163520789</v>
      </c>
    </row>
    <row r="48" spans="1:9" x14ac:dyDescent="0.25">
      <c r="A48" s="1" t="s">
        <v>56</v>
      </c>
      <c r="B48">
        <v>87.246132979337403</v>
      </c>
      <c r="C48">
        <v>83.423497940169497</v>
      </c>
      <c r="D48">
        <f t="shared" si="1"/>
        <v>1.0458220421530329</v>
      </c>
      <c r="F48" s="1" t="s">
        <v>44</v>
      </c>
      <c r="G48">
        <v>28.423204816295598</v>
      </c>
      <c r="H48">
        <v>75.121225313836703</v>
      </c>
      <c r="I48">
        <f t="shared" si="2"/>
        <v>0.3783644994813507</v>
      </c>
    </row>
    <row r="49" spans="1:9" x14ac:dyDescent="0.25">
      <c r="A49" s="1" t="s">
        <v>57</v>
      </c>
      <c r="B49">
        <v>92.182413713494199</v>
      </c>
      <c r="C49">
        <v>87.115756792926206</v>
      </c>
      <c r="D49">
        <f t="shared" si="1"/>
        <v>1.0581600517184442</v>
      </c>
      <c r="F49" s="1" t="s">
        <v>45</v>
      </c>
      <c r="G49">
        <v>33.5087296524922</v>
      </c>
      <c r="H49">
        <v>76.141573964378594</v>
      </c>
      <c r="I49">
        <f t="shared" si="2"/>
        <v>0.44008454130681129</v>
      </c>
    </row>
    <row r="50" spans="1:9" x14ac:dyDescent="0.25">
      <c r="A50" s="1" t="s">
        <v>58</v>
      </c>
      <c r="B50">
        <v>87.971935241833094</v>
      </c>
      <c r="C50">
        <v>90.140409228389899</v>
      </c>
      <c r="D50">
        <f t="shared" si="1"/>
        <v>0.97594337539490739</v>
      </c>
      <c r="F50" s="1" t="s">
        <v>46</v>
      </c>
      <c r="G50">
        <v>32.883632216097297</v>
      </c>
      <c r="H50">
        <v>76.949133970246095</v>
      </c>
      <c r="I50">
        <f t="shared" si="2"/>
        <v>0.42734246013493021</v>
      </c>
    </row>
    <row r="51" spans="1:9" x14ac:dyDescent="0.25">
      <c r="A51" s="1" t="s">
        <v>59</v>
      </c>
      <c r="B51">
        <v>93.815046750548305</v>
      </c>
      <c r="C51">
        <v>94.033699962283706</v>
      </c>
      <c r="D51">
        <f t="shared" si="1"/>
        <v>0.99767473563389397</v>
      </c>
      <c r="F51" s="1" t="s">
        <v>47</v>
      </c>
      <c r="G51">
        <v>34.982759108179103</v>
      </c>
      <c r="H51">
        <v>77.417127600725607</v>
      </c>
      <c r="I51">
        <f t="shared" si="2"/>
        <v>0.45187363820317222</v>
      </c>
    </row>
    <row r="52" spans="1:9" x14ac:dyDescent="0.25">
      <c r="A52" s="1" t="s">
        <v>60</v>
      </c>
      <c r="B52">
        <v>71.483998037631295</v>
      </c>
      <c r="C52">
        <v>97.008112630277495</v>
      </c>
      <c r="D52">
        <f t="shared" si="1"/>
        <v>0.73688680358182956</v>
      </c>
      <c r="F52" s="1" t="s">
        <v>48</v>
      </c>
      <c r="G52">
        <v>41.815174215625703</v>
      </c>
      <c r="H52">
        <v>78.002708754673804</v>
      </c>
      <c r="I52">
        <f t="shared" si="2"/>
        <v>0.53607336056929178</v>
      </c>
    </row>
    <row r="53" spans="1:9" x14ac:dyDescent="0.25">
      <c r="A53" s="1" t="s">
        <v>61</v>
      </c>
      <c r="B53">
        <v>54.182024125591603</v>
      </c>
      <c r="C53">
        <v>97.953275560027706</v>
      </c>
      <c r="D53">
        <f t="shared" si="1"/>
        <v>0.55314152401557803</v>
      </c>
      <c r="F53" s="1" t="s">
        <v>49</v>
      </c>
      <c r="G53">
        <v>46.179883732603102</v>
      </c>
      <c r="H53">
        <v>78.798722089900195</v>
      </c>
      <c r="I53">
        <f t="shared" si="2"/>
        <v>0.58604863769132209</v>
      </c>
    </row>
    <row r="54" spans="1:9" x14ac:dyDescent="0.25">
      <c r="A54" s="1" t="s">
        <v>62</v>
      </c>
      <c r="B54">
        <v>59.052680941936998</v>
      </c>
      <c r="C54">
        <v>96.335263802465903</v>
      </c>
      <c r="D54">
        <f t="shared" si="1"/>
        <v>0.61299132437135051</v>
      </c>
      <c r="F54" s="1" t="s">
        <v>50</v>
      </c>
      <c r="G54">
        <v>49.992827643739602</v>
      </c>
      <c r="H54">
        <v>79.985908348890604</v>
      </c>
      <c r="I54">
        <f t="shared" si="2"/>
        <v>0.62502044017148428</v>
      </c>
    </row>
    <row r="55" spans="1:9" x14ac:dyDescent="0.25">
      <c r="A55" s="1" t="s">
        <v>63</v>
      </c>
      <c r="B55">
        <v>74.260446727461598</v>
      </c>
      <c r="C55">
        <v>94.934520836397397</v>
      </c>
      <c r="D55">
        <f t="shared" si="1"/>
        <v>0.78222806702143832</v>
      </c>
      <c r="F55" s="1" t="s">
        <v>51</v>
      </c>
      <c r="G55">
        <v>49.667386842137297</v>
      </c>
      <c r="H55">
        <v>81.769986786130602</v>
      </c>
      <c r="I55">
        <f t="shared" si="2"/>
        <v>0.60740363052818325</v>
      </c>
    </row>
    <row r="56" spans="1:9" x14ac:dyDescent="0.25">
      <c r="A56" s="1" t="s">
        <v>64</v>
      </c>
      <c r="B56">
        <v>88.765280503289901</v>
      </c>
      <c r="C56">
        <v>93.533559436557397</v>
      </c>
      <c r="D56">
        <f t="shared" si="1"/>
        <v>0.9490206620811672</v>
      </c>
      <c r="F56" s="1" t="s">
        <v>52</v>
      </c>
      <c r="G56">
        <v>56.9044369778155</v>
      </c>
      <c r="H56">
        <v>83.186928226248099</v>
      </c>
      <c r="I56">
        <f t="shared" si="2"/>
        <v>0.68405503353903574</v>
      </c>
    </row>
    <row r="57" spans="1:9" x14ac:dyDescent="0.25">
      <c r="A57" s="1" t="s">
        <v>65</v>
      </c>
      <c r="B57">
        <v>98.9674621955443</v>
      </c>
      <c r="C57">
        <v>93.547684820454705</v>
      </c>
      <c r="D57">
        <f t="shared" si="1"/>
        <v>1.0579359861817181</v>
      </c>
      <c r="F57" s="1" t="s">
        <v>53</v>
      </c>
      <c r="G57">
        <v>68.606428039477294</v>
      </c>
      <c r="H57">
        <v>83.5842279548433</v>
      </c>
      <c r="I57">
        <f t="shared" si="2"/>
        <v>0.82080590702521272</v>
      </c>
    </row>
    <row r="58" spans="1:9" x14ac:dyDescent="0.25">
      <c r="A58" s="1" t="s">
        <v>66</v>
      </c>
      <c r="B58">
        <v>101.539593674247</v>
      </c>
      <c r="C58">
        <v>95.284087682228304</v>
      </c>
      <c r="D58">
        <f t="shared" si="1"/>
        <v>1.0656511086392595</v>
      </c>
      <c r="F58" s="1" t="s">
        <v>54</v>
      </c>
      <c r="G58">
        <v>74.570949129706506</v>
      </c>
      <c r="H58">
        <v>84.445750972483097</v>
      </c>
      <c r="I58">
        <f t="shared" si="2"/>
        <v>0.88306336637358673</v>
      </c>
    </row>
    <row r="59" spans="1:9" x14ac:dyDescent="0.25">
      <c r="A59" s="1" t="s">
        <v>67</v>
      </c>
      <c r="B59">
        <v>87.925516564700402</v>
      </c>
      <c r="C59">
        <v>98.174548970667303</v>
      </c>
      <c r="D59">
        <f t="shared" si="1"/>
        <v>0.89560397767623956</v>
      </c>
      <c r="F59" s="1" t="s">
        <v>55</v>
      </c>
      <c r="G59">
        <v>80.805218258821697</v>
      </c>
      <c r="H59">
        <v>85.309630453519205</v>
      </c>
      <c r="I59">
        <f t="shared" si="2"/>
        <v>0.94719925322907439</v>
      </c>
    </row>
    <row r="60" spans="1:9" x14ac:dyDescent="0.25">
      <c r="A60" s="1" t="s">
        <v>68</v>
      </c>
      <c r="B60">
        <v>100.18149024587299</v>
      </c>
      <c r="C60">
        <v>101.088455483926</v>
      </c>
      <c r="D60">
        <f t="shared" si="1"/>
        <v>0.99102800380408207</v>
      </c>
      <c r="F60" s="1" t="s">
        <v>56</v>
      </c>
      <c r="G60">
        <v>78.587728033588903</v>
      </c>
      <c r="H60">
        <v>86.231714580439998</v>
      </c>
      <c r="I60">
        <f t="shared" si="2"/>
        <v>0.91135527590929999</v>
      </c>
    </row>
    <row r="61" spans="1:9" x14ac:dyDescent="0.25">
      <c r="A61" s="1" t="s">
        <v>69</v>
      </c>
      <c r="B61">
        <v>100</v>
      </c>
      <c r="C61">
        <v>105.45290786317899</v>
      </c>
      <c r="D61">
        <f t="shared" si="1"/>
        <v>0.94829058796317001</v>
      </c>
      <c r="F61" s="1" t="s">
        <v>57</v>
      </c>
      <c r="G61">
        <v>76.617962952250807</v>
      </c>
      <c r="H61">
        <v>87.062839220270007</v>
      </c>
      <c r="I61">
        <f t="shared" si="2"/>
        <v>0.88003060362419905</v>
      </c>
    </row>
    <row r="62" spans="1:9" x14ac:dyDescent="0.25">
      <c r="A62" s="1" t="s">
        <v>70</v>
      </c>
      <c r="B62">
        <v>98.963984762784307</v>
      </c>
      <c r="C62">
        <v>108.40678775664099</v>
      </c>
      <c r="D62">
        <f t="shared" si="1"/>
        <v>0.91289472560468687</v>
      </c>
      <c r="F62" s="1" t="s">
        <v>58</v>
      </c>
      <c r="G62">
        <v>80.187695245674604</v>
      </c>
      <c r="H62">
        <v>88.862234669585604</v>
      </c>
      <c r="I62">
        <f t="shared" si="2"/>
        <v>0.902382159798644</v>
      </c>
    </row>
    <row r="63" spans="1:9" x14ac:dyDescent="0.25">
      <c r="A63" s="1" t="s">
        <v>71</v>
      </c>
      <c r="B63">
        <v>90.0424217938358</v>
      </c>
      <c r="C63">
        <v>109.021606012462</v>
      </c>
      <c r="D63">
        <f t="shared" si="1"/>
        <v>0.82591355133351518</v>
      </c>
      <c r="F63" s="1" t="s">
        <v>59</v>
      </c>
      <c r="G63">
        <v>76.251329739286803</v>
      </c>
      <c r="H63">
        <v>91.171333151492604</v>
      </c>
      <c r="I63">
        <f t="shared" si="2"/>
        <v>0.83635203197682384</v>
      </c>
    </row>
    <row r="64" spans="1:9" x14ac:dyDescent="0.25">
      <c r="A64" s="1" t="s">
        <v>72</v>
      </c>
      <c r="B64">
        <v>75.499249682558002</v>
      </c>
      <c r="C64">
        <v>109.405831016722</v>
      </c>
      <c r="D64">
        <f t="shared" si="1"/>
        <v>0.69008433079785669</v>
      </c>
      <c r="F64" s="1" t="s">
        <v>60</v>
      </c>
      <c r="G64">
        <v>64.561322867832303</v>
      </c>
      <c r="H64">
        <v>92.746157639153395</v>
      </c>
      <c r="I64">
        <f t="shared" si="2"/>
        <v>0.69610779045985316</v>
      </c>
    </row>
    <row r="65" spans="1:9" x14ac:dyDescent="0.25">
      <c r="A65" s="1" t="s">
        <v>73</v>
      </c>
      <c r="B65">
        <v>81.891434837816007</v>
      </c>
      <c r="C65">
        <v>110.944915371476</v>
      </c>
      <c r="D65">
        <f t="shared" si="1"/>
        <v>0.73812697556818674</v>
      </c>
      <c r="F65" s="1" t="s">
        <v>61</v>
      </c>
      <c r="G65">
        <v>58.054115103737203</v>
      </c>
      <c r="H65">
        <v>94.656542514428807</v>
      </c>
      <c r="I65">
        <f t="shared" si="2"/>
        <v>0.61331328571279498</v>
      </c>
    </row>
    <row r="66" spans="1:9" x14ac:dyDescent="0.25">
      <c r="A66" s="1" t="s">
        <v>74</v>
      </c>
      <c r="B66">
        <v>93.082650352071994</v>
      </c>
      <c r="C66">
        <v>110.85579439265901</v>
      </c>
      <c r="D66">
        <f t="shared" si="1"/>
        <v>0.83967329684514924</v>
      </c>
      <c r="F66" s="1" t="s">
        <v>62</v>
      </c>
      <c r="G66">
        <v>50.911408041184103</v>
      </c>
      <c r="H66">
        <v>95.404483996373102</v>
      </c>
      <c r="I66">
        <f t="shared" si="2"/>
        <v>0.53363747602386857</v>
      </c>
    </row>
    <row r="67" spans="1:9" x14ac:dyDescent="0.25">
      <c r="A67" s="1" t="s">
        <v>75</v>
      </c>
      <c r="B67">
        <v>78.428373542652693</v>
      </c>
      <c r="C67">
        <v>113.655023175823</v>
      </c>
      <c r="D67">
        <f t="shared" ref="D67:D96" si="3">B67/C67</f>
        <v>0.69005637719438861</v>
      </c>
      <c r="F67" s="1" t="s">
        <v>63</v>
      </c>
      <c r="G67">
        <v>63.2111041044814</v>
      </c>
      <c r="H67">
        <v>95.253434692679406</v>
      </c>
      <c r="I67">
        <f t="shared" si="2"/>
        <v>0.6636097092815848</v>
      </c>
    </row>
    <row r="68" spans="1:9" x14ac:dyDescent="0.25">
      <c r="A68" s="1" t="s">
        <v>76</v>
      </c>
      <c r="B68">
        <v>85.384681980837996</v>
      </c>
      <c r="C68">
        <v>118.932965587944</v>
      </c>
      <c r="D68">
        <f t="shared" si="3"/>
        <v>0.71792275218850909</v>
      </c>
      <c r="F68" s="1" t="s">
        <v>64</v>
      </c>
      <c r="G68">
        <v>75.827862412158098</v>
      </c>
      <c r="H68">
        <v>96.005146516056897</v>
      </c>
      <c r="I68">
        <f t="shared" si="2"/>
        <v>0.78983122430291652</v>
      </c>
    </row>
    <row r="69" spans="1:9" x14ac:dyDescent="0.25">
      <c r="A69" s="1" t="s">
        <v>77</v>
      </c>
      <c r="B69">
        <v>87.948747547039105</v>
      </c>
      <c r="C69">
        <v>120.10755678914001</v>
      </c>
      <c r="D69">
        <f t="shared" si="3"/>
        <v>0.7322499091496909</v>
      </c>
      <c r="F69" s="1" t="s">
        <v>65</v>
      </c>
      <c r="G69">
        <v>83.319874897505301</v>
      </c>
      <c r="H69">
        <v>97.173009775199105</v>
      </c>
      <c r="I69">
        <f t="shared" si="2"/>
        <v>0.85743845014431719</v>
      </c>
    </row>
    <row r="70" spans="1:9" x14ac:dyDescent="0.25">
      <c r="A70" s="1" t="s">
        <v>78</v>
      </c>
      <c r="B70">
        <v>81.311453884335705</v>
      </c>
      <c r="C70">
        <v>120.88408884720801</v>
      </c>
      <c r="D70">
        <f t="shared" si="3"/>
        <v>0.67263983754809686</v>
      </c>
      <c r="F70" s="1" t="s">
        <v>66</v>
      </c>
      <c r="G70">
        <v>86.2924728650178</v>
      </c>
      <c r="H70">
        <v>98.911844115233393</v>
      </c>
      <c r="I70">
        <f t="shared" si="2"/>
        <v>0.87241799641796303</v>
      </c>
    </row>
    <row r="71" spans="1:9" x14ac:dyDescent="0.25">
      <c r="A71" s="1" t="s">
        <v>79</v>
      </c>
      <c r="B71">
        <v>68.476754588479693</v>
      </c>
      <c r="C71">
        <v>120.890132181556</v>
      </c>
      <c r="D71">
        <f t="shared" si="3"/>
        <v>0.56643791641851704</v>
      </c>
      <c r="F71" s="1" t="s">
        <v>67</v>
      </c>
      <c r="G71">
        <v>80.820574623762596</v>
      </c>
      <c r="H71">
        <v>99.556572500425503</v>
      </c>
      <c r="I71">
        <f t="shared" ref="I71:I108" si="4">G71/H71</f>
        <v>0.81180551513479604</v>
      </c>
    </row>
    <row r="72" spans="1:9" x14ac:dyDescent="0.25">
      <c r="A72" s="1" t="s">
        <v>80</v>
      </c>
      <c r="B72">
        <v>75.519724691215501</v>
      </c>
      <c r="C72">
        <v>123.068936242094</v>
      </c>
      <c r="D72">
        <f t="shared" si="3"/>
        <v>0.61363758392010093</v>
      </c>
      <c r="F72" s="1" t="s">
        <v>68</v>
      </c>
      <c r="G72">
        <v>86.458254162884899</v>
      </c>
      <c r="H72">
        <v>100.403721091349</v>
      </c>
      <c r="I72">
        <f t="shared" si="4"/>
        <v>0.86110607478605017</v>
      </c>
    </row>
    <row r="73" spans="1:9" x14ac:dyDescent="0.25">
      <c r="A73" s="1" t="s">
        <v>81</v>
      </c>
      <c r="B73">
        <v>74.320616414637001</v>
      </c>
      <c r="C73">
        <v>126.17936033854301</v>
      </c>
      <c r="D73">
        <f t="shared" si="3"/>
        <v>0.58900771263408347</v>
      </c>
      <c r="F73" s="1" t="s">
        <v>69</v>
      </c>
      <c r="G73">
        <v>100</v>
      </c>
      <c r="H73">
        <v>101.12786229299201</v>
      </c>
      <c r="I73">
        <f t="shared" si="4"/>
        <v>0.98884716568294195</v>
      </c>
    </row>
    <row r="74" spans="1:9" x14ac:dyDescent="0.25">
      <c r="A74" s="1" t="s">
        <v>82</v>
      </c>
      <c r="B74">
        <v>72.744603486090298</v>
      </c>
      <c r="C74">
        <v>128.69673674507499</v>
      </c>
      <c r="D74">
        <f t="shared" si="3"/>
        <v>0.5652404662768119</v>
      </c>
      <c r="F74" s="1" t="s">
        <v>70</v>
      </c>
      <c r="G74">
        <v>97.1199552590232</v>
      </c>
      <c r="H74">
        <v>102.97909993702299</v>
      </c>
      <c r="I74">
        <f t="shared" si="4"/>
        <v>0.94310355517204014</v>
      </c>
    </row>
    <row r="75" spans="1:9" x14ac:dyDescent="0.25">
      <c r="A75" s="1" t="s">
        <v>83</v>
      </c>
      <c r="B75">
        <v>76.717390049636407</v>
      </c>
      <c r="C75">
        <v>129.52299889181299</v>
      </c>
      <c r="D75">
        <f t="shared" si="3"/>
        <v>0.59230708604667459</v>
      </c>
      <c r="F75" s="1" t="s">
        <v>71</v>
      </c>
      <c r="G75">
        <v>94.830923049825998</v>
      </c>
      <c r="H75">
        <v>104.282459841446</v>
      </c>
      <c r="I75">
        <f t="shared" si="4"/>
        <v>0.90936599687051511</v>
      </c>
    </row>
    <row r="76" spans="1:9" x14ac:dyDescent="0.25">
      <c r="A76" s="1" t="s">
        <v>84</v>
      </c>
      <c r="B76">
        <v>78.084930162761196</v>
      </c>
      <c r="C76">
        <v>126.612732941414</v>
      </c>
      <c r="D76">
        <f t="shared" si="3"/>
        <v>0.61672257085622273</v>
      </c>
      <c r="F76" s="1" t="s">
        <v>72</v>
      </c>
      <c r="G76">
        <v>86.906857161681998</v>
      </c>
      <c r="H76">
        <v>105.72555802526</v>
      </c>
      <c r="I76">
        <f t="shared" si="4"/>
        <v>0.82200424178341225</v>
      </c>
    </row>
    <row r="77" spans="1:9" x14ac:dyDescent="0.25">
      <c r="A77" s="1" t="s">
        <v>85</v>
      </c>
      <c r="B77">
        <v>72.156599907653202</v>
      </c>
      <c r="C77">
        <v>128.75156362174801</v>
      </c>
      <c r="D77">
        <f t="shared" si="3"/>
        <v>0.56043280468140977</v>
      </c>
      <c r="F77" s="1" t="s">
        <v>73</v>
      </c>
      <c r="G77">
        <v>96.178366253972996</v>
      </c>
      <c r="H77">
        <v>107.899631154567</v>
      </c>
      <c r="I77">
        <f t="shared" si="4"/>
        <v>0.89136881400638701</v>
      </c>
    </row>
    <row r="78" spans="1:9" x14ac:dyDescent="0.25">
      <c r="A78" s="1" t="s">
        <v>86</v>
      </c>
      <c r="B78">
        <v>73.805494632344406</v>
      </c>
      <c r="C78">
        <v>130.80331203846799</v>
      </c>
      <c r="D78">
        <f t="shared" si="3"/>
        <v>0.56424790383472034</v>
      </c>
      <c r="F78" s="1" t="s">
        <v>74</v>
      </c>
      <c r="G78">
        <v>102.517328438665</v>
      </c>
      <c r="H78">
        <v>109.236924131894</v>
      </c>
      <c r="I78">
        <f t="shared" si="4"/>
        <v>0.93848604080873177</v>
      </c>
    </row>
    <row r="79" spans="1:9" x14ac:dyDescent="0.25">
      <c r="A79" s="1" t="s">
        <v>87</v>
      </c>
      <c r="B79">
        <v>76.591365577744398</v>
      </c>
      <c r="C79">
        <v>133.885922234665</v>
      </c>
      <c r="D79">
        <f t="shared" si="3"/>
        <v>0.5720643686757515</v>
      </c>
      <c r="F79" s="1" t="s">
        <v>75</v>
      </c>
      <c r="G79">
        <v>104.27685139526299</v>
      </c>
      <c r="H79">
        <v>109.975204113914</v>
      </c>
      <c r="I79">
        <f t="shared" si="4"/>
        <v>0.94818511350296231</v>
      </c>
    </row>
    <row r="80" spans="1:9" x14ac:dyDescent="0.25">
      <c r="A80" s="1" t="s">
        <v>88</v>
      </c>
      <c r="B80">
        <v>65.016939859171202</v>
      </c>
      <c r="C80">
        <v>136.48528411680701</v>
      </c>
      <c r="D80">
        <f t="shared" si="3"/>
        <v>0.47636593409974021</v>
      </c>
      <c r="F80" s="1" t="s">
        <v>76</v>
      </c>
      <c r="G80">
        <v>106.00809996370999</v>
      </c>
      <c r="H80">
        <v>110.391345845389</v>
      </c>
      <c r="I80">
        <f t="shared" si="4"/>
        <v>0.96029357330403375</v>
      </c>
    </row>
    <row r="81" spans="1:9" x14ac:dyDescent="0.25">
      <c r="A81" s="1" t="s">
        <v>89</v>
      </c>
      <c r="B81">
        <v>62.550444418792601</v>
      </c>
      <c r="C81">
        <v>143.295029757961</v>
      </c>
      <c r="D81">
        <f t="shared" si="3"/>
        <v>0.43651510121772036</v>
      </c>
      <c r="F81" s="1" t="s">
        <v>77</v>
      </c>
      <c r="G81">
        <v>113.372073568402</v>
      </c>
      <c r="H81">
        <v>110.786242406951</v>
      </c>
      <c r="I81">
        <f t="shared" si="4"/>
        <v>1.023340724491336</v>
      </c>
    </row>
    <row r="82" spans="1:9" x14ac:dyDescent="0.25">
      <c r="A82" s="1" t="s">
        <v>90</v>
      </c>
      <c r="B82">
        <v>72.225268382777301</v>
      </c>
      <c r="C82">
        <v>147.63647981861899</v>
      </c>
      <c r="D82">
        <f t="shared" si="3"/>
        <v>0.4892101767226551</v>
      </c>
      <c r="F82" s="1" t="s">
        <v>78</v>
      </c>
      <c r="G82">
        <v>114.335114792719</v>
      </c>
      <c r="H82">
        <v>111.316939466107</v>
      </c>
      <c r="I82">
        <f t="shared" si="4"/>
        <v>1.0271133516703534</v>
      </c>
    </row>
    <row r="83" spans="1:9" x14ac:dyDescent="0.25">
      <c r="A83" s="1" t="s">
        <v>91</v>
      </c>
      <c r="B83">
        <v>74.347800992727699</v>
      </c>
      <c r="C83">
        <v>151.378097672764</v>
      </c>
      <c r="D83">
        <f t="shared" si="3"/>
        <v>0.49113974964493412</v>
      </c>
      <c r="F83" s="1" t="s">
        <v>79</v>
      </c>
      <c r="G83">
        <v>105.37605065940301</v>
      </c>
      <c r="H83">
        <v>111.460382086002</v>
      </c>
      <c r="I83">
        <f t="shared" si="4"/>
        <v>0.9454126092811671</v>
      </c>
    </row>
    <row r="84" spans="1:9" x14ac:dyDescent="0.25">
      <c r="A84" s="1" t="s">
        <v>92</v>
      </c>
      <c r="B84">
        <v>84.218876255338799</v>
      </c>
      <c r="C84">
        <v>153.477473678481</v>
      </c>
      <c r="D84">
        <f t="shared" si="3"/>
        <v>0.54873770226221208</v>
      </c>
      <c r="F84" s="1" t="s">
        <v>80</v>
      </c>
      <c r="G84">
        <v>104.239705593582</v>
      </c>
      <c r="H84">
        <v>111.453193282144</v>
      </c>
      <c r="I84">
        <f t="shared" si="4"/>
        <v>0.93527787337325508</v>
      </c>
    </row>
    <row r="85" spans="1:9" x14ac:dyDescent="0.25">
      <c r="A85" s="1" t="s">
        <v>93</v>
      </c>
      <c r="B85">
        <v>86.902631882719604</v>
      </c>
      <c r="C85">
        <v>154.31666735666201</v>
      </c>
      <c r="D85">
        <f t="shared" si="3"/>
        <v>0.56314482013707079</v>
      </c>
      <c r="F85" s="1" t="s">
        <v>81</v>
      </c>
      <c r="G85">
        <v>110.83324103085801</v>
      </c>
      <c r="H85">
        <v>112.17430678471401</v>
      </c>
      <c r="I85">
        <f t="shared" si="4"/>
        <v>0.98804480462331012</v>
      </c>
    </row>
    <row r="86" spans="1:9" x14ac:dyDescent="0.25">
      <c r="A86" s="1" t="s">
        <v>94</v>
      </c>
      <c r="B86">
        <v>93.766593558813298</v>
      </c>
      <c r="C86">
        <v>155.43771552752199</v>
      </c>
      <c r="D86">
        <f t="shared" si="3"/>
        <v>0.60324222625499713</v>
      </c>
      <c r="F86" s="1" t="s">
        <v>82</v>
      </c>
      <c r="G86">
        <v>104.95660400214901</v>
      </c>
      <c r="H86">
        <v>113.768342474006</v>
      </c>
      <c r="I86">
        <f t="shared" si="4"/>
        <v>0.92254665682704906</v>
      </c>
    </row>
    <row r="87" spans="1:9" x14ac:dyDescent="0.25">
      <c r="A87" s="1" t="s">
        <v>95</v>
      </c>
      <c r="B87">
        <v>90.758109200046206</v>
      </c>
      <c r="C87">
        <v>149.660197508463</v>
      </c>
      <c r="D87">
        <f t="shared" si="3"/>
        <v>0.60642783258998445</v>
      </c>
      <c r="F87" s="1" t="s">
        <v>83</v>
      </c>
      <c r="G87">
        <v>110.859388354947</v>
      </c>
      <c r="H87">
        <v>114.19913242144101</v>
      </c>
      <c r="I87">
        <f t="shared" si="4"/>
        <v>0.97075508372367492</v>
      </c>
    </row>
    <row r="88" spans="1:9" x14ac:dyDescent="0.25">
      <c r="A88" s="1" t="s">
        <v>96</v>
      </c>
      <c r="B88">
        <v>107.198718688676</v>
      </c>
      <c r="C88">
        <v>147.316426759796</v>
      </c>
      <c r="D88">
        <f t="shared" si="3"/>
        <v>0.72767661452627297</v>
      </c>
      <c r="F88" s="1" t="s">
        <v>84</v>
      </c>
      <c r="G88">
        <v>116.691927714062</v>
      </c>
      <c r="H88">
        <v>114.83668356741801</v>
      </c>
      <c r="I88">
        <f t="shared" si="4"/>
        <v>1.0161555009166983</v>
      </c>
    </row>
    <row r="89" spans="1:9" x14ac:dyDescent="0.25">
      <c r="A89" s="1" t="s">
        <v>97</v>
      </c>
      <c r="B89">
        <v>110.241833083228</v>
      </c>
      <c r="C89">
        <v>149.93240225156899</v>
      </c>
      <c r="D89">
        <f t="shared" si="3"/>
        <v>0.73527690764438725</v>
      </c>
      <c r="F89" s="1" t="s">
        <v>85</v>
      </c>
      <c r="G89">
        <v>111.919003475675</v>
      </c>
      <c r="H89">
        <v>115.51644173784599</v>
      </c>
      <c r="I89">
        <f t="shared" si="4"/>
        <v>0.96885778155861957</v>
      </c>
    </row>
    <row r="90" spans="1:9" x14ac:dyDescent="0.25">
      <c r="A90" s="1" t="s">
        <v>98</v>
      </c>
      <c r="B90">
        <v>123.174708530532</v>
      </c>
      <c r="C90">
        <v>152.94902743686501</v>
      </c>
      <c r="D90">
        <f t="shared" si="3"/>
        <v>0.80533175394905088</v>
      </c>
      <c r="F90" s="1" t="s">
        <v>86</v>
      </c>
      <c r="G90">
        <v>113.421229500096</v>
      </c>
      <c r="H90">
        <v>116.472236591897</v>
      </c>
      <c r="I90">
        <f t="shared" si="4"/>
        <v>0.97380485529361549</v>
      </c>
    </row>
    <row r="91" spans="1:9" x14ac:dyDescent="0.25">
      <c r="A91" s="1" t="s">
        <v>99</v>
      </c>
      <c r="B91">
        <v>104.989610989265</v>
      </c>
      <c r="C91">
        <v>159.07413526534799</v>
      </c>
      <c r="D91">
        <f t="shared" si="3"/>
        <v>0.6600042855121242</v>
      </c>
      <c r="F91" s="1" t="s">
        <v>87</v>
      </c>
      <c r="G91">
        <v>116.86842215166</v>
      </c>
      <c r="H91">
        <v>117.350485611824</v>
      </c>
      <c r="I91">
        <f t="shared" si="4"/>
        <v>0.99589210511016901</v>
      </c>
    </row>
    <row r="92" spans="1:9" x14ac:dyDescent="0.25">
      <c r="A92" s="1" t="s">
        <v>100</v>
      </c>
      <c r="B92">
        <v>114.484012466813</v>
      </c>
      <c r="C92">
        <v>165.37982906251801</v>
      </c>
      <c r="D92">
        <f t="shared" si="3"/>
        <v>0.69224894665681969</v>
      </c>
      <c r="F92" s="1" t="s">
        <v>88</v>
      </c>
      <c r="G92">
        <v>110.5879801685</v>
      </c>
      <c r="H92">
        <v>118.676455269065</v>
      </c>
      <c r="I92">
        <f t="shared" si="4"/>
        <v>0.93184431501407172</v>
      </c>
    </row>
    <row r="93" spans="1:9" x14ac:dyDescent="0.25">
      <c r="A93" s="1" t="s">
        <v>101</v>
      </c>
      <c r="B93">
        <v>126.813748124206</v>
      </c>
      <c r="C93">
        <v>166.62090467596801</v>
      </c>
      <c r="D93">
        <f t="shared" si="3"/>
        <v>0.76109146310796949</v>
      </c>
      <c r="F93" s="1" t="s">
        <v>89</v>
      </c>
      <c r="G93">
        <v>111.482799703975</v>
      </c>
      <c r="H93">
        <v>119.25044774739899</v>
      </c>
      <c r="I93">
        <f t="shared" si="4"/>
        <v>0.93486273477247039</v>
      </c>
    </row>
    <row r="94" spans="1:9" x14ac:dyDescent="0.25">
      <c r="A94" s="1" t="s">
        <v>102</v>
      </c>
      <c r="B94">
        <v>137.67459309707999</v>
      </c>
      <c r="C94">
        <v>167.15772912195499</v>
      </c>
      <c r="D94">
        <f t="shared" si="3"/>
        <v>0.82362086288355429</v>
      </c>
      <c r="F94" s="1" t="s">
        <v>90</v>
      </c>
      <c r="G94">
        <v>119.014629790985</v>
      </c>
      <c r="H94">
        <v>121.402024603477</v>
      </c>
      <c r="I94">
        <f t="shared" si="4"/>
        <v>0.98033480232072157</v>
      </c>
    </row>
    <row r="95" spans="1:9" x14ac:dyDescent="0.25">
      <c r="A95" s="1" t="s">
        <v>103</v>
      </c>
      <c r="B95">
        <v>145.68711762668801</v>
      </c>
      <c r="C95">
        <v>172.566635052019</v>
      </c>
      <c r="D95">
        <f t="shared" si="3"/>
        <v>0.84423688033768318</v>
      </c>
      <c r="F95" s="1" t="s">
        <v>91</v>
      </c>
      <c r="G95">
        <v>119.236181670985</v>
      </c>
      <c r="H95">
        <v>123.11932937060701</v>
      </c>
      <c r="I95">
        <f t="shared" si="4"/>
        <v>0.96846029198280337</v>
      </c>
    </row>
    <row r="96" spans="1:9" x14ac:dyDescent="0.25">
      <c r="A96" s="1" t="s">
        <v>104</v>
      </c>
      <c r="B96">
        <v>151.138462426411</v>
      </c>
      <c r="C96">
        <v>172.79155614645899</v>
      </c>
      <c r="D96">
        <f t="shared" si="3"/>
        <v>0.874686621250782</v>
      </c>
      <c r="F96" s="1" t="s">
        <v>92</v>
      </c>
      <c r="G96">
        <v>122.55468694675299</v>
      </c>
      <c r="H96">
        <v>125.56372183206</v>
      </c>
      <c r="I96">
        <f t="shared" si="4"/>
        <v>0.97603579408603747</v>
      </c>
    </row>
    <row r="97" spans="1:9" x14ac:dyDescent="0.25">
      <c r="A97" s="1"/>
      <c r="F97" s="1" t="s">
        <v>93</v>
      </c>
      <c r="G97">
        <v>118.39679550017</v>
      </c>
      <c r="H97">
        <v>128.43089051815301</v>
      </c>
      <c r="I97">
        <f t="shared" si="4"/>
        <v>0.92187163868832056</v>
      </c>
    </row>
    <row r="98" spans="1:9" x14ac:dyDescent="0.25">
      <c r="F98" s="1" t="s">
        <v>94</v>
      </c>
      <c r="G98">
        <v>125.915863202803</v>
      </c>
      <c r="H98">
        <v>133.022167750037</v>
      </c>
      <c r="I98">
        <f t="shared" si="4"/>
        <v>0.94657804283728475</v>
      </c>
    </row>
    <row r="99" spans="1:9" x14ac:dyDescent="0.25">
      <c r="F99" s="1" t="s">
        <v>95</v>
      </c>
      <c r="G99">
        <v>129.329360046837</v>
      </c>
      <c r="H99">
        <v>132.76846082314401</v>
      </c>
      <c r="I99">
        <f t="shared" si="4"/>
        <v>0.97409700500416196</v>
      </c>
    </row>
    <row r="100" spans="1:9" x14ac:dyDescent="0.25">
      <c r="F100" s="1" t="s">
        <v>96</v>
      </c>
      <c r="G100">
        <v>130.596701131157</v>
      </c>
      <c r="H100">
        <v>132.27933853440999</v>
      </c>
      <c r="I100">
        <f t="shared" si="4"/>
        <v>0.98727966572938919</v>
      </c>
    </row>
    <row r="101" spans="1:9" x14ac:dyDescent="0.25">
      <c r="F101" s="1" t="s">
        <v>97</v>
      </c>
      <c r="G101">
        <v>128.02440624433399</v>
      </c>
      <c r="H101">
        <v>134.89738101582</v>
      </c>
      <c r="I101">
        <f t="shared" si="4"/>
        <v>0.94905034686566681</v>
      </c>
    </row>
    <row r="102" spans="1:9" x14ac:dyDescent="0.25">
      <c r="F102" s="1" t="s">
        <v>98</v>
      </c>
      <c r="G102">
        <v>119.646964433154</v>
      </c>
      <c r="H102">
        <v>135.39455405923201</v>
      </c>
      <c r="I102">
        <f t="shared" si="4"/>
        <v>0.88369111493813257</v>
      </c>
    </row>
    <row r="103" spans="1:9" x14ac:dyDescent="0.25">
      <c r="F103" s="1" t="s">
        <v>99</v>
      </c>
      <c r="G103">
        <v>123.63741443430899</v>
      </c>
      <c r="H103">
        <v>137.957995443485</v>
      </c>
      <c r="I103">
        <f t="shared" si="4"/>
        <v>0.89619607792110545</v>
      </c>
    </row>
    <row r="104" spans="1:9" x14ac:dyDescent="0.25">
      <c r="F104" s="1" t="s">
        <v>100</v>
      </c>
      <c r="G104">
        <v>128.412828894038</v>
      </c>
      <c r="H104">
        <v>139.15914999644099</v>
      </c>
      <c r="I104">
        <f t="shared" si="4"/>
        <v>0.92277675522825608</v>
      </c>
    </row>
    <row r="105" spans="1:9" x14ac:dyDescent="0.25">
      <c r="F105" s="1" t="s">
        <v>101</v>
      </c>
      <c r="G105">
        <v>108.014051073921</v>
      </c>
      <c r="H105">
        <v>141.31731509965499</v>
      </c>
      <c r="I105">
        <f t="shared" si="4"/>
        <v>0.76433698869633204</v>
      </c>
    </row>
    <row r="106" spans="1:9" x14ac:dyDescent="0.25">
      <c r="F106" s="1" t="s">
        <v>102</v>
      </c>
      <c r="G106">
        <v>112.270799119811</v>
      </c>
      <c r="H106">
        <v>143.874369171545</v>
      </c>
      <c r="I106">
        <f t="shared" si="4"/>
        <v>0.78033912340527956</v>
      </c>
    </row>
    <row r="107" spans="1:9" x14ac:dyDescent="0.25">
      <c r="F107" s="1" t="s">
        <v>103</v>
      </c>
      <c r="G107">
        <v>111.959236114227</v>
      </c>
      <c r="H107">
        <v>144.79612764414301</v>
      </c>
      <c r="I107">
        <f t="shared" si="4"/>
        <v>0.77321982248988508</v>
      </c>
    </row>
    <row r="108" spans="1:9" x14ac:dyDescent="0.25">
      <c r="F108" s="1" t="s">
        <v>104</v>
      </c>
      <c r="G108">
        <v>111.57039842763299</v>
      </c>
      <c r="H108">
        <v>145.253610928174</v>
      </c>
      <c r="I108">
        <f t="shared" si="4"/>
        <v>0.76810757209198122</v>
      </c>
    </row>
    <row r="109" spans="1:9" x14ac:dyDescent="0.25">
      <c r="F10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Brazil</vt:lpstr>
      <vt:lpstr>Mexico</vt:lpstr>
      <vt:lpstr>Real World Interest Rate</vt:lpstr>
      <vt:lpstr>Tobin's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</dc:creator>
  <cp:lastModifiedBy>Bira</cp:lastModifiedBy>
  <dcterms:created xsi:type="dcterms:W3CDTF">2020-03-05T15:16:25Z</dcterms:created>
  <dcterms:modified xsi:type="dcterms:W3CDTF">2022-03-03T03:39:02Z</dcterms:modified>
</cp:coreProperties>
</file>