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8D69348D-DF2E-41E9-8E07-1C11907E0E3C}" xr6:coauthVersionLast="47" xr6:coauthVersionMax="47" xr10:uidLastSave="{00000000-0000-0000-0000-000000000000}"/>
  <bookViews>
    <workbookView xWindow="-60" yWindow="345" windowWidth="12450" windowHeight="14160" firstSheet="1" activeTab="2" xr2:uid="{00000000-000D-0000-FFFF-FFFF00000000}"/>
  </bookViews>
  <sheets>
    <sheet name="GeometryV3" sheetId="2" r:id="rId1"/>
    <sheet name="GeometryV2" sheetId="1" r:id="rId2"/>
    <sheet name="Planilh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8" i="1" l="1"/>
  <c r="AC18" i="1"/>
  <c r="AD18" i="1"/>
  <c r="AB19" i="1"/>
  <c r="AD19" i="1" s="1"/>
  <c r="AC19" i="1"/>
  <c r="AB20" i="1"/>
  <c r="AC20" i="1"/>
  <c r="AD20" i="1"/>
  <c r="AB21" i="1"/>
  <c r="AD21" i="1" s="1"/>
  <c r="AC21" i="1"/>
  <c r="AB22" i="1"/>
  <c r="AC22" i="1"/>
  <c r="AD22" i="1"/>
  <c r="AB23" i="1"/>
  <c r="AC23" i="1"/>
  <c r="AD23" i="1"/>
  <c r="AB24" i="1"/>
  <c r="AD24" i="1" s="1"/>
  <c r="AC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W18" i="1"/>
  <c r="X18" i="1"/>
  <c r="Y18" i="1"/>
  <c r="W19" i="1"/>
  <c r="X19" i="1"/>
  <c r="Y19" i="1"/>
  <c r="W20" i="1"/>
  <c r="Y20" i="1" s="1"/>
  <c r="X20" i="1"/>
  <c r="W21" i="1"/>
  <c r="Y21" i="1" s="1"/>
  <c r="X21" i="1"/>
  <c r="W22" i="1"/>
  <c r="X22" i="1"/>
  <c r="Y22" i="1"/>
  <c r="W23" i="1"/>
  <c r="X23" i="1"/>
  <c r="Y23" i="1"/>
  <c r="W24" i="1"/>
  <c r="Y24" i="1" s="1"/>
  <c r="X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R18" i="1"/>
  <c r="S18" i="1"/>
  <c r="T18" i="1"/>
  <c r="R19" i="1"/>
  <c r="S19" i="1"/>
  <c r="T19" i="1"/>
  <c r="R20" i="1"/>
  <c r="T20" i="1" s="1"/>
  <c r="S20" i="1"/>
  <c r="R21" i="1"/>
  <c r="S21" i="1"/>
  <c r="T21" i="1"/>
  <c r="R22" i="1"/>
  <c r="S22" i="1"/>
  <c r="T22" i="1"/>
  <c r="R23" i="1"/>
  <c r="T23" i="1" s="1"/>
  <c r="S23" i="1"/>
  <c r="R24" i="1"/>
  <c r="S24" i="1"/>
  <c r="T24" i="1"/>
  <c r="R25" i="1"/>
  <c r="T25" i="1" s="1"/>
  <c r="S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T30" i="1" s="1"/>
  <c r="S30" i="1"/>
  <c r="R31" i="1"/>
  <c r="S31" i="1"/>
  <c r="T31" i="1"/>
  <c r="R32" i="1"/>
  <c r="T32" i="1" s="1"/>
  <c r="S32" i="1"/>
  <c r="R33" i="1"/>
  <c r="S33" i="1"/>
  <c r="T33" i="1"/>
  <c r="N33" i="1"/>
  <c r="H25" i="1"/>
  <c r="E41" i="2"/>
  <c r="D41" i="2"/>
  <c r="C41" i="2"/>
  <c r="B41" i="2"/>
  <c r="E40" i="2"/>
  <c r="AH32" i="2" s="1"/>
  <c r="D40" i="2"/>
  <c r="X26" i="2" s="1"/>
  <c r="C40" i="2"/>
  <c r="B40" i="2"/>
  <c r="D24" i="2" s="1"/>
  <c r="E39" i="2"/>
  <c r="AL32" i="2" s="1"/>
  <c r="AN32" i="2" s="1"/>
  <c r="D39" i="2"/>
  <c r="AB28" i="2" s="1"/>
  <c r="AD28" i="2" s="1"/>
  <c r="C39" i="2"/>
  <c r="S15" i="2" s="1"/>
  <c r="B39" i="2"/>
  <c r="I33" i="2" s="1"/>
  <c r="AM33" i="2"/>
  <c r="AL33" i="2"/>
  <c r="AN33" i="2" s="1"/>
  <c r="AH33" i="2"/>
  <c r="AG33" i="2"/>
  <c r="AI33" i="2" s="1"/>
  <c r="AC33" i="2"/>
  <c r="AB33" i="2"/>
  <c r="AD33" i="2" s="1"/>
  <c r="X33" i="2"/>
  <c r="W33" i="2"/>
  <c r="Y33" i="2" s="1"/>
  <c r="D33" i="2"/>
  <c r="C33" i="2"/>
  <c r="E33" i="2" s="1"/>
  <c r="AM32" i="2"/>
  <c r="AM31" i="2"/>
  <c r="AL31" i="2"/>
  <c r="AN31" i="2" s="1"/>
  <c r="AH31" i="2"/>
  <c r="AG31" i="2"/>
  <c r="AI31" i="2" s="1"/>
  <c r="AC31" i="2"/>
  <c r="AB31" i="2"/>
  <c r="AD31" i="2" s="1"/>
  <c r="X31" i="2"/>
  <c r="W31" i="2"/>
  <c r="Y31" i="2" s="1"/>
  <c r="D31" i="2"/>
  <c r="C31" i="2"/>
  <c r="E31" i="2" s="1"/>
  <c r="AM30" i="2"/>
  <c r="AL30" i="2"/>
  <c r="AN30" i="2" s="1"/>
  <c r="AH30" i="2"/>
  <c r="AM29" i="2"/>
  <c r="AH29" i="2"/>
  <c r="AG29" i="2"/>
  <c r="AI29" i="2" s="1"/>
  <c r="AC29" i="2"/>
  <c r="AB29" i="2"/>
  <c r="AD29" i="2" s="1"/>
  <c r="X29" i="2"/>
  <c r="W29" i="2"/>
  <c r="Y29" i="2" s="1"/>
  <c r="D29" i="2"/>
  <c r="C29" i="2"/>
  <c r="E29" i="2" s="1"/>
  <c r="AM28" i="2"/>
  <c r="AL28" i="2"/>
  <c r="AN28" i="2" s="1"/>
  <c r="AH28" i="2"/>
  <c r="AG28" i="2"/>
  <c r="AI28" i="2" s="1"/>
  <c r="AC28" i="2"/>
  <c r="AH27" i="2"/>
  <c r="AC27" i="2"/>
  <c r="AB27" i="2"/>
  <c r="AD27" i="2" s="1"/>
  <c r="X27" i="2"/>
  <c r="W27" i="2"/>
  <c r="Y27" i="2" s="1"/>
  <c r="D27" i="2"/>
  <c r="C27" i="2"/>
  <c r="E27" i="2" s="1"/>
  <c r="AM26" i="2"/>
  <c r="AL26" i="2"/>
  <c r="AN26" i="2" s="1"/>
  <c r="AH26" i="2"/>
  <c r="AG26" i="2"/>
  <c r="AI26" i="2" s="1"/>
  <c r="AC26" i="2"/>
  <c r="AB26" i="2"/>
  <c r="AD26" i="2" s="1"/>
  <c r="AC25" i="2"/>
  <c r="AB25" i="2"/>
  <c r="AD25" i="2" s="1"/>
  <c r="X25" i="2"/>
  <c r="W25" i="2"/>
  <c r="Y25" i="2" s="1"/>
  <c r="D25" i="2"/>
  <c r="C25" i="2"/>
  <c r="E25" i="2" s="1"/>
  <c r="AM24" i="2"/>
  <c r="AL24" i="2"/>
  <c r="AN24" i="2" s="1"/>
  <c r="AH24" i="2"/>
  <c r="AG24" i="2"/>
  <c r="AI24" i="2" s="1"/>
  <c r="AD24" i="2"/>
  <c r="AC24" i="2"/>
  <c r="AB24" i="2"/>
  <c r="X24" i="2"/>
  <c r="AC23" i="2"/>
  <c r="AB23" i="2"/>
  <c r="AD23" i="2" s="1"/>
  <c r="X23" i="2"/>
  <c r="W23" i="2"/>
  <c r="Y23" i="2" s="1"/>
  <c r="H23" i="2"/>
  <c r="J23" i="2" s="1"/>
  <c r="D23" i="2"/>
  <c r="C23" i="2"/>
  <c r="E23" i="2" s="1"/>
  <c r="AM22" i="2"/>
  <c r="AL22" i="2"/>
  <c r="AN22" i="2" s="1"/>
  <c r="AH22" i="2"/>
  <c r="AG22" i="2"/>
  <c r="AI22" i="2" s="1"/>
  <c r="AC22" i="2"/>
  <c r="AB22" i="2"/>
  <c r="AD22" i="2" s="1"/>
  <c r="X22" i="2"/>
  <c r="W22" i="2"/>
  <c r="Y22" i="2" s="1"/>
  <c r="AC21" i="2"/>
  <c r="AB21" i="2"/>
  <c r="AD21" i="2" s="1"/>
  <c r="X21" i="2"/>
  <c r="W21" i="2"/>
  <c r="Y21" i="2" s="1"/>
  <c r="H21" i="2"/>
  <c r="J21" i="2" s="1"/>
  <c r="D21" i="2"/>
  <c r="C21" i="2"/>
  <c r="E21" i="2" s="1"/>
  <c r="AM20" i="2"/>
  <c r="AL20" i="2"/>
  <c r="AN20" i="2" s="1"/>
  <c r="AH20" i="2"/>
  <c r="AG20" i="2"/>
  <c r="AI20" i="2" s="1"/>
  <c r="AC20" i="2"/>
  <c r="AB20" i="2"/>
  <c r="AD20" i="2" s="1"/>
  <c r="X20" i="2"/>
  <c r="W20" i="2"/>
  <c r="Y20" i="2" s="1"/>
  <c r="AC19" i="2"/>
  <c r="AB19" i="2"/>
  <c r="AD19" i="2" s="1"/>
  <c r="X19" i="2"/>
  <c r="W19" i="2"/>
  <c r="Y19" i="2" s="1"/>
  <c r="I19" i="2"/>
  <c r="H19" i="2"/>
  <c r="J19" i="2" s="1"/>
  <c r="D19" i="2"/>
  <c r="C19" i="2"/>
  <c r="E19" i="2" s="1"/>
  <c r="AM18" i="2"/>
  <c r="AL18" i="2"/>
  <c r="AN18" i="2" s="1"/>
  <c r="AH18" i="2"/>
  <c r="AG18" i="2"/>
  <c r="AI18" i="2" s="1"/>
  <c r="AC18" i="2"/>
  <c r="AB18" i="2"/>
  <c r="AD18" i="2" s="1"/>
  <c r="X18" i="2"/>
  <c r="AL17" i="2"/>
  <c r="AN17" i="2" s="1"/>
  <c r="AH17" i="2"/>
  <c r="AG17" i="2"/>
  <c r="AI17" i="2" s="1"/>
  <c r="AC17" i="2"/>
  <c r="AB17" i="2"/>
  <c r="AD17" i="2" s="1"/>
  <c r="X17" i="2"/>
  <c r="W17" i="2"/>
  <c r="Y17" i="2" s="1"/>
  <c r="I17" i="2"/>
  <c r="H17" i="2"/>
  <c r="J17" i="2" s="1"/>
  <c r="D17" i="2"/>
  <c r="C17" i="2"/>
  <c r="E17" i="2" s="1"/>
  <c r="AM16" i="2"/>
  <c r="AL16" i="2"/>
  <c r="AN16" i="2" s="1"/>
  <c r="AH16" i="2"/>
  <c r="AG16" i="2"/>
  <c r="AI16" i="2" s="1"/>
  <c r="AC16" i="2"/>
  <c r="AB16" i="2"/>
  <c r="AD16" i="2" s="1"/>
  <c r="AM15" i="2"/>
  <c r="AL15" i="2"/>
  <c r="AN15" i="2" s="1"/>
  <c r="AH15" i="2"/>
  <c r="AG15" i="2"/>
  <c r="AI15" i="2" s="1"/>
  <c r="AC15" i="2"/>
  <c r="AB15" i="2"/>
  <c r="AD15" i="2" s="1"/>
  <c r="X15" i="2"/>
  <c r="W15" i="2"/>
  <c r="Y15" i="2" s="1"/>
  <c r="I15" i="2"/>
  <c r="H15" i="2"/>
  <c r="J15" i="2" s="1"/>
  <c r="D15" i="2"/>
  <c r="C15" i="2"/>
  <c r="E15" i="2" s="1"/>
  <c r="AM14" i="2"/>
  <c r="AL14" i="2"/>
  <c r="AN14" i="2" s="1"/>
  <c r="AH14" i="2"/>
  <c r="AG14" i="2"/>
  <c r="AI14" i="2" s="1"/>
  <c r="W14" i="2"/>
  <c r="Y14" i="2" s="1"/>
  <c r="C14" i="2"/>
  <c r="E14" i="2" s="1"/>
  <c r="AM13" i="2"/>
  <c r="AL13" i="2"/>
  <c r="AN13" i="2" s="1"/>
  <c r="AH13" i="2"/>
  <c r="AG13" i="2"/>
  <c r="AI13" i="2" s="1"/>
  <c r="AC13" i="2"/>
  <c r="AB13" i="2"/>
  <c r="AD13" i="2" s="1"/>
  <c r="X13" i="2"/>
  <c r="W13" i="2"/>
  <c r="Y13" i="2" s="1"/>
  <c r="I13" i="2"/>
  <c r="H13" i="2"/>
  <c r="J13" i="2" s="1"/>
  <c r="D13" i="2"/>
  <c r="C13" i="2"/>
  <c r="E13" i="2" s="1"/>
  <c r="AM12" i="2"/>
  <c r="AL12" i="2"/>
  <c r="AN12" i="2" s="1"/>
  <c r="X12" i="2"/>
  <c r="W12" i="2"/>
  <c r="Y12" i="2" s="1"/>
  <c r="H12" i="2"/>
  <c r="J12" i="2" s="1"/>
  <c r="C12" i="2"/>
  <c r="E12" i="2" s="1"/>
  <c r="AM11" i="2"/>
  <c r="AL11" i="2"/>
  <c r="AN11" i="2" s="1"/>
  <c r="AH11" i="2"/>
  <c r="AG11" i="2"/>
  <c r="AI11" i="2" s="1"/>
  <c r="AC11" i="2"/>
  <c r="AB11" i="2"/>
  <c r="AD11" i="2" s="1"/>
  <c r="X11" i="2"/>
  <c r="W11" i="2"/>
  <c r="Y11" i="2" s="1"/>
  <c r="I11" i="2"/>
  <c r="H11" i="2"/>
  <c r="J11" i="2" s="1"/>
  <c r="D11" i="2"/>
  <c r="C11" i="2"/>
  <c r="E11" i="2" s="1"/>
  <c r="AC10" i="2"/>
  <c r="AB10" i="2"/>
  <c r="AD10" i="2" s="1"/>
  <c r="X10" i="2"/>
  <c r="W10" i="2"/>
  <c r="Y10" i="2" s="1"/>
  <c r="H10" i="2"/>
  <c r="J10" i="2" s="1"/>
  <c r="D10" i="2"/>
  <c r="C10" i="2"/>
  <c r="E10" i="2" s="1"/>
  <c r="AM9" i="2"/>
  <c r="AL9" i="2"/>
  <c r="AN9" i="2" s="1"/>
  <c r="AH9" i="2"/>
  <c r="AG9" i="2"/>
  <c r="AI9" i="2" s="1"/>
  <c r="AC9" i="2"/>
  <c r="AB9" i="2"/>
  <c r="AD9" i="2" s="1"/>
  <c r="Y9" i="2"/>
  <c r="X9" i="2"/>
  <c r="W9" i="2"/>
  <c r="I9" i="2"/>
  <c r="H9" i="2"/>
  <c r="J9" i="2" s="1"/>
  <c r="AH8" i="2"/>
  <c r="AG8" i="2"/>
  <c r="AI8" i="2" s="1"/>
  <c r="AC8" i="2"/>
  <c r="AB8" i="2"/>
  <c r="AD8" i="2" s="1"/>
  <c r="Y8" i="2"/>
  <c r="X8" i="2"/>
  <c r="W8" i="2"/>
  <c r="I8" i="2"/>
  <c r="H8" i="2"/>
  <c r="J8" i="2" s="1"/>
  <c r="D8" i="2"/>
  <c r="C8" i="2"/>
  <c r="E8" i="2" s="1"/>
  <c r="AM7" i="2"/>
  <c r="AL7" i="2"/>
  <c r="AN7" i="2" s="1"/>
  <c r="AH7" i="2"/>
  <c r="AG7" i="2"/>
  <c r="AI7" i="2" s="1"/>
  <c r="AC7" i="2"/>
  <c r="AB7" i="2"/>
  <c r="AD7" i="2" s="1"/>
  <c r="X7" i="2"/>
  <c r="W7" i="2"/>
  <c r="Y7" i="2" s="1"/>
  <c r="AM6" i="2"/>
  <c r="AL6" i="2"/>
  <c r="AN6" i="2" s="1"/>
  <c r="AH6" i="2"/>
  <c r="AG6" i="2"/>
  <c r="AI6" i="2" s="1"/>
  <c r="AC6" i="2"/>
  <c r="AB6" i="2"/>
  <c r="AD6" i="2" s="1"/>
  <c r="X6" i="2"/>
  <c r="W6" i="2"/>
  <c r="Y6" i="2" s="1"/>
  <c r="I6" i="2"/>
  <c r="H6" i="2"/>
  <c r="J6" i="2" s="1"/>
  <c r="D6" i="2"/>
  <c r="C6" i="2"/>
  <c r="E6" i="2" s="1"/>
  <c r="AM5" i="2"/>
  <c r="AL5" i="2"/>
  <c r="AN5" i="2" s="1"/>
  <c r="AH5" i="2"/>
  <c r="AG5" i="2"/>
  <c r="AI5" i="2" s="1"/>
  <c r="AC5" i="2"/>
  <c r="AB5" i="2"/>
  <c r="AD5" i="2" s="1"/>
  <c r="AM4" i="2"/>
  <c r="AL4" i="2"/>
  <c r="AN4" i="2" s="1"/>
  <c r="AH4" i="2"/>
  <c r="AG4" i="2"/>
  <c r="AI4" i="2" s="1"/>
  <c r="AC4" i="2"/>
  <c r="AB4" i="2"/>
  <c r="AD4" i="2" s="1"/>
  <c r="X4" i="2"/>
  <c r="W4" i="2"/>
  <c r="Y4" i="2" s="1"/>
  <c r="I4" i="2"/>
  <c r="H4" i="2"/>
  <c r="J4" i="2" s="1"/>
  <c r="D4" i="2"/>
  <c r="C4" i="2"/>
  <c r="E4" i="2" s="1"/>
  <c r="E47" i="1"/>
  <c r="D47" i="1"/>
  <c r="D45" i="1" s="1"/>
  <c r="C47" i="1"/>
  <c r="C45" i="1" s="1"/>
  <c r="M18" i="1" s="1"/>
  <c r="B47" i="1"/>
  <c r="B45" i="1" s="1"/>
  <c r="H18" i="1" s="1"/>
  <c r="E46" i="1"/>
  <c r="D46" i="1"/>
  <c r="C46" i="1"/>
  <c r="S4" i="1" s="1"/>
  <c r="B46" i="1"/>
  <c r="M33" i="1" l="1"/>
  <c r="O33" i="1" s="1"/>
  <c r="C33" i="1"/>
  <c r="E33" i="1" s="1"/>
  <c r="M32" i="1"/>
  <c r="O32" i="1" s="1"/>
  <c r="I11" i="1"/>
  <c r="C28" i="1"/>
  <c r="M26" i="1"/>
  <c r="H32" i="1"/>
  <c r="J32" i="1" s="1"/>
  <c r="AC16" i="1"/>
  <c r="H31" i="1"/>
  <c r="J31" i="1" s="1"/>
  <c r="N25" i="1"/>
  <c r="H27" i="1"/>
  <c r="J27" i="1" s="1"/>
  <c r="M25" i="1"/>
  <c r="O25" i="1" s="1"/>
  <c r="I26" i="1"/>
  <c r="N24" i="1"/>
  <c r="H26" i="1"/>
  <c r="J26" i="1" s="1"/>
  <c r="M24" i="1"/>
  <c r="O24" i="1" s="1"/>
  <c r="D33" i="1"/>
  <c r="N22" i="1"/>
  <c r="M31" i="1"/>
  <c r="O31" i="1" s="1"/>
  <c r="M22" i="1"/>
  <c r="O22" i="1" s="1"/>
  <c r="I25" i="1"/>
  <c r="C25" i="1"/>
  <c r="E25" i="1" s="1"/>
  <c r="N29" i="1"/>
  <c r="N21" i="1"/>
  <c r="D28" i="1"/>
  <c r="N23" i="1"/>
  <c r="M21" i="1"/>
  <c r="O21" i="1" s="1"/>
  <c r="H24" i="1"/>
  <c r="J24" i="1" s="1"/>
  <c r="H23" i="1"/>
  <c r="J23" i="1" s="1"/>
  <c r="D19" i="1"/>
  <c r="C26" i="1"/>
  <c r="E26" i="1" s="1"/>
  <c r="C19" i="1"/>
  <c r="E19" i="1" s="1"/>
  <c r="N20" i="1"/>
  <c r="J25" i="1"/>
  <c r="D27" i="1"/>
  <c r="M29" i="1"/>
  <c r="O29" i="1" s="1"/>
  <c r="M20" i="1"/>
  <c r="O20" i="1" s="1"/>
  <c r="N31" i="1"/>
  <c r="C27" i="1"/>
  <c r="E27" i="1" s="1"/>
  <c r="D25" i="1"/>
  <c r="C18" i="1"/>
  <c r="E18" i="1" s="1"/>
  <c r="N19" i="1"/>
  <c r="N27" i="1"/>
  <c r="M19" i="1"/>
  <c r="O19" i="1" s="1"/>
  <c r="M23" i="1"/>
  <c r="O23" i="1" s="1"/>
  <c r="N30" i="1"/>
  <c r="I33" i="1"/>
  <c r="M27" i="1"/>
  <c r="O27" i="1" s="1"/>
  <c r="O18" i="1"/>
  <c r="N32" i="1"/>
  <c r="I24" i="1"/>
  <c r="M30" i="1"/>
  <c r="O30" i="1" s="1"/>
  <c r="N18" i="1"/>
  <c r="J18" i="1"/>
  <c r="D26" i="1"/>
  <c r="N28" i="1"/>
  <c r="D18" i="1"/>
  <c r="M28" i="1"/>
  <c r="O28" i="1" s="1"/>
  <c r="H33" i="1"/>
  <c r="J33" i="1" s="1"/>
  <c r="O26" i="1"/>
  <c r="I32" i="1"/>
  <c r="N26" i="1"/>
  <c r="I30" i="1"/>
  <c r="H22" i="1"/>
  <c r="J22" i="1" s="1"/>
  <c r="D24" i="1"/>
  <c r="D31" i="1"/>
  <c r="D23" i="1"/>
  <c r="H30" i="1"/>
  <c r="J30" i="1" s="1"/>
  <c r="I21" i="1"/>
  <c r="D32" i="1"/>
  <c r="C31" i="1"/>
  <c r="E31" i="1" s="1"/>
  <c r="C23" i="1"/>
  <c r="E23" i="1" s="1"/>
  <c r="H21" i="1"/>
  <c r="J21" i="1" s="1"/>
  <c r="I31" i="1"/>
  <c r="C32" i="1"/>
  <c r="E32" i="1" s="1"/>
  <c r="I29" i="1"/>
  <c r="I20" i="1"/>
  <c r="C24" i="1"/>
  <c r="E24" i="1" s="1"/>
  <c r="D30" i="1"/>
  <c r="C22" i="1"/>
  <c r="E22" i="1" s="1"/>
  <c r="H29" i="1"/>
  <c r="J29" i="1" s="1"/>
  <c r="H20" i="1"/>
  <c r="J20" i="1" s="1"/>
  <c r="D22" i="1"/>
  <c r="C30" i="1"/>
  <c r="E30" i="1" s="1"/>
  <c r="I22" i="1"/>
  <c r="D21" i="1"/>
  <c r="I28" i="1"/>
  <c r="I19" i="1"/>
  <c r="D29" i="1"/>
  <c r="C21" i="1"/>
  <c r="E21" i="1" s="1"/>
  <c r="H28" i="1"/>
  <c r="J28" i="1" s="1"/>
  <c r="H19" i="1"/>
  <c r="J19" i="1" s="1"/>
  <c r="I23" i="1"/>
  <c r="C29" i="1"/>
  <c r="E29" i="1" s="1"/>
  <c r="D20" i="1"/>
  <c r="I18" i="1"/>
  <c r="E28" i="1"/>
  <c r="C20" i="1"/>
  <c r="E20" i="1" s="1"/>
  <c r="I27" i="1"/>
  <c r="H12" i="1"/>
  <c r="J12" i="1" s="1"/>
  <c r="H39" i="1"/>
  <c r="J39" i="1" s="1"/>
  <c r="C35" i="1"/>
  <c r="E35" i="1" s="1"/>
  <c r="C11" i="1"/>
  <c r="H13" i="1"/>
  <c r="J13" i="1" s="1"/>
  <c r="C36" i="1"/>
  <c r="E36" i="1" s="1"/>
  <c r="H14" i="1"/>
  <c r="J14" i="1" s="1"/>
  <c r="C12" i="1"/>
  <c r="E12" i="1" s="1"/>
  <c r="H9" i="1"/>
  <c r="J9" i="1" s="1"/>
  <c r="C9" i="1"/>
  <c r="E9" i="1" s="1"/>
  <c r="C34" i="1"/>
  <c r="E34" i="1" s="1"/>
  <c r="H15" i="1"/>
  <c r="J15" i="1" s="1"/>
  <c r="C37" i="1"/>
  <c r="E37" i="1" s="1"/>
  <c r="I9" i="1"/>
  <c r="C13" i="1"/>
  <c r="E13" i="1" s="1"/>
  <c r="D16" i="1"/>
  <c r="C10" i="1"/>
  <c r="E10" i="1" s="1"/>
  <c r="H16" i="1"/>
  <c r="J16" i="1" s="1"/>
  <c r="H4" i="1"/>
  <c r="J4" i="1" s="1"/>
  <c r="D34" i="1"/>
  <c r="H5" i="1"/>
  <c r="J5" i="1" s="1"/>
  <c r="C5" i="1"/>
  <c r="E5" i="1" s="1"/>
  <c r="C38" i="1"/>
  <c r="E38" i="1" s="1"/>
  <c r="H17" i="1"/>
  <c r="J17" i="1" s="1"/>
  <c r="C14" i="1"/>
  <c r="E14" i="1" s="1"/>
  <c r="C8" i="1"/>
  <c r="E8" i="1" s="1"/>
  <c r="D8" i="1"/>
  <c r="I37" i="1"/>
  <c r="H6" i="1"/>
  <c r="J6" i="1" s="1"/>
  <c r="C39" i="1"/>
  <c r="E39" i="1" s="1"/>
  <c r="I35" i="1"/>
  <c r="C4" i="1"/>
  <c r="E4" i="1" s="1"/>
  <c r="C6" i="1"/>
  <c r="E6" i="1" s="1"/>
  <c r="C15" i="1"/>
  <c r="H7" i="1"/>
  <c r="J7" i="1" s="1"/>
  <c r="H34" i="1"/>
  <c r="J34" i="1" s="1"/>
  <c r="C16" i="1"/>
  <c r="E16" i="1" s="1"/>
  <c r="C7" i="1"/>
  <c r="E7" i="1" s="1"/>
  <c r="H36" i="1"/>
  <c r="J36" i="1" s="1"/>
  <c r="H8" i="1"/>
  <c r="J8" i="1" s="1"/>
  <c r="H35" i="1"/>
  <c r="J35" i="1" s="1"/>
  <c r="I36" i="1"/>
  <c r="H38" i="1"/>
  <c r="J38" i="1" s="1"/>
  <c r="C17" i="1"/>
  <c r="E17" i="1" s="1"/>
  <c r="D17" i="1"/>
  <c r="D4" i="1"/>
  <c r="D9" i="1"/>
  <c r="H10" i="1"/>
  <c r="J10" i="1" s="1"/>
  <c r="H37" i="1"/>
  <c r="J37" i="1" s="1"/>
  <c r="I10" i="1"/>
  <c r="H11" i="1"/>
  <c r="J11" i="1" s="1"/>
  <c r="AB5" i="1"/>
  <c r="W14" i="1"/>
  <c r="Y14" i="1" s="1"/>
  <c r="W38" i="1"/>
  <c r="Y38" i="1" s="1"/>
  <c r="AB17" i="1"/>
  <c r="AD17" i="1" s="1"/>
  <c r="W6" i="1"/>
  <c r="Y6" i="1" s="1"/>
  <c r="X37" i="1"/>
  <c r="AB6" i="1"/>
  <c r="AD6" i="1" s="1"/>
  <c r="AB34" i="1"/>
  <c r="AD34" i="1" s="1"/>
  <c r="W7" i="1"/>
  <c r="Y7" i="1" s="1"/>
  <c r="W15" i="1"/>
  <c r="Y15" i="1" s="1"/>
  <c r="W39" i="1"/>
  <c r="Y39" i="1" s="1"/>
  <c r="X13" i="1"/>
  <c r="AB35" i="1"/>
  <c r="AD35" i="1" s="1"/>
  <c r="AB7" i="1"/>
  <c r="AD7" i="1" s="1"/>
  <c r="W8" i="1"/>
  <c r="Y8" i="1" s="1"/>
  <c r="W16" i="1"/>
  <c r="Y16" i="1" s="1"/>
  <c r="AC14" i="1"/>
  <c r="AB8" i="1"/>
  <c r="AD8" i="1" s="1"/>
  <c r="AB36" i="1"/>
  <c r="AD36" i="1" s="1"/>
  <c r="AB16" i="1"/>
  <c r="AD16" i="1" s="1"/>
  <c r="W9" i="1"/>
  <c r="Y9" i="1" s="1"/>
  <c r="W17" i="1"/>
  <c r="Y17" i="1" s="1"/>
  <c r="AC13" i="1"/>
  <c r="AB9" i="1"/>
  <c r="AD9" i="1" s="1"/>
  <c r="AB37" i="1"/>
  <c r="AD37" i="1" s="1"/>
  <c r="X36" i="1"/>
  <c r="AB10" i="1"/>
  <c r="AD10" i="1" s="1"/>
  <c r="W10" i="1"/>
  <c r="Y10" i="1" s="1"/>
  <c r="W34" i="1"/>
  <c r="Y34" i="1" s="1"/>
  <c r="AB13" i="1"/>
  <c r="AD13" i="1" s="1"/>
  <c r="AB38" i="1"/>
  <c r="AD38" i="1" s="1"/>
  <c r="AC12" i="1"/>
  <c r="W4" i="1"/>
  <c r="Y4" i="1" s="1"/>
  <c r="W12" i="1"/>
  <c r="Y12" i="1" s="1"/>
  <c r="W5" i="1"/>
  <c r="Y5" i="1" s="1"/>
  <c r="AB11" i="1"/>
  <c r="AD11" i="1" s="1"/>
  <c r="AB39" i="1"/>
  <c r="AD39" i="1" s="1"/>
  <c r="W11" i="1"/>
  <c r="Y11" i="1" s="1"/>
  <c r="W35" i="1"/>
  <c r="Y35" i="1" s="1"/>
  <c r="X12" i="1"/>
  <c r="AB4" i="1"/>
  <c r="AD4" i="1" s="1"/>
  <c r="AB12" i="1"/>
  <c r="AD12" i="1" s="1"/>
  <c r="AC15" i="1"/>
  <c r="W36" i="1"/>
  <c r="Y36" i="1" s="1"/>
  <c r="AB15" i="1"/>
  <c r="AD15" i="1" s="1"/>
  <c r="AB14" i="1"/>
  <c r="AD14" i="1" s="1"/>
  <c r="AC4" i="1"/>
  <c r="W13" i="1"/>
  <c r="Y13" i="1" s="1"/>
  <c r="W37" i="1"/>
  <c r="Y37" i="1" s="1"/>
  <c r="R14" i="1"/>
  <c r="T14" i="1" s="1"/>
  <c r="M11" i="1"/>
  <c r="O11" i="1" s="1"/>
  <c r="R15" i="1"/>
  <c r="T15" i="1" s="1"/>
  <c r="M39" i="1"/>
  <c r="O39" i="1" s="1"/>
  <c r="R16" i="1"/>
  <c r="T16" i="1" s="1"/>
  <c r="M12" i="1"/>
  <c r="O12" i="1" s="1"/>
  <c r="R17" i="1"/>
  <c r="T17" i="1" s="1"/>
  <c r="R34" i="1"/>
  <c r="T34" i="1" s="1"/>
  <c r="M13" i="1"/>
  <c r="O13" i="1" s="1"/>
  <c r="R8" i="1"/>
  <c r="T8" i="1" s="1"/>
  <c r="N8" i="1"/>
  <c r="R35" i="1"/>
  <c r="T35" i="1" s="1"/>
  <c r="R36" i="1"/>
  <c r="T36" i="1" s="1"/>
  <c r="M14" i="1"/>
  <c r="O14" i="1" s="1"/>
  <c r="R37" i="1"/>
  <c r="T37" i="1" s="1"/>
  <c r="M8" i="1"/>
  <c r="O8" i="1" s="1"/>
  <c r="R38" i="1"/>
  <c r="T38" i="1" s="1"/>
  <c r="M15" i="1"/>
  <c r="O15" i="1" s="1"/>
  <c r="M36" i="1"/>
  <c r="O36" i="1" s="1"/>
  <c r="R39" i="1"/>
  <c r="T39" i="1" s="1"/>
  <c r="M4" i="1"/>
  <c r="O4" i="1" s="1"/>
  <c r="M16" i="1"/>
  <c r="O16" i="1" s="1"/>
  <c r="R9" i="1"/>
  <c r="T9" i="1" s="1"/>
  <c r="M10" i="1"/>
  <c r="O10" i="1" s="1"/>
  <c r="N10" i="1"/>
  <c r="R4" i="1"/>
  <c r="T4" i="1" s="1"/>
  <c r="M5" i="1"/>
  <c r="O5" i="1" s="1"/>
  <c r="M17" i="1"/>
  <c r="O17" i="1" s="1"/>
  <c r="M38" i="1"/>
  <c r="O38" i="1" s="1"/>
  <c r="M9" i="1"/>
  <c r="O9" i="1" s="1"/>
  <c r="M6" i="1"/>
  <c r="O6" i="1" s="1"/>
  <c r="M34" i="1"/>
  <c r="O34" i="1" s="1"/>
  <c r="R5" i="1"/>
  <c r="T5" i="1" s="1"/>
  <c r="R10" i="1"/>
  <c r="T10" i="1" s="1"/>
  <c r="R13" i="1"/>
  <c r="T13" i="1" s="1"/>
  <c r="R6" i="1"/>
  <c r="T6" i="1" s="1"/>
  <c r="M7" i="1"/>
  <c r="O7" i="1" s="1"/>
  <c r="M35" i="1"/>
  <c r="O35" i="1" s="1"/>
  <c r="R7" i="1"/>
  <c r="T7" i="1" s="1"/>
  <c r="R12" i="1"/>
  <c r="T12" i="1" s="1"/>
  <c r="N36" i="1"/>
  <c r="M37" i="1"/>
  <c r="O37" i="1" s="1"/>
  <c r="R11" i="1"/>
  <c r="T11" i="1" s="1"/>
  <c r="N9" i="1"/>
  <c r="N37" i="1"/>
  <c r="S39" i="1"/>
  <c r="S38" i="1"/>
  <c r="I8" i="1"/>
  <c r="N35" i="1"/>
  <c r="N7" i="1"/>
  <c r="S37" i="1"/>
  <c r="X35" i="1"/>
  <c r="X11" i="1"/>
  <c r="AC39" i="1"/>
  <c r="AC11" i="1"/>
  <c r="S36" i="1"/>
  <c r="D7" i="1"/>
  <c r="E15" i="1"/>
  <c r="I34" i="1"/>
  <c r="I7" i="1"/>
  <c r="N34" i="1"/>
  <c r="N6" i="1"/>
  <c r="S35" i="1"/>
  <c r="D15" i="1"/>
  <c r="D6" i="1"/>
  <c r="AC38" i="1"/>
  <c r="S34" i="1"/>
  <c r="D39" i="1"/>
  <c r="I6" i="1"/>
  <c r="N17" i="1"/>
  <c r="N5" i="1"/>
  <c r="X4" i="1"/>
  <c r="X34" i="1"/>
  <c r="X10" i="1"/>
  <c r="AC10" i="1"/>
  <c r="AH15" i="1"/>
  <c r="S17" i="1"/>
  <c r="D14" i="1"/>
  <c r="I17" i="1"/>
  <c r="S16" i="1"/>
  <c r="D38" i="1"/>
  <c r="D5" i="1"/>
  <c r="I5" i="1"/>
  <c r="N16" i="1"/>
  <c r="AC37" i="1"/>
  <c r="AC9" i="1"/>
  <c r="S15" i="1"/>
  <c r="I16" i="1"/>
  <c r="X17" i="1"/>
  <c r="X9" i="1"/>
  <c r="AH14" i="1"/>
  <c r="S14" i="1"/>
  <c r="D13" i="1"/>
  <c r="N15" i="1"/>
  <c r="AC36" i="1"/>
  <c r="AC8" i="1"/>
  <c r="S13" i="1"/>
  <c r="D37" i="1"/>
  <c r="I4" i="1"/>
  <c r="I15" i="1"/>
  <c r="N4" i="1"/>
  <c r="S12" i="1"/>
  <c r="E45" i="1"/>
  <c r="AH39" i="1" s="1"/>
  <c r="N14" i="1"/>
  <c r="X16" i="1"/>
  <c r="X8" i="1"/>
  <c r="AC7" i="1"/>
  <c r="S11" i="1"/>
  <c r="D12" i="1"/>
  <c r="I14" i="1"/>
  <c r="AC35" i="1"/>
  <c r="AH37" i="1"/>
  <c r="AM14" i="1"/>
  <c r="S10" i="1"/>
  <c r="D36" i="1"/>
  <c r="N13" i="1"/>
  <c r="S9" i="1"/>
  <c r="E11" i="1"/>
  <c r="I13" i="1"/>
  <c r="X39" i="1"/>
  <c r="X15" i="1"/>
  <c r="X7" i="1"/>
  <c r="AC34" i="1"/>
  <c r="AC6" i="1"/>
  <c r="S8" i="1"/>
  <c r="D11" i="1"/>
  <c r="N12" i="1"/>
  <c r="S7" i="1"/>
  <c r="D35" i="1"/>
  <c r="I39" i="1"/>
  <c r="I12" i="1"/>
  <c r="N39" i="1"/>
  <c r="X6" i="1"/>
  <c r="AC17" i="1"/>
  <c r="AD5" i="1"/>
  <c r="S6" i="1"/>
  <c r="N11" i="1"/>
  <c r="X38" i="1"/>
  <c r="X14" i="1"/>
  <c r="AC5" i="1"/>
  <c r="S5" i="1"/>
  <c r="D10" i="1"/>
  <c r="I38" i="1"/>
  <c r="N38" i="1"/>
  <c r="X5" i="1"/>
  <c r="AM38" i="1"/>
  <c r="I10" i="2"/>
  <c r="D12" i="2"/>
  <c r="AG27" i="2"/>
  <c r="AI27" i="2" s="1"/>
  <c r="AL29" i="2"/>
  <c r="AN29" i="2" s="1"/>
  <c r="C32" i="2"/>
  <c r="E32" i="2" s="1"/>
  <c r="D32" i="2"/>
  <c r="I12" i="2"/>
  <c r="D14" i="2"/>
  <c r="AG25" i="2"/>
  <c r="AI25" i="2" s="1"/>
  <c r="AL27" i="2"/>
  <c r="AN27" i="2" s="1"/>
  <c r="C30" i="2"/>
  <c r="E30" i="2" s="1"/>
  <c r="W32" i="2"/>
  <c r="Y32" i="2" s="1"/>
  <c r="H14" i="2"/>
  <c r="J14" i="2" s="1"/>
  <c r="C16" i="2"/>
  <c r="E16" i="2" s="1"/>
  <c r="AG19" i="2"/>
  <c r="AI19" i="2" s="1"/>
  <c r="AG21" i="2"/>
  <c r="AI21" i="2" s="1"/>
  <c r="AG23" i="2"/>
  <c r="AI23" i="2" s="1"/>
  <c r="AH25" i="2"/>
  <c r="AM27" i="2"/>
  <c r="D30" i="2"/>
  <c r="X32" i="2"/>
  <c r="C5" i="2"/>
  <c r="E5" i="2" s="1"/>
  <c r="I14" i="2"/>
  <c r="D16" i="2"/>
  <c r="AM17" i="2"/>
  <c r="AH19" i="2"/>
  <c r="AH21" i="2"/>
  <c r="AH23" i="2"/>
  <c r="AL25" i="2"/>
  <c r="AN25" i="2" s="1"/>
  <c r="C28" i="2"/>
  <c r="E28" i="2" s="1"/>
  <c r="W30" i="2"/>
  <c r="D5" i="2"/>
  <c r="H16" i="2"/>
  <c r="J16" i="2" s="1"/>
  <c r="C18" i="2"/>
  <c r="E18" i="2" s="1"/>
  <c r="AL19" i="2"/>
  <c r="AN19" i="2" s="1"/>
  <c r="AL21" i="2"/>
  <c r="AN21" i="2" s="1"/>
  <c r="AL23" i="2"/>
  <c r="AN23" i="2" s="1"/>
  <c r="AM25" i="2"/>
  <c r="D28" i="2"/>
  <c r="X30" i="2"/>
  <c r="AB32" i="2"/>
  <c r="AD32" i="2" s="1"/>
  <c r="H5" i="2"/>
  <c r="J5" i="2" s="1"/>
  <c r="C7" i="2"/>
  <c r="E7" i="2" s="1"/>
  <c r="AL8" i="2"/>
  <c r="AN8" i="2" s="1"/>
  <c r="AG10" i="2"/>
  <c r="AI10" i="2" s="1"/>
  <c r="AB12" i="2"/>
  <c r="AD12" i="2" s="1"/>
  <c r="X14" i="2"/>
  <c r="I16" i="2"/>
  <c r="D18" i="2"/>
  <c r="AM19" i="2"/>
  <c r="AM21" i="2"/>
  <c r="AM23" i="2"/>
  <c r="C26" i="2"/>
  <c r="E26" i="2" s="1"/>
  <c r="W28" i="2"/>
  <c r="Y30" i="2"/>
  <c r="AC32" i="2"/>
  <c r="I5" i="2"/>
  <c r="D7" i="2"/>
  <c r="AM8" i="2"/>
  <c r="AH10" i="2"/>
  <c r="AC12" i="2"/>
  <c r="W16" i="2"/>
  <c r="H18" i="2"/>
  <c r="J18" i="2" s="1"/>
  <c r="C20" i="2"/>
  <c r="E20" i="2" s="1"/>
  <c r="C22" i="2"/>
  <c r="E22" i="2" s="1"/>
  <c r="C24" i="2"/>
  <c r="E24" i="2" s="1"/>
  <c r="D26" i="2"/>
  <c r="X28" i="2"/>
  <c r="AB30" i="2"/>
  <c r="AD30" i="2" s="1"/>
  <c r="AG32" i="2"/>
  <c r="AI32" i="2" s="1"/>
  <c r="W5" i="2"/>
  <c r="Y5" i="2" s="1"/>
  <c r="H7" i="2"/>
  <c r="J7" i="2" s="1"/>
  <c r="C9" i="2"/>
  <c r="E9" i="2" s="1"/>
  <c r="AL10" i="2"/>
  <c r="AN10" i="2" s="1"/>
  <c r="AG12" i="2"/>
  <c r="AI12" i="2" s="1"/>
  <c r="AB14" i="2"/>
  <c r="AD14" i="2" s="1"/>
  <c r="X16" i="2"/>
  <c r="I18" i="2"/>
  <c r="D20" i="2"/>
  <c r="D22" i="2"/>
  <c r="W26" i="2"/>
  <c r="Y26" i="2" s="1"/>
  <c r="Y28" i="2"/>
  <c r="AC30" i="2"/>
  <c r="X5" i="2"/>
  <c r="I7" i="2"/>
  <c r="D9" i="2"/>
  <c r="AM10" i="2"/>
  <c r="AH12" i="2"/>
  <c r="AC14" i="2"/>
  <c r="Y16" i="2"/>
  <c r="W18" i="2"/>
  <c r="Y18" i="2" s="1"/>
  <c r="H20" i="2"/>
  <c r="J20" i="2" s="1"/>
  <c r="H22" i="2"/>
  <c r="J22" i="2" s="1"/>
  <c r="W24" i="2"/>
  <c r="Y24" i="2" s="1"/>
  <c r="AG30" i="2"/>
  <c r="AI30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H32" i="2"/>
  <c r="J32" i="2" s="1"/>
  <c r="H33" i="2"/>
  <c r="J33" i="2" s="1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J31" i="2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 s="1"/>
  <c r="M28" i="2"/>
  <c r="O28" i="2" s="1"/>
  <c r="M29" i="2"/>
  <c r="O29" i="2" s="1"/>
  <c r="M30" i="2"/>
  <c r="O30" i="2" s="1"/>
  <c r="M31" i="2"/>
  <c r="M32" i="2"/>
  <c r="M33" i="2"/>
  <c r="O33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O31" i="2"/>
  <c r="O32" i="2"/>
  <c r="R4" i="2"/>
  <c r="T4" i="2" s="1"/>
  <c r="R5" i="2"/>
  <c r="T5" i="2" s="1"/>
  <c r="R6" i="2"/>
  <c r="T6" i="2" s="1"/>
  <c r="R7" i="2"/>
  <c r="T7" i="2" s="1"/>
  <c r="R8" i="2"/>
  <c r="T8" i="2" s="1"/>
  <c r="R9" i="2"/>
  <c r="T9" i="2" s="1"/>
  <c r="R10" i="2"/>
  <c r="T10" i="2" s="1"/>
  <c r="R11" i="2"/>
  <c r="T11" i="2" s="1"/>
  <c r="R12" i="2"/>
  <c r="T12" i="2" s="1"/>
  <c r="R13" i="2"/>
  <c r="T13" i="2" s="1"/>
  <c r="R14" i="2"/>
  <c r="T14" i="2" s="1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S4" i="2"/>
  <c r="S5" i="2"/>
  <c r="S6" i="2"/>
  <c r="S7" i="2"/>
  <c r="S8" i="2"/>
  <c r="S9" i="2"/>
  <c r="S10" i="2"/>
  <c r="S11" i="2"/>
  <c r="S12" i="2"/>
  <c r="S13" i="2"/>
  <c r="S14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AM13" i="1" l="1"/>
  <c r="AH16" i="1"/>
  <c r="AM6" i="1"/>
  <c r="AH35" i="1"/>
  <c r="AM17" i="1"/>
  <c r="AH13" i="1"/>
  <c r="AH36" i="1"/>
  <c r="AH7" i="1"/>
  <c r="AH11" i="1"/>
  <c r="AH38" i="1"/>
  <c r="AM7" i="1"/>
  <c r="AM12" i="1"/>
  <c r="AM4" i="1"/>
  <c r="AH5" i="1"/>
  <c r="AH6" i="1"/>
  <c r="AM34" i="1"/>
  <c r="AG35" i="1"/>
  <c r="AI35" i="1" s="1"/>
  <c r="AH4" i="1"/>
  <c r="AM10" i="1"/>
  <c r="AL12" i="1"/>
  <c r="AN12" i="1" s="1"/>
  <c r="AL39" i="1"/>
  <c r="AN39" i="1" s="1"/>
  <c r="AG11" i="1"/>
  <c r="AI11" i="1" s="1"/>
  <c r="AL13" i="1"/>
  <c r="AN13" i="1" s="1"/>
  <c r="AG36" i="1"/>
  <c r="AI36" i="1" s="1"/>
  <c r="AL11" i="1"/>
  <c r="AN11" i="1" s="1"/>
  <c r="AG12" i="1"/>
  <c r="AI12" i="1" s="1"/>
  <c r="AL14" i="1"/>
  <c r="AN14" i="1" s="1"/>
  <c r="AG37" i="1"/>
  <c r="AI37" i="1" s="1"/>
  <c r="AG13" i="1"/>
  <c r="AI13" i="1" s="1"/>
  <c r="AL38" i="1"/>
  <c r="AN38" i="1" s="1"/>
  <c r="AL15" i="1"/>
  <c r="AN15" i="1" s="1"/>
  <c r="AL4" i="1"/>
  <c r="AN4" i="1" s="1"/>
  <c r="AG5" i="1"/>
  <c r="AI5" i="1" s="1"/>
  <c r="AG38" i="1"/>
  <c r="AI38" i="1" s="1"/>
  <c r="AM9" i="1"/>
  <c r="AG14" i="1"/>
  <c r="AI14" i="1" s="1"/>
  <c r="AL5" i="1"/>
  <c r="AN5" i="1" s="1"/>
  <c r="AL16" i="1"/>
  <c r="AN16" i="1" s="1"/>
  <c r="AG6" i="1"/>
  <c r="AI6" i="1" s="1"/>
  <c r="AG39" i="1"/>
  <c r="AI39" i="1" s="1"/>
  <c r="AM36" i="1"/>
  <c r="AG10" i="1"/>
  <c r="AI10" i="1" s="1"/>
  <c r="AL6" i="1"/>
  <c r="AN6" i="1" s="1"/>
  <c r="AL17" i="1"/>
  <c r="AN17" i="1" s="1"/>
  <c r="AG15" i="1"/>
  <c r="AI15" i="1" s="1"/>
  <c r="AG7" i="1"/>
  <c r="AI7" i="1" s="1"/>
  <c r="AL7" i="1"/>
  <c r="AN7" i="1" s="1"/>
  <c r="AL34" i="1"/>
  <c r="AN34" i="1" s="1"/>
  <c r="AH34" i="1"/>
  <c r="AG16" i="1"/>
  <c r="AI16" i="1" s="1"/>
  <c r="AL8" i="1"/>
  <c r="AN8" i="1" s="1"/>
  <c r="AL35" i="1"/>
  <c r="AN35" i="1" s="1"/>
  <c r="AG8" i="1"/>
  <c r="AI8" i="1" s="1"/>
  <c r="AG17" i="1"/>
  <c r="AI17" i="1" s="1"/>
  <c r="AL9" i="1"/>
  <c r="AN9" i="1" s="1"/>
  <c r="AL36" i="1"/>
  <c r="AN36" i="1" s="1"/>
  <c r="AG9" i="1"/>
  <c r="AI9" i="1" s="1"/>
  <c r="AH17" i="1"/>
  <c r="AH9" i="1"/>
  <c r="AL10" i="1"/>
  <c r="AN10" i="1" s="1"/>
  <c r="AL37" i="1"/>
  <c r="AN37" i="1" s="1"/>
  <c r="AG34" i="1"/>
  <c r="AI34" i="1" s="1"/>
  <c r="AG4" i="1"/>
  <c r="AI4" i="1" s="1"/>
  <c r="AM37" i="1"/>
  <c r="AH10" i="1"/>
  <c r="AM5" i="1"/>
  <c r="AM16" i="1"/>
  <c r="AM8" i="1"/>
  <c r="AM15" i="1"/>
  <c r="AM35" i="1"/>
  <c r="AH8" i="1"/>
  <c r="AM39" i="1"/>
  <c r="AH12" i="1"/>
  <c r="AM11" i="1"/>
</calcChain>
</file>

<file path=xl/sharedStrings.xml><?xml version="1.0" encoding="utf-8"?>
<sst xmlns="http://schemas.openxmlformats.org/spreadsheetml/2006/main" count="126" uniqueCount="29">
  <si>
    <t>0.3326</t>
  </si>
  <si>
    <t>0.3745</t>
  </si>
  <si>
    <t>0.3996</t>
  </si>
  <si>
    <t>0.4162</t>
  </si>
  <si>
    <t>Mfr</t>
  </si>
  <si>
    <t>Pressure</t>
  </si>
  <si>
    <t>Vel</t>
  </si>
  <si>
    <t>Reynolds</t>
  </si>
  <si>
    <t>f</t>
  </si>
  <si>
    <t>0.3326 (k-epsi)</t>
  </si>
  <si>
    <t>0.3745 (k-epsi)</t>
  </si>
  <si>
    <t>0.3996 (k-epsi)</t>
  </si>
  <si>
    <t>0.4162 (k-epsi)</t>
  </si>
  <si>
    <t>0.3326 (Exp)</t>
  </si>
  <si>
    <t>0.3745 (Exp)</t>
  </si>
  <si>
    <t>0.3996 (Exp)</t>
  </si>
  <si>
    <t>0.4162 (Exp)</t>
  </si>
  <si>
    <t>Vf</t>
  </si>
  <si>
    <t>Afs</t>
  </si>
  <si>
    <t>Acs</t>
  </si>
  <si>
    <t>Dh</t>
  </si>
  <si>
    <t>Lf</t>
  </si>
  <si>
    <t>V2 - Dimensions (nTopology)</t>
  </si>
  <si>
    <t>V2</t>
  </si>
  <si>
    <t>Water Properties</t>
  </si>
  <si>
    <t>µ</t>
  </si>
  <si>
    <t>ρ</t>
  </si>
  <si>
    <t>Resultados - EXP e CFD (V2)</t>
  </si>
  <si>
    <t>Resultados - EXP e CFD (V3)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</si>
</sst>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4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1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center" vertical="center"/>
    </xf>
    <xf numFmtId="2" fontId="2" fillId="8" borderId="8" xfId="0" applyNumberFormat="1" applyFont="1" applyFill="1" applyBorder="1" applyAlignment="1">
      <alignment horizontal="center" vertical="center"/>
    </xf>
    <xf numFmtId="2" fontId="2" fillId="8" borderId="9" xfId="0" applyNumberFormat="1" applyFont="1" applyFill="1" applyBorder="1" applyAlignment="1">
      <alignment horizontal="center" vertical="center"/>
    </xf>
    <xf numFmtId="2" fontId="2" fillId="9" borderId="7" xfId="0" applyNumberFormat="1" applyFont="1" applyFill="1" applyBorder="1" applyAlignment="1">
      <alignment horizontal="center" vertical="center"/>
    </xf>
    <xf numFmtId="2" fontId="2" fillId="9" borderId="8" xfId="0" applyNumberFormat="1" applyFont="1" applyFill="1" applyBorder="1" applyAlignment="1">
      <alignment horizontal="center" vertical="center"/>
    </xf>
    <xf numFmtId="2" fontId="2" fillId="9" borderId="9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" fontId="2" fillId="9" borderId="8" xfId="0" applyNumberFormat="1" applyFont="1" applyFill="1" applyBorder="1" applyAlignment="1">
      <alignment horizontal="center" vertical="center"/>
    </xf>
    <xf numFmtId="164" fontId="2" fillId="9" borderId="9" xfId="0" applyNumberFormat="1" applyFont="1" applyFill="1" applyBorder="1" applyAlignment="1">
      <alignment horizontal="center" vertical="center"/>
    </xf>
    <xf numFmtId="2" fontId="2" fillId="10" borderId="7" xfId="0" applyNumberFormat="1" applyFont="1" applyFill="1" applyBorder="1" applyAlignment="1">
      <alignment horizontal="center" vertical="center"/>
    </xf>
    <xf numFmtId="2" fontId="2" fillId="10" borderId="8" xfId="0" applyNumberFormat="1" applyFont="1" applyFill="1" applyBorder="1" applyAlignment="1">
      <alignment horizontal="center" vertical="center"/>
    </xf>
    <xf numFmtId="2" fontId="2" fillId="10" borderId="9" xfId="0" applyNumberFormat="1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" fontId="2" fillId="10" borderId="8" xfId="0" applyNumberFormat="1" applyFont="1" applyFill="1" applyBorder="1" applyAlignment="1">
      <alignment horizontal="center" vertical="center"/>
    </xf>
    <xf numFmtId="164" fontId="2" fillId="10" borderId="9" xfId="0" applyNumberFormat="1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2" fontId="2" fillId="11" borderId="8" xfId="0" applyNumberFormat="1" applyFont="1" applyFill="1" applyBorder="1" applyAlignment="1">
      <alignment horizontal="center" vertical="center"/>
    </xf>
    <xf numFmtId="1" fontId="2" fillId="11" borderId="8" xfId="0" applyNumberFormat="1" applyFont="1" applyFill="1" applyBorder="1" applyAlignment="1">
      <alignment horizontal="center" vertical="center"/>
    </xf>
    <xf numFmtId="164" fontId="2" fillId="11" borderId="9" xfId="0" applyNumberFormat="1" applyFont="1" applyFill="1" applyBorder="1" applyAlignment="1">
      <alignment horizontal="center" vertical="center"/>
    </xf>
    <xf numFmtId="164" fontId="2" fillId="11" borderId="8" xfId="0" applyNumberFormat="1" applyFont="1" applyFill="1" applyBorder="1" applyAlignment="1">
      <alignment horizontal="center" vertical="center"/>
    </xf>
    <xf numFmtId="164" fontId="2" fillId="11" borderId="7" xfId="0" applyNumberFormat="1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2" fontId="2" fillId="12" borderId="8" xfId="0" applyNumberFormat="1" applyFont="1" applyFill="1" applyBorder="1" applyAlignment="1">
      <alignment horizontal="center" vertical="center"/>
    </xf>
    <xf numFmtId="1" fontId="2" fillId="12" borderId="8" xfId="0" applyNumberFormat="1" applyFont="1" applyFill="1" applyBorder="1" applyAlignment="1">
      <alignment horizontal="center" vertical="center"/>
    </xf>
    <xf numFmtId="2" fontId="2" fillId="12" borderId="7" xfId="0" applyNumberFormat="1" applyFont="1" applyFill="1" applyBorder="1" applyAlignment="1">
      <alignment horizontal="center" vertical="center"/>
    </xf>
    <xf numFmtId="2" fontId="2" fillId="12" borderId="9" xfId="0" applyNumberFormat="1" applyFont="1" applyFill="1" applyBorder="1" applyAlignment="1">
      <alignment horizontal="center" vertical="center"/>
    </xf>
    <xf numFmtId="2" fontId="2" fillId="13" borderId="7" xfId="0" applyNumberFormat="1" applyFont="1" applyFill="1" applyBorder="1" applyAlignment="1">
      <alignment horizontal="center" vertical="center"/>
    </xf>
    <xf numFmtId="2" fontId="2" fillId="13" borderId="8" xfId="0" applyNumberFormat="1" applyFont="1" applyFill="1" applyBorder="1" applyAlignment="1">
      <alignment horizontal="center" vertical="center"/>
    </xf>
    <xf numFmtId="164" fontId="2" fillId="13" borderId="8" xfId="0" applyNumberFormat="1" applyFont="1" applyFill="1" applyBorder="1" applyAlignment="1">
      <alignment horizontal="center" vertical="center"/>
    </xf>
    <xf numFmtId="2" fontId="2" fillId="14" borderId="7" xfId="0" applyNumberFormat="1" applyFont="1" applyFill="1" applyBorder="1" applyAlignment="1">
      <alignment horizontal="center" vertical="center"/>
    </xf>
    <xf numFmtId="2" fontId="2" fillId="14" borderId="8" xfId="0" applyNumberFormat="1" applyFont="1" applyFill="1" applyBorder="1" applyAlignment="1">
      <alignment horizontal="center" vertical="center"/>
    </xf>
    <xf numFmtId="164" fontId="2" fillId="14" borderId="8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1" borderId="11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 vertical="center"/>
    </xf>
    <xf numFmtId="2" fontId="2" fillId="13" borderId="11" xfId="0" applyNumberFormat="1" applyFont="1" applyFill="1" applyBorder="1" applyAlignment="1">
      <alignment horizontal="center" vertical="center"/>
    </xf>
    <xf numFmtId="164" fontId="2" fillId="13" borderId="12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center" vertical="center"/>
    </xf>
    <xf numFmtId="2" fontId="2" fillId="14" borderId="11" xfId="0" applyNumberFormat="1" applyFont="1" applyFill="1" applyBorder="1" applyAlignment="1">
      <alignment horizontal="center" vertical="center"/>
    </xf>
    <xf numFmtId="164" fontId="2" fillId="14" borderId="12" xfId="0" applyNumberFormat="1" applyFont="1" applyFill="1" applyBorder="1" applyAlignment="1">
      <alignment horizontal="center" vertical="center"/>
    </xf>
    <xf numFmtId="11" fontId="3" fillId="15" borderId="13" xfId="0" applyNumberFormat="1" applyFont="1" applyFill="1" applyBorder="1" applyAlignment="1">
      <alignment horizontal="center"/>
    </xf>
    <xf numFmtId="11" fontId="2" fillId="15" borderId="14" xfId="0" applyNumberFormat="1" applyFont="1" applyFill="1" applyBorder="1" applyAlignment="1">
      <alignment horizontal="center" vertical="center"/>
    </xf>
    <xf numFmtId="11" fontId="2" fillId="15" borderId="16" xfId="0" applyNumberFormat="1" applyFont="1" applyFill="1" applyBorder="1" applyAlignment="1">
      <alignment horizontal="center"/>
    </xf>
    <xf numFmtId="11" fontId="2" fillId="16" borderId="17" xfId="0" applyNumberFormat="1" applyFont="1" applyFill="1" applyBorder="1"/>
    <xf numFmtId="11" fontId="2" fillId="15" borderId="19" xfId="0" applyNumberFormat="1" applyFont="1" applyFill="1" applyBorder="1" applyAlignment="1">
      <alignment horizontal="center"/>
    </xf>
    <xf numFmtId="11" fontId="2" fillId="16" borderId="20" xfId="0" applyNumberFormat="1" applyFont="1" applyFill="1" applyBorder="1"/>
    <xf numFmtId="0" fontId="2" fillId="11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11" fontId="2" fillId="12" borderId="9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1" fontId="4" fillId="2" borderId="22" xfId="0" applyNumberFormat="1" applyFont="1" applyFill="1" applyBorder="1" applyAlignment="1">
      <alignment horizontal="center" vertical="center"/>
    </xf>
    <xf numFmtId="11" fontId="4" fillId="2" borderId="23" xfId="0" applyNumberFormat="1" applyFont="1" applyFill="1" applyBorder="1" applyAlignment="1">
      <alignment horizontal="center" vertical="center"/>
    </xf>
    <xf numFmtId="11" fontId="5" fillId="2" borderId="13" xfId="0" applyNumberFormat="1" applyFont="1" applyFill="1" applyBorder="1" applyAlignment="1">
      <alignment horizontal="center"/>
    </xf>
    <xf numFmtId="11" fontId="5" fillId="2" borderId="14" xfId="0" applyNumberFormat="1" applyFont="1" applyFill="1" applyBorder="1" applyAlignment="1">
      <alignment horizontal="center"/>
    </xf>
    <xf numFmtId="11" fontId="5" fillId="2" borderId="15" xfId="0" applyNumberFormat="1" applyFont="1" applyFill="1" applyBorder="1" applyAlignment="1">
      <alignment horizontal="center"/>
    </xf>
    <xf numFmtId="11" fontId="6" fillId="15" borderId="16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/>
    </xf>
    <xf numFmtId="11" fontId="6" fillId="15" borderId="18" xfId="0" applyNumberFormat="1" applyFont="1" applyFill="1" applyBorder="1" applyAlignment="1">
      <alignment horizontal="center"/>
    </xf>
    <xf numFmtId="11" fontId="6" fillId="11" borderId="19" xfId="0" applyNumberFormat="1" applyFont="1" applyFill="1" applyBorder="1" applyAlignment="1">
      <alignment horizontal="center"/>
    </xf>
    <xf numFmtId="11" fontId="6" fillId="11" borderId="20" xfId="0" applyNumberFormat="1" applyFont="1" applyFill="1" applyBorder="1" applyAlignment="1">
      <alignment horizontal="center"/>
    </xf>
    <xf numFmtId="11" fontId="6" fillId="11" borderId="2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CC92E3-F632-4714-B3C8-A54AE2F0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D75354-006A-4385-A28A-E7F1EA5EB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78736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87DBCEE-2E20-4784-A4B6-F5C56632D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39</xdr:row>
      <xdr:rowOff>95250</xdr:rowOff>
    </xdr:from>
    <xdr:to>
      <xdr:col>18</xdr:col>
      <xdr:colOff>14168</xdr:colOff>
      <xdr:row>43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AB86FB-AC91-4926-B1AC-5606AAFB7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10</xdr:col>
      <xdr:colOff>11580</xdr:colOff>
      <xdr:row>44</xdr:row>
      <xdr:rowOff>110210</xdr:rowOff>
    </xdr:from>
    <xdr:to>
      <xdr:col>14</xdr:col>
      <xdr:colOff>269081</xdr:colOff>
      <xdr:row>49</xdr:row>
      <xdr:rowOff>133238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903B86-DD17-4D82-B499-EB1989369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580" y="802231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50</xdr:row>
      <xdr:rowOff>11714</xdr:rowOff>
    </xdr:from>
    <xdr:to>
      <xdr:col>17</xdr:col>
      <xdr:colOff>149770</xdr:colOff>
      <xdr:row>53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D77AF07-2972-4B62-AC7C-9EBA5C088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C83F-B0F5-4A4A-8BD9-9E683DBD08A5}">
  <dimension ref="A1:AN41"/>
  <sheetViews>
    <sheetView zoomScaleNormal="100" workbookViewId="0">
      <selection activeCell="H40" sqref="H40"/>
    </sheetView>
  </sheetViews>
  <sheetFormatPr defaultRowHeight="15" x14ac:dyDescent="0.25"/>
  <cols>
    <col min="15" max="15" width="9.42578125" bestFit="1" customWidth="1"/>
  </cols>
  <sheetData>
    <row r="1" spans="1:40" ht="60" thickBot="1" x14ac:dyDescent="0.3">
      <c r="A1" s="71" t="s">
        <v>28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</row>
    <row r="2" spans="1:40" x14ac:dyDescent="0.25">
      <c r="A2" s="73" t="s">
        <v>13</v>
      </c>
      <c r="B2" s="74"/>
      <c r="C2" s="74"/>
      <c r="D2" s="74"/>
      <c r="E2" s="75"/>
      <c r="F2" s="73" t="s">
        <v>9</v>
      </c>
      <c r="G2" s="74"/>
      <c r="H2" s="74"/>
      <c r="I2" s="74"/>
      <c r="J2" s="75"/>
      <c r="K2" s="76" t="s">
        <v>14</v>
      </c>
      <c r="L2" s="77"/>
      <c r="M2" s="77"/>
      <c r="N2" s="77"/>
      <c r="O2" s="78"/>
      <c r="P2" s="76" t="s">
        <v>10</v>
      </c>
      <c r="Q2" s="77"/>
      <c r="R2" s="77"/>
      <c r="S2" s="77"/>
      <c r="T2" s="78"/>
      <c r="U2" s="79" t="s">
        <v>15</v>
      </c>
      <c r="V2" s="80"/>
      <c r="W2" s="80"/>
      <c r="X2" s="80"/>
      <c r="Y2" s="81"/>
      <c r="Z2" s="79" t="s">
        <v>11</v>
      </c>
      <c r="AA2" s="80"/>
      <c r="AB2" s="80"/>
      <c r="AC2" s="80"/>
      <c r="AD2" s="81"/>
      <c r="AE2" s="82" t="s">
        <v>16</v>
      </c>
      <c r="AF2" s="83"/>
      <c r="AG2" s="83"/>
      <c r="AH2" s="83"/>
      <c r="AI2" s="84"/>
      <c r="AJ2" s="82" t="s">
        <v>12</v>
      </c>
      <c r="AK2" s="83"/>
      <c r="AL2" s="83"/>
      <c r="AM2" s="83"/>
      <c r="AN2" s="84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8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/>
      <c r="B4" s="27"/>
      <c r="C4" s="28" t="e">
        <f>(A4/($J$37*$B$39))</f>
        <v>#DIV/0!</v>
      </c>
      <c r="D4" s="29" t="e">
        <f>((A4*$B$40)/($G$37*$B$39))</f>
        <v>#DIV/0!</v>
      </c>
      <c r="E4" s="65" t="e">
        <f>((B4*$B$40)/(2*$B$41*$J$37*(C4^2)))</f>
        <v>#DIV/0!</v>
      </c>
      <c r="F4" s="32"/>
      <c r="G4" s="31"/>
      <c r="H4" s="31" t="e">
        <f>(F4/($J$37*$B$39))</f>
        <v>#DIV/0!</v>
      </c>
      <c r="I4" s="31" t="e">
        <f>((F4*$B$40)/($G$37*$B$39))</f>
        <v>#DIV/0!</v>
      </c>
      <c r="J4" s="30" t="e">
        <f>((G4*$B$40)/(2*$B$41*$J$37*(H4^2)))</f>
        <v>#DIV/0!</v>
      </c>
      <c r="K4" s="33"/>
      <c r="L4" s="34"/>
      <c r="M4" s="35" t="e">
        <f>(K4/($J$37*$C$39))</f>
        <v>#DIV/0!</v>
      </c>
      <c r="N4" s="36" t="e">
        <f>((K4*$C$40)/($G$37*$C$39))</f>
        <v>#DIV/0!</v>
      </c>
      <c r="O4" s="67" t="e">
        <f>((L4*$C$40)/(2*$C$41*$J$37*(M4^2)))</f>
        <v>#DIV/0!</v>
      </c>
      <c r="P4" s="37"/>
      <c r="Q4" s="35"/>
      <c r="R4" s="35" t="e">
        <f>(P4/($J$37*$C$39))</f>
        <v>#DIV/0!</v>
      </c>
      <c r="S4" s="35" t="e">
        <f>((P4*$C$40)/($G$37*$C$39))</f>
        <v>#DIV/0!</v>
      </c>
      <c r="T4" s="66" t="e">
        <f>((Q4*$C$40)/(2*$C$41*$J$37*(R4^2)))</f>
        <v>#DIV/0!</v>
      </c>
      <c r="U4" s="39"/>
      <c r="V4" s="40"/>
      <c r="W4" s="40" t="e">
        <f>(U4/($J$37*$D$39))</f>
        <v>#DIV/0!</v>
      </c>
      <c r="X4" s="40" t="e">
        <f>((U4*$D$40)/($G$37*$D$39))</f>
        <v>#DIV/0!</v>
      </c>
      <c r="Y4" s="68" t="e">
        <f>((V4*$D$40)/(2*$D$41*$J$37*(W4^2)))</f>
        <v>#DIV/0!</v>
      </c>
      <c r="Z4" s="41"/>
      <c r="AA4" s="41"/>
      <c r="AB4" s="41" t="e">
        <f>(Z4/($J$37*$D$39))</f>
        <v>#DIV/0!</v>
      </c>
      <c r="AC4" s="41" t="e">
        <f>((Z4*$D$40)/($G$37*$D$39))</f>
        <v>#DIV/0!</v>
      </c>
      <c r="AD4" s="41" t="e">
        <f>((AA4*$D$40)/(2*$D$41*$J$37*(AB4^2)))</f>
        <v>#DIV/0!</v>
      </c>
      <c r="AE4" s="42"/>
      <c r="AF4" s="43"/>
      <c r="AG4" s="43" t="e">
        <f>(AE4/($J$37*$E$39))</f>
        <v>#DIV/0!</v>
      </c>
      <c r="AH4" s="43" t="e">
        <f>((AE4*$E$40)/($G$37*$E$39))</f>
        <v>#DIV/0!</v>
      </c>
      <c r="AI4" s="69" t="e">
        <f>((AF4*$E$40)/(2*$E$41*$J$37*(AG4^2)))</f>
        <v>#DIV/0!</v>
      </c>
      <c r="AJ4" s="44"/>
      <c r="AK4" s="44"/>
      <c r="AL4" s="44" t="e">
        <f>(AJ4/($J$37*$E$39))</f>
        <v>#DIV/0!</v>
      </c>
      <c r="AM4" s="44" t="e">
        <f>((AJ4*$E$40)/($G$37*$E$39))</f>
        <v>#DIV/0!</v>
      </c>
      <c r="AN4" s="44" t="e">
        <f>((AK4*$E$40)/(2*$E$41*$J$37*(AL4^2)))</f>
        <v>#DIV/0!</v>
      </c>
    </row>
    <row r="5" spans="1:40" x14ac:dyDescent="0.25">
      <c r="A5" s="26"/>
      <c r="B5" s="27"/>
      <c r="C5" s="28" t="e">
        <f t="shared" ref="C5:C33" si="0">(A5/($J$37*$B$39))</f>
        <v>#DIV/0!</v>
      </c>
      <c r="D5" s="29" t="e">
        <f t="shared" ref="D5:D33" si="1">((A5*$B$40)/($G$37*$B$39))</f>
        <v>#DIV/0!</v>
      </c>
      <c r="E5" s="65" t="e">
        <f t="shared" ref="E5:E33" si="2">((B5*$B$40)/(2*$B$41*$J$37*(C5^2)))</f>
        <v>#DIV/0!</v>
      </c>
      <c r="F5" s="32"/>
      <c r="G5" s="31"/>
      <c r="H5" s="31" t="e">
        <f t="shared" ref="H5:H33" si="3">(F5/($J$37*$B$39))</f>
        <v>#DIV/0!</v>
      </c>
      <c r="I5" s="31" t="e">
        <f t="shared" ref="I5:I33" si="4">((F5*$B$40)/($G$37*$B$39))</f>
        <v>#DIV/0!</v>
      </c>
      <c r="J5" s="30" t="e">
        <f t="shared" ref="J5:J33" si="5">((G5*$B$40)/(2*$B$41*$J$37*(H5^2)))</f>
        <v>#DIV/0!</v>
      </c>
      <c r="K5" s="33"/>
      <c r="L5" s="34"/>
      <c r="M5" s="35" t="e">
        <f t="shared" ref="M5:M33" si="6">(K5/($J$37*$C$39))</f>
        <v>#DIV/0!</v>
      </c>
      <c r="N5" s="36" t="e">
        <f t="shared" ref="N5:N33" si="7">((K5*$C$40)/($G$37*$C$39))</f>
        <v>#DIV/0!</v>
      </c>
      <c r="O5" s="67" t="e">
        <f t="shared" ref="O5:O33" si="8">((L5*$C$40)/(2*$C$41*$J$37*(M5^2)))</f>
        <v>#DIV/0!</v>
      </c>
      <c r="P5" s="37"/>
      <c r="Q5" s="35"/>
      <c r="R5" s="35" t="e">
        <f t="shared" ref="R5:R33" si="9">(P5/($J$37*$C$39))</f>
        <v>#DIV/0!</v>
      </c>
      <c r="S5" s="35" t="e">
        <f t="shared" ref="S5:S33" si="10">((P5*$C$40)/($G$37*$C$39))</f>
        <v>#DIV/0!</v>
      </c>
      <c r="T5" s="66" t="e">
        <f t="shared" ref="T5:T33" si="11">((Q5*$C$40)/(2*$C$41*$J$37*(R5^2)))</f>
        <v>#DIV/0!</v>
      </c>
      <c r="U5" s="39"/>
      <c r="V5" s="40"/>
      <c r="W5" s="40" t="e">
        <f t="shared" ref="W5:W33" si="12">(U5/($J$37*$D$39))</f>
        <v>#DIV/0!</v>
      </c>
      <c r="X5" s="40" t="e">
        <f t="shared" ref="X5:X33" si="13">((U5*$D$40)/($G$37*$D$39))</f>
        <v>#DIV/0!</v>
      </c>
      <c r="Y5" s="68" t="e">
        <f t="shared" ref="Y5:Y33" si="14">((V5*$D$40)/(2*$D$41*$J$37*(W5^2)))</f>
        <v>#DIV/0!</v>
      </c>
      <c r="Z5" s="41"/>
      <c r="AA5" s="41"/>
      <c r="AB5" s="41" t="e">
        <f t="shared" ref="AB5:AB33" si="15">(Z5/($J$37*$D$39))</f>
        <v>#DIV/0!</v>
      </c>
      <c r="AC5" s="41" t="e">
        <f t="shared" ref="AC5:AC33" si="16">((Z5*$D$40)/($G$37*$D$39))</f>
        <v>#DIV/0!</v>
      </c>
      <c r="AD5" s="41" t="e">
        <f t="shared" ref="AD5:AD33" si="17">((AA5*$D$40)/(2*$D$41*$J$37*(AB5^2)))</f>
        <v>#DIV/0!</v>
      </c>
      <c r="AE5" s="42"/>
      <c r="AF5" s="43"/>
      <c r="AG5" s="43" t="e">
        <f t="shared" ref="AG5:AG33" si="18">(AE5/($J$37*$E$39))</f>
        <v>#DIV/0!</v>
      </c>
      <c r="AH5" s="43" t="e">
        <f t="shared" ref="AH5:AH33" si="19">((AE5*$E$40)/($G$37*$E$39))</f>
        <v>#DIV/0!</v>
      </c>
      <c r="AI5" s="69" t="e">
        <f t="shared" ref="AI5:AI33" si="20">((AF5*$E$40)/(2*$E$41*$J$37*(AG5^2)))</f>
        <v>#DIV/0!</v>
      </c>
      <c r="AJ5" s="44"/>
      <c r="AK5" s="44"/>
      <c r="AL5" s="44" t="e">
        <f t="shared" ref="AL5:AL33" si="21">(AJ5/($J$37*$E$39))</f>
        <v>#DIV/0!</v>
      </c>
      <c r="AM5" s="44" t="e">
        <f t="shared" ref="AM5:AM33" si="22">((AJ5*$E$40)/($G$37*$E$39))</f>
        <v>#DIV/0!</v>
      </c>
      <c r="AN5" s="44" t="e">
        <f t="shared" ref="AN5:AN33" si="23">((AK5*$E$40)/(2*$E$41*$J$37*(AL5^2)))</f>
        <v>#DIV/0!</v>
      </c>
    </row>
    <row r="6" spans="1:40" x14ac:dyDescent="0.25">
      <c r="A6" s="26"/>
      <c r="B6" s="27"/>
      <c r="C6" s="28" t="e">
        <f t="shared" si="0"/>
        <v>#DIV/0!</v>
      </c>
      <c r="D6" s="29" t="e">
        <f t="shared" si="1"/>
        <v>#DIV/0!</v>
      </c>
      <c r="E6" s="65" t="e">
        <f t="shared" si="2"/>
        <v>#DIV/0!</v>
      </c>
      <c r="F6" s="32"/>
      <c r="G6" s="31"/>
      <c r="H6" s="31" t="e">
        <f t="shared" si="3"/>
        <v>#DIV/0!</v>
      </c>
      <c r="I6" s="31" t="e">
        <f t="shared" si="4"/>
        <v>#DIV/0!</v>
      </c>
      <c r="J6" s="30" t="e">
        <f t="shared" si="5"/>
        <v>#DIV/0!</v>
      </c>
      <c r="K6" s="33"/>
      <c r="L6" s="34"/>
      <c r="M6" s="35" t="e">
        <f t="shared" si="6"/>
        <v>#DIV/0!</v>
      </c>
      <c r="N6" s="36" t="e">
        <f t="shared" si="7"/>
        <v>#DIV/0!</v>
      </c>
      <c r="O6" s="67" t="e">
        <f t="shared" si="8"/>
        <v>#DIV/0!</v>
      </c>
      <c r="P6" s="37"/>
      <c r="Q6" s="35"/>
      <c r="R6" s="35" t="e">
        <f t="shared" si="9"/>
        <v>#DIV/0!</v>
      </c>
      <c r="S6" s="35" t="e">
        <f t="shared" si="10"/>
        <v>#DIV/0!</v>
      </c>
      <c r="T6" s="66" t="e">
        <f t="shared" si="11"/>
        <v>#DIV/0!</v>
      </c>
      <c r="U6" s="39"/>
      <c r="V6" s="40"/>
      <c r="W6" s="40" t="e">
        <f t="shared" si="12"/>
        <v>#DIV/0!</v>
      </c>
      <c r="X6" s="40" t="e">
        <f t="shared" si="13"/>
        <v>#DIV/0!</v>
      </c>
      <c r="Y6" s="68" t="e">
        <f t="shared" si="14"/>
        <v>#DIV/0!</v>
      </c>
      <c r="Z6" s="41"/>
      <c r="AA6" s="41"/>
      <c r="AB6" s="41" t="e">
        <f t="shared" si="15"/>
        <v>#DIV/0!</v>
      </c>
      <c r="AC6" s="41" t="e">
        <f t="shared" si="16"/>
        <v>#DIV/0!</v>
      </c>
      <c r="AD6" s="41" t="e">
        <f t="shared" si="17"/>
        <v>#DIV/0!</v>
      </c>
      <c r="AE6" s="42"/>
      <c r="AF6" s="43"/>
      <c r="AG6" s="43" t="e">
        <f t="shared" si="18"/>
        <v>#DIV/0!</v>
      </c>
      <c r="AH6" s="43" t="e">
        <f t="shared" si="19"/>
        <v>#DIV/0!</v>
      </c>
      <c r="AI6" s="69" t="e">
        <f t="shared" si="20"/>
        <v>#DIV/0!</v>
      </c>
      <c r="AJ6" s="44"/>
      <c r="AK6" s="44"/>
      <c r="AL6" s="44" t="e">
        <f t="shared" si="21"/>
        <v>#DIV/0!</v>
      </c>
      <c r="AM6" s="44" t="e">
        <f t="shared" si="22"/>
        <v>#DIV/0!</v>
      </c>
      <c r="AN6" s="44" t="e">
        <f t="shared" si="23"/>
        <v>#DIV/0!</v>
      </c>
    </row>
    <row r="7" spans="1:40" x14ac:dyDescent="0.25">
      <c r="A7" s="26"/>
      <c r="B7" s="27"/>
      <c r="C7" s="28" t="e">
        <f t="shared" si="0"/>
        <v>#DIV/0!</v>
      </c>
      <c r="D7" s="29" t="e">
        <f t="shared" si="1"/>
        <v>#DIV/0!</v>
      </c>
      <c r="E7" s="65" t="e">
        <f t="shared" si="2"/>
        <v>#DIV/0!</v>
      </c>
      <c r="F7" s="32"/>
      <c r="G7" s="31"/>
      <c r="H7" s="31" t="e">
        <f t="shared" si="3"/>
        <v>#DIV/0!</v>
      </c>
      <c r="I7" s="31" t="e">
        <f t="shared" si="4"/>
        <v>#DIV/0!</v>
      </c>
      <c r="J7" s="30" t="e">
        <f t="shared" si="5"/>
        <v>#DIV/0!</v>
      </c>
      <c r="K7" s="33"/>
      <c r="L7" s="34"/>
      <c r="M7" s="35" t="e">
        <f t="shared" si="6"/>
        <v>#DIV/0!</v>
      </c>
      <c r="N7" s="36" t="e">
        <f t="shared" si="7"/>
        <v>#DIV/0!</v>
      </c>
      <c r="O7" s="67" t="e">
        <f t="shared" si="8"/>
        <v>#DIV/0!</v>
      </c>
      <c r="P7" s="37"/>
      <c r="Q7" s="35"/>
      <c r="R7" s="35" t="e">
        <f t="shared" si="9"/>
        <v>#DIV/0!</v>
      </c>
      <c r="S7" s="35" t="e">
        <f t="shared" si="10"/>
        <v>#DIV/0!</v>
      </c>
      <c r="T7" s="66" t="e">
        <f t="shared" si="11"/>
        <v>#DIV/0!</v>
      </c>
      <c r="U7" s="39"/>
      <c r="V7" s="40"/>
      <c r="W7" s="40" t="e">
        <f t="shared" si="12"/>
        <v>#DIV/0!</v>
      </c>
      <c r="X7" s="40" t="e">
        <f t="shared" si="13"/>
        <v>#DIV/0!</v>
      </c>
      <c r="Y7" s="68" t="e">
        <f t="shared" si="14"/>
        <v>#DIV/0!</v>
      </c>
      <c r="Z7" s="41"/>
      <c r="AA7" s="41"/>
      <c r="AB7" s="41" t="e">
        <f t="shared" si="15"/>
        <v>#DIV/0!</v>
      </c>
      <c r="AC7" s="41" t="e">
        <f t="shared" si="16"/>
        <v>#DIV/0!</v>
      </c>
      <c r="AD7" s="41" t="e">
        <f t="shared" si="17"/>
        <v>#DIV/0!</v>
      </c>
      <c r="AE7" s="42"/>
      <c r="AF7" s="43"/>
      <c r="AG7" s="43" t="e">
        <f t="shared" si="18"/>
        <v>#DIV/0!</v>
      </c>
      <c r="AH7" s="43" t="e">
        <f t="shared" si="19"/>
        <v>#DIV/0!</v>
      </c>
      <c r="AI7" s="69" t="e">
        <f t="shared" si="20"/>
        <v>#DIV/0!</v>
      </c>
      <c r="AJ7" s="44"/>
      <c r="AK7" s="44"/>
      <c r="AL7" s="44" t="e">
        <f t="shared" si="21"/>
        <v>#DIV/0!</v>
      </c>
      <c r="AM7" s="44" t="e">
        <f t="shared" si="22"/>
        <v>#DIV/0!</v>
      </c>
      <c r="AN7" s="44" t="e">
        <f t="shared" si="23"/>
        <v>#DIV/0!</v>
      </c>
    </row>
    <row r="8" spans="1:40" x14ac:dyDescent="0.25">
      <c r="A8" s="26"/>
      <c r="B8" s="27"/>
      <c r="C8" s="28" t="e">
        <f t="shared" si="0"/>
        <v>#DIV/0!</v>
      </c>
      <c r="D8" s="29" t="e">
        <f t="shared" si="1"/>
        <v>#DIV/0!</v>
      </c>
      <c r="E8" s="65" t="e">
        <f t="shared" si="2"/>
        <v>#DIV/0!</v>
      </c>
      <c r="F8" s="32"/>
      <c r="G8" s="31"/>
      <c r="H8" s="31" t="e">
        <f t="shared" si="3"/>
        <v>#DIV/0!</v>
      </c>
      <c r="I8" s="31" t="e">
        <f t="shared" si="4"/>
        <v>#DIV/0!</v>
      </c>
      <c r="J8" s="30" t="e">
        <f t="shared" si="5"/>
        <v>#DIV/0!</v>
      </c>
      <c r="K8" s="33"/>
      <c r="L8" s="34"/>
      <c r="M8" s="35" t="e">
        <f t="shared" si="6"/>
        <v>#DIV/0!</v>
      </c>
      <c r="N8" s="36" t="e">
        <f t="shared" si="7"/>
        <v>#DIV/0!</v>
      </c>
      <c r="O8" s="67" t="e">
        <f t="shared" si="8"/>
        <v>#DIV/0!</v>
      </c>
      <c r="P8" s="37"/>
      <c r="Q8" s="35"/>
      <c r="R8" s="35" t="e">
        <f t="shared" si="9"/>
        <v>#DIV/0!</v>
      </c>
      <c r="S8" s="35" t="e">
        <f t="shared" si="10"/>
        <v>#DIV/0!</v>
      </c>
      <c r="T8" s="66" t="e">
        <f t="shared" si="11"/>
        <v>#DIV/0!</v>
      </c>
      <c r="U8" s="39"/>
      <c r="V8" s="40"/>
      <c r="W8" s="40" t="e">
        <f t="shared" si="12"/>
        <v>#DIV/0!</v>
      </c>
      <c r="X8" s="40" t="e">
        <f t="shared" si="13"/>
        <v>#DIV/0!</v>
      </c>
      <c r="Y8" s="68" t="e">
        <f t="shared" si="14"/>
        <v>#DIV/0!</v>
      </c>
      <c r="Z8" s="41"/>
      <c r="AA8" s="41"/>
      <c r="AB8" s="41" t="e">
        <f t="shared" si="15"/>
        <v>#DIV/0!</v>
      </c>
      <c r="AC8" s="41" t="e">
        <f t="shared" si="16"/>
        <v>#DIV/0!</v>
      </c>
      <c r="AD8" s="41" t="e">
        <f t="shared" si="17"/>
        <v>#DIV/0!</v>
      </c>
      <c r="AE8" s="42"/>
      <c r="AF8" s="43"/>
      <c r="AG8" s="43" t="e">
        <f t="shared" si="18"/>
        <v>#DIV/0!</v>
      </c>
      <c r="AH8" s="43" t="e">
        <f t="shared" si="19"/>
        <v>#DIV/0!</v>
      </c>
      <c r="AI8" s="69" t="e">
        <f t="shared" si="20"/>
        <v>#DIV/0!</v>
      </c>
      <c r="AJ8" s="44"/>
      <c r="AK8" s="44"/>
      <c r="AL8" s="44" t="e">
        <f t="shared" si="21"/>
        <v>#DIV/0!</v>
      </c>
      <c r="AM8" s="44" t="e">
        <f t="shared" si="22"/>
        <v>#DIV/0!</v>
      </c>
      <c r="AN8" s="44" t="e">
        <f t="shared" si="23"/>
        <v>#DIV/0!</v>
      </c>
    </row>
    <row r="9" spans="1:40" x14ac:dyDescent="0.25">
      <c r="A9" s="26"/>
      <c r="B9" s="27"/>
      <c r="C9" s="28" t="e">
        <f t="shared" si="0"/>
        <v>#DIV/0!</v>
      </c>
      <c r="D9" s="29" t="e">
        <f t="shared" si="1"/>
        <v>#DIV/0!</v>
      </c>
      <c r="E9" s="65" t="e">
        <f t="shared" si="2"/>
        <v>#DIV/0!</v>
      </c>
      <c r="F9" s="32"/>
      <c r="G9" s="31"/>
      <c r="H9" s="31" t="e">
        <f t="shared" si="3"/>
        <v>#DIV/0!</v>
      </c>
      <c r="I9" s="31" t="e">
        <f t="shared" si="4"/>
        <v>#DIV/0!</v>
      </c>
      <c r="J9" s="30" t="e">
        <f t="shared" si="5"/>
        <v>#DIV/0!</v>
      </c>
      <c r="K9" s="33"/>
      <c r="L9" s="34"/>
      <c r="M9" s="35" t="e">
        <f t="shared" si="6"/>
        <v>#DIV/0!</v>
      </c>
      <c r="N9" s="36" t="e">
        <f t="shared" si="7"/>
        <v>#DIV/0!</v>
      </c>
      <c r="O9" s="67" t="e">
        <f t="shared" si="8"/>
        <v>#DIV/0!</v>
      </c>
      <c r="P9" s="37"/>
      <c r="Q9" s="35"/>
      <c r="R9" s="35" t="e">
        <f t="shared" si="9"/>
        <v>#DIV/0!</v>
      </c>
      <c r="S9" s="35" t="e">
        <f t="shared" si="10"/>
        <v>#DIV/0!</v>
      </c>
      <c r="T9" s="66" t="e">
        <f t="shared" si="11"/>
        <v>#DIV/0!</v>
      </c>
      <c r="U9" s="39"/>
      <c r="V9" s="40"/>
      <c r="W9" s="40" t="e">
        <f t="shared" si="12"/>
        <v>#DIV/0!</v>
      </c>
      <c r="X9" s="40" t="e">
        <f t="shared" si="13"/>
        <v>#DIV/0!</v>
      </c>
      <c r="Y9" s="68" t="e">
        <f t="shared" si="14"/>
        <v>#DIV/0!</v>
      </c>
      <c r="Z9" s="41"/>
      <c r="AA9" s="41"/>
      <c r="AB9" s="41" t="e">
        <f t="shared" si="15"/>
        <v>#DIV/0!</v>
      </c>
      <c r="AC9" s="41" t="e">
        <f t="shared" si="16"/>
        <v>#DIV/0!</v>
      </c>
      <c r="AD9" s="41" t="e">
        <f t="shared" si="17"/>
        <v>#DIV/0!</v>
      </c>
      <c r="AE9" s="42"/>
      <c r="AF9" s="43"/>
      <c r="AG9" s="43" t="e">
        <f t="shared" si="18"/>
        <v>#DIV/0!</v>
      </c>
      <c r="AH9" s="43" t="e">
        <f t="shared" si="19"/>
        <v>#DIV/0!</v>
      </c>
      <c r="AI9" s="69" t="e">
        <f t="shared" si="20"/>
        <v>#DIV/0!</v>
      </c>
      <c r="AJ9" s="44"/>
      <c r="AK9" s="44"/>
      <c r="AL9" s="44" t="e">
        <f t="shared" si="21"/>
        <v>#DIV/0!</v>
      </c>
      <c r="AM9" s="44" t="e">
        <f t="shared" si="22"/>
        <v>#DIV/0!</v>
      </c>
      <c r="AN9" s="44" t="e">
        <f t="shared" si="23"/>
        <v>#DIV/0!</v>
      </c>
    </row>
    <row r="10" spans="1:40" x14ac:dyDescent="0.25">
      <c r="A10" s="26"/>
      <c r="B10" s="27"/>
      <c r="C10" s="28" t="e">
        <f t="shared" si="0"/>
        <v>#DIV/0!</v>
      </c>
      <c r="D10" s="29" t="e">
        <f t="shared" si="1"/>
        <v>#DIV/0!</v>
      </c>
      <c r="E10" s="65" t="e">
        <f t="shared" si="2"/>
        <v>#DIV/0!</v>
      </c>
      <c r="F10" s="32"/>
      <c r="G10" s="31"/>
      <c r="H10" s="31" t="e">
        <f t="shared" si="3"/>
        <v>#DIV/0!</v>
      </c>
      <c r="I10" s="31" t="e">
        <f t="shared" si="4"/>
        <v>#DIV/0!</v>
      </c>
      <c r="J10" s="30" t="e">
        <f t="shared" si="5"/>
        <v>#DIV/0!</v>
      </c>
      <c r="K10" s="33"/>
      <c r="L10" s="34"/>
      <c r="M10" s="35" t="e">
        <f t="shared" si="6"/>
        <v>#DIV/0!</v>
      </c>
      <c r="N10" s="36" t="e">
        <f t="shared" si="7"/>
        <v>#DIV/0!</v>
      </c>
      <c r="O10" s="67" t="e">
        <f t="shared" si="8"/>
        <v>#DIV/0!</v>
      </c>
      <c r="P10" s="37"/>
      <c r="Q10" s="35"/>
      <c r="R10" s="35" t="e">
        <f t="shared" si="9"/>
        <v>#DIV/0!</v>
      </c>
      <c r="S10" s="35" t="e">
        <f t="shared" si="10"/>
        <v>#DIV/0!</v>
      </c>
      <c r="T10" s="66" t="e">
        <f t="shared" si="11"/>
        <v>#DIV/0!</v>
      </c>
      <c r="U10" s="39"/>
      <c r="V10" s="40"/>
      <c r="W10" s="40" t="e">
        <f t="shared" si="12"/>
        <v>#DIV/0!</v>
      </c>
      <c r="X10" s="40" t="e">
        <f t="shared" si="13"/>
        <v>#DIV/0!</v>
      </c>
      <c r="Y10" s="68" t="e">
        <f t="shared" si="14"/>
        <v>#DIV/0!</v>
      </c>
      <c r="Z10" s="41"/>
      <c r="AA10" s="41"/>
      <c r="AB10" s="41" t="e">
        <f t="shared" si="15"/>
        <v>#DIV/0!</v>
      </c>
      <c r="AC10" s="41" t="e">
        <f t="shared" si="16"/>
        <v>#DIV/0!</v>
      </c>
      <c r="AD10" s="41" t="e">
        <f t="shared" si="17"/>
        <v>#DIV/0!</v>
      </c>
      <c r="AE10" s="42"/>
      <c r="AF10" s="43"/>
      <c r="AG10" s="43" t="e">
        <f t="shared" si="18"/>
        <v>#DIV/0!</v>
      </c>
      <c r="AH10" s="43" t="e">
        <f t="shared" si="19"/>
        <v>#DIV/0!</v>
      </c>
      <c r="AI10" s="69" t="e">
        <f t="shared" si="20"/>
        <v>#DIV/0!</v>
      </c>
      <c r="AJ10" s="44"/>
      <c r="AK10" s="44"/>
      <c r="AL10" s="44" t="e">
        <f t="shared" si="21"/>
        <v>#DIV/0!</v>
      </c>
      <c r="AM10" s="44" t="e">
        <f t="shared" si="22"/>
        <v>#DIV/0!</v>
      </c>
      <c r="AN10" s="44" t="e">
        <f t="shared" si="23"/>
        <v>#DIV/0!</v>
      </c>
    </row>
    <row r="11" spans="1:40" x14ac:dyDescent="0.25">
      <c r="A11" s="26"/>
      <c r="B11" s="27"/>
      <c r="C11" s="28" t="e">
        <f t="shared" si="0"/>
        <v>#DIV/0!</v>
      </c>
      <c r="D11" s="29" t="e">
        <f t="shared" si="1"/>
        <v>#DIV/0!</v>
      </c>
      <c r="E11" s="65" t="e">
        <f t="shared" si="2"/>
        <v>#DIV/0!</v>
      </c>
      <c r="F11" s="32"/>
      <c r="G11" s="31"/>
      <c r="H11" s="31" t="e">
        <f t="shared" si="3"/>
        <v>#DIV/0!</v>
      </c>
      <c r="I11" s="31" t="e">
        <f t="shared" si="4"/>
        <v>#DIV/0!</v>
      </c>
      <c r="J11" s="30" t="e">
        <f t="shared" si="5"/>
        <v>#DIV/0!</v>
      </c>
      <c r="K11" s="33"/>
      <c r="L11" s="34"/>
      <c r="M11" s="35" t="e">
        <f t="shared" si="6"/>
        <v>#DIV/0!</v>
      </c>
      <c r="N11" s="36" t="e">
        <f t="shared" si="7"/>
        <v>#DIV/0!</v>
      </c>
      <c r="O11" s="67" t="e">
        <f t="shared" si="8"/>
        <v>#DIV/0!</v>
      </c>
      <c r="P11" s="37"/>
      <c r="Q11" s="35"/>
      <c r="R11" s="35" t="e">
        <f t="shared" si="9"/>
        <v>#DIV/0!</v>
      </c>
      <c r="S11" s="35" t="e">
        <f t="shared" si="10"/>
        <v>#DIV/0!</v>
      </c>
      <c r="T11" s="66" t="e">
        <f t="shared" si="11"/>
        <v>#DIV/0!</v>
      </c>
      <c r="U11" s="39"/>
      <c r="V11" s="40"/>
      <c r="W11" s="40" t="e">
        <f t="shared" si="12"/>
        <v>#DIV/0!</v>
      </c>
      <c r="X11" s="40" t="e">
        <f t="shared" si="13"/>
        <v>#DIV/0!</v>
      </c>
      <c r="Y11" s="68" t="e">
        <f t="shared" si="14"/>
        <v>#DIV/0!</v>
      </c>
      <c r="Z11" s="41"/>
      <c r="AA11" s="41"/>
      <c r="AB11" s="41" t="e">
        <f t="shared" si="15"/>
        <v>#DIV/0!</v>
      </c>
      <c r="AC11" s="41" t="e">
        <f t="shared" si="16"/>
        <v>#DIV/0!</v>
      </c>
      <c r="AD11" s="41" t="e">
        <f t="shared" si="17"/>
        <v>#DIV/0!</v>
      </c>
      <c r="AE11" s="42"/>
      <c r="AF11" s="43"/>
      <c r="AG11" s="43" t="e">
        <f t="shared" si="18"/>
        <v>#DIV/0!</v>
      </c>
      <c r="AH11" s="43" t="e">
        <f t="shared" si="19"/>
        <v>#DIV/0!</v>
      </c>
      <c r="AI11" s="69" t="e">
        <f t="shared" si="20"/>
        <v>#DIV/0!</v>
      </c>
      <c r="AJ11" s="44"/>
      <c r="AK11" s="44"/>
      <c r="AL11" s="44" t="e">
        <f t="shared" si="21"/>
        <v>#DIV/0!</v>
      </c>
      <c r="AM11" s="44" t="e">
        <f t="shared" si="22"/>
        <v>#DIV/0!</v>
      </c>
      <c r="AN11" s="44" t="e">
        <f t="shared" si="23"/>
        <v>#DIV/0!</v>
      </c>
    </row>
    <row r="12" spans="1:40" x14ac:dyDescent="0.25">
      <c r="A12" s="26"/>
      <c r="B12" s="27"/>
      <c r="C12" s="28" t="e">
        <f t="shared" si="0"/>
        <v>#DIV/0!</v>
      </c>
      <c r="D12" s="29" t="e">
        <f t="shared" si="1"/>
        <v>#DIV/0!</v>
      </c>
      <c r="E12" s="65" t="e">
        <f t="shared" si="2"/>
        <v>#DIV/0!</v>
      </c>
      <c r="F12" s="32"/>
      <c r="G12" s="31"/>
      <c r="H12" s="31" t="e">
        <f t="shared" si="3"/>
        <v>#DIV/0!</v>
      </c>
      <c r="I12" s="31" t="e">
        <f t="shared" si="4"/>
        <v>#DIV/0!</v>
      </c>
      <c r="J12" s="30" t="e">
        <f t="shared" si="5"/>
        <v>#DIV/0!</v>
      </c>
      <c r="K12" s="33"/>
      <c r="L12" s="34"/>
      <c r="M12" s="35" t="e">
        <f t="shared" si="6"/>
        <v>#DIV/0!</v>
      </c>
      <c r="N12" s="36" t="e">
        <f t="shared" si="7"/>
        <v>#DIV/0!</v>
      </c>
      <c r="O12" s="67" t="e">
        <f t="shared" si="8"/>
        <v>#DIV/0!</v>
      </c>
      <c r="P12" s="37"/>
      <c r="Q12" s="35"/>
      <c r="R12" s="35" t="e">
        <f t="shared" si="9"/>
        <v>#DIV/0!</v>
      </c>
      <c r="S12" s="35" t="e">
        <f t="shared" si="10"/>
        <v>#DIV/0!</v>
      </c>
      <c r="T12" s="66" t="e">
        <f t="shared" si="11"/>
        <v>#DIV/0!</v>
      </c>
      <c r="U12" s="39"/>
      <c r="V12" s="40"/>
      <c r="W12" s="40" t="e">
        <f t="shared" si="12"/>
        <v>#DIV/0!</v>
      </c>
      <c r="X12" s="40" t="e">
        <f t="shared" si="13"/>
        <v>#DIV/0!</v>
      </c>
      <c r="Y12" s="68" t="e">
        <f t="shared" si="14"/>
        <v>#DIV/0!</v>
      </c>
      <c r="Z12" s="41"/>
      <c r="AA12" s="41"/>
      <c r="AB12" s="41" t="e">
        <f t="shared" si="15"/>
        <v>#DIV/0!</v>
      </c>
      <c r="AC12" s="41" t="e">
        <f t="shared" si="16"/>
        <v>#DIV/0!</v>
      </c>
      <c r="AD12" s="41" t="e">
        <f t="shared" si="17"/>
        <v>#DIV/0!</v>
      </c>
      <c r="AE12" s="42"/>
      <c r="AF12" s="43"/>
      <c r="AG12" s="43" t="e">
        <f t="shared" si="18"/>
        <v>#DIV/0!</v>
      </c>
      <c r="AH12" s="43" t="e">
        <f t="shared" si="19"/>
        <v>#DIV/0!</v>
      </c>
      <c r="AI12" s="69" t="e">
        <f t="shared" si="20"/>
        <v>#DIV/0!</v>
      </c>
      <c r="AJ12" s="44"/>
      <c r="AK12" s="44"/>
      <c r="AL12" s="44" t="e">
        <f t="shared" si="21"/>
        <v>#DIV/0!</v>
      </c>
      <c r="AM12" s="44" t="e">
        <f t="shared" si="22"/>
        <v>#DIV/0!</v>
      </c>
      <c r="AN12" s="44" t="e">
        <f t="shared" si="23"/>
        <v>#DIV/0!</v>
      </c>
    </row>
    <row r="13" spans="1:40" x14ac:dyDescent="0.25">
      <c r="A13" s="26"/>
      <c r="B13" s="27"/>
      <c r="C13" s="28" t="e">
        <f t="shared" si="0"/>
        <v>#DIV/0!</v>
      </c>
      <c r="D13" s="29" t="e">
        <f t="shared" si="1"/>
        <v>#DIV/0!</v>
      </c>
      <c r="E13" s="65" t="e">
        <f t="shared" si="2"/>
        <v>#DIV/0!</v>
      </c>
      <c r="F13" s="32"/>
      <c r="G13" s="31"/>
      <c r="H13" s="31" t="e">
        <f t="shared" si="3"/>
        <v>#DIV/0!</v>
      </c>
      <c r="I13" s="31" t="e">
        <f t="shared" si="4"/>
        <v>#DIV/0!</v>
      </c>
      <c r="J13" s="30" t="e">
        <f t="shared" si="5"/>
        <v>#DIV/0!</v>
      </c>
      <c r="K13" s="33"/>
      <c r="L13" s="34"/>
      <c r="M13" s="35" t="e">
        <f t="shared" si="6"/>
        <v>#DIV/0!</v>
      </c>
      <c r="N13" s="36" t="e">
        <f t="shared" si="7"/>
        <v>#DIV/0!</v>
      </c>
      <c r="O13" s="67" t="e">
        <f t="shared" si="8"/>
        <v>#DIV/0!</v>
      </c>
      <c r="P13" s="37"/>
      <c r="Q13" s="35"/>
      <c r="R13" s="35" t="e">
        <f t="shared" si="9"/>
        <v>#DIV/0!</v>
      </c>
      <c r="S13" s="35" t="e">
        <f t="shared" si="10"/>
        <v>#DIV/0!</v>
      </c>
      <c r="T13" s="66" t="e">
        <f t="shared" si="11"/>
        <v>#DIV/0!</v>
      </c>
      <c r="U13" s="39"/>
      <c r="V13" s="40"/>
      <c r="W13" s="40" t="e">
        <f t="shared" si="12"/>
        <v>#DIV/0!</v>
      </c>
      <c r="X13" s="40" t="e">
        <f t="shared" si="13"/>
        <v>#DIV/0!</v>
      </c>
      <c r="Y13" s="68" t="e">
        <f t="shared" si="14"/>
        <v>#DIV/0!</v>
      </c>
      <c r="Z13" s="41"/>
      <c r="AA13" s="41"/>
      <c r="AB13" s="41" t="e">
        <f t="shared" si="15"/>
        <v>#DIV/0!</v>
      </c>
      <c r="AC13" s="41" t="e">
        <f t="shared" si="16"/>
        <v>#DIV/0!</v>
      </c>
      <c r="AD13" s="41" t="e">
        <f t="shared" si="17"/>
        <v>#DIV/0!</v>
      </c>
      <c r="AE13" s="42"/>
      <c r="AF13" s="43"/>
      <c r="AG13" s="43" t="e">
        <f t="shared" si="18"/>
        <v>#DIV/0!</v>
      </c>
      <c r="AH13" s="43" t="e">
        <f t="shared" si="19"/>
        <v>#DIV/0!</v>
      </c>
      <c r="AI13" s="69" t="e">
        <f t="shared" si="20"/>
        <v>#DIV/0!</v>
      </c>
      <c r="AJ13" s="44"/>
      <c r="AK13" s="44"/>
      <c r="AL13" s="44" t="e">
        <f t="shared" si="21"/>
        <v>#DIV/0!</v>
      </c>
      <c r="AM13" s="44" t="e">
        <f t="shared" si="22"/>
        <v>#DIV/0!</v>
      </c>
      <c r="AN13" s="44" t="e">
        <f t="shared" si="23"/>
        <v>#DIV/0!</v>
      </c>
    </row>
    <row r="14" spans="1:40" x14ac:dyDescent="0.25">
      <c r="A14" s="26"/>
      <c r="B14" s="27"/>
      <c r="C14" s="28" t="e">
        <f t="shared" si="0"/>
        <v>#DIV/0!</v>
      </c>
      <c r="D14" s="29" t="e">
        <f t="shared" si="1"/>
        <v>#DIV/0!</v>
      </c>
      <c r="E14" s="65" t="e">
        <f t="shared" si="2"/>
        <v>#DIV/0!</v>
      </c>
      <c r="F14" s="32"/>
      <c r="G14" s="31"/>
      <c r="H14" s="31" t="e">
        <f t="shared" si="3"/>
        <v>#DIV/0!</v>
      </c>
      <c r="I14" s="31" t="e">
        <f t="shared" si="4"/>
        <v>#DIV/0!</v>
      </c>
      <c r="J14" s="30" t="e">
        <f t="shared" si="5"/>
        <v>#DIV/0!</v>
      </c>
      <c r="K14" s="33"/>
      <c r="L14" s="34"/>
      <c r="M14" s="35" t="e">
        <f t="shared" si="6"/>
        <v>#DIV/0!</v>
      </c>
      <c r="N14" s="36" t="e">
        <f t="shared" si="7"/>
        <v>#DIV/0!</v>
      </c>
      <c r="O14" s="67" t="e">
        <f t="shared" si="8"/>
        <v>#DIV/0!</v>
      </c>
      <c r="P14" s="37"/>
      <c r="Q14" s="35"/>
      <c r="R14" s="35" t="e">
        <f t="shared" si="9"/>
        <v>#DIV/0!</v>
      </c>
      <c r="S14" s="35" t="e">
        <f t="shared" si="10"/>
        <v>#DIV/0!</v>
      </c>
      <c r="T14" s="66" t="e">
        <f t="shared" si="11"/>
        <v>#DIV/0!</v>
      </c>
      <c r="U14" s="39"/>
      <c r="V14" s="40"/>
      <c r="W14" s="40" t="e">
        <f t="shared" si="12"/>
        <v>#DIV/0!</v>
      </c>
      <c r="X14" s="40" t="e">
        <f t="shared" si="13"/>
        <v>#DIV/0!</v>
      </c>
      <c r="Y14" s="68" t="e">
        <f t="shared" si="14"/>
        <v>#DIV/0!</v>
      </c>
      <c r="Z14" s="41"/>
      <c r="AA14" s="41"/>
      <c r="AB14" s="41" t="e">
        <f t="shared" si="15"/>
        <v>#DIV/0!</v>
      </c>
      <c r="AC14" s="41" t="e">
        <f t="shared" si="16"/>
        <v>#DIV/0!</v>
      </c>
      <c r="AD14" s="41" t="e">
        <f t="shared" si="17"/>
        <v>#DIV/0!</v>
      </c>
      <c r="AE14" s="42"/>
      <c r="AF14" s="43"/>
      <c r="AG14" s="43" t="e">
        <f t="shared" si="18"/>
        <v>#DIV/0!</v>
      </c>
      <c r="AH14" s="43" t="e">
        <f t="shared" si="19"/>
        <v>#DIV/0!</v>
      </c>
      <c r="AI14" s="69" t="e">
        <f t="shared" si="20"/>
        <v>#DIV/0!</v>
      </c>
      <c r="AJ14" s="44"/>
      <c r="AK14" s="44"/>
      <c r="AL14" s="44" t="e">
        <f t="shared" si="21"/>
        <v>#DIV/0!</v>
      </c>
      <c r="AM14" s="44" t="e">
        <f t="shared" si="22"/>
        <v>#DIV/0!</v>
      </c>
      <c r="AN14" s="44" t="e">
        <f t="shared" si="23"/>
        <v>#DIV/0!</v>
      </c>
    </row>
    <row r="15" spans="1:40" x14ac:dyDescent="0.25">
      <c r="A15" s="26"/>
      <c r="B15" s="27"/>
      <c r="C15" s="28" t="e">
        <f t="shared" si="0"/>
        <v>#DIV/0!</v>
      </c>
      <c r="D15" s="29" t="e">
        <f t="shared" si="1"/>
        <v>#DIV/0!</v>
      </c>
      <c r="E15" s="65" t="e">
        <f t="shared" si="2"/>
        <v>#DIV/0!</v>
      </c>
      <c r="F15" s="32"/>
      <c r="G15" s="31"/>
      <c r="H15" s="31" t="e">
        <f t="shared" si="3"/>
        <v>#DIV/0!</v>
      </c>
      <c r="I15" s="31" t="e">
        <f t="shared" si="4"/>
        <v>#DIV/0!</v>
      </c>
      <c r="J15" s="30" t="e">
        <f t="shared" si="5"/>
        <v>#DIV/0!</v>
      </c>
      <c r="K15" s="33"/>
      <c r="L15" s="34"/>
      <c r="M15" s="35" t="e">
        <f t="shared" si="6"/>
        <v>#DIV/0!</v>
      </c>
      <c r="N15" s="36" t="e">
        <f t="shared" si="7"/>
        <v>#DIV/0!</v>
      </c>
      <c r="O15" s="67" t="e">
        <f t="shared" si="8"/>
        <v>#DIV/0!</v>
      </c>
      <c r="P15" s="37"/>
      <c r="Q15" s="35"/>
      <c r="R15" s="35" t="e">
        <f t="shared" si="9"/>
        <v>#DIV/0!</v>
      </c>
      <c r="S15" s="35" t="e">
        <f t="shared" si="10"/>
        <v>#DIV/0!</v>
      </c>
      <c r="T15" s="66" t="e">
        <f t="shared" si="11"/>
        <v>#DIV/0!</v>
      </c>
      <c r="U15" s="39"/>
      <c r="V15" s="40"/>
      <c r="W15" s="40" t="e">
        <f t="shared" si="12"/>
        <v>#DIV/0!</v>
      </c>
      <c r="X15" s="40" t="e">
        <f t="shared" si="13"/>
        <v>#DIV/0!</v>
      </c>
      <c r="Y15" s="68" t="e">
        <f t="shared" si="14"/>
        <v>#DIV/0!</v>
      </c>
      <c r="Z15" s="41"/>
      <c r="AA15" s="41"/>
      <c r="AB15" s="41" t="e">
        <f>(Z15/($J$37*$D$39))</f>
        <v>#DIV/0!</v>
      </c>
      <c r="AC15" s="41" t="e">
        <f>((Z15*$D$40)/($G$37*$D$39))</f>
        <v>#DIV/0!</v>
      </c>
      <c r="AD15" s="41" t="e">
        <f>((AA15*$D$40)/(2*$D$41*$J$37*(AB15^2)))</f>
        <v>#DIV/0!</v>
      </c>
      <c r="AE15" s="42"/>
      <c r="AF15" s="43"/>
      <c r="AG15" s="43" t="e">
        <f t="shared" si="18"/>
        <v>#DIV/0!</v>
      </c>
      <c r="AH15" s="43" t="e">
        <f t="shared" si="19"/>
        <v>#DIV/0!</v>
      </c>
      <c r="AI15" s="69" t="e">
        <f t="shared" si="20"/>
        <v>#DIV/0!</v>
      </c>
      <c r="AJ15" s="44"/>
      <c r="AK15" s="44"/>
      <c r="AL15" s="44" t="e">
        <f t="shared" si="21"/>
        <v>#DIV/0!</v>
      </c>
      <c r="AM15" s="44" t="e">
        <f t="shared" si="22"/>
        <v>#DIV/0!</v>
      </c>
      <c r="AN15" s="44" t="e">
        <f t="shared" si="23"/>
        <v>#DIV/0!</v>
      </c>
    </row>
    <row r="16" spans="1:40" x14ac:dyDescent="0.25">
      <c r="A16" s="26"/>
      <c r="B16" s="27"/>
      <c r="C16" s="28" t="e">
        <f t="shared" si="0"/>
        <v>#DIV/0!</v>
      </c>
      <c r="D16" s="29" t="e">
        <f t="shared" si="1"/>
        <v>#DIV/0!</v>
      </c>
      <c r="E16" s="65" t="e">
        <f t="shared" si="2"/>
        <v>#DIV/0!</v>
      </c>
      <c r="F16" s="32"/>
      <c r="G16" s="31"/>
      <c r="H16" s="31" t="e">
        <f t="shared" si="3"/>
        <v>#DIV/0!</v>
      </c>
      <c r="I16" s="31" t="e">
        <f t="shared" si="4"/>
        <v>#DIV/0!</v>
      </c>
      <c r="J16" s="30" t="e">
        <f t="shared" si="5"/>
        <v>#DIV/0!</v>
      </c>
      <c r="K16" s="33"/>
      <c r="L16" s="34"/>
      <c r="M16" s="35" t="e">
        <f t="shared" si="6"/>
        <v>#DIV/0!</v>
      </c>
      <c r="N16" s="36" t="e">
        <f t="shared" si="7"/>
        <v>#DIV/0!</v>
      </c>
      <c r="O16" s="67" t="e">
        <f t="shared" si="8"/>
        <v>#DIV/0!</v>
      </c>
      <c r="P16" s="37"/>
      <c r="Q16" s="35"/>
      <c r="R16" s="35" t="e">
        <f t="shared" si="9"/>
        <v>#DIV/0!</v>
      </c>
      <c r="S16" s="35" t="e">
        <f t="shared" si="10"/>
        <v>#DIV/0!</v>
      </c>
      <c r="T16" s="66" t="e">
        <f t="shared" si="11"/>
        <v>#DIV/0!</v>
      </c>
      <c r="U16" s="39"/>
      <c r="V16" s="40"/>
      <c r="W16" s="40" t="e">
        <f t="shared" si="12"/>
        <v>#DIV/0!</v>
      </c>
      <c r="X16" s="40" t="e">
        <f t="shared" si="13"/>
        <v>#DIV/0!</v>
      </c>
      <c r="Y16" s="68" t="e">
        <f t="shared" si="14"/>
        <v>#DIV/0!</v>
      </c>
      <c r="Z16" s="41"/>
      <c r="AA16" s="41"/>
      <c r="AB16" s="41" t="e">
        <f t="shared" si="15"/>
        <v>#DIV/0!</v>
      </c>
      <c r="AC16" s="41" t="e">
        <f t="shared" si="16"/>
        <v>#DIV/0!</v>
      </c>
      <c r="AD16" s="41" t="e">
        <f t="shared" si="17"/>
        <v>#DIV/0!</v>
      </c>
      <c r="AE16" s="42"/>
      <c r="AF16" s="43"/>
      <c r="AG16" s="43" t="e">
        <f t="shared" si="18"/>
        <v>#DIV/0!</v>
      </c>
      <c r="AH16" s="43" t="e">
        <f t="shared" si="19"/>
        <v>#DIV/0!</v>
      </c>
      <c r="AI16" s="69" t="e">
        <f t="shared" si="20"/>
        <v>#DIV/0!</v>
      </c>
      <c r="AJ16" s="44"/>
      <c r="AK16" s="44"/>
      <c r="AL16" s="44" t="e">
        <f t="shared" si="21"/>
        <v>#DIV/0!</v>
      </c>
      <c r="AM16" s="44" t="e">
        <f t="shared" si="22"/>
        <v>#DIV/0!</v>
      </c>
      <c r="AN16" s="44" t="e">
        <f t="shared" si="23"/>
        <v>#DIV/0!</v>
      </c>
    </row>
    <row r="17" spans="1:40" x14ac:dyDescent="0.25">
      <c r="A17" s="26"/>
      <c r="B17" s="27"/>
      <c r="C17" s="28" t="e">
        <f t="shared" si="0"/>
        <v>#DIV/0!</v>
      </c>
      <c r="D17" s="29" t="e">
        <f t="shared" si="1"/>
        <v>#DIV/0!</v>
      </c>
      <c r="E17" s="65" t="e">
        <f t="shared" si="2"/>
        <v>#DIV/0!</v>
      </c>
      <c r="F17" s="32"/>
      <c r="G17" s="31"/>
      <c r="H17" s="31" t="e">
        <f t="shared" si="3"/>
        <v>#DIV/0!</v>
      </c>
      <c r="I17" s="31" t="e">
        <f t="shared" si="4"/>
        <v>#DIV/0!</v>
      </c>
      <c r="J17" s="30" t="e">
        <f t="shared" si="5"/>
        <v>#DIV/0!</v>
      </c>
      <c r="K17" s="33"/>
      <c r="L17" s="34"/>
      <c r="M17" s="35" t="e">
        <f t="shared" si="6"/>
        <v>#DIV/0!</v>
      </c>
      <c r="N17" s="36" t="e">
        <f t="shared" si="7"/>
        <v>#DIV/0!</v>
      </c>
      <c r="O17" s="67" t="e">
        <f t="shared" si="8"/>
        <v>#DIV/0!</v>
      </c>
      <c r="P17" s="37"/>
      <c r="Q17" s="35"/>
      <c r="R17" s="35" t="e">
        <f t="shared" si="9"/>
        <v>#DIV/0!</v>
      </c>
      <c r="S17" s="35" t="e">
        <f t="shared" si="10"/>
        <v>#DIV/0!</v>
      </c>
      <c r="T17" s="66" t="e">
        <f t="shared" si="11"/>
        <v>#DIV/0!</v>
      </c>
      <c r="U17" s="39"/>
      <c r="V17" s="40"/>
      <c r="W17" s="40" t="e">
        <f t="shared" si="12"/>
        <v>#DIV/0!</v>
      </c>
      <c r="X17" s="40" t="e">
        <f t="shared" si="13"/>
        <v>#DIV/0!</v>
      </c>
      <c r="Y17" s="68" t="e">
        <f t="shared" si="14"/>
        <v>#DIV/0!</v>
      </c>
      <c r="Z17" s="41"/>
      <c r="AA17" s="41"/>
      <c r="AB17" s="41" t="e">
        <f t="shared" si="15"/>
        <v>#DIV/0!</v>
      </c>
      <c r="AC17" s="41" t="e">
        <f t="shared" si="16"/>
        <v>#DIV/0!</v>
      </c>
      <c r="AD17" s="41" t="e">
        <f t="shared" si="17"/>
        <v>#DIV/0!</v>
      </c>
      <c r="AE17" s="42"/>
      <c r="AF17" s="43"/>
      <c r="AG17" s="43" t="e">
        <f t="shared" si="18"/>
        <v>#DIV/0!</v>
      </c>
      <c r="AH17" s="43" t="e">
        <f t="shared" si="19"/>
        <v>#DIV/0!</v>
      </c>
      <c r="AI17" s="69" t="e">
        <f t="shared" si="20"/>
        <v>#DIV/0!</v>
      </c>
      <c r="AJ17" s="44"/>
      <c r="AK17" s="44"/>
      <c r="AL17" s="44" t="e">
        <f t="shared" si="21"/>
        <v>#DIV/0!</v>
      </c>
      <c r="AM17" s="44" t="e">
        <f t="shared" si="22"/>
        <v>#DIV/0!</v>
      </c>
      <c r="AN17" s="44" t="e">
        <f t="shared" si="23"/>
        <v>#DIV/0!</v>
      </c>
    </row>
    <row r="18" spans="1:40" x14ac:dyDescent="0.25">
      <c r="A18" s="26"/>
      <c r="B18" s="27"/>
      <c r="C18" s="28" t="e">
        <f t="shared" si="0"/>
        <v>#DIV/0!</v>
      </c>
      <c r="D18" s="29" t="e">
        <f t="shared" si="1"/>
        <v>#DIV/0!</v>
      </c>
      <c r="E18" s="65" t="e">
        <f t="shared" si="2"/>
        <v>#DIV/0!</v>
      </c>
      <c r="F18" s="32"/>
      <c r="G18" s="31"/>
      <c r="H18" s="31" t="e">
        <f t="shared" si="3"/>
        <v>#DIV/0!</v>
      </c>
      <c r="I18" s="31" t="e">
        <f t="shared" si="4"/>
        <v>#DIV/0!</v>
      </c>
      <c r="J18" s="30" t="e">
        <f t="shared" si="5"/>
        <v>#DIV/0!</v>
      </c>
      <c r="K18" s="33"/>
      <c r="L18" s="34"/>
      <c r="M18" s="35" t="e">
        <f t="shared" si="6"/>
        <v>#DIV/0!</v>
      </c>
      <c r="N18" s="36" t="e">
        <f t="shared" si="7"/>
        <v>#DIV/0!</v>
      </c>
      <c r="O18" s="67" t="e">
        <f t="shared" si="8"/>
        <v>#DIV/0!</v>
      </c>
      <c r="P18" s="37"/>
      <c r="Q18" s="35"/>
      <c r="R18" s="35" t="e">
        <f t="shared" si="9"/>
        <v>#DIV/0!</v>
      </c>
      <c r="S18" s="35" t="e">
        <f t="shared" si="10"/>
        <v>#DIV/0!</v>
      </c>
      <c r="T18" s="66" t="e">
        <f t="shared" si="11"/>
        <v>#DIV/0!</v>
      </c>
      <c r="U18" s="39"/>
      <c r="V18" s="40"/>
      <c r="W18" s="40" t="e">
        <f t="shared" si="12"/>
        <v>#DIV/0!</v>
      </c>
      <c r="X18" s="40" t="e">
        <f t="shared" si="13"/>
        <v>#DIV/0!</v>
      </c>
      <c r="Y18" s="68" t="e">
        <f t="shared" si="14"/>
        <v>#DIV/0!</v>
      </c>
      <c r="Z18" s="41"/>
      <c r="AA18" s="41"/>
      <c r="AB18" s="41" t="e">
        <f t="shared" si="15"/>
        <v>#DIV/0!</v>
      </c>
      <c r="AC18" s="41" t="e">
        <f t="shared" si="16"/>
        <v>#DIV/0!</v>
      </c>
      <c r="AD18" s="41" t="e">
        <f t="shared" si="17"/>
        <v>#DIV/0!</v>
      </c>
      <c r="AE18" s="42"/>
      <c r="AF18" s="43"/>
      <c r="AG18" s="43" t="e">
        <f t="shared" si="18"/>
        <v>#DIV/0!</v>
      </c>
      <c r="AH18" s="43" t="e">
        <f t="shared" si="19"/>
        <v>#DIV/0!</v>
      </c>
      <c r="AI18" s="69" t="e">
        <f t="shared" si="20"/>
        <v>#DIV/0!</v>
      </c>
      <c r="AJ18" s="44"/>
      <c r="AK18" s="44"/>
      <c r="AL18" s="44" t="e">
        <f t="shared" si="21"/>
        <v>#DIV/0!</v>
      </c>
      <c r="AM18" s="44" t="e">
        <f t="shared" si="22"/>
        <v>#DIV/0!</v>
      </c>
      <c r="AN18" s="44" t="e">
        <f t="shared" si="23"/>
        <v>#DIV/0!</v>
      </c>
    </row>
    <row r="19" spans="1:40" x14ac:dyDescent="0.25">
      <c r="A19" s="26"/>
      <c r="B19" s="27"/>
      <c r="C19" s="28" t="e">
        <f t="shared" si="0"/>
        <v>#DIV/0!</v>
      </c>
      <c r="D19" s="29" t="e">
        <f t="shared" si="1"/>
        <v>#DIV/0!</v>
      </c>
      <c r="E19" s="65" t="e">
        <f t="shared" si="2"/>
        <v>#DIV/0!</v>
      </c>
      <c r="F19" s="32"/>
      <c r="G19" s="31"/>
      <c r="H19" s="31" t="e">
        <f t="shared" si="3"/>
        <v>#DIV/0!</v>
      </c>
      <c r="I19" s="31" t="e">
        <f t="shared" si="4"/>
        <v>#DIV/0!</v>
      </c>
      <c r="J19" s="30" t="e">
        <f t="shared" si="5"/>
        <v>#DIV/0!</v>
      </c>
      <c r="K19" s="33"/>
      <c r="L19" s="34"/>
      <c r="M19" s="35" t="e">
        <f t="shared" si="6"/>
        <v>#DIV/0!</v>
      </c>
      <c r="N19" s="36" t="e">
        <f t="shared" si="7"/>
        <v>#DIV/0!</v>
      </c>
      <c r="O19" s="67" t="e">
        <f t="shared" si="8"/>
        <v>#DIV/0!</v>
      </c>
      <c r="P19" s="37"/>
      <c r="Q19" s="35"/>
      <c r="R19" s="35" t="e">
        <f t="shared" si="9"/>
        <v>#DIV/0!</v>
      </c>
      <c r="S19" s="35" t="e">
        <f t="shared" si="10"/>
        <v>#DIV/0!</v>
      </c>
      <c r="T19" s="66" t="e">
        <f t="shared" si="11"/>
        <v>#DIV/0!</v>
      </c>
      <c r="U19" s="39"/>
      <c r="V19" s="40"/>
      <c r="W19" s="40" t="e">
        <f t="shared" si="12"/>
        <v>#DIV/0!</v>
      </c>
      <c r="X19" s="40" t="e">
        <f t="shared" si="13"/>
        <v>#DIV/0!</v>
      </c>
      <c r="Y19" s="68" t="e">
        <f t="shared" si="14"/>
        <v>#DIV/0!</v>
      </c>
      <c r="Z19" s="41"/>
      <c r="AA19" s="41"/>
      <c r="AB19" s="41" t="e">
        <f t="shared" si="15"/>
        <v>#DIV/0!</v>
      </c>
      <c r="AC19" s="41" t="e">
        <f t="shared" si="16"/>
        <v>#DIV/0!</v>
      </c>
      <c r="AD19" s="41" t="e">
        <f t="shared" si="17"/>
        <v>#DIV/0!</v>
      </c>
      <c r="AE19" s="42"/>
      <c r="AF19" s="43"/>
      <c r="AG19" s="43" t="e">
        <f t="shared" si="18"/>
        <v>#DIV/0!</v>
      </c>
      <c r="AH19" s="43" t="e">
        <f t="shared" si="19"/>
        <v>#DIV/0!</v>
      </c>
      <c r="AI19" s="69" t="e">
        <f t="shared" si="20"/>
        <v>#DIV/0!</v>
      </c>
      <c r="AJ19" s="44"/>
      <c r="AK19" s="44"/>
      <c r="AL19" s="44" t="e">
        <f t="shared" si="21"/>
        <v>#DIV/0!</v>
      </c>
      <c r="AM19" s="44" t="e">
        <f t="shared" si="22"/>
        <v>#DIV/0!</v>
      </c>
      <c r="AN19" s="44" t="e">
        <f t="shared" si="23"/>
        <v>#DIV/0!</v>
      </c>
    </row>
    <row r="20" spans="1:40" x14ac:dyDescent="0.25">
      <c r="A20" s="26"/>
      <c r="B20" s="27"/>
      <c r="C20" s="28" t="e">
        <f t="shared" si="0"/>
        <v>#DIV/0!</v>
      </c>
      <c r="D20" s="29" t="e">
        <f t="shared" si="1"/>
        <v>#DIV/0!</v>
      </c>
      <c r="E20" s="65" t="e">
        <f t="shared" si="2"/>
        <v>#DIV/0!</v>
      </c>
      <c r="F20" s="32"/>
      <c r="G20" s="31"/>
      <c r="H20" s="31" t="e">
        <f t="shared" si="3"/>
        <v>#DIV/0!</v>
      </c>
      <c r="I20" s="31" t="e">
        <f t="shared" si="4"/>
        <v>#DIV/0!</v>
      </c>
      <c r="J20" s="30" t="e">
        <f t="shared" si="5"/>
        <v>#DIV/0!</v>
      </c>
      <c r="K20" s="33"/>
      <c r="L20" s="34"/>
      <c r="M20" s="35" t="e">
        <f t="shared" si="6"/>
        <v>#DIV/0!</v>
      </c>
      <c r="N20" s="36" t="e">
        <f t="shared" si="7"/>
        <v>#DIV/0!</v>
      </c>
      <c r="O20" s="67" t="e">
        <f t="shared" si="8"/>
        <v>#DIV/0!</v>
      </c>
      <c r="P20" s="37"/>
      <c r="Q20" s="35"/>
      <c r="R20" s="35" t="e">
        <f t="shared" si="9"/>
        <v>#DIV/0!</v>
      </c>
      <c r="S20" s="35" t="e">
        <f t="shared" si="10"/>
        <v>#DIV/0!</v>
      </c>
      <c r="T20" s="66" t="e">
        <f t="shared" si="11"/>
        <v>#DIV/0!</v>
      </c>
      <c r="U20" s="39"/>
      <c r="V20" s="40"/>
      <c r="W20" s="40" t="e">
        <f t="shared" si="12"/>
        <v>#DIV/0!</v>
      </c>
      <c r="X20" s="40" t="e">
        <f t="shared" si="13"/>
        <v>#DIV/0!</v>
      </c>
      <c r="Y20" s="68" t="e">
        <f t="shared" si="14"/>
        <v>#DIV/0!</v>
      </c>
      <c r="Z20" s="41"/>
      <c r="AA20" s="41"/>
      <c r="AB20" s="41" t="e">
        <f t="shared" si="15"/>
        <v>#DIV/0!</v>
      </c>
      <c r="AC20" s="41" t="e">
        <f t="shared" si="16"/>
        <v>#DIV/0!</v>
      </c>
      <c r="AD20" s="41" t="e">
        <f t="shared" si="17"/>
        <v>#DIV/0!</v>
      </c>
      <c r="AE20" s="42"/>
      <c r="AF20" s="43"/>
      <c r="AG20" s="43" t="e">
        <f t="shared" si="18"/>
        <v>#DIV/0!</v>
      </c>
      <c r="AH20" s="43" t="e">
        <f t="shared" si="19"/>
        <v>#DIV/0!</v>
      </c>
      <c r="AI20" s="69" t="e">
        <f t="shared" si="20"/>
        <v>#DIV/0!</v>
      </c>
      <c r="AJ20" s="44"/>
      <c r="AK20" s="44"/>
      <c r="AL20" s="44" t="e">
        <f t="shared" si="21"/>
        <v>#DIV/0!</v>
      </c>
      <c r="AM20" s="44" t="e">
        <f t="shared" si="22"/>
        <v>#DIV/0!</v>
      </c>
      <c r="AN20" s="44" t="e">
        <f t="shared" si="23"/>
        <v>#DIV/0!</v>
      </c>
    </row>
    <row r="21" spans="1:40" x14ac:dyDescent="0.25">
      <c r="A21" s="26"/>
      <c r="B21" s="27"/>
      <c r="C21" s="28" t="e">
        <f t="shared" si="0"/>
        <v>#DIV/0!</v>
      </c>
      <c r="D21" s="29" t="e">
        <f t="shared" si="1"/>
        <v>#DIV/0!</v>
      </c>
      <c r="E21" s="65" t="e">
        <f t="shared" si="2"/>
        <v>#DIV/0!</v>
      </c>
      <c r="F21" s="32"/>
      <c r="G21" s="31"/>
      <c r="H21" s="31" t="e">
        <f t="shared" si="3"/>
        <v>#DIV/0!</v>
      </c>
      <c r="I21" s="31" t="e">
        <f t="shared" si="4"/>
        <v>#DIV/0!</v>
      </c>
      <c r="J21" s="30" t="e">
        <f t="shared" si="5"/>
        <v>#DIV/0!</v>
      </c>
      <c r="K21" s="33"/>
      <c r="L21" s="34"/>
      <c r="M21" s="35" t="e">
        <f t="shared" si="6"/>
        <v>#DIV/0!</v>
      </c>
      <c r="N21" s="36" t="e">
        <f t="shared" si="7"/>
        <v>#DIV/0!</v>
      </c>
      <c r="O21" s="67" t="e">
        <f t="shared" si="8"/>
        <v>#DIV/0!</v>
      </c>
      <c r="P21" s="37"/>
      <c r="Q21" s="35"/>
      <c r="R21" s="35" t="e">
        <f t="shared" si="9"/>
        <v>#DIV/0!</v>
      </c>
      <c r="S21" s="35" t="e">
        <f t="shared" si="10"/>
        <v>#DIV/0!</v>
      </c>
      <c r="T21" s="66" t="e">
        <f t="shared" si="11"/>
        <v>#DIV/0!</v>
      </c>
      <c r="U21" s="39"/>
      <c r="V21" s="40"/>
      <c r="W21" s="40" t="e">
        <f t="shared" si="12"/>
        <v>#DIV/0!</v>
      </c>
      <c r="X21" s="40" t="e">
        <f t="shared" si="13"/>
        <v>#DIV/0!</v>
      </c>
      <c r="Y21" s="68" t="e">
        <f t="shared" si="14"/>
        <v>#DIV/0!</v>
      </c>
      <c r="Z21" s="41"/>
      <c r="AA21" s="41"/>
      <c r="AB21" s="41" t="e">
        <f t="shared" si="15"/>
        <v>#DIV/0!</v>
      </c>
      <c r="AC21" s="41" t="e">
        <f t="shared" si="16"/>
        <v>#DIV/0!</v>
      </c>
      <c r="AD21" s="41" t="e">
        <f t="shared" si="17"/>
        <v>#DIV/0!</v>
      </c>
      <c r="AE21" s="42"/>
      <c r="AF21" s="43"/>
      <c r="AG21" s="43" t="e">
        <f t="shared" si="18"/>
        <v>#DIV/0!</v>
      </c>
      <c r="AH21" s="43" t="e">
        <f t="shared" si="19"/>
        <v>#DIV/0!</v>
      </c>
      <c r="AI21" s="69" t="e">
        <f t="shared" si="20"/>
        <v>#DIV/0!</v>
      </c>
      <c r="AJ21" s="44"/>
      <c r="AK21" s="44"/>
      <c r="AL21" s="44" t="e">
        <f t="shared" si="21"/>
        <v>#DIV/0!</v>
      </c>
      <c r="AM21" s="44" t="e">
        <f t="shared" si="22"/>
        <v>#DIV/0!</v>
      </c>
      <c r="AN21" s="44" t="e">
        <f t="shared" si="23"/>
        <v>#DIV/0!</v>
      </c>
    </row>
    <row r="22" spans="1:40" x14ac:dyDescent="0.25">
      <c r="A22" s="26"/>
      <c r="B22" s="27"/>
      <c r="C22" s="28" t="e">
        <f t="shared" si="0"/>
        <v>#DIV/0!</v>
      </c>
      <c r="D22" s="29" t="e">
        <f t="shared" si="1"/>
        <v>#DIV/0!</v>
      </c>
      <c r="E22" s="65" t="e">
        <f t="shared" si="2"/>
        <v>#DIV/0!</v>
      </c>
      <c r="F22" s="32"/>
      <c r="G22" s="31"/>
      <c r="H22" s="31" t="e">
        <f t="shared" si="3"/>
        <v>#DIV/0!</v>
      </c>
      <c r="I22" s="31" t="e">
        <f t="shared" si="4"/>
        <v>#DIV/0!</v>
      </c>
      <c r="J22" s="30" t="e">
        <f t="shared" si="5"/>
        <v>#DIV/0!</v>
      </c>
      <c r="K22" s="33"/>
      <c r="L22" s="34"/>
      <c r="M22" s="35" t="e">
        <f t="shared" si="6"/>
        <v>#DIV/0!</v>
      </c>
      <c r="N22" s="36" t="e">
        <f t="shared" si="7"/>
        <v>#DIV/0!</v>
      </c>
      <c r="O22" s="67" t="e">
        <f t="shared" si="8"/>
        <v>#DIV/0!</v>
      </c>
      <c r="P22" s="37"/>
      <c r="Q22" s="35"/>
      <c r="R22" s="35" t="e">
        <f t="shared" si="9"/>
        <v>#DIV/0!</v>
      </c>
      <c r="S22" s="35" t="e">
        <f t="shared" si="10"/>
        <v>#DIV/0!</v>
      </c>
      <c r="T22" s="66" t="e">
        <f t="shared" si="11"/>
        <v>#DIV/0!</v>
      </c>
      <c r="U22" s="39"/>
      <c r="V22" s="40"/>
      <c r="W22" s="40" t="e">
        <f t="shared" si="12"/>
        <v>#DIV/0!</v>
      </c>
      <c r="X22" s="40" t="e">
        <f t="shared" si="13"/>
        <v>#DIV/0!</v>
      </c>
      <c r="Y22" s="68" t="e">
        <f t="shared" si="14"/>
        <v>#DIV/0!</v>
      </c>
      <c r="Z22" s="41"/>
      <c r="AA22" s="41"/>
      <c r="AB22" s="41" t="e">
        <f t="shared" si="15"/>
        <v>#DIV/0!</v>
      </c>
      <c r="AC22" s="41" t="e">
        <f t="shared" si="16"/>
        <v>#DIV/0!</v>
      </c>
      <c r="AD22" s="41" t="e">
        <f t="shared" si="17"/>
        <v>#DIV/0!</v>
      </c>
      <c r="AE22" s="42"/>
      <c r="AF22" s="43"/>
      <c r="AG22" s="43" t="e">
        <f t="shared" si="18"/>
        <v>#DIV/0!</v>
      </c>
      <c r="AH22" s="43" t="e">
        <f t="shared" si="19"/>
        <v>#DIV/0!</v>
      </c>
      <c r="AI22" s="69" t="e">
        <f t="shared" si="20"/>
        <v>#DIV/0!</v>
      </c>
      <c r="AJ22" s="44"/>
      <c r="AK22" s="44"/>
      <c r="AL22" s="44" t="e">
        <f t="shared" si="21"/>
        <v>#DIV/0!</v>
      </c>
      <c r="AM22" s="44" t="e">
        <f t="shared" si="22"/>
        <v>#DIV/0!</v>
      </c>
      <c r="AN22" s="44" t="e">
        <f t="shared" si="23"/>
        <v>#DIV/0!</v>
      </c>
    </row>
    <row r="23" spans="1:40" x14ac:dyDescent="0.25">
      <c r="A23" s="26"/>
      <c r="B23" s="27"/>
      <c r="C23" s="28" t="e">
        <f t="shared" si="0"/>
        <v>#DIV/0!</v>
      </c>
      <c r="D23" s="29" t="e">
        <f t="shared" si="1"/>
        <v>#DIV/0!</v>
      </c>
      <c r="E23" s="65" t="e">
        <f t="shared" si="2"/>
        <v>#DIV/0!</v>
      </c>
      <c r="F23" s="32"/>
      <c r="G23" s="31"/>
      <c r="H23" s="31" t="e">
        <f t="shared" si="3"/>
        <v>#DIV/0!</v>
      </c>
      <c r="I23" s="31" t="e">
        <f t="shared" si="4"/>
        <v>#DIV/0!</v>
      </c>
      <c r="J23" s="30" t="e">
        <f t="shared" si="5"/>
        <v>#DIV/0!</v>
      </c>
      <c r="K23" s="33"/>
      <c r="L23" s="34"/>
      <c r="M23" s="35" t="e">
        <f t="shared" si="6"/>
        <v>#DIV/0!</v>
      </c>
      <c r="N23" s="36" t="e">
        <f t="shared" si="7"/>
        <v>#DIV/0!</v>
      </c>
      <c r="O23" s="67" t="e">
        <f t="shared" si="8"/>
        <v>#DIV/0!</v>
      </c>
      <c r="P23" s="37"/>
      <c r="Q23" s="35"/>
      <c r="R23" s="35" t="e">
        <f t="shared" si="9"/>
        <v>#DIV/0!</v>
      </c>
      <c r="S23" s="35" t="e">
        <f t="shared" si="10"/>
        <v>#DIV/0!</v>
      </c>
      <c r="T23" s="66" t="e">
        <f t="shared" si="11"/>
        <v>#DIV/0!</v>
      </c>
      <c r="U23" s="39"/>
      <c r="V23" s="40"/>
      <c r="W23" s="40" t="e">
        <f t="shared" si="12"/>
        <v>#DIV/0!</v>
      </c>
      <c r="X23" s="40" t="e">
        <f t="shared" si="13"/>
        <v>#DIV/0!</v>
      </c>
      <c r="Y23" s="68" t="e">
        <f t="shared" si="14"/>
        <v>#DIV/0!</v>
      </c>
      <c r="Z23" s="41"/>
      <c r="AA23" s="41"/>
      <c r="AB23" s="41" t="e">
        <f t="shared" si="15"/>
        <v>#DIV/0!</v>
      </c>
      <c r="AC23" s="41" t="e">
        <f t="shared" si="16"/>
        <v>#DIV/0!</v>
      </c>
      <c r="AD23" s="41" t="e">
        <f t="shared" si="17"/>
        <v>#DIV/0!</v>
      </c>
      <c r="AE23" s="42"/>
      <c r="AF23" s="43"/>
      <c r="AG23" s="43" t="e">
        <f t="shared" si="18"/>
        <v>#DIV/0!</v>
      </c>
      <c r="AH23" s="43" t="e">
        <f t="shared" si="19"/>
        <v>#DIV/0!</v>
      </c>
      <c r="AI23" s="69" t="e">
        <f t="shared" si="20"/>
        <v>#DIV/0!</v>
      </c>
      <c r="AJ23" s="44"/>
      <c r="AK23" s="44"/>
      <c r="AL23" s="44" t="e">
        <f t="shared" si="21"/>
        <v>#DIV/0!</v>
      </c>
      <c r="AM23" s="44" t="e">
        <f t="shared" si="22"/>
        <v>#DIV/0!</v>
      </c>
      <c r="AN23" s="44" t="e">
        <f t="shared" si="23"/>
        <v>#DIV/0!</v>
      </c>
    </row>
    <row r="24" spans="1:40" x14ac:dyDescent="0.25">
      <c r="A24" s="26"/>
      <c r="B24" s="27"/>
      <c r="C24" s="28" t="e">
        <f t="shared" si="0"/>
        <v>#DIV/0!</v>
      </c>
      <c r="D24" s="29" t="e">
        <f t="shared" si="1"/>
        <v>#DIV/0!</v>
      </c>
      <c r="E24" s="65" t="e">
        <f t="shared" si="2"/>
        <v>#DIV/0!</v>
      </c>
      <c r="F24" s="32"/>
      <c r="G24" s="31"/>
      <c r="H24" s="31" t="e">
        <f t="shared" si="3"/>
        <v>#DIV/0!</v>
      </c>
      <c r="I24" s="31" t="e">
        <f t="shared" si="4"/>
        <v>#DIV/0!</v>
      </c>
      <c r="J24" s="30" t="e">
        <f t="shared" si="5"/>
        <v>#DIV/0!</v>
      </c>
      <c r="K24" s="33"/>
      <c r="L24" s="34"/>
      <c r="M24" s="35" t="e">
        <f t="shared" si="6"/>
        <v>#DIV/0!</v>
      </c>
      <c r="N24" s="36" t="e">
        <f t="shared" si="7"/>
        <v>#DIV/0!</v>
      </c>
      <c r="O24" s="67" t="e">
        <f t="shared" si="8"/>
        <v>#DIV/0!</v>
      </c>
      <c r="P24" s="37"/>
      <c r="Q24" s="35"/>
      <c r="R24" s="35" t="e">
        <f t="shared" si="9"/>
        <v>#DIV/0!</v>
      </c>
      <c r="S24" s="35" t="e">
        <f t="shared" si="10"/>
        <v>#DIV/0!</v>
      </c>
      <c r="T24" s="66" t="e">
        <f t="shared" si="11"/>
        <v>#DIV/0!</v>
      </c>
      <c r="U24" s="39"/>
      <c r="V24" s="40"/>
      <c r="W24" s="40" t="e">
        <f t="shared" si="12"/>
        <v>#DIV/0!</v>
      </c>
      <c r="X24" s="40" t="e">
        <f t="shared" si="13"/>
        <v>#DIV/0!</v>
      </c>
      <c r="Y24" s="68" t="e">
        <f t="shared" si="14"/>
        <v>#DIV/0!</v>
      </c>
      <c r="Z24" s="41"/>
      <c r="AA24" s="41"/>
      <c r="AB24" s="41" t="e">
        <f t="shared" si="15"/>
        <v>#DIV/0!</v>
      </c>
      <c r="AC24" s="41" t="e">
        <f t="shared" si="16"/>
        <v>#DIV/0!</v>
      </c>
      <c r="AD24" s="41" t="e">
        <f t="shared" si="17"/>
        <v>#DIV/0!</v>
      </c>
      <c r="AE24" s="42"/>
      <c r="AF24" s="43"/>
      <c r="AG24" s="43" t="e">
        <f t="shared" si="18"/>
        <v>#DIV/0!</v>
      </c>
      <c r="AH24" s="43" t="e">
        <f t="shared" si="19"/>
        <v>#DIV/0!</v>
      </c>
      <c r="AI24" s="69" t="e">
        <f t="shared" si="20"/>
        <v>#DIV/0!</v>
      </c>
      <c r="AJ24" s="44"/>
      <c r="AK24" s="44"/>
      <c r="AL24" s="44" t="e">
        <f t="shared" si="21"/>
        <v>#DIV/0!</v>
      </c>
      <c r="AM24" s="44" t="e">
        <f t="shared" si="22"/>
        <v>#DIV/0!</v>
      </c>
      <c r="AN24" s="44" t="e">
        <f t="shared" si="23"/>
        <v>#DIV/0!</v>
      </c>
    </row>
    <row r="25" spans="1:40" x14ac:dyDescent="0.25">
      <c r="A25" s="26"/>
      <c r="B25" s="27"/>
      <c r="C25" s="28" t="e">
        <f t="shared" si="0"/>
        <v>#DIV/0!</v>
      </c>
      <c r="D25" s="29" t="e">
        <f t="shared" si="1"/>
        <v>#DIV/0!</v>
      </c>
      <c r="E25" s="65" t="e">
        <f t="shared" si="2"/>
        <v>#DIV/0!</v>
      </c>
      <c r="F25" s="32"/>
      <c r="G25" s="31"/>
      <c r="H25" s="31" t="e">
        <f t="shared" si="3"/>
        <v>#DIV/0!</v>
      </c>
      <c r="I25" s="31" t="e">
        <f t="shared" si="4"/>
        <v>#DIV/0!</v>
      </c>
      <c r="J25" s="30" t="e">
        <f t="shared" si="5"/>
        <v>#DIV/0!</v>
      </c>
      <c r="K25" s="33"/>
      <c r="L25" s="34"/>
      <c r="M25" s="35" t="e">
        <f t="shared" si="6"/>
        <v>#DIV/0!</v>
      </c>
      <c r="N25" s="36" t="e">
        <f t="shared" si="7"/>
        <v>#DIV/0!</v>
      </c>
      <c r="O25" s="67" t="e">
        <f t="shared" si="8"/>
        <v>#DIV/0!</v>
      </c>
      <c r="P25" s="37"/>
      <c r="Q25" s="35"/>
      <c r="R25" s="35" t="e">
        <f t="shared" si="9"/>
        <v>#DIV/0!</v>
      </c>
      <c r="S25" s="35" t="e">
        <f t="shared" si="10"/>
        <v>#DIV/0!</v>
      </c>
      <c r="T25" s="66" t="e">
        <f t="shared" si="11"/>
        <v>#DIV/0!</v>
      </c>
      <c r="U25" s="39"/>
      <c r="V25" s="40"/>
      <c r="W25" s="40" t="e">
        <f t="shared" si="12"/>
        <v>#DIV/0!</v>
      </c>
      <c r="X25" s="40" t="e">
        <f t="shared" si="13"/>
        <v>#DIV/0!</v>
      </c>
      <c r="Y25" s="68" t="e">
        <f t="shared" si="14"/>
        <v>#DIV/0!</v>
      </c>
      <c r="Z25" s="41"/>
      <c r="AA25" s="41"/>
      <c r="AB25" s="41" t="e">
        <f t="shared" si="15"/>
        <v>#DIV/0!</v>
      </c>
      <c r="AC25" s="41" t="e">
        <f t="shared" si="16"/>
        <v>#DIV/0!</v>
      </c>
      <c r="AD25" s="41" t="e">
        <f t="shared" si="17"/>
        <v>#DIV/0!</v>
      </c>
      <c r="AE25" s="42"/>
      <c r="AF25" s="43"/>
      <c r="AG25" s="43" t="e">
        <f t="shared" si="18"/>
        <v>#DIV/0!</v>
      </c>
      <c r="AH25" s="43" t="e">
        <f t="shared" si="19"/>
        <v>#DIV/0!</v>
      </c>
      <c r="AI25" s="69" t="e">
        <f t="shared" si="20"/>
        <v>#DIV/0!</v>
      </c>
      <c r="AJ25" s="44"/>
      <c r="AK25" s="44"/>
      <c r="AL25" s="44" t="e">
        <f t="shared" si="21"/>
        <v>#DIV/0!</v>
      </c>
      <c r="AM25" s="44" t="e">
        <f t="shared" si="22"/>
        <v>#DIV/0!</v>
      </c>
      <c r="AN25" s="44" t="e">
        <f t="shared" si="23"/>
        <v>#DIV/0!</v>
      </c>
    </row>
    <row r="26" spans="1:40" x14ac:dyDescent="0.25">
      <c r="A26" s="26"/>
      <c r="B26" s="27"/>
      <c r="C26" s="28" t="e">
        <f t="shared" si="0"/>
        <v>#DIV/0!</v>
      </c>
      <c r="D26" s="29" t="e">
        <f t="shared" si="1"/>
        <v>#DIV/0!</v>
      </c>
      <c r="E26" s="65" t="e">
        <f t="shared" si="2"/>
        <v>#DIV/0!</v>
      </c>
      <c r="F26" s="32"/>
      <c r="G26" s="31"/>
      <c r="H26" s="31" t="e">
        <f t="shared" si="3"/>
        <v>#DIV/0!</v>
      </c>
      <c r="I26" s="31" t="e">
        <f t="shared" si="4"/>
        <v>#DIV/0!</v>
      </c>
      <c r="J26" s="30" t="e">
        <f t="shared" si="5"/>
        <v>#DIV/0!</v>
      </c>
      <c r="K26" s="33"/>
      <c r="L26" s="34"/>
      <c r="M26" s="35" t="e">
        <f t="shared" si="6"/>
        <v>#DIV/0!</v>
      </c>
      <c r="N26" s="36" t="e">
        <f t="shared" si="7"/>
        <v>#DIV/0!</v>
      </c>
      <c r="O26" s="67" t="e">
        <f t="shared" si="8"/>
        <v>#DIV/0!</v>
      </c>
      <c r="P26" s="37"/>
      <c r="Q26" s="35"/>
      <c r="R26" s="35" t="e">
        <f t="shared" si="9"/>
        <v>#DIV/0!</v>
      </c>
      <c r="S26" s="35" t="e">
        <f t="shared" si="10"/>
        <v>#DIV/0!</v>
      </c>
      <c r="T26" s="66" t="e">
        <f t="shared" si="11"/>
        <v>#DIV/0!</v>
      </c>
      <c r="U26" s="39"/>
      <c r="V26" s="40"/>
      <c r="W26" s="40" t="e">
        <f t="shared" si="12"/>
        <v>#DIV/0!</v>
      </c>
      <c r="X26" s="40" t="e">
        <f t="shared" si="13"/>
        <v>#DIV/0!</v>
      </c>
      <c r="Y26" s="68" t="e">
        <f t="shared" si="14"/>
        <v>#DIV/0!</v>
      </c>
      <c r="Z26" s="41"/>
      <c r="AA26" s="41"/>
      <c r="AB26" s="41" t="e">
        <f t="shared" si="15"/>
        <v>#DIV/0!</v>
      </c>
      <c r="AC26" s="41" t="e">
        <f t="shared" si="16"/>
        <v>#DIV/0!</v>
      </c>
      <c r="AD26" s="41" t="e">
        <f t="shared" si="17"/>
        <v>#DIV/0!</v>
      </c>
      <c r="AE26" s="42"/>
      <c r="AF26" s="43"/>
      <c r="AG26" s="43" t="e">
        <f t="shared" si="18"/>
        <v>#DIV/0!</v>
      </c>
      <c r="AH26" s="43" t="e">
        <f t="shared" si="19"/>
        <v>#DIV/0!</v>
      </c>
      <c r="AI26" s="69" t="e">
        <f t="shared" si="20"/>
        <v>#DIV/0!</v>
      </c>
      <c r="AJ26" s="44"/>
      <c r="AK26" s="44"/>
      <c r="AL26" s="44" t="e">
        <f t="shared" si="21"/>
        <v>#DIV/0!</v>
      </c>
      <c r="AM26" s="44" t="e">
        <f t="shared" si="22"/>
        <v>#DIV/0!</v>
      </c>
      <c r="AN26" s="44" t="e">
        <f t="shared" si="23"/>
        <v>#DIV/0!</v>
      </c>
    </row>
    <row r="27" spans="1:40" x14ac:dyDescent="0.25">
      <c r="A27" s="26"/>
      <c r="B27" s="27"/>
      <c r="C27" s="28" t="e">
        <f t="shared" si="0"/>
        <v>#DIV/0!</v>
      </c>
      <c r="D27" s="29" t="e">
        <f t="shared" si="1"/>
        <v>#DIV/0!</v>
      </c>
      <c r="E27" s="65" t="e">
        <f t="shared" si="2"/>
        <v>#DIV/0!</v>
      </c>
      <c r="F27" s="32"/>
      <c r="G27" s="31"/>
      <c r="H27" s="31" t="e">
        <f t="shared" si="3"/>
        <v>#DIV/0!</v>
      </c>
      <c r="I27" s="31" t="e">
        <f t="shared" si="4"/>
        <v>#DIV/0!</v>
      </c>
      <c r="J27" s="30" t="e">
        <f t="shared" si="5"/>
        <v>#DIV/0!</v>
      </c>
      <c r="K27" s="33"/>
      <c r="L27" s="34"/>
      <c r="M27" s="35" t="e">
        <f t="shared" si="6"/>
        <v>#DIV/0!</v>
      </c>
      <c r="N27" s="36" t="e">
        <f t="shared" si="7"/>
        <v>#DIV/0!</v>
      </c>
      <c r="O27" s="67" t="e">
        <f t="shared" si="8"/>
        <v>#DIV/0!</v>
      </c>
      <c r="P27" s="37"/>
      <c r="Q27" s="35"/>
      <c r="R27" s="35" t="e">
        <f t="shared" si="9"/>
        <v>#DIV/0!</v>
      </c>
      <c r="S27" s="35" t="e">
        <f t="shared" si="10"/>
        <v>#DIV/0!</v>
      </c>
      <c r="T27" s="66" t="e">
        <f t="shared" si="11"/>
        <v>#DIV/0!</v>
      </c>
      <c r="U27" s="39"/>
      <c r="V27" s="40"/>
      <c r="W27" s="40" t="e">
        <f t="shared" si="12"/>
        <v>#DIV/0!</v>
      </c>
      <c r="X27" s="40" t="e">
        <f t="shared" si="13"/>
        <v>#DIV/0!</v>
      </c>
      <c r="Y27" s="68" t="e">
        <f t="shared" si="14"/>
        <v>#DIV/0!</v>
      </c>
      <c r="Z27" s="41"/>
      <c r="AA27" s="41"/>
      <c r="AB27" s="41" t="e">
        <f t="shared" si="15"/>
        <v>#DIV/0!</v>
      </c>
      <c r="AC27" s="41" t="e">
        <f t="shared" si="16"/>
        <v>#DIV/0!</v>
      </c>
      <c r="AD27" s="41" t="e">
        <f t="shared" si="17"/>
        <v>#DIV/0!</v>
      </c>
      <c r="AE27" s="42"/>
      <c r="AF27" s="43"/>
      <c r="AG27" s="43" t="e">
        <f t="shared" si="18"/>
        <v>#DIV/0!</v>
      </c>
      <c r="AH27" s="43" t="e">
        <f t="shared" si="19"/>
        <v>#DIV/0!</v>
      </c>
      <c r="AI27" s="69" t="e">
        <f t="shared" si="20"/>
        <v>#DIV/0!</v>
      </c>
      <c r="AJ27" s="44"/>
      <c r="AK27" s="44"/>
      <c r="AL27" s="44" t="e">
        <f t="shared" si="21"/>
        <v>#DIV/0!</v>
      </c>
      <c r="AM27" s="44" t="e">
        <f t="shared" si="22"/>
        <v>#DIV/0!</v>
      </c>
      <c r="AN27" s="44" t="e">
        <f t="shared" si="23"/>
        <v>#DIV/0!</v>
      </c>
    </row>
    <row r="28" spans="1:40" x14ac:dyDescent="0.25">
      <c r="A28" s="26"/>
      <c r="B28" s="27"/>
      <c r="C28" s="28" t="e">
        <f t="shared" si="0"/>
        <v>#DIV/0!</v>
      </c>
      <c r="D28" s="29" t="e">
        <f t="shared" si="1"/>
        <v>#DIV/0!</v>
      </c>
      <c r="E28" s="65" t="e">
        <f t="shared" si="2"/>
        <v>#DIV/0!</v>
      </c>
      <c r="F28" s="32"/>
      <c r="G28" s="31"/>
      <c r="H28" s="31" t="e">
        <f t="shared" si="3"/>
        <v>#DIV/0!</v>
      </c>
      <c r="I28" s="31" t="e">
        <f t="shared" si="4"/>
        <v>#DIV/0!</v>
      </c>
      <c r="J28" s="30" t="e">
        <f t="shared" si="5"/>
        <v>#DIV/0!</v>
      </c>
      <c r="K28" s="33"/>
      <c r="L28" s="34"/>
      <c r="M28" s="35" t="e">
        <f t="shared" si="6"/>
        <v>#DIV/0!</v>
      </c>
      <c r="N28" s="36" t="e">
        <f t="shared" si="7"/>
        <v>#DIV/0!</v>
      </c>
      <c r="O28" s="67" t="e">
        <f t="shared" si="8"/>
        <v>#DIV/0!</v>
      </c>
      <c r="P28" s="37"/>
      <c r="Q28" s="35"/>
      <c r="R28" s="35" t="e">
        <f t="shared" si="9"/>
        <v>#DIV/0!</v>
      </c>
      <c r="S28" s="35" t="e">
        <f t="shared" si="10"/>
        <v>#DIV/0!</v>
      </c>
      <c r="T28" s="66" t="e">
        <f t="shared" si="11"/>
        <v>#DIV/0!</v>
      </c>
      <c r="U28" s="39"/>
      <c r="V28" s="40"/>
      <c r="W28" s="40" t="e">
        <f t="shared" si="12"/>
        <v>#DIV/0!</v>
      </c>
      <c r="X28" s="40" t="e">
        <f t="shared" si="13"/>
        <v>#DIV/0!</v>
      </c>
      <c r="Y28" s="68" t="e">
        <f t="shared" si="14"/>
        <v>#DIV/0!</v>
      </c>
      <c r="Z28" s="41"/>
      <c r="AA28" s="41"/>
      <c r="AB28" s="41" t="e">
        <f t="shared" si="15"/>
        <v>#DIV/0!</v>
      </c>
      <c r="AC28" s="41" t="e">
        <f t="shared" si="16"/>
        <v>#DIV/0!</v>
      </c>
      <c r="AD28" s="41" t="e">
        <f t="shared" si="17"/>
        <v>#DIV/0!</v>
      </c>
      <c r="AE28" s="42"/>
      <c r="AF28" s="43"/>
      <c r="AG28" s="43" t="e">
        <f t="shared" si="18"/>
        <v>#DIV/0!</v>
      </c>
      <c r="AH28" s="43" t="e">
        <f t="shared" si="19"/>
        <v>#DIV/0!</v>
      </c>
      <c r="AI28" s="69" t="e">
        <f t="shared" si="20"/>
        <v>#DIV/0!</v>
      </c>
      <c r="AJ28" s="44"/>
      <c r="AK28" s="44"/>
      <c r="AL28" s="44" t="e">
        <f t="shared" si="21"/>
        <v>#DIV/0!</v>
      </c>
      <c r="AM28" s="44" t="e">
        <f t="shared" si="22"/>
        <v>#DIV/0!</v>
      </c>
      <c r="AN28" s="44" t="e">
        <f t="shared" si="23"/>
        <v>#DIV/0!</v>
      </c>
    </row>
    <row r="29" spans="1:40" x14ac:dyDescent="0.25">
      <c r="A29" s="26"/>
      <c r="B29" s="27"/>
      <c r="C29" s="28" t="e">
        <f t="shared" si="0"/>
        <v>#DIV/0!</v>
      </c>
      <c r="D29" s="29" t="e">
        <f t="shared" si="1"/>
        <v>#DIV/0!</v>
      </c>
      <c r="E29" s="65" t="e">
        <f t="shared" si="2"/>
        <v>#DIV/0!</v>
      </c>
      <c r="F29" s="32"/>
      <c r="G29" s="31"/>
      <c r="H29" s="31" t="e">
        <f t="shared" si="3"/>
        <v>#DIV/0!</v>
      </c>
      <c r="I29" s="31" t="e">
        <f t="shared" si="4"/>
        <v>#DIV/0!</v>
      </c>
      <c r="J29" s="30" t="e">
        <f t="shared" si="5"/>
        <v>#DIV/0!</v>
      </c>
      <c r="K29" s="33"/>
      <c r="L29" s="34"/>
      <c r="M29" s="35" t="e">
        <f t="shared" si="6"/>
        <v>#DIV/0!</v>
      </c>
      <c r="N29" s="36" t="e">
        <f t="shared" si="7"/>
        <v>#DIV/0!</v>
      </c>
      <c r="O29" s="67" t="e">
        <f t="shared" si="8"/>
        <v>#DIV/0!</v>
      </c>
      <c r="P29" s="37"/>
      <c r="Q29" s="35"/>
      <c r="R29" s="35" t="e">
        <f t="shared" si="9"/>
        <v>#DIV/0!</v>
      </c>
      <c r="S29" s="35" t="e">
        <f t="shared" si="10"/>
        <v>#DIV/0!</v>
      </c>
      <c r="T29" s="66" t="e">
        <f t="shared" si="11"/>
        <v>#DIV/0!</v>
      </c>
      <c r="U29" s="39"/>
      <c r="V29" s="40"/>
      <c r="W29" s="40" t="e">
        <f t="shared" si="12"/>
        <v>#DIV/0!</v>
      </c>
      <c r="X29" s="40" t="e">
        <f t="shared" si="13"/>
        <v>#DIV/0!</v>
      </c>
      <c r="Y29" s="68" t="e">
        <f t="shared" si="14"/>
        <v>#DIV/0!</v>
      </c>
      <c r="Z29" s="41"/>
      <c r="AA29" s="41"/>
      <c r="AB29" s="41" t="e">
        <f t="shared" si="15"/>
        <v>#DIV/0!</v>
      </c>
      <c r="AC29" s="41" t="e">
        <f t="shared" si="16"/>
        <v>#DIV/0!</v>
      </c>
      <c r="AD29" s="41" t="e">
        <f t="shared" si="17"/>
        <v>#DIV/0!</v>
      </c>
      <c r="AE29" s="42"/>
      <c r="AF29" s="43"/>
      <c r="AG29" s="43" t="e">
        <f t="shared" si="18"/>
        <v>#DIV/0!</v>
      </c>
      <c r="AH29" s="43" t="e">
        <f t="shared" si="19"/>
        <v>#DIV/0!</v>
      </c>
      <c r="AI29" s="69" t="e">
        <f t="shared" si="20"/>
        <v>#DIV/0!</v>
      </c>
      <c r="AJ29" s="44"/>
      <c r="AK29" s="44"/>
      <c r="AL29" s="44" t="e">
        <f t="shared" si="21"/>
        <v>#DIV/0!</v>
      </c>
      <c r="AM29" s="44" t="e">
        <f t="shared" si="22"/>
        <v>#DIV/0!</v>
      </c>
      <c r="AN29" s="44" t="e">
        <f t="shared" si="23"/>
        <v>#DIV/0!</v>
      </c>
    </row>
    <row r="30" spans="1:40" x14ac:dyDescent="0.25">
      <c r="A30" s="26"/>
      <c r="B30" s="27"/>
      <c r="C30" s="28" t="e">
        <f t="shared" si="0"/>
        <v>#DIV/0!</v>
      </c>
      <c r="D30" s="29" t="e">
        <f t="shared" si="1"/>
        <v>#DIV/0!</v>
      </c>
      <c r="E30" s="65" t="e">
        <f t="shared" si="2"/>
        <v>#DIV/0!</v>
      </c>
      <c r="F30" s="32"/>
      <c r="G30" s="31"/>
      <c r="H30" s="31" t="e">
        <f t="shared" si="3"/>
        <v>#DIV/0!</v>
      </c>
      <c r="I30" s="31" t="e">
        <f t="shared" si="4"/>
        <v>#DIV/0!</v>
      </c>
      <c r="J30" s="30" t="e">
        <f t="shared" si="5"/>
        <v>#DIV/0!</v>
      </c>
      <c r="K30" s="33"/>
      <c r="L30" s="34"/>
      <c r="M30" s="35" t="e">
        <f t="shared" si="6"/>
        <v>#DIV/0!</v>
      </c>
      <c r="N30" s="36" t="e">
        <f t="shared" si="7"/>
        <v>#DIV/0!</v>
      </c>
      <c r="O30" s="67" t="e">
        <f t="shared" si="8"/>
        <v>#DIV/0!</v>
      </c>
      <c r="P30" s="37"/>
      <c r="Q30" s="35"/>
      <c r="R30" s="35" t="e">
        <f t="shared" si="9"/>
        <v>#DIV/0!</v>
      </c>
      <c r="S30" s="35" t="e">
        <f t="shared" si="10"/>
        <v>#DIV/0!</v>
      </c>
      <c r="T30" s="66" t="e">
        <f t="shared" si="11"/>
        <v>#DIV/0!</v>
      </c>
      <c r="U30" s="39"/>
      <c r="V30" s="40"/>
      <c r="W30" s="40" t="e">
        <f t="shared" si="12"/>
        <v>#DIV/0!</v>
      </c>
      <c r="X30" s="40" t="e">
        <f t="shared" si="13"/>
        <v>#DIV/0!</v>
      </c>
      <c r="Y30" s="68" t="e">
        <f t="shared" si="14"/>
        <v>#DIV/0!</v>
      </c>
      <c r="Z30" s="41"/>
      <c r="AA30" s="41"/>
      <c r="AB30" s="41" t="e">
        <f t="shared" si="15"/>
        <v>#DIV/0!</v>
      </c>
      <c r="AC30" s="41" t="e">
        <f t="shared" si="16"/>
        <v>#DIV/0!</v>
      </c>
      <c r="AD30" s="41" t="e">
        <f t="shared" si="17"/>
        <v>#DIV/0!</v>
      </c>
      <c r="AE30" s="42"/>
      <c r="AF30" s="43"/>
      <c r="AG30" s="43" t="e">
        <f t="shared" si="18"/>
        <v>#DIV/0!</v>
      </c>
      <c r="AH30" s="43" t="e">
        <f t="shared" si="19"/>
        <v>#DIV/0!</v>
      </c>
      <c r="AI30" s="69" t="e">
        <f t="shared" si="20"/>
        <v>#DIV/0!</v>
      </c>
      <c r="AJ30" s="44"/>
      <c r="AK30" s="44"/>
      <c r="AL30" s="44" t="e">
        <f t="shared" si="21"/>
        <v>#DIV/0!</v>
      </c>
      <c r="AM30" s="44" t="e">
        <f t="shared" si="22"/>
        <v>#DIV/0!</v>
      </c>
      <c r="AN30" s="44" t="e">
        <f t="shared" si="23"/>
        <v>#DIV/0!</v>
      </c>
    </row>
    <row r="31" spans="1:40" x14ac:dyDescent="0.25">
      <c r="A31" s="26"/>
      <c r="B31" s="27"/>
      <c r="C31" s="28" t="e">
        <f t="shared" si="0"/>
        <v>#DIV/0!</v>
      </c>
      <c r="D31" s="29" t="e">
        <f t="shared" si="1"/>
        <v>#DIV/0!</v>
      </c>
      <c r="E31" s="65" t="e">
        <f t="shared" si="2"/>
        <v>#DIV/0!</v>
      </c>
      <c r="F31" s="32"/>
      <c r="G31" s="31"/>
      <c r="H31" s="31" t="e">
        <f t="shared" si="3"/>
        <v>#DIV/0!</v>
      </c>
      <c r="I31" s="31" t="e">
        <f t="shared" si="4"/>
        <v>#DIV/0!</v>
      </c>
      <c r="J31" s="30" t="e">
        <f t="shared" si="5"/>
        <v>#DIV/0!</v>
      </c>
      <c r="K31" s="33"/>
      <c r="L31" s="34"/>
      <c r="M31" s="35" t="e">
        <f t="shared" si="6"/>
        <v>#DIV/0!</v>
      </c>
      <c r="N31" s="36" t="e">
        <f t="shared" si="7"/>
        <v>#DIV/0!</v>
      </c>
      <c r="O31" s="67" t="e">
        <f t="shared" si="8"/>
        <v>#DIV/0!</v>
      </c>
      <c r="P31" s="37"/>
      <c r="Q31" s="35"/>
      <c r="R31" s="35" t="e">
        <f t="shared" si="9"/>
        <v>#DIV/0!</v>
      </c>
      <c r="S31" s="35" t="e">
        <f t="shared" si="10"/>
        <v>#DIV/0!</v>
      </c>
      <c r="T31" s="66" t="e">
        <f t="shared" si="11"/>
        <v>#DIV/0!</v>
      </c>
      <c r="U31" s="39"/>
      <c r="V31" s="40"/>
      <c r="W31" s="40" t="e">
        <f t="shared" si="12"/>
        <v>#DIV/0!</v>
      </c>
      <c r="X31" s="40" t="e">
        <f t="shared" si="13"/>
        <v>#DIV/0!</v>
      </c>
      <c r="Y31" s="68" t="e">
        <f t="shared" si="14"/>
        <v>#DIV/0!</v>
      </c>
      <c r="Z31" s="41"/>
      <c r="AA31" s="41"/>
      <c r="AB31" s="41" t="e">
        <f t="shared" si="15"/>
        <v>#DIV/0!</v>
      </c>
      <c r="AC31" s="41" t="e">
        <f t="shared" si="16"/>
        <v>#DIV/0!</v>
      </c>
      <c r="AD31" s="41" t="e">
        <f t="shared" si="17"/>
        <v>#DIV/0!</v>
      </c>
      <c r="AE31" s="42"/>
      <c r="AF31" s="43"/>
      <c r="AG31" s="43" t="e">
        <f t="shared" si="18"/>
        <v>#DIV/0!</v>
      </c>
      <c r="AH31" s="43" t="e">
        <f t="shared" si="19"/>
        <v>#DIV/0!</v>
      </c>
      <c r="AI31" s="69" t="e">
        <f t="shared" si="20"/>
        <v>#DIV/0!</v>
      </c>
      <c r="AJ31" s="44"/>
      <c r="AK31" s="44"/>
      <c r="AL31" s="44" t="e">
        <f t="shared" si="21"/>
        <v>#DIV/0!</v>
      </c>
      <c r="AM31" s="44" t="e">
        <f t="shared" si="22"/>
        <v>#DIV/0!</v>
      </c>
      <c r="AN31" s="44" t="e">
        <f t="shared" si="23"/>
        <v>#DIV/0!</v>
      </c>
    </row>
    <row r="32" spans="1:40" x14ac:dyDescent="0.25">
      <c r="A32" s="26"/>
      <c r="B32" s="27"/>
      <c r="C32" s="28" t="e">
        <f t="shared" si="0"/>
        <v>#DIV/0!</v>
      </c>
      <c r="D32" s="29" t="e">
        <f t="shared" si="1"/>
        <v>#DIV/0!</v>
      </c>
      <c r="E32" s="65" t="e">
        <f t="shared" si="2"/>
        <v>#DIV/0!</v>
      </c>
      <c r="F32" s="32"/>
      <c r="G32" s="31"/>
      <c r="H32" s="31" t="e">
        <f t="shared" si="3"/>
        <v>#DIV/0!</v>
      </c>
      <c r="I32" s="31" t="e">
        <f t="shared" si="4"/>
        <v>#DIV/0!</v>
      </c>
      <c r="J32" s="30" t="e">
        <f t="shared" si="5"/>
        <v>#DIV/0!</v>
      </c>
      <c r="K32" s="33"/>
      <c r="L32" s="34"/>
      <c r="M32" s="35" t="e">
        <f t="shared" si="6"/>
        <v>#DIV/0!</v>
      </c>
      <c r="N32" s="36" t="e">
        <f t="shared" si="7"/>
        <v>#DIV/0!</v>
      </c>
      <c r="O32" s="67" t="e">
        <f t="shared" si="8"/>
        <v>#DIV/0!</v>
      </c>
      <c r="P32" s="37"/>
      <c r="Q32" s="35"/>
      <c r="R32" s="35" t="e">
        <f t="shared" si="9"/>
        <v>#DIV/0!</v>
      </c>
      <c r="S32" s="35" t="e">
        <f t="shared" si="10"/>
        <v>#DIV/0!</v>
      </c>
      <c r="T32" s="66" t="e">
        <f t="shared" si="11"/>
        <v>#DIV/0!</v>
      </c>
      <c r="U32" s="39"/>
      <c r="V32" s="40"/>
      <c r="W32" s="40" t="e">
        <f t="shared" si="12"/>
        <v>#DIV/0!</v>
      </c>
      <c r="X32" s="40" t="e">
        <f t="shared" si="13"/>
        <v>#DIV/0!</v>
      </c>
      <c r="Y32" s="68" t="e">
        <f t="shared" si="14"/>
        <v>#DIV/0!</v>
      </c>
      <c r="Z32" s="41"/>
      <c r="AA32" s="41"/>
      <c r="AB32" s="41" t="e">
        <f t="shared" si="15"/>
        <v>#DIV/0!</v>
      </c>
      <c r="AC32" s="41" t="e">
        <f t="shared" si="16"/>
        <v>#DIV/0!</v>
      </c>
      <c r="AD32" s="41" t="e">
        <f t="shared" si="17"/>
        <v>#DIV/0!</v>
      </c>
      <c r="AE32" s="42"/>
      <c r="AF32" s="43"/>
      <c r="AG32" s="43" t="e">
        <f t="shared" si="18"/>
        <v>#DIV/0!</v>
      </c>
      <c r="AH32" s="43" t="e">
        <f t="shared" si="19"/>
        <v>#DIV/0!</v>
      </c>
      <c r="AI32" s="69" t="e">
        <f t="shared" si="20"/>
        <v>#DIV/0!</v>
      </c>
      <c r="AJ32" s="44"/>
      <c r="AK32" s="44"/>
      <c r="AL32" s="44" t="e">
        <f t="shared" si="21"/>
        <v>#DIV/0!</v>
      </c>
      <c r="AM32" s="44" t="e">
        <f t="shared" si="22"/>
        <v>#DIV/0!</v>
      </c>
      <c r="AN32" s="44" t="e">
        <f t="shared" si="23"/>
        <v>#DIV/0!</v>
      </c>
    </row>
    <row r="33" spans="1:40" ht="15.75" thickBot="1" x14ac:dyDescent="0.3">
      <c r="A33" s="45"/>
      <c r="B33" s="46"/>
      <c r="C33" s="28" t="e">
        <f t="shared" si="0"/>
        <v>#DIV/0!</v>
      </c>
      <c r="D33" s="29" t="e">
        <f t="shared" si="1"/>
        <v>#DIV/0!</v>
      </c>
      <c r="E33" s="65" t="e">
        <f t="shared" si="2"/>
        <v>#DIV/0!</v>
      </c>
      <c r="F33" s="47"/>
      <c r="G33" s="48"/>
      <c r="H33" s="31" t="e">
        <f t="shared" si="3"/>
        <v>#DIV/0!</v>
      </c>
      <c r="I33" s="31" t="e">
        <f t="shared" si="4"/>
        <v>#DIV/0!</v>
      </c>
      <c r="J33" s="30" t="e">
        <f t="shared" si="5"/>
        <v>#DIV/0!</v>
      </c>
      <c r="K33" s="49"/>
      <c r="L33" s="50"/>
      <c r="M33" s="35" t="e">
        <f t="shared" si="6"/>
        <v>#DIV/0!</v>
      </c>
      <c r="N33" s="36" t="e">
        <f t="shared" si="7"/>
        <v>#DIV/0!</v>
      </c>
      <c r="O33" s="67" t="e">
        <f t="shared" si="8"/>
        <v>#DIV/0!</v>
      </c>
      <c r="P33" s="52"/>
      <c r="Q33" s="51"/>
      <c r="R33" s="35" t="e">
        <f t="shared" si="9"/>
        <v>#DIV/0!</v>
      </c>
      <c r="S33" s="35" t="e">
        <f t="shared" si="10"/>
        <v>#DIV/0!</v>
      </c>
      <c r="T33" s="66" t="e">
        <f t="shared" si="11"/>
        <v>#DIV/0!</v>
      </c>
      <c r="U33" s="53"/>
      <c r="V33" s="54"/>
      <c r="W33" s="40" t="e">
        <f t="shared" si="12"/>
        <v>#DIV/0!</v>
      </c>
      <c r="X33" s="40" t="e">
        <f t="shared" si="13"/>
        <v>#DIV/0!</v>
      </c>
      <c r="Y33" s="68" t="e">
        <f t="shared" si="14"/>
        <v>#DIV/0!</v>
      </c>
      <c r="Z33" s="55"/>
      <c r="AA33" s="55"/>
      <c r="AB33" s="41" t="e">
        <f t="shared" si="15"/>
        <v>#DIV/0!</v>
      </c>
      <c r="AC33" s="41" t="e">
        <f t="shared" si="16"/>
        <v>#DIV/0!</v>
      </c>
      <c r="AD33" s="41" t="e">
        <f t="shared" si="17"/>
        <v>#DIV/0!</v>
      </c>
      <c r="AE33" s="56"/>
      <c r="AF33" s="57"/>
      <c r="AG33" s="43" t="e">
        <f t="shared" si="18"/>
        <v>#DIV/0!</v>
      </c>
      <c r="AH33" s="43" t="e">
        <f t="shared" si="19"/>
        <v>#DIV/0!</v>
      </c>
      <c r="AI33" s="69" t="e">
        <f t="shared" si="20"/>
        <v>#DIV/0!</v>
      </c>
      <c r="AJ33" s="58"/>
      <c r="AK33" s="58"/>
      <c r="AL33" s="44" t="e">
        <f t="shared" si="21"/>
        <v>#DIV/0!</v>
      </c>
      <c r="AM33" s="44" t="e">
        <f t="shared" si="22"/>
        <v>#DIV/0!</v>
      </c>
      <c r="AN33" s="44" t="e">
        <f t="shared" si="23"/>
        <v>#DIV/0!</v>
      </c>
    </row>
    <row r="34" spans="1:40" ht="15.75" thickBot="1" x14ac:dyDescent="0.3"/>
    <row r="35" spans="1:40" ht="24" thickBot="1" x14ac:dyDescent="0.35">
      <c r="A35" s="85" t="s">
        <v>22</v>
      </c>
      <c r="B35" s="86"/>
      <c r="C35" s="86"/>
      <c r="D35" s="86"/>
      <c r="E35" s="86"/>
      <c r="G35" s="87" t="s">
        <v>24</v>
      </c>
      <c r="H35" s="88"/>
      <c r="I35" s="88"/>
      <c r="J35" s="88"/>
      <c r="K35" s="88"/>
      <c r="L35" s="89"/>
    </row>
    <row r="36" spans="1:40" ht="20.100000000000001" customHeight="1" x14ac:dyDescent="0.25">
      <c r="A36" s="59" t="s">
        <v>23</v>
      </c>
      <c r="B36" s="60" t="s">
        <v>0</v>
      </c>
      <c r="C36" s="60" t="s">
        <v>1</v>
      </c>
      <c r="D36" s="60" t="s">
        <v>2</v>
      </c>
      <c r="E36" s="60" t="s">
        <v>3</v>
      </c>
      <c r="G36" s="90" t="s">
        <v>25</v>
      </c>
      <c r="H36" s="91"/>
      <c r="I36" s="91"/>
      <c r="J36" s="92" t="s">
        <v>26</v>
      </c>
      <c r="K36" s="92"/>
      <c r="L36" s="93"/>
    </row>
    <row r="37" spans="1:40" ht="20.100000000000001" customHeight="1" thickBot="1" x14ac:dyDescent="0.3">
      <c r="A37" s="61" t="s">
        <v>17</v>
      </c>
      <c r="B37" s="62"/>
      <c r="C37" s="62"/>
      <c r="D37" s="62"/>
      <c r="E37" s="62"/>
      <c r="G37" s="94">
        <v>8.5374248628593903E-4</v>
      </c>
      <c r="H37" s="95"/>
      <c r="I37" s="95"/>
      <c r="J37" s="95">
        <v>996.55</v>
      </c>
      <c r="K37" s="95"/>
      <c r="L37" s="96"/>
    </row>
    <row r="38" spans="1:40" ht="20.100000000000001" customHeight="1" x14ac:dyDescent="0.25">
      <c r="A38" s="61" t="s">
        <v>18</v>
      </c>
      <c r="B38" s="62"/>
      <c r="C38" s="62"/>
      <c r="D38" s="62"/>
      <c r="E38" s="62"/>
    </row>
    <row r="39" spans="1:40" ht="20.100000000000001" customHeight="1" x14ac:dyDescent="0.25">
      <c r="A39" s="61" t="s">
        <v>19</v>
      </c>
      <c r="B39" s="62">
        <f>(B37/B41)</f>
        <v>0</v>
      </c>
      <c r="C39" s="62">
        <f>(C37/C41)</f>
        <v>0</v>
      </c>
      <c r="D39" s="62">
        <f>(D37/D41)</f>
        <v>0</v>
      </c>
      <c r="E39" s="62">
        <f>(E37/E41)</f>
        <v>0</v>
      </c>
    </row>
    <row r="40" spans="1:40" ht="20.100000000000001" customHeight="1" x14ac:dyDescent="0.25">
      <c r="A40" s="61" t="s">
        <v>20</v>
      </c>
      <c r="B40" s="62" t="e">
        <f>(4*B37)/B38</f>
        <v>#DIV/0!</v>
      </c>
      <c r="C40" s="62" t="e">
        <f>(4*C37)/C38</f>
        <v>#DIV/0!</v>
      </c>
      <c r="D40" s="62" t="e">
        <f>(4*D37)/D38</f>
        <v>#DIV/0!</v>
      </c>
      <c r="E40" s="62" t="e">
        <f>(4*E37)/E38</f>
        <v>#DIV/0!</v>
      </c>
    </row>
    <row r="41" spans="1:40" ht="20.100000000000001" customHeight="1" thickBot="1" x14ac:dyDescent="0.3">
      <c r="A41" s="63" t="s">
        <v>21</v>
      </c>
      <c r="B41" s="64">
        <f t="shared" ref="B41:E41" si="24">120/1000</f>
        <v>0.12</v>
      </c>
      <c r="C41" s="64">
        <f t="shared" si="24"/>
        <v>0.12</v>
      </c>
      <c r="D41" s="64">
        <f t="shared" si="24"/>
        <v>0.12</v>
      </c>
      <c r="E41" s="64">
        <f t="shared" si="24"/>
        <v>0.12</v>
      </c>
    </row>
  </sheetData>
  <mergeCells count="15">
    <mergeCell ref="A35:E35"/>
    <mergeCell ref="G35:L35"/>
    <mergeCell ref="G36:I36"/>
    <mergeCell ref="J36:L36"/>
    <mergeCell ref="G37:I37"/>
    <mergeCell ref="J37:L37"/>
    <mergeCell ref="A1:AN1"/>
    <mergeCell ref="A2:E2"/>
    <mergeCell ref="F2:J2"/>
    <mergeCell ref="K2:O2"/>
    <mergeCell ref="P2:T2"/>
    <mergeCell ref="U2:Y2"/>
    <mergeCell ref="Z2:AD2"/>
    <mergeCell ref="AE2:AI2"/>
    <mergeCell ref="AJ2:A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7"/>
  <sheetViews>
    <sheetView zoomScaleNormal="100" workbookViewId="0">
      <selection activeCell="X26" sqref="X26"/>
    </sheetView>
  </sheetViews>
  <sheetFormatPr defaultRowHeight="15" x14ac:dyDescent="0.25"/>
  <cols>
    <col min="15" max="15" width="9.42578125" style="70" bestFit="1" customWidth="1"/>
    <col min="17" max="17" width="9" bestFit="1" customWidth="1"/>
    <col min="27" max="27" width="11.85546875" customWidth="1"/>
    <col min="29" max="29" width="10.5703125" customWidth="1"/>
  </cols>
  <sheetData>
    <row r="1" spans="1:40" ht="60" thickBot="1" x14ac:dyDescent="0.3">
      <c r="A1" s="71" t="s">
        <v>27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</row>
    <row r="2" spans="1:40" x14ac:dyDescent="0.25">
      <c r="A2" s="73" t="s">
        <v>13</v>
      </c>
      <c r="B2" s="74"/>
      <c r="C2" s="74"/>
      <c r="D2" s="74"/>
      <c r="E2" s="75"/>
      <c r="F2" s="73" t="s">
        <v>9</v>
      </c>
      <c r="G2" s="74"/>
      <c r="H2" s="74"/>
      <c r="I2" s="74"/>
      <c r="J2" s="75"/>
      <c r="K2" s="76" t="s">
        <v>14</v>
      </c>
      <c r="L2" s="77"/>
      <c r="M2" s="77"/>
      <c r="N2" s="77"/>
      <c r="O2" s="78"/>
      <c r="P2" s="76" t="s">
        <v>10</v>
      </c>
      <c r="Q2" s="77"/>
      <c r="R2" s="77"/>
      <c r="S2" s="77"/>
      <c r="T2" s="78"/>
      <c r="U2" s="79" t="s">
        <v>15</v>
      </c>
      <c r="V2" s="80"/>
      <c r="W2" s="80"/>
      <c r="X2" s="80"/>
      <c r="Y2" s="81"/>
      <c r="Z2" s="79" t="s">
        <v>11</v>
      </c>
      <c r="AA2" s="80"/>
      <c r="AB2" s="80"/>
      <c r="AC2" s="80"/>
      <c r="AD2" s="81"/>
      <c r="AE2" s="82" t="s">
        <v>16</v>
      </c>
      <c r="AF2" s="83"/>
      <c r="AG2" s="83"/>
      <c r="AH2" s="83"/>
      <c r="AI2" s="84"/>
      <c r="AJ2" s="82" t="s">
        <v>12</v>
      </c>
      <c r="AK2" s="83"/>
      <c r="AL2" s="83"/>
      <c r="AM2" s="83"/>
      <c r="AN2" s="84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11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/>
      <c r="B4" s="27"/>
      <c r="C4" s="28">
        <f t="shared" ref="C4:C39" si="0">(A4/($J$43*$B$45))</f>
        <v>0</v>
      </c>
      <c r="D4" s="29">
        <f t="shared" ref="D4:D39" si="1">((A4*$B$46)/($G$43*$B$45))</f>
        <v>0</v>
      </c>
      <c r="E4" s="65" t="e">
        <f t="shared" ref="E4:E39" si="2">((B4*$B$46)/(2*$B$47*$J$43*(C4^2)))</f>
        <v>#DIV/0!</v>
      </c>
      <c r="F4" s="32">
        <v>0.01</v>
      </c>
      <c r="G4" s="31">
        <v>225.61286199999998</v>
      </c>
      <c r="H4" s="31">
        <f t="shared" ref="H4:H39" si="3">(F4/($J$43*$B$45))</f>
        <v>4.1940522184770367E-2</v>
      </c>
      <c r="I4" s="31">
        <f t="shared" ref="I4:I39" si="4">((F4*$B$46)/($G$43*$B$45))</f>
        <v>122.59980024419286</v>
      </c>
      <c r="J4" s="30">
        <f t="shared" ref="J4:J39" si="5">((G4*$B$46)/(2*$B$47*$J$43*(H4^2)))</f>
        <v>1.3429801172920961</v>
      </c>
      <c r="K4" s="33"/>
      <c r="L4" s="34"/>
      <c r="M4" s="35">
        <f t="shared" ref="M4:M39" si="6">(K4/($J$43*$C$45))</f>
        <v>0</v>
      </c>
      <c r="N4" s="36">
        <f t="shared" ref="N4:N39" si="7">((K4*$C$46)/($G$43*$C$45))</f>
        <v>0</v>
      </c>
      <c r="O4" s="38" t="e">
        <f t="shared" ref="O4:O39" si="8">((L4*$C$46)/(2*$C$47*$J$43*(M4^2)))</f>
        <v>#DIV/0!</v>
      </c>
      <c r="P4" s="37">
        <v>0.01</v>
      </c>
      <c r="Q4" s="35">
        <v>107.102194</v>
      </c>
      <c r="R4" s="35">
        <f t="shared" ref="R4:R17" si="9">(P4/($J$43*$C$45))</f>
        <v>3.7582844333550004E-2</v>
      </c>
      <c r="S4" s="35">
        <f t="shared" ref="S4:S17" si="10">((P4*$C$46)/($G$43*$C$45))</f>
        <v>154.94844259055924</v>
      </c>
      <c r="T4" s="66">
        <f t="shared" ref="T4:T17" si="11">((Q4*$C$46)/(2*$C$47*$J$43*(R4^2)))</f>
        <v>1.1197836274607396</v>
      </c>
      <c r="U4" s="39"/>
      <c r="V4" s="40"/>
      <c r="W4" s="40">
        <f t="shared" ref="W4:W17" si="12">(U4/($J$43*$D$45))</f>
        <v>0</v>
      </c>
      <c r="X4" s="40">
        <f t="shared" ref="X4:X17" si="13">((U4*$D$46)/($G$43*$D$45))</f>
        <v>0</v>
      </c>
      <c r="Y4" s="68" t="e">
        <f t="shared" ref="Y4:Y17" si="14">((V4*$D$46)/(2*$D$47*$J$43*(W4^2)))</f>
        <v>#DIV/0!</v>
      </c>
      <c r="Z4" s="41">
        <v>0.01</v>
      </c>
      <c r="AA4" s="41">
        <v>70</v>
      </c>
      <c r="AB4" s="41">
        <f t="shared" ref="AB4:AB17" si="15">(Z4/($J$43*$D$45))</f>
        <v>3.5261774354942807E-2</v>
      </c>
      <c r="AC4" s="41">
        <f t="shared" ref="AC4:AC17" si="16">((Z4*$D$46)/($G$43*$D$45))</f>
        <v>181.71048897574227</v>
      </c>
      <c r="AD4" s="41">
        <f t="shared" ref="AD4:AD17" si="17">((AA4*$D$46)/(2*$D$47*$J$43*(AB4^2)))</f>
        <v>1.0391614253001562</v>
      </c>
      <c r="AE4" s="42"/>
      <c r="AF4" s="43"/>
      <c r="AG4" s="43">
        <f t="shared" ref="AG4:AG17" si="18">(AE4/($J$43*$E$45))</f>
        <v>0</v>
      </c>
      <c r="AH4" s="43">
        <f t="shared" ref="AH4:AH17" si="19">((AE4*$E$46)/($G$43*$E$45))</f>
        <v>0</v>
      </c>
      <c r="AI4" s="69" t="e">
        <f t="shared" ref="AI4:AI17" si="20">((AF4*$E$46)/(2*$E$47*$J$43*(AG4^2)))</f>
        <v>#DIV/0!</v>
      </c>
      <c r="AJ4" s="44">
        <v>0.01</v>
      </c>
      <c r="AK4" s="44">
        <v>53.282062999999994</v>
      </c>
      <c r="AL4" s="44">
        <f t="shared" ref="AL4:AL17" si="21">(AJ4/($J$43*$E$45))</f>
        <v>3.3921751435205982E-2</v>
      </c>
      <c r="AM4" s="44">
        <f t="shared" ref="AM4:AM17" si="22">((AJ4*$E$46)/($G$43*$E$45))</f>
        <v>207.49572776049752</v>
      </c>
      <c r="AN4" s="44">
        <f t="shared" ref="AN4:AN17" si="23">((AK4*$E$46)/(2*$E$47*$J$43*(AL4^2)))</f>
        <v>1.014548596207161</v>
      </c>
    </row>
    <row r="5" spans="1:40" x14ac:dyDescent="0.25">
      <c r="A5" s="26"/>
      <c r="B5" s="27"/>
      <c r="C5" s="28">
        <f t="shared" si="0"/>
        <v>0</v>
      </c>
      <c r="D5" s="29">
        <f t="shared" si="1"/>
        <v>0</v>
      </c>
      <c r="E5" s="65" t="e">
        <f t="shared" si="2"/>
        <v>#DIV/0!</v>
      </c>
      <c r="F5" s="32">
        <v>1.2E-2</v>
      </c>
      <c r="G5" s="31">
        <v>303.54630700000001</v>
      </c>
      <c r="H5" s="31">
        <f t="shared" si="3"/>
        <v>5.0328626621724437E-2</v>
      </c>
      <c r="I5" s="31">
        <f t="shared" si="4"/>
        <v>147.11976029303145</v>
      </c>
      <c r="J5" s="30">
        <f t="shared" si="5"/>
        <v>1.2547817388646272</v>
      </c>
      <c r="K5" s="33"/>
      <c r="L5" s="34"/>
      <c r="M5" s="35">
        <f t="shared" si="6"/>
        <v>0</v>
      </c>
      <c r="N5" s="36">
        <f t="shared" si="7"/>
        <v>0</v>
      </c>
      <c r="O5" s="38" t="e">
        <f t="shared" si="8"/>
        <v>#DIV/0!</v>
      </c>
      <c r="P5" s="37">
        <v>1.2E-2</v>
      </c>
      <c r="Q5" s="35">
        <v>144.164737</v>
      </c>
      <c r="R5" s="35">
        <f t="shared" si="9"/>
        <v>4.5099413200260001E-2</v>
      </c>
      <c r="S5" s="35">
        <f t="shared" si="10"/>
        <v>185.93813110867106</v>
      </c>
      <c r="T5" s="66">
        <f t="shared" si="11"/>
        <v>1.0467242787825897</v>
      </c>
      <c r="U5" s="39"/>
      <c r="V5" s="40"/>
      <c r="W5" s="40">
        <f t="shared" si="12"/>
        <v>0</v>
      </c>
      <c r="X5" s="40">
        <f t="shared" si="13"/>
        <v>0</v>
      </c>
      <c r="Y5" s="68" t="e">
        <f t="shared" si="14"/>
        <v>#DIV/0!</v>
      </c>
      <c r="Z5" s="41">
        <v>1.2E-2</v>
      </c>
      <c r="AA5" s="41">
        <v>95.7</v>
      </c>
      <c r="AB5" s="41">
        <f t="shared" si="15"/>
        <v>4.231412922593137E-2</v>
      </c>
      <c r="AC5" s="41">
        <f t="shared" si="16"/>
        <v>218.05258677089071</v>
      </c>
      <c r="AD5" s="41">
        <f t="shared" si="17"/>
        <v>0.98658480556770767</v>
      </c>
      <c r="AE5" s="42"/>
      <c r="AF5" s="43"/>
      <c r="AG5" s="43">
        <f t="shared" si="18"/>
        <v>0</v>
      </c>
      <c r="AH5" s="43">
        <f t="shared" si="19"/>
        <v>0</v>
      </c>
      <c r="AI5" s="69" t="e">
        <f t="shared" si="20"/>
        <v>#DIV/0!</v>
      </c>
      <c r="AJ5" s="44">
        <v>1.4999999999999999E-2</v>
      </c>
      <c r="AK5" s="44">
        <v>106.213736</v>
      </c>
      <c r="AL5" s="44">
        <f t="shared" si="21"/>
        <v>5.0882627152808974E-2</v>
      </c>
      <c r="AM5" s="44">
        <f t="shared" si="22"/>
        <v>311.24359164074622</v>
      </c>
      <c r="AN5" s="44">
        <f t="shared" si="23"/>
        <v>0.89885572650274859</v>
      </c>
    </row>
    <row r="6" spans="1:40" x14ac:dyDescent="0.25">
      <c r="A6" s="26"/>
      <c r="B6" s="27"/>
      <c r="C6" s="28">
        <f t="shared" si="0"/>
        <v>0</v>
      </c>
      <c r="D6" s="29">
        <f t="shared" si="1"/>
        <v>0</v>
      </c>
      <c r="E6" s="65" t="e">
        <f t="shared" si="2"/>
        <v>#DIV/0!</v>
      </c>
      <c r="F6" s="32">
        <v>1.4E-2</v>
      </c>
      <c r="G6" s="31">
        <v>394.18150199999997</v>
      </c>
      <c r="H6" s="31">
        <f t="shared" si="3"/>
        <v>5.8716731058678508E-2</v>
      </c>
      <c r="I6" s="31">
        <f t="shared" si="4"/>
        <v>171.63972034187003</v>
      </c>
      <c r="J6" s="30">
        <f t="shared" si="5"/>
        <v>1.1971426318914034</v>
      </c>
      <c r="K6" s="33"/>
      <c r="L6" s="34"/>
      <c r="M6" s="35">
        <f t="shared" si="6"/>
        <v>0</v>
      </c>
      <c r="N6" s="36">
        <f t="shared" si="7"/>
        <v>0</v>
      </c>
      <c r="O6" s="38" t="e">
        <f t="shared" si="8"/>
        <v>#DIV/0!</v>
      </c>
      <c r="P6" s="37">
        <v>1.4E-2</v>
      </c>
      <c r="Q6" s="35">
        <v>187.15303100000003</v>
      </c>
      <c r="R6" s="35">
        <f t="shared" si="9"/>
        <v>5.2615982066970005E-2</v>
      </c>
      <c r="S6" s="35">
        <f t="shared" si="10"/>
        <v>216.92781962678291</v>
      </c>
      <c r="T6" s="66">
        <f t="shared" si="11"/>
        <v>0.99833555737035307</v>
      </c>
      <c r="U6" s="39"/>
      <c r="V6" s="40"/>
      <c r="W6" s="40">
        <f t="shared" si="12"/>
        <v>0</v>
      </c>
      <c r="X6" s="40">
        <f t="shared" si="13"/>
        <v>0</v>
      </c>
      <c r="Y6" s="68" t="e">
        <f t="shared" si="14"/>
        <v>#DIV/0!</v>
      </c>
      <c r="Z6" s="41">
        <v>1.4E-2</v>
      </c>
      <c r="AA6" s="41">
        <v>124.5</v>
      </c>
      <c r="AB6" s="41">
        <f t="shared" si="15"/>
        <v>4.9366484096919933E-2</v>
      </c>
      <c r="AC6" s="41">
        <f t="shared" si="16"/>
        <v>254.39468456603916</v>
      </c>
      <c r="AD6" s="41">
        <f t="shared" si="17"/>
        <v>0.94297082689409195</v>
      </c>
      <c r="AE6" s="42"/>
      <c r="AF6" s="43"/>
      <c r="AG6" s="43">
        <f t="shared" si="18"/>
        <v>0</v>
      </c>
      <c r="AH6" s="43">
        <f t="shared" si="19"/>
        <v>0</v>
      </c>
      <c r="AI6" s="69" t="e">
        <f t="shared" si="20"/>
        <v>#DIV/0!</v>
      </c>
      <c r="AJ6" s="44">
        <v>0.02</v>
      </c>
      <c r="AK6" s="44">
        <v>175.719413</v>
      </c>
      <c r="AL6" s="44">
        <f t="shared" si="21"/>
        <v>6.7843502870411965E-2</v>
      </c>
      <c r="AM6" s="44">
        <f t="shared" si="22"/>
        <v>414.99145552099503</v>
      </c>
      <c r="AN6" s="44">
        <f t="shared" si="23"/>
        <v>0.83647232177128905</v>
      </c>
    </row>
    <row r="7" spans="1:40" x14ac:dyDescent="0.25">
      <c r="A7" s="26"/>
      <c r="B7" s="27"/>
      <c r="C7" s="28">
        <f t="shared" si="0"/>
        <v>0</v>
      </c>
      <c r="D7" s="29">
        <f t="shared" si="1"/>
        <v>0</v>
      </c>
      <c r="E7" s="65" t="e">
        <f t="shared" si="2"/>
        <v>#DIV/0!</v>
      </c>
      <c r="F7" s="32">
        <v>1.6E-2</v>
      </c>
      <c r="G7" s="31">
        <v>493.28894700000001</v>
      </c>
      <c r="H7" s="31">
        <f t="shared" si="3"/>
        <v>6.7104835495632578E-2</v>
      </c>
      <c r="I7" s="31">
        <f t="shared" si="4"/>
        <v>196.15968039070859</v>
      </c>
      <c r="J7" s="30">
        <f t="shared" si="5"/>
        <v>1.1470098498254522</v>
      </c>
      <c r="K7" s="33"/>
      <c r="L7" s="34"/>
      <c r="M7" s="35">
        <f t="shared" si="6"/>
        <v>0</v>
      </c>
      <c r="N7" s="36">
        <f t="shared" si="7"/>
        <v>0</v>
      </c>
      <c r="O7" s="38" t="e">
        <f t="shared" si="8"/>
        <v>#DIV/0!</v>
      </c>
      <c r="P7" s="37">
        <v>1.6E-2</v>
      </c>
      <c r="Q7" s="35">
        <v>234.18391599999998</v>
      </c>
      <c r="R7" s="35">
        <f t="shared" si="9"/>
        <v>6.0132550933680001E-2</v>
      </c>
      <c r="S7" s="35">
        <f t="shared" si="10"/>
        <v>247.91750814489475</v>
      </c>
      <c r="T7" s="66">
        <f t="shared" si="11"/>
        <v>0.95642923900239329</v>
      </c>
      <c r="U7" s="39"/>
      <c r="V7" s="40"/>
      <c r="W7" s="40">
        <f t="shared" si="12"/>
        <v>0</v>
      </c>
      <c r="X7" s="40">
        <f t="shared" si="13"/>
        <v>0</v>
      </c>
      <c r="Y7" s="68" t="e">
        <f t="shared" si="14"/>
        <v>#DIV/0!</v>
      </c>
      <c r="Z7" s="41">
        <v>1.6E-2</v>
      </c>
      <c r="AA7" s="41">
        <v>156.83000000000001</v>
      </c>
      <c r="AB7" s="41">
        <f t="shared" si="15"/>
        <v>5.6418838967908495E-2</v>
      </c>
      <c r="AC7" s="41">
        <f t="shared" si="16"/>
        <v>290.73678236118758</v>
      </c>
      <c r="AD7" s="41">
        <f t="shared" si="17"/>
        <v>0.90944021389410434</v>
      </c>
      <c r="AE7" s="42"/>
      <c r="AF7" s="43"/>
      <c r="AG7" s="43">
        <f t="shared" si="18"/>
        <v>0</v>
      </c>
      <c r="AH7" s="43">
        <f t="shared" si="19"/>
        <v>0</v>
      </c>
      <c r="AI7" s="69" t="e">
        <f t="shared" si="20"/>
        <v>#DIV/0!</v>
      </c>
      <c r="AJ7" s="44">
        <v>2.5000000000000001E-2</v>
      </c>
      <c r="AK7" s="44">
        <v>261.324524</v>
      </c>
      <c r="AL7" s="44">
        <f t="shared" si="21"/>
        <v>8.4804378588014956E-2</v>
      </c>
      <c r="AM7" s="44">
        <f t="shared" si="22"/>
        <v>518.73931940124373</v>
      </c>
      <c r="AN7" s="44">
        <f t="shared" si="23"/>
        <v>0.79614463570212601</v>
      </c>
    </row>
    <row r="8" spans="1:40" x14ac:dyDescent="0.25">
      <c r="A8" s="26"/>
      <c r="B8" s="27"/>
      <c r="C8" s="28">
        <f t="shared" si="0"/>
        <v>0</v>
      </c>
      <c r="D8" s="29">
        <f t="shared" si="1"/>
        <v>0</v>
      </c>
      <c r="E8" s="65" t="e">
        <f t="shared" si="2"/>
        <v>#DIV/0!</v>
      </c>
      <c r="F8" s="32">
        <v>1.7999999999999999E-2</v>
      </c>
      <c r="G8" s="31">
        <v>603.33843200000001</v>
      </c>
      <c r="H8" s="31">
        <f t="shared" si="3"/>
        <v>7.5492939932586642E-2</v>
      </c>
      <c r="I8" s="31">
        <f t="shared" si="4"/>
        <v>220.67964043954711</v>
      </c>
      <c r="J8" s="30">
        <f t="shared" si="5"/>
        <v>1.1084642944940528</v>
      </c>
      <c r="K8" s="33"/>
      <c r="L8" s="34"/>
      <c r="M8" s="35">
        <f t="shared" si="6"/>
        <v>0</v>
      </c>
      <c r="N8" s="36">
        <f t="shared" si="7"/>
        <v>0</v>
      </c>
      <c r="O8" s="38" t="e">
        <f t="shared" si="8"/>
        <v>#DIV/0!</v>
      </c>
      <c r="P8" s="37">
        <v>1.7999999999999999E-2</v>
      </c>
      <c r="Q8" s="35">
        <v>288.839111</v>
      </c>
      <c r="R8" s="35">
        <f t="shared" si="9"/>
        <v>6.7649119800389998E-2</v>
      </c>
      <c r="S8" s="35">
        <f t="shared" si="10"/>
        <v>278.90719666300657</v>
      </c>
      <c r="T8" s="66">
        <f t="shared" si="11"/>
        <v>0.9320661485745817</v>
      </c>
      <c r="U8" s="39"/>
      <c r="V8" s="40"/>
      <c r="W8" s="40">
        <f t="shared" si="12"/>
        <v>0</v>
      </c>
      <c r="X8" s="40">
        <f t="shared" si="13"/>
        <v>0</v>
      </c>
      <c r="Y8" s="68" t="e">
        <f t="shared" si="14"/>
        <v>#DIV/0!</v>
      </c>
      <c r="Z8" s="41">
        <v>1.7999999999999999E-2</v>
      </c>
      <c r="AA8" s="41">
        <v>193.6</v>
      </c>
      <c r="AB8" s="41">
        <f t="shared" si="15"/>
        <v>6.3471193838897044E-2</v>
      </c>
      <c r="AC8" s="41">
        <f t="shared" si="16"/>
        <v>327.07888015633603</v>
      </c>
      <c r="AD8" s="41">
        <f t="shared" si="17"/>
        <v>0.88704432071477191</v>
      </c>
      <c r="AE8" s="42"/>
      <c r="AF8" s="43"/>
      <c r="AG8" s="43">
        <f t="shared" si="18"/>
        <v>0</v>
      </c>
      <c r="AH8" s="43">
        <f t="shared" si="19"/>
        <v>0</v>
      </c>
      <c r="AI8" s="69" t="e">
        <f t="shared" si="20"/>
        <v>#DIV/0!</v>
      </c>
      <c r="AJ8" s="44">
        <v>0.03</v>
      </c>
      <c r="AK8" s="44">
        <v>362.73926</v>
      </c>
      <c r="AL8" s="44">
        <f t="shared" si="21"/>
        <v>0.10176525430561795</v>
      </c>
      <c r="AM8" s="44">
        <f t="shared" si="22"/>
        <v>622.48718328149243</v>
      </c>
      <c r="AN8" s="44">
        <f t="shared" si="23"/>
        <v>0.76743901814726079</v>
      </c>
    </row>
    <row r="9" spans="1:40" x14ac:dyDescent="0.25">
      <c r="A9" s="26"/>
      <c r="B9" s="27"/>
      <c r="C9" s="28">
        <f t="shared" si="0"/>
        <v>0</v>
      </c>
      <c r="D9" s="29">
        <f t="shared" si="1"/>
        <v>0</v>
      </c>
      <c r="E9" s="65" t="e">
        <f t="shared" si="2"/>
        <v>#DIV/0!</v>
      </c>
      <c r="F9" s="32">
        <v>0.02</v>
      </c>
      <c r="G9" s="31">
        <v>722.01938299999995</v>
      </c>
      <c r="H9" s="31">
        <f t="shared" si="3"/>
        <v>8.3881044369540733E-2</v>
      </c>
      <c r="I9" s="31">
        <f t="shared" si="4"/>
        <v>245.19960048838573</v>
      </c>
      <c r="J9" s="30">
        <f t="shared" si="5"/>
        <v>1.0744707405782863</v>
      </c>
      <c r="K9" s="33"/>
      <c r="L9" s="34"/>
      <c r="M9" s="35">
        <f t="shared" si="6"/>
        <v>0</v>
      </c>
      <c r="N9" s="36">
        <f t="shared" si="7"/>
        <v>0</v>
      </c>
      <c r="O9" s="38" t="e">
        <f t="shared" si="8"/>
        <v>#DIV/0!</v>
      </c>
      <c r="P9" s="37">
        <v>0.02</v>
      </c>
      <c r="Q9" s="35">
        <v>347.038769</v>
      </c>
      <c r="R9" s="35">
        <f t="shared" si="9"/>
        <v>7.5165688667100009E-2</v>
      </c>
      <c r="S9" s="35">
        <f t="shared" si="10"/>
        <v>309.89688518111848</v>
      </c>
      <c r="T9" s="66">
        <f t="shared" si="11"/>
        <v>0.90709703766743022</v>
      </c>
      <c r="U9" s="39"/>
      <c r="V9" s="40"/>
      <c r="W9" s="40">
        <f t="shared" si="12"/>
        <v>0</v>
      </c>
      <c r="X9" s="40">
        <f t="shared" si="13"/>
        <v>0</v>
      </c>
      <c r="Y9" s="68" t="e">
        <f t="shared" si="14"/>
        <v>#DIV/0!</v>
      </c>
      <c r="Z9" s="41">
        <v>0.02</v>
      </c>
      <c r="AA9" s="41">
        <v>233.6</v>
      </c>
      <c r="AB9" s="41">
        <f t="shared" si="15"/>
        <v>7.0523548709885614E-2</v>
      </c>
      <c r="AC9" s="41">
        <f t="shared" si="16"/>
        <v>363.42097795148453</v>
      </c>
      <c r="AD9" s="41">
        <f t="shared" si="17"/>
        <v>0.86695753196470182</v>
      </c>
      <c r="AE9" s="42"/>
      <c r="AF9" s="43"/>
      <c r="AG9" s="43">
        <f t="shared" si="18"/>
        <v>0</v>
      </c>
      <c r="AH9" s="43">
        <f t="shared" si="19"/>
        <v>0</v>
      </c>
      <c r="AI9" s="69" t="e">
        <f t="shared" si="20"/>
        <v>#DIV/0!</v>
      </c>
      <c r="AJ9" s="44">
        <v>3.5000000000000003E-2</v>
      </c>
      <c r="AK9" s="44">
        <v>479.65449399999994</v>
      </c>
      <c r="AL9" s="44">
        <f t="shared" si="21"/>
        <v>0.11872613002322095</v>
      </c>
      <c r="AM9" s="44">
        <f t="shared" si="22"/>
        <v>726.23504716174136</v>
      </c>
      <c r="AN9" s="44">
        <f t="shared" si="23"/>
        <v>0.74556283611348961</v>
      </c>
    </row>
    <row r="10" spans="1:40" x14ac:dyDescent="0.25">
      <c r="A10" s="26"/>
      <c r="B10" s="27"/>
      <c r="C10" s="28">
        <f t="shared" si="0"/>
        <v>0</v>
      </c>
      <c r="D10" s="29">
        <f t="shared" si="1"/>
        <v>0</v>
      </c>
      <c r="E10" s="65" t="e">
        <f t="shared" si="2"/>
        <v>#DIV/0!</v>
      </c>
      <c r="F10" s="32">
        <v>2.1999999999999999E-2</v>
      </c>
      <c r="G10" s="31">
        <v>850.27435100000002</v>
      </c>
      <c r="H10" s="31">
        <f t="shared" si="3"/>
        <v>9.2269148806494797E-2</v>
      </c>
      <c r="I10" s="31">
        <f t="shared" si="4"/>
        <v>269.71956053722425</v>
      </c>
      <c r="J10" s="30">
        <f t="shared" si="5"/>
        <v>1.0457297058964261</v>
      </c>
      <c r="K10" s="33"/>
      <c r="L10" s="34"/>
      <c r="M10" s="35">
        <f t="shared" si="6"/>
        <v>0</v>
      </c>
      <c r="N10" s="36">
        <f t="shared" si="7"/>
        <v>0</v>
      </c>
      <c r="O10" s="38" t="e">
        <f t="shared" si="8"/>
        <v>#DIV/0!</v>
      </c>
      <c r="P10" s="37">
        <v>2.1999999999999999E-2</v>
      </c>
      <c r="Q10" s="35">
        <v>411.76295600000003</v>
      </c>
      <c r="R10" s="35">
        <f t="shared" si="9"/>
        <v>8.2682257533810005E-2</v>
      </c>
      <c r="S10" s="35">
        <f t="shared" si="10"/>
        <v>340.88657369923027</v>
      </c>
      <c r="T10" s="66">
        <f t="shared" si="11"/>
        <v>0.88948301027681353</v>
      </c>
      <c r="U10" s="39"/>
      <c r="V10" s="40"/>
      <c r="W10" s="40">
        <f t="shared" si="12"/>
        <v>0</v>
      </c>
      <c r="X10" s="40">
        <f t="shared" si="13"/>
        <v>0</v>
      </c>
      <c r="Y10" s="68" t="e">
        <f t="shared" si="14"/>
        <v>#DIV/0!</v>
      </c>
      <c r="Z10" s="41">
        <v>2.1999999999999999E-2</v>
      </c>
      <c r="AA10" s="41">
        <v>280.60000000000002</v>
      </c>
      <c r="AB10" s="41">
        <f t="shared" si="15"/>
        <v>7.757590358087417E-2</v>
      </c>
      <c r="AC10" s="41">
        <f t="shared" si="16"/>
        <v>399.76307574663292</v>
      </c>
      <c r="AD10" s="41">
        <f t="shared" si="17"/>
        <v>0.86065140477929136</v>
      </c>
      <c r="AE10" s="42"/>
      <c r="AF10" s="43"/>
      <c r="AG10" s="43">
        <f t="shared" si="18"/>
        <v>0</v>
      </c>
      <c r="AH10" s="43">
        <f t="shared" si="19"/>
        <v>0</v>
      </c>
      <c r="AI10" s="69" t="e">
        <f t="shared" si="20"/>
        <v>#DIV/0!</v>
      </c>
      <c r="AJ10" s="44">
        <v>0.04</v>
      </c>
      <c r="AK10" s="44">
        <v>611.76517100000001</v>
      </c>
      <c r="AL10" s="44">
        <f t="shared" si="21"/>
        <v>0.13568700574082393</v>
      </c>
      <c r="AM10" s="44">
        <f t="shared" si="22"/>
        <v>829.98291104199006</v>
      </c>
      <c r="AN10" s="44">
        <f t="shared" si="23"/>
        <v>0.72804225814990009</v>
      </c>
    </row>
    <row r="11" spans="1:40" x14ac:dyDescent="0.25">
      <c r="A11" s="26"/>
      <c r="B11" s="27"/>
      <c r="C11" s="28">
        <f t="shared" si="0"/>
        <v>0</v>
      </c>
      <c r="D11" s="29">
        <f t="shared" si="1"/>
        <v>0</v>
      </c>
      <c r="E11" s="65" t="e">
        <f t="shared" si="2"/>
        <v>#DIV/0!</v>
      </c>
      <c r="F11" s="32">
        <v>2.4E-2</v>
      </c>
      <c r="G11" s="31">
        <v>989.92234600000006</v>
      </c>
      <c r="H11" s="31">
        <f t="shared" si="3"/>
        <v>0.10065725324344887</v>
      </c>
      <c r="I11" s="31">
        <f t="shared" si="4"/>
        <v>294.23952058606289</v>
      </c>
      <c r="J11" s="30">
        <f t="shared" si="5"/>
        <v>1.0230205853359557</v>
      </c>
      <c r="K11" s="33"/>
      <c r="L11" s="34"/>
      <c r="M11" s="35">
        <f t="shared" si="6"/>
        <v>0</v>
      </c>
      <c r="N11" s="36">
        <f t="shared" si="7"/>
        <v>0</v>
      </c>
      <c r="O11" s="38" t="e">
        <f t="shared" si="8"/>
        <v>#DIV/0!</v>
      </c>
      <c r="P11" s="37">
        <v>2.4E-2</v>
      </c>
      <c r="Q11" s="35">
        <v>484.57939399999998</v>
      </c>
      <c r="R11" s="35">
        <f t="shared" si="9"/>
        <v>9.0198826400520002E-2</v>
      </c>
      <c r="S11" s="35">
        <f t="shared" si="10"/>
        <v>371.87626221734212</v>
      </c>
      <c r="T11" s="66">
        <f t="shared" si="11"/>
        <v>0.87958579062498887</v>
      </c>
      <c r="U11" s="39"/>
      <c r="V11" s="40"/>
      <c r="W11" s="40">
        <f t="shared" si="12"/>
        <v>0</v>
      </c>
      <c r="X11" s="40">
        <f t="shared" si="13"/>
        <v>0</v>
      </c>
      <c r="Y11" s="68" t="e">
        <f t="shared" si="14"/>
        <v>#DIV/0!</v>
      </c>
      <c r="Z11" s="41">
        <v>2.4E-2</v>
      </c>
      <c r="AA11" s="41">
        <v>324.7</v>
      </c>
      <c r="AB11" s="41">
        <f t="shared" si="15"/>
        <v>8.462825845186274E-2</v>
      </c>
      <c r="AC11" s="41">
        <f t="shared" si="16"/>
        <v>436.10517354178143</v>
      </c>
      <c r="AD11" s="41">
        <f t="shared" si="17"/>
        <v>0.83684453074146992</v>
      </c>
      <c r="AE11" s="42"/>
      <c r="AF11" s="43"/>
      <c r="AG11" s="43">
        <f t="shared" si="18"/>
        <v>0</v>
      </c>
      <c r="AH11" s="43">
        <f t="shared" si="19"/>
        <v>0</v>
      </c>
      <c r="AI11" s="69" t="e">
        <f t="shared" si="20"/>
        <v>#DIV/0!</v>
      </c>
      <c r="AJ11" s="44">
        <v>4.4999999999999998E-2</v>
      </c>
      <c r="AK11" s="44">
        <v>758.728746</v>
      </c>
      <c r="AL11" s="44">
        <f t="shared" si="21"/>
        <v>0.15264788145842692</v>
      </c>
      <c r="AM11" s="44">
        <f t="shared" si="22"/>
        <v>933.73077492223877</v>
      </c>
      <c r="AN11" s="44">
        <f t="shared" si="23"/>
        <v>0.71343322947770293</v>
      </c>
    </row>
    <row r="12" spans="1:40" x14ac:dyDescent="0.25">
      <c r="A12" s="26"/>
      <c r="B12" s="27"/>
      <c r="C12" s="28">
        <f t="shared" si="0"/>
        <v>0</v>
      </c>
      <c r="D12" s="29">
        <f t="shared" si="1"/>
        <v>0</v>
      </c>
      <c r="E12" s="65" t="e">
        <f t="shared" si="2"/>
        <v>#DIV/0!</v>
      </c>
      <c r="F12" s="32">
        <v>2.5999999999999999E-2</v>
      </c>
      <c r="G12" s="31">
        <v>1137.5726749999999</v>
      </c>
      <c r="H12" s="31">
        <f t="shared" si="3"/>
        <v>0.10904535768040294</v>
      </c>
      <c r="I12" s="31">
        <f t="shared" si="4"/>
        <v>318.75948063490142</v>
      </c>
      <c r="J12" s="30">
        <f t="shared" si="5"/>
        <v>1.001701176525573</v>
      </c>
      <c r="K12" s="33"/>
      <c r="L12" s="34"/>
      <c r="M12" s="35">
        <f t="shared" si="6"/>
        <v>0</v>
      </c>
      <c r="N12" s="36">
        <f t="shared" si="7"/>
        <v>0</v>
      </c>
      <c r="O12" s="38" t="e">
        <f t="shared" si="8"/>
        <v>#DIV/0!</v>
      </c>
      <c r="P12" s="37">
        <v>2.5999999999999999E-2</v>
      </c>
      <c r="Q12" s="35">
        <v>559.28774800000008</v>
      </c>
      <c r="R12" s="35">
        <f t="shared" si="9"/>
        <v>9.7715395267229999E-2</v>
      </c>
      <c r="S12" s="35">
        <f t="shared" si="10"/>
        <v>402.86595073545391</v>
      </c>
      <c r="T12" s="66">
        <f t="shared" si="11"/>
        <v>0.86501642800586931</v>
      </c>
      <c r="U12" s="39"/>
      <c r="V12" s="40"/>
      <c r="W12" s="40">
        <f t="shared" si="12"/>
        <v>0</v>
      </c>
      <c r="X12" s="40">
        <f t="shared" si="13"/>
        <v>0</v>
      </c>
      <c r="Y12" s="68" t="e">
        <f t="shared" si="14"/>
        <v>#DIV/0!</v>
      </c>
      <c r="Z12" s="41">
        <v>2.5999999999999999E-2</v>
      </c>
      <c r="AA12" s="41">
        <v>383</v>
      </c>
      <c r="AB12" s="41">
        <f t="shared" si="15"/>
        <v>9.1680613322851295E-2</v>
      </c>
      <c r="AC12" s="41">
        <f t="shared" si="16"/>
        <v>472.44727133692982</v>
      </c>
      <c r="AD12" s="41">
        <f t="shared" si="17"/>
        <v>0.84107951371504619</v>
      </c>
      <c r="AE12" s="42"/>
      <c r="AF12" s="43"/>
      <c r="AG12" s="43">
        <f t="shared" si="18"/>
        <v>0</v>
      </c>
      <c r="AH12" s="43">
        <f t="shared" si="19"/>
        <v>0</v>
      </c>
      <c r="AI12" s="69" t="e">
        <f t="shared" si="20"/>
        <v>#DIV/0!</v>
      </c>
      <c r="AJ12" s="44">
        <v>0.05</v>
      </c>
      <c r="AK12" s="44">
        <v>920.35295500000007</v>
      </c>
      <c r="AL12" s="44">
        <f t="shared" si="21"/>
        <v>0.16960875717602991</v>
      </c>
      <c r="AM12" s="44">
        <f t="shared" si="22"/>
        <v>1037.4786388024875</v>
      </c>
      <c r="AN12" s="44">
        <f t="shared" si="23"/>
        <v>0.70098096502784624</v>
      </c>
    </row>
    <row r="13" spans="1:40" x14ac:dyDescent="0.25">
      <c r="A13" s="26"/>
      <c r="B13" s="27"/>
      <c r="C13" s="28">
        <f t="shared" si="0"/>
        <v>0</v>
      </c>
      <c r="D13" s="29">
        <f t="shared" si="1"/>
        <v>0</v>
      </c>
      <c r="E13" s="65" t="e">
        <f t="shared" si="2"/>
        <v>#DIV/0!</v>
      </c>
      <c r="F13" s="32">
        <v>2.8000000000000001E-2</v>
      </c>
      <c r="G13" s="31">
        <v>1296.4593010000001</v>
      </c>
      <c r="H13" s="31">
        <f t="shared" si="3"/>
        <v>0.11743346211735702</v>
      </c>
      <c r="I13" s="31">
        <f t="shared" si="4"/>
        <v>343.27944068374006</v>
      </c>
      <c r="J13" s="30">
        <f t="shared" si="5"/>
        <v>0.98434775088661397</v>
      </c>
      <c r="K13" s="33"/>
      <c r="L13" s="34"/>
      <c r="M13" s="35">
        <f t="shared" si="6"/>
        <v>0</v>
      </c>
      <c r="N13" s="36">
        <f t="shared" si="7"/>
        <v>0</v>
      </c>
      <c r="O13" s="38" t="e">
        <f t="shared" si="8"/>
        <v>#DIV/0!</v>
      </c>
      <c r="P13" s="37">
        <v>2.8000000000000001E-2</v>
      </c>
      <c r="Q13" s="35">
        <v>632.29990700000008</v>
      </c>
      <c r="R13" s="35">
        <f t="shared" si="9"/>
        <v>0.10523196413394001</v>
      </c>
      <c r="S13" s="35">
        <f t="shared" si="10"/>
        <v>433.85563925356581</v>
      </c>
      <c r="T13" s="66">
        <f t="shared" si="11"/>
        <v>0.84322369334225133</v>
      </c>
      <c r="U13" s="39"/>
      <c r="V13" s="40"/>
      <c r="W13" s="40">
        <f t="shared" si="12"/>
        <v>0</v>
      </c>
      <c r="X13" s="40">
        <f t="shared" si="13"/>
        <v>0</v>
      </c>
      <c r="Y13" s="68" t="e">
        <f t="shared" si="14"/>
        <v>#DIV/0!</v>
      </c>
      <c r="Z13" s="41">
        <v>2.8000000000000001E-2</v>
      </c>
      <c r="AA13" s="41">
        <v>437</v>
      </c>
      <c r="AB13" s="41">
        <f t="shared" si="15"/>
        <v>9.8732968193839865E-2</v>
      </c>
      <c r="AC13" s="41">
        <f t="shared" si="16"/>
        <v>508.78936913207832</v>
      </c>
      <c r="AD13" s="41">
        <f t="shared" si="17"/>
        <v>0.82746636817814889</v>
      </c>
      <c r="AE13" s="42"/>
      <c r="AF13" s="43"/>
      <c r="AG13" s="43">
        <f t="shared" si="18"/>
        <v>0</v>
      </c>
      <c r="AH13" s="43">
        <f t="shared" si="19"/>
        <v>0</v>
      </c>
      <c r="AI13" s="69" t="e">
        <f t="shared" si="20"/>
        <v>#DIV/0!</v>
      </c>
      <c r="AJ13" s="44">
        <v>5.5E-2</v>
      </c>
      <c r="AK13" s="44">
        <v>1096.473731</v>
      </c>
      <c r="AL13" s="44">
        <f t="shared" si="21"/>
        <v>0.1865696328936329</v>
      </c>
      <c r="AM13" s="44">
        <f t="shared" si="22"/>
        <v>1141.2265026827363</v>
      </c>
      <c r="AN13" s="44">
        <f t="shared" si="23"/>
        <v>0.69018366287876232</v>
      </c>
    </row>
    <row r="14" spans="1:40" x14ac:dyDescent="0.25">
      <c r="A14" s="26"/>
      <c r="B14" s="27"/>
      <c r="C14" s="28">
        <f t="shared" si="0"/>
        <v>0</v>
      </c>
      <c r="D14" s="29">
        <f t="shared" si="1"/>
        <v>0</v>
      </c>
      <c r="E14" s="65" t="e">
        <f t="shared" si="2"/>
        <v>#DIV/0!</v>
      </c>
      <c r="F14" s="32">
        <v>0.03</v>
      </c>
      <c r="G14" s="31">
        <v>1465.944031</v>
      </c>
      <c r="H14" s="31">
        <f t="shared" si="3"/>
        <v>0.12582156655431109</v>
      </c>
      <c r="I14" s="31">
        <f t="shared" si="4"/>
        <v>367.79940073257853</v>
      </c>
      <c r="J14" s="30">
        <f t="shared" si="5"/>
        <v>0.96957321258869467</v>
      </c>
      <c r="K14" s="33"/>
      <c r="L14" s="34"/>
      <c r="M14" s="35">
        <f t="shared" si="6"/>
        <v>0</v>
      </c>
      <c r="N14" s="36">
        <f t="shared" si="7"/>
        <v>0</v>
      </c>
      <c r="O14" s="38" t="e">
        <f t="shared" si="8"/>
        <v>#DIV/0!</v>
      </c>
      <c r="P14" s="37">
        <v>0.03</v>
      </c>
      <c r="Q14" s="35">
        <v>718.37709499999994</v>
      </c>
      <c r="R14" s="35">
        <f t="shared" si="9"/>
        <v>0.11274853300065001</v>
      </c>
      <c r="S14" s="35">
        <f t="shared" si="10"/>
        <v>464.84532777167766</v>
      </c>
      <c r="T14" s="66">
        <f t="shared" si="11"/>
        <v>0.83453722435084166</v>
      </c>
      <c r="U14" s="39"/>
      <c r="V14" s="40"/>
      <c r="W14" s="40">
        <f t="shared" si="12"/>
        <v>0</v>
      </c>
      <c r="X14" s="40">
        <f t="shared" si="13"/>
        <v>0</v>
      </c>
      <c r="Y14" s="68" t="e">
        <f t="shared" si="14"/>
        <v>#DIV/0!</v>
      </c>
      <c r="Z14" s="41">
        <v>0.03</v>
      </c>
      <c r="AA14" s="41">
        <v>501.5</v>
      </c>
      <c r="AB14" s="41">
        <f t="shared" si="15"/>
        <v>0.10578532306482842</v>
      </c>
      <c r="AC14" s="41">
        <f t="shared" si="16"/>
        <v>545.13146692722671</v>
      </c>
      <c r="AD14" s="41">
        <f t="shared" si="17"/>
        <v>0.82720548379052117</v>
      </c>
      <c r="AE14" s="42"/>
      <c r="AF14" s="43"/>
      <c r="AG14" s="43">
        <f t="shared" si="18"/>
        <v>0</v>
      </c>
      <c r="AH14" s="43">
        <f t="shared" si="19"/>
        <v>0</v>
      </c>
      <c r="AI14" s="69" t="e">
        <f t="shared" si="20"/>
        <v>#DIV/0!</v>
      </c>
      <c r="AJ14" s="44">
        <v>0.06</v>
      </c>
      <c r="AK14" s="44">
        <v>1287.0207039999998</v>
      </c>
      <c r="AL14" s="44">
        <f t="shared" si="21"/>
        <v>0.20353050861123589</v>
      </c>
      <c r="AM14" s="44">
        <f t="shared" si="22"/>
        <v>1244.9743665629849</v>
      </c>
      <c r="AN14" s="44">
        <f t="shared" si="23"/>
        <v>0.68072994457021019</v>
      </c>
    </row>
    <row r="15" spans="1:40" x14ac:dyDescent="0.25">
      <c r="A15" s="26"/>
      <c r="B15" s="27"/>
      <c r="C15" s="28">
        <f t="shared" si="0"/>
        <v>0</v>
      </c>
      <c r="D15" s="29">
        <f t="shared" si="1"/>
        <v>0</v>
      </c>
      <c r="E15" s="65" t="e">
        <f t="shared" si="2"/>
        <v>#DIV/0!</v>
      </c>
      <c r="F15" s="32">
        <v>3.2000000000000001E-2</v>
      </c>
      <c r="G15" s="31">
        <v>1652.2766590000001</v>
      </c>
      <c r="H15" s="31">
        <f t="shared" si="3"/>
        <v>0.13420967099126516</v>
      </c>
      <c r="I15" s="31">
        <f t="shared" si="4"/>
        <v>392.31936078141717</v>
      </c>
      <c r="J15" s="30">
        <f t="shared" si="5"/>
        <v>0.96048047196042785</v>
      </c>
      <c r="K15" s="33"/>
      <c r="L15" s="34"/>
      <c r="M15" s="35">
        <f t="shared" si="6"/>
        <v>0</v>
      </c>
      <c r="N15" s="36">
        <f t="shared" si="7"/>
        <v>0</v>
      </c>
      <c r="O15" s="38" t="e">
        <f t="shared" si="8"/>
        <v>#DIV/0!</v>
      </c>
      <c r="P15" s="37">
        <v>3.2000000000000001E-2</v>
      </c>
      <c r="Q15" s="35">
        <v>816.47714599999995</v>
      </c>
      <c r="R15" s="35">
        <f t="shared" si="9"/>
        <v>0.12026510186736</v>
      </c>
      <c r="S15" s="35">
        <f t="shared" si="10"/>
        <v>495.83501628978951</v>
      </c>
      <c r="T15" s="66">
        <f t="shared" si="11"/>
        <v>0.83364245157172323</v>
      </c>
      <c r="U15" s="39"/>
      <c r="V15" s="40"/>
      <c r="W15" s="40">
        <f t="shared" si="12"/>
        <v>0</v>
      </c>
      <c r="X15" s="40">
        <f t="shared" si="13"/>
        <v>0</v>
      </c>
      <c r="Y15" s="68" t="e">
        <f t="shared" si="14"/>
        <v>#DIV/0!</v>
      </c>
      <c r="Z15" s="41">
        <v>3.2000000000000001E-2</v>
      </c>
      <c r="AA15" s="41">
        <v>562.79999999999995</v>
      </c>
      <c r="AB15" s="41">
        <f t="shared" si="15"/>
        <v>0.11283767793581699</v>
      </c>
      <c r="AC15" s="41">
        <f t="shared" si="16"/>
        <v>581.47356472237516</v>
      </c>
      <c r="AD15" s="41">
        <f t="shared" si="17"/>
        <v>0.81590408783332558</v>
      </c>
      <c r="AE15" s="42"/>
      <c r="AF15" s="43"/>
      <c r="AG15" s="43">
        <f t="shared" si="18"/>
        <v>0</v>
      </c>
      <c r="AH15" s="43">
        <f t="shared" si="19"/>
        <v>0</v>
      </c>
      <c r="AI15" s="69" t="e">
        <f t="shared" si="20"/>
        <v>#DIV/0!</v>
      </c>
      <c r="AJ15" s="44">
        <v>6.5000000000000002E-2</v>
      </c>
      <c r="AK15" s="44">
        <v>1491.847027</v>
      </c>
      <c r="AL15" s="44">
        <f t="shared" si="21"/>
        <v>0.22049138432883889</v>
      </c>
      <c r="AM15" s="44">
        <f t="shared" si="22"/>
        <v>1348.7222304432339</v>
      </c>
      <c r="AN15" s="44">
        <f t="shared" si="23"/>
        <v>0.67234070073325014</v>
      </c>
    </row>
    <row r="16" spans="1:40" x14ac:dyDescent="0.25">
      <c r="A16" s="26"/>
      <c r="B16" s="27"/>
      <c r="C16" s="28">
        <f t="shared" si="0"/>
        <v>0</v>
      </c>
      <c r="D16" s="29">
        <f t="shared" si="1"/>
        <v>0</v>
      </c>
      <c r="E16" s="65" t="e">
        <f t="shared" si="2"/>
        <v>#DIV/0!</v>
      </c>
      <c r="F16" s="32">
        <v>3.4000000000000002E-2</v>
      </c>
      <c r="G16" s="31">
        <v>1829.4669959999999</v>
      </c>
      <c r="H16" s="31">
        <f t="shared" si="3"/>
        <v>0.14259777542821925</v>
      </c>
      <c r="I16" s="31">
        <f t="shared" si="4"/>
        <v>416.83932083025576</v>
      </c>
      <c r="J16" s="30">
        <f t="shared" si="5"/>
        <v>0.94204678830582966</v>
      </c>
      <c r="K16" s="33"/>
      <c r="L16" s="34"/>
      <c r="M16" s="35">
        <f t="shared" si="6"/>
        <v>0</v>
      </c>
      <c r="N16" s="36">
        <f t="shared" si="7"/>
        <v>0</v>
      </c>
      <c r="O16" s="38" t="e">
        <f t="shared" si="8"/>
        <v>#DIV/0!</v>
      </c>
      <c r="P16" s="37">
        <v>3.4000000000000002E-2</v>
      </c>
      <c r="Q16" s="35">
        <v>908.58201899999995</v>
      </c>
      <c r="R16" s="35">
        <f t="shared" si="9"/>
        <v>0.12778167073407001</v>
      </c>
      <c r="S16" s="35">
        <f t="shared" si="10"/>
        <v>526.82470480790141</v>
      </c>
      <c r="T16" s="66">
        <f t="shared" si="11"/>
        <v>0.82175442155397582</v>
      </c>
      <c r="U16" s="39"/>
      <c r="V16" s="40"/>
      <c r="W16" s="40">
        <f t="shared" si="12"/>
        <v>0</v>
      </c>
      <c r="X16" s="40">
        <f t="shared" si="13"/>
        <v>0</v>
      </c>
      <c r="Y16" s="68" t="e">
        <f t="shared" si="14"/>
        <v>#DIV/0!</v>
      </c>
      <c r="Z16" s="41">
        <v>3.4000000000000002E-2</v>
      </c>
      <c r="AA16" s="41">
        <v>630</v>
      </c>
      <c r="AB16" s="41">
        <f t="shared" si="15"/>
        <v>0.11989003280680556</v>
      </c>
      <c r="AC16" s="41">
        <f t="shared" si="16"/>
        <v>617.81566251752372</v>
      </c>
      <c r="AD16" s="41">
        <f t="shared" si="17"/>
        <v>0.80903571173887556</v>
      </c>
      <c r="AE16" s="42"/>
      <c r="AF16" s="43"/>
      <c r="AG16" s="43">
        <f t="shared" si="18"/>
        <v>0</v>
      </c>
      <c r="AH16" s="43">
        <f t="shared" si="19"/>
        <v>0</v>
      </c>
      <c r="AI16" s="69" t="e">
        <f t="shared" si="20"/>
        <v>#DIV/0!</v>
      </c>
      <c r="AJ16" s="44">
        <v>7.0000000000000007E-2</v>
      </c>
      <c r="AK16" s="44">
        <v>1710.8197</v>
      </c>
      <c r="AL16" s="44">
        <f t="shared" si="21"/>
        <v>0.2374522600464419</v>
      </c>
      <c r="AM16" s="44">
        <f t="shared" si="22"/>
        <v>1452.4700943234827</v>
      </c>
      <c r="AN16" s="44">
        <f t="shared" si="23"/>
        <v>0.66481373757900697</v>
      </c>
    </row>
    <row r="17" spans="1:40" x14ac:dyDescent="0.25">
      <c r="A17" s="26"/>
      <c r="B17" s="27"/>
      <c r="C17" s="28">
        <f t="shared" si="0"/>
        <v>0</v>
      </c>
      <c r="D17" s="29">
        <f t="shared" si="1"/>
        <v>0</v>
      </c>
      <c r="E17" s="65" t="e">
        <f t="shared" si="2"/>
        <v>#DIV/0!</v>
      </c>
      <c r="F17" s="32">
        <v>3.5999999999999997E-2</v>
      </c>
      <c r="G17" s="31">
        <v>2032.3769530000002</v>
      </c>
      <c r="H17" s="31">
        <f t="shared" si="3"/>
        <v>0.15098587986517328</v>
      </c>
      <c r="I17" s="31">
        <f t="shared" si="4"/>
        <v>441.35928087909423</v>
      </c>
      <c r="J17" s="30">
        <f t="shared" si="5"/>
        <v>0.93347993674349516</v>
      </c>
      <c r="K17" s="33"/>
      <c r="L17" s="34"/>
      <c r="M17" s="35">
        <f t="shared" si="6"/>
        <v>0</v>
      </c>
      <c r="N17" s="36">
        <f t="shared" si="7"/>
        <v>0</v>
      </c>
      <c r="O17" s="38" t="e">
        <f t="shared" si="8"/>
        <v>#DIV/0!</v>
      </c>
      <c r="P17" s="37">
        <v>3.5999999999999997E-2</v>
      </c>
      <c r="Q17" s="35">
        <v>1010.0415380000001</v>
      </c>
      <c r="R17" s="35">
        <f t="shared" si="9"/>
        <v>0.13529823960078</v>
      </c>
      <c r="S17" s="35">
        <f t="shared" si="10"/>
        <v>557.81439332601315</v>
      </c>
      <c r="T17" s="66">
        <f t="shared" si="11"/>
        <v>0.81483556967464066</v>
      </c>
      <c r="U17" s="39"/>
      <c r="V17" s="40"/>
      <c r="W17" s="40">
        <f t="shared" si="12"/>
        <v>0</v>
      </c>
      <c r="X17" s="40">
        <f t="shared" si="13"/>
        <v>0</v>
      </c>
      <c r="Y17" s="68" t="e">
        <f t="shared" si="14"/>
        <v>#DIV/0!</v>
      </c>
      <c r="Z17" s="41">
        <v>3.5999999999999997E-2</v>
      </c>
      <c r="AA17" s="41">
        <v>703.3</v>
      </c>
      <c r="AB17" s="41">
        <f t="shared" si="15"/>
        <v>0.12694238767779409</v>
      </c>
      <c r="AC17" s="41">
        <f t="shared" si="16"/>
        <v>654.15776031267205</v>
      </c>
      <c r="AD17" s="41">
        <f t="shared" si="17"/>
        <v>0.80560210583509695</v>
      </c>
      <c r="AE17" s="42"/>
      <c r="AF17" s="43"/>
      <c r="AG17" s="43">
        <f t="shared" si="18"/>
        <v>0</v>
      </c>
      <c r="AH17" s="43">
        <f t="shared" si="19"/>
        <v>0</v>
      </c>
      <c r="AI17" s="69" t="e">
        <f t="shared" si="20"/>
        <v>#DIV/0!</v>
      </c>
      <c r="AJ17" s="44">
        <v>7.4999999999999997E-2</v>
      </c>
      <c r="AK17" s="44">
        <v>1944.1931589999999</v>
      </c>
      <c r="AL17" s="44">
        <f t="shared" si="21"/>
        <v>0.25441313576404484</v>
      </c>
      <c r="AM17" s="44">
        <f t="shared" si="22"/>
        <v>1556.2179582037313</v>
      </c>
      <c r="AN17" s="44">
        <f t="shared" si="23"/>
        <v>0.65812548177181873</v>
      </c>
    </row>
    <row r="18" spans="1:40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>
        <v>3.7999999999999999E-2</v>
      </c>
      <c r="G18" s="31">
        <v>2239.8599469999999</v>
      </c>
      <c r="H18" s="31">
        <f t="shared" si="3"/>
        <v>0.15937398430212737</v>
      </c>
      <c r="I18" s="31">
        <f t="shared" si="4"/>
        <v>465.87924092793287</v>
      </c>
      <c r="J18" s="30">
        <f t="shared" si="5"/>
        <v>0.92333521376119465</v>
      </c>
      <c r="K18" s="33"/>
      <c r="L18" s="34"/>
      <c r="M18" s="35">
        <f t="shared" si="6"/>
        <v>0</v>
      </c>
      <c r="N18" s="36">
        <f t="shared" si="7"/>
        <v>0</v>
      </c>
      <c r="O18" s="38" t="e">
        <f t="shared" si="8"/>
        <v>#DIV/0!</v>
      </c>
      <c r="P18" s="37">
        <v>3.7999999999999999E-2</v>
      </c>
      <c r="Q18" s="35">
        <v>1106.86995</v>
      </c>
      <c r="R18" s="35">
        <f t="shared" ref="R18:R33" si="24">(P18/($J$43*$C$45))</f>
        <v>0.14281480846749001</v>
      </c>
      <c r="S18" s="35">
        <f t="shared" ref="S18:S33" si="25">((P18*$C$46)/($G$43*$C$45))</f>
        <v>588.80408184412499</v>
      </c>
      <c r="T18" s="66">
        <f t="shared" ref="T18:T33" si="26">((Q18*$C$46)/(2*$C$47*$J$43*(R18^2)))</f>
        <v>0.80142917754396259</v>
      </c>
      <c r="U18" s="39"/>
      <c r="V18" s="40"/>
      <c r="W18" s="40">
        <f t="shared" ref="W18:W33" si="27">(U18/($J$43*$D$45))</f>
        <v>0</v>
      </c>
      <c r="X18" s="40">
        <f t="shared" ref="X18:X33" si="28">((U18*$D$46)/($G$43*$D$45))</f>
        <v>0</v>
      </c>
      <c r="Y18" s="68" t="e">
        <f t="shared" ref="Y18:Y33" si="29">((V18*$D$46)/(2*$D$47*$J$43*(W18^2)))</f>
        <v>#DIV/0!</v>
      </c>
      <c r="Z18" s="41">
        <v>3.7999999999999999E-2</v>
      </c>
      <c r="AA18" s="41">
        <v>770.56</v>
      </c>
      <c r="AB18" s="41">
        <f t="shared" ref="AB18:AB33" si="30">(Z18/($J$43*$D$45))</f>
        <v>0.13399474254878266</v>
      </c>
      <c r="AC18" s="41">
        <f t="shared" ref="AC18:AC33" si="31">((Z18*$D$46)/($G$43*$D$45))</f>
        <v>690.4998581078205</v>
      </c>
      <c r="AD18" s="41">
        <f t="shared" ref="AD18:AD33" si="32">((AA18*$D$46)/(2*$D$47*$J$43*(AB18^2)))</f>
        <v>0.79218067657230751</v>
      </c>
      <c r="AE18" s="42"/>
      <c r="AF18" s="43"/>
      <c r="AG18" s="43"/>
      <c r="AH18" s="43"/>
      <c r="AI18" s="69"/>
      <c r="AJ18" s="44"/>
      <c r="AK18" s="44"/>
      <c r="AL18" s="44"/>
      <c r="AM18" s="44"/>
      <c r="AN18" s="44"/>
    </row>
    <row r="19" spans="1:40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>
        <v>0.04</v>
      </c>
      <c r="G19" s="31">
        <v>2454.5601419999998</v>
      </c>
      <c r="H19" s="31">
        <f t="shared" si="3"/>
        <v>0.16776208873908147</v>
      </c>
      <c r="I19" s="31">
        <f t="shared" si="4"/>
        <v>490.39920097677145</v>
      </c>
      <c r="J19" s="30">
        <f t="shared" si="5"/>
        <v>0.91318637548567161</v>
      </c>
      <c r="K19" s="33"/>
      <c r="L19" s="34"/>
      <c r="M19" s="35">
        <f t="shared" si="6"/>
        <v>0</v>
      </c>
      <c r="N19" s="36">
        <f t="shared" si="7"/>
        <v>0</v>
      </c>
      <c r="O19" s="38" t="e">
        <f t="shared" si="8"/>
        <v>#DIV/0!</v>
      </c>
      <c r="P19" s="37">
        <v>0.04</v>
      </c>
      <c r="Q19" s="35">
        <v>1206.9695710000001</v>
      </c>
      <c r="R19" s="35">
        <f t="shared" si="24"/>
        <v>0.15033137733420002</v>
      </c>
      <c r="S19" s="35">
        <f t="shared" si="25"/>
        <v>619.79377036223696</v>
      </c>
      <c r="T19" s="66">
        <f t="shared" si="26"/>
        <v>0.78870044229037506</v>
      </c>
      <c r="U19" s="39"/>
      <c r="V19" s="40"/>
      <c r="W19" s="40">
        <f t="shared" si="27"/>
        <v>0</v>
      </c>
      <c r="X19" s="40">
        <f t="shared" si="28"/>
        <v>0</v>
      </c>
      <c r="Y19" s="68" t="e">
        <f t="shared" si="29"/>
        <v>#DIV/0!</v>
      </c>
      <c r="Z19" s="41">
        <v>0.04</v>
      </c>
      <c r="AA19" s="41">
        <v>876.89</v>
      </c>
      <c r="AB19" s="41">
        <f t="shared" si="30"/>
        <v>0.14104709741977123</v>
      </c>
      <c r="AC19" s="41">
        <f t="shared" si="31"/>
        <v>726.84195590296906</v>
      </c>
      <c r="AD19" s="41">
        <f t="shared" si="32"/>
        <v>0.81359844842094109</v>
      </c>
      <c r="AE19" s="42"/>
      <c r="AF19" s="43"/>
      <c r="AG19" s="43"/>
      <c r="AH19" s="43"/>
      <c r="AI19" s="69"/>
      <c r="AJ19" s="44"/>
      <c r="AK19" s="44"/>
      <c r="AL19" s="44"/>
      <c r="AM19" s="44"/>
      <c r="AN19" s="44"/>
    </row>
    <row r="20" spans="1:40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>
        <v>4.2000000000000003E-2</v>
      </c>
      <c r="G20" s="31">
        <v>2682.5190980000002</v>
      </c>
      <c r="H20" s="31">
        <f t="shared" si="3"/>
        <v>0.17615019317603553</v>
      </c>
      <c r="I20" s="31">
        <f t="shared" si="4"/>
        <v>514.91916102561004</v>
      </c>
      <c r="J20" s="30">
        <f t="shared" si="5"/>
        <v>0.90521130685705553</v>
      </c>
      <c r="K20" s="33"/>
      <c r="L20" s="34"/>
      <c r="M20" s="35">
        <f t="shared" si="6"/>
        <v>0</v>
      </c>
      <c r="N20" s="36">
        <f t="shared" si="7"/>
        <v>0</v>
      </c>
      <c r="O20" s="38" t="e">
        <f t="shared" si="8"/>
        <v>#DIV/0!</v>
      </c>
      <c r="P20" s="37">
        <v>4.2000000000000003E-2</v>
      </c>
      <c r="Q20" s="35">
        <v>1322.7979130000001</v>
      </c>
      <c r="R20" s="35">
        <f t="shared" si="24"/>
        <v>0.15784794620091003</v>
      </c>
      <c r="S20" s="35">
        <f t="shared" si="25"/>
        <v>650.7834588803488</v>
      </c>
      <c r="T20" s="66">
        <f t="shared" si="26"/>
        <v>0.78402636287472427</v>
      </c>
      <c r="U20" s="39"/>
      <c r="V20" s="40"/>
      <c r="W20" s="40">
        <f t="shared" si="27"/>
        <v>0</v>
      </c>
      <c r="X20" s="40">
        <f t="shared" si="28"/>
        <v>0</v>
      </c>
      <c r="Y20" s="68" t="e">
        <f t="shared" si="29"/>
        <v>#DIV/0!</v>
      </c>
      <c r="Z20" s="41">
        <v>4.2000000000000003E-2</v>
      </c>
      <c r="AA20" s="41">
        <v>946</v>
      </c>
      <c r="AB20" s="41">
        <f t="shared" si="30"/>
        <v>0.1480994522907598</v>
      </c>
      <c r="AC20" s="41">
        <f t="shared" si="31"/>
        <v>763.18405369811751</v>
      </c>
      <c r="AD20" s="41">
        <f t="shared" si="32"/>
        <v>0.79611816353575282</v>
      </c>
      <c r="AE20" s="42"/>
      <c r="AF20" s="43"/>
      <c r="AG20" s="43"/>
      <c r="AH20" s="43"/>
      <c r="AI20" s="69"/>
      <c r="AJ20" s="44"/>
      <c r="AK20" s="44"/>
      <c r="AL20" s="44"/>
      <c r="AM20" s="44"/>
      <c r="AN20" s="44"/>
    </row>
    <row r="21" spans="1:40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>
        <v>4.3999999999999997E-2</v>
      </c>
      <c r="G21" s="31">
        <v>2907.2854909999996</v>
      </c>
      <c r="H21" s="31">
        <f t="shared" si="3"/>
        <v>0.18453829761298959</v>
      </c>
      <c r="I21" s="31">
        <f t="shared" si="4"/>
        <v>539.43912107444851</v>
      </c>
      <c r="J21" s="30">
        <f t="shared" si="5"/>
        <v>0.8938981864749842</v>
      </c>
      <c r="K21" s="33"/>
      <c r="L21" s="34"/>
      <c r="M21" s="35">
        <f t="shared" si="6"/>
        <v>0</v>
      </c>
      <c r="N21" s="36">
        <f t="shared" si="7"/>
        <v>0</v>
      </c>
      <c r="O21" s="38" t="e">
        <f t="shared" si="8"/>
        <v>#DIV/0!</v>
      </c>
      <c r="P21" s="37">
        <v>4.3999999999999997E-2</v>
      </c>
      <c r="Q21" s="35">
        <v>1456.1470840000002</v>
      </c>
      <c r="R21" s="35">
        <f t="shared" si="24"/>
        <v>0.16536451506762001</v>
      </c>
      <c r="S21" s="35">
        <f t="shared" si="25"/>
        <v>681.77314739846054</v>
      </c>
      <c r="T21" s="66">
        <f t="shared" si="26"/>
        <v>0.78638575472177985</v>
      </c>
      <c r="U21" s="39"/>
      <c r="V21" s="40"/>
      <c r="W21" s="40">
        <f t="shared" si="27"/>
        <v>0</v>
      </c>
      <c r="X21" s="40">
        <f t="shared" si="28"/>
        <v>0</v>
      </c>
      <c r="Y21" s="68" t="e">
        <f t="shared" si="29"/>
        <v>#DIV/0!</v>
      </c>
      <c r="Z21" s="41">
        <v>4.3999999999999997E-2</v>
      </c>
      <c r="AA21" s="41">
        <v>1046</v>
      </c>
      <c r="AB21" s="41">
        <f t="shared" si="30"/>
        <v>0.15515180716174834</v>
      </c>
      <c r="AC21" s="41">
        <f t="shared" si="31"/>
        <v>799.52615149326584</v>
      </c>
      <c r="AD21" s="41">
        <f t="shared" si="32"/>
        <v>0.80206821935062245</v>
      </c>
      <c r="AE21" s="42"/>
      <c r="AF21" s="43"/>
      <c r="AG21" s="43"/>
      <c r="AH21" s="43"/>
      <c r="AI21" s="69"/>
      <c r="AJ21" s="44"/>
      <c r="AK21" s="44"/>
      <c r="AL21" s="44"/>
      <c r="AM21" s="44"/>
      <c r="AN21" s="44"/>
    </row>
    <row r="22" spans="1:40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>
        <v>4.5999999999999999E-2</v>
      </c>
      <c r="G22" s="31">
        <v>3154.9100370000001</v>
      </c>
      <c r="H22" s="31">
        <f t="shared" si="3"/>
        <v>0.19292640204994366</v>
      </c>
      <c r="I22" s="31">
        <f t="shared" si="4"/>
        <v>563.95908112328721</v>
      </c>
      <c r="J22" s="30">
        <f t="shared" si="5"/>
        <v>0.88751774406624317</v>
      </c>
      <c r="K22" s="33"/>
      <c r="L22" s="34"/>
      <c r="M22" s="35">
        <f t="shared" si="6"/>
        <v>0</v>
      </c>
      <c r="N22" s="36">
        <f t="shared" si="7"/>
        <v>0</v>
      </c>
      <c r="O22" s="38" t="e">
        <f t="shared" si="8"/>
        <v>#DIV/0!</v>
      </c>
      <c r="P22" s="37">
        <v>4.5999999999999999E-2</v>
      </c>
      <c r="Q22" s="35">
        <v>1564.378064</v>
      </c>
      <c r="R22" s="35">
        <f t="shared" si="24"/>
        <v>0.17288108393432999</v>
      </c>
      <c r="S22" s="35">
        <f t="shared" si="25"/>
        <v>712.76283591657239</v>
      </c>
      <c r="T22" s="66">
        <f t="shared" si="26"/>
        <v>0.77296850730994415</v>
      </c>
      <c r="U22" s="39"/>
      <c r="V22" s="40"/>
      <c r="W22" s="40">
        <f t="shared" si="27"/>
        <v>0</v>
      </c>
      <c r="X22" s="40">
        <f t="shared" si="28"/>
        <v>0</v>
      </c>
      <c r="Y22" s="68" t="e">
        <f t="shared" si="29"/>
        <v>#DIV/0!</v>
      </c>
      <c r="Z22" s="41">
        <v>4.5999999999999999E-2</v>
      </c>
      <c r="AA22" s="41">
        <v>1113</v>
      </c>
      <c r="AB22" s="41">
        <f t="shared" si="30"/>
        <v>0.16220416203273691</v>
      </c>
      <c r="AC22" s="41">
        <f t="shared" si="31"/>
        <v>835.8682492884144</v>
      </c>
      <c r="AD22" s="41">
        <f t="shared" si="32"/>
        <v>0.78084436022081682</v>
      </c>
      <c r="AE22" s="42"/>
      <c r="AF22" s="43"/>
      <c r="AG22" s="43"/>
      <c r="AH22" s="43"/>
      <c r="AI22" s="69"/>
      <c r="AJ22" s="44"/>
      <c r="AK22" s="44"/>
      <c r="AL22" s="44"/>
      <c r="AM22" s="44"/>
      <c r="AN22" s="44"/>
    </row>
    <row r="23" spans="1:40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>
        <v>4.8000000000000001E-2</v>
      </c>
      <c r="G23" s="31">
        <v>3405.4102220000004</v>
      </c>
      <c r="H23" s="31">
        <f t="shared" si="3"/>
        <v>0.20131450648689775</v>
      </c>
      <c r="I23" s="31">
        <f t="shared" si="4"/>
        <v>588.47904117212579</v>
      </c>
      <c r="J23" s="30">
        <f t="shared" si="5"/>
        <v>0.87981768789657366</v>
      </c>
      <c r="K23" s="33"/>
      <c r="L23" s="34"/>
      <c r="M23" s="35">
        <f t="shared" si="6"/>
        <v>0</v>
      </c>
      <c r="N23" s="36">
        <f t="shared" si="7"/>
        <v>0</v>
      </c>
      <c r="O23" s="38" t="e">
        <f t="shared" si="8"/>
        <v>#DIV/0!</v>
      </c>
      <c r="P23" s="37">
        <v>4.8000000000000001E-2</v>
      </c>
      <c r="Q23" s="35">
        <v>1716.2079779999999</v>
      </c>
      <c r="R23" s="35">
        <f t="shared" si="24"/>
        <v>0.18039765280104</v>
      </c>
      <c r="S23" s="35">
        <f t="shared" si="25"/>
        <v>743.75252443468423</v>
      </c>
      <c r="T23" s="66">
        <f t="shared" si="26"/>
        <v>0.77879505912608182</v>
      </c>
      <c r="U23" s="39"/>
      <c r="V23" s="40"/>
      <c r="W23" s="40">
        <f t="shared" si="27"/>
        <v>0</v>
      </c>
      <c r="X23" s="40">
        <f t="shared" si="28"/>
        <v>0</v>
      </c>
      <c r="Y23" s="68" t="e">
        <f t="shared" si="29"/>
        <v>#DIV/0!</v>
      </c>
      <c r="Z23" s="41">
        <v>4.8000000000000001E-2</v>
      </c>
      <c r="AA23" s="41">
        <v>1215</v>
      </c>
      <c r="AB23" s="41">
        <f t="shared" si="30"/>
        <v>0.16925651690372548</v>
      </c>
      <c r="AC23" s="41">
        <f t="shared" si="31"/>
        <v>872.21034708356285</v>
      </c>
      <c r="AD23" s="41">
        <f t="shared" si="32"/>
        <v>0.78285040410447027</v>
      </c>
      <c r="AE23" s="42"/>
      <c r="AF23" s="43"/>
      <c r="AG23" s="43"/>
      <c r="AH23" s="43"/>
      <c r="AI23" s="69"/>
      <c r="AJ23" s="44"/>
      <c r="AK23" s="44"/>
      <c r="AL23" s="44"/>
      <c r="AM23" s="44"/>
      <c r="AN23" s="44"/>
    </row>
    <row r="24" spans="1:40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>
        <v>0.05</v>
      </c>
      <c r="G24" s="31">
        <v>3679.514917</v>
      </c>
      <c r="H24" s="31">
        <f t="shared" si="3"/>
        <v>0.20970261092385181</v>
      </c>
      <c r="I24" s="31">
        <f t="shared" si="4"/>
        <v>612.99900122096426</v>
      </c>
      <c r="J24" s="30">
        <f t="shared" si="5"/>
        <v>0.87610525942633155</v>
      </c>
      <c r="K24" s="33"/>
      <c r="L24" s="34"/>
      <c r="M24" s="35">
        <f t="shared" si="6"/>
        <v>0</v>
      </c>
      <c r="N24" s="36">
        <f t="shared" si="7"/>
        <v>0</v>
      </c>
      <c r="O24" s="38" t="e">
        <f t="shared" si="8"/>
        <v>#DIV/0!</v>
      </c>
      <c r="P24" s="37">
        <v>0.05</v>
      </c>
      <c r="Q24" s="35">
        <v>1840.8511000000001</v>
      </c>
      <c r="R24" s="35">
        <f t="shared" si="24"/>
        <v>0.18791422166775001</v>
      </c>
      <c r="S24" s="35">
        <f t="shared" si="25"/>
        <v>774.74221295279608</v>
      </c>
      <c r="T24" s="66">
        <f t="shared" si="26"/>
        <v>0.76986468545101616</v>
      </c>
      <c r="U24" s="39"/>
      <c r="V24" s="40"/>
      <c r="W24" s="40">
        <f t="shared" si="27"/>
        <v>0</v>
      </c>
      <c r="X24" s="40">
        <f t="shared" si="28"/>
        <v>0</v>
      </c>
      <c r="Y24" s="68" t="e">
        <f t="shared" si="29"/>
        <v>#DIV/0!</v>
      </c>
      <c r="Z24" s="41">
        <v>0.05</v>
      </c>
      <c r="AA24" s="41">
        <v>1299</v>
      </c>
      <c r="AB24" s="41">
        <f t="shared" si="30"/>
        <v>0.17630887177471405</v>
      </c>
      <c r="AC24" s="41">
        <f t="shared" si="31"/>
        <v>908.5524448787113</v>
      </c>
      <c r="AD24" s="41">
        <f t="shared" si="32"/>
        <v>0.77135468083708714</v>
      </c>
      <c r="AE24" s="42"/>
      <c r="AF24" s="43"/>
      <c r="AG24" s="43"/>
      <c r="AH24" s="43"/>
      <c r="AI24" s="69"/>
      <c r="AJ24" s="44"/>
      <c r="AK24" s="44"/>
      <c r="AL24" s="44"/>
      <c r="AM24" s="44"/>
      <c r="AN24" s="44"/>
    </row>
    <row r="25" spans="1:40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>
        <v>0.06</v>
      </c>
      <c r="G25" s="31">
        <v>5063.0576199999996</v>
      </c>
      <c r="H25" s="31">
        <f t="shared" si="3"/>
        <v>0.25164313310862219</v>
      </c>
      <c r="I25" s="31">
        <f t="shared" si="4"/>
        <v>735.59880146515707</v>
      </c>
      <c r="J25" s="30">
        <f t="shared" si="5"/>
        <v>0.83717470420688078</v>
      </c>
      <c r="K25" s="33"/>
      <c r="L25" s="34"/>
      <c r="M25" s="35">
        <f t="shared" si="6"/>
        <v>0</v>
      </c>
      <c r="N25" s="36">
        <f t="shared" si="7"/>
        <v>0</v>
      </c>
      <c r="O25" s="38" t="e">
        <f t="shared" si="8"/>
        <v>#DIV/0!</v>
      </c>
      <c r="P25" s="37">
        <v>0.06</v>
      </c>
      <c r="Q25" s="35">
        <v>2574.609074</v>
      </c>
      <c r="R25" s="35">
        <f t="shared" si="24"/>
        <v>0.22549706600130001</v>
      </c>
      <c r="S25" s="35">
        <f t="shared" si="25"/>
        <v>929.69065554335532</v>
      </c>
      <c r="T25" s="66">
        <f t="shared" si="26"/>
        <v>0.74772954391190971</v>
      </c>
      <c r="U25" s="39"/>
      <c r="V25" s="40"/>
      <c r="W25" s="40">
        <f t="shared" si="27"/>
        <v>0</v>
      </c>
      <c r="X25" s="40">
        <f t="shared" si="28"/>
        <v>0</v>
      </c>
      <c r="Y25" s="68" t="e">
        <f t="shared" si="29"/>
        <v>#DIV/0!</v>
      </c>
      <c r="Z25" s="41">
        <v>0.06</v>
      </c>
      <c r="AA25" s="41">
        <v>1864</v>
      </c>
      <c r="AB25" s="41">
        <f t="shared" si="30"/>
        <v>0.21157064612965684</v>
      </c>
      <c r="AC25" s="41">
        <f t="shared" si="31"/>
        <v>1090.2629338544534</v>
      </c>
      <c r="AD25" s="41">
        <f t="shared" si="32"/>
        <v>0.76864956220614733</v>
      </c>
      <c r="AE25" s="42"/>
      <c r="AF25" s="43"/>
      <c r="AG25" s="43"/>
      <c r="AH25" s="43"/>
      <c r="AI25" s="69"/>
      <c r="AJ25" s="44"/>
      <c r="AK25" s="44"/>
      <c r="AL25" s="44"/>
      <c r="AM25" s="44"/>
      <c r="AN25" s="44"/>
    </row>
    <row r="26" spans="1:40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>
        <v>7.0000000000000007E-2</v>
      </c>
      <c r="G26" s="31">
        <v>6734.4138929999999</v>
      </c>
      <c r="H26" s="31">
        <f t="shared" si="3"/>
        <v>0.29358365529339259</v>
      </c>
      <c r="I26" s="31">
        <f t="shared" si="4"/>
        <v>858.1986017093501</v>
      </c>
      <c r="J26" s="30">
        <f t="shared" si="5"/>
        <v>0.81810576409159341</v>
      </c>
      <c r="K26" s="33"/>
      <c r="L26" s="34"/>
      <c r="M26" s="35">
        <f t="shared" si="6"/>
        <v>0</v>
      </c>
      <c r="N26" s="36">
        <f t="shared" si="7"/>
        <v>0</v>
      </c>
      <c r="O26" s="38" t="e">
        <f t="shared" si="8"/>
        <v>#DIV/0!</v>
      </c>
      <c r="P26" s="37">
        <v>7.0000000000000007E-2</v>
      </c>
      <c r="Q26" s="35">
        <v>3371.9906769999998</v>
      </c>
      <c r="R26" s="35">
        <f t="shared" si="24"/>
        <v>0.26307991033485001</v>
      </c>
      <c r="S26" s="35">
        <f t="shared" si="25"/>
        <v>1084.6390981339146</v>
      </c>
      <c r="T26" s="66">
        <f t="shared" si="26"/>
        <v>0.71949210204785385</v>
      </c>
      <c r="U26" s="39"/>
      <c r="V26" s="40"/>
      <c r="W26" s="40">
        <f t="shared" si="27"/>
        <v>0</v>
      </c>
      <c r="X26" s="40">
        <f t="shared" si="28"/>
        <v>0</v>
      </c>
      <c r="Y26" s="68" t="e">
        <f t="shared" si="29"/>
        <v>#DIV/0!</v>
      </c>
      <c r="Z26" s="41">
        <v>7.0000000000000007E-2</v>
      </c>
      <c r="AA26" s="41">
        <v>2462</v>
      </c>
      <c r="AB26" s="41">
        <f t="shared" si="30"/>
        <v>0.24683242048459969</v>
      </c>
      <c r="AC26" s="41">
        <f t="shared" si="31"/>
        <v>1271.9734228301959</v>
      </c>
      <c r="AD26" s="41">
        <f t="shared" si="32"/>
        <v>0.74589371110465985</v>
      </c>
      <c r="AE26" s="42"/>
      <c r="AF26" s="43"/>
      <c r="AG26" s="43"/>
      <c r="AH26" s="43"/>
      <c r="AI26" s="69"/>
      <c r="AJ26" s="44"/>
      <c r="AK26" s="44"/>
      <c r="AL26" s="44"/>
      <c r="AM26" s="44"/>
      <c r="AN26" s="44"/>
    </row>
    <row r="27" spans="1:40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>
        <v>0.08</v>
      </c>
      <c r="G27" s="31">
        <v>8607.9422240000004</v>
      </c>
      <c r="H27" s="31">
        <f t="shared" si="3"/>
        <v>0.33552417747816293</v>
      </c>
      <c r="I27" s="31">
        <f t="shared" si="4"/>
        <v>980.79840195354291</v>
      </c>
      <c r="J27" s="30">
        <f t="shared" si="5"/>
        <v>0.80061753483046572</v>
      </c>
      <c r="K27" s="33"/>
      <c r="L27" s="34"/>
      <c r="M27" s="35">
        <f t="shared" si="6"/>
        <v>0</v>
      </c>
      <c r="N27" s="36">
        <f t="shared" si="7"/>
        <v>0</v>
      </c>
      <c r="O27" s="38" t="e">
        <f t="shared" si="8"/>
        <v>#DIV/0!</v>
      </c>
      <c r="P27" s="37">
        <v>0.08</v>
      </c>
      <c r="Q27" s="35">
        <v>4428.6083520000002</v>
      </c>
      <c r="R27" s="35">
        <f t="shared" si="24"/>
        <v>0.30066275466840003</v>
      </c>
      <c r="S27" s="35">
        <f t="shared" si="25"/>
        <v>1239.5875407244739</v>
      </c>
      <c r="T27" s="66">
        <f t="shared" si="26"/>
        <v>0.72347419725323969</v>
      </c>
      <c r="U27" s="39"/>
      <c r="V27" s="40"/>
      <c r="W27" s="40">
        <f t="shared" si="27"/>
        <v>0</v>
      </c>
      <c r="X27" s="40">
        <f t="shared" si="28"/>
        <v>0</v>
      </c>
      <c r="Y27" s="68" t="e">
        <f t="shared" si="29"/>
        <v>#DIV/0!</v>
      </c>
      <c r="Z27" s="41">
        <v>0.08</v>
      </c>
      <c r="AA27" s="41">
        <v>3231</v>
      </c>
      <c r="AB27" s="41">
        <f t="shared" si="30"/>
        <v>0.28209419483954246</v>
      </c>
      <c r="AC27" s="41">
        <f t="shared" si="31"/>
        <v>1453.6839118059381</v>
      </c>
      <c r="AD27" s="41">
        <f t="shared" si="32"/>
        <v>0.74944878686267968</v>
      </c>
      <c r="AE27" s="42"/>
      <c r="AF27" s="43"/>
      <c r="AG27" s="43"/>
      <c r="AH27" s="43"/>
      <c r="AI27" s="69"/>
      <c r="AJ27" s="44"/>
      <c r="AK27" s="44"/>
      <c r="AL27" s="44"/>
      <c r="AM27" s="44"/>
      <c r="AN27" s="44"/>
    </row>
    <row r="28" spans="1:40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>
        <v>0.09</v>
      </c>
      <c r="G28" s="31">
        <v>10575.990461000001</v>
      </c>
      <c r="H28" s="31">
        <f t="shared" si="3"/>
        <v>0.37746469966293322</v>
      </c>
      <c r="I28" s="31">
        <f t="shared" si="4"/>
        <v>1103.3982021977356</v>
      </c>
      <c r="J28" s="30">
        <f t="shared" si="5"/>
        <v>0.777216048781603</v>
      </c>
      <c r="K28" s="33"/>
      <c r="L28" s="34"/>
      <c r="M28" s="35">
        <f t="shared" si="6"/>
        <v>0</v>
      </c>
      <c r="N28" s="36">
        <f t="shared" si="7"/>
        <v>0</v>
      </c>
      <c r="O28" s="38" t="e">
        <f t="shared" si="8"/>
        <v>#DIV/0!</v>
      </c>
      <c r="P28" s="37">
        <v>0.09</v>
      </c>
      <c r="Q28" s="35">
        <v>5369.493273</v>
      </c>
      <c r="R28" s="35">
        <f t="shared" si="24"/>
        <v>0.33824559900195</v>
      </c>
      <c r="S28" s="35">
        <f t="shared" si="25"/>
        <v>1394.535983315033</v>
      </c>
      <c r="T28" s="66">
        <f t="shared" si="26"/>
        <v>0.69308105781591811</v>
      </c>
      <c r="U28" s="39"/>
      <c r="V28" s="40"/>
      <c r="W28" s="40">
        <f t="shared" si="27"/>
        <v>0</v>
      </c>
      <c r="X28" s="40">
        <f t="shared" si="28"/>
        <v>0</v>
      </c>
      <c r="Y28" s="68" t="e">
        <f t="shared" si="29"/>
        <v>#DIV/0!</v>
      </c>
      <c r="Z28" s="41">
        <v>0.09</v>
      </c>
      <c r="AA28" s="41">
        <v>3872</v>
      </c>
      <c r="AB28" s="41">
        <f t="shared" si="30"/>
        <v>0.31735596919448528</v>
      </c>
      <c r="AC28" s="41">
        <f t="shared" si="31"/>
        <v>1635.3944007816804</v>
      </c>
      <c r="AD28" s="41">
        <f t="shared" si="32"/>
        <v>0.70963545657181748</v>
      </c>
      <c r="AE28" s="42"/>
      <c r="AF28" s="43"/>
      <c r="AG28" s="43"/>
      <c r="AH28" s="43"/>
      <c r="AI28" s="69"/>
      <c r="AJ28" s="44"/>
      <c r="AK28" s="44"/>
      <c r="AL28" s="44"/>
      <c r="AM28" s="44"/>
      <c r="AN28" s="44"/>
    </row>
    <row r="29" spans="1:40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>
        <v>0.1</v>
      </c>
      <c r="G29" s="31">
        <v>12885.155687999999</v>
      </c>
      <c r="H29" s="31">
        <f t="shared" si="3"/>
        <v>0.41940522184770362</v>
      </c>
      <c r="I29" s="31">
        <f t="shared" si="4"/>
        <v>1225.9980024419285</v>
      </c>
      <c r="J29" s="30">
        <f t="shared" si="5"/>
        <v>0.7670000612463822</v>
      </c>
      <c r="K29" s="33"/>
      <c r="L29" s="34"/>
      <c r="M29" s="35">
        <f t="shared" si="6"/>
        <v>0</v>
      </c>
      <c r="N29" s="36">
        <f t="shared" si="7"/>
        <v>0</v>
      </c>
      <c r="O29" s="38" t="e">
        <f t="shared" si="8"/>
        <v>#DIV/0!</v>
      </c>
      <c r="P29" s="37">
        <v>0.1</v>
      </c>
      <c r="Q29" s="35">
        <v>6525.1266369999994</v>
      </c>
      <c r="R29" s="35">
        <f t="shared" si="24"/>
        <v>0.37582844333550003</v>
      </c>
      <c r="S29" s="35">
        <f t="shared" si="25"/>
        <v>1549.4844259055922</v>
      </c>
      <c r="T29" s="66">
        <f t="shared" si="26"/>
        <v>0.68222038245272132</v>
      </c>
      <c r="U29" s="39"/>
      <c r="V29" s="40"/>
      <c r="W29" s="40">
        <f t="shared" si="27"/>
        <v>0</v>
      </c>
      <c r="X29" s="40">
        <f t="shared" si="28"/>
        <v>0</v>
      </c>
      <c r="Y29" s="68" t="e">
        <f t="shared" si="29"/>
        <v>#DIV/0!</v>
      </c>
      <c r="Z29" s="41">
        <v>0.1</v>
      </c>
      <c r="AA29" s="41">
        <v>4820</v>
      </c>
      <c r="AB29" s="41">
        <f t="shared" si="30"/>
        <v>0.3526177435494281</v>
      </c>
      <c r="AC29" s="41">
        <f t="shared" si="31"/>
        <v>1817.1048897574226</v>
      </c>
      <c r="AD29" s="41">
        <f t="shared" si="32"/>
        <v>0.71553686713525033</v>
      </c>
      <c r="AE29" s="42"/>
      <c r="AF29" s="43"/>
      <c r="AG29" s="43"/>
      <c r="AH29" s="43"/>
      <c r="AI29" s="69"/>
      <c r="AJ29" s="44"/>
      <c r="AK29" s="44"/>
      <c r="AL29" s="44"/>
      <c r="AM29" s="44"/>
      <c r="AN29" s="44"/>
    </row>
    <row r="30" spans="1:40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>
        <v>0.11</v>
      </c>
      <c r="G30" s="31">
        <v>15200.071422000001</v>
      </c>
      <c r="H30" s="31">
        <f t="shared" si="3"/>
        <v>0.46134574403247397</v>
      </c>
      <c r="I30" s="31">
        <f t="shared" si="4"/>
        <v>1348.5978026861214</v>
      </c>
      <c r="J30" s="30">
        <f t="shared" si="5"/>
        <v>0.7477664685069505</v>
      </c>
      <c r="K30" s="33"/>
      <c r="L30" s="34"/>
      <c r="M30" s="35">
        <f t="shared" si="6"/>
        <v>0</v>
      </c>
      <c r="N30" s="36">
        <f t="shared" si="7"/>
        <v>0</v>
      </c>
      <c r="O30" s="38" t="e">
        <f t="shared" si="8"/>
        <v>#DIV/0!</v>
      </c>
      <c r="P30" s="37">
        <v>0.11</v>
      </c>
      <c r="Q30" s="35">
        <v>7694.003025</v>
      </c>
      <c r="R30" s="35">
        <f t="shared" si="24"/>
        <v>0.41341128766905</v>
      </c>
      <c r="S30" s="35">
        <f t="shared" si="25"/>
        <v>1704.4328684961515</v>
      </c>
      <c r="T30" s="66">
        <f t="shared" si="26"/>
        <v>0.66481793682828627</v>
      </c>
      <c r="U30" s="39"/>
      <c r="V30" s="40"/>
      <c r="W30" s="40">
        <f t="shared" si="27"/>
        <v>0</v>
      </c>
      <c r="X30" s="40">
        <f t="shared" si="28"/>
        <v>0</v>
      </c>
      <c r="Y30" s="68" t="e">
        <f t="shared" si="29"/>
        <v>#DIV/0!</v>
      </c>
      <c r="Z30" s="41">
        <v>0.11</v>
      </c>
      <c r="AA30" s="41">
        <v>5620</v>
      </c>
      <c r="AB30" s="41">
        <f t="shared" si="30"/>
        <v>0.38787951790437086</v>
      </c>
      <c r="AC30" s="41">
        <f t="shared" si="31"/>
        <v>1998.8153787331651</v>
      </c>
      <c r="AD30" s="41">
        <f t="shared" si="32"/>
        <v>0.68950262221804948</v>
      </c>
      <c r="AE30" s="42"/>
      <c r="AF30" s="43"/>
      <c r="AG30" s="43"/>
      <c r="AH30" s="43"/>
      <c r="AI30" s="69"/>
      <c r="AJ30" s="44"/>
      <c r="AK30" s="44"/>
      <c r="AL30" s="44"/>
      <c r="AM30" s="44"/>
      <c r="AN30" s="44"/>
    </row>
    <row r="31" spans="1:40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>
        <v>0.12</v>
      </c>
      <c r="G31" s="31">
        <v>17902.912748000002</v>
      </c>
      <c r="H31" s="31">
        <f t="shared" si="3"/>
        <v>0.50328626621724437</v>
      </c>
      <c r="I31" s="31">
        <f t="shared" si="4"/>
        <v>1471.1976029303141</v>
      </c>
      <c r="J31" s="30">
        <f t="shared" si="5"/>
        <v>0.74005999976396175</v>
      </c>
      <c r="K31" s="33"/>
      <c r="L31" s="34"/>
      <c r="M31" s="35">
        <f t="shared" si="6"/>
        <v>0</v>
      </c>
      <c r="N31" s="36">
        <f t="shared" si="7"/>
        <v>0</v>
      </c>
      <c r="O31" s="38" t="e">
        <f t="shared" si="8"/>
        <v>#DIV/0!</v>
      </c>
      <c r="P31" s="37">
        <v>0.12</v>
      </c>
      <c r="Q31" s="35">
        <v>9029.906465</v>
      </c>
      <c r="R31" s="35">
        <f t="shared" si="24"/>
        <v>0.45099413200260002</v>
      </c>
      <c r="S31" s="35">
        <f t="shared" si="25"/>
        <v>1859.3813110867106</v>
      </c>
      <c r="T31" s="66">
        <f t="shared" si="26"/>
        <v>0.65562650955700541</v>
      </c>
      <c r="U31" s="39"/>
      <c r="V31" s="40"/>
      <c r="W31" s="40">
        <f t="shared" si="27"/>
        <v>0</v>
      </c>
      <c r="X31" s="40">
        <f t="shared" si="28"/>
        <v>0</v>
      </c>
      <c r="Y31" s="68" t="e">
        <f t="shared" si="29"/>
        <v>#DIV/0!</v>
      </c>
      <c r="Z31" s="41">
        <v>0.12</v>
      </c>
      <c r="AA31" s="41">
        <v>6836</v>
      </c>
      <c r="AB31" s="41">
        <f t="shared" si="30"/>
        <v>0.42314129225931368</v>
      </c>
      <c r="AC31" s="41">
        <f t="shared" si="31"/>
        <v>2180.5258677089068</v>
      </c>
      <c r="AD31" s="41">
        <f t="shared" si="32"/>
        <v>0.70473288723728844</v>
      </c>
      <c r="AE31" s="42"/>
      <c r="AF31" s="43"/>
      <c r="AG31" s="43"/>
      <c r="AH31" s="43"/>
      <c r="AI31" s="69"/>
      <c r="AJ31" s="44"/>
      <c r="AK31" s="44"/>
      <c r="AL31" s="44"/>
      <c r="AM31" s="44"/>
      <c r="AN31" s="44"/>
    </row>
    <row r="32" spans="1:40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>
        <v>0.13</v>
      </c>
      <c r="G32" s="31">
        <v>20740.351382000001</v>
      </c>
      <c r="H32" s="31">
        <f t="shared" si="3"/>
        <v>0.54522678840201477</v>
      </c>
      <c r="I32" s="31">
        <f t="shared" si="4"/>
        <v>1593.7974031745073</v>
      </c>
      <c r="J32" s="30">
        <f t="shared" si="5"/>
        <v>0.73052508512137715</v>
      </c>
      <c r="K32" s="33"/>
      <c r="L32" s="34"/>
      <c r="M32" s="35">
        <f t="shared" si="6"/>
        <v>0</v>
      </c>
      <c r="N32" s="36">
        <f t="shared" si="7"/>
        <v>0</v>
      </c>
      <c r="O32" s="38" t="e">
        <f t="shared" si="8"/>
        <v>#DIV/0!</v>
      </c>
      <c r="P32" s="37">
        <v>0.13</v>
      </c>
      <c r="Q32" s="35">
        <v>10437.443716</v>
      </c>
      <c r="R32" s="35">
        <f t="shared" si="24"/>
        <v>0.48857697633615005</v>
      </c>
      <c r="S32" s="35">
        <f t="shared" si="25"/>
        <v>2014.3297536772698</v>
      </c>
      <c r="T32" s="66">
        <f t="shared" si="26"/>
        <v>0.64571843835396314</v>
      </c>
      <c r="U32" s="39"/>
      <c r="V32" s="40"/>
      <c r="W32" s="40">
        <f t="shared" si="27"/>
        <v>0</v>
      </c>
      <c r="X32" s="40">
        <f t="shared" si="28"/>
        <v>0</v>
      </c>
      <c r="Y32" s="68" t="e">
        <f t="shared" si="29"/>
        <v>#DIV/0!</v>
      </c>
      <c r="Z32" s="41">
        <v>0.13</v>
      </c>
      <c r="AA32" s="41">
        <v>7781</v>
      </c>
      <c r="AB32" s="41">
        <f t="shared" si="30"/>
        <v>0.4584030666142565</v>
      </c>
      <c r="AC32" s="41">
        <f t="shared" si="31"/>
        <v>2362.2363566846493</v>
      </c>
      <c r="AD32" s="41">
        <f t="shared" si="32"/>
        <v>0.68349239647172555</v>
      </c>
      <c r="AE32" s="42"/>
      <c r="AF32" s="43"/>
      <c r="AG32" s="43"/>
      <c r="AH32" s="43"/>
      <c r="AI32" s="69"/>
      <c r="AJ32" s="44"/>
      <c r="AK32" s="44"/>
      <c r="AL32" s="44"/>
      <c r="AM32" s="44"/>
      <c r="AN32" s="44"/>
    </row>
    <row r="33" spans="1:40" x14ac:dyDescent="0.25">
      <c r="A33" s="26"/>
      <c r="B33" s="27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32">
        <v>0.14000000000000001</v>
      </c>
      <c r="G33" s="31">
        <v>23868.483141000001</v>
      </c>
      <c r="H33" s="31">
        <f t="shared" si="3"/>
        <v>0.58716731058678517</v>
      </c>
      <c r="I33" s="31">
        <f t="shared" si="4"/>
        <v>1716.3972034187002</v>
      </c>
      <c r="J33" s="30">
        <f t="shared" si="5"/>
        <v>0.72489395320920769</v>
      </c>
      <c r="K33" s="33"/>
      <c r="L33" s="34"/>
      <c r="M33" s="35">
        <f t="shared" si="6"/>
        <v>0</v>
      </c>
      <c r="N33" s="36">
        <f t="shared" si="7"/>
        <v>0</v>
      </c>
      <c r="O33" s="38" t="e">
        <f t="shared" si="8"/>
        <v>#DIV/0!</v>
      </c>
      <c r="P33" s="37">
        <v>0.14000000000000001</v>
      </c>
      <c r="Q33" s="35">
        <v>11829.482024999999</v>
      </c>
      <c r="R33" s="35">
        <f t="shared" si="24"/>
        <v>0.52615982066970002</v>
      </c>
      <c r="S33" s="35">
        <f t="shared" si="25"/>
        <v>2169.2781962678291</v>
      </c>
      <c r="T33" s="66">
        <f t="shared" si="26"/>
        <v>0.63102331112291465</v>
      </c>
      <c r="U33" s="39">
        <v>0.14000000000000001</v>
      </c>
      <c r="V33" s="40">
        <v>9084</v>
      </c>
      <c r="W33" s="40">
        <f t="shared" si="27"/>
        <v>0.49366484096919938</v>
      </c>
      <c r="X33" s="40">
        <f t="shared" si="28"/>
        <v>2543.9468456603918</v>
      </c>
      <c r="Y33" s="68">
        <f t="shared" si="29"/>
        <v>0.6880278708036891</v>
      </c>
      <c r="Z33" s="41">
        <v>0.14000000000000001</v>
      </c>
      <c r="AA33" s="41">
        <v>9085</v>
      </c>
      <c r="AB33" s="41">
        <f t="shared" si="30"/>
        <v>0.49366484096919938</v>
      </c>
      <c r="AC33" s="41">
        <f t="shared" si="31"/>
        <v>2543.9468456603918</v>
      </c>
      <c r="AD33" s="41">
        <f t="shared" si="32"/>
        <v>0.68810361143235532</v>
      </c>
      <c r="AE33" s="42"/>
      <c r="AF33" s="43"/>
      <c r="AG33" s="43"/>
      <c r="AH33" s="43"/>
      <c r="AI33" s="69"/>
      <c r="AJ33" s="44"/>
      <c r="AK33" s="44"/>
      <c r="AL33" s="44"/>
      <c r="AM33" s="44"/>
      <c r="AN33" s="44"/>
    </row>
    <row r="34" spans="1:40" x14ac:dyDescent="0.25">
      <c r="A34" s="26"/>
      <c r="B34" s="27"/>
      <c r="C34" s="28">
        <f t="shared" si="0"/>
        <v>0</v>
      </c>
      <c r="D34" s="29">
        <f t="shared" si="1"/>
        <v>0</v>
      </c>
      <c r="E34" s="65" t="e">
        <f t="shared" si="2"/>
        <v>#DIV/0!</v>
      </c>
      <c r="F34" s="32">
        <v>0.15</v>
      </c>
      <c r="G34" s="31">
        <v>26666.563706000001</v>
      </c>
      <c r="H34" s="31">
        <f t="shared" si="3"/>
        <v>0.62910783277155546</v>
      </c>
      <c r="I34" s="31">
        <f t="shared" si="4"/>
        <v>1838.9970036628929</v>
      </c>
      <c r="J34" s="30">
        <f t="shared" si="5"/>
        <v>0.70548903080536529</v>
      </c>
      <c r="K34" s="33"/>
      <c r="L34" s="34"/>
      <c r="M34" s="35">
        <f t="shared" si="6"/>
        <v>0</v>
      </c>
      <c r="N34" s="36">
        <f t="shared" si="7"/>
        <v>0</v>
      </c>
      <c r="O34" s="38" t="e">
        <f t="shared" si="8"/>
        <v>#DIV/0!</v>
      </c>
      <c r="P34" s="37">
        <v>0.15</v>
      </c>
      <c r="Q34" s="35">
        <v>13696.767903</v>
      </c>
      <c r="R34" s="35">
        <f t="shared" ref="R34:R39" si="33">(P34/($J$43*$C$45))</f>
        <v>0.56374266500324999</v>
      </c>
      <c r="S34" s="35">
        <f t="shared" ref="S34:S39" si="34">((P34*$C$46)/($G$43*$C$45))</f>
        <v>2324.226638858388</v>
      </c>
      <c r="T34" s="66">
        <f t="shared" ref="T34:T39" si="35">((Q34*$C$46)/(2*$C$47*$J$43*(R34^2)))</f>
        <v>0.63646030742933546</v>
      </c>
      <c r="U34" s="39"/>
      <c r="V34" s="40"/>
      <c r="W34" s="40">
        <f t="shared" ref="W34:W39" si="36">(U34/($J$43*$D$45))</f>
        <v>0</v>
      </c>
      <c r="X34" s="40">
        <f t="shared" ref="X34:X39" si="37">((U34*$D$46)/($G$43*$D$45))</f>
        <v>0</v>
      </c>
      <c r="Y34" s="68" t="e">
        <f t="shared" ref="Y34:Y39" si="38">((V34*$D$46)/(2*$D$47*$J$43*(W34^2)))</f>
        <v>#DIV/0!</v>
      </c>
      <c r="Z34" s="41">
        <v>0.15</v>
      </c>
      <c r="AA34" s="41">
        <v>10096</v>
      </c>
      <c r="AB34" s="41">
        <f t="shared" ref="AB34:AB39" si="39">(Z34/($J$43*$D$45))</f>
        <v>0.52892661532414209</v>
      </c>
      <c r="AC34" s="41">
        <f t="shared" ref="AC34:AC39" si="40">((Z34*$D$46)/($G$43*$D$45))</f>
        <v>2725.6573346361338</v>
      </c>
      <c r="AD34" s="41">
        <f t="shared" ref="AD34:AD39" si="41">((AA34*$D$46)/(2*$D$47*$J$43*(AB34^2)))</f>
        <v>0.66611896824319861</v>
      </c>
      <c r="AE34" s="42"/>
      <c r="AF34" s="43"/>
      <c r="AG34" s="43">
        <f t="shared" ref="AG34:AG39" si="42">(AE34/($J$43*$E$45))</f>
        <v>0</v>
      </c>
      <c r="AH34" s="43">
        <f t="shared" ref="AH34:AH39" si="43">((AE34*$E$46)/($G$43*$E$45))</f>
        <v>0</v>
      </c>
      <c r="AI34" s="69" t="e">
        <f t="shared" ref="AI34:AI39" si="44">((AF34*$E$46)/(2*$E$47*$J$43*(AG34^2)))</f>
        <v>#DIV/0!</v>
      </c>
      <c r="AJ34" s="44">
        <v>0.08</v>
      </c>
      <c r="AK34" s="44">
        <v>2192.0947880000003</v>
      </c>
      <c r="AL34" s="44">
        <f t="shared" ref="AL34:AL39" si="45">(AJ34/($J$43*$E$45))</f>
        <v>0.27137401148164786</v>
      </c>
      <c r="AM34" s="44">
        <f t="shared" ref="AM34:AM39" si="46">((AJ34*$E$46)/($G$43*$E$45))</f>
        <v>1659.9658220839801</v>
      </c>
      <c r="AN34" s="44">
        <f t="shared" ref="AN34:AN39" si="47">((AK34*$E$46)/(2*$E$47*$J$43*(AL34^2)))</f>
        <v>0.65218555876816442</v>
      </c>
    </row>
    <row r="35" spans="1:40" x14ac:dyDescent="0.25">
      <c r="A35" s="26"/>
      <c r="B35" s="27"/>
      <c r="C35" s="28">
        <f t="shared" si="0"/>
        <v>0</v>
      </c>
      <c r="D35" s="29">
        <f t="shared" si="1"/>
        <v>0</v>
      </c>
      <c r="E35" s="65" t="e">
        <f t="shared" si="2"/>
        <v>#DIV/0!</v>
      </c>
      <c r="F35" s="32">
        <v>0.16</v>
      </c>
      <c r="G35" s="31">
        <v>30076.947868000003</v>
      </c>
      <c r="H35" s="31">
        <f t="shared" si="3"/>
        <v>0.67104835495632587</v>
      </c>
      <c r="I35" s="31">
        <f t="shared" si="4"/>
        <v>1961.5968039070858</v>
      </c>
      <c r="J35" s="30">
        <f t="shared" si="5"/>
        <v>0.69935796589585097</v>
      </c>
      <c r="K35" s="33"/>
      <c r="L35" s="34"/>
      <c r="M35" s="35">
        <f t="shared" si="6"/>
        <v>0</v>
      </c>
      <c r="N35" s="36">
        <f t="shared" si="7"/>
        <v>0</v>
      </c>
      <c r="O35" s="38" t="e">
        <f t="shared" si="8"/>
        <v>#DIV/0!</v>
      </c>
      <c r="P35" s="37">
        <v>0.16</v>
      </c>
      <c r="Q35" s="35">
        <v>15196.785183</v>
      </c>
      <c r="R35" s="35">
        <f t="shared" si="33"/>
        <v>0.60132550933680007</v>
      </c>
      <c r="S35" s="35">
        <f t="shared" si="34"/>
        <v>2479.1750814489478</v>
      </c>
      <c r="T35" s="66">
        <f t="shared" si="35"/>
        <v>0.62065106503127798</v>
      </c>
      <c r="U35" s="39"/>
      <c r="V35" s="40"/>
      <c r="W35" s="40">
        <f t="shared" si="36"/>
        <v>0</v>
      </c>
      <c r="X35" s="40">
        <f t="shared" si="37"/>
        <v>0</v>
      </c>
      <c r="Y35" s="68" t="e">
        <f t="shared" si="38"/>
        <v>#DIV/0!</v>
      </c>
      <c r="Z35" s="41"/>
      <c r="AA35" s="41"/>
      <c r="AB35" s="41">
        <f t="shared" si="39"/>
        <v>0</v>
      </c>
      <c r="AC35" s="41">
        <f t="shared" si="40"/>
        <v>0</v>
      </c>
      <c r="AD35" s="41" t="e">
        <f t="shared" si="41"/>
        <v>#DIV/0!</v>
      </c>
      <c r="AE35" s="42"/>
      <c r="AF35" s="43"/>
      <c r="AG35" s="43">
        <f t="shared" si="42"/>
        <v>0</v>
      </c>
      <c r="AH35" s="43">
        <f t="shared" si="43"/>
        <v>0</v>
      </c>
      <c r="AI35" s="69" t="e">
        <f t="shared" si="44"/>
        <v>#DIV/0!</v>
      </c>
      <c r="AJ35" s="44">
        <v>8.5000000000000006E-2</v>
      </c>
      <c r="AK35" s="44">
        <v>2454.6140010000004</v>
      </c>
      <c r="AL35" s="44">
        <f t="shared" si="45"/>
        <v>0.28833488719925088</v>
      </c>
      <c r="AM35" s="44">
        <f t="shared" si="46"/>
        <v>1763.7136859642289</v>
      </c>
      <c r="AN35" s="44">
        <f t="shared" si="47"/>
        <v>0.64690004035919191</v>
      </c>
    </row>
    <row r="36" spans="1:40" x14ac:dyDescent="0.25">
      <c r="A36" s="26"/>
      <c r="B36" s="27"/>
      <c r="C36" s="28">
        <f t="shared" si="0"/>
        <v>0</v>
      </c>
      <c r="D36" s="29">
        <f t="shared" si="1"/>
        <v>0</v>
      </c>
      <c r="E36" s="65" t="e">
        <f t="shared" si="2"/>
        <v>#DIV/0!</v>
      </c>
      <c r="F36" s="32">
        <v>0.17</v>
      </c>
      <c r="G36" s="31">
        <v>33896.594252999996</v>
      </c>
      <c r="H36" s="31">
        <f t="shared" si="3"/>
        <v>0.71298887714109627</v>
      </c>
      <c r="I36" s="31">
        <f t="shared" si="4"/>
        <v>2084.1966041512787</v>
      </c>
      <c r="J36" s="30">
        <f t="shared" si="5"/>
        <v>0.69817444797554562</v>
      </c>
      <c r="K36" s="33"/>
      <c r="L36" s="34"/>
      <c r="M36" s="35">
        <f t="shared" si="6"/>
        <v>0</v>
      </c>
      <c r="N36" s="36">
        <f t="shared" si="7"/>
        <v>0</v>
      </c>
      <c r="O36" s="38" t="e">
        <f t="shared" si="8"/>
        <v>#DIV/0!</v>
      </c>
      <c r="P36" s="37">
        <v>0.17</v>
      </c>
      <c r="Q36" s="35">
        <v>17140.420235999998</v>
      </c>
      <c r="R36" s="35">
        <f t="shared" si="33"/>
        <v>0.63890835367035004</v>
      </c>
      <c r="S36" s="35">
        <f t="shared" si="34"/>
        <v>2634.1235240395067</v>
      </c>
      <c r="T36" s="66">
        <f t="shared" si="35"/>
        <v>0.62009662624530748</v>
      </c>
      <c r="U36" s="39"/>
      <c r="V36" s="40"/>
      <c r="W36" s="40">
        <f t="shared" si="36"/>
        <v>0</v>
      </c>
      <c r="X36" s="40">
        <f t="shared" si="37"/>
        <v>0</v>
      </c>
      <c r="Y36" s="68" t="e">
        <f t="shared" si="38"/>
        <v>#DIV/0!</v>
      </c>
      <c r="Z36" s="41"/>
      <c r="AA36" s="41"/>
      <c r="AB36" s="41">
        <f t="shared" si="39"/>
        <v>0</v>
      </c>
      <c r="AC36" s="41">
        <f t="shared" si="40"/>
        <v>0</v>
      </c>
      <c r="AD36" s="41" t="e">
        <f t="shared" si="41"/>
        <v>#DIV/0!</v>
      </c>
      <c r="AE36" s="42"/>
      <c r="AF36" s="43"/>
      <c r="AG36" s="43">
        <f t="shared" si="42"/>
        <v>0</v>
      </c>
      <c r="AH36" s="43">
        <f t="shared" si="43"/>
        <v>0</v>
      </c>
      <c r="AI36" s="69" t="e">
        <f t="shared" si="44"/>
        <v>#DIV/0!</v>
      </c>
      <c r="AJ36" s="44">
        <v>0.09</v>
      </c>
      <c r="AK36" s="44">
        <v>2731.7778770000004</v>
      </c>
      <c r="AL36" s="44">
        <f t="shared" si="45"/>
        <v>0.30529576291685384</v>
      </c>
      <c r="AM36" s="44">
        <f t="shared" si="46"/>
        <v>1867.4615498444775</v>
      </c>
      <c r="AN36" s="44">
        <f t="shared" si="47"/>
        <v>0.64217321515713777</v>
      </c>
    </row>
    <row r="37" spans="1:40" x14ac:dyDescent="0.25">
      <c r="A37" s="26"/>
      <c r="B37" s="27"/>
      <c r="C37" s="28">
        <f t="shared" si="0"/>
        <v>0</v>
      </c>
      <c r="D37" s="29">
        <f t="shared" si="1"/>
        <v>0</v>
      </c>
      <c r="E37" s="65" t="e">
        <f t="shared" si="2"/>
        <v>#DIV/0!</v>
      </c>
      <c r="F37" s="32">
        <v>0.18</v>
      </c>
      <c r="G37" s="31">
        <v>37569.15741</v>
      </c>
      <c r="H37" s="31">
        <f t="shared" si="3"/>
        <v>0.75492939932586645</v>
      </c>
      <c r="I37" s="31">
        <f t="shared" si="4"/>
        <v>2206.7964043954712</v>
      </c>
      <c r="J37" s="30">
        <f t="shared" si="5"/>
        <v>0.69022736418706476</v>
      </c>
      <c r="K37" s="33"/>
      <c r="L37" s="34"/>
      <c r="M37" s="35">
        <f t="shared" si="6"/>
        <v>0</v>
      </c>
      <c r="N37" s="36">
        <f t="shared" si="7"/>
        <v>0</v>
      </c>
      <c r="O37" s="38" t="e">
        <f t="shared" si="8"/>
        <v>#DIV/0!</v>
      </c>
      <c r="P37" s="37">
        <v>0.18</v>
      </c>
      <c r="Q37" s="35">
        <v>19250.087145999998</v>
      </c>
      <c r="R37" s="35">
        <f t="shared" si="33"/>
        <v>0.67649119800390001</v>
      </c>
      <c r="S37" s="35">
        <f t="shared" si="34"/>
        <v>2789.0719666300661</v>
      </c>
      <c r="T37" s="66">
        <f t="shared" si="35"/>
        <v>0.62118854069929885</v>
      </c>
      <c r="U37" s="39"/>
      <c r="V37" s="40"/>
      <c r="W37" s="40">
        <f t="shared" si="36"/>
        <v>0</v>
      </c>
      <c r="X37" s="40">
        <f t="shared" si="37"/>
        <v>0</v>
      </c>
      <c r="Y37" s="68" t="e">
        <f t="shared" si="38"/>
        <v>#DIV/0!</v>
      </c>
      <c r="Z37" s="41"/>
      <c r="AA37" s="41"/>
      <c r="AB37" s="41">
        <f t="shared" si="39"/>
        <v>0</v>
      </c>
      <c r="AC37" s="41">
        <f t="shared" si="40"/>
        <v>0</v>
      </c>
      <c r="AD37" s="41" t="e">
        <f t="shared" si="41"/>
        <v>#DIV/0!</v>
      </c>
      <c r="AE37" s="42"/>
      <c r="AF37" s="43"/>
      <c r="AG37" s="43">
        <f t="shared" si="42"/>
        <v>0</v>
      </c>
      <c r="AH37" s="43">
        <f t="shared" si="43"/>
        <v>0</v>
      </c>
      <c r="AI37" s="69" t="e">
        <f t="shared" si="44"/>
        <v>#DIV/0!</v>
      </c>
      <c r="AJ37" s="44">
        <v>9.5000000000000001E-2</v>
      </c>
      <c r="AK37" s="44">
        <v>3023.914284</v>
      </c>
      <c r="AL37" s="44">
        <f t="shared" si="45"/>
        <v>0.32225663863445686</v>
      </c>
      <c r="AM37" s="44">
        <f t="shared" si="46"/>
        <v>1971.2094137247263</v>
      </c>
      <c r="AN37" s="44">
        <f t="shared" si="47"/>
        <v>0.63799031867955336</v>
      </c>
    </row>
    <row r="38" spans="1:40" x14ac:dyDescent="0.25">
      <c r="A38" s="26"/>
      <c r="B38" s="27"/>
      <c r="C38" s="28">
        <f t="shared" si="0"/>
        <v>0</v>
      </c>
      <c r="D38" s="29">
        <f t="shared" si="1"/>
        <v>0</v>
      </c>
      <c r="E38" s="65" t="e">
        <f t="shared" si="2"/>
        <v>#DIV/0!</v>
      </c>
      <c r="F38" s="32">
        <v>0.19</v>
      </c>
      <c r="G38" s="31">
        <v>41240.901013000002</v>
      </c>
      <c r="H38" s="31">
        <f t="shared" si="3"/>
        <v>0.79686992151063685</v>
      </c>
      <c r="I38" s="31">
        <f t="shared" si="4"/>
        <v>2329.3962046396641</v>
      </c>
      <c r="J38" s="30">
        <f t="shared" si="5"/>
        <v>0.68002780626609649</v>
      </c>
      <c r="K38" s="33"/>
      <c r="L38" s="34"/>
      <c r="M38" s="35">
        <f t="shared" si="6"/>
        <v>0</v>
      </c>
      <c r="N38" s="36">
        <f t="shared" si="7"/>
        <v>0</v>
      </c>
      <c r="O38" s="38" t="e">
        <f t="shared" si="8"/>
        <v>#DIV/0!</v>
      </c>
      <c r="P38" s="37">
        <v>0.19</v>
      </c>
      <c r="Q38" s="35">
        <v>21419.828994</v>
      </c>
      <c r="R38" s="35">
        <f t="shared" si="33"/>
        <v>0.71407404233745009</v>
      </c>
      <c r="S38" s="35">
        <f t="shared" si="34"/>
        <v>2944.0204092206254</v>
      </c>
      <c r="T38" s="66">
        <f t="shared" si="35"/>
        <v>0.62036107977432187</v>
      </c>
      <c r="U38" s="39"/>
      <c r="V38" s="40"/>
      <c r="W38" s="40">
        <f t="shared" si="36"/>
        <v>0</v>
      </c>
      <c r="X38" s="40">
        <f t="shared" si="37"/>
        <v>0</v>
      </c>
      <c r="Y38" s="68" t="e">
        <f t="shared" si="38"/>
        <v>#DIV/0!</v>
      </c>
      <c r="Z38" s="41"/>
      <c r="AA38" s="41"/>
      <c r="AB38" s="41">
        <f t="shared" si="39"/>
        <v>0</v>
      </c>
      <c r="AC38" s="41">
        <f t="shared" si="40"/>
        <v>0</v>
      </c>
      <c r="AD38" s="41" t="e">
        <f t="shared" si="41"/>
        <v>#DIV/0!</v>
      </c>
      <c r="AE38" s="42"/>
      <c r="AF38" s="43"/>
      <c r="AG38" s="43">
        <f t="shared" si="42"/>
        <v>0</v>
      </c>
      <c r="AH38" s="43">
        <f t="shared" si="43"/>
        <v>0</v>
      </c>
      <c r="AI38" s="69" t="e">
        <f t="shared" si="44"/>
        <v>#DIV/0!</v>
      </c>
      <c r="AJ38" s="44">
        <v>0.1</v>
      </c>
      <c r="AK38" s="44">
        <v>3331.006738</v>
      </c>
      <c r="AL38" s="44">
        <f t="shared" si="45"/>
        <v>0.33921751435205982</v>
      </c>
      <c r="AM38" s="44">
        <f t="shared" si="46"/>
        <v>2074.9572776049749</v>
      </c>
      <c r="AN38" s="44">
        <f t="shared" si="47"/>
        <v>0.63426001541916543</v>
      </c>
    </row>
    <row r="39" spans="1:40" x14ac:dyDescent="0.25">
      <c r="A39" s="26"/>
      <c r="B39" s="27"/>
      <c r="C39" s="28">
        <f t="shared" si="0"/>
        <v>0</v>
      </c>
      <c r="D39" s="29">
        <f t="shared" si="1"/>
        <v>0</v>
      </c>
      <c r="E39" s="65" t="e">
        <f t="shared" si="2"/>
        <v>#DIV/0!</v>
      </c>
      <c r="F39" s="32">
        <v>0.2</v>
      </c>
      <c r="G39" s="31">
        <v>45735.810346999999</v>
      </c>
      <c r="H39" s="31">
        <f t="shared" si="3"/>
        <v>0.83881044369540725</v>
      </c>
      <c r="I39" s="31">
        <f t="shared" si="4"/>
        <v>2451.996004883857</v>
      </c>
      <c r="J39" s="30">
        <f t="shared" si="5"/>
        <v>0.68061593873428106</v>
      </c>
      <c r="K39" s="33"/>
      <c r="L39" s="34"/>
      <c r="M39" s="35">
        <f t="shared" si="6"/>
        <v>0</v>
      </c>
      <c r="N39" s="36">
        <f t="shared" si="7"/>
        <v>0</v>
      </c>
      <c r="O39" s="38" t="e">
        <f t="shared" si="8"/>
        <v>#DIV/0!</v>
      </c>
      <c r="P39" s="37">
        <v>0.2</v>
      </c>
      <c r="Q39" s="35">
        <v>23206.022484000001</v>
      </c>
      <c r="R39" s="35">
        <f t="shared" si="33"/>
        <v>0.75165688667100006</v>
      </c>
      <c r="S39" s="35">
        <f t="shared" si="34"/>
        <v>3098.9688518111843</v>
      </c>
      <c r="T39" s="66">
        <f t="shared" si="35"/>
        <v>0.60656376553941094</v>
      </c>
      <c r="U39" s="39"/>
      <c r="V39" s="40"/>
      <c r="W39" s="40">
        <f t="shared" si="36"/>
        <v>0</v>
      </c>
      <c r="X39" s="40">
        <f t="shared" si="37"/>
        <v>0</v>
      </c>
      <c r="Y39" s="68" t="e">
        <f t="shared" si="38"/>
        <v>#DIV/0!</v>
      </c>
      <c r="Z39" s="41"/>
      <c r="AA39" s="41"/>
      <c r="AB39" s="41">
        <f t="shared" si="39"/>
        <v>0</v>
      </c>
      <c r="AC39" s="41">
        <f t="shared" si="40"/>
        <v>0</v>
      </c>
      <c r="AD39" s="41" t="e">
        <f t="shared" si="41"/>
        <v>#DIV/0!</v>
      </c>
      <c r="AE39" s="42"/>
      <c r="AF39" s="43"/>
      <c r="AG39" s="43">
        <f t="shared" si="42"/>
        <v>0</v>
      </c>
      <c r="AH39" s="43">
        <f t="shared" si="43"/>
        <v>0</v>
      </c>
      <c r="AI39" s="69" t="e">
        <f t="shared" si="44"/>
        <v>#DIV/0!</v>
      </c>
      <c r="AJ39" s="44">
        <v>0.11</v>
      </c>
      <c r="AK39" s="44">
        <v>3990.689061</v>
      </c>
      <c r="AL39" s="44">
        <f t="shared" si="45"/>
        <v>0.37313926578726581</v>
      </c>
      <c r="AM39" s="44">
        <f t="shared" si="46"/>
        <v>2282.4530053654726</v>
      </c>
      <c r="AN39" s="44">
        <f t="shared" si="47"/>
        <v>0.6279923348047789</v>
      </c>
    </row>
    <row r="40" spans="1:40" ht="15.75" thickBot="1" x14ac:dyDescent="0.3"/>
    <row r="41" spans="1:40" ht="24" thickBot="1" x14ac:dyDescent="0.35">
      <c r="A41" s="85" t="s">
        <v>22</v>
      </c>
      <c r="B41" s="86"/>
      <c r="C41" s="86"/>
      <c r="D41" s="86"/>
      <c r="E41" s="86"/>
      <c r="G41" s="87" t="s">
        <v>24</v>
      </c>
      <c r="H41" s="88"/>
      <c r="I41" s="88"/>
      <c r="J41" s="88"/>
      <c r="K41" s="88"/>
      <c r="L41" s="89"/>
    </row>
    <row r="42" spans="1:40" ht="20.100000000000001" customHeight="1" x14ac:dyDescent="0.25">
      <c r="A42" s="59" t="s">
        <v>23</v>
      </c>
      <c r="B42" s="60" t="s">
        <v>0</v>
      </c>
      <c r="C42" s="60" t="s">
        <v>1</v>
      </c>
      <c r="D42" s="60" t="s">
        <v>2</v>
      </c>
      <c r="E42" s="60" t="s">
        <v>3</v>
      </c>
      <c r="G42" s="90" t="s">
        <v>25</v>
      </c>
      <c r="H42" s="91"/>
      <c r="I42" s="91"/>
      <c r="J42" s="92" t="s">
        <v>26</v>
      </c>
      <c r="K42" s="92"/>
      <c r="L42" s="93"/>
    </row>
    <row r="43" spans="1:40" ht="20.100000000000001" customHeight="1" thickBot="1" x14ac:dyDescent="0.3">
      <c r="A43" s="61" t="s">
        <v>17</v>
      </c>
      <c r="B43" s="62">
        <v>2.8711E-5</v>
      </c>
      <c r="C43" s="62">
        <v>3.2039999999999998E-5</v>
      </c>
      <c r="D43" s="62">
        <v>3.4149000000000001E-5</v>
      </c>
      <c r="E43" s="62">
        <v>3.5497999999999998E-5</v>
      </c>
      <c r="G43" s="94">
        <v>8.5374248628593903E-4</v>
      </c>
      <c r="H43" s="95"/>
      <c r="I43" s="95"/>
      <c r="J43" s="95">
        <v>996.55</v>
      </c>
      <c r="K43" s="95"/>
      <c r="L43" s="96"/>
    </row>
    <row r="44" spans="1:40" ht="20.100000000000001" customHeight="1" x14ac:dyDescent="0.25">
      <c r="A44" s="61" t="s">
        <v>18</v>
      </c>
      <c r="B44" s="62">
        <v>4.5858999999999997E-2</v>
      </c>
      <c r="C44" s="62">
        <v>3.6284999999999998E-2</v>
      </c>
      <c r="D44" s="62">
        <v>3.0941E-2</v>
      </c>
      <c r="E44" s="62">
        <v>2.7095999999999999E-2</v>
      </c>
    </row>
    <row r="45" spans="1:40" ht="20.100000000000001" customHeight="1" x14ac:dyDescent="0.25">
      <c r="A45" s="61" t="s">
        <v>19</v>
      </c>
      <c r="B45" s="62">
        <f>(B43/B47)</f>
        <v>2.3925833333333335E-4</v>
      </c>
      <c r="C45" s="62">
        <f>(C43/C47)</f>
        <v>2.6699999999999998E-4</v>
      </c>
      <c r="D45" s="62">
        <f>(D43/D47)</f>
        <v>2.8457500000000002E-4</v>
      </c>
      <c r="E45" s="62">
        <f>(E43/E47)</f>
        <v>2.9581666666666666E-4</v>
      </c>
    </row>
    <row r="46" spans="1:40" ht="20.100000000000001" customHeight="1" x14ac:dyDescent="0.25">
      <c r="A46" s="61" t="s">
        <v>20</v>
      </c>
      <c r="B46" s="62">
        <f>(4*B43)/B44</f>
        <v>2.5042848731982818E-3</v>
      </c>
      <c r="C46" s="62">
        <f>(4*C43)/C44</f>
        <v>3.5320380322447294E-3</v>
      </c>
      <c r="D46" s="62">
        <f>(4*D43)/D44</f>
        <v>4.4147247988106401E-3</v>
      </c>
      <c r="E46" s="62">
        <f>(4*E43)/E44</f>
        <v>5.2403306761145555E-3</v>
      </c>
    </row>
    <row r="47" spans="1:40" ht="20.100000000000001" customHeight="1" thickBot="1" x14ac:dyDescent="0.3">
      <c r="A47" s="63" t="s">
        <v>21</v>
      </c>
      <c r="B47" s="64">
        <f t="shared" ref="B47:E47" si="48">120/1000</f>
        <v>0.12</v>
      </c>
      <c r="C47" s="64">
        <f t="shared" si="48"/>
        <v>0.12</v>
      </c>
      <c r="D47" s="64">
        <f t="shared" si="48"/>
        <v>0.12</v>
      </c>
      <c r="E47" s="64">
        <f t="shared" si="48"/>
        <v>0.12</v>
      </c>
    </row>
  </sheetData>
  <mergeCells count="15">
    <mergeCell ref="G43:I43"/>
    <mergeCell ref="J43:L43"/>
    <mergeCell ref="A41:E41"/>
    <mergeCell ref="G41:L41"/>
    <mergeCell ref="G42:I42"/>
    <mergeCell ref="J42:L42"/>
    <mergeCell ref="U2:Y2"/>
    <mergeCell ref="Z2:AD2"/>
    <mergeCell ref="AE2:AI2"/>
    <mergeCell ref="AJ2:AN2"/>
    <mergeCell ref="A1:AN1"/>
    <mergeCell ref="A2:E2"/>
    <mergeCell ref="F2:J2"/>
    <mergeCell ref="K2:O2"/>
    <mergeCell ref="P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57EB-CFE3-4546-A88F-F6A352110FD8}">
  <dimension ref="A2:H37"/>
  <sheetViews>
    <sheetView tabSelected="1" workbookViewId="0">
      <selection activeCell="H4" sqref="H4"/>
    </sheetView>
  </sheetViews>
  <sheetFormatPr defaultRowHeight="15" x14ac:dyDescent="0.25"/>
  <sheetData>
    <row r="2" spans="1:8" x14ac:dyDescent="0.25">
      <c r="A2">
        <v>0.01</v>
      </c>
      <c r="B2">
        <v>319.95971800000001</v>
      </c>
      <c r="D2">
        <v>0.01</v>
      </c>
      <c r="E2">
        <v>113.404259</v>
      </c>
      <c r="G2">
        <v>0.01</v>
      </c>
      <c r="H2">
        <v>116.159918</v>
      </c>
    </row>
    <row r="3" spans="1:8" x14ac:dyDescent="0.25">
      <c r="A3">
        <v>1.2E-2</v>
      </c>
      <c r="B3">
        <v>446.83352400000001</v>
      </c>
      <c r="D3">
        <v>1.2E-2</v>
      </c>
      <c r="E3">
        <v>153.29000199999999</v>
      </c>
      <c r="G3">
        <v>1.2E-2</v>
      </c>
      <c r="H3">
        <v>158.12973099999999</v>
      </c>
    </row>
    <row r="4" spans="1:8" x14ac:dyDescent="0.25">
      <c r="A4">
        <v>1.4E-2</v>
      </c>
      <c r="B4">
        <v>593.93300699999998</v>
      </c>
      <c r="D4">
        <v>1.4E-2</v>
      </c>
      <c r="E4">
        <v>198.633782</v>
      </c>
      <c r="G4">
        <v>1.4E-2</v>
      </c>
      <c r="H4">
        <v>205.942035</v>
      </c>
    </row>
    <row r="5" spans="1:8" x14ac:dyDescent="0.25">
      <c r="A5">
        <v>1.6E-2</v>
      </c>
      <c r="B5">
        <v>761.22075500000005</v>
      </c>
      <c r="D5">
        <v>1.6E-2</v>
      </c>
      <c r="E5">
        <v>250.106382</v>
      </c>
      <c r="G5">
        <v>1.6E-2</v>
      </c>
      <c r="H5">
        <v>259.63926700000002</v>
      </c>
    </row>
    <row r="6" spans="1:8" x14ac:dyDescent="0.25">
      <c r="A6">
        <v>1.7999999999999999E-2</v>
      </c>
      <c r="B6">
        <v>948.43710400000009</v>
      </c>
      <c r="D6">
        <v>1.7999999999999999E-2</v>
      </c>
      <c r="E6">
        <v>306.70291200000003</v>
      </c>
      <c r="G6">
        <v>1.7999999999999999E-2</v>
      </c>
      <c r="H6">
        <v>319.38603699999999</v>
      </c>
    </row>
    <row r="7" spans="1:8" x14ac:dyDescent="0.25">
      <c r="A7">
        <v>0.02</v>
      </c>
      <c r="B7">
        <v>1155.5423659999999</v>
      </c>
      <c r="D7">
        <v>0.02</v>
      </c>
      <c r="E7">
        <v>368.43498899999997</v>
      </c>
      <c r="G7">
        <v>0.02</v>
      </c>
      <c r="H7">
        <v>385.79323099999999</v>
      </c>
    </row>
    <row r="8" spans="1:8" x14ac:dyDescent="0.25">
      <c r="A8">
        <v>2.1999999999999999E-2</v>
      </c>
      <c r="B8">
        <v>1382.462209</v>
      </c>
      <c r="D8">
        <v>2.1999999999999999E-2</v>
      </c>
      <c r="E8">
        <v>435.53941099999997</v>
      </c>
      <c r="G8">
        <v>2.1999999999999999E-2</v>
      </c>
      <c r="H8">
        <v>456.17051700000002</v>
      </c>
    </row>
    <row r="9" spans="1:8" x14ac:dyDescent="0.25">
      <c r="A9">
        <v>2.4E-2</v>
      </c>
      <c r="B9">
        <v>1629.0593269999999</v>
      </c>
      <c r="D9">
        <v>2.4E-2</v>
      </c>
      <c r="E9">
        <v>507.73199799999998</v>
      </c>
      <c r="G9">
        <v>2.4E-2</v>
      </c>
      <c r="H9">
        <v>534.10706000000005</v>
      </c>
    </row>
    <row r="10" spans="1:8" x14ac:dyDescent="0.25">
      <c r="A10">
        <v>2.5999999999999999E-2</v>
      </c>
      <c r="B10">
        <v>1895.1794870000001</v>
      </c>
      <c r="D10">
        <v>2.5999999999999999E-2</v>
      </c>
      <c r="E10">
        <v>587.38157799999999</v>
      </c>
      <c r="G10">
        <v>2.5999999999999999E-2</v>
      </c>
      <c r="H10">
        <v>617.32445700000005</v>
      </c>
    </row>
    <row r="11" spans="1:8" x14ac:dyDescent="0.25">
      <c r="A11">
        <v>2.8000000000000001E-2</v>
      </c>
      <c r="B11">
        <v>2180.8409109999998</v>
      </c>
      <c r="D11">
        <v>2.8000000000000001E-2</v>
      </c>
      <c r="E11">
        <v>674.52912700000002</v>
      </c>
      <c r="G11">
        <v>2.8000000000000001E-2</v>
      </c>
      <c r="H11">
        <v>707.08472099999904</v>
      </c>
    </row>
    <row r="12" spans="1:8" x14ac:dyDescent="0.25">
      <c r="A12">
        <v>0.03</v>
      </c>
      <c r="B12">
        <v>2485.942016</v>
      </c>
      <c r="D12">
        <v>0.03</v>
      </c>
      <c r="E12">
        <v>766.890265</v>
      </c>
      <c r="G12">
        <v>0.03</v>
      </c>
      <c r="H12">
        <v>803.03306799999996</v>
      </c>
    </row>
    <row r="13" spans="1:8" x14ac:dyDescent="0.25">
      <c r="A13">
        <v>3.2000000000000001E-2</v>
      </c>
      <c r="B13">
        <v>2810.3996029999998</v>
      </c>
      <c r="D13">
        <v>3.2000000000000001E-2</v>
      </c>
      <c r="E13">
        <v>864.95561699999996</v>
      </c>
      <c r="G13">
        <v>3.2000000000000001E-2</v>
      </c>
      <c r="H13">
        <v>906.023909</v>
      </c>
    </row>
    <row r="14" spans="1:8" x14ac:dyDescent="0.25">
      <c r="A14">
        <v>3.4000000000000002E-2</v>
      </c>
      <c r="B14">
        <v>3154.124452</v>
      </c>
      <c r="D14">
        <v>3.4000000000000002E-2</v>
      </c>
      <c r="E14">
        <v>967.22361899999999</v>
      </c>
      <c r="G14">
        <v>3.4000000000000002E-2</v>
      </c>
      <c r="H14">
        <v>1014.519509</v>
      </c>
    </row>
    <row r="15" spans="1:8" x14ac:dyDescent="0.25">
      <c r="A15">
        <v>3.5999999999999997E-2</v>
      </c>
      <c r="B15">
        <v>3517.0394199999996</v>
      </c>
      <c r="D15">
        <v>3.5999999999999997E-2</v>
      </c>
      <c r="E15">
        <v>1075.198564</v>
      </c>
      <c r="G15">
        <v>3.5999999999999997E-2</v>
      </c>
      <c r="H15">
        <v>1128.044879</v>
      </c>
    </row>
    <row r="16" spans="1:8" x14ac:dyDescent="0.25">
      <c r="A16">
        <v>3.7999999999999999E-2</v>
      </c>
      <c r="B16">
        <v>3899.222671</v>
      </c>
      <c r="D16">
        <v>3.7999999999999999E-2</v>
      </c>
      <c r="E16">
        <v>1187.6497979999999</v>
      </c>
      <c r="G16">
        <v>3.7999999999999999E-2</v>
      </c>
      <c r="H16">
        <v>1246.1826679999999</v>
      </c>
    </row>
    <row r="17" spans="1:8" x14ac:dyDescent="0.25">
      <c r="A17">
        <v>0.04</v>
      </c>
      <c r="B17">
        <v>4300.4340549999997</v>
      </c>
      <c r="D17">
        <v>0.04</v>
      </c>
      <c r="E17">
        <v>1303.642445</v>
      </c>
      <c r="G17">
        <v>0.04</v>
      </c>
      <c r="H17">
        <v>1369.3857170000001</v>
      </c>
    </row>
    <row r="18" spans="1:8" x14ac:dyDescent="0.25">
      <c r="A18">
        <v>4.2000000000000003E-2</v>
      </c>
      <c r="B18">
        <v>4720.8434569999999</v>
      </c>
      <c r="D18">
        <v>4.2000000000000003E-2</v>
      </c>
      <c r="E18">
        <v>1423.432002</v>
      </c>
      <c r="G18">
        <v>4.2000000000000003E-2</v>
      </c>
      <c r="H18">
        <v>1498.5368229999999</v>
      </c>
    </row>
    <row r="19" spans="1:8" x14ac:dyDescent="0.25">
      <c r="A19">
        <v>4.3999999999999997E-2</v>
      </c>
      <c r="B19">
        <v>5160.2119890000004</v>
      </c>
      <c r="D19">
        <v>4.3999999999999997E-2</v>
      </c>
      <c r="E19">
        <v>1547.2571849999999</v>
      </c>
      <c r="G19">
        <v>4.3999999999999997E-2</v>
      </c>
      <c r="H19">
        <v>1634.053191</v>
      </c>
    </row>
    <row r="20" spans="1:8" x14ac:dyDescent="0.25">
      <c r="A20">
        <v>4.5999999999999999E-2</v>
      </c>
      <c r="B20">
        <v>5618.4874440000003</v>
      </c>
      <c r="D20">
        <v>4.5999999999999999E-2</v>
      </c>
      <c r="E20">
        <v>1676.246257</v>
      </c>
      <c r="G20">
        <v>4.5999999999999999E-2</v>
      </c>
      <c r="H20">
        <v>1775.0044499999999</v>
      </c>
    </row>
    <row r="21" spans="1:8" x14ac:dyDescent="0.25">
      <c r="A21">
        <v>4.8000000000000001E-2</v>
      </c>
      <c r="B21">
        <v>6095.8288139999995</v>
      </c>
      <c r="D21">
        <v>4.8000000000000001E-2</v>
      </c>
      <c r="E21">
        <v>1811.157414</v>
      </c>
      <c r="G21">
        <v>4.8000000000000001E-2</v>
      </c>
      <c r="H21">
        <v>1919.257783</v>
      </c>
    </row>
    <row r="22" spans="1:8" x14ac:dyDescent="0.25">
      <c r="A22">
        <v>0.05</v>
      </c>
      <c r="B22">
        <v>6592.1479330000002</v>
      </c>
      <c r="D22">
        <v>0.05</v>
      </c>
      <c r="E22">
        <v>1952.3633440000001</v>
      </c>
      <c r="G22">
        <v>0.05</v>
      </c>
      <c r="H22">
        <v>2067.0413210000002</v>
      </c>
    </row>
    <row r="23" spans="1:8" x14ac:dyDescent="0.25">
      <c r="A23">
        <v>0.06</v>
      </c>
      <c r="B23">
        <v>9356.5531520000004</v>
      </c>
      <c r="D23">
        <v>0.06</v>
      </c>
      <c r="E23">
        <v>2738.6997999999999</v>
      </c>
      <c r="G23">
        <v>0.06</v>
      </c>
      <c r="H23">
        <v>2895.449032</v>
      </c>
    </row>
    <row r="24" spans="1:8" x14ac:dyDescent="0.25">
      <c r="A24">
        <v>7.0000000000000007E-2</v>
      </c>
      <c r="B24">
        <v>12589.560086</v>
      </c>
      <c r="D24">
        <v>7.0000000000000007E-2</v>
      </c>
      <c r="E24">
        <v>3625.8957620000001</v>
      </c>
      <c r="G24">
        <v>7.0000000000000007E-2</v>
      </c>
      <c r="H24">
        <v>3852.6851219999999</v>
      </c>
    </row>
    <row r="25" spans="1:8" x14ac:dyDescent="0.25">
      <c r="A25">
        <v>0.08</v>
      </c>
      <c r="B25">
        <v>16286.271397999999</v>
      </c>
      <c r="D25">
        <v>0.08</v>
      </c>
      <c r="E25">
        <v>4587.0483899999999</v>
      </c>
      <c r="G25">
        <v>0.08</v>
      </c>
      <c r="H25">
        <v>4928.8963999999996</v>
      </c>
    </row>
    <row r="26" spans="1:8" x14ac:dyDescent="0.25">
      <c r="A26">
        <v>0.09</v>
      </c>
      <c r="B26">
        <v>20442.713444000001</v>
      </c>
      <c r="D26">
        <v>0.09</v>
      </c>
      <c r="E26">
        <v>5650.5712890000004</v>
      </c>
      <c r="G26">
        <v>0.09</v>
      </c>
      <c r="H26">
        <v>6113.1111650000003</v>
      </c>
    </row>
    <row r="27" spans="1:8" x14ac:dyDescent="0.25">
      <c r="A27">
        <v>0.1</v>
      </c>
      <c r="B27">
        <v>25058.008172999998</v>
      </c>
      <c r="D27">
        <v>0.1</v>
      </c>
      <c r="E27">
        <v>6836.57402</v>
      </c>
      <c r="G27">
        <v>0.1</v>
      </c>
      <c r="H27">
        <v>7395.7729209999998</v>
      </c>
    </row>
    <row r="28" spans="1:8" x14ac:dyDescent="0.25">
      <c r="A28">
        <v>0.11</v>
      </c>
      <c r="B28">
        <v>30129.490034999999</v>
      </c>
      <c r="D28">
        <v>0.11</v>
      </c>
      <c r="E28">
        <v>8138.5894950000002</v>
      </c>
      <c r="G28">
        <v>0.11</v>
      </c>
      <c r="H28">
        <v>8813.59476</v>
      </c>
    </row>
    <row r="29" spans="1:8" x14ac:dyDescent="0.25">
      <c r="A29">
        <v>0.12</v>
      </c>
      <c r="B29">
        <v>35649.934062</v>
      </c>
      <c r="D29">
        <v>0.12</v>
      </c>
      <c r="E29">
        <v>9551.6900459999997</v>
      </c>
      <c r="G29">
        <v>0.12</v>
      </c>
      <c r="H29">
        <v>10334.31904</v>
      </c>
    </row>
    <row r="30" spans="1:8" x14ac:dyDescent="0.25">
      <c r="A30">
        <v>0.13</v>
      </c>
      <c r="B30">
        <v>41622.123198000001</v>
      </c>
      <c r="D30">
        <v>0.13</v>
      </c>
      <c r="E30">
        <v>11062.051310000001</v>
      </c>
      <c r="G30">
        <v>0.13</v>
      </c>
      <c r="H30">
        <v>11957.818514000001</v>
      </c>
    </row>
    <row r="31" spans="1:8" x14ac:dyDescent="0.25">
      <c r="A31">
        <v>0.14000000000000001</v>
      </c>
      <c r="B31">
        <v>48041.415539000001</v>
      </c>
      <c r="D31">
        <v>0.14000000000000001</v>
      </c>
      <c r="E31">
        <v>12669.456303000001</v>
      </c>
      <c r="G31">
        <v>0.14000000000000001</v>
      </c>
      <c r="H31">
        <v>13697.831367000001</v>
      </c>
    </row>
    <row r="32" spans="1:8" x14ac:dyDescent="0.25">
      <c r="A32">
        <v>0.15</v>
      </c>
      <c r="B32">
        <v>54900.826168</v>
      </c>
      <c r="D32">
        <v>0.15</v>
      </c>
      <c r="E32">
        <v>14384.581819999999</v>
      </c>
      <c r="G32">
        <v>0.15</v>
      </c>
      <c r="H32">
        <v>15567.760908</v>
      </c>
    </row>
    <row r="33" spans="1:8" x14ac:dyDescent="0.25">
      <c r="A33">
        <v>0.16</v>
      </c>
      <c r="B33">
        <v>62206.539863999998</v>
      </c>
      <c r="D33">
        <v>0.16</v>
      </c>
      <c r="E33">
        <v>16202.841286999999</v>
      </c>
      <c r="G33">
        <v>0.16</v>
      </c>
      <c r="H33">
        <v>17564.586012</v>
      </c>
    </row>
    <row r="34" spans="1:8" x14ac:dyDescent="0.25">
      <c r="A34">
        <v>0.17</v>
      </c>
      <c r="B34">
        <v>69956.112250999999</v>
      </c>
      <c r="D34">
        <v>0.17</v>
      </c>
      <c r="E34">
        <v>18129.665002000002</v>
      </c>
      <c r="G34">
        <v>0.17</v>
      </c>
      <c r="H34">
        <v>19689.604358000001</v>
      </c>
    </row>
    <row r="35" spans="1:8" x14ac:dyDescent="0.25">
      <c r="A35">
        <v>0.18</v>
      </c>
      <c r="B35">
        <v>78136.044070999997</v>
      </c>
      <c r="D35">
        <v>0.18</v>
      </c>
      <c r="E35">
        <v>20154.944960000001</v>
      </c>
      <c r="G35">
        <v>0.18</v>
      </c>
      <c r="H35">
        <v>21933.187371</v>
      </c>
    </row>
    <row r="36" spans="1:8" x14ac:dyDescent="0.25">
      <c r="A36">
        <v>0.19</v>
      </c>
      <c r="B36">
        <v>86722.059324999995</v>
      </c>
      <c r="D36">
        <v>0.19</v>
      </c>
      <c r="E36">
        <v>22286.272923</v>
      </c>
      <c r="G36">
        <v>0.19</v>
      </c>
      <c r="H36">
        <v>24286.716686</v>
      </c>
    </row>
    <row r="37" spans="1:8" x14ac:dyDescent="0.25">
      <c r="A37">
        <v>0.2</v>
      </c>
      <c r="B37">
        <v>95761.200211999996</v>
      </c>
      <c r="D37">
        <v>0.2</v>
      </c>
      <c r="E37">
        <v>24506.940301999999</v>
      </c>
      <c r="G37">
        <v>0.2</v>
      </c>
      <c r="H37">
        <v>26758.943177000001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GeometryV3</vt:lpstr>
      <vt:lpstr>GeometryV2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T2F</cp:lastModifiedBy>
  <dcterms:created xsi:type="dcterms:W3CDTF">2015-06-05T18:19:34Z</dcterms:created>
  <dcterms:modified xsi:type="dcterms:W3CDTF">2025-01-08T03:27:35Z</dcterms:modified>
</cp:coreProperties>
</file>