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1600" windowHeight="9885" activeTab="2"/>
  </bookViews>
  <sheets>
    <sheet name="Layer Map" sheetId="1" r:id="rId1"/>
    <sheet name="KLayoutLayerDefinition" sheetId="4" r:id="rId2"/>
    <sheet name="To Test fab" sheetId="3" r:id="rId3"/>
  </sheets>
  <calcPr calcId="145621"/>
</workbook>
</file>

<file path=xl/calcChain.xml><?xml version="1.0" encoding="utf-8"?>
<calcChain xmlns="http://schemas.openxmlformats.org/spreadsheetml/2006/main">
  <c r="I7" i="3" l="1"/>
  <c r="I6" i="3"/>
  <c r="G54" i="1" l="1"/>
  <c r="G55" i="1"/>
  <c r="G56" i="1"/>
  <c r="Y46" i="4" l="1"/>
  <c r="AB46" i="4"/>
  <c r="X47" i="4"/>
  <c r="AF47" i="4"/>
  <c r="Y48" i="4"/>
  <c r="AC49" i="4"/>
  <c r="Y50" i="4"/>
  <c r="AB50" i="4"/>
  <c r="X51" i="4"/>
  <c r="AC51" i="4"/>
  <c r="AB52" i="4"/>
  <c r="X53" i="4"/>
  <c r="Y54" i="4"/>
  <c r="AB54" i="4"/>
  <c r="AC55" i="4"/>
  <c r="Y7" i="4"/>
  <c r="X8" i="4"/>
  <c r="AC8" i="4"/>
  <c r="AB9" i="4"/>
  <c r="X10" i="4"/>
  <c r="AC10" i="4"/>
  <c r="Y11" i="4"/>
  <c r="AB11" i="4"/>
  <c r="Y13" i="4"/>
  <c r="AB13" i="4"/>
  <c r="X14" i="4"/>
  <c r="Y15" i="4"/>
  <c r="AB15" i="4"/>
  <c r="Y17" i="4"/>
  <c r="AB17" i="4"/>
  <c r="AC18" i="4"/>
  <c r="AF18" i="4"/>
  <c r="X20" i="4"/>
  <c r="AC20" i="4"/>
  <c r="AB21" i="4"/>
  <c r="X22" i="4"/>
  <c r="AB23" i="4"/>
  <c r="X24" i="4"/>
  <c r="AC24" i="4"/>
  <c r="Y25" i="4"/>
  <c r="AB25" i="4"/>
  <c r="AF26" i="4"/>
  <c r="Y27" i="4"/>
  <c r="AB27" i="4"/>
  <c r="AC28" i="4"/>
  <c r="Y29" i="4"/>
  <c r="AC30" i="4"/>
  <c r="Y31" i="4"/>
  <c r="AB31" i="4"/>
  <c r="AC32" i="4"/>
  <c r="AF32" i="4"/>
  <c r="X34" i="4"/>
  <c r="AC34" i="4"/>
  <c r="AF34" i="4"/>
  <c r="AB35" i="4"/>
  <c r="X36" i="4"/>
  <c r="Y37" i="4"/>
  <c r="AB37" i="4"/>
  <c r="X38" i="4"/>
  <c r="Y39" i="4"/>
  <c r="AB39" i="4"/>
  <c r="Y41" i="4"/>
  <c r="AB41" i="4"/>
  <c r="AC42" i="4"/>
  <c r="AF42" i="4"/>
  <c r="X44" i="4"/>
  <c r="AC44" i="4"/>
  <c r="Y45" i="4"/>
  <c r="Y6" i="4"/>
  <c r="AD6" i="4"/>
  <c r="T16" i="4"/>
  <c r="T11" i="4" s="1"/>
  <c r="Q6" i="4"/>
  <c r="AG6" i="4" s="1"/>
  <c r="P30" i="4"/>
  <c r="AF30" i="4" s="1"/>
  <c r="P52" i="4"/>
  <c r="AF52" i="4" s="1"/>
  <c r="B6" i="4"/>
  <c r="P6" i="4" s="1"/>
  <c r="AF6" i="4" s="1"/>
  <c r="B7" i="4"/>
  <c r="P7" i="4" s="1"/>
  <c r="B8" i="4"/>
  <c r="P8" i="4" s="1"/>
  <c r="AF8" i="4" s="1"/>
  <c r="B9" i="4"/>
  <c r="P9" i="4" s="1"/>
  <c r="AF9" i="4" s="1"/>
  <c r="B10" i="4"/>
  <c r="P10" i="4" s="1"/>
  <c r="AF10" i="4" s="1"/>
  <c r="B11" i="4"/>
  <c r="P11" i="4" s="1"/>
  <c r="AF11" i="4" s="1"/>
  <c r="B12" i="4"/>
  <c r="P12" i="4" s="1"/>
  <c r="AF12" i="4" s="1"/>
  <c r="B13" i="4"/>
  <c r="P13" i="4" s="1"/>
  <c r="AF13" i="4" s="1"/>
  <c r="B14" i="4"/>
  <c r="P14" i="4" s="1"/>
  <c r="AF14" i="4" s="1"/>
  <c r="B15" i="4"/>
  <c r="P15" i="4" s="1"/>
  <c r="B16" i="4"/>
  <c r="P16" i="4" s="1"/>
  <c r="AF16" i="4" s="1"/>
  <c r="B17" i="4"/>
  <c r="P17" i="4" s="1"/>
  <c r="AF17" i="4" s="1"/>
  <c r="B18" i="4"/>
  <c r="P18" i="4" s="1"/>
  <c r="B19" i="4"/>
  <c r="P19" i="4" s="1"/>
  <c r="AF19" i="4" s="1"/>
  <c r="B20" i="4"/>
  <c r="P20" i="4" s="1"/>
  <c r="AF20" i="4" s="1"/>
  <c r="B21" i="4"/>
  <c r="P21" i="4" s="1"/>
  <c r="AF21" i="4" s="1"/>
  <c r="B22" i="4"/>
  <c r="P22" i="4" s="1"/>
  <c r="AF22" i="4" s="1"/>
  <c r="B23" i="4"/>
  <c r="P23" i="4" s="1"/>
  <c r="B24" i="4"/>
  <c r="P24" i="4" s="1"/>
  <c r="AF24" i="4" s="1"/>
  <c r="B25" i="4"/>
  <c r="P25" i="4" s="1"/>
  <c r="AF25" i="4" s="1"/>
  <c r="B26" i="4"/>
  <c r="P26" i="4" s="1"/>
  <c r="B27" i="4"/>
  <c r="P27" i="4" s="1"/>
  <c r="AF27" i="4" s="1"/>
  <c r="B28" i="4"/>
  <c r="P28" i="4" s="1"/>
  <c r="AF28" i="4" s="1"/>
  <c r="B29" i="4"/>
  <c r="P29" i="4" s="1"/>
  <c r="AF29" i="4" s="1"/>
  <c r="B30" i="4"/>
  <c r="B31" i="4"/>
  <c r="P31" i="4" s="1"/>
  <c r="B32" i="4"/>
  <c r="P32" i="4" s="1"/>
  <c r="B33" i="4"/>
  <c r="P33" i="4" s="1"/>
  <c r="AF33" i="4" s="1"/>
  <c r="B34" i="4"/>
  <c r="P34" i="4" s="1"/>
  <c r="B35" i="4"/>
  <c r="P35" i="4" s="1"/>
  <c r="AF35" i="4" s="1"/>
  <c r="B36" i="4"/>
  <c r="P36" i="4" s="1"/>
  <c r="AF36" i="4" s="1"/>
  <c r="B37" i="4"/>
  <c r="P37" i="4" s="1"/>
  <c r="AF37" i="4" s="1"/>
  <c r="B38" i="4"/>
  <c r="P38" i="4" s="1"/>
  <c r="AF38" i="4" s="1"/>
  <c r="B39" i="4"/>
  <c r="P39" i="4" s="1"/>
  <c r="B40" i="4"/>
  <c r="P40" i="4" s="1"/>
  <c r="AF40" i="4" s="1"/>
  <c r="B41" i="4"/>
  <c r="P41" i="4" s="1"/>
  <c r="AF41" i="4" s="1"/>
  <c r="B42" i="4"/>
  <c r="P42" i="4" s="1"/>
  <c r="B43" i="4"/>
  <c r="P43" i="4" s="1"/>
  <c r="AF43" i="4" s="1"/>
  <c r="B44" i="4"/>
  <c r="P44" i="4" s="1"/>
  <c r="AF44" i="4" s="1"/>
  <c r="B45" i="4"/>
  <c r="P45" i="4" s="1"/>
  <c r="AF45" i="4" s="1"/>
  <c r="B46" i="4"/>
  <c r="P46" i="4" s="1"/>
  <c r="AF46" i="4" s="1"/>
  <c r="B47" i="4"/>
  <c r="P47" i="4" s="1"/>
  <c r="B48" i="4"/>
  <c r="P48" i="4" s="1"/>
  <c r="AF48" i="4" s="1"/>
  <c r="B49" i="4"/>
  <c r="P49" i="4" s="1"/>
  <c r="AF49" i="4" s="1"/>
  <c r="B50" i="4"/>
  <c r="P50" i="4" s="1"/>
  <c r="B51" i="4"/>
  <c r="P51" i="4" s="1"/>
  <c r="AF51" i="4" s="1"/>
  <c r="B52" i="4"/>
  <c r="B53" i="4"/>
  <c r="P53" i="4" s="1"/>
  <c r="AF53" i="4" s="1"/>
  <c r="B54" i="4"/>
  <c r="P54" i="4" s="1"/>
  <c r="AF54" i="4" s="1"/>
  <c r="B55" i="4"/>
  <c r="P55" i="4" s="1"/>
  <c r="AF55" i="4" s="1"/>
  <c r="Q55" i="4"/>
  <c r="AG55" i="4" s="1"/>
  <c r="F55" i="4"/>
  <c r="G55" i="4" s="1"/>
  <c r="W55" i="4" s="1"/>
  <c r="Q54" i="4"/>
  <c r="AG54" i="4" s="1"/>
  <c r="F54" i="4"/>
  <c r="G54" i="4" s="1"/>
  <c r="W54" i="4" s="1"/>
  <c r="Q53" i="4"/>
  <c r="AG53" i="4" s="1"/>
  <c r="F53" i="4"/>
  <c r="G53" i="4" s="1"/>
  <c r="W53" i="4" s="1"/>
  <c r="Q52" i="4"/>
  <c r="AG52" i="4" s="1"/>
  <c r="F52" i="4"/>
  <c r="G52" i="4" s="1"/>
  <c r="Q51" i="4"/>
  <c r="AG51" i="4" s="1"/>
  <c r="F51" i="4"/>
  <c r="G51" i="4" s="1"/>
  <c r="W51" i="4" s="1"/>
  <c r="Q50" i="4"/>
  <c r="AG50" i="4" s="1"/>
  <c r="F50" i="4"/>
  <c r="G50" i="4" s="1"/>
  <c r="W50" i="4" s="1"/>
  <c r="Q49" i="4"/>
  <c r="AG49" i="4" s="1"/>
  <c r="F49" i="4"/>
  <c r="V49" i="4" s="1"/>
  <c r="Q48" i="4"/>
  <c r="F48" i="4"/>
  <c r="G48" i="4" s="1"/>
  <c r="W48" i="4" s="1"/>
  <c r="Q47" i="4"/>
  <c r="AG47" i="4" s="1"/>
  <c r="F47" i="4"/>
  <c r="V47" i="4" s="1"/>
  <c r="Q46" i="4"/>
  <c r="AG46" i="4" s="1"/>
  <c r="F46" i="4"/>
  <c r="G46" i="4" s="1"/>
  <c r="W46" i="4" s="1"/>
  <c r="Q45" i="4"/>
  <c r="AG45" i="4" s="1"/>
  <c r="F45" i="4"/>
  <c r="G45" i="4" s="1"/>
  <c r="Q44" i="4"/>
  <c r="AG44" i="4" s="1"/>
  <c r="F44" i="4"/>
  <c r="G44" i="4" s="1"/>
  <c r="W44" i="4" s="1"/>
  <c r="Q43" i="4"/>
  <c r="F43" i="4"/>
  <c r="G43" i="4" s="1"/>
  <c r="W43" i="4" s="1"/>
  <c r="Q42" i="4"/>
  <c r="AG42" i="4" s="1"/>
  <c r="F42" i="4"/>
  <c r="G42" i="4" s="1"/>
  <c r="W42" i="4" s="1"/>
  <c r="Q41" i="4"/>
  <c r="AG41" i="4" s="1"/>
  <c r="F41" i="4"/>
  <c r="G41" i="4" s="1"/>
  <c r="Q40" i="4"/>
  <c r="AG40" i="4" s="1"/>
  <c r="G40" i="4"/>
  <c r="W40" i="4" s="1"/>
  <c r="F40" i="4"/>
  <c r="Q39" i="4"/>
  <c r="AG39" i="4" s="1"/>
  <c r="F39" i="4"/>
  <c r="V39" i="4" s="1"/>
  <c r="Q38" i="4"/>
  <c r="AG38" i="4" s="1"/>
  <c r="F38" i="4"/>
  <c r="G38" i="4" s="1"/>
  <c r="Q37" i="4"/>
  <c r="AG37" i="4" s="1"/>
  <c r="F37" i="4"/>
  <c r="G37" i="4" s="1"/>
  <c r="W37" i="4" s="1"/>
  <c r="Q36" i="4"/>
  <c r="F36" i="4"/>
  <c r="G36" i="4" s="1"/>
  <c r="W36" i="4" s="1"/>
  <c r="Q35" i="4"/>
  <c r="AG35" i="4" s="1"/>
  <c r="F35" i="4"/>
  <c r="G35" i="4" s="1"/>
  <c r="W35" i="4" s="1"/>
  <c r="Q34" i="4"/>
  <c r="AG34" i="4" s="1"/>
  <c r="F34" i="4"/>
  <c r="G34" i="4" s="1"/>
  <c r="Q33" i="4"/>
  <c r="AG33" i="4" s="1"/>
  <c r="F33" i="4"/>
  <c r="V33" i="4" s="1"/>
  <c r="Q32" i="4"/>
  <c r="F32" i="4"/>
  <c r="V32" i="4" s="1"/>
  <c r="Q31" i="4"/>
  <c r="AG31" i="4" s="1"/>
  <c r="F31" i="4"/>
  <c r="G31" i="4" s="1"/>
  <c r="W31" i="4" s="1"/>
  <c r="Q30" i="4"/>
  <c r="F30" i="4"/>
  <c r="G30" i="4" s="1"/>
  <c r="W30" i="4" s="1"/>
  <c r="Q29" i="4"/>
  <c r="AG29" i="4" s="1"/>
  <c r="F29" i="4"/>
  <c r="G29" i="4" s="1"/>
  <c r="Q28" i="4"/>
  <c r="AG28" i="4" s="1"/>
  <c r="F28" i="4"/>
  <c r="G28" i="4" s="1"/>
  <c r="W28" i="4" s="1"/>
  <c r="Q27" i="4"/>
  <c r="AG27" i="4" s="1"/>
  <c r="F27" i="4"/>
  <c r="G27" i="4" s="1"/>
  <c r="W27" i="4" s="1"/>
  <c r="Q26" i="4"/>
  <c r="F26" i="4"/>
  <c r="G26" i="4" s="1"/>
  <c r="W26" i="4" s="1"/>
  <c r="Q25" i="4"/>
  <c r="AG25" i="4" s="1"/>
  <c r="F25" i="4"/>
  <c r="V25" i="4" s="1"/>
  <c r="Q24" i="4"/>
  <c r="AG24" i="4" s="1"/>
  <c r="F24" i="4"/>
  <c r="G24" i="4" s="1"/>
  <c r="W24" i="4" s="1"/>
  <c r="Q23" i="4"/>
  <c r="AG23" i="4" s="1"/>
  <c r="F23" i="4"/>
  <c r="Q22" i="4"/>
  <c r="AG22" i="4" s="1"/>
  <c r="F22" i="4"/>
  <c r="G22" i="4" s="1"/>
  <c r="W22" i="4" s="1"/>
  <c r="Q21" i="4"/>
  <c r="F21" i="4"/>
  <c r="G21" i="4" s="1"/>
  <c r="W21" i="4" s="1"/>
  <c r="Q20" i="4"/>
  <c r="AG20" i="4" s="1"/>
  <c r="F20" i="4"/>
  <c r="G20" i="4" s="1"/>
  <c r="W20" i="4" s="1"/>
  <c r="Q19" i="4"/>
  <c r="AG19" i="4" s="1"/>
  <c r="F19" i="4"/>
  <c r="G19" i="4" s="1"/>
  <c r="Q18" i="4"/>
  <c r="AG18" i="4" s="1"/>
  <c r="F18" i="4"/>
  <c r="G18" i="4" s="1"/>
  <c r="W18" i="4" s="1"/>
  <c r="Q17" i="4"/>
  <c r="J17" i="4"/>
  <c r="Z17" i="4" s="1"/>
  <c r="F17" i="4"/>
  <c r="G17" i="4" s="1"/>
  <c r="W17" i="4" s="1"/>
  <c r="Q16" i="4"/>
  <c r="AG16" i="4" s="1"/>
  <c r="J16" i="4"/>
  <c r="Z16" i="4" s="1"/>
  <c r="F16" i="4"/>
  <c r="G16" i="4" s="1"/>
  <c r="Q15" i="4"/>
  <c r="AG15" i="4" s="1"/>
  <c r="J15" i="4"/>
  <c r="Z15" i="4" s="1"/>
  <c r="F15" i="4"/>
  <c r="G15" i="4" s="1"/>
  <c r="Q14" i="4"/>
  <c r="AG14" i="4" s="1"/>
  <c r="J14" i="4"/>
  <c r="Z14" i="4" s="1"/>
  <c r="F14" i="4"/>
  <c r="G14" i="4" s="1"/>
  <c r="W14" i="4" s="1"/>
  <c r="Q13" i="4"/>
  <c r="AG13" i="4" s="1"/>
  <c r="J13" i="4"/>
  <c r="F13" i="4"/>
  <c r="G13" i="4" s="1"/>
  <c r="W13" i="4" s="1"/>
  <c r="Q12" i="4"/>
  <c r="AG12" i="4" s="1"/>
  <c r="J12" i="4"/>
  <c r="F12" i="4"/>
  <c r="G12" i="4" s="1"/>
  <c r="W12" i="4" s="1"/>
  <c r="Q11" i="4"/>
  <c r="AG11" i="4" s="1"/>
  <c r="J11" i="4"/>
  <c r="Z11" i="4" s="1"/>
  <c r="G11" i="4"/>
  <c r="W11" i="4" s="1"/>
  <c r="F11" i="4"/>
  <c r="Q10" i="4"/>
  <c r="AG10" i="4" s="1"/>
  <c r="J10" i="4"/>
  <c r="Z10" i="4" s="1"/>
  <c r="F10" i="4"/>
  <c r="G10" i="4" s="1"/>
  <c r="Q9" i="4"/>
  <c r="AG9" i="4" s="1"/>
  <c r="F9" i="4"/>
  <c r="V9" i="4" s="1"/>
  <c r="Q8" i="4"/>
  <c r="AG8" i="4" s="1"/>
  <c r="G8" i="4"/>
  <c r="W8" i="4" s="1"/>
  <c r="F8" i="4"/>
  <c r="Q7" i="4"/>
  <c r="AG7" i="4" s="1"/>
  <c r="F7" i="4"/>
  <c r="G7" i="4" s="1"/>
  <c r="W7" i="4" s="1"/>
  <c r="F6" i="4"/>
  <c r="G6" i="4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G22" i="1"/>
  <c r="G23" i="1"/>
  <c r="G24" i="1"/>
  <c r="G25" i="1"/>
  <c r="G26" i="1"/>
  <c r="G27" i="1"/>
  <c r="G28" i="1"/>
  <c r="G29" i="1"/>
  <c r="G40" i="1"/>
  <c r="G41" i="1"/>
  <c r="G42" i="1"/>
  <c r="G43" i="1"/>
  <c r="G44" i="1"/>
  <c r="G45" i="1"/>
  <c r="G46" i="1"/>
  <c r="G51" i="1"/>
  <c r="G52" i="1"/>
  <c r="G53" i="1"/>
  <c r="G19" i="1"/>
  <c r="G20" i="1"/>
  <c r="G21" i="1"/>
  <c r="G49" i="4" l="1"/>
  <c r="W49" i="4" s="1"/>
  <c r="G39" i="4"/>
  <c r="W39" i="4" s="1"/>
  <c r="G32" i="4"/>
  <c r="W32" i="4" s="1"/>
  <c r="AB43" i="4"/>
  <c r="AC40" i="4"/>
  <c r="AB33" i="4"/>
  <c r="X30" i="4"/>
  <c r="AC26" i="4"/>
  <c r="Y23" i="4"/>
  <c r="AB19" i="4"/>
  <c r="AC16" i="4"/>
  <c r="AC12" i="4"/>
  <c r="Y9" i="4"/>
  <c r="X55" i="4"/>
  <c r="Y52" i="4"/>
  <c r="X49" i="4"/>
  <c r="T12" i="4"/>
  <c r="W6" i="4"/>
  <c r="W10" i="4"/>
  <c r="Z12" i="4"/>
  <c r="W15" i="4"/>
  <c r="AG17" i="4"/>
  <c r="AG21" i="4"/>
  <c r="G25" i="4"/>
  <c r="W25" i="4" s="1"/>
  <c r="W29" i="4"/>
  <c r="AG32" i="4"/>
  <c r="AG36" i="4"/>
  <c r="V40" i="4"/>
  <c r="AG43" i="4"/>
  <c r="G47" i="4"/>
  <c r="W47" i="4" s="1"/>
  <c r="Y43" i="4"/>
  <c r="X40" i="4"/>
  <c r="AC36" i="4"/>
  <c r="Y33" i="4"/>
  <c r="AB29" i="4"/>
  <c r="X26" i="4"/>
  <c r="AC22" i="4"/>
  <c r="Y19" i="4"/>
  <c r="X16" i="4"/>
  <c r="X12" i="4"/>
  <c r="AB48" i="4"/>
  <c r="V8" i="4"/>
  <c r="V11" i="4"/>
  <c r="Z13" i="4"/>
  <c r="W16" i="4"/>
  <c r="W19" i="4"/>
  <c r="V23" i="4"/>
  <c r="AG26" i="4"/>
  <c r="AG30" i="4"/>
  <c r="W34" i="4"/>
  <c r="W38" i="4"/>
  <c r="W41" i="4"/>
  <c r="W45" i="4"/>
  <c r="AG48" i="4"/>
  <c r="W52" i="4"/>
  <c r="AF39" i="4"/>
  <c r="AF31" i="4"/>
  <c r="AF23" i="4"/>
  <c r="AF15" i="4"/>
  <c r="AF7" i="4"/>
  <c r="AB45" i="4"/>
  <c r="X42" i="4"/>
  <c r="AC38" i="4"/>
  <c r="Y35" i="4"/>
  <c r="X32" i="4"/>
  <c r="X28" i="4"/>
  <c r="Y21" i="4"/>
  <c r="X18" i="4"/>
  <c r="AC14" i="4"/>
  <c r="AB7" i="4"/>
  <c r="AC53" i="4"/>
  <c r="AC47" i="4"/>
  <c r="X6" i="4"/>
  <c r="AA45" i="4"/>
  <c r="AE44" i="4"/>
  <c r="AA43" i="4"/>
  <c r="AE42" i="4"/>
  <c r="AA41" i="4"/>
  <c r="AE40" i="4"/>
  <c r="AA39" i="4"/>
  <c r="AE38" i="4"/>
  <c r="AA37" i="4"/>
  <c r="AE36" i="4"/>
  <c r="AA35" i="4"/>
  <c r="AE34" i="4"/>
  <c r="AA33" i="4"/>
  <c r="AE32" i="4"/>
  <c r="AA31" i="4"/>
  <c r="AE30" i="4"/>
  <c r="AA29" i="4"/>
  <c r="AE28" i="4"/>
  <c r="AA27" i="4"/>
  <c r="AE26" i="4"/>
  <c r="AA25" i="4"/>
  <c r="AE24" i="4"/>
  <c r="AA23" i="4"/>
  <c r="AE22" i="4"/>
  <c r="AA21" i="4"/>
  <c r="AE20" i="4"/>
  <c r="AA19" i="4"/>
  <c r="AE18" i="4"/>
  <c r="AA17" i="4"/>
  <c r="AE16" i="4"/>
  <c r="AA15" i="4"/>
  <c r="AE14" i="4"/>
  <c r="AA13" i="4"/>
  <c r="AE12" i="4"/>
  <c r="AA11" i="4"/>
  <c r="AE10" i="4"/>
  <c r="AA9" i="4"/>
  <c r="AE8" i="4"/>
  <c r="AA7" i="4"/>
  <c r="AE55" i="4"/>
  <c r="AA54" i="4"/>
  <c r="AE53" i="4"/>
  <c r="AA52" i="4"/>
  <c r="AE51" i="4"/>
  <c r="AA50" i="4"/>
  <c r="AE49" i="4"/>
  <c r="AA48" i="4"/>
  <c r="AE47" i="4"/>
  <c r="AA46" i="4"/>
  <c r="AE6" i="4"/>
  <c r="Z45" i="4"/>
  <c r="AD44" i="4"/>
  <c r="V44" i="4"/>
  <c r="Z43" i="4"/>
  <c r="AD42" i="4"/>
  <c r="V42" i="4"/>
  <c r="Z41" i="4"/>
  <c r="AD40" i="4"/>
  <c r="Z39" i="4"/>
  <c r="AD38" i="4"/>
  <c r="V38" i="4"/>
  <c r="Z37" i="4"/>
  <c r="AD36" i="4"/>
  <c r="V36" i="4"/>
  <c r="Z35" i="4"/>
  <c r="AD34" i="4"/>
  <c r="V34" i="4"/>
  <c r="Z33" i="4"/>
  <c r="AD32" i="4"/>
  <c r="Z31" i="4"/>
  <c r="AD30" i="4"/>
  <c r="V30" i="4"/>
  <c r="Z29" i="4"/>
  <c r="AD28" i="4"/>
  <c r="V28" i="4"/>
  <c r="Z27" i="4"/>
  <c r="AD26" i="4"/>
  <c r="V26" i="4"/>
  <c r="Z25" i="4"/>
  <c r="AD24" i="4"/>
  <c r="V24" i="4"/>
  <c r="Z23" i="4"/>
  <c r="AD22" i="4"/>
  <c r="V22" i="4"/>
  <c r="Z21" i="4"/>
  <c r="AD20" i="4"/>
  <c r="V20" i="4"/>
  <c r="Z19" i="4"/>
  <c r="AD18" i="4"/>
  <c r="V18" i="4"/>
  <c r="AD16" i="4"/>
  <c r="V16" i="4"/>
  <c r="AD14" i="4"/>
  <c r="V14" i="4"/>
  <c r="AD12" i="4"/>
  <c r="V12" i="4"/>
  <c r="AD10" i="4"/>
  <c r="V10" i="4"/>
  <c r="Z9" i="4"/>
  <c r="AD8" i="4"/>
  <c r="Z7" i="4"/>
  <c r="AD55" i="4"/>
  <c r="V55" i="4"/>
  <c r="Z54" i="4"/>
  <c r="AD53" i="4"/>
  <c r="V53" i="4"/>
  <c r="Z52" i="4"/>
  <c r="AD51" i="4"/>
  <c r="V51" i="4"/>
  <c r="Z50" i="4"/>
  <c r="AD49" i="4"/>
  <c r="Z48" i="4"/>
  <c r="AD47" i="4"/>
  <c r="Z46" i="4"/>
  <c r="G23" i="4"/>
  <c r="W23" i="4" s="1"/>
  <c r="AC6" i="4"/>
  <c r="X45" i="4"/>
  <c r="AB44" i="4"/>
  <c r="X43" i="4"/>
  <c r="AB42" i="4"/>
  <c r="X41" i="4"/>
  <c r="AB40" i="4"/>
  <c r="X39" i="4"/>
  <c r="AB38" i="4"/>
  <c r="X37" i="4"/>
  <c r="AB36" i="4"/>
  <c r="X35" i="4"/>
  <c r="AB34" i="4"/>
  <c r="X33" i="4"/>
  <c r="AB32" i="4"/>
  <c r="X31" i="4"/>
  <c r="AB30" i="4"/>
  <c r="X29" i="4"/>
  <c r="AB28" i="4"/>
  <c r="X27" i="4"/>
  <c r="AB26" i="4"/>
  <c r="X25" i="4"/>
  <c r="AB24" i="4"/>
  <c r="X23" i="4"/>
  <c r="AB22" i="4"/>
  <c r="X21" i="4"/>
  <c r="AB20" i="4"/>
  <c r="X19" i="4"/>
  <c r="AB18" i="4"/>
  <c r="X17" i="4"/>
  <c r="AB16" i="4"/>
  <c r="X15" i="4"/>
  <c r="AB14" i="4"/>
  <c r="X13" i="4"/>
  <c r="AB12" i="4"/>
  <c r="X11" i="4"/>
  <c r="AB10" i="4"/>
  <c r="X9" i="4"/>
  <c r="AB8" i="4"/>
  <c r="X7" i="4"/>
  <c r="AB55" i="4"/>
  <c r="X54" i="4"/>
  <c r="AB53" i="4"/>
  <c r="X52" i="4"/>
  <c r="AB51" i="4"/>
  <c r="AF50" i="4"/>
  <c r="X50" i="4"/>
  <c r="AB49" i="4"/>
  <c r="X48" i="4"/>
  <c r="AB47" i="4"/>
  <c r="X46" i="4"/>
  <c r="G9" i="4"/>
  <c r="W9" i="4" s="1"/>
  <c r="G33" i="4"/>
  <c r="W33" i="4" s="1"/>
  <c r="AB6" i="4"/>
  <c r="AE45" i="4"/>
  <c r="AA44" i="4"/>
  <c r="AE43" i="4"/>
  <c r="AA42" i="4"/>
  <c r="AE41" i="4"/>
  <c r="AA40" i="4"/>
  <c r="AE39" i="4"/>
  <c r="AA38" i="4"/>
  <c r="AE37" i="4"/>
  <c r="AA36" i="4"/>
  <c r="AE35" i="4"/>
  <c r="AA34" i="4"/>
  <c r="AE33" i="4"/>
  <c r="AA32" i="4"/>
  <c r="AE31" i="4"/>
  <c r="AA30" i="4"/>
  <c r="AE29" i="4"/>
  <c r="AA28" i="4"/>
  <c r="AE27" i="4"/>
  <c r="AA26" i="4"/>
  <c r="AE25" i="4"/>
  <c r="AA24" i="4"/>
  <c r="AE23" i="4"/>
  <c r="AA22" i="4"/>
  <c r="AE21" i="4"/>
  <c r="AA20" i="4"/>
  <c r="AE19" i="4"/>
  <c r="AA18" i="4"/>
  <c r="AE17" i="4"/>
  <c r="AA16" i="4"/>
  <c r="AE15" i="4"/>
  <c r="AA14" i="4"/>
  <c r="AE13" i="4"/>
  <c r="AA12" i="4"/>
  <c r="AE11" i="4"/>
  <c r="AA10" i="4"/>
  <c r="AE9" i="4"/>
  <c r="AA8" i="4"/>
  <c r="AE7" i="4"/>
  <c r="AA55" i="4"/>
  <c r="AE54" i="4"/>
  <c r="AA53" i="4"/>
  <c r="AE52" i="4"/>
  <c r="AA51" i="4"/>
  <c r="AE50" i="4"/>
  <c r="AA49" i="4"/>
  <c r="AE48" i="4"/>
  <c r="AA47" i="4"/>
  <c r="AE46" i="4"/>
  <c r="AA6" i="4"/>
  <c r="AD45" i="4"/>
  <c r="V45" i="4"/>
  <c r="Z44" i="4"/>
  <c r="AD43" i="4"/>
  <c r="V43" i="4"/>
  <c r="Z42" i="4"/>
  <c r="AD41" i="4"/>
  <c r="V41" i="4"/>
  <c r="Z40" i="4"/>
  <c r="AD39" i="4"/>
  <c r="Z38" i="4"/>
  <c r="AD37" i="4"/>
  <c r="V37" i="4"/>
  <c r="Z36" i="4"/>
  <c r="AD35" i="4"/>
  <c r="V35" i="4"/>
  <c r="Z34" i="4"/>
  <c r="AD33" i="4"/>
  <c r="Z32" i="4"/>
  <c r="AD31" i="4"/>
  <c r="V31" i="4"/>
  <c r="Z30" i="4"/>
  <c r="AD29" i="4"/>
  <c r="V29" i="4"/>
  <c r="Z28" i="4"/>
  <c r="AD27" i="4"/>
  <c r="V27" i="4"/>
  <c r="Z26" i="4"/>
  <c r="AD25" i="4"/>
  <c r="Z24" i="4"/>
  <c r="AD23" i="4"/>
  <c r="Z22" i="4"/>
  <c r="AD21" i="4"/>
  <c r="V21" i="4"/>
  <c r="Z20" i="4"/>
  <c r="AD19" i="4"/>
  <c r="V19" i="4"/>
  <c r="Z18" i="4"/>
  <c r="AD17" i="4"/>
  <c r="V17" i="4"/>
  <c r="AD15" i="4"/>
  <c r="V15" i="4"/>
  <c r="AD13" i="4"/>
  <c r="V13" i="4"/>
  <c r="AD11" i="4"/>
  <c r="AD9" i="4"/>
  <c r="Z8" i="4"/>
  <c r="AD7" i="4"/>
  <c r="V7" i="4"/>
  <c r="Z55" i="4"/>
  <c r="AD54" i="4"/>
  <c r="V54" i="4"/>
  <c r="Z53" i="4"/>
  <c r="AD52" i="4"/>
  <c r="V52" i="4"/>
  <c r="Z51" i="4"/>
  <c r="AD50" i="4"/>
  <c r="V50" i="4"/>
  <c r="Z49" i="4"/>
  <c r="AD48" i="4"/>
  <c r="V48" i="4"/>
  <c r="Z47" i="4"/>
  <c r="AD46" i="4"/>
  <c r="V46" i="4"/>
  <c r="V6" i="4"/>
  <c r="Z6" i="4"/>
  <c r="AC45" i="4"/>
  <c r="Y44" i="4"/>
  <c r="AC43" i="4"/>
  <c r="Y42" i="4"/>
  <c r="AC41" i="4"/>
  <c r="Y40" i="4"/>
  <c r="AC39" i="4"/>
  <c r="Y38" i="4"/>
  <c r="AC37" i="4"/>
  <c r="Y36" i="4"/>
  <c r="AC35" i="4"/>
  <c r="Y34" i="4"/>
  <c r="AC33" i="4"/>
  <c r="Y32" i="4"/>
  <c r="AC31" i="4"/>
  <c r="Y30" i="4"/>
  <c r="AC29" i="4"/>
  <c r="Y28" i="4"/>
  <c r="AC27" i="4"/>
  <c r="Y26" i="4"/>
  <c r="AC25" i="4"/>
  <c r="Y24" i="4"/>
  <c r="AC23" i="4"/>
  <c r="Y22" i="4"/>
  <c r="AC21" i="4"/>
  <c r="Y20" i="4"/>
  <c r="AC19" i="4"/>
  <c r="Y18" i="4"/>
  <c r="AC17" i="4"/>
  <c r="Y16" i="4"/>
  <c r="AC15" i="4"/>
  <c r="Y14" i="4"/>
  <c r="AC13" i="4"/>
  <c r="Y12" i="4"/>
  <c r="AC11" i="4"/>
  <c r="Y10" i="4"/>
  <c r="AC9" i="4"/>
  <c r="Y8" i="4"/>
  <c r="AC7" i="4"/>
  <c r="Y55" i="4"/>
  <c r="AC54" i="4"/>
  <c r="Y53" i="4"/>
  <c r="AC52" i="4"/>
  <c r="Y51" i="4"/>
  <c r="AC50" i="4"/>
  <c r="Y49" i="4"/>
  <c r="AC48" i="4"/>
  <c r="Y47" i="4"/>
  <c r="AC46" i="4"/>
  <c r="D54" i="3"/>
  <c r="D55" i="3"/>
  <c r="D56" i="3"/>
  <c r="B56" i="3"/>
  <c r="AH6" i="4" l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T7" i="4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7" i="3"/>
  <c r="B54" i="3"/>
  <c r="B55" i="3"/>
  <c r="B40" i="3"/>
  <c r="B41" i="3"/>
  <c r="B42" i="3"/>
  <c r="B43" i="3"/>
  <c r="B44" i="3"/>
  <c r="B45" i="3"/>
  <c r="B46" i="3"/>
  <c r="B51" i="3"/>
  <c r="B52" i="3"/>
  <c r="B53" i="3"/>
  <c r="B19" i="3"/>
  <c r="B20" i="3"/>
  <c r="B21" i="3"/>
  <c r="B22" i="3"/>
  <c r="B23" i="3"/>
  <c r="B24" i="3"/>
  <c r="B25" i="3"/>
  <c r="B26" i="3"/>
  <c r="B27" i="3"/>
  <c r="B28" i="3"/>
  <c r="B29" i="3"/>
  <c r="X7" i="3" l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I8" i="3" s="1"/>
  <c r="W7" i="3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V7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I9" i="3" s="1"/>
  <c r="F32" i="1" l="1"/>
  <c r="F33" i="1"/>
  <c r="F34" i="1"/>
  <c r="F31" i="1"/>
  <c r="F36" i="1"/>
  <c r="F37" i="1"/>
  <c r="F38" i="1"/>
  <c r="F39" i="1"/>
  <c r="F35" i="1"/>
  <c r="B36" i="3" l="1"/>
  <c r="G36" i="1"/>
  <c r="B50" i="3"/>
  <c r="G50" i="1"/>
  <c r="B10" i="3"/>
  <c r="G10" i="1"/>
  <c r="B33" i="3"/>
  <c r="G33" i="1"/>
  <c r="B16" i="3"/>
  <c r="G16" i="1"/>
  <c r="B32" i="3"/>
  <c r="G32" i="1"/>
  <c r="B15" i="3"/>
  <c r="G15" i="1"/>
  <c r="B35" i="3"/>
  <c r="G35" i="1"/>
  <c r="B31" i="3"/>
  <c r="G31" i="1"/>
  <c r="B14" i="3"/>
  <c r="G14" i="1"/>
  <c r="B39" i="3"/>
  <c r="G39" i="1"/>
  <c r="B30" i="3"/>
  <c r="G30" i="1"/>
  <c r="B13" i="3"/>
  <c r="G13" i="1"/>
  <c r="B38" i="3"/>
  <c r="G38" i="1"/>
  <c r="B37" i="3"/>
  <c r="G37" i="1"/>
  <c r="B18" i="3"/>
  <c r="G18" i="1"/>
  <c r="B49" i="3"/>
  <c r="G49" i="1"/>
  <c r="B48" i="3"/>
  <c r="G48" i="1"/>
  <c r="B12" i="3"/>
  <c r="G12" i="1"/>
  <c r="B47" i="3"/>
  <c r="G47" i="1"/>
  <c r="B7" i="3"/>
  <c r="G7" i="1"/>
  <c r="B11" i="3"/>
  <c r="G11" i="1"/>
  <c r="B34" i="3"/>
  <c r="G34" i="1"/>
  <c r="B17" i="3"/>
  <c r="G17" i="1"/>
  <c r="B9" i="3"/>
  <c r="G9" i="1"/>
  <c r="B8" i="3"/>
  <c r="G8" i="1"/>
</calcChain>
</file>

<file path=xl/sharedStrings.xml><?xml version="1.0" encoding="utf-8"?>
<sst xmlns="http://schemas.openxmlformats.org/spreadsheetml/2006/main" count="331" uniqueCount="152">
  <si>
    <t>Name</t>
  </si>
  <si>
    <t>Datatype</t>
  </si>
  <si>
    <t>Description</t>
  </si>
  <si>
    <t>Full etch SOI(220 nm): Waveguide core</t>
  </si>
  <si>
    <t>Full etch SOI(220 nm): Waveguide cladding (trench around core)</t>
  </si>
  <si>
    <t>Full etch SOI(220 nm): Isolated and dense trenches</t>
  </si>
  <si>
    <t>70 nm etched SOI: Waveguide core</t>
  </si>
  <si>
    <t>70 nm etched SOI: Waveguide cladding (trench around core)</t>
  </si>
  <si>
    <t>70 nm etched SOI: Isolated and dense trenches</t>
  </si>
  <si>
    <t>Oxyde etch, to access silicon</t>
  </si>
  <si>
    <t>Deep etch for trench for edge coupling or cleaving</t>
  </si>
  <si>
    <t>No Si tiling</t>
  </si>
  <si>
    <t>N</t>
  </si>
  <si>
    <t>Np</t>
  </si>
  <si>
    <t>Npp</t>
  </si>
  <si>
    <t>N doping implant</t>
  </si>
  <si>
    <t>N doping implant (N &lt; Np)</t>
  </si>
  <si>
    <t>N doping implant (Np &lt; Npp)</t>
  </si>
  <si>
    <t>P</t>
  </si>
  <si>
    <t>Pp</t>
  </si>
  <si>
    <t>Ppp</t>
  </si>
  <si>
    <t>P doping implant</t>
  </si>
  <si>
    <t>P doping implant (P &lt; Pp)</t>
  </si>
  <si>
    <t>P doping implant (Pp &lt; Ppp)</t>
  </si>
  <si>
    <t>GeN</t>
  </si>
  <si>
    <t>GeP</t>
  </si>
  <si>
    <t>Ge N doping implant</t>
  </si>
  <si>
    <t>Ge P doping implant</t>
  </si>
  <si>
    <t>Metal layer closer to the silicon layer</t>
  </si>
  <si>
    <t>MOpen</t>
  </si>
  <si>
    <t>Opening for the last metal for probing</t>
  </si>
  <si>
    <t>No metal tiling (datatype 1)</t>
  </si>
  <si>
    <t>No metal tiling (datatype 2)</t>
  </si>
  <si>
    <t>FP</t>
  </si>
  <si>
    <t>Floorplan</t>
  </si>
  <si>
    <t>TXT</t>
  </si>
  <si>
    <t>Text: No polygon</t>
  </si>
  <si>
    <t>DRCexcl</t>
  </si>
  <si>
    <t>DRC error check exclusion</t>
  </si>
  <si>
    <t>Ge growth</t>
  </si>
  <si>
    <t>Ge</t>
  </si>
  <si>
    <t>Trench in Poly-silicon overlay (must be in PolySiinv)</t>
  </si>
  <si>
    <t>Poly-silicon overlay (combined with PolySiTRE)</t>
  </si>
  <si>
    <t>Poly-silicon overlay (islands and lines)</t>
  </si>
  <si>
    <t>Full etch SOI(220 nm): Regular hole lattices</t>
  </si>
  <si>
    <t>70 nm etched SOI: Regular hole lattices</t>
  </si>
  <si>
    <t>Doping: 11 - 19</t>
  </si>
  <si>
    <t>Metal: 21 - 29</t>
  </si>
  <si>
    <t>Etching layers: 1 - 9</t>
  </si>
  <si>
    <t>Growth, deposition and post-processing: 31 - 89</t>
  </si>
  <si>
    <t>Information &amp; documentation: 91 - 99</t>
  </si>
  <si>
    <t>PCON</t>
  </si>
  <si>
    <t>OxEtch</t>
  </si>
  <si>
    <t>DeepEtch</t>
  </si>
  <si>
    <t>NOTileSi</t>
  </si>
  <si>
    <t>PolyFull</t>
  </si>
  <si>
    <t>PolyTrench</t>
  </si>
  <si>
    <t>PolyInv</t>
  </si>
  <si>
    <t>NOTileM1</t>
  </si>
  <si>
    <t>NOTileM2</t>
  </si>
  <si>
    <t>Layer</t>
  </si>
  <si>
    <t>frame-color</t>
  </si>
  <si>
    <t>fill-color</t>
  </si>
  <si>
    <t>frame-brightness</t>
  </si>
  <si>
    <t>fill-brightness</t>
  </si>
  <si>
    <t>dither-pattern</t>
  </si>
  <si>
    <t>visible</t>
  </si>
  <si>
    <t>transparent</t>
  </si>
  <si>
    <t>width</t>
  </si>
  <si>
    <t>marked</t>
  </si>
  <si>
    <t>animation</t>
  </si>
  <si>
    <t>name</t>
  </si>
  <si>
    <t>source</t>
  </si>
  <si>
    <t>r</t>
  </si>
  <si>
    <t>g</t>
  </si>
  <si>
    <t>b</t>
  </si>
  <si>
    <t>I2</t>
  </si>
  <si>
    <t>true</t>
  </si>
  <si>
    <t>false</t>
  </si>
  <si>
    <t>I3</t>
  </si>
  <si>
    <t>I4</t>
  </si>
  <si>
    <t>I5</t>
  </si>
  <si>
    <t>I6</t>
  </si>
  <si>
    <t>I9</t>
  </si>
  <si>
    <t>I11</t>
  </si>
  <si>
    <t>I12</t>
  </si>
  <si>
    <t>I13</t>
  </si>
  <si>
    <t>I15</t>
  </si>
  <si>
    <t>I16</t>
  </si>
  <si>
    <t>I1</t>
  </si>
  <si>
    <t>I21</t>
  </si>
  <si>
    <t>I22</t>
  </si>
  <si>
    <t>&lt;/layer-properties&gt;</t>
  </si>
  <si>
    <t>I0</t>
  </si>
  <si>
    <t>KLayout Layer Properties Definition</t>
  </si>
  <si>
    <t>Conversion table</t>
  </si>
  <si>
    <t>LIGHTPASS</t>
  </si>
  <si>
    <t>Area where light passes vertically</t>
  </si>
  <si>
    <t>Layer2</t>
  </si>
  <si>
    <t>Datatype2</t>
  </si>
  <si>
    <t>a</t>
  </si>
  <si>
    <t>c</t>
  </si>
  <si>
    <t>d</t>
  </si>
  <si>
    <t>&lt;?xml version='1.0' encoding='utf-8'?&gt;</t>
  </si>
  <si>
    <t>Header Information</t>
  </si>
  <si>
    <t>Paste these four lines into the corresponding switch : case in the DefineMap.m function</t>
  </si>
  <si>
    <t>Remove the double quotes that are automatically inserted at the beginning and the end of the file</t>
  </si>
  <si>
    <t>Line Break (You can't see it!)</t>
  </si>
  <si>
    <t>~ 130 to 160nm etched SOI: Waveguide core</t>
  </si>
  <si>
    <t>~ 130 to 160nm etched SOI: Waveguide cladding (trench around core)</t>
  </si>
  <si>
    <t>~ 130 to 160nm etched SOI: Regular hole lattices</t>
  </si>
  <si>
    <t>~ 130 to 160nm etched SOI: Isolated and dense trenches</t>
  </si>
  <si>
    <t>Poly-silicon + 220 nm SOI etched SOI: Waveguide core</t>
  </si>
  <si>
    <t>Poly-silicon + 220 nm SOI etched SOI: Waveguide cladding (trench around core)</t>
  </si>
  <si>
    <t>Poly-silicon + 220 nm SOI etched SOI: Regular hold lattices</t>
  </si>
  <si>
    <t>Poly-silicon + 220 nm SOI etched SOI: Isolated and dense trenches</t>
  </si>
  <si>
    <t>Matlab Layermap Definition</t>
  </si>
  <si>
    <t>FullCore</t>
  </si>
  <si>
    <t>FullClad</t>
  </si>
  <si>
    <t>FullHole</t>
  </si>
  <si>
    <t>FullTrench</t>
  </si>
  <si>
    <t>MidCore</t>
  </si>
  <si>
    <t>MidClad</t>
  </si>
  <si>
    <t>MidHole</t>
  </si>
  <si>
    <t>MidTrench</t>
  </si>
  <si>
    <t>ShallowCore</t>
  </si>
  <si>
    <t>ShallowClad</t>
  </si>
  <si>
    <t>ShallowHole</t>
  </si>
  <si>
    <t>ShallowTrench</t>
  </si>
  <si>
    <t>M1</t>
  </si>
  <si>
    <t>M2</t>
  </si>
  <si>
    <t>M3</t>
  </si>
  <si>
    <t>M4</t>
  </si>
  <si>
    <t>M5</t>
  </si>
  <si>
    <t>V1</t>
  </si>
  <si>
    <t>V2</t>
  </si>
  <si>
    <t>V3</t>
  </si>
  <si>
    <t>V4</t>
  </si>
  <si>
    <t>V5</t>
  </si>
  <si>
    <t>PolyMidCore</t>
  </si>
  <si>
    <t>PolyMidClad</t>
  </si>
  <si>
    <t>PolyMidHole</t>
  </si>
  <si>
    <t>PolyMidTrench</t>
  </si>
  <si>
    <t>id</t>
  </si>
  <si>
    <t>Layer Definition file .lyp</t>
  </si>
  <si>
    <t>Map without operations</t>
  </si>
  <si>
    <t xml:space="preserve">Paste the pale blue cell under into a text file. </t>
  </si>
  <si>
    <t>Test fab</t>
  </si>
  <si>
    <t>Dicing</t>
  </si>
  <si>
    <t>Dicing Lane</t>
  </si>
  <si>
    <t>General Layer Map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</si>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</sst>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9">
    <xf numFmtId="0" fontId="0" fillId="0" borderId="0"/>
    <xf numFmtId="0" fontId="5" fillId="9" borderId="0" applyNumberFormat="0" applyProtection="0">
      <alignment horizontal="center" vertical="center" wrapText="1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5" borderId="0" xfId="5" applyNumberFormat="1" applyAlignment="1">
      <alignment shrinkToFit="1"/>
    </xf>
    <xf numFmtId="0" fontId="0" fillId="0" borderId="0" xfId="0" applyAlignment="1">
      <alignment shrinkToFit="1"/>
    </xf>
    <xf numFmtId="0" fontId="4" fillId="0" borderId="0" xfId="0" applyFont="1"/>
    <xf numFmtId="0" fontId="5" fillId="2" borderId="0" xfId="2" applyNumberFormat="1" applyFont="1" applyAlignment="1">
      <alignment horizontal="center" shrinkToFit="1"/>
    </xf>
    <xf numFmtId="0" fontId="2" fillId="2" borderId="0" xfId="2" applyNumberFormat="1" applyAlignment="1">
      <alignment horizontal="center" wrapText="1" shrinkToFit="1"/>
    </xf>
    <xf numFmtId="0" fontId="2" fillId="3" borderId="0" xfId="3" applyNumberFormat="1" applyAlignment="1">
      <alignment horizontal="center" wrapText="1" shrinkToFit="1"/>
    </xf>
    <xf numFmtId="0" fontId="1" fillId="4" borderId="0" xfId="4" applyNumberFormat="1" applyFont="1" applyAlignment="1">
      <alignment shrinkToFit="1"/>
    </xf>
    <xf numFmtId="0" fontId="3" fillId="8" borderId="0" xfId="8"/>
    <xf numFmtId="0" fontId="7" fillId="8" borderId="2" xfId="8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8" borderId="0" xfId="8" applyNumberFormat="1" applyAlignment="1">
      <alignment vertical="top" shrinkToFit="1"/>
    </xf>
    <xf numFmtId="0" fontId="5" fillId="10" borderId="0" xfId="1" applyFill="1">
      <alignment horizontal="center" vertical="center" wrapText="1"/>
    </xf>
    <xf numFmtId="0" fontId="6" fillId="2" borderId="1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0" xfId="2" applyFont="1" applyBorder="1" applyAlignment="1">
      <alignment horizontal="center" vertical="center" wrapText="1"/>
    </xf>
    <xf numFmtId="0" fontId="5" fillId="9" borderId="0" xfId="1">
      <alignment horizontal="center" vertical="center" wrapText="1"/>
    </xf>
    <xf numFmtId="0" fontId="7" fillId="8" borderId="3" xfId="8" applyFont="1" applyBorder="1" applyAlignment="1">
      <alignment horizontal="center" vertical="center" wrapText="1"/>
    </xf>
    <xf numFmtId="0" fontId="7" fillId="8" borderId="0" xfId="8" applyFont="1" applyBorder="1" applyAlignment="1">
      <alignment horizontal="center" vertical="center" wrapText="1"/>
    </xf>
    <xf numFmtId="0" fontId="5" fillId="6" borderId="0" xfId="6" applyFont="1" applyAlignment="1">
      <alignment horizontal="center"/>
    </xf>
    <xf numFmtId="0" fontId="3" fillId="7" borderId="0" xfId="7" applyAlignment="1">
      <alignment horizontal="center"/>
    </xf>
    <xf numFmtId="0" fontId="0" fillId="8" borderId="0" xfId="8" applyFont="1" applyAlignment="1">
      <alignment horizontal="center"/>
    </xf>
    <xf numFmtId="0" fontId="3" fillId="8" borderId="0" xfId="8" applyAlignment="1">
      <alignment horizontal="center"/>
    </xf>
    <xf numFmtId="0" fontId="0" fillId="7" borderId="0" xfId="7" applyFont="1" applyAlignment="1">
      <alignment horizontal="center"/>
    </xf>
  </cellXfs>
  <cellStyles count="9">
    <cellStyle name="20 % - Accent1" xfId="7" builtinId="30"/>
    <cellStyle name="40 % - Accent1" xfId="8" builtinId="31"/>
    <cellStyle name="40 % - Accent3" xfId="5" builtinId="39"/>
    <cellStyle name="Accent1" xfId="2" builtinId="29"/>
    <cellStyle name="Accent2" xfId="3" builtinId="33"/>
    <cellStyle name="Accent3" xfId="4" builtinId="37"/>
    <cellStyle name="Accent5" xfId="6" builtinId="45"/>
    <cellStyle name="Normal" xfId="0" builtinId="0"/>
    <cellStyle name="Titre 1" xfId="1" builtinId="16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lyrmap" displayName="lyrmap" ref="C6:G56" totalsRowShown="0">
  <autoFilter ref="C6:G56"/>
  <tableColumns count="5">
    <tableColumn id="1" name="Name"/>
    <tableColumn id="2" name="Layer"/>
    <tableColumn id="3" name="Datatype"/>
    <tableColumn id="4" name="Description"/>
    <tableColumn id="5" name="Matlab Layermap Definition">
      <calculatedColumnFormula xml:space="preserve"> IF(NOT(ISBLANK(D7)),"'"&amp;C7&amp;"', [" &amp; D7 &amp; "; " &amp; E7 &amp; "],...", "...")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3" name="Tableau3" displayName="Tableau3" ref="B5:Q55" totalsRowShown="0" headerRowDxfId="21" dataDxfId="20" headerRowCellStyle="Normal" dataCellStyle="Normal">
  <autoFilter ref="B5:Q55"/>
  <tableColumns count="16">
    <tableColumn id="16" name="id" dataDxfId="19" dataCellStyle="Normal">
      <calculatedColumnFormula>'Layer Map'!C7</calculatedColumnFormula>
    </tableColumn>
    <tableColumn id="1" name="r" dataDxfId="18" dataCellStyle="Normal"/>
    <tableColumn id="2" name="g" dataDxfId="17" dataCellStyle="Normal"/>
    <tableColumn id="3" name="b" dataDxfId="16" dataCellStyle="Normal"/>
    <tableColumn id="4" name="frame-color" dataDxfId="15" dataCellStyle="Normal"/>
    <tableColumn id="5" name="fill-color" dataDxfId="14" dataCellStyle="Normal">
      <calculatedColumnFormula>F6</calculatedColumnFormula>
    </tableColumn>
    <tableColumn id="6" name="frame-brightness" dataDxfId="13" dataCellStyle="Normal"/>
    <tableColumn id="7" name="fill-brightness" dataDxfId="12" dataCellStyle="Normal"/>
    <tableColumn id="8" name="dither-pattern" dataDxfId="11" dataCellStyle="Normal"/>
    <tableColumn id="9" name="visible" dataDxfId="10" dataCellStyle="Normal"/>
    <tableColumn id="10" name="transparent" dataDxfId="9" dataCellStyle="Normal"/>
    <tableColumn id="11" name="width" dataDxfId="8" dataCellStyle="Normal"/>
    <tableColumn id="12" name="marked" dataDxfId="7" dataCellStyle="Normal"/>
    <tableColumn id="13" name="animation" dataDxfId="6" dataCellStyle="Normal"/>
    <tableColumn id="14" name="name" dataDxfId="5" dataCellStyle="Normal">
      <calculatedColumnFormula>TEXT('Layer Map'!D7, 0) &amp; "/" &amp; TEXT('Layer Map'!E7, 0) &amp; " " &amp; Tableau3[[#This Row],[id]]</calculatedColumnFormula>
    </tableColumn>
    <tableColumn id="15" name="source" dataDxfId="4" dataCellStyle="Normal">
      <calculatedColumnFormula>TEXT('Layer Map'!D7, 0) &amp; "/" &amp; TEXT('Layer Map'!E7, 0) &amp; "@1"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Tableau1" displayName="Tableau1" ref="B6:F56" totalsRowShown="0" headerRowCellStyle="Normal" dataCellStyle="Normal">
  <autoFilter ref="B6:F5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ame" dataCellStyle="Normal">
      <calculatedColumnFormula>IF(ISNUMBER('Layer Map'!D7), 'Layer Map'!C7, "")</calculatedColumnFormula>
    </tableColumn>
    <tableColumn id="2" name="Layer" dataDxfId="3" dataCellStyle="Normal">
      <calculatedColumnFormula>IF(ISNUMBER('Layer Map'!D7), 'Layer Map'!D7, "")</calculatedColumnFormula>
    </tableColumn>
    <tableColumn id="3" name="Datatype" dataDxfId="2" dataCellStyle="Normal">
      <calculatedColumnFormula>IF(ISNUMBER('Layer Map'!E7), 'Layer Map'!E7, "")</calculatedColumnFormula>
    </tableColumn>
    <tableColumn id="4" name="Layer2" dataDxfId="1" dataCellStyle="Normal"/>
    <tableColumn id="5" name="Datatype2" dataDxfId="0" dataCellStyle="Normal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2" name="Tableau2" displayName="Tableau2" ref="I5:I9" totalsRowShown="0" headerRowCellStyle="Accent2" dataCellStyle="Normal">
  <autoFilter ref="I5:I9"/>
  <tableColumns count="1">
    <tableColumn id="1" name="Paste these four lines into the corresponding switch : case in the DefineMap.m function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5:O61"/>
  <sheetViews>
    <sheetView workbookViewId="0">
      <selection activeCell="C5" sqref="C5:G5"/>
    </sheetView>
  </sheetViews>
  <sheetFormatPr baseColWidth="10" defaultColWidth="11.42578125" defaultRowHeight="15" x14ac:dyDescent="0.25"/>
  <cols>
    <col min="1" max="1" width="12.42578125" customWidth="1"/>
    <col min="2" max="2" width="38.28515625" style="1" customWidth="1"/>
    <col min="3" max="3" width="14.42578125" bestFit="1" customWidth="1"/>
    <col min="4" max="4" width="7.85546875" style="3" customWidth="1"/>
    <col min="5" max="5" width="11.140625" style="3" customWidth="1"/>
    <col min="6" max="6" width="72.5703125" bestFit="1" customWidth="1"/>
    <col min="7" max="7" width="27.7109375" customWidth="1"/>
    <col min="9" max="9" width="16" customWidth="1"/>
    <col min="10" max="10" width="9.140625" customWidth="1"/>
    <col min="11" max="11" width="13.5703125" customWidth="1"/>
    <col min="12" max="12" width="8.42578125" customWidth="1"/>
    <col min="13" max="13" width="10" customWidth="1"/>
    <col min="14" max="14" width="12.28515625" customWidth="1"/>
    <col min="15" max="15" width="18.7109375" customWidth="1"/>
    <col min="16" max="16" width="9.140625" customWidth="1"/>
    <col min="20" max="20" width="34.5703125" bestFit="1" customWidth="1"/>
    <col min="21" max="21" width="28.7109375" bestFit="1" customWidth="1"/>
    <col min="22" max="22" width="38.140625" bestFit="1" customWidth="1"/>
    <col min="23" max="23" width="32.28515625" bestFit="1" customWidth="1"/>
    <col min="24" max="24" width="34.42578125" bestFit="1" customWidth="1"/>
    <col min="25" max="25" width="21.5703125" bestFit="1" customWidth="1"/>
    <col min="26" max="26" width="30.5703125" bestFit="1" customWidth="1"/>
    <col min="27" max="27" width="18.28515625" bestFit="1" customWidth="1"/>
    <col min="28" max="28" width="23.85546875" bestFit="1" customWidth="1"/>
    <col min="29" max="29" width="26.140625" bestFit="1" customWidth="1"/>
    <col min="30" max="30" width="32.7109375" bestFit="1" customWidth="1"/>
    <col min="31" max="31" width="23.5703125" bestFit="1" customWidth="1"/>
  </cols>
  <sheetData>
    <row r="5" spans="2:7" ht="23.25" x14ac:dyDescent="0.25">
      <c r="C5" s="21" t="s">
        <v>150</v>
      </c>
      <c r="D5" s="21"/>
      <c r="E5" s="21"/>
      <c r="F5" s="21"/>
      <c r="G5" s="21"/>
    </row>
    <row r="6" spans="2:7" x14ac:dyDescent="0.25">
      <c r="C6" t="s">
        <v>0</v>
      </c>
      <c r="D6" t="s">
        <v>60</v>
      </c>
      <c r="E6" t="s">
        <v>1</v>
      </c>
      <c r="F6" t="s">
        <v>2</v>
      </c>
      <c r="G6" t="s">
        <v>116</v>
      </c>
    </row>
    <row r="7" spans="2:7" x14ac:dyDescent="0.25">
      <c r="B7" s="20" t="s">
        <v>48</v>
      </c>
      <c r="C7" t="s">
        <v>117</v>
      </c>
      <c r="D7">
        <v>1</v>
      </c>
      <c r="E7">
        <v>0</v>
      </c>
      <c r="F7" t="s">
        <v>3</v>
      </c>
      <c r="G7" t="str">
        <f t="shared" ref="G7:G38" si="0" xml:space="preserve"> IF(NOT(ISBLANK(D7)),"'"&amp;C7&amp;"', [" &amp; D7 &amp; "; " &amp; E7 &amp; "],...", "...")</f>
        <v>'FullCore', [1; 0],...</v>
      </c>
    </row>
    <row r="8" spans="2:7" ht="15" customHeight="1" x14ac:dyDescent="0.25">
      <c r="B8" s="20"/>
      <c r="C8" t="s">
        <v>118</v>
      </c>
      <c r="D8">
        <v>1</v>
      </c>
      <c r="E8">
        <v>1</v>
      </c>
      <c r="F8" t="s">
        <v>4</v>
      </c>
      <c r="G8" t="str">
        <f t="shared" si="0"/>
        <v>'FullClad', [1; 1],...</v>
      </c>
    </row>
    <row r="9" spans="2:7" ht="15" customHeight="1" x14ac:dyDescent="0.25">
      <c r="B9" s="20"/>
      <c r="C9" t="s">
        <v>119</v>
      </c>
      <c r="D9">
        <v>1</v>
      </c>
      <c r="E9">
        <v>2</v>
      </c>
      <c r="F9" t="s">
        <v>44</v>
      </c>
      <c r="G9" t="str">
        <f t="shared" si="0"/>
        <v>'FullHole', [1; 2],...</v>
      </c>
    </row>
    <row r="10" spans="2:7" ht="15" customHeight="1" x14ac:dyDescent="0.25">
      <c r="B10" s="20"/>
      <c r="C10" t="s">
        <v>120</v>
      </c>
      <c r="D10">
        <v>1</v>
      </c>
      <c r="E10">
        <v>3</v>
      </c>
      <c r="F10" t="s">
        <v>5</v>
      </c>
      <c r="G10" t="str">
        <f t="shared" si="0"/>
        <v>'FullTrench', [1; 3],...</v>
      </c>
    </row>
    <row r="11" spans="2:7" ht="15" customHeight="1" x14ac:dyDescent="0.25">
      <c r="B11" s="20"/>
      <c r="C11" t="s">
        <v>121</v>
      </c>
      <c r="D11">
        <v>2</v>
      </c>
      <c r="E11">
        <v>0</v>
      </c>
      <c r="F11" t="s">
        <v>108</v>
      </c>
      <c r="G11" t="str">
        <f t="shared" si="0"/>
        <v>'MidCore', [2; 0],...</v>
      </c>
    </row>
    <row r="12" spans="2:7" ht="15" customHeight="1" x14ac:dyDescent="0.25">
      <c r="B12" s="20"/>
      <c r="C12" t="s">
        <v>122</v>
      </c>
      <c r="D12">
        <v>2</v>
      </c>
      <c r="E12">
        <v>1</v>
      </c>
      <c r="F12" t="s">
        <v>109</v>
      </c>
      <c r="G12" t="str">
        <f t="shared" si="0"/>
        <v>'MidClad', [2; 1],...</v>
      </c>
    </row>
    <row r="13" spans="2:7" ht="15" customHeight="1" x14ac:dyDescent="0.25">
      <c r="B13" s="20"/>
      <c r="C13" t="s">
        <v>123</v>
      </c>
      <c r="D13">
        <v>2</v>
      </c>
      <c r="E13">
        <v>2</v>
      </c>
      <c r="F13" t="s">
        <v>110</v>
      </c>
      <c r="G13" t="str">
        <f t="shared" si="0"/>
        <v>'MidHole', [2; 2],...</v>
      </c>
    </row>
    <row r="14" spans="2:7" ht="15" customHeight="1" x14ac:dyDescent="0.25">
      <c r="B14" s="20"/>
      <c r="C14" t="s">
        <v>124</v>
      </c>
      <c r="D14">
        <v>2</v>
      </c>
      <c r="E14">
        <v>3</v>
      </c>
      <c r="F14" t="s">
        <v>111</v>
      </c>
      <c r="G14" t="str">
        <f t="shared" si="0"/>
        <v>'MidTrench', [2; 3],...</v>
      </c>
    </row>
    <row r="15" spans="2:7" ht="15" customHeight="1" x14ac:dyDescent="0.25">
      <c r="B15" s="20"/>
      <c r="C15" t="s">
        <v>125</v>
      </c>
      <c r="D15">
        <v>3</v>
      </c>
      <c r="E15">
        <v>0</v>
      </c>
      <c r="F15" t="s">
        <v>6</v>
      </c>
      <c r="G15" t="str">
        <f t="shared" si="0"/>
        <v>'ShallowCore', [3; 0],...</v>
      </c>
    </row>
    <row r="16" spans="2:7" ht="15" customHeight="1" x14ac:dyDescent="0.25">
      <c r="B16" s="20"/>
      <c r="C16" t="s">
        <v>126</v>
      </c>
      <c r="D16">
        <v>3</v>
      </c>
      <c r="E16">
        <v>1</v>
      </c>
      <c r="F16" t="s">
        <v>7</v>
      </c>
      <c r="G16" t="str">
        <f t="shared" si="0"/>
        <v>'ShallowClad', [3; 1],...</v>
      </c>
    </row>
    <row r="17" spans="2:7" ht="15" customHeight="1" x14ac:dyDescent="0.25">
      <c r="B17" s="20"/>
      <c r="C17" t="s">
        <v>127</v>
      </c>
      <c r="D17">
        <v>3</v>
      </c>
      <c r="E17">
        <v>2</v>
      </c>
      <c r="F17" t="s">
        <v>45</v>
      </c>
      <c r="G17" t="str">
        <f t="shared" si="0"/>
        <v>'ShallowHole', [3; 2],...</v>
      </c>
    </row>
    <row r="18" spans="2:7" ht="15" customHeight="1" x14ac:dyDescent="0.25">
      <c r="B18" s="20"/>
      <c r="C18" t="s">
        <v>128</v>
      </c>
      <c r="D18">
        <v>3</v>
      </c>
      <c r="E18">
        <v>3</v>
      </c>
      <c r="F18" t="s">
        <v>8</v>
      </c>
      <c r="G18" t="str">
        <f t="shared" si="0"/>
        <v>'ShallowTrench', [3; 3],...</v>
      </c>
    </row>
    <row r="19" spans="2:7" ht="15" customHeight="1" x14ac:dyDescent="0.25">
      <c r="B19" s="20"/>
      <c r="C19" t="s">
        <v>52</v>
      </c>
      <c r="D19">
        <v>7</v>
      </c>
      <c r="E19">
        <v>0</v>
      </c>
      <c r="F19" t="s">
        <v>9</v>
      </c>
      <c r="G19" t="str">
        <f t="shared" si="0"/>
        <v>'OxEtch', [7; 0],...</v>
      </c>
    </row>
    <row r="20" spans="2:7" ht="15" customHeight="1" x14ac:dyDescent="0.25">
      <c r="B20" s="20"/>
      <c r="C20" t="s">
        <v>53</v>
      </c>
      <c r="D20">
        <v>8</v>
      </c>
      <c r="E20">
        <v>0</v>
      </c>
      <c r="F20" t="s">
        <v>10</v>
      </c>
      <c r="G20" t="str">
        <f t="shared" si="0"/>
        <v>'DeepEtch', [8; 0],...</v>
      </c>
    </row>
    <row r="21" spans="2:7" ht="15.75" customHeight="1" thickBot="1" x14ac:dyDescent="0.3">
      <c r="B21" s="18"/>
      <c r="C21" t="s">
        <v>54</v>
      </c>
      <c r="D21">
        <v>9</v>
      </c>
      <c r="E21">
        <v>0</v>
      </c>
      <c r="F21" t="s">
        <v>11</v>
      </c>
      <c r="G21" t="str">
        <f t="shared" si="0"/>
        <v>'NOTileSi', [9; 0],...</v>
      </c>
    </row>
    <row r="22" spans="2:7" ht="15.75" thickTop="1" x14ac:dyDescent="0.25">
      <c r="B22" s="22" t="s">
        <v>46</v>
      </c>
      <c r="C22" t="s">
        <v>12</v>
      </c>
      <c r="D22">
        <v>11</v>
      </c>
      <c r="E22">
        <v>1</v>
      </c>
      <c r="F22" t="s">
        <v>15</v>
      </c>
      <c r="G22" t="str">
        <f t="shared" si="0"/>
        <v>'N', [11; 1],...</v>
      </c>
    </row>
    <row r="23" spans="2:7" x14ac:dyDescent="0.25">
      <c r="B23" s="23"/>
      <c r="C23" t="s">
        <v>13</v>
      </c>
      <c r="D23">
        <v>11</v>
      </c>
      <c r="E23">
        <v>2</v>
      </c>
      <c r="F23" t="s">
        <v>16</v>
      </c>
      <c r="G23" t="str">
        <f t="shared" si="0"/>
        <v>'Np', [11; 2],...</v>
      </c>
    </row>
    <row r="24" spans="2:7" x14ac:dyDescent="0.25">
      <c r="B24" s="23"/>
      <c r="C24" t="s">
        <v>14</v>
      </c>
      <c r="D24">
        <v>11</v>
      </c>
      <c r="E24">
        <v>3</v>
      </c>
      <c r="F24" t="s">
        <v>17</v>
      </c>
      <c r="G24" t="str">
        <f t="shared" si="0"/>
        <v>'Npp', [11; 3],...</v>
      </c>
    </row>
    <row r="25" spans="2:7" x14ac:dyDescent="0.25">
      <c r="B25" s="23"/>
      <c r="C25" t="s">
        <v>18</v>
      </c>
      <c r="D25">
        <v>12</v>
      </c>
      <c r="E25">
        <v>1</v>
      </c>
      <c r="F25" t="s">
        <v>21</v>
      </c>
      <c r="G25" t="str">
        <f t="shared" si="0"/>
        <v>'P', [12; 1],...</v>
      </c>
    </row>
    <row r="26" spans="2:7" x14ac:dyDescent="0.25">
      <c r="B26" s="23"/>
      <c r="C26" t="s">
        <v>19</v>
      </c>
      <c r="D26">
        <v>12</v>
      </c>
      <c r="E26">
        <v>2</v>
      </c>
      <c r="F26" t="s">
        <v>22</v>
      </c>
      <c r="G26" t="str">
        <f t="shared" si="0"/>
        <v>'Pp', [12; 2],...</v>
      </c>
    </row>
    <row r="27" spans="2:7" x14ac:dyDescent="0.25">
      <c r="B27" s="23"/>
      <c r="C27" t="s">
        <v>20</v>
      </c>
      <c r="D27">
        <v>12</v>
      </c>
      <c r="E27">
        <v>3</v>
      </c>
      <c r="F27" t="s">
        <v>23</v>
      </c>
      <c r="G27" t="str">
        <f t="shared" si="0"/>
        <v>'Ppp', [12; 3],...</v>
      </c>
    </row>
    <row r="28" spans="2:7" x14ac:dyDescent="0.25">
      <c r="B28" s="23"/>
      <c r="C28" t="s">
        <v>24</v>
      </c>
      <c r="D28">
        <v>13</v>
      </c>
      <c r="E28">
        <v>1</v>
      </c>
      <c r="F28" t="s">
        <v>26</v>
      </c>
      <c r="G28" t="str">
        <f t="shared" si="0"/>
        <v>'GeN', [13; 1],...</v>
      </c>
    </row>
    <row r="29" spans="2:7" x14ac:dyDescent="0.25">
      <c r="B29" s="23"/>
      <c r="C29" t="s">
        <v>25</v>
      </c>
      <c r="D29">
        <v>14</v>
      </c>
      <c r="E29">
        <v>1</v>
      </c>
      <c r="F29" t="s">
        <v>27</v>
      </c>
      <c r="G29" t="str">
        <f t="shared" si="0"/>
        <v>'GeP', [14; 1],...</v>
      </c>
    </row>
    <row r="30" spans="2:7" ht="15.75" thickBot="1" x14ac:dyDescent="0.3">
      <c r="B30" s="18" t="s">
        <v>47</v>
      </c>
      <c r="C30" t="s">
        <v>129</v>
      </c>
      <c r="D30">
        <v>21</v>
      </c>
      <c r="E30">
        <v>1</v>
      </c>
      <c r="F30" t="s">
        <v>28</v>
      </c>
      <c r="G30" t="str">
        <f t="shared" si="0"/>
        <v>'M1', [21; 1],...</v>
      </c>
    </row>
    <row r="31" spans="2:7" ht="16.5" thickTop="1" thickBot="1" x14ac:dyDescent="0.3">
      <c r="B31" s="18"/>
      <c r="C31" t="s">
        <v>130</v>
      </c>
      <c r="D31">
        <v>21</v>
      </c>
      <c r="E31">
        <v>2</v>
      </c>
      <c r="F31" t="str">
        <f>"Metal layer above M" &amp; TEXT(E31 - 1, 0)</f>
        <v>Metal layer above M1</v>
      </c>
      <c r="G31" t="str">
        <f t="shared" si="0"/>
        <v>'M2', [21; 2],...</v>
      </c>
    </row>
    <row r="32" spans="2:7" ht="16.5" thickTop="1" thickBot="1" x14ac:dyDescent="0.3">
      <c r="B32" s="18"/>
      <c r="C32" t="s">
        <v>131</v>
      </c>
      <c r="D32">
        <v>21</v>
      </c>
      <c r="E32">
        <v>3</v>
      </c>
      <c r="F32" t="str">
        <f t="shared" ref="F32:F34" si="1">"Metal layer above M" &amp; TEXT(E32 - 1, 0)</f>
        <v>Metal layer above M2</v>
      </c>
      <c r="G32" t="str">
        <f t="shared" si="0"/>
        <v>'M3', [21; 3],...</v>
      </c>
    </row>
    <row r="33" spans="2:7" ht="16.5" thickTop="1" thickBot="1" x14ac:dyDescent="0.3">
      <c r="B33" s="18"/>
      <c r="C33" t="s">
        <v>132</v>
      </c>
      <c r="D33">
        <v>21</v>
      </c>
      <c r="E33">
        <v>4</v>
      </c>
      <c r="F33" t="str">
        <f t="shared" si="1"/>
        <v>Metal layer above M3</v>
      </c>
      <c r="G33" t="str">
        <f t="shared" si="0"/>
        <v>'M4', [21; 4],...</v>
      </c>
    </row>
    <row r="34" spans="2:7" ht="16.5" thickTop="1" thickBot="1" x14ac:dyDescent="0.3">
      <c r="B34" s="18"/>
      <c r="C34" t="s">
        <v>133</v>
      </c>
      <c r="D34">
        <v>21</v>
      </c>
      <c r="E34">
        <v>5</v>
      </c>
      <c r="F34" t="str">
        <f t="shared" si="1"/>
        <v>Metal layer above M4</v>
      </c>
      <c r="G34" t="str">
        <f t="shared" si="0"/>
        <v>'M5', [21; 5],...</v>
      </c>
    </row>
    <row r="35" spans="2:7" ht="16.5" thickTop="1" thickBot="1" x14ac:dyDescent="0.3">
      <c r="B35" s="18"/>
      <c r="C35" t="s">
        <v>134</v>
      </c>
      <c r="D35">
        <v>22</v>
      </c>
      <c r="E35">
        <v>1</v>
      </c>
      <c r="F35" t="str">
        <f>"Via below M" &amp; TEXT(E35, 0)</f>
        <v>Via below M1</v>
      </c>
      <c r="G35" t="str">
        <f t="shared" si="0"/>
        <v>'V1', [22; 1],...</v>
      </c>
    </row>
    <row r="36" spans="2:7" ht="16.5" thickTop="1" thickBot="1" x14ac:dyDescent="0.3">
      <c r="B36" s="18"/>
      <c r="C36" t="s">
        <v>135</v>
      </c>
      <c r="D36">
        <v>22</v>
      </c>
      <c r="E36">
        <v>2</v>
      </c>
      <c r="F36" t="str">
        <f t="shared" ref="F36:F39" si="2">"Via below M" &amp; TEXT(E36, 0)</f>
        <v>Via below M2</v>
      </c>
      <c r="G36" t="str">
        <f t="shared" si="0"/>
        <v>'V2', [22; 2],...</v>
      </c>
    </row>
    <row r="37" spans="2:7" ht="16.5" thickTop="1" thickBot="1" x14ac:dyDescent="0.3">
      <c r="B37" s="18"/>
      <c r="C37" t="s">
        <v>136</v>
      </c>
      <c r="D37">
        <v>22</v>
      </c>
      <c r="E37">
        <v>3</v>
      </c>
      <c r="F37" t="str">
        <f t="shared" si="2"/>
        <v>Via below M3</v>
      </c>
      <c r="G37" t="str">
        <f t="shared" si="0"/>
        <v>'V3', [22; 3],...</v>
      </c>
    </row>
    <row r="38" spans="2:7" ht="16.5" thickTop="1" thickBot="1" x14ac:dyDescent="0.3">
      <c r="B38" s="18"/>
      <c r="C38" t="s">
        <v>137</v>
      </c>
      <c r="D38">
        <v>22</v>
      </c>
      <c r="E38">
        <v>4</v>
      </c>
      <c r="F38" t="str">
        <f t="shared" si="2"/>
        <v>Via below M4</v>
      </c>
      <c r="G38" t="str">
        <f t="shared" si="0"/>
        <v>'V4', [22; 4],...</v>
      </c>
    </row>
    <row r="39" spans="2:7" ht="16.5" thickTop="1" thickBot="1" x14ac:dyDescent="0.3">
      <c r="B39" s="18"/>
      <c r="C39" t="s">
        <v>138</v>
      </c>
      <c r="D39">
        <v>22</v>
      </c>
      <c r="E39">
        <v>5</v>
      </c>
      <c r="F39" t="str">
        <f t="shared" si="2"/>
        <v>Via below M5</v>
      </c>
      <c r="G39" t="str">
        <f t="shared" ref="G39:G56" si="3" xml:space="preserve"> IF(NOT(ISBLANK(D39)),"'"&amp;C39&amp;"', [" &amp; D39 &amp; "; " &amp; E39 &amp; "],...", "...")</f>
        <v>'V5', [22; 5],...</v>
      </c>
    </row>
    <row r="40" spans="2:7" ht="16.5" thickTop="1" thickBot="1" x14ac:dyDescent="0.3">
      <c r="B40" s="18"/>
      <c r="C40" t="s">
        <v>29</v>
      </c>
      <c r="D40">
        <v>23</v>
      </c>
      <c r="E40">
        <v>1</v>
      </c>
      <c r="F40" t="s">
        <v>30</v>
      </c>
      <c r="G40" t="str">
        <f t="shared" si="3"/>
        <v>'MOpen', [23; 1],...</v>
      </c>
    </row>
    <row r="41" spans="2:7" ht="16.5" thickTop="1" thickBot="1" x14ac:dyDescent="0.3">
      <c r="B41" s="18"/>
      <c r="C41" t="s">
        <v>58</v>
      </c>
      <c r="D41">
        <v>29</v>
      </c>
      <c r="E41">
        <v>1</v>
      </c>
      <c r="F41" t="s">
        <v>31</v>
      </c>
      <c r="G41" t="str">
        <f t="shared" si="3"/>
        <v>'NOTileM1', [29; 1],...</v>
      </c>
    </row>
    <row r="42" spans="2:7" ht="16.5" thickTop="1" thickBot="1" x14ac:dyDescent="0.3">
      <c r="B42" s="18"/>
      <c r="C42" t="s">
        <v>59</v>
      </c>
      <c r="D42">
        <v>29</v>
      </c>
      <c r="E42">
        <v>2</v>
      </c>
      <c r="F42" t="s">
        <v>32</v>
      </c>
      <c r="G42" t="str">
        <f t="shared" si="3"/>
        <v>'NOTileM2', [29; 2],...</v>
      </c>
    </row>
    <row r="43" spans="2:7" ht="15.75" thickTop="1" x14ac:dyDescent="0.25">
      <c r="B43" s="22" t="s">
        <v>49</v>
      </c>
      <c r="C43" t="s">
        <v>40</v>
      </c>
      <c r="D43">
        <v>31</v>
      </c>
      <c r="E43">
        <v>0</v>
      </c>
      <c r="F43" t="s">
        <v>39</v>
      </c>
      <c r="G43" t="str">
        <f t="shared" si="3"/>
        <v>'Ge', [31; 0],...</v>
      </c>
    </row>
    <row r="44" spans="2:7" ht="15.75" customHeight="1" x14ac:dyDescent="0.25">
      <c r="B44" s="23"/>
      <c r="C44" t="s">
        <v>56</v>
      </c>
      <c r="D44">
        <v>32</v>
      </c>
      <c r="E44">
        <v>3</v>
      </c>
      <c r="F44" t="s">
        <v>41</v>
      </c>
      <c r="G44" t="str">
        <f t="shared" si="3"/>
        <v>'PolyTrench', [32; 3],...</v>
      </c>
    </row>
    <row r="45" spans="2:7" x14ac:dyDescent="0.25">
      <c r="B45" s="23"/>
      <c r="C45" t="s">
        <v>57</v>
      </c>
      <c r="D45">
        <v>32</v>
      </c>
      <c r="E45">
        <v>4</v>
      </c>
      <c r="F45" t="s">
        <v>42</v>
      </c>
      <c r="G45" t="str">
        <f t="shared" si="3"/>
        <v>'PolyInv', [32; 4],...</v>
      </c>
    </row>
    <row r="46" spans="2:7" x14ac:dyDescent="0.25">
      <c r="B46" s="23"/>
      <c r="C46" t="s">
        <v>55</v>
      </c>
      <c r="D46">
        <v>32</v>
      </c>
      <c r="E46">
        <v>0</v>
      </c>
      <c r="F46" t="s">
        <v>43</v>
      </c>
      <c r="G46" t="str">
        <f t="shared" si="3"/>
        <v>'PolyFull', [32; 0],...</v>
      </c>
    </row>
    <row r="47" spans="2:7" x14ac:dyDescent="0.25">
      <c r="B47" s="23"/>
      <c r="C47" t="s">
        <v>139</v>
      </c>
      <c r="D47">
        <v>33</v>
      </c>
      <c r="E47">
        <v>0</v>
      </c>
      <c r="F47" t="s">
        <v>112</v>
      </c>
      <c r="G47" t="str">
        <f t="shared" si="3"/>
        <v>'PolyMidCore', [33; 0],...</v>
      </c>
    </row>
    <row r="48" spans="2:7" x14ac:dyDescent="0.25">
      <c r="B48" s="23"/>
      <c r="C48" t="s">
        <v>140</v>
      </c>
      <c r="D48">
        <v>33</v>
      </c>
      <c r="E48">
        <v>1</v>
      </c>
      <c r="F48" t="s">
        <v>113</v>
      </c>
      <c r="G48" t="str">
        <f t="shared" si="3"/>
        <v>'PolyMidClad', [33; 1],...</v>
      </c>
    </row>
    <row r="49" spans="2:15" x14ac:dyDescent="0.25">
      <c r="B49" s="23"/>
      <c r="C49" t="s">
        <v>141</v>
      </c>
      <c r="D49">
        <v>33</v>
      </c>
      <c r="E49">
        <v>2</v>
      </c>
      <c r="F49" t="s">
        <v>114</v>
      </c>
      <c r="G49" t="str">
        <f t="shared" si="3"/>
        <v>'PolyMidHole', [33; 2],...</v>
      </c>
    </row>
    <row r="50" spans="2:15" x14ac:dyDescent="0.25">
      <c r="B50" s="23"/>
      <c r="C50" t="s">
        <v>142</v>
      </c>
      <c r="D50">
        <v>33</v>
      </c>
      <c r="E50">
        <v>3</v>
      </c>
      <c r="F50" t="s">
        <v>115</v>
      </c>
      <c r="G50" t="str">
        <f t="shared" si="3"/>
        <v>'PolyMidTrench', [33; 3],...</v>
      </c>
    </row>
    <row r="51" spans="2:15" ht="20.25" customHeight="1" thickBot="1" x14ac:dyDescent="0.3">
      <c r="B51" s="18" t="s">
        <v>50</v>
      </c>
      <c r="C51" t="s">
        <v>33</v>
      </c>
      <c r="D51">
        <v>91</v>
      </c>
      <c r="E51">
        <v>0</v>
      </c>
      <c r="F51" t="s">
        <v>34</v>
      </c>
      <c r="G51" t="str">
        <f t="shared" si="3"/>
        <v>'FP', [91; 0],...</v>
      </c>
    </row>
    <row r="52" spans="2:15" ht="16.5" thickTop="1" thickBot="1" x14ac:dyDescent="0.3">
      <c r="B52" s="18"/>
      <c r="C52" t="s">
        <v>35</v>
      </c>
      <c r="D52">
        <v>92</v>
      </c>
      <c r="E52">
        <v>0</v>
      </c>
      <c r="F52" t="s">
        <v>36</v>
      </c>
      <c r="G52" t="str">
        <f t="shared" si="3"/>
        <v>'TXT', [92; 0],...</v>
      </c>
    </row>
    <row r="53" spans="2:15" ht="16.5" thickTop="1" thickBot="1" x14ac:dyDescent="0.3">
      <c r="B53" s="18"/>
      <c r="C53" t="s">
        <v>37</v>
      </c>
      <c r="D53">
        <v>93</v>
      </c>
      <c r="E53">
        <v>0</v>
      </c>
      <c r="F53" t="s">
        <v>38</v>
      </c>
      <c r="G53" t="str">
        <f t="shared" si="3"/>
        <v>'DRCexcl', [93; 0],...</v>
      </c>
    </row>
    <row r="54" spans="2:15" ht="17.25" thickTop="1" thickBot="1" x14ac:dyDescent="0.3">
      <c r="B54" s="13"/>
      <c r="C54" t="s">
        <v>148</v>
      </c>
      <c r="D54">
        <v>101</v>
      </c>
      <c r="E54">
        <v>0</v>
      </c>
      <c r="F54" t="s">
        <v>149</v>
      </c>
      <c r="G54" t="str">
        <f t="shared" si="3"/>
        <v>'Dicing', [101; 0],...</v>
      </c>
    </row>
    <row r="55" spans="2:15" ht="18.75" customHeight="1" thickTop="1" x14ac:dyDescent="0.25">
      <c r="B55" s="19"/>
      <c r="C55" t="s">
        <v>51</v>
      </c>
      <c r="D55">
        <v>102</v>
      </c>
      <c r="E55">
        <v>0</v>
      </c>
      <c r="G55" t="str">
        <f t="shared" si="3"/>
        <v>'PCON', [102; 0],...</v>
      </c>
    </row>
    <row r="56" spans="2:15" s="7" customFormat="1" x14ac:dyDescent="0.25">
      <c r="B56" s="20"/>
      <c r="C56" t="s">
        <v>96</v>
      </c>
      <c r="D56">
        <v>102</v>
      </c>
      <c r="E56">
        <v>1</v>
      </c>
      <c r="F56" t="s">
        <v>97</v>
      </c>
      <c r="G56" t="str">
        <f t="shared" si="3"/>
        <v>'LIGHTPASS', [102; 1],...</v>
      </c>
    </row>
    <row r="57" spans="2:15" x14ac:dyDescent="0.25">
      <c r="D57"/>
      <c r="E57"/>
    </row>
    <row r="58" spans="2:15" x14ac:dyDescent="0.25">
      <c r="D58"/>
      <c r="E58"/>
    </row>
    <row r="59" spans="2:15" x14ac:dyDescent="0.25">
      <c r="C59" s="7"/>
      <c r="D59" s="7"/>
      <c r="E59" s="7"/>
      <c r="F59" s="7"/>
      <c r="G59" s="7"/>
      <c r="I59" s="7"/>
      <c r="J59" s="7"/>
      <c r="K59" s="7"/>
      <c r="L59" s="7"/>
      <c r="M59" s="7"/>
      <c r="N59" s="7"/>
      <c r="O59" s="7"/>
    </row>
    <row r="60" spans="2:15" x14ac:dyDescent="0.25">
      <c r="D60"/>
      <c r="E60"/>
    </row>
    <row r="61" spans="2:15" x14ac:dyDescent="0.25">
      <c r="D61"/>
      <c r="E61"/>
    </row>
  </sheetData>
  <mergeCells count="7">
    <mergeCell ref="B51:B53"/>
    <mergeCell ref="B55:B56"/>
    <mergeCell ref="C5:G5"/>
    <mergeCell ref="B7:B21"/>
    <mergeCell ref="B22:B29"/>
    <mergeCell ref="B30:B42"/>
    <mergeCell ref="B43:B5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55"/>
  <sheetViews>
    <sheetView workbookViewId="0">
      <selection activeCell="T7" sqref="T7"/>
    </sheetView>
  </sheetViews>
  <sheetFormatPr baseColWidth="10" defaultColWidth="11.42578125" defaultRowHeight="15" x14ac:dyDescent="0.25"/>
  <cols>
    <col min="2" max="2" width="14.28515625" bestFit="1" customWidth="1"/>
    <col min="3" max="3" width="6.28515625" bestFit="1" customWidth="1"/>
    <col min="4" max="4" width="6.5703125" bestFit="1" customWidth="1"/>
    <col min="5" max="5" width="6.7109375" bestFit="1" customWidth="1"/>
    <col min="6" max="6" width="16" bestFit="1" customWidth="1"/>
    <col min="7" max="7" width="13.140625" bestFit="1" customWidth="1"/>
    <col min="8" max="8" width="21" bestFit="1" customWidth="1"/>
    <col min="9" max="9" width="18" bestFit="1" customWidth="1"/>
    <col min="10" max="10" width="18.28515625" bestFit="1" customWidth="1"/>
    <col min="12" max="12" width="15.85546875" bestFit="1" customWidth="1"/>
    <col min="13" max="13" width="10.7109375" bestFit="1" customWidth="1"/>
    <col min="14" max="14" width="12.28515625" bestFit="1" customWidth="1"/>
    <col min="15" max="15" width="14.5703125" bestFit="1" customWidth="1"/>
    <col min="16" max="16" width="18.7109375" bestFit="1" customWidth="1"/>
    <col min="20" max="20" width="67.140625" customWidth="1"/>
    <col min="22" max="22" width="38.140625" bestFit="1" customWidth="1"/>
    <col min="23" max="23" width="32.28515625" bestFit="1" customWidth="1"/>
    <col min="24" max="24" width="41.5703125" bestFit="1" customWidth="1"/>
    <col min="25" max="25" width="35.7109375" bestFit="1" customWidth="1"/>
    <col min="26" max="26" width="37" bestFit="1" customWidth="1"/>
    <col min="27" max="27" width="25" bestFit="1" customWidth="1"/>
    <col min="28" max="28" width="34.140625" bestFit="1" customWidth="1"/>
    <col min="29" max="29" width="20.7109375" bestFit="1" customWidth="1"/>
    <col min="30" max="30" width="27.42578125" bestFit="1" customWidth="1"/>
    <col min="31" max="31" width="28.7109375" bestFit="1" customWidth="1"/>
    <col min="32" max="32" width="30.42578125" bestFit="1" customWidth="1"/>
    <col min="33" max="33" width="27.140625" bestFit="1" customWidth="1"/>
    <col min="34" max="34" width="17.42578125" customWidth="1"/>
  </cols>
  <sheetData>
    <row r="4" spans="2:34" ht="23.25" x14ac:dyDescent="0.35">
      <c r="B4" s="24" t="s">
        <v>94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T4" s="8" t="s">
        <v>144</v>
      </c>
    </row>
    <row r="5" spans="2:34" x14ac:dyDescent="0.25">
      <c r="B5" s="14" t="s">
        <v>143</v>
      </c>
      <c r="C5" s="1" t="s">
        <v>73</v>
      </c>
      <c r="D5" s="1" t="s">
        <v>74</v>
      </c>
      <c r="E5" s="1" t="s">
        <v>75</v>
      </c>
      <c r="F5" s="1" t="s">
        <v>61</v>
      </c>
      <c r="G5" s="1" t="s">
        <v>62</v>
      </c>
      <c r="H5" s="1" t="s">
        <v>63</v>
      </c>
      <c r="I5" s="1" t="s">
        <v>64</v>
      </c>
      <c r="J5" s="1" t="s">
        <v>65</v>
      </c>
      <c r="K5" s="1" t="s">
        <v>66</v>
      </c>
      <c r="L5" s="1" t="s">
        <v>67</v>
      </c>
      <c r="M5" s="1" t="s">
        <v>68</v>
      </c>
      <c r="N5" s="1" t="s">
        <v>69</v>
      </c>
      <c r="O5" s="1" t="s">
        <v>70</v>
      </c>
      <c r="P5" s="1" t="s">
        <v>71</v>
      </c>
      <c r="Q5" s="1" t="s">
        <v>72</v>
      </c>
      <c r="T5" s="9" t="s">
        <v>146</v>
      </c>
    </row>
    <row r="6" spans="2:34" ht="30" x14ac:dyDescent="0.25">
      <c r="B6" s="15" t="str">
        <f>'Layer Map'!C7</f>
        <v>FullCore</v>
      </c>
      <c r="C6" s="1">
        <v>0.8</v>
      </c>
      <c r="D6" s="1">
        <v>0</v>
      </c>
      <c r="E6" s="1">
        <v>0</v>
      </c>
      <c r="F6" s="1" t="str">
        <f t="shared" ref="F6:F52" si="0" xml:space="preserve"> "#" &amp; DEC2HEX(255 * C6, 2) &amp; DEC2HEX(255 * D6, 2) &amp; DEC2HEX(255 * E6, 2)</f>
        <v>#CC0000</v>
      </c>
      <c r="G6" s="1" t="str">
        <f t="shared" ref="G6:G37" si="1">F6</f>
        <v>#CC0000</v>
      </c>
      <c r="H6" s="1">
        <v>0</v>
      </c>
      <c r="I6" s="1">
        <v>0</v>
      </c>
      <c r="J6" s="1" t="s">
        <v>80</v>
      </c>
      <c r="K6" s="1" t="s">
        <v>77</v>
      </c>
      <c r="L6" s="1" t="s">
        <v>77</v>
      </c>
      <c r="M6" s="1">
        <v>1</v>
      </c>
      <c r="N6" s="1" t="s">
        <v>78</v>
      </c>
      <c r="O6" s="1">
        <v>0</v>
      </c>
      <c r="P6" s="4" t="str">
        <f>TEXT('Layer Map'!D7, 0) &amp; "/" &amp; TEXT('Layer Map'!E7, 0) &amp; " " &amp; Tableau3[[#This Row],[id]]</f>
        <v>1/0 FullCore</v>
      </c>
      <c r="Q6" s="1" t="str">
        <f>TEXT('Layer Map'!D7, 0) &amp; "/" &amp; TEXT('Layer Map'!E7, 0) &amp; "@1"</f>
        <v>1/0@1</v>
      </c>
      <c r="T6" s="10" t="s">
        <v>106</v>
      </c>
      <c r="V6" t="str">
        <f t="shared" ref="V6:V37" si="2">CHAR(9) &amp; CHAR(9) &amp; "&lt;" &amp; F$5 &amp; "&gt;" &amp; F6 &amp; "&lt;/" &amp; F$5 &amp; "&gt;" &amp; $T$16</f>
        <v xml:space="preserve">		&lt;frame-color&gt;#CC0000&lt;/frame-color&gt;_x000D_
</v>
      </c>
      <c r="W6" t="str">
        <f t="shared" ref="W6:W37" si="3">CHAR(9) &amp; CHAR(9) &amp; "&lt;" &amp; G$5 &amp; "&gt;" &amp; G6 &amp; "&lt;/" &amp; G$5 &amp; "&gt;" &amp; $T$16</f>
        <v xml:space="preserve">		&lt;fill-color&gt;#CC0000&lt;/fill-color&gt;_x000D_
</v>
      </c>
      <c r="X6" t="str">
        <f t="shared" ref="X6:X37" si="4">CHAR(9) &amp; CHAR(9) &amp; "&lt;" &amp; H$5 &amp; "&gt;" &amp; H6 &amp; "&lt;/" &amp; H$5 &amp; "&gt;" &amp; $T$16</f>
        <v xml:space="preserve">		&lt;frame-brightness&gt;0&lt;/frame-brightness&gt;_x000D_
</v>
      </c>
      <c r="Y6" t="str">
        <f t="shared" ref="Y6:Y37" si="5">CHAR(9) &amp; CHAR(9) &amp; "&lt;" &amp; I$5 &amp; "&gt;" &amp; I6 &amp; "&lt;/" &amp; I$5 &amp; "&gt;" &amp; $T$16</f>
        <v xml:space="preserve">		&lt;fill-brightness&gt;0&lt;/fill-brightness&gt;_x000D_
</v>
      </c>
      <c r="Z6" t="str">
        <f t="shared" ref="Z6:Z37" si="6">CHAR(9) &amp; CHAR(9) &amp; "&lt;" &amp; J$5 &amp; "&gt;" &amp; J6 &amp; "&lt;/" &amp; J$5 &amp; "&gt;" &amp; $T$16</f>
        <v xml:space="preserve">		&lt;dither-pattern&gt;I4&lt;/dither-pattern&gt;_x000D_
</v>
      </c>
      <c r="AA6" t="str">
        <f t="shared" ref="AA6:AA37" si="7">CHAR(9) &amp; CHAR(9) &amp; "&lt;" &amp; K$5 &amp; "&gt;" &amp; K6 &amp; "&lt;/" &amp; K$5 &amp; "&gt;" &amp; $T$16</f>
        <v xml:space="preserve">		&lt;visible&gt;true&lt;/visible&gt;_x000D_
</v>
      </c>
      <c r="AB6" t="str">
        <f t="shared" ref="AB6:AB37" si="8">CHAR(9) &amp; CHAR(9) &amp; "&lt;" &amp; L$5 &amp; "&gt;" &amp; L6 &amp; "&lt;/" &amp; L$5 &amp; "&gt;" &amp; $T$16</f>
        <v xml:space="preserve">		&lt;transparent&gt;true&lt;/transparent&gt;_x000D_
</v>
      </c>
      <c r="AC6" t="str">
        <f t="shared" ref="AC6:AC37" si="9">CHAR(9) &amp; CHAR(9) &amp; "&lt;" &amp; M$5 &amp; "&gt;" &amp; M6 &amp; "&lt;/" &amp; M$5 &amp; "&gt;" &amp; $T$16</f>
        <v xml:space="preserve">		&lt;width&gt;1&lt;/width&gt;_x000D_
</v>
      </c>
      <c r="AD6" t="str">
        <f t="shared" ref="AD6:AD37" si="10">CHAR(9) &amp; CHAR(9) &amp; "&lt;" &amp; N$5 &amp; "&gt;" &amp; N6 &amp; "&lt;/" &amp; N$5 &amp; "&gt;" &amp; $T$16</f>
        <v xml:space="preserve">		&lt;marked&gt;false&lt;/marked&gt;_x000D_
</v>
      </c>
      <c r="AE6" t="str">
        <f t="shared" ref="AE6:AE37" si="11">CHAR(9) &amp; CHAR(9) &amp; "&lt;" &amp; O$5 &amp; "&gt;" &amp; O6 &amp; "&lt;/" &amp; O$5 &amp; "&gt;" &amp; $T$16</f>
        <v xml:space="preserve">		&lt;animation&gt;0&lt;/animation&gt;_x000D_
</v>
      </c>
      <c r="AF6" t="str">
        <f t="shared" ref="AF6:AF37" si="12">CHAR(9) &amp; CHAR(9) &amp; "&lt;" &amp; P$5 &amp; "&gt;" &amp; P6 &amp; "&lt;/" &amp; P$5 &amp; "&gt;" &amp; $T$16</f>
        <v xml:space="preserve">		&lt;name&gt;1/0 FullCore&lt;/name&gt;_x000D_
</v>
      </c>
      <c r="AG6" t="str">
        <f t="shared" ref="AG6:AG37" si="13">CHAR(9) &amp; CHAR(9) &amp; "&lt;" &amp; Q$5 &amp; "&gt;" &amp; Q6 &amp; "&lt;/" &amp; Q$5 &amp; "&gt;" &amp; $T$16</f>
        <v xml:space="preserve">		&lt;source&gt;1/0@1&lt;/source&gt;_x000D_
</v>
      </c>
      <c r="AH6" s="6" t="str">
        <f t="shared" ref="AH6:AH37" si="14">AH5&amp;CHAR(9)&amp;"&lt;properties&gt;"&amp;$T$16&amp;V6&amp;W6&amp;X6&amp;Y6&amp;Z6&amp;AA6&amp;AB6&amp;AC6&amp;AD6&amp;AE6&amp;AF6&amp;AG6&amp;CHAR(9)&amp;"&lt;/properties&gt;"&amp;$T$16</f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</v>
      </c>
    </row>
    <row r="7" spans="2:34" x14ac:dyDescent="0.25">
      <c r="B7" s="15" t="str">
        <f>'Layer Map'!C8</f>
        <v>FullClad</v>
      </c>
      <c r="C7" s="1">
        <v>0.8</v>
      </c>
      <c r="D7" s="1">
        <v>0</v>
      </c>
      <c r="E7" s="1">
        <v>0</v>
      </c>
      <c r="F7" s="1" t="str">
        <f t="shared" si="0"/>
        <v>#CC0000</v>
      </c>
      <c r="G7" s="1" t="str">
        <f t="shared" si="1"/>
        <v>#CC0000</v>
      </c>
      <c r="H7" s="1">
        <v>0</v>
      </c>
      <c r="I7" s="1">
        <v>0</v>
      </c>
      <c r="J7" s="1" t="s">
        <v>79</v>
      </c>
      <c r="K7" s="1" t="s">
        <v>77</v>
      </c>
      <c r="L7" s="1" t="s">
        <v>77</v>
      </c>
      <c r="M7" s="1">
        <v>1</v>
      </c>
      <c r="N7" s="1" t="s">
        <v>78</v>
      </c>
      <c r="O7" s="1">
        <v>0</v>
      </c>
      <c r="P7" s="4" t="str">
        <f>TEXT('Layer Map'!D8, 0) &amp; "/" &amp; TEXT('Layer Map'!E8, 0) &amp; " " &amp; Tableau3[[#This Row],[id]]</f>
        <v>1/1 FullClad</v>
      </c>
      <c r="Q7" s="1" t="str">
        <f>TEXT('Layer Map'!D8, 0) &amp; "/" &amp; TEXT('Layer Map'!E8, 0) &amp; "@1"</f>
        <v>1/1@1</v>
      </c>
      <c r="T7" s="16" t="str">
        <f>T10&amp;T11&amp;AH55&amp;T12&amp;T13</f>
        <v>&lt;?xml version='1.0' encoding='utf-8'?&gt;_x000D_
&lt;layer-properties&gt;_x000D_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&lt;transparent&gt;true&lt;/transparent&gt;_x000D_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&lt;width&gt;2&lt;/width&gt;_x000D_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&lt;name&gt;101/0 Dicing&lt;/name&gt;_x000D_
		&lt;source&gt;101/0@1&lt;/source&gt;_x000D_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&lt;name&gt;102/0 PCON&lt;/name&gt;_x000D_
		&lt;source&gt;102/0@1&lt;/source&gt;_x000D_
	&lt;/properties&gt;_x000D_
	&lt;properties&gt;_x000D_
		&lt;frame-color&gt;#CCF33F&lt;/frame-color&gt;_x000D_
		&lt;fill-color&gt;#CCF33F&lt;/fill-color&gt;_x000D_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&lt;name&gt;102/1 LIGHTPASS&lt;/name&gt;_x000D_
		&lt;source&gt;102/1@1&lt;/source&gt;_x000D_
	&lt;/properties&gt;_x000D_
	 &lt;name/&gt;_x000D_
&lt;/layer-properties&gt;</v>
      </c>
      <c r="V7" t="str">
        <f t="shared" si="2"/>
        <v xml:space="preserve">		&lt;frame-color&gt;#CC0000&lt;/frame-color&gt;_x000D_
</v>
      </c>
      <c r="W7" t="str">
        <f t="shared" si="3"/>
        <v xml:space="preserve">		&lt;fill-color&gt;#CC0000&lt;/fill-color&gt;_x000D_
</v>
      </c>
      <c r="X7" t="str">
        <f t="shared" si="4"/>
        <v xml:space="preserve">		&lt;frame-brightness&gt;0&lt;/frame-brightness&gt;_x000D_
</v>
      </c>
      <c r="Y7" t="str">
        <f t="shared" si="5"/>
        <v xml:space="preserve">		&lt;fill-brightness&gt;0&lt;/fill-brightness&gt;_x000D_
</v>
      </c>
      <c r="Z7" t="str">
        <f t="shared" si="6"/>
        <v xml:space="preserve">		&lt;dither-pattern&gt;I3&lt;/dither-pattern&gt;_x000D_
</v>
      </c>
      <c r="AA7" t="str">
        <f t="shared" si="7"/>
        <v xml:space="preserve">		&lt;visible&gt;true&lt;/visible&gt;_x000D_
</v>
      </c>
      <c r="AB7" t="str">
        <f t="shared" si="8"/>
        <v xml:space="preserve">		&lt;transparent&gt;true&lt;/transparent&gt;_x000D_
</v>
      </c>
      <c r="AC7" t="str">
        <f t="shared" si="9"/>
        <v xml:space="preserve">		&lt;width&gt;1&lt;/width&gt;_x000D_
</v>
      </c>
      <c r="AD7" t="str">
        <f t="shared" si="10"/>
        <v xml:space="preserve">		&lt;marked&gt;false&lt;/marked&gt;_x000D_
</v>
      </c>
      <c r="AE7" t="str">
        <f t="shared" si="11"/>
        <v xml:space="preserve">		&lt;animation&gt;0&lt;/animation&gt;_x000D_
</v>
      </c>
      <c r="AF7" t="str">
        <f t="shared" si="12"/>
        <v xml:space="preserve">		&lt;name&gt;1/1 FullClad&lt;/name&gt;_x000D_
</v>
      </c>
      <c r="AG7" t="str">
        <f t="shared" si="13"/>
        <v xml:space="preserve">		&lt;source&gt;1/1@1&lt;/source&gt;_x000D_
</v>
      </c>
      <c r="AH7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</v>
      </c>
    </row>
    <row r="8" spans="2:34" x14ac:dyDescent="0.25">
      <c r="B8" s="15" t="str">
        <f>'Layer Map'!C9</f>
        <v>FullHole</v>
      </c>
      <c r="C8" s="1">
        <v>0.8</v>
      </c>
      <c r="D8" s="1">
        <v>0</v>
      </c>
      <c r="E8" s="1">
        <v>0</v>
      </c>
      <c r="F8" s="1" t="str">
        <f t="shared" si="0"/>
        <v>#CC0000</v>
      </c>
      <c r="G8" s="1" t="str">
        <f t="shared" si="1"/>
        <v>#CC0000</v>
      </c>
      <c r="H8" s="1">
        <v>0</v>
      </c>
      <c r="I8" s="1">
        <v>0</v>
      </c>
      <c r="J8" s="1" t="s">
        <v>86</v>
      </c>
      <c r="K8" s="1" t="s">
        <v>77</v>
      </c>
      <c r="L8" s="1" t="s">
        <v>77</v>
      </c>
      <c r="M8" s="1">
        <v>1</v>
      </c>
      <c r="N8" s="1" t="s">
        <v>78</v>
      </c>
      <c r="O8" s="1">
        <v>0</v>
      </c>
      <c r="P8" s="4" t="str">
        <f>TEXT('Layer Map'!D9, 0) &amp; "/" &amp; TEXT('Layer Map'!E9, 0) &amp; " " &amp; Tableau3[[#This Row],[id]]</f>
        <v>1/2 FullHole</v>
      </c>
      <c r="Q8" s="1" t="str">
        <f>TEXT('Layer Map'!D9, 0) &amp; "/" &amp; TEXT('Layer Map'!E9, 0) &amp; "@1"</f>
        <v>1/2@1</v>
      </c>
      <c r="V8" t="str">
        <f t="shared" si="2"/>
        <v xml:space="preserve">		&lt;frame-color&gt;#CC0000&lt;/frame-color&gt;_x000D_
</v>
      </c>
      <c r="W8" t="str">
        <f t="shared" si="3"/>
        <v xml:space="preserve">		&lt;fill-color&gt;#CC0000&lt;/fill-color&gt;_x000D_
</v>
      </c>
      <c r="X8" t="str">
        <f t="shared" si="4"/>
        <v xml:space="preserve">		&lt;frame-brightness&gt;0&lt;/frame-brightness&gt;_x000D_
</v>
      </c>
      <c r="Y8" t="str">
        <f t="shared" si="5"/>
        <v xml:space="preserve">		&lt;fill-brightness&gt;0&lt;/fill-brightness&gt;_x000D_
</v>
      </c>
      <c r="Z8" t="str">
        <f t="shared" si="6"/>
        <v xml:space="preserve">		&lt;dither-pattern&gt;I13&lt;/dither-pattern&gt;_x000D_
</v>
      </c>
      <c r="AA8" t="str">
        <f t="shared" si="7"/>
        <v xml:space="preserve">		&lt;visible&gt;true&lt;/visible&gt;_x000D_
</v>
      </c>
      <c r="AB8" t="str">
        <f t="shared" si="8"/>
        <v xml:space="preserve">		&lt;transparent&gt;true&lt;/transparent&gt;_x000D_
</v>
      </c>
      <c r="AC8" t="str">
        <f t="shared" si="9"/>
        <v xml:space="preserve">		&lt;width&gt;1&lt;/width&gt;_x000D_
</v>
      </c>
      <c r="AD8" t="str">
        <f t="shared" si="10"/>
        <v xml:space="preserve">		&lt;marked&gt;false&lt;/marked&gt;_x000D_
</v>
      </c>
      <c r="AE8" t="str">
        <f t="shared" si="11"/>
        <v xml:space="preserve">		&lt;animation&gt;0&lt;/animation&gt;_x000D_
</v>
      </c>
      <c r="AF8" t="str">
        <f t="shared" si="12"/>
        <v xml:space="preserve">		&lt;name&gt;1/2 FullHole&lt;/name&gt;_x000D_
</v>
      </c>
      <c r="AG8" t="str">
        <f t="shared" si="13"/>
        <v xml:space="preserve">		&lt;source&gt;1/2@1&lt;/source&gt;_x000D_
</v>
      </c>
      <c r="AH8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</v>
      </c>
    </row>
    <row r="9" spans="2:34" x14ac:dyDescent="0.25">
      <c r="B9" s="15" t="str">
        <f>'Layer Map'!C10</f>
        <v>FullTrench</v>
      </c>
      <c r="C9" s="1">
        <v>0.8</v>
      </c>
      <c r="D9" s="1">
        <v>0</v>
      </c>
      <c r="E9" s="1">
        <v>0</v>
      </c>
      <c r="F9" s="1" t="str">
        <f t="shared" si="0"/>
        <v>#CC0000</v>
      </c>
      <c r="G9" s="1" t="str">
        <f t="shared" si="1"/>
        <v>#CC0000</v>
      </c>
      <c r="H9" s="1">
        <v>0</v>
      </c>
      <c r="I9" s="1">
        <v>0</v>
      </c>
      <c r="J9" s="1" t="s">
        <v>88</v>
      </c>
      <c r="K9" s="1" t="s">
        <v>77</v>
      </c>
      <c r="L9" s="1" t="s">
        <v>77</v>
      </c>
      <c r="M9" s="1">
        <v>1</v>
      </c>
      <c r="N9" s="1" t="s">
        <v>78</v>
      </c>
      <c r="O9" s="1">
        <v>0</v>
      </c>
      <c r="P9" s="4" t="str">
        <f>TEXT('Layer Map'!D10, 0) &amp; "/" &amp; TEXT('Layer Map'!E10, 0) &amp; " " &amp; Tableau3[[#This Row],[id]]</f>
        <v>1/3 FullTrench</v>
      </c>
      <c r="Q9" s="1" t="str">
        <f>TEXT('Layer Map'!D10, 0) &amp; "/" &amp; TEXT('Layer Map'!E10, 0) &amp; "@1"</f>
        <v>1/3@1</v>
      </c>
      <c r="T9" s="11" t="s">
        <v>104</v>
      </c>
      <c r="V9" t="str">
        <f t="shared" si="2"/>
        <v xml:space="preserve">		&lt;frame-color&gt;#CC0000&lt;/frame-color&gt;_x000D_
</v>
      </c>
      <c r="W9" t="str">
        <f t="shared" si="3"/>
        <v xml:space="preserve">		&lt;fill-color&gt;#CC0000&lt;/fill-color&gt;_x000D_
</v>
      </c>
      <c r="X9" t="str">
        <f t="shared" si="4"/>
        <v xml:space="preserve">		&lt;frame-brightness&gt;0&lt;/frame-brightness&gt;_x000D_
</v>
      </c>
      <c r="Y9" t="str">
        <f t="shared" si="5"/>
        <v xml:space="preserve">		&lt;fill-brightness&gt;0&lt;/fill-brightness&gt;_x000D_
</v>
      </c>
      <c r="Z9" t="str">
        <f t="shared" si="6"/>
        <v xml:space="preserve">		&lt;dither-pattern&gt;I16&lt;/dither-pattern&gt;_x000D_
</v>
      </c>
      <c r="AA9" t="str">
        <f t="shared" si="7"/>
        <v xml:space="preserve">		&lt;visible&gt;true&lt;/visible&gt;_x000D_
</v>
      </c>
      <c r="AB9" t="str">
        <f t="shared" si="8"/>
        <v xml:space="preserve">		&lt;transparent&gt;true&lt;/transparent&gt;_x000D_
</v>
      </c>
      <c r="AC9" t="str">
        <f t="shared" si="9"/>
        <v xml:space="preserve">		&lt;width&gt;1&lt;/width&gt;_x000D_
</v>
      </c>
      <c r="AD9" t="str">
        <f t="shared" si="10"/>
        <v xml:space="preserve">		&lt;marked&gt;false&lt;/marked&gt;_x000D_
</v>
      </c>
      <c r="AE9" t="str">
        <f t="shared" si="11"/>
        <v xml:space="preserve">		&lt;animation&gt;0&lt;/animation&gt;_x000D_
</v>
      </c>
      <c r="AF9" t="str">
        <f t="shared" si="12"/>
        <v xml:space="preserve">		&lt;name&gt;1/3 FullTrench&lt;/name&gt;_x000D_
</v>
      </c>
      <c r="AG9" t="str">
        <f t="shared" si="13"/>
        <v xml:space="preserve">		&lt;source&gt;1/3@1&lt;/source&gt;_x000D_
</v>
      </c>
      <c r="AH9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</v>
      </c>
    </row>
    <row r="10" spans="2:34" x14ac:dyDescent="0.25">
      <c r="B10" s="15" t="str">
        <f>'Layer Map'!C11</f>
        <v>MidCore</v>
      </c>
      <c r="C10" s="1">
        <v>1</v>
      </c>
      <c r="D10" s="1">
        <v>0.6</v>
      </c>
      <c r="E10" s="1">
        <v>0</v>
      </c>
      <c r="F10" s="1" t="str">
        <f t="shared" si="0"/>
        <v>#FF9900</v>
      </c>
      <c r="G10" s="1" t="str">
        <f t="shared" si="1"/>
        <v>#FF9900</v>
      </c>
      <c r="H10" s="1">
        <v>0</v>
      </c>
      <c r="I10" s="1">
        <v>0</v>
      </c>
      <c r="J10" s="1" t="str">
        <f>J6</f>
        <v>I4</v>
      </c>
      <c r="K10" s="1" t="s">
        <v>77</v>
      </c>
      <c r="L10" s="1" t="s">
        <v>77</v>
      </c>
      <c r="M10" s="1">
        <v>1</v>
      </c>
      <c r="N10" s="1" t="s">
        <v>78</v>
      </c>
      <c r="O10" s="1">
        <v>0</v>
      </c>
      <c r="P10" s="4" t="str">
        <f>TEXT('Layer Map'!D11, 0) &amp; "/" &amp; TEXT('Layer Map'!E11, 0) &amp; " " &amp; Tableau3[[#This Row],[id]]</f>
        <v>2/0 MidCore</v>
      </c>
      <c r="Q10" s="1" t="str">
        <f>TEXT('Layer Map'!D11, 0) &amp; "/" &amp; TEXT('Layer Map'!E11, 0) &amp; "@1"</f>
        <v>2/0@1</v>
      </c>
      <c r="T10" s="5" t="s">
        <v>103</v>
      </c>
      <c r="V10" t="str">
        <f t="shared" si="2"/>
        <v xml:space="preserve">		&lt;frame-color&gt;#FF9900&lt;/frame-color&gt;_x000D_
</v>
      </c>
      <c r="W10" t="str">
        <f t="shared" si="3"/>
        <v xml:space="preserve">		&lt;fill-color&gt;#FF9900&lt;/fill-color&gt;_x000D_
</v>
      </c>
      <c r="X10" t="str">
        <f t="shared" si="4"/>
        <v xml:space="preserve">		&lt;frame-brightness&gt;0&lt;/frame-brightness&gt;_x000D_
</v>
      </c>
      <c r="Y10" t="str">
        <f t="shared" si="5"/>
        <v xml:space="preserve">		&lt;fill-brightness&gt;0&lt;/fill-brightness&gt;_x000D_
</v>
      </c>
      <c r="Z10" t="str">
        <f t="shared" si="6"/>
        <v xml:space="preserve">		&lt;dither-pattern&gt;I4&lt;/dither-pattern&gt;_x000D_
</v>
      </c>
      <c r="AA10" t="str">
        <f t="shared" si="7"/>
        <v xml:space="preserve">		&lt;visible&gt;true&lt;/visible&gt;_x000D_
</v>
      </c>
      <c r="AB10" t="str">
        <f t="shared" si="8"/>
        <v xml:space="preserve">		&lt;transparent&gt;true&lt;/transparent&gt;_x000D_
</v>
      </c>
      <c r="AC10" t="str">
        <f t="shared" si="9"/>
        <v xml:space="preserve">		&lt;width&gt;1&lt;/width&gt;_x000D_
</v>
      </c>
      <c r="AD10" t="str">
        <f t="shared" si="10"/>
        <v xml:space="preserve">		&lt;marked&gt;false&lt;/marked&gt;_x000D_
</v>
      </c>
      <c r="AE10" t="str">
        <f t="shared" si="11"/>
        <v xml:space="preserve">		&lt;animation&gt;0&lt;/animation&gt;_x000D_
</v>
      </c>
      <c r="AF10" t="str">
        <f t="shared" si="12"/>
        <v xml:space="preserve">		&lt;name&gt;2/0 MidCore&lt;/name&gt;_x000D_
</v>
      </c>
      <c r="AG10" t="str">
        <f t="shared" si="13"/>
        <v xml:space="preserve">		&lt;source&gt;2/0@1&lt;/source&gt;_x000D_
</v>
      </c>
      <c r="AH10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</v>
      </c>
    </row>
    <row r="11" spans="2:34" x14ac:dyDescent="0.25">
      <c r="B11" s="15" t="str">
        <f>'Layer Map'!C12</f>
        <v>MidClad</v>
      </c>
      <c r="C11" s="1">
        <v>1</v>
      </c>
      <c r="D11" s="1">
        <v>0.6</v>
      </c>
      <c r="E11" s="1">
        <v>0</v>
      </c>
      <c r="F11" s="1" t="str">
        <f t="shared" si="0"/>
        <v>#FF9900</v>
      </c>
      <c r="G11" s="1" t="str">
        <f t="shared" si="1"/>
        <v>#FF9900</v>
      </c>
      <c r="H11" s="1">
        <v>0</v>
      </c>
      <c r="I11" s="1">
        <v>0</v>
      </c>
      <c r="J11" s="1" t="str">
        <f>J7</f>
        <v>I3</v>
      </c>
      <c r="K11" s="1" t="s">
        <v>77</v>
      </c>
      <c r="L11" s="1" t="s">
        <v>77</v>
      </c>
      <c r="M11" s="1">
        <v>1</v>
      </c>
      <c r="N11" s="1" t="s">
        <v>78</v>
      </c>
      <c r="O11" s="1">
        <v>0</v>
      </c>
      <c r="P11" s="4" t="str">
        <f>TEXT('Layer Map'!D12, 0) &amp; "/" &amp; TEXT('Layer Map'!E12, 0) &amp; " " &amp; Tableau3[[#This Row],[id]]</f>
        <v>2/1 MidClad</v>
      </c>
      <c r="Q11" s="1" t="str">
        <f>TEXT('Layer Map'!D12, 0) &amp; "/" &amp; TEXT('Layer Map'!E12, 0) &amp; "@1"</f>
        <v>2/1@1</v>
      </c>
      <c r="T11" s="5" t="str">
        <f xml:space="preserve"> $T$16 &amp; "&lt;layer-properties&gt;" &amp; $T$16</f>
        <v xml:space="preserve">_x000D_
&lt;layer-properties&gt;_x000D_
</v>
      </c>
      <c r="V11" t="str">
        <f t="shared" si="2"/>
        <v xml:space="preserve">		&lt;frame-color&gt;#FF9900&lt;/frame-color&gt;_x000D_
</v>
      </c>
      <c r="W11" t="str">
        <f t="shared" si="3"/>
        <v xml:space="preserve">		&lt;fill-color&gt;#FF9900&lt;/fill-color&gt;_x000D_
</v>
      </c>
      <c r="X11" t="str">
        <f t="shared" si="4"/>
        <v xml:space="preserve">		&lt;frame-brightness&gt;0&lt;/frame-brightness&gt;_x000D_
</v>
      </c>
      <c r="Y11" t="str">
        <f t="shared" si="5"/>
        <v xml:space="preserve">		&lt;fill-brightness&gt;0&lt;/fill-brightness&gt;_x000D_
</v>
      </c>
      <c r="Z11" t="str">
        <f t="shared" si="6"/>
        <v xml:space="preserve">		&lt;dither-pattern&gt;I3&lt;/dither-pattern&gt;_x000D_
</v>
      </c>
      <c r="AA11" t="str">
        <f t="shared" si="7"/>
        <v xml:space="preserve">		&lt;visible&gt;true&lt;/visible&gt;_x000D_
</v>
      </c>
      <c r="AB11" t="str">
        <f t="shared" si="8"/>
        <v xml:space="preserve">		&lt;transparent&gt;true&lt;/transparent&gt;_x000D_
</v>
      </c>
      <c r="AC11" t="str">
        <f t="shared" si="9"/>
        <v xml:space="preserve">		&lt;width&gt;1&lt;/width&gt;_x000D_
</v>
      </c>
      <c r="AD11" t="str">
        <f t="shared" si="10"/>
        <v xml:space="preserve">		&lt;marked&gt;false&lt;/marked&gt;_x000D_
</v>
      </c>
      <c r="AE11" t="str">
        <f t="shared" si="11"/>
        <v xml:space="preserve">		&lt;animation&gt;0&lt;/animation&gt;_x000D_
</v>
      </c>
      <c r="AF11" t="str">
        <f t="shared" si="12"/>
        <v xml:space="preserve">		&lt;name&gt;2/1 MidClad&lt;/name&gt;_x000D_
</v>
      </c>
      <c r="AG11" t="str">
        <f t="shared" si="13"/>
        <v xml:space="preserve">		&lt;source&gt;2/1@1&lt;/source&gt;_x000D_
</v>
      </c>
      <c r="AH11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</v>
      </c>
    </row>
    <row r="12" spans="2:34" x14ac:dyDescent="0.25">
      <c r="B12" s="15" t="str">
        <f>'Layer Map'!C13</f>
        <v>MidHole</v>
      </c>
      <c r="C12" s="1">
        <v>1</v>
      </c>
      <c r="D12" s="1">
        <v>0.6</v>
      </c>
      <c r="E12" s="1">
        <v>0</v>
      </c>
      <c r="F12" s="1" t="str">
        <f t="shared" si="0"/>
        <v>#FF9900</v>
      </c>
      <c r="G12" s="1" t="str">
        <f t="shared" si="1"/>
        <v>#FF9900</v>
      </c>
      <c r="H12" s="1">
        <v>0</v>
      </c>
      <c r="I12" s="1">
        <v>0</v>
      </c>
      <c r="J12" s="1" t="str">
        <f>J8</f>
        <v>I13</v>
      </c>
      <c r="K12" s="1" t="s">
        <v>77</v>
      </c>
      <c r="L12" s="1" t="s">
        <v>77</v>
      </c>
      <c r="M12" s="1">
        <v>1</v>
      </c>
      <c r="N12" s="1" t="s">
        <v>78</v>
      </c>
      <c r="O12" s="1">
        <v>0</v>
      </c>
      <c r="P12" s="4" t="str">
        <f>TEXT('Layer Map'!D13, 0) &amp; "/" &amp; TEXT('Layer Map'!E13, 0) &amp; " " &amp; Tableau3[[#This Row],[id]]</f>
        <v>2/2 MidHole</v>
      </c>
      <c r="Q12" s="1" t="str">
        <f>TEXT('Layer Map'!D13, 0) &amp; "/" &amp; TEXT('Layer Map'!E13, 0) &amp; "@1"</f>
        <v>2/2@1</v>
      </c>
      <c r="T12" s="5" t="str">
        <f xml:space="preserve"> CHAR(9) &amp; " &lt;name/&gt;" &amp;$T$16</f>
        <v xml:space="preserve">	 &lt;name/&gt;_x000D_
</v>
      </c>
      <c r="V12" t="str">
        <f t="shared" si="2"/>
        <v xml:space="preserve">		&lt;frame-color&gt;#FF9900&lt;/frame-color&gt;_x000D_
</v>
      </c>
      <c r="W12" t="str">
        <f t="shared" si="3"/>
        <v xml:space="preserve">		&lt;fill-color&gt;#FF9900&lt;/fill-color&gt;_x000D_
</v>
      </c>
      <c r="X12" t="str">
        <f t="shared" si="4"/>
        <v xml:space="preserve">		&lt;frame-brightness&gt;0&lt;/frame-brightness&gt;_x000D_
</v>
      </c>
      <c r="Y12" t="str">
        <f t="shared" si="5"/>
        <v xml:space="preserve">		&lt;fill-brightness&gt;0&lt;/fill-brightness&gt;_x000D_
</v>
      </c>
      <c r="Z12" t="str">
        <f t="shared" si="6"/>
        <v xml:space="preserve">		&lt;dither-pattern&gt;I13&lt;/dither-pattern&gt;_x000D_
</v>
      </c>
      <c r="AA12" t="str">
        <f t="shared" si="7"/>
        <v xml:space="preserve">		&lt;visible&gt;true&lt;/visible&gt;_x000D_
</v>
      </c>
      <c r="AB12" t="str">
        <f t="shared" si="8"/>
        <v xml:space="preserve">		&lt;transparent&gt;true&lt;/transparent&gt;_x000D_
</v>
      </c>
      <c r="AC12" t="str">
        <f t="shared" si="9"/>
        <v xml:space="preserve">		&lt;width&gt;1&lt;/width&gt;_x000D_
</v>
      </c>
      <c r="AD12" t="str">
        <f t="shared" si="10"/>
        <v xml:space="preserve">		&lt;marked&gt;false&lt;/marked&gt;_x000D_
</v>
      </c>
      <c r="AE12" t="str">
        <f t="shared" si="11"/>
        <v xml:space="preserve">		&lt;animation&gt;0&lt;/animation&gt;_x000D_
</v>
      </c>
      <c r="AF12" t="str">
        <f t="shared" si="12"/>
        <v xml:space="preserve">		&lt;name&gt;2/2 MidHole&lt;/name&gt;_x000D_
</v>
      </c>
      <c r="AG12" t="str">
        <f t="shared" si="13"/>
        <v xml:space="preserve">		&lt;source&gt;2/2@1&lt;/source&gt;_x000D_
</v>
      </c>
      <c r="AH12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</v>
      </c>
    </row>
    <row r="13" spans="2:34" x14ac:dyDescent="0.25">
      <c r="B13" s="15" t="str">
        <f>'Layer Map'!C14</f>
        <v>MidTrench</v>
      </c>
      <c r="C13" s="1">
        <v>1</v>
      </c>
      <c r="D13" s="1">
        <v>0.6</v>
      </c>
      <c r="E13" s="1">
        <v>0</v>
      </c>
      <c r="F13" s="1" t="str">
        <f t="shared" si="0"/>
        <v>#FF9900</v>
      </c>
      <c r="G13" s="1" t="str">
        <f t="shared" si="1"/>
        <v>#FF9900</v>
      </c>
      <c r="H13" s="1">
        <v>0</v>
      </c>
      <c r="I13" s="1">
        <v>0</v>
      </c>
      <c r="J13" s="1" t="str">
        <f>J9</f>
        <v>I16</v>
      </c>
      <c r="K13" s="1" t="s">
        <v>77</v>
      </c>
      <c r="L13" s="1" t="s">
        <v>77</v>
      </c>
      <c r="M13" s="1">
        <v>1</v>
      </c>
      <c r="N13" s="1" t="s">
        <v>78</v>
      </c>
      <c r="O13" s="1">
        <v>0</v>
      </c>
      <c r="P13" s="4" t="str">
        <f>TEXT('Layer Map'!D14, 0) &amp; "/" &amp; TEXT('Layer Map'!E14, 0) &amp; " " &amp; Tableau3[[#This Row],[id]]</f>
        <v>2/3 MidTrench</v>
      </c>
      <c r="Q13" s="1" t="str">
        <f>TEXT('Layer Map'!D14, 0) &amp; "/" &amp; TEXT('Layer Map'!E14, 0) &amp; "@1"</f>
        <v>2/3@1</v>
      </c>
      <c r="T13" s="5" t="s">
        <v>92</v>
      </c>
      <c r="V13" t="str">
        <f t="shared" si="2"/>
        <v xml:space="preserve">		&lt;frame-color&gt;#FF9900&lt;/frame-color&gt;_x000D_
</v>
      </c>
      <c r="W13" t="str">
        <f t="shared" si="3"/>
        <v xml:space="preserve">		&lt;fill-color&gt;#FF9900&lt;/fill-color&gt;_x000D_
</v>
      </c>
      <c r="X13" t="str">
        <f t="shared" si="4"/>
        <v xml:space="preserve">		&lt;frame-brightness&gt;0&lt;/frame-brightness&gt;_x000D_
</v>
      </c>
      <c r="Y13" t="str">
        <f t="shared" si="5"/>
        <v xml:space="preserve">		&lt;fill-brightness&gt;0&lt;/fill-brightness&gt;_x000D_
</v>
      </c>
      <c r="Z13" t="str">
        <f t="shared" si="6"/>
        <v xml:space="preserve">		&lt;dither-pattern&gt;I16&lt;/dither-pattern&gt;_x000D_
</v>
      </c>
      <c r="AA13" t="str">
        <f t="shared" si="7"/>
        <v xml:space="preserve">		&lt;visible&gt;true&lt;/visible&gt;_x000D_
</v>
      </c>
      <c r="AB13" t="str">
        <f t="shared" si="8"/>
        <v xml:space="preserve">		&lt;transparent&gt;true&lt;/transparent&gt;_x000D_
</v>
      </c>
      <c r="AC13" t="str">
        <f t="shared" si="9"/>
        <v xml:space="preserve">		&lt;width&gt;1&lt;/width&gt;_x000D_
</v>
      </c>
      <c r="AD13" t="str">
        <f t="shared" si="10"/>
        <v xml:space="preserve">		&lt;marked&gt;false&lt;/marked&gt;_x000D_
</v>
      </c>
      <c r="AE13" t="str">
        <f t="shared" si="11"/>
        <v xml:space="preserve">		&lt;animation&gt;0&lt;/animation&gt;_x000D_
</v>
      </c>
      <c r="AF13" t="str">
        <f t="shared" si="12"/>
        <v xml:space="preserve">		&lt;name&gt;2/3 MidTrench&lt;/name&gt;_x000D_
</v>
      </c>
      <c r="AG13" t="str">
        <f t="shared" si="13"/>
        <v xml:space="preserve">		&lt;source&gt;2/3@1&lt;/source&gt;_x000D_
</v>
      </c>
      <c r="AH13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</v>
      </c>
    </row>
    <row r="14" spans="2:34" x14ac:dyDescent="0.25">
      <c r="B14" s="15" t="str">
        <f>'Layer Map'!C15</f>
        <v>ShallowCore</v>
      </c>
      <c r="C14" s="1">
        <v>0.6</v>
      </c>
      <c r="D14" s="1">
        <v>0.6</v>
      </c>
      <c r="E14" s="1">
        <v>0</v>
      </c>
      <c r="F14" s="1" t="str">
        <f t="shared" si="0"/>
        <v>#999900</v>
      </c>
      <c r="G14" s="1" t="str">
        <f t="shared" si="1"/>
        <v>#999900</v>
      </c>
      <c r="H14" s="1">
        <v>0</v>
      </c>
      <c r="I14" s="1">
        <v>0</v>
      </c>
      <c r="J14" s="1" t="str">
        <f>J6</f>
        <v>I4</v>
      </c>
      <c r="K14" s="1" t="s">
        <v>77</v>
      </c>
      <c r="L14" s="1" t="s">
        <v>77</v>
      </c>
      <c r="M14" s="1">
        <v>1</v>
      </c>
      <c r="N14" s="1" t="s">
        <v>78</v>
      </c>
      <c r="O14" s="1">
        <v>0</v>
      </c>
      <c r="P14" s="4" t="str">
        <f>TEXT('Layer Map'!D15, 0) &amp; "/" &amp; TEXT('Layer Map'!E15, 0) &amp; " " &amp; Tableau3[[#This Row],[id]]</f>
        <v>3/0 ShallowCore</v>
      </c>
      <c r="Q14" s="1" t="str">
        <f>TEXT('Layer Map'!D15, 0) &amp; "/" &amp; TEXT('Layer Map'!E15, 0) &amp; "@1"</f>
        <v>3/0@1</v>
      </c>
      <c r="V14" t="str">
        <f t="shared" si="2"/>
        <v xml:space="preserve">		&lt;frame-color&gt;#999900&lt;/frame-color&gt;_x000D_
</v>
      </c>
      <c r="W14" t="str">
        <f t="shared" si="3"/>
        <v xml:space="preserve">		&lt;fill-color&gt;#999900&lt;/fill-color&gt;_x000D_
</v>
      </c>
      <c r="X14" t="str">
        <f t="shared" si="4"/>
        <v xml:space="preserve">		&lt;frame-brightness&gt;0&lt;/frame-brightness&gt;_x000D_
</v>
      </c>
      <c r="Y14" t="str">
        <f t="shared" si="5"/>
        <v xml:space="preserve">		&lt;fill-brightness&gt;0&lt;/fill-brightness&gt;_x000D_
</v>
      </c>
      <c r="Z14" t="str">
        <f t="shared" si="6"/>
        <v xml:space="preserve">		&lt;dither-pattern&gt;I4&lt;/dither-pattern&gt;_x000D_
</v>
      </c>
      <c r="AA14" t="str">
        <f t="shared" si="7"/>
        <v xml:space="preserve">		&lt;visible&gt;true&lt;/visible&gt;_x000D_
</v>
      </c>
      <c r="AB14" t="str">
        <f t="shared" si="8"/>
        <v xml:space="preserve">		&lt;transparent&gt;true&lt;/transparent&gt;_x000D_
</v>
      </c>
      <c r="AC14" t="str">
        <f t="shared" si="9"/>
        <v xml:space="preserve">		&lt;width&gt;1&lt;/width&gt;_x000D_
</v>
      </c>
      <c r="AD14" t="str">
        <f t="shared" si="10"/>
        <v xml:space="preserve">		&lt;marked&gt;false&lt;/marked&gt;_x000D_
</v>
      </c>
      <c r="AE14" t="str">
        <f t="shared" si="11"/>
        <v xml:space="preserve">		&lt;animation&gt;0&lt;/animation&gt;_x000D_
</v>
      </c>
      <c r="AF14" t="str">
        <f t="shared" si="12"/>
        <v xml:space="preserve">		&lt;name&gt;3/0 ShallowCore&lt;/name&gt;_x000D_
</v>
      </c>
      <c r="AG14" t="str">
        <f t="shared" si="13"/>
        <v xml:space="preserve">		&lt;source&gt;3/0@1&lt;/source&gt;_x000D_
</v>
      </c>
      <c r="AH14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</v>
      </c>
    </row>
    <row r="15" spans="2:34" x14ac:dyDescent="0.25">
      <c r="B15" s="15" t="str">
        <f>'Layer Map'!C16</f>
        <v>ShallowClad</v>
      </c>
      <c r="C15" s="1">
        <v>0.6</v>
      </c>
      <c r="D15" s="1">
        <v>0.6</v>
      </c>
      <c r="E15" s="1">
        <v>0</v>
      </c>
      <c r="F15" s="1" t="str">
        <f t="shared" si="0"/>
        <v>#999900</v>
      </c>
      <c r="G15" s="1" t="str">
        <f t="shared" si="1"/>
        <v>#999900</v>
      </c>
      <c r="H15" s="1">
        <v>0</v>
      </c>
      <c r="I15" s="1">
        <v>0</v>
      </c>
      <c r="J15" s="1" t="str">
        <f>J7</f>
        <v>I3</v>
      </c>
      <c r="K15" s="1" t="s">
        <v>77</v>
      </c>
      <c r="L15" s="1" t="s">
        <v>77</v>
      </c>
      <c r="M15" s="1">
        <v>1</v>
      </c>
      <c r="N15" s="1" t="s">
        <v>78</v>
      </c>
      <c r="O15" s="1">
        <v>0</v>
      </c>
      <c r="P15" s="4" t="str">
        <f>TEXT('Layer Map'!D16, 0) &amp; "/" &amp; TEXT('Layer Map'!E16, 0) &amp; " " &amp; Tableau3[[#This Row],[id]]</f>
        <v>3/1 ShallowClad</v>
      </c>
      <c r="Q15" s="1" t="str">
        <f>TEXT('Layer Map'!D16, 0) &amp; "/" &amp; TEXT('Layer Map'!E16, 0) &amp; "@1"</f>
        <v>3/1@1</v>
      </c>
      <c r="T15" s="11" t="s">
        <v>107</v>
      </c>
      <c r="V15" t="str">
        <f t="shared" si="2"/>
        <v xml:space="preserve">		&lt;frame-color&gt;#999900&lt;/frame-color&gt;_x000D_
</v>
      </c>
      <c r="W15" t="str">
        <f t="shared" si="3"/>
        <v xml:space="preserve">		&lt;fill-color&gt;#999900&lt;/fill-color&gt;_x000D_
</v>
      </c>
      <c r="X15" t="str">
        <f t="shared" si="4"/>
        <v xml:space="preserve">		&lt;frame-brightness&gt;0&lt;/frame-brightness&gt;_x000D_
</v>
      </c>
      <c r="Y15" t="str">
        <f t="shared" si="5"/>
        <v xml:space="preserve">		&lt;fill-brightness&gt;0&lt;/fill-brightness&gt;_x000D_
</v>
      </c>
      <c r="Z15" t="str">
        <f t="shared" si="6"/>
        <v xml:space="preserve">		&lt;dither-pattern&gt;I3&lt;/dither-pattern&gt;_x000D_
</v>
      </c>
      <c r="AA15" t="str">
        <f t="shared" si="7"/>
        <v xml:space="preserve">		&lt;visible&gt;true&lt;/visible&gt;_x000D_
</v>
      </c>
      <c r="AB15" t="str">
        <f t="shared" si="8"/>
        <v xml:space="preserve">		&lt;transparent&gt;true&lt;/transparent&gt;_x000D_
</v>
      </c>
      <c r="AC15" t="str">
        <f t="shared" si="9"/>
        <v xml:space="preserve">		&lt;width&gt;1&lt;/width&gt;_x000D_
</v>
      </c>
      <c r="AD15" t="str">
        <f t="shared" si="10"/>
        <v xml:space="preserve">		&lt;marked&gt;false&lt;/marked&gt;_x000D_
</v>
      </c>
      <c r="AE15" t="str">
        <f t="shared" si="11"/>
        <v xml:space="preserve">		&lt;animation&gt;0&lt;/animation&gt;_x000D_
</v>
      </c>
      <c r="AF15" t="str">
        <f t="shared" si="12"/>
        <v xml:space="preserve">		&lt;name&gt;3/1 ShallowClad&lt;/name&gt;_x000D_
</v>
      </c>
      <c r="AG15" t="str">
        <f t="shared" si="13"/>
        <v xml:space="preserve">		&lt;source&gt;3/1@1&lt;/source&gt;_x000D_
</v>
      </c>
      <c r="AH15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</v>
      </c>
    </row>
    <row r="16" spans="2:34" x14ac:dyDescent="0.25">
      <c r="B16" s="15" t="str">
        <f>'Layer Map'!C17</f>
        <v>ShallowHole</v>
      </c>
      <c r="C16" s="1">
        <v>0.6</v>
      </c>
      <c r="D16" s="1">
        <v>0.6</v>
      </c>
      <c r="E16" s="1">
        <v>0</v>
      </c>
      <c r="F16" s="1" t="str">
        <f t="shared" si="0"/>
        <v>#999900</v>
      </c>
      <c r="G16" s="1" t="str">
        <f t="shared" si="1"/>
        <v>#999900</v>
      </c>
      <c r="H16" s="1">
        <v>0</v>
      </c>
      <c r="I16" s="1">
        <v>0</v>
      </c>
      <c r="J16" s="1" t="str">
        <f>J8</f>
        <v>I13</v>
      </c>
      <c r="K16" s="1" t="s">
        <v>77</v>
      </c>
      <c r="L16" s="1" t="s">
        <v>77</v>
      </c>
      <c r="M16" s="1">
        <v>1</v>
      </c>
      <c r="N16" s="1" t="s">
        <v>78</v>
      </c>
      <c r="O16" s="1">
        <v>0</v>
      </c>
      <c r="P16" s="4" t="str">
        <f>TEXT('Layer Map'!D17, 0) &amp; "/" &amp; TEXT('Layer Map'!E17, 0) &amp; " " &amp; Tableau3[[#This Row],[id]]</f>
        <v>3/2 ShallowHole</v>
      </c>
      <c r="Q16" s="1" t="str">
        <f>TEXT('Layer Map'!D17, 0) &amp; "/" &amp; TEXT('Layer Map'!E17, 0) &amp; "@1"</f>
        <v>3/2@1</v>
      </c>
      <c r="T16" s="5" t="str">
        <f>CHAR(13) &amp; CHAR(10)</f>
        <v xml:space="preserve">_x000D_
</v>
      </c>
      <c r="V16" t="str">
        <f t="shared" si="2"/>
        <v xml:space="preserve">		&lt;frame-color&gt;#999900&lt;/frame-color&gt;_x000D_
</v>
      </c>
      <c r="W16" t="str">
        <f t="shared" si="3"/>
        <v xml:space="preserve">		&lt;fill-color&gt;#999900&lt;/fill-color&gt;_x000D_
</v>
      </c>
      <c r="X16" t="str">
        <f t="shared" si="4"/>
        <v xml:space="preserve">		&lt;frame-brightness&gt;0&lt;/frame-brightness&gt;_x000D_
</v>
      </c>
      <c r="Y16" t="str">
        <f t="shared" si="5"/>
        <v xml:space="preserve">		&lt;fill-brightness&gt;0&lt;/fill-brightness&gt;_x000D_
</v>
      </c>
      <c r="Z16" t="str">
        <f t="shared" si="6"/>
        <v xml:space="preserve">		&lt;dither-pattern&gt;I13&lt;/dither-pattern&gt;_x000D_
</v>
      </c>
      <c r="AA16" t="str">
        <f t="shared" si="7"/>
        <v xml:space="preserve">		&lt;visible&gt;true&lt;/visible&gt;_x000D_
</v>
      </c>
      <c r="AB16" t="str">
        <f t="shared" si="8"/>
        <v xml:space="preserve">		&lt;transparent&gt;true&lt;/transparent&gt;_x000D_
</v>
      </c>
      <c r="AC16" t="str">
        <f t="shared" si="9"/>
        <v xml:space="preserve">		&lt;width&gt;1&lt;/width&gt;_x000D_
</v>
      </c>
      <c r="AD16" t="str">
        <f t="shared" si="10"/>
        <v xml:space="preserve">		&lt;marked&gt;false&lt;/marked&gt;_x000D_
</v>
      </c>
      <c r="AE16" t="str">
        <f t="shared" si="11"/>
        <v xml:space="preserve">		&lt;animation&gt;0&lt;/animation&gt;_x000D_
</v>
      </c>
      <c r="AF16" t="str">
        <f t="shared" si="12"/>
        <v xml:space="preserve">		&lt;name&gt;3/2 ShallowHole&lt;/name&gt;_x000D_
</v>
      </c>
      <c r="AG16" t="str">
        <f t="shared" si="13"/>
        <v xml:space="preserve">		&lt;source&gt;3/2@1&lt;/source&gt;_x000D_
</v>
      </c>
      <c r="AH16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</v>
      </c>
    </row>
    <row r="17" spans="2:34" x14ac:dyDescent="0.25">
      <c r="B17" s="15" t="str">
        <f>'Layer Map'!C18</f>
        <v>ShallowTrench</v>
      </c>
      <c r="C17" s="1">
        <v>0.6</v>
      </c>
      <c r="D17" s="1">
        <v>0.6</v>
      </c>
      <c r="E17" s="1">
        <v>0</v>
      </c>
      <c r="F17" s="1" t="str">
        <f t="shared" si="0"/>
        <v>#999900</v>
      </c>
      <c r="G17" s="1" t="str">
        <f t="shared" si="1"/>
        <v>#999900</v>
      </c>
      <c r="H17" s="1">
        <v>0</v>
      </c>
      <c r="I17" s="1">
        <v>0</v>
      </c>
      <c r="J17" s="1" t="str">
        <f>J9</f>
        <v>I16</v>
      </c>
      <c r="K17" s="1" t="s">
        <v>77</v>
      </c>
      <c r="L17" s="1" t="s">
        <v>77</v>
      </c>
      <c r="M17" s="1">
        <v>1</v>
      </c>
      <c r="N17" s="1" t="s">
        <v>78</v>
      </c>
      <c r="O17" s="1">
        <v>0</v>
      </c>
      <c r="P17" s="4" t="str">
        <f>TEXT('Layer Map'!D18, 0) &amp; "/" &amp; TEXT('Layer Map'!E18, 0) &amp; " " &amp; Tableau3[[#This Row],[id]]</f>
        <v>3/3 ShallowTrench</v>
      </c>
      <c r="Q17" s="1" t="str">
        <f>TEXT('Layer Map'!D18, 0) &amp; "/" &amp; TEXT('Layer Map'!E18, 0) &amp; "@1"</f>
        <v>3/3@1</v>
      </c>
      <c r="V17" t="str">
        <f t="shared" si="2"/>
        <v xml:space="preserve">		&lt;frame-color&gt;#999900&lt;/frame-color&gt;_x000D_
</v>
      </c>
      <c r="W17" t="str">
        <f t="shared" si="3"/>
        <v xml:space="preserve">		&lt;fill-color&gt;#999900&lt;/fill-color&gt;_x000D_
</v>
      </c>
      <c r="X17" t="str">
        <f t="shared" si="4"/>
        <v xml:space="preserve">		&lt;frame-brightness&gt;0&lt;/frame-brightness&gt;_x000D_
</v>
      </c>
      <c r="Y17" t="str">
        <f t="shared" si="5"/>
        <v xml:space="preserve">		&lt;fill-brightness&gt;0&lt;/fill-brightness&gt;_x000D_
</v>
      </c>
      <c r="Z17" t="str">
        <f t="shared" si="6"/>
        <v xml:space="preserve">		&lt;dither-pattern&gt;I16&lt;/dither-pattern&gt;_x000D_
</v>
      </c>
      <c r="AA17" t="str">
        <f t="shared" si="7"/>
        <v xml:space="preserve">		&lt;visible&gt;true&lt;/visible&gt;_x000D_
</v>
      </c>
      <c r="AB17" t="str">
        <f t="shared" si="8"/>
        <v xml:space="preserve">		&lt;transparent&gt;true&lt;/transparent&gt;_x000D_
</v>
      </c>
      <c r="AC17" t="str">
        <f t="shared" si="9"/>
        <v xml:space="preserve">		&lt;width&gt;1&lt;/width&gt;_x000D_
</v>
      </c>
      <c r="AD17" t="str">
        <f t="shared" si="10"/>
        <v xml:space="preserve">		&lt;marked&gt;false&lt;/marked&gt;_x000D_
</v>
      </c>
      <c r="AE17" t="str">
        <f t="shared" si="11"/>
        <v xml:space="preserve">		&lt;animation&gt;0&lt;/animation&gt;_x000D_
</v>
      </c>
      <c r="AF17" t="str">
        <f t="shared" si="12"/>
        <v xml:space="preserve">		&lt;name&gt;3/3 ShallowTrench&lt;/name&gt;_x000D_
</v>
      </c>
      <c r="AG17" t="str">
        <f t="shared" si="13"/>
        <v xml:space="preserve">		&lt;source&gt;3/3@1&lt;/source&gt;_x000D_
</v>
      </c>
      <c r="AH17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</v>
      </c>
    </row>
    <row r="18" spans="2:34" x14ac:dyDescent="0.25">
      <c r="B18" s="15" t="str">
        <f>'Layer Map'!C19</f>
        <v>OxEtch</v>
      </c>
      <c r="C18" s="1">
        <v>0.6</v>
      </c>
      <c r="D18" s="1">
        <v>0.6</v>
      </c>
      <c r="E18" s="1">
        <v>0.8</v>
      </c>
      <c r="F18" s="1" t="str">
        <f t="shared" si="0"/>
        <v>#9999CC</v>
      </c>
      <c r="G18" s="1" t="str">
        <f t="shared" si="1"/>
        <v>#9999CC</v>
      </c>
      <c r="H18" s="1">
        <v>0</v>
      </c>
      <c r="I18" s="1">
        <v>0</v>
      </c>
      <c r="J18" s="1" t="s">
        <v>83</v>
      </c>
      <c r="K18" s="1" t="s">
        <v>77</v>
      </c>
      <c r="L18" s="1" t="s">
        <v>77</v>
      </c>
      <c r="M18" s="1">
        <v>1</v>
      </c>
      <c r="N18" s="1" t="s">
        <v>78</v>
      </c>
      <c r="O18" s="1">
        <v>0</v>
      </c>
      <c r="P18" s="4" t="str">
        <f>TEXT('Layer Map'!D19, 0) &amp; "/" &amp; TEXT('Layer Map'!E19, 0) &amp; " " &amp; Tableau3[[#This Row],[id]]</f>
        <v>7/0 OxEtch</v>
      </c>
      <c r="Q18" s="1" t="str">
        <f>TEXT('Layer Map'!D19, 0) &amp; "/" &amp; TEXT('Layer Map'!E19, 0) &amp; "@1"</f>
        <v>7/0@1</v>
      </c>
      <c r="V18" t="str">
        <f t="shared" si="2"/>
        <v xml:space="preserve">		&lt;frame-color&gt;#9999CC&lt;/frame-color&gt;_x000D_
</v>
      </c>
      <c r="W18" t="str">
        <f t="shared" si="3"/>
        <v xml:space="preserve">		&lt;fill-color&gt;#9999CC&lt;/fill-color&gt;_x000D_
</v>
      </c>
      <c r="X18" t="str">
        <f t="shared" si="4"/>
        <v xml:space="preserve">		&lt;frame-brightness&gt;0&lt;/frame-brightness&gt;_x000D_
</v>
      </c>
      <c r="Y18" t="str">
        <f t="shared" si="5"/>
        <v xml:space="preserve">		&lt;fill-brightness&gt;0&lt;/fill-brightness&gt;_x000D_
</v>
      </c>
      <c r="Z18" t="str">
        <f t="shared" si="6"/>
        <v xml:space="preserve">		&lt;dither-pattern&gt;I9&lt;/dither-pattern&gt;_x000D_
</v>
      </c>
      <c r="AA18" t="str">
        <f t="shared" si="7"/>
        <v xml:space="preserve">		&lt;visible&gt;true&lt;/visible&gt;_x000D_
</v>
      </c>
      <c r="AB18" t="str">
        <f t="shared" si="8"/>
        <v xml:space="preserve">		&lt;transparent&gt;true&lt;/transparent&gt;_x000D_
</v>
      </c>
      <c r="AC18" t="str">
        <f t="shared" si="9"/>
        <v xml:space="preserve">		&lt;width&gt;1&lt;/width&gt;_x000D_
</v>
      </c>
      <c r="AD18" t="str">
        <f t="shared" si="10"/>
        <v xml:space="preserve">		&lt;marked&gt;false&lt;/marked&gt;_x000D_
</v>
      </c>
      <c r="AE18" t="str">
        <f t="shared" si="11"/>
        <v xml:space="preserve">		&lt;animation&gt;0&lt;/animation&gt;_x000D_
</v>
      </c>
      <c r="AF18" t="str">
        <f t="shared" si="12"/>
        <v xml:space="preserve">		&lt;name&gt;7/0 OxEtch&lt;/name&gt;_x000D_
</v>
      </c>
      <c r="AG18" t="str">
        <f t="shared" si="13"/>
        <v xml:space="preserve">		&lt;source&gt;7/0@1&lt;/source&gt;_x000D_
</v>
      </c>
      <c r="AH18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</v>
      </c>
    </row>
    <row r="19" spans="2:34" x14ac:dyDescent="0.25">
      <c r="B19" s="15" t="str">
        <f>'Layer Map'!C20</f>
        <v>DeepEtch</v>
      </c>
      <c r="C19" s="1">
        <v>0</v>
      </c>
      <c r="D19" s="1">
        <v>0</v>
      </c>
      <c r="E19" s="1">
        <v>0</v>
      </c>
      <c r="F19" s="1" t="str">
        <f t="shared" si="0"/>
        <v>#000000</v>
      </c>
      <c r="G19" s="1" t="str">
        <f t="shared" si="1"/>
        <v>#000000</v>
      </c>
      <c r="H19" s="1">
        <v>0</v>
      </c>
      <c r="I19" s="1">
        <v>0</v>
      </c>
      <c r="J19" s="1" t="s">
        <v>82</v>
      </c>
      <c r="K19" s="1" t="s">
        <v>77</v>
      </c>
      <c r="L19" s="1" t="s">
        <v>77</v>
      </c>
      <c r="M19" s="1">
        <v>1</v>
      </c>
      <c r="N19" s="1" t="s">
        <v>78</v>
      </c>
      <c r="O19" s="1">
        <v>0</v>
      </c>
      <c r="P19" s="4" t="str">
        <f>TEXT('Layer Map'!D20, 0) &amp; "/" &amp; TEXT('Layer Map'!E20, 0) &amp; " " &amp; Tableau3[[#This Row],[id]]</f>
        <v>8/0 DeepEtch</v>
      </c>
      <c r="Q19" s="1" t="str">
        <f>TEXT('Layer Map'!D20, 0) &amp; "/" &amp; TEXT('Layer Map'!E20, 0) &amp; "@1"</f>
        <v>8/0@1</v>
      </c>
      <c r="V19" t="str">
        <f t="shared" si="2"/>
        <v xml:space="preserve">		&lt;frame-color&gt;#000000&lt;/frame-color&gt;_x000D_
</v>
      </c>
      <c r="W19" t="str">
        <f t="shared" si="3"/>
        <v xml:space="preserve">		&lt;fill-color&gt;#000000&lt;/fill-color&gt;_x000D_
</v>
      </c>
      <c r="X19" t="str">
        <f t="shared" si="4"/>
        <v xml:space="preserve">		&lt;frame-brightness&gt;0&lt;/frame-brightness&gt;_x000D_
</v>
      </c>
      <c r="Y19" t="str">
        <f t="shared" si="5"/>
        <v xml:space="preserve">		&lt;fill-brightness&gt;0&lt;/fill-brightness&gt;_x000D_
</v>
      </c>
      <c r="Z19" t="str">
        <f t="shared" si="6"/>
        <v xml:space="preserve">		&lt;dither-pattern&gt;I6&lt;/dither-pattern&gt;_x000D_
</v>
      </c>
      <c r="AA19" t="str">
        <f t="shared" si="7"/>
        <v xml:space="preserve">		&lt;visible&gt;true&lt;/visible&gt;_x000D_
</v>
      </c>
      <c r="AB19" t="str">
        <f t="shared" si="8"/>
        <v xml:space="preserve">		&lt;transparent&gt;true&lt;/transparent&gt;_x000D_
</v>
      </c>
      <c r="AC19" t="str">
        <f t="shared" si="9"/>
        <v xml:space="preserve">		&lt;width&gt;1&lt;/width&gt;_x000D_
</v>
      </c>
      <c r="AD19" t="str">
        <f t="shared" si="10"/>
        <v xml:space="preserve">		&lt;marked&gt;false&lt;/marked&gt;_x000D_
</v>
      </c>
      <c r="AE19" t="str">
        <f t="shared" si="11"/>
        <v xml:space="preserve">		&lt;animation&gt;0&lt;/animation&gt;_x000D_
</v>
      </c>
      <c r="AF19" t="str">
        <f t="shared" si="12"/>
        <v xml:space="preserve">		&lt;name&gt;8/0 DeepEtch&lt;/name&gt;_x000D_
</v>
      </c>
      <c r="AG19" t="str">
        <f t="shared" si="13"/>
        <v xml:space="preserve">		&lt;source&gt;8/0@1&lt;/source&gt;_x000D_
</v>
      </c>
      <c r="AH19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</v>
      </c>
    </row>
    <row r="20" spans="2:34" x14ac:dyDescent="0.25">
      <c r="B20" s="15" t="str">
        <f>'Layer Map'!C21</f>
        <v>NOTileSi</v>
      </c>
      <c r="C20" s="1">
        <v>0.8</v>
      </c>
      <c r="D20" s="1">
        <v>0.7</v>
      </c>
      <c r="E20" s="1">
        <v>0.5</v>
      </c>
      <c r="F20" s="1" t="str">
        <f t="shared" si="0"/>
        <v>#CCB27F</v>
      </c>
      <c r="G20" s="1" t="str">
        <f t="shared" si="1"/>
        <v>#CCB27F</v>
      </c>
      <c r="H20" s="1">
        <v>0</v>
      </c>
      <c r="I20" s="1">
        <v>0</v>
      </c>
      <c r="J20" s="1" t="s">
        <v>86</v>
      </c>
      <c r="K20" s="1" t="s">
        <v>77</v>
      </c>
      <c r="L20" s="1" t="s">
        <v>77</v>
      </c>
      <c r="M20" s="1">
        <v>1</v>
      </c>
      <c r="N20" s="1" t="s">
        <v>78</v>
      </c>
      <c r="O20" s="1">
        <v>0</v>
      </c>
      <c r="P20" s="4" t="str">
        <f>TEXT('Layer Map'!D21, 0) &amp; "/" &amp; TEXT('Layer Map'!E21, 0) &amp; " " &amp; Tableau3[[#This Row],[id]]</f>
        <v>9/0 NOTileSi</v>
      </c>
      <c r="Q20" s="1" t="str">
        <f>TEXT('Layer Map'!D21, 0) &amp; "/" &amp; TEXT('Layer Map'!E21, 0) &amp; "@1"</f>
        <v>9/0@1</v>
      </c>
      <c r="V20" t="str">
        <f t="shared" si="2"/>
        <v xml:space="preserve">		&lt;frame-color&gt;#CCB27F&lt;/frame-color&gt;_x000D_
</v>
      </c>
      <c r="W20" t="str">
        <f t="shared" si="3"/>
        <v xml:space="preserve">		&lt;fill-color&gt;#CCB27F&lt;/fill-color&gt;_x000D_
</v>
      </c>
      <c r="X20" t="str">
        <f t="shared" si="4"/>
        <v xml:space="preserve">		&lt;frame-brightness&gt;0&lt;/frame-brightness&gt;_x000D_
</v>
      </c>
      <c r="Y20" t="str">
        <f t="shared" si="5"/>
        <v xml:space="preserve">		&lt;fill-brightness&gt;0&lt;/fill-brightness&gt;_x000D_
</v>
      </c>
      <c r="Z20" t="str">
        <f t="shared" si="6"/>
        <v xml:space="preserve">		&lt;dither-pattern&gt;I13&lt;/dither-pattern&gt;_x000D_
</v>
      </c>
      <c r="AA20" t="str">
        <f t="shared" si="7"/>
        <v xml:space="preserve">		&lt;visible&gt;true&lt;/visible&gt;_x000D_
</v>
      </c>
      <c r="AB20" t="str">
        <f t="shared" si="8"/>
        <v xml:space="preserve">		&lt;transparent&gt;true&lt;/transparent&gt;_x000D_
</v>
      </c>
      <c r="AC20" t="str">
        <f t="shared" si="9"/>
        <v xml:space="preserve">		&lt;width&gt;1&lt;/width&gt;_x000D_
</v>
      </c>
      <c r="AD20" t="str">
        <f t="shared" si="10"/>
        <v xml:space="preserve">		&lt;marked&gt;false&lt;/marked&gt;_x000D_
</v>
      </c>
      <c r="AE20" t="str">
        <f t="shared" si="11"/>
        <v xml:space="preserve">		&lt;animation&gt;0&lt;/animation&gt;_x000D_
</v>
      </c>
      <c r="AF20" t="str">
        <f t="shared" si="12"/>
        <v xml:space="preserve">		&lt;name&gt;9/0 NOTileSi&lt;/name&gt;_x000D_
</v>
      </c>
      <c r="AG20" t="str">
        <f t="shared" si="13"/>
        <v xml:space="preserve">		&lt;source&gt;9/0@1&lt;/source&gt;_x000D_
</v>
      </c>
      <c r="AH20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</v>
      </c>
    </row>
    <row r="21" spans="2:34" x14ac:dyDescent="0.25">
      <c r="B21" s="15" t="str">
        <f>'Layer Map'!C22</f>
        <v>N</v>
      </c>
      <c r="C21" s="1">
        <v>0</v>
      </c>
      <c r="D21" s="1">
        <v>0.3</v>
      </c>
      <c r="E21" s="1">
        <v>0.65</v>
      </c>
      <c r="F21" s="1" t="str">
        <f t="shared" si="0"/>
        <v>#004CA5</v>
      </c>
      <c r="G21" s="1" t="str">
        <f t="shared" si="1"/>
        <v>#004CA5</v>
      </c>
      <c r="H21" s="1">
        <v>0</v>
      </c>
      <c r="I21" s="1">
        <v>0</v>
      </c>
      <c r="J21" s="1" t="s">
        <v>79</v>
      </c>
      <c r="K21" s="1" t="s">
        <v>77</v>
      </c>
      <c r="L21" s="1" t="s">
        <v>77</v>
      </c>
      <c r="M21" s="1">
        <v>1</v>
      </c>
      <c r="N21" s="1" t="s">
        <v>78</v>
      </c>
      <c r="O21" s="1">
        <v>0</v>
      </c>
      <c r="P21" s="4" t="str">
        <f>TEXT('Layer Map'!D22, 0) &amp; "/" &amp; TEXT('Layer Map'!E22, 0) &amp; " " &amp; Tableau3[[#This Row],[id]]</f>
        <v>11/1 N</v>
      </c>
      <c r="Q21" s="1" t="str">
        <f>TEXT('Layer Map'!D22, 0) &amp; "/" &amp; TEXT('Layer Map'!E22, 0) &amp; "@1"</f>
        <v>11/1@1</v>
      </c>
      <c r="V21" t="str">
        <f t="shared" si="2"/>
        <v xml:space="preserve">		&lt;frame-color&gt;#004CA5&lt;/frame-color&gt;_x000D_
</v>
      </c>
      <c r="W21" t="str">
        <f t="shared" si="3"/>
        <v xml:space="preserve">		&lt;fill-color&gt;#004CA5&lt;/fill-color&gt;_x000D_
</v>
      </c>
      <c r="X21" t="str">
        <f t="shared" si="4"/>
        <v xml:space="preserve">		&lt;frame-brightness&gt;0&lt;/frame-brightness&gt;_x000D_
</v>
      </c>
      <c r="Y21" t="str">
        <f t="shared" si="5"/>
        <v xml:space="preserve">		&lt;fill-brightness&gt;0&lt;/fill-brightness&gt;_x000D_
</v>
      </c>
      <c r="Z21" t="str">
        <f t="shared" si="6"/>
        <v xml:space="preserve">		&lt;dither-pattern&gt;I3&lt;/dither-pattern&gt;_x000D_
</v>
      </c>
      <c r="AA21" t="str">
        <f t="shared" si="7"/>
        <v xml:space="preserve">		&lt;visible&gt;true&lt;/visible&gt;_x000D_
</v>
      </c>
      <c r="AB21" t="str">
        <f t="shared" si="8"/>
        <v xml:space="preserve">		&lt;transparent&gt;true&lt;/transparent&gt;_x000D_
</v>
      </c>
      <c r="AC21" t="str">
        <f t="shared" si="9"/>
        <v xml:space="preserve">		&lt;width&gt;1&lt;/width&gt;_x000D_
</v>
      </c>
      <c r="AD21" t="str">
        <f t="shared" si="10"/>
        <v xml:space="preserve">		&lt;marked&gt;false&lt;/marked&gt;_x000D_
</v>
      </c>
      <c r="AE21" t="str">
        <f t="shared" si="11"/>
        <v xml:space="preserve">		&lt;animation&gt;0&lt;/animation&gt;_x000D_
</v>
      </c>
      <c r="AF21" t="str">
        <f t="shared" si="12"/>
        <v xml:space="preserve">		&lt;name&gt;11/1 N&lt;/name&gt;_x000D_
</v>
      </c>
      <c r="AG21" t="str">
        <f t="shared" si="13"/>
        <v xml:space="preserve">		&lt;source&gt;11/1@1&lt;/source&gt;_x000D_
</v>
      </c>
      <c r="AH21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</v>
      </c>
    </row>
    <row r="22" spans="2:34" x14ac:dyDescent="0.25">
      <c r="B22" s="15" t="str">
        <f>'Layer Map'!C23</f>
        <v>Np</v>
      </c>
      <c r="C22" s="1">
        <v>0</v>
      </c>
      <c r="D22" s="1">
        <v>0.3</v>
      </c>
      <c r="E22" s="1">
        <v>0.65</v>
      </c>
      <c r="F22" s="1" t="str">
        <f t="shared" si="0"/>
        <v>#004CA5</v>
      </c>
      <c r="G22" s="1" t="str">
        <f t="shared" si="1"/>
        <v>#004CA5</v>
      </c>
      <c r="H22" s="1">
        <v>0</v>
      </c>
      <c r="I22" s="1">
        <v>0</v>
      </c>
      <c r="J22" s="1" t="s">
        <v>81</v>
      </c>
      <c r="K22" s="1" t="s">
        <v>77</v>
      </c>
      <c r="L22" s="1" t="s">
        <v>77</v>
      </c>
      <c r="M22" s="1">
        <v>1</v>
      </c>
      <c r="N22" s="1" t="s">
        <v>78</v>
      </c>
      <c r="O22" s="1">
        <v>0</v>
      </c>
      <c r="P22" s="4" t="str">
        <f>TEXT('Layer Map'!D23, 0) &amp; "/" &amp; TEXT('Layer Map'!E23, 0) &amp; " " &amp; Tableau3[[#This Row],[id]]</f>
        <v>11/2 Np</v>
      </c>
      <c r="Q22" s="1" t="str">
        <f>TEXT('Layer Map'!D23, 0) &amp; "/" &amp; TEXT('Layer Map'!E23, 0) &amp; "@1"</f>
        <v>11/2@1</v>
      </c>
      <c r="V22" t="str">
        <f t="shared" si="2"/>
        <v xml:space="preserve">		&lt;frame-color&gt;#004CA5&lt;/frame-color&gt;_x000D_
</v>
      </c>
      <c r="W22" t="str">
        <f t="shared" si="3"/>
        <v xml:space="preserve">		&lt;fill-color&gt;#004CA5&lt;/fill-color&gt;_x000D_
</v>
      </c>
      <c r="X22" t="str">
        <f t="shared" si="4"/>
        <v xml:space="preserve">		&lt;frame-brightness&gt;0&lt;/frame-brightness&gt;_x000D_
</v>
      </c>
      <c r="Y22" t="str">
        <f t="shared" si="5"/>
        <v xml:space="preserve">		&lt;fill-brightness&gt;0&lt;/fill-brightness&gt;_x000D_
</v>
      </c>
      <c r="Z22" t="str">
        <f t="shared" si="6"/>
        <v xml:space="preserve">		&lt;dither-pattern&gt;I5&lt;/dither-pattern&gt;_x000D_
</v>
      </c>
      <c r="AA22" t="str">
        <f t="shared" si="7"/>
        <v xml:space="preserve">		&lt;visible&gt;true&lt;/visible&gt;_x000D_
</v>
      </c>
      <c r="AB22" t="str">
        <f t="shared" si="8"/>
        <v xml:space="preserve">		&lt;transparent&gt;true&lt;/transparent&gt;_x000D_
</v>
      </c>
      <c r="AC22" t="str">
        <f t="shared" si="9"/>
        <v xml:space="preserve">		&lt;width&gt;1&lt;/width&gt;_x000D_
</v>
      </c>
      <c r="AD22" t="str">
        <f t="shared" si="10"/>
        <v xml:space="preserve">		&lt;marked&gt;false&lt;/marked&gt;_x000D_
</v>
      </c>
      <c r="AE22" t="str">
        <f t="shared" si="11"/>
        <v xml:space="preserve">		&lt;animation&gt;0&lt;/animation&gt;_x000D_
</v>
      </c>
      <c r="AF22" t="str">
        <f t="shared" si="12"/>
        <v xml:space="preserve">		&lt;name&gt;11/2 Np&lt;/name&gt;_x000D_
</v>
      </c>
      <c r="AG22" t="str">
        <f t="shared" si="13"/>
        <v xml:space="preserve">		&lt;source&gt;11/2@1&lt;/source&gt;_x000D_
</v>
      </c>
      <c r="AH22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</v>
      </c>
    </row>
    <row r="23" spans="2:34" x14ac:dyDescent="0.25">
      <c r="B23" s="15" t="str">
        <f>'Layer Map'!C24</f>
        <v>Npp</v>
      </c>
      <c r="C23" s="1">
        <v>0</v>
      </c>
      <c r="D23" s="1">
        <v>0.3</v>
      </c>
      <c r="E23" s="1">
        <v>0.65</v>
      </c>
      <c r="F23" s="1" t="str">
        <f t="shared" si="0"/>
        <v>#004CA5</v>
      </c>
      <c r="G23" s="1" t="str">
        <f t="shared" si="1"/>
        <v>#004CA5</v>
      </c>
      <c r="H23" s="1">
        <v>0</v>
      </c>
      <c r="I23" s="1">
        <v>0</v>
      </c>
      <c r="J23" s="1" t="s">
        <v>84</v>
      </c>
      <c r="K23" s="1" t="s">
        <v>77</v>
      </c>
      <c r="L23" s="1" t="s">
        <v>77</v>
      </c>
      <c r="M23" s="1">
        <v>1</v>
      </c>
      <c r="N23" s="1" t="s">
        <v>78</v>
      </c>
      <c r="O23" s="1">
        <v>0</v>
      </c>
      <c r="P23" s="4" t="str">
        <f>TEXT('Layer Map'!D24, 0) &amp; "/" &amp; TEXT('Layer Map'!E24, 0) &amp; " " &amp; Tableau3[[#This Row],[id]]</f>
        <v>11/3 Npp</v>
      </c>
      <c r="Q23" s="1" t="str">
        <f>TEXT('Layer Map'!D24, 0) &amp; "/" &amp; TEXT('Layer Map'!E24, 0) &amp; "@1"</f>
        <v>11/3@1</v>
      </c>
      <c r="V23" t="str">
        <f t="shared" si="2"/>
        <v xml:space="preserve">		&lt;frame-color&gt;#004CA5&lt;/frame-color&gt;_x000D_
</v>
      </c>
      <c r="W23" t="str">
        <f t="shared" si="3"/>
        <v xml:space="preserve">		&lt;fill-color&gt;#004CA5&lt;/fill-color&gt;_x000D_
</v>
      </c>
      <c r="X23" t="str">
        <f t="shared" si="4"/>
        <v xml:space="preserve">		&lt;frame-brightness&gt;0&lt;/frame-brightness&gt;_x000D_
</v>
      </c>
      <c r="Y23" t="str">
        <f t="shared" si="5"/>
        <v xml:space="preserve">		&lt;fill-brightness&gt;0&lt;/fill-brightness&gt;_x000D_
</v>
      </c>
      <c r="Z23" t="str">
        <f t="shared" si="6"/>
        <v xml:space="preserve">		&lt;dither-pattern&gt;I11&lt;/dither-pattern&gt;_x000D_
</v>
      </c>
      <c r="AA23" t="str">
        <f t="shared" si="7"/>
        <v xml:space="preserve">		&lt;visible&gt;true&lt;/visible&gt;_x000D_
</v>
      </c>
      <c r="AB23" t="str">
        <f t="shared" si="8"/>
        <v xml:space="preserve">		&lt;transparent&gt;true&lt;/transparent&gt;_x000D_
</v>
      </c>
      <c r="AC23" t="str">
        <f t="shared" si="9"/>
        <v xml:space="preserve">		&lt;width&gt;1&lt;/width&gt;_x000D_
</v>
      </c>
      <c r="AD23" t="str">
        <f t="shared" si="10"/>
        <v xml:space="preserve">		&lt;marked&gt;false&lt;/marked&gt;_x000D_
</v>
      </c>
      <c r="AE23" t="str">
        <f t="shared" si="11"/>
        <v xml:space="preserve">		&lt;animation&gt;0&lt;/animation&gt;_x000D_
</v>
      </c>
      <c r="AF23" t="str">
        <f t="shared" si="12"/>
        <v xml:space="preserve">		&lt;name&gt;11/3 Npp&lt;/name&gt;_x000D_
</v>
      </c>
      <c r="AG23" t="str">
        <f t="shared" si="13"/>
        <v xml:space="preserve">		&lt;source&gt;11/3@1&lt;/source&gt;_x000D_
</v>
      </c>
      <c r="AH23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</v>
      </c>
    </row>
    <row r="24" spans="2:34" x14ac:dyDescent="0.25">
      <c r="B24" s="15" t="str">
        <f>'Layer Map'!C25</f>
        <v>P</v>
      </c>
      <c r="C24" s="1">
        <v>0</v>
      </c>
      <c r="D24" s="1">
        <v>0.7</v>
      </c>
      <c r="E24" s="1">
        <v>0.2</v>
      </c>
      <c r="F24" s="1" t="str">
        <f t="shared" si="0"/>
        <v>#00B233</v>
      </c>
      <c r="G24" s="1" t="str">
        <f t="shared" si="1"/>
        <v>#00B233</v>
      </c>
      <c r="H24" s="1">
        <v>0</v>
      </c>
      <c r="I24" s="1">
        <v>0</v>
      </c>
      <c r="J24" s="1" t="s">
        <v>79</v>
      </c>
      <c r="K24" s="1" t="s">
        <v>77</v>
      </c>
      <c r="L24" s="1" t="s">
        <v>77</v>
      </c>
      <c r="M24" s="1">
        <v>1</v>
      </c>
      <c r="N24" s="1" t="s">
        <v>78</v>
      </c>
      <c r="O24" s="1">
        <v>0</v>
      </c>
      <c r="P24" s="4" t="str">
        <f>TEXT('Layer Map'!D25, 0) &amp; "/" &amp; TEXT('Layer Map'!E25, 0) &amp; " " &amp; Tableau3[[#This Row],[id]]</f>
        <v>12/1 P</v>
      </c>
      <c r="Q24" s="1" t="str">
        <f>TEXT('Layer Map'!D25, 0) &amp; "/" &amp; TEXT('Layer Map'!E25, 0) &amp; "@1"</f>
        <v>12/1@1</v>
      </c>
      <c r="V24" t="str">
        <f t="shared" si="2"/>
        <v xml:space="preserve">		&lt;frame-color&gt;#00B233&lt;/frame-color&gt;_x000D_
</v>
      </c>
      <c r="W24" t="str">
        <f t="shared" si="3"/>
        <v xml:space="preserve">		&lt;fill-color&gt;#00B233&lt;/fill-color&gt;_x000D_
</v>
      </c>
      <c r="X24" t="str">
        <f t="shared" si="4"/>
        <v xml:space="preserve">		&lt;frame-brightness&gt;0&lt;/frame-brightness&gt;_x000D_
</v>
      </c>
      <c r="Y24" t="str">
        <f t="shared" si="5"/>
        <v xml:space="preserve">		&lt;fill-brightness&gt;0&lt;/fill-brightness&gt;_x000D_
</v>
      </c>
      <c r="Z24" t="str">
        <f t="shared" si="6"/>
        <v xml:space="preserve">		&lt;dither-pattern&gt;I3&lt;/dither-pattern&gt;_x000D_
</v>
      </c>
      <c r="AA24" t="str">
        <f t="shared" si="7"/>
        <v xml:space="preserve">		&lt;visible&gt;true&lt;/visible&gt;_x000D_
</v>
      </c>
      <c r="AB24" t="str">
        <f t="shared" si="8"/>
        <v xml:space="preserve">		&lt;transparent&gt;true&lt;/transparent&gt;_x000D_
</v>
      </c>
      <c r="AC24" t="str">
        <f t="shared" si="9"/>
        <v xml:space="preserve">		&lt;width&gt;1&lt;/width&gt;_x000D_
</v>
      </c>
      <c r="AD24" t="str">
        <f t="shared" si="10"/>
        <v xml:space="preserve">		&lt;marked&gt;false&lt;/marked&gt;_x000D_
</v>
      </c>
      <c r="AE24" t="str">
        <f t="shared" si="11"/>
        <v xml:space="preserve">		&lt;animation&gt;0&lt;/animation&gt;_x000D_
</v>
      </c>
      <c r="AF24" t="str">
        <f t="shared" si="12"/>
        <v xml:space="preserve">		&lt;name&gt;12/1 P&lt;/name&gt;_x000D_
</v>
      </c>
      <c r="AG24" t="str">
        <f t="shared" si="13"/>
        <v xml:space="preserve">		&lt;source&gt;12/1@1&lt;/source&gt;_x000D_
</v>
      </c>
      <c r="AH24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</v>
      </c>
    </row>
    <row r="25" spans="2:34" x14ac:dyDescent="0.25">
      <c r="B25" s="15" t="str">
        <f>'Layer Map'!C26</f>
        <v>Pp</v>
      </c>
      <c r="C25" s="1">
        <v>0</v>
      </c>
      <c r="D25" s="1">
        <v>0.7</v>
      </c>
      <c r="E25" s="1">
        <v>0.2</v>
      </c>
      <c r="F25" s="1" t="str">
        <f t="shared" si="0"/>
        <v>#00B233</v>
      </c>
      <c r="G25" s="1" t="str">
        <f t="shared" si="1"/>
        <v>#00B233</v>
      </c>
      <c r="H25" s="1">
        <v>0</v>
      </c>
      <c r="I25" s="1">
        <v>0</v>
      </c>
      <c r="J25" s="1" t="s">
        <v>81</v>
      </c>
      <c r="K25" s="1" t="s">
        <v>77</v>
      </c>
      <c r="L25" s="1" t="s">
        <v>77</v>
      </c>
      <c r="M25" s="1">
        <v>1</v>
      </c>
      <c r="N25" s="1" t="s">
        <v>78</v>
      </c>
      <c r="O25" s="1">
        <v>0</v>
      </c>
      <c r="P25" s="4" t="str">
        <f>TEXT('Layer Map'!D26, 0) &amp; "/" &amp; TEXT('Layer Map'!E26, 0) &amp; " " &amp; Tableau3[[#This Row],[id]]</f>
        <v>12/2 Pp</v>
      </c>
      <c r="Q25" s="1" t="str">
        <f>TEXT('Layer Map'!D26, 0) &amp; "/" &amp; TEXT('Layer Map'!E26, 0) &amp; "@1"</f>
        <v>12/2@1</v>
      </c>
      <c r="V25" t="str">
        <f t="shared" si="2"/>
        <v xml:space="preserve">		&lt;frame-color&gt;#00B233&lt;/frame-color&gt;_x000D_
</v>
      </c>
      <c r="W25" t="str">
        <f t="shared" si="3"/>
        <v xml:space="preserve">		&lt;fill-color&gt;#00B233&lt;/fill-color&gt;_x000D_
</v>
      </c>
      <c r="X25" t="str">
        <f t="shared" si="4"/>
        <v xml:space="preserve">		&lt;frame-brightness&gt;0&lt;/frame-brightness&gt;_x000D_
</v>
      </c>
      <c r="Y25" t="str">
        <f t="shared" si="5"/>
        <v xml:space="preserve">		&lt;fill-brightness&gt;0&lt;/fill-brightness&gt;_x000D_
</v>
      </c>
      <c r="Z25" t="str">
        <f t="shared" si="6"/>
        <v xml:space="preserve">		&lt;dither-pattern&gt;I5&lt;/dither-pattern&gt;_x000D_
</v>
      </c>
      <c r="AA25" t="str">
        <f t="shared" si="7"/>
        <v xml:space="preserve">		&lt;visible&gt;true&lt;/visible&gt;_x000D_
</v>
      </c>
      <c r="AB25" t="str">
        <f t="shared" si="8"/>
        <v xml:space="preserve">		&lt;transparent&gt;true&lt;/transparent&gt;_x000D_
</v>
      </c>
      <c r="AC25" t="str">
        <f t="shared" si="9"/>
        <v xml:space="preserve">		&lt;width&gt;1&lt;/width&gt;_x000D_
</v>
      </c>
      <c r="AD25" t="str">
        <f t="shared" si="10"/>
        <v xml:space="preserve">		&lt;marked&gt;false&lt;/marked&gt;_x000D_
</v>
      </c>
      <c r="AE25" t="str">
        <f t="shared" si="11"/>
        <v xml:space="preserve">		&lt;animation&gt;0&lt;/animation&gt;_x000D_
</v>
      </c>
      <c r="AF25" t="str">
        <f t="shared" si="12"/>
        <v xml:space="preserve">		&lt;name&gt;12/2 Pp&lt;/name&gt;_x000D_
</v>
      </c>
      <c r="AG25" t="str">
        <f t="shared" si="13"/>
        <v xml:space="preserve">		&lt;source&gt;12/2@1&lt;/source&gt;_x000D_
</v>
      </c>
      <c r="AH25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</v>
      </c>
    </row>
    <row r="26" spans="2:34" x14ac:dyDescent="0.25">
      <c r="B26" s="15" t="str">
        <f>'Layer Map'!C27</f>
        <v>Ppp</v>
      </c>
      <c r="C26" s="1">
        <v>0</v>
      </c>
      <c r="D26" s="1">
        <v>0.7</v>
      </c>
      <c r="E26" s="1">
        <v>0.2</v>
      </c>
      <c r="F26" s="1" t="str">
        <f t="shared" si="0"/>
        <v>#00B233</v>
      </c>
      <c r="G26" s="1" t="str">
        <f t="shared" si="1"/>
        <v>#00B233</v>
      </c>
      <c r="H26" s="1">
        <v>0</v>
      </c>
      <c r="I26" s="1">
        <v>0</v>
      </c>
      <c r="J26" s="1" t="s">
        <v>84</v>
      </c>
      <c r="K26" s="1" t="s">
        <v>77</v>
      </c>
      <c r="L26" s="1" t="s">
        <v>77</v>
      </c>
      <c r="M26" s="1">
        <v>1</v>
      </c>
      <c r="N26" s="1" t="s">
        <v>78</v>
      </c>
      <c r="O26" s="1">
        <v>0</v>
      </c>
      <c r="P26" s="4" t="str">
        <f>TEXT('Layer Map'!D27, 0) &amp; "/" &amp; TEXT('Layer Map'!E27, 0) &amp; " " &amp; Tableau3[[#This Row],[id]]</f>
        <v>12/3 Ppp</v>
      </c>
      <c r="Q26" s="1" t="str">
        <f>TEXT('Layer Map'!D27, 0) &amp; "/" &amp; TEXT('Layer Map'!E27, 0) &amp; "@1"</f>
        <v>12/3@1</v>
      </c>
      <c r="V26" t="str">
        <f t="shared" si="2"/>
        <v xml:space="preserve">		&lt;frame-color&gt;#00B233&lt;/frame-color&gt;_x000D_
</v>
      </c>
      <c r="W26" t="str">
        <f t="shared" si="3"/>
        <v xml:space="preserve">		&lt;fill-color&gt;#00B233&lt;/fill-color&gt;_x000D_
</v>
      </c>
      <c r="X26" t="str">
        <f t="shared" si="4"/>
        <v xml:space="preserve">		&lt;frame-brightness&gt;0&lt;/frame-brightness&gt;_x000D_
</v>
      </c>
      <c r="Y26" t="str">
        <f t="shared" si="5"/>
        <v xml:space="preserve">		&lt;fill-brightness&gt;0&lt;/fill-brightness&gt;_x000D_
</v>
      </c>
      <c r="Z26" t="str">
        <f t="shared" si="6"/>
        <v xml:space="preserve">		&lt;dither-pattern&gt;I11&lt;/dither-pattern&gt;_x000D_
</v>
      </c>
      <c r="AA26" t="str">
        <f t="shared" si="7"/>
        <v xml:space="preserve">		&lt;visible&gt;true&lt;/visible&gt;_x000D_
</v>
      </c>
      <c r="AB26" t="str">
        <f t="shared" si="8"/>
        <v xml:space="preserve">		&lt;transparent&gt;true&lt;/transparent&gt;_x000D_
</v>
      </c>
      <c r="AC26" t="str">
        <f t="shared" si="9"/>
        <v xml:space="preserve">		&lt;width&gt;1&lt;/width&gt;_x000D_
</v>
      </c>
      <c r="AD26" t="str">
        <f t="shared" si="10"/>
        <v xml:space="preserve">		&lt;marked&gt;false&lt;/marked&gt;_x000D_
</v>
      </c>
      <c r="AE26" t="str">
        <f t="shared" si="11"/>
        <v xml:space="preserve">		&lt;animation&gt;0&lt;/animation&gt;_x000D_
</v>
      </c>
      <c r="AF26" t="str">
        <f t="shared" si="12"/>
        <v xml:space="preserve">		&lt;name&gt;12/3 Ppp&lt;/name&gt;_x000D_
</v>
      </c>
      <c r="AG26" t="str">
        <f t="shared" si="13"/>
        <v xml:space="preserve">		&lt;source&gt;12/3@1&lt;/source&gt;_x000D_
</v>
      </c>
      <c r="AH26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</v>
      </c>
    </row>
    <row r="27" spans="2:34" x14ac:dyDescent="0.25">
      <c r="B27" s="15" t="str">
        <f>'Layer Map'!C28</f>
        <v>GeN</v>
      </c>
      <c r="C27" s="1">
        <v>0</v>
      </c>
      <c r="D27" s="1">
        <v>0.8</v>
      </c>
      <c r="E27" s="1">
        <v>0.8</v>
      </c>
      <c r="F27" s="1" t="str">
        <f t="shared" si="0"/>
        <v>#00CCCC</v>
      </c>
      <c r="G27" s="1" t="str">
        <f t="shared" si="1"/>
        <v>#00CCCC</v>
      </c>
      <c r="H27" s="1">
        <v>0</v>
      </c>
      <c r="I27" s="1">
        <v>0</v>
      </c>
      <c r="J27" s="1" t="s">
        <v>91</v>
      </c>
      <c r="K27" s="1" t="s">
        <v>77</v>
      </c>
      <c r="L27" s="1" t="s">
        <v>77</v>
      </c>
      <c r="M27" s="1">
        <v>1</v>
      </c>
      <c r="N27" s="1" t="s">
        <v>78</v>
      </c>
      <c r="O27" s="1">
        <v>0</v>
      </c>
      <c r="P27" s="4" t="str">
        <f>TEXT('Layer Map'!D28, 0) &amp; "/" &amp; TEXT('Layer Map'!E28, 0) &amp; " " &amp; Tableau3[[#This Row],[id]]</f>
        <v>13/1 GeN</v>
      </c>
      <c r="Q27" s="1" t="str">
        <f>TEXT('Layer Map'!D28, 0) &amp; "/" &amp; TEXT('Layer Map'!E28, 0) &amp; "@1"</f>
        <v>13/1@1</v>
      </c>
      <c r="V27" t="str">
        <f t="shared" si="2"/>
        <v xml:space="preserve">		&lt;frame-color&gt;#00CCCC&lt;/frame-color&gt;_x000D_
</v>
      </c>
      <c r="W27" t="str">
        <f t="shared" si="3"/>
        <v xml:space="preserve">		&lt;fill-color&gt;#00CCCC&lt;/fill-color&gt;_x000D_
</v>
      </c>
      <c r="X27" t="str">
        <f t="shared" si="4"/>
        <v xml:space="preserve">		&lt;frame-brightness&gt;0&lt;/frame-brightness&gt;_x000D_
</v>
      </c>
      <c r="Y27" t="str">
        <f t="shared" si="5"/>
        <v xml:space="preserve">		&lt;fill-brightness&gt;0&lt;/fill-brightness&gt;_x000D_
</v>
      </c>
      <c r="Z27" t="str">
        <f t="shared" si="6"/>
        <v xml:space="preserve">		&lt;dither-pattern&gt;I22&lt;/dither-pattern&gt;_x000D_
</v>
      </c>
      <c r="AA27" t="str">
        <f t="shared" si="7"/>
        <v xml:space="preserve">		&lt;visible&gt;true&lt;/visible&gt;_x000D_
</v>
      </c>
      <c r="AB27" t="str">
        <f t="shared" si="8"/>
        <v xml:space="preserve">		&lt;transparent&gt;true&lt;/transparent&gt;_x000D_
</v>
      </c>
      <c r="AC27" t="str">
        <f t="shared" si="9"/>
        <v xml:space="preserve">		&lt;width&gt;1&lt;/width&gt;_x000D_
</v>
      </c>
      <c r="AD27" t="str">
        <f t="shared" si="10"/>
        <v xml:space="preserve">		&lt;marked&gt;false&lt;/marked&gt;_x000D_
</v>
      </c>
      <c r="AE27" t="str">
        <f t="shared" si="11"/>
        <v xml:space="preserve">		&lt;animation&gt;0&lt;/animation&gt;_x000D_
</v>
      </c>
      <c r="AF27" t="str">
        <f t="shared" si="12"/>
        <v xml:space="preserve">		&lt;name&gt;13/1 GeN&lt;/name&gt;_x000D_
</v>
      </c>
      <c r="AG27" t="str">
        <f t="shared" si="13"/>
        <v xml:space="preserve">		&lt;source&gt;13/1@1&lt;/source&gt;_x000D_
</v>
      </c>
      <c r="AH27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</v>
      </c>
    </row>
    <row r="28" spans="2:34" x14ac:dyDescent="0.25">
      <c r="B28" s="15" t="str">
        <f>'Layer Map'!C29</f>
        <v>GeP</v>
      </c>
      <c r="C28" s="1">
        <v>0.8</v>
      </c>
      <c r="D28" s="1">
        <v>0</v>
      </c>
      <c r="E28" s="1">
        <v>0.8</v>
      </c>
      <c r="F28" s="1" t="str">
        <f t="shared" si="0"/>
        <v>#CC00CC</v>
      </c>
      <c r="G28" s="1" t="str">
        <f t="shared" si="1"/>
        <v>#CC00CC</v>
      </c>
      <c r="H28" s="1">
        <v>0</v>
      </c>
      <c r="I28" s="1">
        <v>0</v>
      </c>
      <c r="J28" s="1" t="s">
        <v>90</v>
      </c>
      <c r="K28" s="1" t="s">
        <v>77</v>
      </c>
      <c r="L28" s="1" t="s">
        <v>77</v>
      </c>
      <c r="M28" s="1">
        <v>1</v>
      </c>
      <c r="N28" s="1" t="s">
        <v>78</v>
      </c>
      <c r="O28" s="1">
        <v>0</v>
      </c>
      <c r="P28" s="4" t="str">
        <f>TEXT('Layer Map'!D29, 0) &amp; "/" &amp; TEXT('Layer Map'!E29, 0) &amp; " " &amp; Tableau3[[#This Row],[id]]</f>
        <v>14/1 GeP</v>
      </c>
      <c r="Q28" s="1" t="str">
        <f>TEXT('Layer Map'!D29, 0) &amp; "/" &amp; TEXT('Layer Map'!E29, 0) &amp; "@1"</f>
        <v>14/1@1</v>
      </c>
      <c r="V28" t="str">
        <f t="shared" si="2"/>
        <v xml:space="preserve">		&lt;frame-color&gt;#CC00CC&lt;/frame-color&gt;_x000D_
</v>
      </c>
      <c r="W28" t="str">
        <f t="shared" si="3"/>
        <v xml:space="preserve">		&lt;fill-color&gt;#CC00CC&lt;/fill-color&gt;_x000D_
</v>
      </c>
      <c r="X28" t="str">
        <f t="shared" si="4"/>
        <v xml:space="preserve">		&lt;frame-brightness&gt;0&lt;/frame-brightness&gt;_x000D_
</v>
      </c>
      <c r="Y28" t="str">
        <f t="shared" si="5"/>
        <v xml:space="preserve">		&lt;fill-brightness&gt;0&lt;/fill-brightness&gt;_x000D_
</v>
      </c>
      <c r="Z28" t="str">
        <f t="shared" si="6"/>
        <v xml:space="preserve">		&lt;dither-pattern&gt;I21&lt;/dither-pattern&gt;_x000D_
</v>
      </c>
      <c r="AA28" t="str">
        <f t="shared" si="7"/>
        <v xml:space="preserve">		&lt;visible&gt;true&lt;/visible&gt;_x000D_
</v>
      </c>
      <c r="AB28" t="str">
        <f t="shared" si="8"/>
        <v xml:space="preserve">		&lt;transparent&gt;true&lt;/transparent&gt;_x000D_
</v>
      </c>
      <c r="AC28" t="str">
        <f t="shared" si="9"/>
        <v xml:space="preserve">		&lt;width&gt;1&lt;/width&gt;_x000D_
</v>
      </c>
      <c r="AD28" t="str">
        <f t="shared" si="10"/>
        <v xml:space="preserve">		&lt;marked&gt;false&lt;/marked&gt;_x000D_
</v>
      </c>
      <c r="AE28" t="str">
        <f t="shared" si="11"/>
        <v xml:space="preserve">		&lt;animation&gt;0&lt;/animation&gt;_x000D_
</v>
      </c>
      <c r="AF28" t="str">
        <f t="shared" si="12"/>
        <v xml:space="preserve">		&lt;name&gt;14/1 GeP&lt;/name&gt;_x000D_
</v>
      </c>
      <c r="AG28" t="str">
        <f t="shared" si="13"/>
        <v xml:space="preserve">		&lt;source&gt;14/1@1&lt;/source&gt;_x000D_
</v>
      </c>
      <c r="AH28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</v>
      </c>
    </row>
    <row r="29" spans="2:34" x14ac:dyDescent="0.25">
      <c r="B29" s="15" t="str">
        <f>'Layer Map'!C30</f>
        <v>M1</v>
      </c>
      <c r="C29" s="1">
        <v>0.5</v>
      </c>
      <c r="D29" s="1">
        <v>0.5</v>
      </c>
      <c r="E29" s="1">
        <v>0.5</v>
      </c>
      <c r="F29" s="1" t="str">
        <f t="shared" si="0"/>
        <v>#7F7F7F</v>
      </c>
      <c r="G29" s="1" t="str">
        <f t="shared" si="1"/>
        <v>#7F7F7F</v>
      </c>
      <c r="H29" s="1">
        <v>0</v>
      </c>
      <c r="I29" s="1">
        <v>0</v>
      </c>
      <c r="J29" s="1" t="s">
        <v>79</v>
      </c>
      <c r="K29" s="1" t="s">
        <v>77</v>
      </c>
      <c r="L29" s="1" t="s">
        <v>77</v>
      </c>
      <c r="M29" s="1">
        <v>1</v>
      </c>
      <c r="N29" s="1" t="s">
        <v>78</v>
      </c>
      <c r="O29" s="1">
        <v>0</v>
      </c>
      <c r="P29" s="4" t="str">
        <f>TEXT('Layer Map'!D30, 0) &amp; "/" &amp; TEXT('Layer Map'!E30, 0) &amp; " " &amp; Tableau3[[#This Row],[id]]</f>
        <v>21/1 M1</v>
      </c>
      <c r="Q29" s="1" t="str">
        <f>TEXT('Layer Map'!D30, 0) &amp; "/" &amp; TEXT('Layer Map'!E30, 0) &amp; "@1"</f>
        <v>21/1@1</v>
      </c>
      <c r="V29" t="str">
        <f t="shared" si="2"/>
        <v xml:space="preserve">		&lt;frame-color&gt;#7F7F7F&lt;/frame-color&gt;_x000D_
</v>
      </c>
      <c r="W29" t="str">
        <f t="shared" si="3"/>
        <v xml:space="preserve">		&lt;fill-color&gt;#7F7F7F&lt;/fill-color&gt;_x000D_
</v>
      </c>
      <c r="X29" t="str">
        <f t="shared" si="4"/>
        <v xml:space="preserve">		&lt;frame-brightness&gt;0&lt;/frame-brightness&gt;_x000D_
</v>
      </c>
      <c r="Y29" t="str">
        <f t="shared" si="5"/>
        <v xml:space="preserve">		&lt;fill-brightness&gt;0&lt;/fill-brightness&gt;_x000D_
</v>
      </c>
      <c r="Z29" t="str">
        <f t="shared" si="6"/>
        <v xml:space="preserve">		&lt;dither-pattern&gt;I3&lt;/dither-pattern&gt;_x000D_
</v>
      </c>
      <c r="AA29" t="str">
        <f t="shared" si="7"/>
        <v xml:space="preserve">		&lt;visible&gt;true&lt;/visible&gt;_x000D_
</v>
      </c>
      <c r="AB29" t="str">
        <f t="shared" si="8"/>
        <v xml:space="preserve">		&lt;transparent&gt;true&lt;/transparent&gt;_x000D_
</v>
      </c>
      <c r="AC29" t="str">
        <f t="shared" si="9"/>
        <v xml:space="preserve">		&lt;width&gt;1&lt;/width&gt;_x000D_
</v>
      </c>
      <c r="AD29" t="str">
        <f t="shared" si="10"/>
        <v xml:space="preserve">		&lt;marked&gt;false&lt;/marked&gt;_x000D_
</v>
      </c>
      <c r="AE29" t="str">
        <f t="shared" si="11"/>
        <v xml:space="preserve">		&lt;animation&gt;0&lt;/animation&gt;_x000D_
</v>
      </c>
      <c r="AF29" t="str">
        <f t="shared" si="12"/>
        <v xml:space="preserve">		&lt;name&gt;21/1 M1&lt;/name&gt;_x000D_
</v>
      </c>
      <c r="AG29" t="str">
        <f t="shared" si="13"/>
        <v xml:space="preserve">		&lt;source&gt;21/1@1&lt;/source&gt;_x000D_
</v>
      </c>
      <c r="AH29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</v>
      </c>
    </row>
    <row r="30" spans="2:34" x14ac:dyDescent="0.25">
      <c r="B30" s="15" t="str">
        <f>'Layer Map'!C31</f>
        <v>M2</v>
      </c>
      <c r="C30" s="1">
        <v>0.3</v>
      </c>
      <c r="D30" s="1">
        <v>0.3</v>
      </c>
      <c r="E30" s="1">
        <v>0.3</v>
      </c>
      <c r="F30" s="1" t="str">
        <f t="shared" si="0"/>
        <v>#4C4C4C</v>
      </c>
      <c r="G30" s="1" t="str">
        <f t="shared" si="1"/>
        <v>#4C4C4C</v>
      </c>
      <c r="H30" s="1">
        <v>0</v>
      </c>
      <c r="I30" s="1">
        <v>0</v>
      </c>
      <c r="J30" s="1" t="s">
        <v>79</v>
      </c>
      <c r="K30" s="1" t="s">
        <v>77</v>
      </c>
      <c r="L30" s="1" t="s">
        <v>77</v>
      </c>
      <c r="M30" s="1">
        <v>1</v>
      </c>
      <c r="N30" s="1" t="s">
        <v>78</v>
      </c>
      <c r="O30" s="1">
        <v>0</v>
      </c>
      <c r="P30" s="4" t="str">
        <f>TEXT('Layer Map'!D31, 0) &amp; "/" &amp; TEXT('Layer Map'!E31, 0) &amp; " " &amp; Tableau3[[#This Row],[id]]</f>
        <v>21/2 M2</v>
      </c>
      <c r="Q30" s="1" t="str">
        <f>TEXT('Layer Map'!D31, 0) &amp; "/" &amp; TEXT('Layer Map'!E31, 0) &amp; "@1"</f>
        <v>21/2@1</v>
      </c>
      <c r="V30" t="str">
        <f t="shared" si="2"/>
        <v xml:space="preserve">		&lt;frame-color&gt;#4C4C4C&lt;/frame-color&gt;_x000D_
</v>
      </c>
      <c r="W30" t="str">
        <f t="shared" si="3"/>
        <v xml:space="preserve">		&lt;fill-color&gt;#4C4C4C&lt;/fill-color&gt;_x000D_
</v>
      </c>
      <c r="X30" t="str">
        <f t="shared" si="4"/>
        <v xml:space="preserve">		&lt;frame-brightness&gt;0&lt;/frame-brightness&gt;_x000D_
</v>
      </c>
      <c r="Y30" t="str">
        <f t="shared" si="5"/>
        <v xml:space="preserve">		&lt;fill-brightness&gt;0&lt;/fill-brightness&gt;_x000D_
</v>
      </c>
      <c r="Z30" t="str">
        <f t="shared" si="6"/>
        <v xml:space="preserve">		&lt;dither-pattern&gt;I3&lt;/dither-pattern&gt;_x000D_
</v>
      </c>
      <c r="AA30" t="str">
        <f t="shared" si="7"/>
        <v xml:space="preserve">		&lt;visible&gt;true&lt;/visible&gt;_x000D_
</v>
      </c>
      <c r="AB30" t="str">
        <f t="shared" si="8"/>
        <v xml:space="preserve">		&lt;transparent&gt;true&lt;/transparent&gt;_x000D_
</v>
      </c>
      <c r="AC30" t="str">
        <f t="shared" si="9"/>
        <v xml:space="preserve">		&lt;width&gt;1&lt;/width&gt;_x000D_
</v>
      </c>
      <c r="AD30" t="str">
        <f t="shared" si="10"/>
        <v xml:space="preserve">		&lt;marked&gt;false&lt;/marked&gt;_x000D_
</v>
      </c>
      <c r="AE30" t="str">
        <f t="shared" si="11"/>
        <v xml:space="preserve">		&lt;animation&gt;0&lt;/animation&gt;_x000D_
</v>
      </c>
      <c r="AF30" t="str">
        <f t="shared" si="12"/>
        <v xml:space="preserve">		&lt;name&gt;21/2 M2&lt;/name&gt;_x000D_
</v>
      </c>
      <c r="AG30" t="str">
        <f t="shared" si="13"/>
        <v xml:space="preserve">		&lt;source&gt;21/2@1&lt;/source&gt;_x000D_
</v>
      </c>
      <c r="AH30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</v>
      </c>
    </row>
    <row r="31" spans="2:34" x14ac:dyDescent="0.25">
      <c r="B31" s="15" t="str">
        <f>'Layer Map'!C32</f>
        <v>M3</v>
      </c>
      <c r="C31" s="1">
        <v>0.2</v>
      </c>
      <c r="D31" s="1">
        <v>0.2</v>
      </c>
      <c r="E31" s="1">
        <v>0.2</v>
      </c>
      <c r="F31" s="1" t="str">
        <f t="shared" si="0"/>
        <v>#333333</v>
      </c>
      <c r="G31" s="1" t="str">
        <f t="shared" si="1"/>
        <v>#333333</v>
      </c>
      <c r="H31" s="1">
        <v>0</v>
      </c>
      <c r="I31" s="1">
        <v>0</v>
      </c>
      <c r="J31" s="1" t="s">
        <v>79</v>
      </c>
      <c r="K31" s="1" t="s">
        <v>77</v>
      </c>
      <c r="L31" s="1" t="s">
        <v>77</v>
      </c>
      <c r="M31" s="1">
        <v>1</v>
      </c>
      <c r="N31" s="1" t="s">
        <v>78</v>
      </c>
      <c r="O31" s="1">
        <v>0</v>
      </c>
      <c r="P31" s="4" t="str">
        <f>TEXT('Layer Map'!D32, 0) &amp; "/" &amp; TEXT('Layer Map'!E32, 0) &amp; " " &amp; Tableau3[[#This Row],[id]]</f>
        <v>21/3 M3</v>
      </c>
      <c r="Q31" s="1" t="str">
        <f>TEXT('Layer Map'!D32, 0) &amp; "/" &amp; TEXT('Layer Map'!E32, 0) &amp; "@1"</f>
        <v>21/3@1</v>
      </c>
      <c r="V31" t="str">
        <f t="shared" si="2"/>
        <v xml:space="preserve">		&lt;frame-color&gt;#333333&lt;/frame-color&gt;_x000D_
</v>
      </c>
      <c r="W31" t="str">
        <f t="shared" si="3"/>
        <v xml:space="preserve">		&lt;fill-color&gt;#333333&lt;/fill-color&gt;_x000D_
</v>
      </c>
      <c r="X31" t="str">
        <f t="shared" si="4"/>
        <v xml:space="preserve">		&lt;frame-brightness&gt;0&lt;/frame-brightness&gt;_x000D_
</v>
      </c>
      <c r="Y31" t="str">
        <f t="shared" si="5"/>
        <v xml:space="preserve">		&lt;fill-brightness&gt;0&lt;/fill-brightness&gt;_x000D_
</v>
      </c>
      <c r="Z31" t="str">
        <f t="shared" si="6"/>
        <v xml:space="preserve">		&lt;dither-pattern&gt;I3&lt;/dither-pattern&gt;_x000D_
</v>
      </c>
      <c r="AA31" t="str">
        <f t="shared" si="7"/>
        <v xml:space="preserve">		&lt;visible&gt;true&lt;/visible&gt;_x000D_
</v>
      </c>
      <c r="AB31" t="str">
        <f t="shared" si="8"/>
        <v xml:space="preserve">		&lt;transparent&gt;true&lt;/transparent&gt;_x000D_
</v>
      </c>
      <c r="AC31" t="str">
        <f t="shared" si="9"/>
        <v xml:space="preserve">		&lt;width&gt;1&lt;/width&gt;_x000D_
</v>
      </c>
      <c r="AD31" t="str">
        <f t="shared" si="10"/>
        <v xml:space="preserve">		&lt;marked&gt;false&lt;/marked&gt;_x000D_
</v>
      </c>
      <c r="AE31" t="str">
        <f t="shared" si="11"/>
        <v xml:space="preserve">		&lt;animation&gt;0&lt;/animation&gt;_x000D_
</v>
      </c>
      <c r="AF31" t="str">
        <f t="shared" si="12"/>
        <v xml:space="preserve">		&lt;name&gt;21/3 M3&lt;/name&gt;_x000D_
</v>
      </c>
      <c r="AG31" t="str">
        <f t="shared" si="13"/>
        <v xml:space="preserve">		&lt;source&gt;21/3@1&lt;/source&gt;_x000D_
</v>
      </c>
      <c r="AH31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</v>
      </c>
    </row>
    <row r="32" spans="2:34" x14ac:dyDescent="0.25">
      <c r="B32" s="15" t="str">
        <f>'Layer Map'!C33</f>
        <v>M4</v>
      </c>
      <c r="C32" s="1">
        <v>0.1</v>
      </c>
      <c r="D32" s="1">
        <v>0.1</v>
      </c>
      <c r="E32" s="1">
        <v>0.1</v>
      </c>
      <c r="F32" s="1" t="str">
        <f t="shared" si="0"/>
        <v>#191919</v>
      </c>
      <c r="G32" s="1" t="str">
        <f t="shared" si="1"/>
        <v>#191919</v>
      </c>
      <c r="H32" s="1">
        <v>0</v>
      </c>
      <c r="I32" s="1">
        <v>0</v>
      </c>
      <c r="J32" s="1" t="s">
        <v>79</v>
      </c>
      <c r="K32" s="1" t="s">
        <v>77</v>
      </c>
      <c r="L32" s="1" t="s">
        <v>77</v>
      </c>
      <c r="M32" s="1">
        <v>1</v>
      </c>
      <c r="N32" s="1" t="s">
        <v>78</v>
      </c>
      <c r="O32" s="1">
        <v>0</v>
      </c>
      <c r="P32" s="4" t="str">
        <f>TEXT('Layer Map'!D33, 0) &amp; "/" &amp; TEXT('Layer Map'!E33, 0) &amp; " " &amp; Tableau3[[#This Row],[id]]</f>
        <v>21/4 M4</v>
      </c>
      <c r="Q32" s="1" t="str">
        <f>TEXT('Layer Map'!D33, 0) &amp; "/" &amp; TEXT('Layer Map'!E33, 0) &amp; "@1"</f>
        <v>21/4@1</v>
      </c>
      <c r="V32" t="str">
        <f t="shared" si="2"/>
        <v xml:space="preserve">		&lt;frame-color&gt;#191919&lt;/frame-color&gt;_x000D_
</v>
      </c>
      <c r="W32" t="str">
        <f t="shared" si="3"/>
        <v xml:space="preserve">		&lt;fill-color&gt;#191919&lt;/fill-color&gt;_x000D_
</v>
      </c>
      <c r="X32" t="str">
        <f t="shared" si="4"/>
        <v xml:space="preserve">		&lt;frame-brightness&gt;0&lt;/frame-brightness&gt;_x000D_
</v>
      </c>
      <c r="Y32" t="str">
        <f t="shared" si="5"/>
        <v xml:space="preserve">		&lt;fill-brightness&gt;0&lt;/fill-brightness&gt;_x000D_
</v>
      </c>
      <c r="Z32" t="str">
        <f t="shared" si="6"/>
        <v xml:space="preserve">		&lt;dither-pattern&gt;I3&lt;/dither-pattern&gt;_x000D_
</v>
      </c>
      <c r="AA32" t="str">
        <f t="shared" si="7"/>
        <v xml:space="preserve">		&lt;visible&gt;true&lt;/visible&gt;_x000D_
</v>
      </c>
      <c r="AB32" t="str">
        <f t="shared" si="8"/>
        <v xml:space="preserve">		&lt;transparent&gt;true&lt;/transparent&gt;_x000D_
</v>
      </c>
      <c r="AC32" t="str">
        <f t="shared" si="9"/>
        <v xml:space="preserve">		&lt;width&gt;1&lt;/width&gt;_x000D_
</v>
      </c>
      <c r="AD32" t="str">
        <f t="shared" si="10"/>
        <v xml:space="preserve">		&lt;marked&gt;false&lt;/marked&gt;_x000D_
</v>
      </c>
      <c r="AE32" t="str">
        <f t="shared" si="11"/>
        <v xml:space="preserve">		&lt;animation&gt;0&lt;/animation&gt;_x000D_
</v>
      </c>
      <c r="AF32" t="str">
        <f t="shared" si="12"/>
        <v xml:space="preserve">		&lt;name&gt;21/4 M4&lt;/name&gt;_x000D_
</v>
      </c>
      <c r="AG32" t="str">
        <f t="shared" si="13"/>
        <v xml:space="preserve">		&lt;source&gt;21/4@1&lt;/source&gt;_x000D_
</v>
      </c>
      <c r="AH32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</v>
      </c>
    </row>
    <row r="33" spans="2:34" x14ac:dyDescent="0.25">
      <c r="B33" s="15" t="str">
        <f>'Layer Map'!C34</f>
        <v>M5</v>
      </c>
      <c r="C33" s="1">
        <v>0</v>
      </c>
      <c r="D33" s="1">
        <v>0</v>
      </c>
      <c r="E33" s="1">
        <v>0</v>
      </c>
      <c r="F33" s="1" t="str">
        <f t="shared" si="0"/>
        <v>#000000</v>
      </c>
      <c r="G33" s="1" t="str">
        <f t="shared" si="1"/>
        <v>#000000</v>
      </c>
      <c r="H33" s="1">
        <v>0</v>
      </c>
      <c r="I33" s="1">
        <v>0</v>
      </c>
      <c r="J33" s="1" t="s">
        <v>79</v>
      </c>
      <c r="K33" s="1" t="s">
        <v>77</v>
      </c>
      <c r="L33" s="1" t="s">
        <v>77</v>
      </c>
      <c r="M33" s="1">
        <v>1</v>
      </c>
      <c r="N33" s="1" t="s">
        <v>78</v>
      </c>
      <c r="O33" s="1">
        <v>0</v>
      </c>
      <c r="P33" s="4" t="str">
        <f>TEXT('Layer Map'!D34, 0) &amp; "/" &amp; TEXT('Layer Map'!E34, 0) &amp; " " &amp; Tableau3[[#This Row],[id]]</f>
        <v>21/5 M5</v>
      </c>
      <c r="Q33" s="1" t="str">
        <f>TEXT('Layer Map'!D34, 0) &amp; "/" &amp; TEXT('Layer Map'!E34, 0) &amp; "@1"</f>
        <v>21/5@1</v>
      </c>
      <c r="V33" t="str">
        <f t="shared" si="2"/>
        <v xml:space="preserve">		&lt;frame-color&gt;#000000&lt;/frame-color&gt;_x000D_
</v>
      </c>
      <c r="W33" t="str">
        <f t="shared" si="3"/>
        <v xml:space="preserve">		&lt;fill-color&gt;#000000&lt;/fill-color&gt;_x000D_
</v>
      </c>
      <c r="X33" t="str">
        <f t="shared" si="4"/>
        <v xml:space="preserve">		&lt;frame-brightness&gt;0&lt;/frame-brightness&gt;_x000D_
</v>
      </c>
      <c r="Y33" t="str">
        <f t="shared" si="5"/>
        <v xml:space="preserve">		&lt;fill-brightness&gt;0&lt;/fill-brightness&gt;_x000D_
</v>
      </c>
      <c r="Z33" t="str">
        <f t="shared" si="6"/>
        <v xml:space="preserve">		&lt;dither-pattern&gt;I3&lt;/dither-pattern&gt;_x000D_
</v>
      </c>
      <c r="AA33" t="str">
        <f t="shared" si="7"/>
        <v xml:space="preserve">		&lt;visible&gt;true&lt;/visible&gt;_x000D_
</v>
      </c>
      <c r="AB33" t="str">
        <f t="shared" si="8"/>
        <v xml:space="preserve">		&lt;transparent&gt;true&lt;/transparent&gt;_x000D_
</v>
      </c>
      <c r="AC33" t="str">
        <f t="shared" si="9"/>
        <v xml:space="preserve">		&lt;width&gt;1&lt;/width&gt;_x000D_
</v>
      </c>
      <c r="AD33" t="str">
        <f t="shared" si="10"/>
        <v xml:space="preserve">		&lt;marked&gt;false&lt;/marked&gt;_x000D_
</v>
      </c>
      <c r="AE33" t="str">
        <f t="shared" si="11"/>
        <v xml:space="preserve">		&lt;animation&gt;0&lt;/animation&gt;_x000D_
</v>
      </c>
      <c r="AF33" t="str">
        <f t="shared" si="12"/>
        <v xml:space="preserve">		&lt;name&gt;21/5 M5&lt;/name&gt;_x000D_
</v>
      </c>
      <c r="AG33" t="str">
        <f t="shared" si="13"/>
        <v xml:space="preserve">		&lt;source&gt;21/5@1&lt;/source&gt;_x000D_
</v>
      </c>
      <c r="AH33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</v>
      </c>
    </row>
    <row r="34" spans="2:34" x14ac:dyDescent="0.25">
      <c r="B34" s="15" t="str">
        <f>'Layer Map'!C35</f>
        <v>V1</v>
      </c>
      <c r="C34" s="1">
        <v>0.5</v>
      </c>
      <c r="D34" s="1">
        <v>0.5</v>
      </c>
      <c r="E34" s="1">
        <v>0.5</v>
      </c>
      <c r="F34" s="1" t="str">
        <f t="shared" si="0"/>
        <v>#7F7F7F</v>
      </c>
      <c r="G34" s="1" t="str">
        <f t="shared" si="1"/>
        <v>#7F7F7F</v>
      </c>
      <c r="H34" s="1">
        <v>0</v>
      </c>
      <c r="I34" s="1">
        <v>0</v>
      </c>
      <c r="J34" s="1" t="s">
        <v>86</v>
      </c>
      <c r="K34" s="1" t="s">
        <v>77</v>
      </c>
      <c r="L34" s="1" t="s">
        <v>77</v>
      </c>
      <c r="M34" s="1">
        <v>1</v>
      </c>
      <c r="N34" s="1" t="s">
        <v>78</v>
      </c>
      <c r="O34" s="1">
        <v>0</v>
      </c>
      <c r="P34" s="4" t="str">
        <f>TEXT('Layer Map'!D35, 0) &amp; "/" &amp; TEXT('Layer Map'!E35, 0) &amp; " " &amp; Tableau3[[#This Row],[id]]</f>
        <v>22/1 V1</v>
      </c>
      <c r="Q34" s="1" t="str">
        <f>TEXT('Layer Map'!D35, 0) &amp; "/" &amp; TEXT('Layer Map'!E35, 0) &amp; "@1"</f>
        <v>22/1@1</v>
      </c>
      <c r="V34" t="str">
        <f t="shared" si="2"/>
        <v xml:space="preserve">		&lt;frame-color&gt;#7F7F7F&lt;/frame-color&gt;_x000D_
</v>
      </c>
      <c r="W34" t="str">
        <f t="shared" si="3"/>
        <v xml:space="preserve">		&lt;fill-color&gt;#7F7F7F&lt;/fill-color&gt;_x000D_
</v>
      </c>
      <c r="X34" t="str">
        <f t="shared" si="4"/>
        <v xml:space="preserve">		&lt;frame-brightness&gt;0&lt;/frame-brightness&gt;_x000D_
</v>
      </c>
      <c r="Y34" t="str">
        <f t="shared" si="5"/>
        <v xml:space="preserve">		&lt;fill-brightness&gt;0&lt;/fill-brightness&gt;_x000D_
</v>
      </c>
      <c r="Z34" t="str">
        <f t="shared" si="6"/>
        <v xml:space="preserve">		&lt;dither-pattern&gt;I13&lt;/dither-pattern&gt;_x000D_
</v>
      </c>
      <c r="AA34" t="str">
        <f t="shared" si="7"/>
        <v xml:space="preserve">		&lt;visible&gt;true&lt;/visible&gt;_x000D_
</v>
      </c>
      <c r="AB34" t="str">
        <f t="shared" si="8"/>
        <v xml:space="preserve">		&lt;transparent&gt;true&lt;/transparent&gt;_x000D_
</v>
      </c>
      <c r="AC34" t="str">
        <f t="shared" si="9"/>
        <v xml:space="preserve">		&lt;width&gt;1&lt;/width&gt;_x000D_
</v>
      </c>
      <c r="AD34" t="str">
        <f t="shared" si="10"/>
        <v xml:space="preserve">		&lt;marked&gt;false&lt;/marked&gt;_x000D_
</v>
      </c>
      <c r="AE34" t="str">
        <f t="shared" si="11"/>
        <v xml:space="preserve">		&lt;animation&gt;0&lt;/animation&gt;_x000D_
</v>
      </c>
      <c r="AF34" t="str">
        <f t="shared" si="12"/>
        <v xml:space="preserve">		&lt;name&gt;22/1 V1&lt;/name&gt;_x000D_
</v>
      </c>
      <c r="AG34" t="str">
        <f t="shared" si="13"/>
        <v xml:space="preserve">		&lt;source&gt;22/1@1&lt;/source&gt;_x000D_
</v>
      </c>
      <c r="AH34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</v>
      </c>
    </row>
    <row r="35" spans="2:34" x14ac:dyDescent="0.25">
      <c r="B35" s="15" t="str">
        <f>'Layer Map'!C36</f>
        <v>V2</v>
      </c>
      <c r="C35" s="1">
        <v>0.3</v>
      </c>
      <c r="D35" s="1">
        <v>0.3</v>
      </c>
      <c r="E35" s="1">
        <v>0.3</v>
      </c>
      <c r="F35" s="1" t="str">
        <f t="shared" si="0"/>
        <v>#4C4C4C</v>
      </c>
      <c r="G35" s="1" t="str">
        <f t="shared" si="1"/>
        <v>#4C4C4C</v>
      </c>
      <c r="H35" s="1">
        <v>0</v>
      </c>
      <c r="I35" s="1">
        <v>0</v>
      </c>
      <c r="J35" s="1" t="s">
        <v>86</v>
      </c>
      <c r="K35" s="1" t="s">
        <v>77</v>
      </c>
      <c r="L35" s="1" t="s">
        <v>77</v>
      </c>
      <c r="M35" s="1">
        <v>1</v>
      </c>
      <c r="N35" s="1" t="s">
        <v>78</v>
      </c>
      <c r="O35" s="1">
        <v>0</v>
      </c>
      <c r="P35" s="4" t="str">
        <f>TEXT('Layer Map'!D36, 0) &amp; "/" &amp; TEXT('Layer Map'!E36, 0) &amp; " " &amp; Tableau3[[#This Row],[id]]</f>
        <v>22/2 V2</v>
      </c>
      <c r="Q35" s="1" t="str">
        <f>TEXT('Layer Map'!D36, 0) &amp; "/" &amp; TEXT('Layer Map'!E36, 0) &amp; "@1"</f>
        <v>22/2@1</v>
      </c>
      <c r="V35" t="str">
        <f t="shared" si="2"/>
        <v xml:space="preserve">		&lt;frame-color&gt;#4C4C4C&lt;/frame-color&gt;_x000D_
</v>
      </c>
      <c r="W35" t="str">
        <f t="shared" si="3"/>
        <v xml:space="preserve">		&lt;fill-color&gt;#4C4C4C&lt;/fill-color&gt;_x000D_
</v>
      </c>
      <c r="X35" t="str">
        <f t="shared" si="4"/>
        <v xml:space="preserve">		&lt;frame-brightness&gt;0&lt;/frame-brightness&gt;_x000D_
</v>
      </c>
      <c r="Y35" t="str">
        <f t="shared" si="5"/>
        <v xml:space="preserve">		&lt;fill-brightness&gt;0&lt;/fill-brightness&gt;_x000D_
</v>
      </c>
      <c r="Z35" t="str">
        <f t="shared" si="6"/>
        <v xml:space="preserve">		&lt;dither-pattern&gt;I13&lt;/dither-pattern&gt;_x000D_
</v>
      </c>
      <c r="AA35" t="str">
        <f t="shared" si="7"/>
        <v xml:space="preserve">		&lt;visible&gt;true&lt;/visible&gt;_x000D_
</v>
      </c>
      <c r="AB35" t="str">
        <f t="shared" si="8"/>
        <v xml:space="preserve">		&lt;transparent&gt;true&lt;/transparent&gt;_x000D_
</v>
      </c>
      <c r="AC35" t="str">
        <f t="shared" si="9"/>
        <v xml:space="preserve">		&lt;width&gt;1&lt;/width&gt;_x000D_
</v>
      </c>
      <c r="AD35" t="str">
        <f t="shared" si="10"/>
        <v xml:space="preserve">		&lt;marked&gt;false&lt;/marked&gt;_x000D_
</v>
      </c>
      <c r="AE35" t="str">
        <f t="shared" si="11"/>
        <v xml:space="preserve">		&lt;animation&gt;0&lt;/animation&gt;_x000D_
</v>
      </c>
      <c r="AF35" t="str">
        <f t="shared" si="12"/>
        <v xml:space="preserve">		&lt;name&gt;22/2 V2&lt;/name&gt;_x000D_
</v>
      </c>
      <c r="AG35" t="str">
        <f t="shared" si="13"/>
        <v xml:space="preserve">		&lt;source&gt;22/2@1&lt;/source&gt;_x000D_
</v>
      </c>
      <c r="AH35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</v>
      </c>
    </row>
    <row r="36" spans="2:34" x14ac:dyDescent="0.25">
      <c r="B36" s="15" t="str">
        <f>'Layer Map'!C37</f>
        <v>V3</v>
      </c>
      <c r="C36" s="1">
        <v>0.2</v>
      </c>
      <c r="D36" s="1">
        <v>0.2</v>
      </c>
      <c r="E36" s="1">
        <v>0.2</v>
      </c>
      <c r="F36" s="1" t="str">
        <f t="shared" si="0"/>
        <v>#333333</v>
      </c>
      <c r="G36" s="1" t="str">
        <f t="shared" si="1"/>
        <v>#333333</v>
      </c>
      <c r="H36" s="1">
        <v>0</v>
      </c>
      <c r="I36" s="1">
        <v>0</v>
      </c>
      <c r="J36" s="1" t="s">
        <v>86</v>
      </c>
      <c r="K36" s="1" t="s">
        <v>77</v>
      </c>
      <c r="L36" s="1" t="s">
        <v>77</v>
      </c>
      <c r="M36" s="1">
        <v>1</v>
      </c>
      <c r="N36" s="1" t="s">
        <v>78</v>
      </c>
      <c r="O36" s="1">
        <v>0</v>
      </c>
      <c r="P36" s="4" t="str">
        <f>TEXT('Layer Map'!D37, 0) &amp; "/" &amp; TEXT('Layer Map'!E37, 0) &amp; " " &amp; Tableau3[[#This Row],[id]]</f>
        <v>22/3 V3</v>
      </c>
      <c r="Q36" s="1" t="str">
        <f>TEXT('Layer Map'!D37, 0) &amp; "/" &amp; TEXT('Layer Map'!E37, 0) &amp; "@1"</f>
        <v>22/3@1</v>
      </c>
      <c r="V36" t="str">
        <f t="shared" si="2"/>
        <v xml:space="preserve">		&lt;frame-color&gt;#333333&lt;/frame-color&gt;_x000D_
</v>
      </c>
      <c r="W36" t="str">
        <f t="shared" si="3"/>
        <v xml:space="preserve">		&lt;fill-color&gt;#333333&lt;/fill-color&gt;_x000D_
</v>
      </c>
      <c r="X36" t="str">
        <f t="shared" si="4"/>
        <v xml:space="preserve">		&lt;frame-brightness&gt;0&lt;/frame-brightness&gt;_x000D_
</v>
      </c>
      <c r="Y36" t="str">
        <f t="shared" si="5"/>
        <v xml:space="preserve">		&lt;fill-brightness&gt;0&lt;/fill-brightness&gt;_x000D_
</v>
      </c>
      <c r="Z36" t="str">
        <f t="shared" si="6"/>
        <v xml:space="preserve">		&lt;dither-pattern&gt;I13&lt;/dither-pattern&gt;_x000D_
</v>
      </c>
      <c r="AA36" t="str">
        <f t="shared" si="7"/>
        <v xml:space="preserve">		&lt;visible&gt;true&lt;/visible&gt;_x000D_
</v>
      </c>
      <c r="AB36" t="str">
        <f t="shared" si="8"/>
        <v xml:space="preserve">		&lt;transparent&gt;true&lt;/transparent&gt;_x000D_
</v>
      </c>
      <c r="AC36" t="str">
        <f t="shared" si="9"/>
        <v xml:space="preserve">		&lt;width&gt;1&lt;/width&gt;_x000D_
</v>
      </c>
      <c r="AD36" t="str">
        <f t="shared" si="10"/>
        <v xml:space="preserve">		&lt;marked&gt;false&lt;/marked&gt;_x000D_
</v>
      </c>
      <c r="AE36" t="str">
        <f t="shared" si="11"/>
        <v xml:space="preserve">		&lt;animation&gt;0&lt;/animation&gt;_x000D_
</v>
      </c>
      <c r="AF36" t="str">
        <f t="shared" si="12"/>
        <v xml:space="preserve">		&lt;name&gt;22/3 V3&lt;/name&gt;_x000D_
</v>
      </c>
      <c r="AG36" t="str">
        <f t="shared" si="13"/>
        <v xml:space="preserve">		&lt;source&gt;22/3@1&lt;/source&gt;_x000D_
</v>
      </c>
      <c r="AH36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</v>
      </c>
    </row>
    <row r="37" spans="2:34" x14ac:dyDescent="0.25">
      <c r="B37" s="15" t="str">
        <f>'Layer Map'!C38</f>
        <v>V4</v>
      </c>
      <c r="C37" s="1">
        <v>0.1</v>
      </c>
      <c r="D37" s="1">
        <v>0</v>
      </c>
      <c r="E37" s="1">
        <v>0</v>
      </c>
      <c r="F37" s="1" t="str">
        <f t="shared" si="0"/>
        <v>#190000</v>
      </c>
      <c r="G37" s="1" t="str">
        <f t="shared" si="1"/>
        <v>#190000</v>
      </c>
      <c r="H37" s="1">
        <v>0</v>
      </c>
      <c r="I37" s="1">
        <v>0</v>
      </c>
      <c r="J37" s="1" t="s">
        <v>86</v>
      </c>
      <c r="K37" s="1" t="s">
        <v>77</v>
      </c>
      <c r="L37" s="1" t="s">
        <v>77</v>
      </c>
      <c r="M37" s="1">
        <v>1</v>
      </c>
      <c r="N37" s="1" t="s">
        <v>78</v>
      </c>
      <c r="O37" s="1">
        <v>0</v>
      </c>
      <c r="P37" s="4" t="str">
        <f>TEXT('Layer Map'!D38, 0) &amp; "/" &amp; TEXT('Layer Map'!E38, 0) &amp; " " &amp; Tableau3[[#This Row],[id]]</f>
        <v>22/4 V4</v>
      </c>
      <c r="Q37" s="1" t="str">
        <f>TEXT('Layer Map'!D38, 0) &amp; "/" &amp; TEXT('Layer Map'!E38, 0) &amp; "@1"</f>
        <v>22/4@1</v>
      </c>
      <c r="V37" t="str">
        <f t="shared" si="2"/>
        <v xml:space="preserve">		&lt;frame-color&gt;#190000&lt;/frame-color&gt;_x000D_
</v>
      </c>
      <c r="W37" t="str">
        <f t="shared" si="3"/>
        <v xml:space="preserve">		&lt;fill-color&gt;#190000&lt;/fill-color&gt;_x000D_
</v>
      </c>
      <c r="X37" t="str">
        <f t="shared" si="4"/>
        <v xml:space="preserve">		&lt;frame-brightness&gt;0&lt;/frame-brightness&gt;_x000D_
</v>
      </c>
      <c r="Y37" t="str">
        <f t="shared" si="5"/>
        <v xml:space="preserve">		&lt;fill-brightness&gt;0&lt;/fill-brightness&gt;_x000D_
</v>
      </c>
      <c r="Z37" t="str">
        <f t="shared" si="6"/>
        <v xml:space="preserve">		&lt;dither-pattern&gt;I13&lt;/dither-pattern&gt;_x000D_
</v>
      </c>
      <c r="AA37" t="str">
        <f t="shared" si="7"/>
        <v xml:space="preserve">		&lt;visible&gt;true&lt;/visible&gt;_x000D_
</v>
      </c>
      <c r="AB37" t="str">
        <f t="shared" si="8"/>
        <v xml:space="preserve">		&lt;transparent&gt;true&lt;/transparent&gt;_x000D_
</v>
      </c>
      <c r="AC37" t="str">
        <f t="shared" si="9"/>
        <v xml:space="preserve">		&lt;width&gt;1&lt;/width&gt;_x000D_
</v>
      </c>
      <c r="AD37" t="str">
        <f t="shared" si="10"/>
        <v xml:space="preserve">		&lt;marked&gt;false&lt;/marked&gt;_x000D_
</v>
      </c>
      <c r="AE37" t="str">
        <f t="shared" si="11"/>
        <v xml:space="preserve">		&lt;animation&gt;0&lt;/animation&gt;_x000D_
</v>
      </c>
      <c r="AF37" t="str">
        <f t="shared" si="12"/>
        <v xml:space="preserve">		&lt;name&gt;22/4 V4&lt;/name&gt;_x000D_
</v>
      </c>
      <c r="AG37" t="str">
        <f t="shared" si="13"/>
        <v xml:space="preserve">		&lt;source&gt;22/4@1&lt;/source&gt;_x000D_
</v>
      </c>
      <c r="AH37" s="6" t="str">
        <f t="shared" si="14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</v>
      </c>
    </row>
    <row r="38" spans="2:34" x14ac:dyDescent="0.25">
      <c r="B38" s="15" t="str">
        <f>'Layer Map'!C39</f>
        <v>V5</v>
      </c>
      <c r="C38" s="1">
        <v>0</v>
      </c>
      <c r="D38" s="1">
        <v>0</v>
      </c>
      <c r="E38" s="1">
        <v>0</v>
      </c>
      <c r="F38" s="1" t="str">
        <f t="shared" si="0"/>
        <v>#000000</v>
      </c>
      <c r="G38" s="1" t="str">
        <f t="shared" ref="G38:G55" si="15">F38</f>
        <v>#000000</v>
      </c>
      <c r="H38" s="1">
        <v>0</v>
      </c>
      <c r="I38" s="1">
        <v>0</v>
      </c>
      <c r="J38" s="1" t="s">
        <v>86</v>
      </c>
      <c r="K38" s="1" t="s">
        <v>77</v>
      </c>
      <c r="L38" s="1" t="s">
        <v>77</v>
      </c>
      <c r="M38" s="1">
        <v>1</v>
      </c>
      <c r="N38" s="1" t="s">
        <v>78</v>
      </c>
      <c r="O38" s="1">
        <v>0</v>
      </c>
      <c r="P38" s="4" t="str">
        <f>TEXT('Layer Map'!D39, 0) &amp; "/" &amp; TEXT('Layer Map'!E39, 0) &amp; " " &amp; Tableau3[[#This Row],[id]]</f>
        <v>22/5 V5</v>
      </c>
      <c r="Q38" s="1" t="str">
        <f>TEXT('Layer Map'!D39, 0) &amp; "/" &amp; TEXT('Layer Map'!E39, 0) &amp; "@1"</f>
        <v>22/5@1</v>
      </c>
      <c r="V38" t="str">
        <f t="shared" ref="V38:V55" si="16">CHAR(9) &amp; CHAR(9) &amp; "&lt;" &amp; F$5 &amp; "&gt;" &amp; F38 &amp; "&lt;/" &amp; F$5 &amp; "&gt;" &amp; $T$16</f>
        <v xml:space="preserve">		&lt;frame-color&gt;#000000&lt;/frame-color&gt;_x000D_
</v>
      </c>
      <c r="W38" t="str">
        <f t="shared" ref="W38:W55" si="17">CHAR(9) &amp; CHAR(9) &amp; "&lt;" &amp; G$5 &amp; "&gt;" &amp; G38 &amp; "&lt;/" &amp; G$5 &amp; "&gt;" &amp; $T$16</f>
        <v xml:space="preserve">		&lt;fill-color&gt;#000000&lt;/fill-color&gt;_x000D_
</v>
      </c>
      <c r="X38" t="str">
        <f t="shared" ref="X38:X55" si="18">CHAR(9) &amp; CHAR(9) &amp; "&lt;" &amp; H$5 &amp; "&gt;" &amp; H38 &amp; "&lt;/" &amp; H$5 &amp; "&gt;" &amp; $T$16</f>
        <v xml:space="preserve">		&lt;frame-brightness&gt;0&lt;/frame-brightness&gt;_x000D_
</v>
      </c>
      <c r="Y38" t="str">
        <f t="shared" ref="Y38:Y55" si="19">CHAR(9) &amp; CHAR(9) &amp; "&lt;" &amp; I$5 &amp; "&gt;" &amp; I38 &amp; "&lt;/" &amp; I$5 &amp; "&gt;" &amp; $T$16</f>
        <v xml:space="preserve">		&lt;fill-brightness&gt;0&lt;/fill-brightness&gt;_x000D_
</v>
      </c>
      <c r="Z38" t="str">
        <f t="shared" ref="Z38:Z55" si="20">CHAR(9) &amp; CHAR(9) &amp; "&lt;" &amp; J$5 &amp; "&gt;" &amp; J38 &amp; "&lt;/" &amp; J$5 &amp; "&gt;" &amp; $T$16</f>
        <v xml:space="preserve">		&lt;dither-pattern&gt;I13&lt;/dither-pattern&gt;_x000D_
</v>
      </c>
      <c r="AA38" t="str">
        <f t="shared" ref="AA38:AA55" si="21">CHAR(9) &amp; CHAR(9) &amp; "&lt;" &amp; K$5 &amp; "&gt;" &amp; K38 &amp; "&lt;/" &amp; K$5 &amp; "&gt;" &amp; $T$16</f>
        <v xml:space="preserve">		&lt;visible&gt;true&lt;/visible&gt;_x000D_
</v>
      </c>
      <c r="AB38" t="str">
        <f t="shared" ref="AB38:AB55" si="22">CHAR(9) &amp; CHAR(9) &amp; "&lt;" &amp; L$5 &amp; "&gt;" &amp; L38 &amp; "&lt;/" &amp; L$5 &amp; "&gt;" &amp; $T$16</f>
        <v xml:space="preserve">		&lt;transparent&gt;true&lt;/transparent&gt;_x000D_
</v>
      </c>
      <c r="AC38" t="str">
        <f t="shared" ref="AC38:AC55" si="23">CHAR(9) &amp; CHAR(9) &amp; "&lt;" &amp; M$5 &amp; "&gt;" &amp; M38 &amp; "&lt;/" &amp; M$5 &amp; "&gt;" &amp; $T$16</f>
        <v xml:space="preserve">		&lt;width&gt;1&lt;/width&gt;_x000D_
</v>
      </c>
      <c r="AD38" t="str">
        <f t="shared" ref="AD38:AD55" si="24">CHAR(9) &amp; CHAR(9) &amp; "&lt;" &amp; N$5 &amp; "&gt;" &amp; N38 &amp; "&lt;/" &amp; N$5 &amp; "&gt;" &amp; $T$16</f>
        <v xml:space="preserve">		&lt;marked&gt;false&lt;/marked&gt;_x000D_
</v>
      </c>
      <c r="AE38" t="str">
        <f t="shared" ref="AE38:AE55" si="25">CHAR(9) &amp; CHAR(9) &amp; "&lt;" &amp; O$5 &amp; "&gt;" &amp; O38 &amp; "&lt;/" &amp; O$5 &amp; "&gt;" &amp; $T$16</f>
        <v xml:space="preserve">		&lt;animation&gt;0&lt;/animation&gt;_x000D_
</v>
      </c>
      <c r="AF38" t="str">
        <f t="shared" ref="AF38:AF55" si="26">CHAR(9) &amp; CHAR(9) &amp; "&lt;" &amp; P$5 &amp; "&gt;" &amp; P38 &amp; "&lt;/" &amp; P$5 &amp; "&gt;" &amp; $T$16</f>
        <v xml:space="preserve">		&lt;name&gt;22/5 V5&lt;/name&gt;_x000D_
</v>
      </c>
      <c r="AG38" t="str">
        <f t="shared" ref="AG38:AG55" si="27">CHAR(9) &amp; CHAR(9) &amp; "&lt;" &amp; Q$5 &amp; "&gt;" &amp; Q38 &amp; "&lt;/" &amp; Q$5 &amp; "&gt;" &amp; $T$16</f>
        <v xml:space="preserve">		&lt;source&gt;22/5@1&lt;/source&gt;_x000D_
</v>
      </c>
      <c r="AH38" s="6" t="str">
        <f t="shared" ref="AH38:AH55" si="28">AH37&amp;CHAR(9)&amp;"&lt;properties&gt;"&amp;$T$16&amp;V38&amp;W38&amp;X38&amp;Y38&amp;Z38&amp;AA38&amp;AB38&amp;AC38&amp;AD38&amp;AE38&amp;AF38&amp;AG38&amp;CHAR(9)&amp;"&lt;/properties&gt;"&amp;$T$16</f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</v>
      </c>
    </row>
    <row r="39" spans="2:34" x14ac:dyDescent="0.25">
      <c r="B39" s="15" t="str">
        <f>'Layer Map'!C40</f>
        <v>MOpen</v>
      </c>
      <c r="C39" s="1">
        <v>0.3</v>
      </c>
      <c r="D39" s="1">
        <v>0.3</v>
      </c>
      <c r="E39" s="1">
        <v>0.6</v>
      </c>
      <c r="F39" s="1" t="str">
        <f t="shared" si="0"/>
        <v>#4C4C99</v>
      </c>
      <c r="G39" s="1" t="str">
        <f t="shared" si="15"/>
        <v>#4C4C99</v>
      </c>
      <c r="H39" s="1">
        <v>0</v>
      </c>
      <c r="I39" s="1">
        <v>0</v>
      </c>
      <c r="J39" s="1" t="s">
        <v>83</v>
      </c>
      <c r="K39" s="1" t="s">
        <v>77</v>
      </c>
      <c r="L39" s="1" t="s">
        <v>77</v>
      </c>
      <c r="M39" s="1">
        <v>1</v>
      </c>
      <c r="N39" s="1" t="s">
        <v>78</v>
      </c>
      <c r="O39" s="1">
        <v>0</v>
      </c>
      <c r="P39" s="4" t="str">
        <f>TEXT('Layer Map'!D40, 0) &amp; "/" &amp; TEXT('Layer Map'!E40, 0) &amp; " " &amp; Tableau3[[#This Row],[id]]</f>
        <v>23/1 MOpen</v>
      </c>
      <c r="Q39" s="1" t="str">
        <f>TEXT('Layer Map'!D40, 0) &amp; "/" &amp; TEXT('Layer Map'!E40, 0) &amp; "@1"</f>
        <v>23/1@1</v>
      </c>
      <c r="V39" t="str">
        <f t="shared" si="16"/>
        <v xml:space="preserve">		&lt;frame-color&gt;#4C4C99&lt;/frame-color&gt;_x000D_
</v>
      </c>
      <c r="W39" t="str">
        <f t="shared" si="17"/>
        <v xml:space="preserve">		&lt;fill-color&gt;#4C4C99&lt;/fill-color&gt;_x000D_
</v>
      </c>
      <c r="X39" t="str">
        <f t="shared" si="18"/>
        <v xml:space="preserve">		&lt;frame-brightness&gt;0&lt;/frame-brightness&gt;_x000D_
</v>
      </c>
      <c r="Y39" t="str">
        <f t="shared" si="19"/>
        <v xml:space="preserve">		&lt;fill-brightness&gt;0&lt;/fill-brightness&gt;_x000D_
</v>
      </c>
      <c r="Z39" t="str">
        <f t="shared" si="20"/>
        <v xml:space="preserve">		&lt;dither-pattern&gt;I9&lt;/dither-pattern&gt;_x000D_
</v>
      </c>
      <c r="AA39" t="str">
        <f t="shared" si="21"/>
        <v xml:space="preserve">		&lt;visible&gt;true&lt;/visible&gt;_x000D_
</v>
      </c>
      <c r="AB39" t="str">
        <f t="shared" si="22"/>
        <v xml:space="preserve">		&lt;transparent&gt;true&lt;/transparent&gt;_x000D_
</v>
      </c>
      <c r="AC39" t="str">
        <f t="shared" si="23"/>
        <v xml:space="preserve">		&lt;width&gt;1&lt;/width&gt;_x000D_
</v>
      </c>
      <c r="AD39" t="str">
        <f t="shared" si="24"/>
        <v xml:space="preserve">		&lt;marked&gt;false&lt;/marked&gt;_x000D_
</v>
      </c>
      <c r="AE39" t="str">
        <f t="shared" si="25"/>
        <v xml:space="preserve">		&lt;animation&gt;0&lt;/animation&gt;_x000D_
</v>
      </c>
      <c r="AF39" t="str">
        <f t="shared" si="26"/>
        <v xml:space="preserve">		&lt;name&gt;23/1 MOpen&lt;/name&gt;_x000D_
</v>
      </c>
      <c r="AG39" t="str">
        <f t="shared" si="27"/>
        <v xml:space="preserve">		&lt;source&gt;23/1@1&lt;/source&gt;_x000D_
</v>
      </c>
      <c r="AH39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</v>
      </c>
    </row>
    <row r="40" spans="2:34" x14ac:dyDescent="0.25">
      <c r="B40" s="15" t="str">
        <f>'Layer Map'!C41</f>
        <v>NOTileM1</v>
      </c>
      <c r="C40" s="1">
        <v>0.3</v>
      </c>
      <c r="D40" s="1">
        <v>0.6</v>
      </c>
      <c r="E40" s="1">
        <v>0.3</v>
      </c>
      <c r="F40" s="1" t="str">
        <f t="shared" si="0"/>
        <v>#4C994C</v>
      </c>
      <c r="G40" s="1" t="str">
        <f t="shared" si="15"/>
        <v>#4C994C</v>
      </c>
      <c r="H40" s="1">
        <v>0</v>
      </c>
      <c r="I40" s="1">
        <v>0</v>
      </c>
      <c r="J40" s="1" t="s">
        <v>89</v>
      </c>
      <c r="K40" s="1" t="s">
        <v>77</v>
      </c>
      <c r="L40" s="1" t="s">
        <v>77</v>
      </c>
      <c r="M40" s="1">
        <v>2</v>
      </c>
      <c r="N40" s="1" t="s">
        <v>78</v>
      </c>
      <c r="O40" s="1">
        <v>0</v>
      </c>
      <c r="P40" s="4" t="str">
        <f>TEXT('Layer Map'!D41, 0) &amp; "/" &amp; TEXT('Layer Map'!E41, 0) &amp; " " &amp; Tableau3[[#This Row],[id]]</f>
        <v>29/1 NOTileM1</v>
      </c>
      <c r="Q40" s="1" t="str">
        <f>TEXT('Layer Map'!D41, 0) &amp; "/" &amp; TEXT('Layer Map'!E41, 0) &amp; "@1"</f>
        <v>29/1@1</v>
      </c>
      <c r="V40" t="str">
        <f t="shared" si="16"/>
        <v xml:space="preserve">		&lt;frame-color&gt;#4C994C&lt;/frame-color&gt;_x000D_
</v>
      </c>
      <c r="W40" t="str">
        <f t="shared" si="17"/>
        <v xml:space="preserve">		&lt;fill-color&gt;#4C994C&lt;/fill-color&gt;_x000D_
</v>
      </c>
      <c r="X40" t="str">
        <f t="shared" si="18"/>
        <v xml:space="preserve">		&lt;frame-brightness&gt;0&lt;/frame-brightness&gt;_x000D_
</v>
      </c>
      <c r="Y40" t="str">
        <f t="shared" si="19"/>
        <v xml:space="preserve">		&lt;fill-brightness&gt;0&lt;/fill-brightness&gt;_x000D_
</v>
      </c>
      <c r="Z40" t="str">
        <f t="shared" si="20"/>
        <v xml:space="preserve">		&lt;dither-pattern&gt;I1&lt;/dither-pattern&gt;_x000D_
</v>
      </c>
      <c r="AA40" t="str">
        <f t="shared" si="21"/>
        <v xml:space="preserve">		&lt;visible&gt;true&lt;/visible&gt;_x000D_
</v>
      </c>
      <c r="AB40" t="str">
        <f t="shared" si="22"/>
        <v xml:space="preserve">		&lt;transparent&gt;true&lt;/transparent&gt;_x000D_
</v>
      </c>
      <c r="AC40" t="str">
        <f t="shared" si="23"/>
        <v xml:space="preserve">		&lt;width&gt;2&lt;/width&gt;_x000D_
</v>
      </c>
      <c r="AD40" t="str">
        <f t="shared" si="24"/>
        <v xml:space="preserve">		&lt;marked&gt;false&lt;/marked&gt;_x000D_
</v>
      </c>
      <c r="AE40" t="str">
        <f t="shared" si="25"/>
        <v xml:space="preserve">		&lt;animation&gt;0&lt;/animation&gt;_x000D_
</v>
      </c>
      <c r="AF40" t="str">
        <f t="shared" si="26"/>
        <v xml:space="preserve">		&lt;name&gt;29/1 NOTileM1&lt;/name&gt;_x000D_
</v>
      </c>
      <c r="AG40" t="str">
        <f t="shared" si="27"/>
        <v xml:space="preserve">		&lt;source&gt;29/1@1&lt;/source&gt;_x000D_
</v>
      </c>
      <c r="AH40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</v>
      </c>
    </row>
    <row r="41" spans="2:34" x14ac:dyDescent="0.25">
      <c r="B41" s="15" t="str">
        <f>'Layer Map'!C42</f>
        <v>NOTileM2</v>
      </c>
      <c r="C41" s="1">
        <v>0.2</v>
      </c>
      <c r="D41" s="1">
        <v>0.6</v>
      </c>
      <c r="E41" s="1">
        <v>0.2</v>
      </c>
      <c r="F41" s="1" t="str">
        <f t="shared" si="0"/>
        <v>#339933</v>
      </c>
      <c r="G41" s="1" t="str">
        <f t="shared" si="15"/>
        <v>#339933</v>
      </c>
      <c r="H41" s="1">
        <v>0</v>
      </c>
      <c r="I41" s="1">
        <v>0</v>
      </c>
      <c r="J41" s="1" t="s">
        <v>89</v>
      </c>
      <c r="K41" s="1" t="s">
        <v>77</v>
      </c>
      <c r="L41" s="1" t="s">
        <v>77</v>
      </c>
      <c r="M41" s="1">
        <v>2</v>
      </c>
      <c r="N41" s="1" t="s">
        <v>78</v>
      </c>
      <c r="O41" s="1">
        <v>0</v>
      </c>
      <c r="P41" s="4" t="str">
        <f>TEXT('Layer Map'!D42, 0) &amp; "/" &amp; TEXT('Layer Map'!E42, 0) &amp; " " &amp; Tableau3[[#This Row],[id]]</f>
        <v>29/2 NOTileM2</v>
      </c>
      <c r="Q41" s="1" t="str">
        <f>TEXT('Layer Map'!D42, 0) &amp; "/" &amp; TEXT('Layer Map'!E42, 0) &amp; "@1"</f>
        <v>29/2@1</v>
      </c>
      <c r="V41" t="str">
        <f t="shared" si="16"/>
        <v xml:space="preserve">		&lt;frame-color&gt;#339933&lt;/frame-color&gt;_x000D_
</v>
      </c>
      <c r="W41" t="str">
        <f t="shared" si="17"/>
        <v xml:space="preserve">		&lt;fill-color&gt;#339933&lt;/fill-color&gt;_x000D_
</v>
      </c>
      <c r="X41" t="str">
        <f t="shared" si="18"/>
        <v xml:space="preserve">		&lt;frame-brightness&gt;0&lt;/frame-brightness&gt;_x000D_
</v>
      </c>
      <c r="Y41" t="str">
        <f t="shared" si="19"/>
        <v xml:space="preserve">		&lt;fill-brightness&gt;0&lt;/fill-brightness&gt;_x000D_
</v>
      </c>
      <c r="Z41" t="str">
        <f t="shared" si="20"/>
        <v xml:space="preserve">		&lt;dither-pattern&gt;I1&lt;/dither-pattern&gt;_x000D_
</v>
      </c>
      <c r="AA41" t="str">
        <f t="shared" si="21"/>
        <v xml:space="preserve">		&lt;visible&gt;true&lt;/visible&gt;_x000D_
</v>
      </c>
      <c r="AB41" t="str">
        <f t="shared" si="22"/>
        <v xml:space="preserve">		&lt;transparent&gt;true&lt;/transparent&gt;_x000D_
</v>
      </c>
      <c r="AC41" t="str">
        <f t="shared" si="23"/>
        <v xml:space="preserve">		&lt;width&gt;2&lt;/width&gt;_x000D_
</v>
      </c>
      <c r="AD41" t="str">
        <f t="shared" si="24"/>
        <v xml:space="preserve">		&lt;marked&gt;false&lt;/marked&gt;_x000D_
</v>
      </c>
      <c r="AE41" t="str">
        <f t="shared" si="25"/>
        <v xml:space="preserve">		&lt;animation&gt;0&lt;/animation&gt;_x000D_
</v>
      </c>
      <c r="AF41" t="str">
        <f t="shared" si="26"/>
        <v xml:space="preserve">		&lt;name&gt;29/2 NOTileM2&lt;/name&gt;_x000D_
</v>
      </c>
      <c r="AG41" t="str">
        <f t="shared" si="27"/>
        <v xml:space="preserve">		&lt;source&gt;29/2@1&lt;/source&gt;_x000D_
</v>
      </c>
      <c r="AH41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</v>
      </c>
    </row>
    <row r="42" spans="2:34" x14ac:dyDescent="0.25">
      <c r="B42" s="15" t="str">
        <f>'Layer Map'!C43</f>
        <v>Ge</v>
      </c>
      <c r="C42" s="1">
        <v>0</v>
      </c>
      <c r="D42" s="1">
        <v>0</v>
      </c>
      <c r="E42" s="1">
        <v>1</v>
      </c>
      <c r="F42" s="1" t="str">
        <f t="shared" si="0"/>
        <v>#0000FF</v>
      </c>
      <c r="G42" s="1" t="str">
        <f t="shared" si="15"/>
        <v>#0000FF</v>
      </c>
      <c r="H42" s="1">
        <v>0</v>
      </c>
      <c r="I42" s="1">
        <v>0</v>
      </c>
      <c r="J42" s="1" t="s">
        <v>76</v>
      </c>
      <c r="K42" s="1" t="s">
        <v>77</v>
      </c>
      <c r="L42" s="1" t="s">
        <v>77</v>
      </c>
      <c r="M42" s="1">
        <v>1</v>
      </c>
      <c r="N42" s="1" t="s">
        <v>78</v>
      </c>
      <c r="O42" s="1">
        <v>0</v>
      </c>
      <c r="P42" s="4" t="str">
        <f>TEXT('Layer Map'!D43, 0) &amp; "/" &amp; TEXT('Layer Map'!E43, 0) &amp; " " &amp; Tableau3[[#This Row],[id]]</f>
        <v>31/0 Ge</v>
      </c>
      <c r="Q42" s="1" t="str">
        <f>TEXT('Layer Map'!D43, 0) &amp; "/" &amp; TEXT('Layer Map'!E43, 0) &amp; "@1"</f>
        <v>31/0@1</v>
      </c>
      <c r="V42" t="str">
        <f t="shared" si="16"/>
        <v xml:space="preserve">		&lt;frame-color&gt;#0000FF&lt;/frame-color&gt;_x000D_
</v>
      </c>
      <c r="W42" t="str">
        <f t="shared" si="17"/>
        <v xml:space="preserve">		&lt;fill-color&gt;#0000FF&lt;/fill-color&gt;_x000D_
</v>
      </c>
      <c r="X42" t="str">
        <f t="shared" si="18"/>
        <v xml:space="preserve">		&lt;frame-brightness&gt;0&lt;/frame-brightness&gt;_x000D_
</v>
      </c>
      <c r="Y42" t="str">
        <f t="shared" si="19"/>
        <v xml:space="preserve">		&lt;fill-brightness&gt;0&lt;/fill-brightness&gt;_x000D_
</v>
      </c>
      <c r="Z42" t="str">
        <f t="shared" si="20"/>
        <v xml:space="preserve">		&lt;dither-pattern&gt;I2&lt;/dither-pattern&gt;_x000D_
</v>
      </c>
      <c r="AA42" t="str">
        <f t="shared" si="21"/>
        <v xml:space="preserve">		&lt;visible&gt;true&lt;/visible&gt;_x000D_
</v>
      </c>
      <c r="AB42" t="str">
        <f t="shared" si="22"/>
        <v xml:space="preserve">		&lt;transparent&gt;true&lt;/transparent&gt;_x000D_
</v>
      </c>
      <c r="AC42" t="str">
        <f t="shared" si="23"/>
        <v xml:space="preserve">		&lt;width&gt;1&lt;/width&gt;_x000D_
</v>
      </c>
      <c r="AD42" t="str">
        <f t="shared" si="24"/>
        <v xml:space="preserve">		&lt;marked&gt;false&lt;/marked&gt;_x000D_
</v>
      </c>
      <c r="AE42" t="str">
        <f t="shared" si="25"/>
        <v xml:space="preserve">		&lt;animation&gt;0&lt;/animation&gt;_x000D_
</v>
      </c>
      <c r="AF42" t="str">
        <f t="shared" si="26"/>
        <v xml:space="preserve">		&lt;name&gt;31/0 Ge&lt;/name&gt;_x000D_
</v>
      </c>
      <c r="AG42" t="str">
        <f t="shared" si="27"/>
        <v xml:space="preserve">		&lt;source&gt;31/0@1&lt;/source&gt;_x000D_
</v>
      </c>
      <c r="AH42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</v>
      </c>
    </row>
    <row r="43" spans="2:34" x14ac:dyDescent="0.25">
      <c r="B43" s="15" t="str">
        <f>'Layer Map'!C44</f>
        <v>PolyTrench</v>
      </c>
      <c r="C43" s="1">
        <v>0.1</v>
      </c>
      <c r="D43" s="1">
        <v>0.5</v>
      </c>
      <c r="E43" s="1">
        <v>0</v>
      </c>
      <c r="F43" s="1" t="str">
        <f t="shared" si="0"/>
        <v>#197F00</v>
      </c>
      <c r="G43" s="1" t="str">
        <f t="shared" si="15"/>
        <v>#197F00</v>
      </c>
      <c r="H43" s="1">
        <v>0</v>
      </c>
      <c r="I43" s="1">
        <v>0</v>
      </c>
      <c r="J43" s="1" t="s">
        <v>88</v>
      </c>
      <c r="K43" s="1" t="s">
        <v>77</v>
      </c>
      <c r="L43" s="1" t="s">
        <v>77</v>
      </c>
      <c r="M43" s="1">
        <v>1</v>
      </c>
      <c r="N43" s="1" t="s">
        <v>78</v>
      </c>
      <c r="O43" s="1">
        <v>0</v>
      </c>
      <c r="P43" s="4" t="str">
        <f>TEXT('Layer Map'!D44, 0) &amp; "/" &amp; TEXT('Layer Map'!E44, 0) &amp; " " &amp; Tableau3[[#This Row],[id]]</f>
        <v>32/3 PolyTrench</v>
      </c>
      <c r="Q43" s="1" t="str">
        <f>TEXT('Layer Map'!D44, 0) &amp; "/" &amp; TEXT('Layer Map'!E44, 0) &amp; "@1"</f>
        <v>32/3@1</v>
      </c>
      <c r="V43" t="str">
        <f t="shared" si="16"/>
        <v xml:space="preserve">		&lt;frame-color&gt;#197F00&lt;/frame-color&gt;_x000D_
</v>
      </c>
      <c r="W43" t="str">
        <f t="shared" si="17"/>
        <v xml:space="preserve">		&lt;fill-color&gt;#197F00&lt;/fill-color&gt;_x000D_
</v>
      </c>
      <c r="X43" t="str">
        <f t="shared" si="18"/>
        <v xml:space="preserve">		&lt;frame-brightness&gt;0&lt;/frame-brightness&gt;_x000D_
</v>
      </c>
      <c r="Y43" t="str">
        <f t="shared" si="19"/>
        <v xml:space="preserve">		&lt;fill-brightness&gt;0&lt;/fill-brightness&gt;_x000D_
</v>
      </c>
      <c r="Z43" t="str">
        <f t="shared" si="20"/>
        <v xml:space="preserve">		&lt;dither-pattern&gt;I16&lt;/dither-pattern&gt;_x000D_
</v>
      </c>
      <c r="AA43" t="str">
        <f t="shared" si="21"/>
        <v xml:space="preserve">		&lt;visible&gt;true&lt;/visible&gt;_x000D_
</v>
      </c>
      <c r="AB43" t="str">
        <f t="shared" si="22"/>
        <v xml:space="preserve">		&lt;transparent&gt;true&lt;/transparent&gt;_x000D_
</v>
      </c>
      <c r="AC43" t="str">
        <f t="shared" si="23"/>
        <v xml:space="preserve">		&lt;width&gt;1&lt;/width&gt;_x000D_
</v>
      </c>
      <c r="AD43" t="str">
        <f t="shared" si="24"/>
        <v xml:space="preserve">		&lt;marked&gt;false&lt;/marked&gt;_x000D_
</v>
      </c>
      <c r="AE43" t="str">
        <f t="shared" si="25"/>
        <v xml:space="preserve">		&lt;animation&gt;0&lt;/animation&gt;_x000D_
</v>
      </c>
      <c r="AF43" t="str">
        <f t="shared" si="26"/>
        <v xml:space="preserve">		&lt;name&gt;32/3 PolyTrench&lt;/name&gt;_x000D_
</v>
      </c>
      <c r="AG43" t="str">
        <f t="shared" si="27"/>
        <v xml:space="preserve">		&lt;source&gt;32/3@1&lt;/source&gt;_x000D_
</v>
      </c>
      <c r="AH43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</v>
      </c>
    </row>
    <row r="44" spans="2:34" x14ac:dyDescent="0.25">
      <c r="B44" s="15" t="str">
        <f>'Layer Map'!C45</f>
        <v>PolyInv</v>
      </c>
      <c r="C44" s="1">
        <v>0.1</v>
      </c>
      <c r="D44" s="1">
        <v>0.5</v>
      </c>
      <c r="E44" s="1">
        <v>0</v>
      </c>
      <c r="F44" s="1" t="str">
        <f t="shared" si="0"/>
        <v>#197F00</v>
      </c>
      <c r="G44" s="1" t="str">
        <f t="shared" si="15"/>
        <v>#197F00</v>
      </c>
      <c r="H44" s="1">
        <v>0</v>
      </c>
      <c r="I44" s="1">
        <v>0</v>
      </c>
      <c r="J44" s="1" t="s">
        <v>85</v>
      </c>
      <c r="K44" s="1" t="s">
        <v>77</v>
      </c>
      <c r="L44" s="1" t="s">
        <v>77</v>
      </c>
      <c r="M44" s="1">
        <v>1</v>
      </c>
      <c r="N44" s="1" t="s">
        <v>78</v>
      </c>
      <c r="O44" s="1">
        <v>0</v>
      </c>
      <c r="P44" s="4" t="str">
        <f>TEXT('Layer Map'!D45, 0) &amp; "/" &amp; TEXT('Layer Map'!E45, 0) &amp; " " &amp; Tableau3[[#This Row],[id]]</f>
        <v>32/4 PolyInv</v>
      </c>
      <c r="Q44" s="1" t="str">
        <f>TEXT('Layer Map'!D45, 0) &amp; "/" &amp; TEXT('Layer Map'!E45, 0) &amp; "@1"</f>
        <v>32/4@1</v>
      </c>
      <c r="V44" t="str">
        <f t="shared" si="16"/>
        <v xml:space="preserve">		&lt;frame-color&gt;#197F00&lt;/frame-color&gt;_x000D_
</v>
      </c>
      <c r="W44" t="str">
        <f t="shared" si="17"/>
        <v xml:space="preserve">		&lt;fill-color&gt;#197F00&lt;/fill-color&gt;_x000D_
</v>
      </c>
      <c r="X44" t="str">
        <f t="shared" si="18"/>
        <v xml:space="preserve">		&lt;frame-brightness&gt;0&lt;/frame-brightness&gt;_x000D_
</v>
      </c>
      <c r="Y44" t="str">
        <f t="shared" si="19"/>
        <v xml:space="preserve">		&lt;fill-brightness&gt;0&lt;/fill-brightness&gt;_x000D_
</v>
      </c>
      <c r="Z44" t="str">
        <f t="shared" si="20"/>
        <v xml:space="preserve">		&lt;dither-pattern&gt;I12&lt;/dither-pattern&gt;_x000D_
</v>
      </c>
      <c r="AA44" t="str">
        <f t="shared" si="21"/>
        <v xml:space="preserve">		&lt;visible&gt;true&lt;/visible&gt;_x000D_
</v>
      </c>
      <c r="AB44" t="str">
        <f t="shared" si="22"/>
        <v xml:space="preserve">		&lt;transparent&gt;true&lt;/transparent&gt;_x000D_
</v>
      </c>
      <c r="AC44" t="str">
        <f t="shared" si="23"/>
        <v xml:space="preserve">		&lt;width&gt;1&lt;/width&gt;_x000D_
</v>
      </c>
      <c r="AD44" t="str">
        <f t="shared" si="24"/>
        <v xml:space="preserve">		&lt;marked&gt;false&lt;/marked&gt;_x000D_
</v>
      </c>
      <c r="AE44" t="str">
        <f t="shared" si="25"/>
        <v xml:space="preserve">		&lt;animation&gt;0&lt;/animation&gt;_x000D_
</v>
      </c>
      <c r="AF44" t="str">
        <f t="shared" si="26"/>
        <v xml:space="preserve">		&lt;name&gt;32/4 PolyInv&lt;/name&gt;_x000D_
</v>
      </c>
      <c r="AG44" t="str">
        <f t="shared" si="27"/>
        <v xml:space="preserve">		&lt;source&gt;32/4@1&lt;/source&gt;_x000D_
</v>
      </c>
      <c r="AH44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</v>
      </c>
    </row>
    <row r="45" spans="2:34" x14ac:dyDescent="0.25">
      <c r="B45" s="15" t="str">
        <f>'Layer Map'!C46</f>
        <v>PolyFull</v>
      </c>
      <c r="C45" s="1">
        <v>0.1</v>
      </c>
      <c r="D45" s="1">
        <v>0.5</v>
      </c>
      <c r="E45" s="1">
        <v>0</v>
      </c>
      <c r="F45" s="1" t="str">
        <f t="shared" si="0"/>
        <v>#197F00</v>
      </c>
      <c r="G45" s="1" t="str">
        <f t="shared" si="15"/>
        <v>#197F00</v>
      </c>
      <c r="H45" s="1">
        <v>0</v>
      </c>
      <c r="I45" s="1">
        <v>0</v>
      </c>
      <c r="J45" s="1" t="s">
        <v>87</v>
      </c>
      <c r="K45" s="1" t="s">
        <v>77</v>
      </c>
      <c r="L45" s="1" t="s">
        <v>77</v>
      </c>
      <c r="M45" s="1">
        <v>1</v>
      </c>
      <c r="N45" s="1" t="s">
        <v>78</v>
      </c>
      <c r="O45" s="1">
        <v>0</v>
      </c>
      <c r="P45" s="4" t="str">
        <f>TEXT('Layer Map'!D46, 0) &amp; "/" &amp; TEXT('Layer Map'!E46, 0) &amp; " " &amp; Tableau3[[#This Row],[id]]</f>
        <v>32/0 PolyFull</v>
      </c>
      <c r="Q45" s="1" t="str">
        <f>TEXT('Layer Map'!D46, 0) &amp; "/" &amp; TEXT('Layer Map'!E46, 0) &amp; "@1"</f>
        <v>32/0@1</v>
      </c>
      <c r="V45" t="str">
        <f t="shared" si="16"/>
        <v xml:space="preserve">		&lt;frame-color&gt;#197F00&lt;/frame-color&gt;_x000D_
</v>
      </c>
      <c r="W45" t="str">
        <f t="shared" si="17"/>
        <v xml:space="preserve">		&lt;fill-color&gt;#197F00&lt;/fill-color&gt;_x000D_
</v>
      </c>
      <c r="X45" t="str">
        <f t="shared" si="18"/>
        <v xml:space="preserve">		&lt;frame-brightness&gt;0&lt;/frame-brightness&gt;_x000D_
</v>
      </c>
      <c r="Y45" t="str">
        <f t="shared" si="19"/>
        <v xml:space="preserve">		&lt;fill-brightness&gt;0&lt;/fill-brightness&gt;_x000D_
</v>
      </c>
      <c r="Z45" t="str">
        <f t="shared" si="20"/>
        <v xml:space="preserve">		&lt;dither-pattern&gt;I15&lt;/dither-pattern&gt;_x000D_
</v>
      </c>
      <c r="AA45" t="str">
        <f t="shared" si="21"/>
        <v xml:space="preserve">		&lt;visible&gt;true&lt;/visible&gt;_x000D_
</v>
      </c>
      <c r="AB45" t="str">
        <f t="shared" si="22"/>
        <v xml:space="preserve">		&lt;transparent&gt;true&lt;/transparent&gt;_x000D_
</v>
      </c>
      <c r="AC45" t="str">
        <f t="shared" si="23"/>
        <v xml:space="preserve">		&lt;width&gt;1&lt;/width&gt;_x000D_
</v>
      </c>
      <c r="AD45" t="str">
        <f t="shared" si="24"/>
        <v xml:space="preserve">		&lt;marked&gt;false&lt;/marked&gt;_x000D_
</v>
      </c>
      <c r="AE45" t="str">
        <f t="shared" si="25"/>
        <v xml:space="preserve">		&lt;animation&gt;0&lt;/animation&gt;_x000D_
</v>
      </c>
      <c r="AF45" t="str">
        <f t="shared" si="26"/>
        <v xml:space="preserve">		&lt;name&gt;32/0 PolyFull&lt;/name&gt;_x000D_
</v>
      </c>
      <c r="AG45" t="str">
        <f t="shared" si="27"/>
        <v xml:space="preserve">		&lt;source&gt;32/0@1&lt;/source&gt;_x000D_
</v>
      </c>
      <c r="AH45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</v>
      </c>
    </row>
    <row r="46" spans="2:34" x14ac:dyDescent="0.25">
      <c r="B46" s="15" t="str">
        <f>'Layer Map'!C47</f>
        <v>PolyMidCore</v>
      </c>
      <c r="C46" s="1">
        <v>0.5</v>
      </c>
      <c r="D46" s="1">
        <v>1</v>
      </c>
      <c r="E46" s="1">
        <v>0</v>
      </c>
      <c r="F46" s="1" t="str">
        <f t="shared" si="0"/>
        <v>#7FFF00</v>
      </c>
      <c r="G46" s="1" t="str">
        <f t="shared" si="15"/>
        <v>#7FFF00</v>
      </c>
      <c r="H46" s="1">
        <v>0</v>
      </c>
      <c r="I46" s="1">
        <v>0</v>
      </c>
      <c r="J46" s="1" t="s">
        <v>80</v>
      </c>
      <c r="K46" s="1" t="s">
        <v>77</v>
      </c>
      <c r="L46" s="1" t="s">
        <v>77</v>
      </c>
      <c r="M46" s="1">
        <v>1</v>
      </c>
      <c r="N46" s="1" t="s">
        <v>78</v>
      </c>
      <c r="O46" s="1">
        <v>0</v>
      </c>
      <c r="P46" s="4" t="str">
        <f>TEXT('Layer Map'!D47, 0) &amp; "/" &amp; TEXT('Layer Map'!E47, 0) &amp; " " &amp; Tableau3[[#This Row],[id]]</f>
        <v>33/0 PolyMidCore</v>
      </c>
      <c r="Q46" s="1" t="str">
        <f>TEXT('Layer Map'!D47, 0) &amp; "/" &amp; TEXT('Layer Map'!E47, 0) &amp; "@1"</f>
        <v>33/0@1</v>
      </c>
      <c r="V46" t="str">
        <f t="shared" si="16"/>
        <v xml:space="preserve">		&lt;frame-color&gt;#7FFF00&lt;/frame-color&gt;_x000D_
</v>
      </c>
      <c r="W46" t="str">
        <f t="shared" si="17"/>
        <v xml:space="preserve">		&lt;fill-color&gt;#7FFF00&lt;/fill-color&gt;_x000D_
</v>
      </c>
      <c r="X46" t="str">
        <f t="shared" si="18"/>
        <v xml:space="preserve">		&lt;frame-brightness&gt;0&lt;/frame-brightness&gt;_x000D_
</v>
      </c>
      <c r="Y46" t="str">
        <f t="shared" si="19"/>
        <v xml:space="preserve">		&lt;fill-brightness&gt;0&lt;/fill-brightness&gt;_x000D_
</v>
      </c>
      <c r="Z46" t="str">
        <f t="shared" si="20"/>
        <v xml:space="preserve">		&lt;dither-pattern&gt;I4&lt;/dither-pattern&gt;_x000D_
</v>
      </c>
      <c r="AA46" t="str">
        <f t="shared" si="21"/>
        <v xml:space="preserve">		&lt;visible&gt;true&lt;/visible&gt;_x000D_
</v>
      </c>
      <c r="AB46" t="str">
        <f t="shared" si="22"/>
        <v xml:space="preserve">		&lt;transparent&gt;true&lt;/transparent&gt;_x000D_
</v>
      </c>
      <c r="AC46" t="str">
        <f t="shared" si="23"/>
        <v xml:space="preserve">		&lt;width&gt;1&lt;/width&gt;_x000D_
</v>
      </c>
      <c r="AD46" t="str">
        <f t="shared" si="24"/>
        <v xml:space="preserve">		&lt;marked&gt;false&lt;/marked&gt;_x000D_
</v>
      </c>
      <c r="AE46" t="str">
        <f t="shared" si="25"/>
        <v xml:space="preserve">		&lt;animation&gt;0&lt;/animation&gt;_x000D_
</v>
      </c>
      <c r="AF46" t="str">
        <f t="shared" si="26"/>
        <v xml:space="preserve">		&lt;name&gt;33/0 PolyMidCore&lt;/name&gt;_x000D_
</v>
      </c>
      <c r="AG46" t="str">
        <f t="shared" si="27"/>
        <v xml:space="preserve">		&lt;source&gt;33/0@1&lt;/source&gt;_x000D_
</v>
      </c>
      <c r="AH46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</v>
      </c>
    </row>
    <row r="47" spans="2:34" x14ac:dyDescent="0.25">
      <c r="B47" s="15" t="str">
        <f>'Layer Map'!C48</f>
        <v>PolyMidClad</v>
      </c>
      <c r="C47" s="1">
        <v>0.5</v>
      </c>
      <c r="D47" s="1">
        <v>1</v>
      </c>
      <c r="E47" s="1">
        <v>0</v>
      </c>
      <c r="F47" s="1" t="str">
        <f t="shared" si="0"/>
        <v>#7FFF00</v>
      </c>
      <c r="G47" s="1" t="str">
        <f t="shared" si="15"/>
        <v>#7FFF00</v>
      </c>
      <c r="H47" s="1">
        <v>0</v>
      </c>
      <c r="I47" s="1">
        <v>0</v>
      </c>
      <c r="J47" s="1" t="s">
        <v>79</v>
      </c>
      <c r="K47" s="1" t="s">
        <v>77</v>
      </c>
      <c r="L47" s="1" t="s">
        <v>77</v>
      </c>
      <c r="M47" s="1">
        <v>1</v>
      </c>
      <c r="N47" s="1" t="s">
        <v>78</v>
      </c>
      <c r="O47" s="1">
        <v>0</v>
      </c>
      <c r="P47" s="4" t="str">
        <f>TEXT('Layer Map'!D48, 0) &amp; "/" &amp; TEXT('Layer Map'!E48, 0) &amp; " " &amp; Tableau3[[#This Row],[id]]</f>
        <v>33/1 PolyMidClad</v>
      </c>
      <c r="Q47" s="1" t="str">
        <f>TEXT('Layer Map'!D48, 0) &amp; "/" &amp; TEXT('Layer Map'!E48, 0) &amp; "@1"</f>
        <v>33/1@1</v>
      </c>
      <c r="V47" t="str">
        <f t="shared" si="16"/>
        <v xml:space="preserve">		&lt;frame-color&gt;#7FFF00&lt;/frame-color&gt;_x000D_
</v>
      </c>
      <c r="W47" t="str">
        <f t="shared" si="17"/>
        <v xml:space="preserve">		&lt;fill-color&gt;#7FFF00&lt;/fill-color&gt;_x000D_
</v>
      </c>
      <c r="X47" t="str">
        <f t="shared" si="18"/>
        <v xml:space="preserve">		&lt;frame-brightness&gt;0&lt;/frame-brightness&gt;_x000D_
</v>
      </c>
      <c r="Y47" t="str">
        <f t="shared" si="19"/>
        <v xml:space="preserve">		&lt;fill-brightness&gt;0&lt;/fill-brightness&gt;_x000D_
</v>
      </c>
      <c r="Z47" t="str">
        <f t="shared" si="20"/>
        <v xml:space="preserve">		&lt;dither-pattern&gt;I3&lt;/dither-pattern&gt;_x000D_
</v>
      </c>
      <c r="AA47" t="str">
        <f t="shared" si="21"/>
        <v xml:space="preserve">		&lt;visible&gt;true&lt;/visible&gt;_x000D_
</v>
      </c>
      <c r="AB47" t="str">
        <f t="shared" si="22"/>
        <v xml:space="preserve">		&lt;transparent&gt;true&lt;/transparent&gt;_x000D_
</v>
      </c>
      <c r="AC47" t="str">
        <f t="shared" si="23"/>
        <v xml:space="preserve">		&lt;width&gt;1&lt;/width&gt;_x000D_
</v>
      </c>
      <c r="AD47" t="str">
        <f t="shared" si="24"/>
        <v xml:space="preserve">		&lt;marked&gt;false&lt;/marked&gt;_x000D_
</v>
      </c>
      <c r="AE47" t="str">
        <f t="shared" si="25"/>
        <v xml:space="preserve">		&lt;animation&gt;0&lt;/animation&gt;_x000D_
</v>
      </c>
      <c r="AF47" t="str">
        <f t="shared" si="26"/>
        <v xml:space="preserve">		&lt;name&gt;33/1 PolyMidClad&lt;/name&gt;_x000D_
</v>
      </c>
      <c r="AG47" t="str">
        <f t="shared" si="27"/>
        <v xml:space="preserve">		&lt;source&gt;33/1@1&lt;/source&gt;_x000D_
</v>
      </c>
      <c r="AH47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</v>
      </c>
    </row>
    <row r="48" spans="2:34" x14ac:dyDescent="0.25">
      <c r="B48" s="15" t="str">
        <f>'Layer Map'!C49</f>
        <v>PolyMidHole</v>
      </c>
      <c r="C48" s="1">
        <v>0.5</v>
      </c>
      <c r="D48" s="1">
        <v>1</v>
      </c>
      <c r="E48" s="1">
        <v>0</v>
      </c>
      <c r="F48" s="1" t="str">
        <f t="shared" si="0"/>
        <v>#7FFF00</v>
      </c>
      <c r="G48" s="1" t="str">
        <f t="shared" si="15"/>
        <v>#7FFF00</v>
      </c>
      <c r="H48" s="1">
        <v>0</v>
      </c>
      <c r="I48" s="1">
        <v>0</v>
      </c>
      <c r="J48" s="1" t="s">
        <v>86</v>
      </c>
      <c r="K48" s="1" t="s">
        <v>77</v>
      </c>
      <c r="L48" s="1" t="s">
        <v>77</v>
      </c>
      <c r="M48" s="1">
        <v>1</v>
      </c>
      <c r="N48" s="1" t="s">
        <v>78</v>
      </c>
      <c r="O48" s="1">
        <v>0</v>
      </c>
      <c r="P48" s="4" t="str">
        <f>TEXT('Layer Map'!D49, 0) &amp; "/" &amp; TEXT('Layer Map'!E49, 0) &amp; " " &amp; Tableau3[[#This Row],[id]]</f>
        <v>33/2 PolyMidHole</v>
      </c>
      <c r="Q48" s="1" t="str">
        <f>TEXT('Layer Map'!D49, 0) &amp; "/" &amp; TEXT('Layer Map'!E49, 0) &amp; "@1"</f>
        <v>33/2@1</v>
      </c>
      <c r="V48" t="str">
        <f t="shared" si="16"/>
        <v xml:space="preserve">		&lt;frame-color&gt;#7FFF00&lt;/frame-color&gt;_x000D_
</v>
      </c>
      <c r="W48" t="str">
        <f t="shared" si="17"/>
        <v xml:space="preserve">		&lt;fill-color&gt;#7FFF00&lt;/fill-color&gt;_x000D_
</v>
      </c>
      <c r="X48" t="str">
        <f t="shared" si="18"/>
        <v xml:space="preserve">		&lt;frame-brightness&gt;0&lt;/frame-brightness&gt;_x000D_
</v>
      </c>
      <c r="Y48" t="str">
        <f t="shared" si="19"/>
        <v xml:space="preserve">		&lt;fill-brightness&gt;0&lt;/fill-brightness&gt;_x000D_
</v>
      </c>
      <c r="Z48" t="str">
        <f t="shared" si="20"/>
        <v xml:space="preserve">		&lt;dither-pattern&gt;I13&lt;/dither-pattern&gt;_x000D_
</v>
      </c>
      <c r="AA48" t="str">
        <f t="shared" si="21"/>
        <v xml:space="preserve">		&lt;visible&gt;true&lt;/visible&gt;_x000D_
</v>
      </c>
      <c r="AB48" t="str">
        <f t="shared" si="22"/>
        <v xml:space="preserve">		&lt;transparent&gt;true&lt;/transparent&gt;_x000D_
</v>
      </c>
      <c r="AC48" t="str">
        <f t="shared" si="23"/>
        <v xml:space="preserve">		&lt;width&gt;1&lt;/width&gt;_x000D_
</v>
      </c>
      <c r="AD48" t="str">
        <f t="shared" si="24"/>
        <v xml:space="preserve">		&lt;marked&gt;false&lt;/marked&gt;_x000D_
</v>
      </c>
      <c r="AE48" t="str">
        <f t="shared" si="25"/>
        <v xml:space="preserve">		&lt;animation&gt;0&lt;/animation&gt;_x000D_
</v>
      </c>
      <c r="AF48" t="str">
        <f t="shared" si="26"/>
        <v xml:space="preserve">		&lt;name&gt;33/2 PolyMidHole&lt;/name&gt;_x000D_
</v>
      </c>
      <c r="AG48" t="str">
        <f t="shared" si="27"/>
        <v xml:space="preserve">		&lt;source&gt;33/2@1&lt;/source&gt;_x000D_
</v>
      </c>
      <c r="AH48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</v>
      </c>
    </row>
    <row r="49" spans="2:34" x14ac:dyDescent="0.25">
      <c r="B49" s="15" t="str">
        <f>'Layer Map'!C50</f>
        <v>PolyMidTrench</v>
      </c>
      <c r="C49" s="1">
        <v>0.5</v>
      </c>
      <c r="D49" s="1">
        <v>1</v>
      </c>
      <c r="E49" s="1">
        <v>0</v>
      </c>
      <c r="F49" s="1" t="str">
        <f t="shared" si="0"/>
        <v>#7FFF00</v>
      </c>
      <c r="G49" s="1" t="str">
        <f t="shared" si="15"/>
        <v>#7FFF00</v>
      </c>
      <c r="H49" s="1">
        <v>0</v>
      </c>
      <c r="I49" s="1">
        <v>0</v>
      </c>
      <c r="J49" s="1" t="s">
        <v>88</v>
      </c>
      <c r="K49" s="1" t="s">
        <v>77</v>
      </c>
      <c r="L49" s="1" t="s">
        <v>77</v>
      </c>
      <c r="M49" s="1">
        <v>1</v>
      </c>
      <c r="N49" s="1" t="s">
        <v>78</v>
      </c>
      <c r="O49" s="1">
        <v>0</v>
      </c>
      <c r="P49" s="4" t="str">
        <f>TEXT('Layer Map'!D50, 0) &amp; "/" &amp; TEXT('Layer Map'!E50, 0) &amp; " " &amp; Tableau3[[#This Row],[id]]</f>
        <v>33/3 PolyMidTrench</v>
      </c>
      <c r="Q49" s="1" t="str">
        <f>TEXT('Layer Map'!D50, 0) &amp; "/" &amp; TEXT('Layer Map'!E50, 0) &amp; "@1"</f>
        <v>33/3@1</v>
      </c>
      <c r="V49" t="str">
        <f t="shared" si="16"/>
        <v xml:space="preserve">		&lt;frame-color&gt;#7FFF00&lt;/frame-color&gt;_x000D_
</v>
      </c>
      <c r="W49" t="str">
        <f t="shared" si="17"/>
        <v xml:space="preserve">		&lt;fill-color&gt;#7FFF00&lt;/fill-color&gt;_x000D_
</v>
      </c>
      <c r="X49" t="str">
        <f t="shared" si="18"/>
        <v xml:space="preserve">		&lt;frame-brightness&gt;0&lt;/frame-brightness&gt;_x000D_
</v>
      </c>
      <c r="Y49" t="str">
        <f t="shared" si="19"/>
        <v xml:space="preserve">		&lt;fill-brightness&gt;0&lt;/fill-brightness&gt;_x000D_
</v>
      </c>
      <c r="Z49" t="str">
        <f t="shared" si="20"/>
        <v xml:space="preserve">		&lt;dither-pattern&gt;I16&lt;/dither-pattern&gt;_x000D_
</v>
      </c>
      <c r="AA49" t="str">
        <f t="shared" si="21"/>
        <v xml:space="preserve">		&lt;visible&gt;true&lt;/visible&gt;_x000D_
</v>
      </c>
      <c r="AB49" t="str">
        <f t="shared" si="22"/>
        <v xml:space="preserve">		&lt;transparent&gt;true&lt;/transparent&gt;_x000D_
</v>
      </c>
      <c r="AC49" t="str">
        <f t="shared" si="23"/>
        <v xml:space="preserve">		&lt;width&gt;1&lt;/width&gt;_x000D_
</v>
      </c>
      <c r="AD49" t="str">
        <f t="shared" si="24"/>
        <v xml:space="preserve">		&lt;marked&gt;false&lt;/marked&gt;_x000D_
</v>
      </c>
      <c r="AE49" t="str">
        <f t="shared" si="25"/>
        <v xml:space="preserve">		&lt;animation&gt;0&lt;/animation&gt;_x000D_
</v>
      </c>
      <c r="AF49" t="str">
        <f t="shared" si="26"/>
        <v xml:space="preserve">		&lt;name&gt;33/3 PolyMidTrench&lt;/name&gt;_x000D_
</v>
      </c>
      <c r="AG49" t="str">
        <f t="shared" si="27"/>
        <v xml:space="preserve">		&lt;source&gt;33/3@1&lt;/source&gt;_x000D_
</v>
      </c>
      <c r="AH49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</v>
      </c>
    </row>
    <row r="50" spans="2:34" x14ac:dyDescent="0.25">
      <c r="B50" s="15" t="str">
        <f>'Layer Map'!C51</f>
        <v>FP</v>
      </c>
      <c r="C50" s="1">
        <v>0</v>
      </c>
      <c r="D50" s="1">
        <v>0</v>
      </c>
      <c r="E50" s="1">
        <v>0</v>
      </c>
      <c r="F50" s="1" t="str">
        <f t="shared" si="0"/>
        <v>#000000</v>
      </c>
      <c r="G50" s="1" t="str">
        <f t="shared" si="15"/>
        <v>#000000</v>
      </c>
      <c r="H50" s="1">
        <v>0</v>
      </c>
      <c r="I50" s="1">
        <v>0</v>
      </c>
      <c r="J50" s="1" t="s">
        <v>89</v>
      </c>
      <c r="K50" s="1" t="s">
        <v>77</v>
      </c>
      <c r="L50" s="1" t="s">
        <v>77</v>
      </c>
      <c r="M50" s="1">
        <v>3</v>
      </c>
      <c r="N50" s="1" t="s">
        <v>78</v>
      </c>
      <c r="O50" s="1">
        <v>0</v>
      </c>
      <c r="P50" s="4" t="str">
        <f>TEXT('Layer Map'!D51, 0) &amp; "/" &amp; TEXT('Layer Map'!E51, 0) &amp; " " &amp; Tableau3[[#This Row],[id]]</f>
        <v>91/0 FP</v>
      </c>
      <c r="Q50" s="1" t="str">
        <f>TEXT('Layer Map'!D51, 0) &amp; "/" &amp; TEXT('Layer Map'!E51, 0) &amp; "@1"</f>
        <v>91/0@1</v>
      </c>
      <c r="V50" t="str">
        <f t="shared" si="16"/>
        <v xml:space="preserve">		&lt;frame-color&gt;#000000&lt;/frame-color&gt;_x000D_
</v>
      </c>
      <c r="W50" t="str">
        <f t="shared" si="17"/>
        <v xml:space="preserve">		&lt;fill-color&gt;#000000&lt;/fill-color&gt;_x000D_
</v>
      </c>
      <c r="X50" t="str">
        <f t="shared" si="18"/>
        <v xml:space="preserve">		&lt;frame-brightness&gt;0&lt;/frame-brightness&gt;_x000D_
</v>
      </c>
      <c r="Y50" t="str">
        <f t="shared" si="19"/>
        <v xml:space="preserve">		&lt;fill-brightness&gt;0&lt;/fill-brightness&gt;_x000D_
</v>
      </c>
      <c r="Z50" t="str">
        <f t="shared" si="20"/>
        <v xml:space="preserve">		&lt;dither-pattern&gt;I1&lt;/dither-pattern&gt;_x000D_
</v>
      </c>
      <c r="AA50" t="str">
        <f t="shared" si="21"/>
        <v xml:space="preserve">		&lt;visible&gt;true&lt;/visible&gt;_x000D_
</v>
      </c>
      <c r="AB50" t="str">
        <f t="shared" si="22"/>
        <v xml:space="preserve">		&lt;transparent&gt;true&lt;/transparent&gt;_x000D_
</v>
      </c>
      <c r="AC50" t="str">
        <f t="shared" si="23"/>
        <v xml:space="preserve">		&lt;width&gt;3&lt;/width&gt;_x000D_
</v>
      </c>
      <c r="AD50" t="str">
        <f t="shared" si="24"/>
        <v xml:space="preserve">		&lt;marked&gt;false&lt;/marked&gt;_x000D_
</v>
      </c>
      <c r="AE50" t="str">
        <f t="shared" si="25"/>
        <v xml:space="preserve">		&lt;animation&gt;0&lt;/animation&gt;_x000D_
</v>
      </c>
      <c r="AF50" t="str">
        <f t="shared" si="26"/>
        <v xml:space="preserve">		&lt;name&gt;91/0 FP&lt;/name&gt;_x000D_
</v>
      </c>
      <c r="AG50" t="str">
        <f t="shared" si="27"/>
        <v xml:space="preserve">		&lt;source&gt;91/0@1&lt;/source&gt;_x000D_
</v>
      </c>
      <c r="AH50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</v>
      </c>
    </row>
    <row r="51" spans="2:34" x14ac:dyDescent="0.25">
      <c r="B51" s="15" t="str">
        <f>'Layer Map'!C52</f>
        <v>TXT</v>
      </c>
      <c r="C51" s="1">
        <v>0</v>
      </c>
      <c r="D51" s="1">
        <v>0</v>
      </c>
      <c r="E51" s="1">
        <v>0</v>
      </c>
      <c r="F51" s="1" t="str">
        <f t="shared" si="0"/>
        <v>#000000</v>
      </c>
      <c r="G51" s="1" t="str">
        <f t="shared" si="15"/>
        <v>#000000</v>
      </c>
      <c r="H51" s="1">
        <v>0</v>
      </c>
      <c r="I51" s="1">
        <v>0</v>
      </c>
      <c r="J51" s="1" t="s">
        <v>93</v>
      </c>
      <c r="K51" s="1" t="s">
        <v>77</v>
      </c>
      <c r="L51" s="1" t="s">
        <v>77</v>
      </c>
      <c r="M51" s="1">
        <v>1</v>
      </c>
      <c r="N51" s="1" t="s">
        <v>78</v>
      </c>
      <c r="O51" s="1">
        <v>0</v>
      </c>
      <c r="P51" s="4" t="str">
        <f>TEXT('Layer Map'!D52, 0) &amp; "/" &amp; TEXT('Layer Map'!E52, 0) &amp; " " &amp; Tableau3[[#This Row],[id]]</f>
        <v>92/0 TXT</v>
      </c>
      <c r="Q51" s="1" t="str">
        <f>TEXT('Layer Map'!D52, 0) &amp; "/" &amp; TEXT('Layer Map'!E52, 0) &amp; "@1"</f>
        <v>92/0@1</v>
      </c>
      <c r="V51" t="str">
        <f t="shared" si="16"/>
        <v xml:space="preserve">		&lt;frame-color&gt;#000000&lt;/frame-color&gt;_x000D_
</v>
      </c>
      <c r="W51" t="str">
        <f t="shared" si="17"/>
        <v xml:space="preserve">		&lt;fill-color&gt;#000000&lt;/fill-color&gt;_x000D_
</v>
      </c>
      <c r="X51" t="str">
        <f t="shared" si="18"/>
        <v xml:space="preserve">		&lt;frame-brightness&gt;0&lt;/frame-brightness&gt;_x000D_
</v>
      </c>
      <c r="Y51" t="str">
        <f t="shared" si="19"/>
        <v xml:space="preserve">		&lt;fill-brightness&gt;0&lt;/fill-brightness&gt;_x000D_
</v>
      </c>
      <c r="Z51" t="str">
        <f t="shared" si="20"/>
        <v xml:space="preserve">		&lt;dither-pattern&gt;I0&lt;/dither-pattern&gt;_x000D_
</v>
      </c>
      <c r="AA51" t="str">
        <f t="shared" si="21"/>
        <v xml:space="preserve">		&lt;visible&gt;true&lt;/visible&gt;_x000D_
</v>
      </c>
      <c r="AB51" t="str">
        <f t="shared" si="22"/>
        <v xml:space="preserve">		&lt;transparent&gt;true&lt;/transparent&gt;_x000D_
</v>
      </c>
      <c r="AC51" t="str">
        <f t="shared" si="23"/>
        <v xml:space="preserve">		&lt;width&gt;1&lt;/width&gt;_x000D_
</v>
      </c>
      <c r="AD51" t="str">
        <f t="shared" si="24"/>
        <v xml:space="preserve">		&lt;marked&gt;false&lt;/marked&gt;_x000D_
</v>
      </c>
      <c r="AE51" t="str">
        <f t="shared" si="25"/>
        <v xml:space="preserve">		&lt;animation&gt;0&lt;/animation&gt;_x000D_
</v>
      </c>
      <c r="AF51" t="str">
        <f t="shared" si="26"/>
        <v xml:space="preserve">		&lt;name&gt;92/0 TXT&lt;/name&gt;_x000D_
</v>
      </c>
      <c r="AG51" t="str">
        <f t="shared" si="27"/>
        <v xml:space="preserve">		&lt;source&gt;92/0@1&lt;/source&gt;_x000D_
</v>
      </c>
      <c r="AH51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&lt;transparent&gt;true&lt;/transparent&gt;_x000D_
		&lt;width&gt;1&lt;/width&gt;_x000D_
		&lt;marked&gt;false&lt;/marked&gt;_x000D_
		&lt;animation&gt;0&lt;/animation&gt;_x000D_
		&lt;name&gt;92/0 TXT&lt;/name&gt;_x000D_
		&lt;source&gt;92/0@1&lt;/source&gt;_x000D_
	&lt;/properties&gt;_x000D_
</v>
      </c>
    </row>
    <row r="52" spans="2:34" x14ac:dyDescent="0.25">
      <c r="B52" s="15" t="str">
        <f>'Layer Map'!C53</f>
        <v>DRCexcl</v>
      </c>
      <c r="C52" s="1">
        <v>0</v>
      </c>
      <c r="D52" s="1">
        <v>0</v>
      </c>
      <c r="E52" s="1">
        <v>1</v>
      </c>
      <c r="F52" s="1" t="str">
        <f t="shared" si="0"/>
        <v>#0000FF</v>
      </c>
      <c r="G52" s="1" t="str">
        <f t="shared" si="15"/>
        <v>#0000FF</v>
      </c>
      <c r="H52" s="1">
        <v>0</v>
      </c>
      <c r="I52" s="1">
        <v>0</v>
      </c>
      <c r="J52" s="1" t="s">
        <v>76</v>
      </c>
      <c r="K52" s="1" t="s">
        <v>77</v>
      </c>
      <c r="L52" s="1" t="s">
        <v>77</v>
      </c>
      <c r="M52" s="1">
        <v>2</v>
      </c>
      <c r="N52" s="1" t="s">
        <v>78</v>
      </c>
      <c r="O52" s="1">
        <v>0</v>
      </c>
      <c r="P52" s="4" t="str">
        <f>TEXT('Layer Map'!D53, 0) &amp; "/" &amp; TEXT('Layer Map'!E53, 0) &amp; " " &amp; Tableau3[[#This Row],[id]]</f>
        <v>93/0 DRCexcl</v>
      </c>
      <c r="Q52" s="1" t="str">
        <f>TEXT('Layer Map'!D53, 0) &amp; "/" &amp; TEXT('Layer Map'!E53, 0) &amp; "@1"</f>
        <v>93/0@1</v>
      </c>
      <c r="V52" t="str">
        <f t="shared" si="16"/>
        <v xml:space="preserve">		&lt;frame-color&gt;#0000FF&lt;/frame-color&gt;_x000D_
</v>
      </c>
      <c r="W52" t="str">
        <f t="shared" si="17"/>
        <v xml:space="preserve">		&lt;fill-color&gt;#0000FF&lt;/fill-color&gt;_x000D_
</v>
      </c>
      <c r="X52" t="str">
        <f t="shared" si="18"/>
        <v xml:space="preserve">		&lt;frame-brightness&gt;0&lt;/frame-brightness&gt;_x000D_
</v>
      </c>
      <c r="Y52" t="str">
        <f t="shared" si="19"/>
        <v xml:space="preserve">		&lt;fill-brightness&gt;0&lt;/fill-brightness&gt;_x000D_
</v>
      </c>
      <c r="Z52" t="str">
        <f t="shared" si="20"/>
        <v xml:space="preserve">		&lt;dither-pattern&gt;I2&lt;/dither-pattern&gt;_x000D_
</v>
      </c>
      <c r="AA52" t="str">
        <f t="shared" si="21"/>
        <v xml:space="preserve">		&lt;visible&gt;true&lt;/visible&gt;_x000D_
</v>
      </c>
      <c r="AB52" t="str">
        <f t="shared" si="22"/>
        <v xml:space="preserve">		&lt;transparent&gt;true&lt;/transparent&gt;_x000D_
</v>
      </c>
      <c r="AC52" t="str">
        <f t="shared" si="23"/>
        <v xml:space="preserve">		&lt;width&gt;2&lt;/width&gt;_x000D_
</v>
      </c>
      <c r="AD52" t="str">
        <f t="shared" si="24"/>
        <v xml:space="preserve">		&lt;marked&gt;false&lt;/marked&gt;_x000D_
</v>
      </c>
      <c r="AE52" t="str">
        <f t="shared" si="25"/>
        <v xml:space="preserve">		&lt;animation&gt;0&lt;/animation&gt;_x000D_
</v>
      </c>
      <c r="AF52" t="str">
        <f t="shared" si="26"/>
        <v xml:space="preserve">		&lt;name&gt;93/0 DRCexcl&lt;/name&gt;_x000D_
</v>
      </c>
      <c r="AG52" t="str">
        <f t="shared" si="27"/>
        <v xml:space="preserve">		&lt;source&gt;93/0@1&lt;/source&gt;_x000D_
</v>
      </c>
      <c r="AH52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&lt;transparent&gt;true&lt;/transparent&gt;_x000D_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&lt;width&gt;2&lt;/width&gt;_x000D_
		&lt;marked&gt;false&lt;/marked&gt;_x000D_
		&lt;animation&gt;0&lt;/animation&gt;_x000D_
		&lt;name&gt;93/0 DRCexcl&lt;/name&gt;_x000D_
		&lt;source&gt;93/0@1&lt;/source&gt;_x000D_
	&lt;/properties&gt;_x000D_
</v>
      </c>
    </row>
    <row r="53" spans="2:34" x14ac:dyDescent="0.25">
      <c r="B53" s="15" t="str">
        <f>'Layer Map'!C54</f>
        <v>Dicing</v>
      </c>
      <c r="C53" s="1">
        <v>0.8</v>
      </c>
      <c r="D53" s="1">
        <v>0</v>
      </c>
      <c r="E53" s="1">
        <v>0</v>
      </c>
      <c r="F53" s="1" t="str">
        <f xml:space="preserve"> "#" &amp; DEC2HEX(255 * C53 * 65536+ 255 * D53*256 + 255 * E53, 6)</f>
        <v>#CC0000</v>
      </c>
      <c r="G53" s="1" t="str">
        <f t="shared" si="15"/>
        <v>#CC0000</v>
      </c>
      <c r="H53" s="1">
        <v>0</v>
      </c>
      <c r="I53" s="1">
        <v>0</v>
      </c>
      <c r="J53" s="1" t="s">
        <v>79</v>
      </c>
      <c r="K53" s="1" t="s">
        <v>77</v>
      </c>
      <c r="L53" s="1" t="s">
        <v>77</v>
      </c>
      <c r="M53" s="1">
        <v>1</v>
      </c>
      <c r="N53" s="1" t="s">
        <v>78</v>
      </c>
      <c r="O53" s="1">
        <v>0</v>
      </c>
      <c r="P53" s="4" t="str">
        <f>TEXT('Layer Map'!D54, 0) &amp; "/" &amp; TEXT('Layer Map'!E54, 0) &amp; " " &amp; Tableau3[[#This Row],[id]]</f>
        <v>101/0 Dicing</v>
      </c>
      <c r="Q53" s="1" t="str">
        <f>TEXT('Layer Map'!D54, 0) &amp; "/" &amp; TEXT('Layer Map'!E54, 0) &amp; "@1"</f>
        <v>101/0@1</v>
      </c>
      <c r="V53" t="str">
        <f t="shared" si="16"/>
        <v xml:space="preserve">		&lt;frame-color&gt;#CC0000&lt;/frame-color&gt;_x000D_
</v>
      </c>
      <c r="W53" t="str">
        <f t="shared" si="17"/>
        <v xml:space="preserve">		&lt;fill-color&gt;#CC0000&lt;/fill-color&gt;_x000D_
</v>
      </c>
      <c r="X53" t="str">
        <f t="shared" si="18"/>
        <v xml:space="preserve">		&lt;frame-brightness&gt;0&lt;/frame-brightness&gt;_x000D_
</v>
      </c>
      <c r="Y53" t="str">
        <f t="shared" si="19"/>
        <v xml:space="preserve">		&lt;fill-brightness&gt;0&lt;/fill-brightness&gt;_x000D_
</v>
      </c>
      <c r="Z53" t="str">
        <f t="shared" si="20"/>
        <v xml:space="preserve">		&lt;dither-pattern&gt;I3&lt;/dither-pattern&gt;_x000D_
</v>
      </c>
      <c r="AA53" t="str">
        <f t="shared" si="21"/>
        <v xml:space="preserve">		&lt;visible&gt;true&lt;/visible&gt;_x000D_
</v>
      </c>
      <c r="AB53" t="str">
        <f t="shared" si="22"/>
        <v xml:space="preserve">		&lt;transparent&gt;true&lt;/transparent&gt;_x000D_
</v>
      </c>
      <c r="AC53" t="str">
        <f t="shared" si="23"/>
        <v xml:space="preserve">		&lt;width&gt;1&lt;/width&gt;_x000D_
</v>
      </c>
      <c r="AD53" t="str">
        <f t="shared" si="24"/>
        <v xml:space="preserve">		&lt;marked&gt;false&lt;/marked&gt;_x000D_
</v>
      </c>
      <c r="AE53" t="str">
        <f t="shared" si="25"/>
        <v xml:space="preserve">		&lt;animation&gt;0&lt;/animation&gt;_x000D_
</v>
      </c>
      <c r="AF53" t="str">
        <f t="shared" si="26"/>
        <v xml:space="preserve">		&lt;name&gt;101/0 Dicing&lt;/name&gt;_x000D_
</v>
      </c>
      <c r="AG53" t="str">
        <f t="shared" si="27"/>
        <v xml:space="preserve">		&lt;source&gt;101/0@1&lt;/source&gt;_x000D_
</v>
      </c>
      <c r="AH53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&lt;transparent&gt;true&lt;/transparent&gt;_x000D_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&lt;width&gt;2&lt;/width&gt;_x000D_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&lt;name&gt;101/0 Dicing&lt;/name&gt;_x000D_
		&lt;source&gt;101/0@1&lt;/source&gt;_x000D_
	&lt;/properties&gt;_x000D_
</v>
      </c>
    </row>
    <row r="54" spans="2:34" x14ac:dyDescent="0.25">
      <c r="B54" s="15" t="str">
        <f>'Layer Map'!C55</f>
        <v>PCON</v>
      </c>
      <c r="C54" s="1">
        <v>0</v>
      </c>
      <c r="D54" s="1">
        <v>0</v>
      </c>
      <c r="E54" s="1">
        <v>0</v>
      </c>
      <c r="F54" s="1" t="str">
        <f xml:space="preserve"> "#" &amp; DEC2HEX(255 * C54 * 65536+ 255 * D54*256 + 255 * E54, 6)</f>
        <v>#000000</v>
      </c>
      <c r="G54" s="1" t="str">
        <f t="shared" si="15"/>
        <v>#000000</v>
      </c>
      <c r="H54" s="1">
        <v>0</v>
      </c>
      <c r="I54" s="1">
        <v>0</v>
      </c>
      <c r="J54" s="1" t="s">
        <v>79</v>
      </c>
      <c r="K54" s="1" t="s">
        <v>77</v>
      </c>
      <c r="L54" s="1" t="s">
        <v>77</v>
      </c>
      <c r="M54" s="1">
        <v>1</v>
      </c>
      <c r="N54" s="1" t="s">
        <v>78</v>
      </c>
      <c r="O54" s="1">
        <v>0</v>
      </c>
      <c r="P54" s="4" t="str">
        <f>TEXT('Layer Map'!D55, 0) &amp; "/" &amp; TEXT('Layer Map'!E55, 0) &amp; " " &amp; Tableau3[[#This Row],[id]]</f>
        <v>102/0 PCON</v>
      </c>
      <c r="Q54" s="1" t="str">
        <f>TEXT('Layer Map'!D55, 0) &amp; "/" &amp; TEXT('Layer Map'!E55, 0) &amp; "@1"</f>
        <v>102/0@1</v>
      </c>
      <c r="V54" t="str">
        <f t="shared" si="16"/>
        <v xml:space="preserve">		&lt;frame-color&gt;#000000&lt;/frame-color&gt;_x000D_
</v>
      </c>
      <c r="W54" t="str">
        <f t="shared" si="17"/>
        <v xml:space="preserve">		&lt;fill-color&gt;#000000&lt;/fill-color&gt;_x000D_
</v>
      </c>
      <c r="X54" t="str">
        <f t="shared" si="18"/>
        <v xml:space="preserve">		&lt;frame-brightness&gt;0&lt;/frame-brightness&gt;_x000D_
</v>
      </c>
      <c r="Y54" t="str">
        <f t="shared" si="19"/>
        <v xml:space="preserve">		&lt;fill-brightness&gt;0&lt;/fill-brightness&gt;_x000D_
</v>
      </c>
      <c r="Z54" t="str">
        <f t="shared" si="20"/>
        <v xml:space="preserve">		&lt;dither-pattern&gt;I3&lt;/dither-pattern&gt;_x000D_
</v>
      </c>
      <c r="AA54" t="str">
        <f t="shared" si="21"/>
        <v xml:space="preserve">		&lt;visible&gt;true&lt;/visible&gt;_x000D_
</v>
      </c>
      <c r="AB54" t="str">
        <f t="shared" si="22"/>
        <v xml:space="preserve">		&lt;transparent&gt;true&lt;/transparent&gt;_x000D_
</v>
      </c>
      <c r="AC54" t="str">
        <f t="shared" si="23"/>
        <v xml:space="preserve">		&lt;width&gt;1&lt;/width&gt;_x000D_
</v>
      </c>
      <c r="AD54" t="str">
        <f t="shared" si="24"/>
        <v xml:space="preserve">		&lt;marked&gt;false&lt;/marked&gt;_x000D_
</v>
      </c>
      <c r="AE54" t="str">
        <f t="shared" si="25"/>
        <v xml:space="preserve">		&lt;animation&gt;0&lt;/animation&gt;_x000D_
</v>
      </c>
      <c r="AF54" t="str">
        <f t="shared" si="26"/>
        <v xml:space="preserve">		&lt;name&gt;102/0 PCON&lt;/name&gt;_x000D_
</v>
      </c>
      <c r="AG54" t="str">
        <f t="shared" si="27"/>
        <v xml:space="preserve">		&lt;source&gt;102/0@1&lt;/source&gt;_x000D_
</v>
      </c>
      <c r="AH54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&lt;transparent&gt;true&lt;/transparent&gt;_x000D_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&lt;width&gt;2&lt;/width&gt;_x000D_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&lt;name&gt;101/0 Dicing&lt;/name&gt;_x000D_
		&lt;source&gt;101/0@1&lt;/source&gt;_x000D_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&lt;name&gt;102/0 PCON&lt;/name&gt;_x000D_
		&lt;source&gt;102/0@1&lt;/source&gt;_x000D_
	&lt;/properties&gt;_x000D_
</v>
      </c>
    </row>
    <row r="55" spans="2:34" x14ac:dyDescent="0.25">
      <c r="B55" s="15" t="str">
        <f>'Layer Map'!C56</f>
        <v>LIGHTPASS</v>
      </c>
      <c r="C55" s="1">
        <v>0.8</v>
      </c>
      <c r="D55" s="1">
        <v>0.95</v>
      </c>
      <c r="E55" s="1">
        <v>1</v>
      </c>
      <c r="F55" s="1" t="str">
        <f xml:space="preserve"> "#" &amp; DEC2HEX(255 * C55 * 65536+ 255 * D55*256 + 255 * E55, 6)</f>
        <v>#CCF33F</v>
      </c>
      <c r="G55" s="1" t="str">
        <f t="shared" si="15"/>
        <v>#CCF33F</v>
      </c>
      <c r="H55" s="1">
        <v>0</v>
      </c>
      <c r="I55" s="1">
        <v>0</v>
      </c>
      <c r="J55" s="1" t="s">
        <v>87</v>
      </c>
      <c r="K55" s="1" t="s">
        <v>77</v>
      </c>
      <c r="L55" s="1" t="s">
        <v>77</v>
      </c>
      <c r="M55" s="1">
        <v>1</v>
      </c>
      <c r="N55" s="1" t="s">
        <v>78</v>
      </c>
      <c r="O55" s="1">
        <v>0</v>
      </c>
      <c r="P55" s="4" t="str">
        <f>TEXT('Layer Map'!D56, 0) &amp; "/" &amp; TEXT('Layer Map'!E56, 0) &amp; " " &amp; Tableau3[[#This Row],[id]]</f>
        <v>102/1 LIGHTPASS</v>
      </c>
      <c r="Q55" s="1" t="str">
        <f>TEXT('Layer Map'!D56, 0) &amp; "/" &amp; TEXT('Layer Map'!E56, 0) &amp; "@1"</f>
        <v>102/1@1</v>
      </c>
      <c r="V55" t="str">
        <f t="shared" si="16"/>
        <v xml:space="preserve">		&lt;frame-color&gt;#CCF33F&lt;/frame-color&gt;_x000D_
</v>
      </c>
      <c r="W55" t="str">
        <f t="shared" si="17"/>
        <v xml:space="preserve">		&lt;fill-color&gt;#CCF33F&lt;/fill-color&gt;_x000D_
</v>
      </c>
      <c r="X55" t="str">
        <f t="shared" si="18"/>
        <v xml:space="preserve">		&lt;frame-brightness&gt;0&lt;/frame-brightness&gt;_x000D_
</v>
      </c>
      <c r="Y55" t="str">
        <f t="shared" si="19"/>
        <v xml:space="preserve">		&lt;fill-brightness&gt;0&lt;/fill-brightness&gt;_x000D_
</v>
      </c>
      <c r="Z55" t="str">
        <f t="shared" si="20"/>
        <v xml:space="preserve">		&lt;dither-pattern&gt;I15&lt;/dither-pattern&gt;_x000D_
</v>
      </c>
      <c r="AA55" t="str">
        <f t="shared" si="21"/>
        <v xml:space="preserve">		&lt;visible&gt;true&lt;/visible&gt;_x000D_
</v>
      </c>
      <c r="AB55" t="str">
        <f t="shared" si="22"/>
        <v xml:space="preserve">		&lt;transparent&gt;true&lt;/transparent&gt;_x000D_
</v>
      </c>
      <c r="AC55" t="str">
        <f t="shared" si="23"/>
        <v xml:space="preserve">		&lt;width&gt;1&lt;/width&gt;_x000D_
</v>
      </c>
      <c r="AD55" t="str">
        <f t="shared" si="24"/>
        <v xml:space="preserve">		&lt;marked&gt;false&lt;/marked&gt;_x000D_
</v>
      </c>
      <c r="AE55" t="str">
        <f t="shared" si="25"/>
        <v xml:space="preserve">		&lt;animation&gt;0&lt;/animation&gt;_x000D_
</v>
      </c>
      <c r="AF55" t="str">
        <f t="shared" si="26"/>
        <v xml:space="preserve">		&lt;name&gt;102/1 LIGHTPASS&lt;/name&gt;_x000D_
</v>
      </c>
      <c r="AG55" t="str">
        <f t="shared" si="27"/>
        <v xml:space="preserve">		&lt;source&gt;102/1@1&lt;/source&gt;_x000D_
</v>
      </c>
      <c r="AH55" s="6" t="str">
        <f t="shared" si="28"/>
        <v xml:space="preserve">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&lt;transparent&gt;true&lt;/transparent&gt;_x000D_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&lt;dither-pattern&gt;I11&lt;/dither-pattern&gt;_x000D_
		&lt;visible&gt;true&lt;/visible&gt;_x000D_
		&lt;transparent&gt;true&lt;/transparent&gt;_x000D_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&lt;transparent&gt;true&lt;/transparent&gt;_x000D_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&lt;transparent&gt;true&lt;/transparent&gt;_x000D_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&lt;name&gt;21/1 M1&lt;/name&gt;_x000D_
		&lt;source&gt;21/1@1&lt;/source&gt;_x000D_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&lt;name&gt;21/2 M2&lt;/name&gt;_x000D_
		&lt;source&gt;21/2@1&lt;/source&gt;_x000D_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&lt;name&gt;21/5 M5&lt;/name&gt;_x000D_
		&lt;source&gt;21/5@1&lt;/source&gt;_x000D_
	&lt;/properties&gt;_x000D_
	&lt;properties&gt;_x000D_
		&lt;frame-color&gt;#7F7F7F&lt;/frame-color&gt;_x000D_
		&lt;fill-color&gt;#7F7F7F&lt;/fill-color&gt;_x000D_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&lt;frame-color&gt;#4C4C4C&lt;/frame-color&gt;_x000D_
		&lt;fill-color&gt;#4C4C4C&lt;/fill-color&gt;_x000D_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&lt;frame-color&gt;#333333&lt;/frame-color&gt;_x000D_
		&lt;fill-color&gt;#333333&lt;/fill-color&gt;_x000D_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&lt;frame-color&gt;#190000&lt;/frame-color&gt;_x000D_
		&lt;fill-color&gt;#190000&lt;/fill-color&gt;_x000D_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&lt;transparent&gt;true&lt;/transparent&gt;_x000D_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&lt;transparent&gt;true&lt;/transparent&gt;_x000D_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&lt;transparent&gt;true&lt;/transparent&gt;_x000D_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&lt;dither-pattern&gt;I1&lt;/dither-pattern&gt;_x000D_
		&lt;visible&gt;true&lt;/visible&gt;_x000D_
		&lt;transparent&gt;true&lt;/transparent&gt;_x000D_
		&lt;width&gt;3&lt;/width&gt;_x000D_
		&lt;marked&gt;false&lt;/marked&gt;_x000D_
		&lt;animation&gt;0&lt;/animation&gt;_x000D_
		&lt;name&gt;91/0 FP&lt;/name&gt;_x000D_
		&lt;source&gt;91/0@1&lt;/source&gt;_x000D_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&lt;dither-pattern&gt;I0&lt;/dither-pattern&gt;_x000D_
		&lt;visible&gt;true&lt;/visible&gt;_x000D_
		&lt;transparent&gt;true&lt;/transparent&gt;_x000D_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&lt;transparent&gt;true&lt;/transparent&gt;_x000D_
		&lt;width&gt;2&lt;/width&gt;_x000D_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&lt;name&gt;101/0 Dicing&lt;/name&gt;_x000D_
		&lt;source&gt;101/0@1&lt;/source&gt;_x000D_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&lt;name&gt;102/0 PCON&lt;/name&gt;_x000D_
		&lt;source&gt;102/0@1&lt;/source&gt;_x000D_
	&lt;/properties&gt;_x000D_
	&lt;properties&gt;_x000D_
		&lt;frame-color&gt;#CCF33F&lt;/frame-color&gt;_x000D_
		&lt;fill-color&gt;#CCF33F&lt;/fill-color&gt;_x000D_
		&lt;frame-brightness&gt;0&lt;/frame-brightness&gt;_x000D_
		&lt;fill-brightness&gt;0&lt;/fill-brightness&gt;_x000D_
		&lt;dither-pattern&gt;I15&lt;/dither-pattern&gt;_x000D_
		&lt;visible&gt;true&lt;/visible&gt;_x000D_
		&lt;transparent&gt;true&lt;/transparent&gt;_x000D_
		&lt;width&gt;1&lt;/width&gt;_x000D_
		&lt;marked&gt;false&lt;/marked&gt;_x000D_
		&lt;animation&gt;0&lt;/animation&gt;_x000D_
		&lt;name&gt;102/1 LIGHTPASS&lt;/name&gt;_x000D_
		&lt;source&gt;102/1@1&lt;/source&gt;_x000D_
	&lt;/properties&gt;_x000D_
</v>
      </c>
    </row>
  </sheetData>
  <mergeCells count="1">
    <mergeCell ref="B4:Q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4:Y256"/>
  <sheetViews>
    <sheetView tabSelected="1" zoomScaleNormal="100" workbookViewId="0">
      <selection activeCell="I13" sqref="I13"/>
    </sheetView>
  </sheetViews>
  <sheetFormatPr baseColWidth="10" defaultColWidth="11.42578125" defaultRowHeight="15" x14ac:dyDescent="0.25"/>
  <cols>
    <col min="2" max="2" width="14.42578125" bestFit="1" customWidth="1"/>
    <col min="3" max="3" width="8.42578125" customWidth="1"/>
    <col min="4" max="4" width="11.5703125" bestFit="1" customWidth="1"/>
    <col min="5" max="5" width="9.42578125" bestFit="1" customWidth="1"/>
    <col min="6" max="6" width="12.5703125" bestFit="1" customWidth="1"/>
    <col min="9" max="9" width="117.28515625" bestFit="1" customWidth="1"/>
    <col min="20" max="20" width="21" customWidth="1"/>
    <col min="22" max="25" width="50.7109375" customWidth="1"/>
  </cols>
  <sheetData>
    <row r="4" spans="2:25" ht="23.25" x14ac:dyDescent="0.25">
      <c r="B4" s="21" t="s">
        <v>95</v>
      </c>
      <c r="C4" s="21"/>
      <c r="D4" s="21"/>
      <c r="E4" s="21"/>
      <c r="F4" s="21"/>
      <c r="I4" s="17" t="s">
        <v>145</v>
      </c>
    </row>
    <row r="5" spans="2:25" x14ac:dyDescent="0.25">
      <c r="B5" s="12"/>
      <c r="C5" s="28" t="s">
        <v>151</v>
      </c>
      <c r="D5" s="25"/>
      <c r="E5" s="26" t="s">
        <v>147</v>
      </c>
      <c r="F5" s="27"/>
      <c r="I5" t="s">
        <v>105</v>
      </c>
    </row>
    <row r="6" spans="2:25" x14ac:dyDescent="0.25">
      <c r="B6" t="s">
        <v>0</v>
      </c>
      <c r="C6" t="s">
        <v>60</v>
      </c>
      <c r="D6" t="s">
        <v>1</v>
      </c>
      <c r="E6" t="s">
        <v>98</v>
      </c>
      <c r="F6" t="s">
        <v>99</v>
      </c>
      <c r="I6" t="str">
        <f>"layerGeneral = [" &amp; V256 &amp; "];"</f>
        <v>layerGeneral = [1, 1, 1, 1, 2, 2, 2, 2, 3, 3, 3, 3, 7, 8, 9, 11, 11, 11, 12, 12, 12, 13, 14, 21, 21, 21, 21, 22, 22, 22, 22, 22, 23, 29, 29, 31, 32, 32, 32, 33, 33, 33, 33, 91, 92, 93, 101, 102, 102];</v>
      </c>
      <c r="V6" s="6" t="s">
        <v>100</v>
      </c>
      <c r="W6" s="6" t="s">
        <v>75</v>
      </c>
      <c r="X6" s="6" t="s">
        <v>101</v>
      </c>
      <c r="Y6" s="6" t="s">
        <v>102</v>
      </c>
    </row>
    <row r="7" spans="2:25" x14ac:dyDescent="0.25">
      <c r="B7" t="str">
        <f>IF(ISNUMBER('Layer Map'!D7), 'Layer Map'!C7, "")</f>
        <v>FullCore</v>
      </c>
      <c r="C7" s="2">
        <f>IF(ISNUMBER('Layer Map'!D7), 'Layer Map'!D7, "")</f>
        <v>1</v>
      </c>
      <c r="D7" s="2">
        <f>IF(ISNUMBER('Layer Map'!E7), 'Layer Map'!E7, "")</f>
        <v>0</v>
      </c>
      <c r="E7" s="2">
        <v>1</v>
      </c>
      <c r="F7" s="2">
        <v>0</v>
      </c>
      <c r="I7" t="str">
        <f>"datatypeGeneral = [" &amp; W256 &amp; "];"</f>
        <v>datatypeGeneral = [0, 1, 2, 3, 0, 1, 2, 3, 0, 1, 2, 3, 0, 0, 0, 1, 2, 3, 1, 2, 3, 1, 1, 1, 3, 4, 5, 1, 2, 3, 4, 5, 1, 1, 2, 0, 3, 4, 0, 0, 1, 2, 3, 0, 0, 0, 0, 0, 1];</v>
      </c>
      <c r="T7" s="4"/>
      <c r="V7" s="6" t="str">
        <f>IF(AND(ISNUMBER($C7), ISNUMBER($D7), ISNUMBER($E7), ISNUMBER($F7)), TEXT(C7, "#0"),"")</f>
        <v>1</v>
      </c>
      <c r="W7" s="6" t="str">
        <f>IF(AND(ISNUMBER($C7), ISNUMBER($D7), ISNUMBER($E7), ISNUMBER($F7)), TEXT(D7, "#0"),"")</f>
        <v>0</v>
      </c>
      <c r="X7" s="6" t="str">
        <f>IF(AND(ISNUMBER($C7), ISNUMBER($D7), ISNUMBER($E7), ISNUMBER($F7)), TEXT(E7, "#0"),"")</f>
        <v>1</v>
      </c>
      <c r="Y7" s="6" t="str">
        <f>IF(AND(ISNUMBER($C7), ISNUMBER($D7), ISNUMBER($E7), ISNUMBER($F7)), TEXT(F7, "#0"),"")</f>
        <v>0</v>
      </c>
    </row>
    <row r="8" spans="2:25" x14ac:dyDescent="0.25">
      <c r="B8" t="str">
        <f>IF(ISNUMBER('Layer Map'!D8), 'Layer Map'!C8, "")</f>
        <v>FullClad</v>
      </c>
      <c r="C8" s="2">
        <f>IF(ISNUMBER('Layer Map'!D8), 'Layer Map'!D8, "")</f>
        <v>1</v>
      </c>
      <c r="D8" s="2">
        <f>IF(ISNUMBER('Layer Map'!E8), 'Layer Map'!E8, "")</f>
        <v>1</v>
      </c>
      <c r="E8" s="2">
        <v>2</v>
      </c>
      <c r="F8" s="2">
        <v>0</v>
      </c>
      <c r="I8" t="str">
        <f>"layerOther = [" &amp; X256 &amp; "];"</f>
        <v>layerOther = [1, 2, 3, 4, 5, 6, 7, 8, 9, 10, 11, 12, 34, 14, 15, 16, 17, 18, 19, 20, 21, 22, 23, 24, 26, 27, 28, 29, 30, 31, 32, 33, 25, 35, 36, 37, 38, 39, 40, 41, 42, 43, 44, 45, 46, 47, 48, 49, 50];</v>
      </c>
      <c r="T8" s="4"/>
      <c r="V8" s="6" t="str">
        <f>V7 &amp; IF(AND(ISNUMBER($C8), ISNUMBER($D8), ISNUMBER($E8), ISNUMBER($F8)), ", " &amp; TEXT(C8, "#0"),"")</f>
        <v>1, 1</v>
      </c>
      <c r="W8" s="6" t="str">
        <f>W7 &amp; IF(AND(ISNUMBER($C8), ISNUMBER($D8), ISNUMBER($E8), ISNUMBER($F8)), ", " &amp; TEXT(D8, "#0"),"")</f>
        <v>0, 1</v>
      </c>
      <c r="X8" s="6" t="str">
        <f>X7 &amp; IF(AND(ISNUMBER($C8), ISNUMBER($D8), ISNUMBER($E8), ISNUMBER($F8)), ", " &amp; TEXT(E8, "#0"),"")</f>
        <v>1, 2</v>
      </c>
      <c r="Y8" s="6" t="str">
        <f>Y7 &amp; IF(AND(ISNUMBER($C8), ISNUMBER($D8), ISNUMBER($E8), ISNUMBER($F8)), ", " &amp; TEXT(F8, "#0"),"")</f>
        <v>0, 0</v>
      </c>
    </row>
    <row r="9" spans="2:25" x14ac:dyDescent="0.25">
      <c r="B9" t="str">
        <f>IF(ISNUMBER('Layer Map'!D9), 'Layer Map'!C9, "")</f>
        <v>FullHole</v>
      </c>
      <c r="C9" s="2">
        <f>IF(ISNUMBER('Layer Map'!D9), 'Layer Map'!D9, "")</f>
        <v>1</v>
      </c>
      <c r="D9" s="2">
        <f>IF(ISNUMBER('Layer Map'!E9), 'Layer Map'!E9, "")</f>
        <v>2</v>
      </c>
      <c r="E9" s="2">
        <v>3</v>
      </c>
      <c r="F9" s="2">
        <v>0</v>
      </c>
      <c r="I9" t="str">
        <f>"datatypeOther = [" &amp; Y256 &amp; "];"</f>
        <v>datatypeOther = [0, 0, 0, 0, 0, 0, 0, 0, 0, 0, 0, 0, 0, 0, 0, 0, 0, 0, 0, 0, 0, 0, 0, 0, 0, 0, 0, 0, 0, 0, 0, 0, 0, 0, 0, 0, 0, 0, 0, 0, 0, 0, 0, 0, 0, 0, 0, 0, 0];</v>
      </c>
      <c r="T9" s="4"/>
      <c r="V9" s="6" t="str">
        <f t="shared" ref="V9:V21" si="0">V8 &amp; IF(AND(ISNUMBER($C9), ISNUMBER($D9), ISNUMBER($E9), ISNUMBER($F9)), ", " &amp; TEXT(C9, "#0"),"")</f>
        <v>1, 1, 1</v>
      </c>
      <c r="W9" s="6" t="str">
        <f t="shared" ref="W9:W21" si="1">W8 &amp; IF(AND(ISNUMBER($C9), ISNUMBER($D9), ISNUMBER($E9), ISNUMBER($F9)), ", " &amp; TEXT(D9, "#0"),"")</f>
        <v>0, 1, 2</v>
      </c>
      <c r="X9" s="6" t="str">
        <f t="shared" ref="X9:X21" si="2">X8 &amp; IF(AND(ISNUMBER($C9), ISNUMBER($D9), ISNUMBER($E9), ISNUMBER($F9)), ", " &amp; TEXT(E9, "#0"),"")</f>
        <v>1, 2, 3</v>
      </c>
      <c r="Y9" s="6" t="str">
        <f t="shared" ref="Y9:Y21" si="3">Y8 &amp; IF(AND(ISNUMBER($C9), ISNUMBER($D9), ISNUMBER($E9), ISNUMBER($F9)), ", " &amp; TEXT(F9, "#0"),"")</f>
        <v>0, 0, 0</v>
      </c>
    </row>
    <row r="10" spans="2:25" x14ac:dyDescent="0.25">
      <c r="B10" t="str">
        <f>IF(ISNUMBER('Layer Map'!D10), 'Layer Map'!C10, "")</f>
        <v>FullTrench</v>
      </c>
      <c r="C10" s="2">
        <f>IF(ISNUMBER('Layer Map'!D10), 'Layer Map'!D10, "")</f>
        <v>1</v>
      </c>
      <c r="D10" s="2">
        <f>IF(ISNUMBER('Layer Map'!E10), 'Layer Map'!E10, "")</f>
        <v>3</v>
      </c>
      <c r="E10" s="2">
        <v>4</v>
      </c>
      <c r="F10" s="2">
        <v>0</v>
      </c>
      <c r="T10" s="4"/>
      <c r="V10" s="6" t="str">
        <f t="shared" si="0"/>
        <v>1, 1, 1, 1</v>
      </c>
      <c r="W10" s="6" t="str">
        <f t="shared" si="1"/>
        <v>0, 1, 2, 3</v>
      </c>
      <c r="X10" s="6" t="str">
        <f t="shared" si="2"/>
        <v>1, 2, 3, 4</v>
      </c>
      <c r="Y10" s="6" t="str">
        <f t="shared" si="3"/>
        <v>0, 0, 0, 0</v>
      </c>
    </row>
    <row r="11" spans="2:25" x14ac:dyDescent="0.25">
      <c r="B11" t="str">
        <f>IF(ISNUMBER('Layer Map'!D11), 'Layer Map'!C11, "")</f>
        <v>MidCore</v>
      </c>
      <c r="C11" s="2">
        <f>IF(ISNUMBER('Layer Map'!D11), 'Layer Map'!D11, "")</f>
        <v>2</v>
      </c>
      <c r="D11" s="2">
        <f>IF(ISNUMBER('Layer Map'!E11), 'Layer Map'!E11, "")</f>
        <v>0</v>
      </c>
      <c r="E11" s="2">
        <v>5</v>
      </c>
      <c r="F11" s="2">
        <v>0</v>
      </c>
      <c r="T11" s="4"/>
      <c r="V11" s="6" t="str">
        <f t="shared" si="0"/>
        <v>1, 1, 1, 1, 2</v>
      </c>
      <c r="W11" s="6" t="str">
        <f t="shared" si="1"/>
        <v>0, 1, 2, 3, 0</v>
      </c>
      <c r="X11" s="6" t="str">
        <f t="shared" si="2"/>
        <v>1, 2, 3, 4, 5</v>
      </c>
      <c r="Y11" s="6" t="str">
        <f t="shared" si="3"/>
        <v>0, 0, 0, 0, 0</v>
      </c>
    </row>
    <row r="12" spans="2:25" x14ac:dyDescent="0.25">
      <c r="B12" t="str">
        <f>IF(ISNUMBER('Layer Map'!D12), 'Layer Map'!C12, "")</f>
        <v>MidClad</v>
      </c>
      <c r="C12" s="2">
        <f>IF(ISNUMBER('Layer Map'!D12), 'Layer Map'!D12, "")</f>
        <v>2</v>
      </c>
      <c r="D12" s="2">
        <f>IF(ISNUMBER('Layer Map'!E12), 'Layer Map'!E12, "")</f>
        <v>1</v>
      </c>
      <c r="E12" s="2">
        <v>6</v>
      </c>
      <c r="F12" s="2">
        <v>0</v>
      </c>
      <c r="T12" s="4"/>
      <c r="V12" s="6" t="str">
        <f t="shared" si="0"/>
        <v>1, 1, 1, 1, 2, 2</v>
      </c>
      <c r="W12" s="6" t="str">
        <f t="shared" si="1"/>
        <v>0, 1, 2, 3, 0, 1</v>
      </c>
      <c r="X12" s="6" t="str">
        <f t="shared" si="2"/>
        <v>1, 2, 3, 4, 5, 6</v>
      </c>
      <c r="Y12" s="6" t="str">
        <f t="shared" si="3"/>
        <v>0, 0, 0, 0, 0, 0</v>
      </c>
    </row>
    <row r="13" spans="2:25" x14ac:dyDescent="0.25">
      <c r="B13" t="str">
        <f>IF(ISNUMBER('Layer Map'!D13), 'Layer Map'!C13, "")</f>
        <v>MidHole</v>
      </c>
      <c r="C13" s="2">
        <f>IF(ISNUMBER('Layer Map'!D13), 'Layer Map'!D13, "")</f>
        <v>2</v>
      </c>
      <c r="D13" s="2">
        <f>IF(ISNUMBER('Layer Map'!E13), 'Layer Map'!E13, "")</f>
        <v>2</v>
      </c>
      <c r="E13" s="2">
        <v>7</v>
      </c>
      <c r="F13" s="2">
        <v>0</v>
      </c>
      <c r="T13" s="4"/>
      <c r="V13" s="6" t="str">
        <f t="shared" si="0"/>
        <v>1, 1, 1, 1, 2, 2, 2</v>
      </c>
      <c r="W13" s="6" t="str">
        <f t="shared" si="1"/>
        <v>0, 1, 2, 3, 0, 1, 2</v>
      </c>
      <c r="X13" s="6" t="str">
        <f t="shared" si="2"/>
        <v>1, 2, 3, 4, 5, 6, 7</v>
      </c>
      <c r="Y13" s="6" t="str">
        <f t="shared" si="3"/>
        <v>0, 0, 0, 0, 0, 0, 0</v>
      </c>
    </row>
    <row r="14" spans="2:25" x14ac:dyDescent="0.25">
      <c r="B14" t="str">
        <f>IF(ISNUMBER('Layer Map'!D14), 'Layer Map'!C14, "")</f>
        <v>MidTrench</v>
      </c>
      <c r="C14" s="2">
        <f>IF(ISNUMBER('Layer Map'!D14), 'Layer Map'!D14, "")</f>
        <v>2</v>
      </c>
      <c r="D14" s="2">
        <f>IF(ISNUMBER('Layer Map'!E14), 'Layer Map'!E14, "")</f>
        <v>3</v>
      </c>
      <c r="E14" s="2">
        <v>8</v>
      </c>
      <c r="F14" s="2">
        <v>0</v>
      </c>
      <c r="T14" s="4"/>
      <c r="V14" s="6" t="str">
        <f t="shared" si="0"/>
        <v>1, 1, 1, 1, 2, 2, 2, 2</v>
      </c>
      <c r="W14" s="6" t="str">
        <f t="shared" si="1"/>
        <v>0, 1, 2, 3, 0, 1, 2, 3</v>
      </c>
      <c r="X14" s="6" t="str">
        <f t="shared" si="2"/>
        <v>1, 2, 3, 4, 5, 6, 7, 8</v>
      </c>
      <c r="Y14" s="6" t="str">
        <f t="shared" si="3"/>
        <v>0, 0, 0, 0, 0, 0, 0, 0</v>
      </c>
    </row>
    <row r="15" spans="2:25" x14ac:dyDescent="0.25">
      <c r="B15" t="str">
        <f>IF(ISNUMBER('Layer Map'!D15), 'Layer Map'!C15, "")</f>
        <v>ShallowCore</v>
      </c>
      <c r="C15" s="2">
        <f>IF(ISNUMBER('Layer Map'!D15), 'Layer Map'!D15, "")</f>
        <v>3</v>
      </c>
      <c r="D15" s="2">
        <f>IF(ISNUMBER('Layer Map'!E15), 'Layer Map'!E15, "")</f>
        <v>0</v>
      </c>
      <c r="E15" s="2">
        <v>9</v>
      </c>
      <c r="F15" s="2">
        <v>0</v>
      </c>
      <c r="T15" s="4"/>
      <c r="V15" s="6" t="str">
        <f t="shared" si="0"/>
        <v>1, 1, 1, 1, 2, 2, 2, 2, 3</v>
      </c>
      <c r="W15" s="6" t="str">
        <f t="shared" si="1"/>
        <v>0, 1, 2, 3, 0, 1, 2, 3, 0</v>
      </c>
      <c r="X15" s="6" t="str">
        <f t="shared" si="2"/>
        <v>1, 2, 3, 4, 5, 6, 7, 8, 9</v>
      </c>
      <c r="Y15" s="6" t="str">
        <f t="shared" si="3"/>
        <v>0, 0, 0, 0, 0, 0, 0, 0, 0</v>
      </c>
    </row>
    <row r="16" spans="2:25" x14ac:dyDescent="0.25">
      <c r="B16" t="str">
        <f>IF(ISNUMBER('Layer Map'!D16), 'Layer Map'!C16, "")</f>
        <v>ShallowClad</v>
      </c>
      <c r="C16" s="2">
        <f>IF(ISNUMBER('Layer Map'!D16), 'Layer Map'!D16, "")</f>
        <v>3</v>
      </c>
      <c r="D16" s="2">
        <f>IF(ISNUMBER('Layer Map'!E16), 'Layer Map'!E16, "")</f>
        <v>1</v>
      </c>
      <c r="E16" s="2">
        <v>10</v>
      </c>
      <c r="F16" s="2">
        <v>0</v>
      </c>
      <c r="T16" s="4"/>
      <c r="V16" s="6" t="str">
        <f t="shared" si="0"/>
        <v>1, 1, 1, 1, 2, 2, 2, 2, 3, 3</v>
      </c>
      <c r="W16" s="6" t="str">
        <f t="shared" si="1"/>
        <v>0, 1, 2, 3, 0, 1, 2, 3, 0, 1</v>
      </c>
      <c r="X16" s="6" t="str">
        <f t="shared" si="2"/>
        <v>1, 2, 3, 4, 5, 6, 7, 8, 9, 10</v>
      </c>
      <c r="Y16" s="6" t="str">
        <f t="shared" si="3"/>
        <v>0, 0, 0, 0, 0, 0, 0, 0, 0, 0</v>
      </c>
    </row>
    <row r="17" spans="2:25" x14ac:dyDescent="0.25">
      <c r="B17" t="str">
        <f>IF(ISNUMBER('Layer Map'!D17), 'Layer Map'!C17, "")</f>
        <v>ShallowHole</v>
      </c>
      <c r="C17" s="2">
        <f>IF(ISNUMBER('Layer Map'!D17), 'Layer Map'!D17, "")</f>
        <v>3</v>
      </c>
      <c r="D17" s="2">
        <f>IF(ISNUMBER('Layer Map'!E17), 'Layer Map'!E17, "")</f>
        <v>2</v>
      </c>
      <c r="E17" s="2">
        <v>11</v>
      </c>
      <c r="F17" s="2">
        <v>0</v>
      </c>
      <c r="T17" s="4"/>
      <c r="V17" s="6" t="str">
        <f t="shared" si="0"/>
        <v>1, 1, 1, 1, 2, 2, 2, 2, 3, 3, 3</v>
      </c>
      <c r="W17" s="6" t="str">
        <f t="shared" si="1"/>
        <v>0, 1, 2, 3, 0, 1, 2, 3, 0, 1, 2</v>
      </c>
      <c r="X17" s="6" t="str">
        <f t="shared" si="2"/>
        <v>1, 2, 3, 4, 5, 6, 7, 8, 9, 10, 11</v>
      </c>
      <c r="Y17" s="6" t="str">
        <f t="shared" si="3"/>
        <v>0, 0, 0, 0, 0, 0, 0, 0, 0, 0, 0</v>
      </c>
    </row>
    <row r="18" spans="2:25" x14ac:dyDescent="0.25">
      <c r="B18" t="str">
        <f>IF(ISNUMBER('Layer Map'!D18), 'Layer Map'!C18, "")</f>
        <v>ShallowTrench</v>
      </c>
      <c r="C18" s="2">
        <f>IF(ISNUMBER('Layer Map'!D18), 'Layer Map'!D18, "")</f>
        <v>3</v>
      </c>
      <c r="D18" s="2">
        <f>IF(ISNUMBER('Layer Map'!E18), 'Layer Map'!E18, "")</f>
        <v>3</v>
      </c>
      <c r="E18" s="2">
        <v>12</v>
      </c>
      <c r="F18" s="2">
        <v>0</v>
      </c>
      <c r="T18" s="4"/>
      <c r="V18" s="6" t="str">
        <f t="shared" si="0"/>
        <v>1, 1, 1, 1, 2, 2, 2, 2, 3, 3, 3, 3</v>
      </c>
      <c r="W18" s="6" t="str">
        <f t="shared" si="1"/>
        <v>0, 1, 2, 3, 0, 1, 2, 3, 0, 1, 2, 3</v>
      </c>
      <c r="X18" s="6" t="str">
        <f t="shared" si="2"/>
        <v>1, 2, 3, 4, 5, 6, 7, 8, 9, 10, 11, 12</v>
      </c>
      <c r="Y18" s="6" t="str">
        <f t="shared" si="3"/>
        <v>0, 0, 0, 0, 0, 0, 0, 0, 0, 0, 0, 0</v>
      </c>
    </row>
    <row r="19" spans="2:25" x14ac:dyDescent="0.25">
      <c r="B19" t="str">
        <f>IF(ISNUMBER('Layer Map'!D19), 'Layer Map'!C19, "")</f>
        <v>OxEtch</v>
      </c>
      <c r="C19" s="2">
        <f>IF(ISNUMBER('Layer Map'!D19), 'Layer Map'!D19, "")</f>
        <v>7</v>
      </c>
      <c r="D19" s="2">
        <f>IF(ISNUMBER('Layer Map'!E19), 'Layer Map'!E19, "")</f>
        <v>0</v>
      </c>
      <c r="E19" s="2">
        <v>13</v>
      </c>
      <c r="F19" s="2">
        <v>0</v>
      </c>
      <c r="T19" s="4"/>
      <c r="V19" s="6" t="str">
        <f>V18 &amp; IF(AND(ISNUMBER($C19), ISNUMBER($D19), ISNUMBER($E40), ISNUMBER($F40)), ", " &amp; TEXT(C19, "#0"),"")</f>
        <v>1, 1, 1, 1, 2, 2, 2, 2, 3, 3, 3, 3, 7</v>
      </c>
      <c r="W19" s="6" t="str">
        <f>W18 &amp; IF(AND(ISNUMBER($C19), ISNUMBER($D19), ISNUMBER($E40), ISNUMBER($F40)), ", " &amp; TEXT(D19, "#0"),"")</f>
        <v>0, 1, 2, 3, 0, 1, 2, 3, 0, 1, 2, 3, 0</v>
      </c>
      <c r="X19" s="6" t="str">
        <f>X18 &amp; IF(AND(ISNUMBER($C19), ISNUMBER($D19), ISNUMBER($E40), ISNUMBER($F40)), ", " &amp; TEXT(E40, "#0"),"")</f>
        <v>1, 2, 3, 4, 5, 6, 7, 8, 9, 10, 11, 12, 34</v>
      </c>
      <c r="Y19" s="6" t="str">
        <f>Y18 &amp; IF(AND(ISNUMBER($C19), ISNUMBER($D19), ISNUMBER($E40), ISNUMBER($F40)), ", " &amp; TEXT(F40, "#0"),"")</f>
        <v>0, 0, 0, 0, 0, 0, 0, 0, 0, 0, 0, 0, 0</v>
      </c>
    </row>
    <row r="20" spans="2:25" x14ac:dyDescent="0.25">
      <c r="B20" t="str">
        <f>IF(ISNUMBER('Layer Map'!D20), 'Layer Map'!C20, "")</f>
        <v>DeepEtch</v>
      </c>
      <c r="C20" s="2">
        <f>IF(ISNUMBER('Layer Map'!D20), 'Layer Map'!D20, "")</f>
        <v>8</v>
      </c>
      <c r="D20" s="2">
        <f>IF(ISNUMBER('Layer Map'!E20), 'Layer Map'!E20, "")</f>
        <v>0</v>
      </c>
      <c r="E20" s="2">
        <v>14</v>
      </c>
      <c r="F20" s="2">
        <v>0</v>
      </c>
      <c r="T20" s="4"/>
      <c r="V20" s="6" t="str">
        <f t="shared" si="0"/>
        <v>1, 1, 1, 1, 2, 2, 2, 2, 3, 3, 3, 3, 7, 8</v>
      </c>
      <c r="W20" s="6" t="str">
        <f t="shared" si="1"/>
        <v>0, 1, 2, 3, 0, 1, 2, 3, 0, 1, 2, 3, 0, 0</v>
      </c>
      <c r="X20" s="6" t="str">
        <f t="shared" si="2"/>
        <v>1, 2, 3, 4, 5, 6, 7, 8, 9, 10, 11, 12, 34, 14</v>
      </c>
      <c r="Y20" s="6" t="str">
        <f t="shared" si="3"/>
        <v>0, 0, 0, 0, 0, 0, 0, 0, 0, 0, 0, 0, 0, 0</v>
      </c>
    </row>
    <row r="21" spans="2:25" x14ac:dyDescent="0.25">
      <c r="B21" t="str">
        <f>IF(ISNUMBER('Layer Map'!D21), 'Layer Map'!C21, "")</f>
        <v>NOTileSi</v>
      </c>
      <c r="C21" s="2">
        <f>IF(ISNUMBER('Layer Map'!D21), 'Layer Map'!D21, "")</f>
        <v>9</v>
      </c>
      <c r="D21" s="2">
        <f>IF(ISNUMBER('Layer Map'!E21), 'Layer Map'!E21, "")</f>
        <v>0</v>
      </c>
      <c r="E21" s="2">
        <v>15</v>
      </c>
      <c r="F21" s="2">
        <v>0</v>
      </c>
      <c r="T21" s="4"/>
      <c r="V21" s="6" t="str">
        <f t="shared" si="0"/>
        <v>1, 1, 1, 1, 2, 2, 2, 2, 3, 3, 3, 3, 7, 8, 9</v>
      </c>
      <c r="W21" s="6" t="str">
        <f t="shared" si="1"/>
        <v>0, 1, 2, 3, 0, 1, 2, 3, 0, 1, 2, 3, 0, 0, 0</v>
      </c>
      <c r="X21" s="6" t="str">
        <f t="shared" si="2"/>
        <v>1, 2, 3, 4, 5, 6, 7, 8, 9, 10, 11, 12, 34, 14, 15</v>
      </c>
      <c r="Y21" s="6" t="str">
        <f t="shared" si="3"/>
        <v>0, 0, 0, 0, 0, 0, 0, 0, 0, 0, 0, 0, 0, 0, 0</v>
      </c>
    </row>
    <row r="22" spans="2:25" x14ac:dyDescent="0.25">
      <c r="B22" t="str">
        <f>IF(ISNUMBER('Layer Map'!D22), 'Layer Map'!C22, "")</f>
        <v>N</v>
      </c>
      <c r="C22" s="2">
        <f>IF(ISNUMBER('Layer Map'!D22), 'Layer Map'!D22, "")</f>
        <v>11</v>
      </c>
      <c r="D22" s="2">
        <f>IF(ISNUMBER('Layer Map'!E22), 'Layer Map'!E22, "")</f>
        <v>1</v>
      </c>
      <c r="E22" s="2">
        <v>16</v>
      </c>
      <c r="F22" s="2">
        <v>0</v>
      </c>
      <c r="T22" s="4"/>
      <c r="V22" s="6" t="str">
        <f>V21 &amp; IF(AND(ISNUMBER(#REF!), ISNUMBER(#REF!), ISNUMBER(#REF!), ISNUMBER(#REF!)), ", " &amp; TEXT(#REF!, "#0"),"")</f>
        <v>1, 1, 1, 1, 2, 2, 2, 2, 3, 3, 3, 3, 7, 8, 9</v>
      </c>
      <c r="W22" s="6" t="str">
        <f>W21 &amp; IF(AND(ISNUMBER(#REF!), ISNUMBER(#REF!), ISNUMBER(#REF!), ISNUMBER(#REF!)), ", " &amp; TEXT(#REF!, "#0"),"")</f>
        <v>0, 1, 2, 3, 0, 1, 2, 3, 0, 1, 2, 3, 0, 0, 0</v>
      </c>
      <c r="X22" s="6" t="str">
        <f>X21 &amp; IF(AND(ISNUMBER(#REF!), ISNUMBER(#REF!), ISNUMBER(#REF!), ISNUMBER(#REF!)), ", " &amp; TEXT(#REF!, "#0"),"")</f>
        <v>1, 2, 3, 4, 5, 6, 7, 8, 9, 10, 11, 12, 34, 14, 15</v>
      </c>
      <c r="Y22" s="6" t="str">
        <f>Y21 &amp; IF(AND(ISNUMBER(#REF!), ISNUMBER(#REF!), ISNUMBER(#REF!), ISNUMBER(#REF!)), ", " &amp; TEXT(#REF!, "#0"),"")</f>
        <v>0, 0, 0, 0, 0, 0, 0, 0, 0, 0, 0, 0, 0, 0, 0</v>
      </c>
    </row>
    <row r="23" spans="2:25" x14ac:dyDescent="0.25">
      <c r="B23" t="str">
        <f>IF(ISNUMBER('Layer Map'!D23), 'Layer Map'!C23, "")</f>
        <v>Np</v>
      </c>
      <c r="C23" s="2">
        <f>IF(ISNUMBER('Layer Map'!D23), 'Layer Map'!D23, "")</f>
        <v>11</v>
      </c>
      <c r="D23" s="2">
        <f>IF(ISNUMBER('Layer Map'!E23), 'Layer Map'!E23, "")</f>
        <v>2</v>
      </c>
      <c r="E23" s="2">
        <v>17</v>
      </c>
      <c r="F23" s="2">
        <v>0</v>
      </c>
      <c r="T23" s="4"/>
      <c r="V23" s="6" t="str">
        <f t="shared" ref="V23:Y30" si="4">V22 &amp; IF(AND(ISNUMBER($C22), ISNUMBER($D22), ISNUMBER($E22), ISNUMBER($F22)), ", " &amp; TEXT(C22, "#0"),"")</f>
        <v>1, 1, 1, 1, 2, 2, 2, 2, 3, 3, 3, 3, 7, 8, 9, 11</v>
      </c>
      <c r="W23" s="6" t="str">
        <f t="shared" si="4"/>
        <v>0, 1, 2, 3, 0, 1, 2, 3, 0, 1, 2, 3, 0, 0, 0, 1</v>
      </c>
      <c r="X23" s="6" t="str">
        <f t="shared" si="4"/>
        <v>1, 2, 3, 4, 5, 6, 7, 8, 9, 10, 11, 12, 34, 14, 15, 16</v>
      </c>
      <c r="Y23" s="6" t="str">
        <f t="shared" si="4"/>
        <v>0, 0, 0, 0, 0, 0, 0, 0, 0, 0, 0, 0, 0, 0, 0, 0</v>
      </c>
    </row>
    <row r="24" spans="2:25" x14ac:dyDescent="0.25">
      <c r="B24" t="str">
        <f>IF(ISNUMBER('Layer Map'!D24), 'Layer Map'!C24, "")</f>
        <v>Npp</v>
      </c>
      <c r="C24" s="2">
        <f>IF(ISNUMBER('Layer Map'!D24), 'Layer Map'!D24, "")</f>
        <v>11</v>
      </c>
      <c r="D24" s="2">
        <f>IF(ISNUMBER('Layer Map'!E24), 'Layer Map'!E24, "")</f>
        <v>3</v>
      </c>
      <c r="E24" s="2">
        <v>18</v>
      </c>
      <c r="F24" s="2">
        <v>0</v>
      </c>
      <c r="T24" s="4"/>
      <c r="V24" s="6" t="str">
        <f t="shared" si="4"/>
        <v>1, 1, 1, 1, 2, 2, 2, 2, 3, 3, 3, 3, 7, 8, 9, 11, 11</v>
      </c>
      <c r="W24" s="6" t="str">
        <f t="shared" si="4"/>
        <v>0, 1, 2, 3, 0, 1, 2, 3, 0, 1, 2, 3, 0, 0, 0, 1, 2</v>
      </c>
      <c r="X24" s="6" t="str">
        <f t="shared" si="4"/>
        <v>1, 2, 3, 4, 5, 6, 7, 8, 9, 10, 11, 12, 34, 14, 15, 16, 17</v>
      </c>
      <c r="Y24" s="6" t="str">
        <f t="shared" si="4"/>
        <v>0, 0, 0, 0, 0, 0, 0, 0, 0, 0, 0, 0, 0, 0, 0, 0, 0</v>
      </c>
    </row>
    <row r="25" spans="2:25" x14ac:dyDescent="0.25">
      <c r="B25" t="str">
        <f>IF(ISNUMBER('Layer Map'!D25), 'Layer Map'!C25, "")</f>
        <v>P</v>
      </c>
      <c r="C25" s="2">
        <f>IF(ISNUMBER('Layer Map'!D25), 'Layer Map'!D25, "")</f>
        <v>12</v>
      </c>
      <c r="D25" s="2">
        <f>IF(ISNUMBER('Layer Map'!E25), 'Layer Map'!E25, "")</f>
        <v>1</v>
      </c>
      <c r="E25" s="2">
        <v>19</v>
      </c>
      <c r="F25" s="2">
        <v>0</v>
      </c>
      <c r="T25" s="4"/>
      <c r="V25" s="6" t="str">
        <f t="shared" si="4"/>
        <v>1, 1, 1, 1, 2, 2, 2, 2, 3, 3, 3, 3, 7, 8, 9, 11, 11, 11</v>
      </c>
      <c r="W25" s="6" t="str">
        <f t="shared" si="4"/>
        <v>0, 1, 2, 3, 0, 1, 2, 3, 0, 1, 2, 3, 0, 0, 0, 1, 2, 3</v>
      </c>
      <c r="X25" s="6" t="str">
        <f t="shared" si="4"/>
        <v>1, 2, 3, 4, 5, 6, 7, 8, 9, 10, 11, 12, 34, 14, 15, 16, 17, 18</v>
      </c>
      <c r="Y25" s="6" t="str">
        <f t="shared" si="4"/>
        <v>0, 0, 0, 0, 0, 0, 0, 0, 0, 0, 0, 0, 0, 0, 0, 0, 0, 0</v>
      </c>
    </row>
    <row r="26" spans="2:25" x14ac:dyDescent="0.25">
      <c r="B26" t="str">
        <f>IF(ISNUMBER('Layer Map'!D26), 'Layer Map'!C26, "")</f>
        <v>Pp</v>
      </c>
      <c r="C26" s="2">
        <f>IF(ISNUMBER('Layer Map'!D26), 'Layer Map'!D26, "")</f>
        <v>12</v>
      </c>
      <c r="D26" s="2">
        <f>IF(ISNUMBER('Layer Map'!E26), 'Layer Map'!E26, "")</f>
        <v>2</v>
      </c>
      <c r="E26" s="2">
        <v>20</v>
      </c>
      <c r="F26" s="2">
        <v>0</v>
      </c>
      <c r="T26" s="4"/>
      <c r="V26" s="6" t="str">
        <f t="shared" si="4"/>
        <v>1, 1, 1, 1, 2, 2, 2, 2, 3, 3, 3, 3, 7, 8, 9, 11, 11, 11, 12</v>
      </c>
      <c r="W26" s="6" t="str">
        <f t="shared" si="4"/>
        <v>0, 1, 2, 3, 0, 1, 2, 3, 0, 1, 2, 3, 0, 0, 0, 1, 2, 3, 1</v>
      </c>
      <c r="X26" s="6" t="str">
        <f t="shared" si="4"/>
        <v>1, 2, 3, 4, 5, 6, 7, 8, 9, 10, 11, 12, 34, 14, 15, 16, 17, 18, 19</v>
      </c>
      <c r="Y26" s="6" t="str">
        <f t="shared" si="4"/>
        <v>0, 0, 0, 0, 0, 0, 0, 0, 0, 0, 0, 0, 0, 0, 0, 0, 0, 0, 0</v>
      </c>
    </row>
    <row r="27" spans="2:25" x14ac:dyDescent="0.25">
      <c r="B27" t="str">
        <f>IF(ISNUMBER('Layer Map'!D27), 'Layer Map'!C27, "")</f>
        <v>Ppp</v>
      </c>
      <c r="C27" s="2">
        <f>IF(ISNUMBER('Layer Map'!D27), 'Layer Map'!D27, "")</f>
        <v>12</v>
      </c>
      <c r="D27" s="2">
        <f>IF(ISNUMBER('Layer Map'!E27), 'Layer Map'!E27, "")</f>
        <v>3</v>
      </c>
      <c r="E27" s="2">
        <v>21</v>
      </c>
      <c r="F27" s="2">
        <v>0</v>
      </c>
      <c r="T27" s="4"/>
      <c r="V27" s="6" t="str">
        <f t="shared" si="4"/>
        <v>1, 1, 1, 1, 2, 2, 2, 2, 3, 3, 3, 3, 7, 8, 9, 11, 11, 11, 12, 12</v>
      </c>
      <c r="W27" s="6" t="str">
        <f t="shared" si="4"/>
        <v>0, 1, 2, 3, 0, 1, 2, 3, 0, 1, 2, 3, 0, 0, 0, 1, 2, 3, 1, 2</v>
      </c>
      <c r="X27" s="6" t="str">
        <f t="shared" si="4"/>
        <v>1, 2, 3, 4, 5, 6, 7, 8, 9, 10, 11, 12, 34, 14, 15, 16, 17, 18, 19, 20</v>
      </c>
      <c r="Y27" s="6" t="str">
        <f t="shared" si="4"/>
        <v>0, 0, 0, 0, 0, 0, 0, 0, 0, 0, 0, 0, 0, 0, 0, 0, 0, 0, 0, 0</v>
      </c>
    </row>
    <row r="28" spans="2:25" x14ac:dyDescent="0.25">
      <c r="B28" t="str">
        <f>IF(ISNUMBER('Layer Map'!D28), 'Layer Map'!C28, "")</f>
        <v>GeN</v>
      </c>
      <c r="C28" s="2">
        <f>IF(ISNUMBER('Layer Map'!D28), 'Layer Map'!D28, "")</f>
        <v>13</v>
      </c>
      <c r="D28" s="2">
        <f>IF(ISNUMBER('Layer Map'!E28), 'Layer Map'!E28, "")</f>
        <v>1</v>
      </c>
      <c r="E28" s="2">
        <v>22</v>
      </c>
      <c r="F28" s="2">
        <v>0</v>
      </c>
      <c r="T28" s="4"/>
      <c r="V28" s="6" t="str">
        <f t="shared" si="4"/>
        <v>1, 1, 1, 1, 2, 2, 2, 2, 3, 3, 3, 3, 7, 8, 9, 11, 11, 11, 12, 12, 12</v>
      </c>
      <c r="W28" s="6" t="str">
        <f t="shared" si="4"/>
        <v>0, 1, 2, 3, 0, 1, 2, 3, 0, 1, 2, 3, 0, 0, 0, 1, 2, 3, 1, 2, 3</v>
      </c>
      <c r="X28" s="6" t="str">
        <f t="shared" si="4"/>
        <v>1, 2, 3, 4, 5, 6, 7, 8, 9, 10, 11, 12, 34, 14, 15, 16, 17, 18, 19, 20, 21</v>
      </c>
      <c r="Y28" s="6" t="str">
        <f t="shared" si="4"/>
        <v>0, 0, 0, 0, 0, 0, 0, 0, 0, 0, 0, 0, 0, 0, 0, 0, 0, 0, 0, 0, 0</v>
      </c>
    </row>
    <row r="29" spans="2:25" x14ac:dyDescent="0.25">
      <c r="B29" t="str">
        <f>IF(ISNUMBER('Layer Map'!D29), 'Layer Map'!C29, "")</f>
        <v>GeP</v>
      </c>
      <c r="C29" s="2">
        <f>IF(ISNUMBER('Layer Map'!D29), 'Layer Map'!D29, "")</f>
        <v>14</v>
      </c>
      <c r="D29" s="2">
        <f>IF(ISNUMBER('Layer Map'!E29), 'Layer Map'!E29, "")</f>
        <v>1</v>
      </c>
      <c r="E29" s="2">
        <v>23</v>
      </c>
      <c r="F29" s="2">
        <v>0</v>
      </c>
      <c r="T29" s="4"/>
      <c r="V29" s="6" t="str">
        <f t="shared" si="4"/>
        <v>1, 1, 1, 1, 2, 2, 2, 2, 3, 3, 3, 3, 7, 8, 9, 11, 11, 11, 12, 12, 12, 13</v>
      </c>
      <c r="W29" s="6" t="str">
        <f t="shared" si="4"/>
        <v>0, 1, 2, 3, 0, 1, 2, 3, 0, 1, 2, 3, 0, 0, 0, 1, 2, 3, 1, 2, 3, 1</v>
      </c>
      <c r="X29" s="6" t="str">
        <f t="shared" si="4"/>
        <v>1, 2, 3, 4, 5, 6, 7, 8, 9, 10, 11, 12, 34, 14, 15, 16, 17, 18, 19, 20, 21, 22</v>
      </c>
      <c r="Y29" s="6" t="str">
        <f t="shared" si="4"/>
        <v>0, 0, 0, 0, 0, 0, 0, 0, 0, 0, 0, 0, 0, 0, 0, 0, 0, 0, 0, 0, 0, 0</v>
      </c>
    </row>
    <row r="30" spans="2:25" x14ac:dyDescent="0.25">
      <c r="B30" t="str">
        <f>IF(ISNUMBER('Layer Map'!D30), 'Layer Map'!C30, "")</f>
        <v>M1</v>
      </c>
      <c r="C30" s="2">
        <f>IF(ISNUMBER('Layer Map'!D30), 'Layer Map'!D30, "")</f>
        <v>21</v>
      </c>
      <c r="D30" s="2">
        <f>IF(ISNUMBER('Layer Map'!E30), 'Layer Map'!E30, "")</f>
        <v>1</v>
      </c>
      <c r="E30" s="2">
        <v>24</v>
      </c>
      <c r="F30" s="2">
        <v>0</v>
      </c>
      <c r="T30" s="4"/>
      <c r="V30" s="6" t="str">
        <f t="shared" si="4"/>
        <v>1, 1, 1, 1, 2, 2, 2, 2, 3, 3, 3, 3, 7, 8, 9, 11, 11, 11, 12, 12, 12, 13, 14</v>
      </c>
      <c r="W30" s="6" t="str">
        <f t="shared" si="4"/>
        <v>0, 1, 2, 3, 0, 1, 2, 3, 0, 1, 2, 3, 0, 0, 0, 1, 2, 3, 1, 2, 3, 1, 1</v>
      </c>
      <c r="X30" s="6" t="str">
        <f t="shared" si="4"/>
        <v>1, 2, 3, 4, 5, 6, 7, 8, 9, 10, 11, 12, 34, 14, 15, 16, 17, 18, 19, 20, 21, 22, 23</v>
      </c>
      <c r="Y30" s="6" t="str">
        <f t="shared" si="4"/>
        <v>0, 0, 0, 0, 0, 0, 0, 0, 0, 0, 0, 0, 0, 0, 0, 0, 0, 0, 0, 0, 0, 0, 0</v>
      </c>
    </row>
    <row r="31" spans="2:25" x14ac:dyDescent="0.25">
      <c r="B31" t="str">
        <f>IF(ISNUMBER('Layer Map'!D31), 'Layer Map'!C31, "")</f>
        <v>M2</v>
      </c>
      <c r="C31" s="2">
        <f>IF(ISNUMBER('Layer Map'!D31), 'Layer Map'!D31, "")</f>
        <v>21</v>
      </c>
      <c r="D31" s="2">
        <f>IF(ISNUMBER('Layer Map'!E31), 'Layer Map'!E31, "")</f>
        <v>2</v>
      </c>
      <c r="E31" s="2">
        <v>25</v>
      </c>
      <c r="F31" s="2">
        <v>0</v>
      </c>
      <c r="V31" s="6" t="str">
        <f>V30 &amp; IF(AND(ISNUMBER(#REF!), ISNUMBER(#REF!), ISNUMBER(#REF!), ISNUMBER(#REF!)), ", " &amp; TEXT(#REF!, "#0"),"")</f>
        <v>1, 1, 1, 1, 2, 2, 2, 2, 3, 3, 3, 3, 7, 8, 9, 11, 11, 11, 12, 12, 12, 13, 14</v>
      </c>
      <c r="W31" s="6" t="str">
        <f>W30 &amp; IF(AND(ISNUMBER(#REF!), ISNUMBER(#REF!), ISNUMBER(#REF!), ISNUMBER(#REF!)), ", " &amp; TEXT(#REF!, "#0"),"")</f>
        <v>0, 1, 2, 3, 0, 1, 2, 3, 0, 1, 2, 3, 0, 0, 0, 1, 2, 3, 1, 2, 3, 1, 1</v>
      </c>
      <c r="X31" s="6" t="str">
        <f>X30 &amp; IF(AND(ISNUMBER(#REF!), ISNUMBER(#REF!), ISNUMBER(#REF!), ISNUMBER(#REF!)), ", " &amp; TEXT(#REF!, "#0"),"")</f>
        <v>1, 2, 3, 4, 5, 6, 7, 8, 9, 10, 11, 12, 34, 14, 15, 16, 17, 18, 19, 20, 21, 22, 23</v>
      </c>
      <c r="Y31" s="6" t="str">
        <f>Y30 &amp; IF(AND(ISNUMBER(#REF!), ISNUMBER(#REF!), ISNUMBER(#REF!), ISNUMBER(#REF!)), ", " &amp; TEXT(#REF!, "#0"),"")</f>
        <v>0, 0, 0, 0, 0, 0, 0, 0, 0, 0, 0, 0, 0, 0, 0, 0, 0, 0, 0, 0, 0, 0, 0</v>
      </c>
    </row>
    <row r="32" spans="2:25" x14ac:dyDescent="0.25">
      <c r="B32" t="str">
        <f>IF(ISNUMBER('Layer Map'!D32), 'Layer Map'!C32, "")</f>
        <v>M3</v>
      </c>
      <c r="C32" s="2">
        <f>IF(ISNUMBER('Layer Map'!D32), 'Layer Map'!D32, "")</f>
        <v>21</v>
      </c>
      <c r="D32" s="2">
        <f>IF(ISNUMBER('Layer Map'!E32), 'Layer Map'!E32, "")</f>
        <v>3</v>
      </c>
      <c r="E32" s="2">
        <v>26</v>
      </c>
      <c r="F32" s="2">
        <v>0</v>
      </c>
      <c r="V32" s="6" t="str">
        <f t="shared" ref="V32:V44" si="5">V31 &amp; IF(AND(ISNUMBER($C30), ISNUMBER($D30), ISNUMBER($E30), ISNUMBER($F30)), ", " &amp; TEXT(C30, "#0"),"")</f>
        <v>1, 1, 1, 1, 2, 2, 2, 2, 3, 3, 3, 3, 7, 8, 9, 11, 11, 11, 12, 12, 12, 13, 14, 21</v>
      </c>
      <c r="W32" s="6" t="str">
        <f t="shared" ref="W32:W44" si="6">W31 &amp; IF(AND(ISNUMBER($C30), ISNUMBER($D30), ISNUMBER($E30), ISNUMBER($F30)), ", " &amp; TEXT(D30, "#0"),"")</f>
        <v>0, 1, 2, 3, 0, 1, 2, 3, 0, 1, 2, 3, 0, 0, 0, 1, 2, 3, 1, 2, 3, 1, 1, 1</v>
      </c>
      <c r="X32" s="6" t="str">
        <f t="shared" ref="X32:X44" si="7">X31 &amp; IF(AND(ISNUMBER($C30), ISNUMBER($D30), ISNUMBER($E30), ISNUMBER($F30)), ", " &amp; TEXT(E30, "#0"),"")</f>
        <v>1, 2, 3, 4, 5, 6, 7, 8, 9, 10, 11, 12, 34, 14, 15, 16, 17, 18, 19, 20, 21, 22, 23, 24</v>
      </c>
      <c r="Y32" s="6" t="str">
        <f t="shared" ref="Y32:Y44" si="8">Y31 &amp; IF(AND(ISNUMBER($C30), ISNUMBER($D30), ISNUMBER($E30), ISNUMBER($F30)), ", " &amp; TEXT(F30, "#0"),"")</f>
        <v>0, 0, 0, 0, 0, 0, 0, 0, 0, 0, 0, 0, 0, 0, 0, 0, 0, 0, 0, 0, 0, 0, 0, 0</v>
      </c>
    </row>
    <row r="33" spans="2:25" x14ac:dyDescent="0.25">
      <c r="B33" t="str">
        <f>IF(ISNUMBER('Layer Map'!D33), 'Layer Map'!C33, "")</f>
        <v>M4</v>
      </c>
      <c r="C33" s="2">
        <f>IF(ISNUMBER('Layer Map'!D33), 'Layer Map'!D33, "")</f>
        <v>21</v>
      </c>
      <c r="D33" s="2">
        <f>IF(ISNUMBER('Layer Map'!E33), 'Layer Map'!E33, "")</f>
        <v>4</v>
      </c>
      <c r="E33" s="2">
        <v>27</v>
      </c>
      <c r="F33" s="2">
        <v>0</v>
      </c>
      <c r="V33" s="6" t="str">
        <f>V32 &amp; IF(AND(ISNUMBER($C31), ISNUMBER($D31), ISNUMBER(#REF!), ISNUMBER(#REF!)), ", " &amp; TEXT(C31, "#0"),"")</f>
        <v>1, 1, 1, 1, 2, 2, 2, 2, 3, 3, 3, 3, 7, 8, 9, 11, 11, 11, 12, 12, 12, 13, 14, 21</v>
      </c>
      <c r="W33" s="6" t="str">
        <f>W32 &amp; IF(AND(ISNUMBER($C31), ISNUMBER($D31), ISNUMBER(#REF!), ISNUMBER(#REF!)), ", " &amp; TEXT(D31, "#0"),"")</f>
        <v>0, 1, 2, 3, 0, 1, 2, 3, 0, 1, 2, 3, 0, 0, 0, 1, 2, 3, 1, 2, 3, 1, 1, 1</v>
      </c>
      <c r="X33" s="6" t="str">
        <f>X32 &amp; IF(AND(ISNUMBER($C31), ISNUMBER($D31), ISNUMBER(#REF!), ISNUMBER(#REF!)), ", " &amp; TEXT(#REF!, "#0"),"")</f>
        <v>1, 2, 3, 4, 5, 6, 7, 8, 9, 10, 11, 12, 34, 14, 15, 16, 17, 18, 19, 20, 21, 22, 23, 24</v>
      </c>
      <c r="Y33" s="6" t="str">
        <f>Y32 &amp; IF(AND(ISNUMBER($C31), ISNUMBER($D31), ISNUMBER(#REF!), ISNUMBER(#REF!)), ", " &amp; TEXT(#REF!, "#0"),"")</f>
        <v>0, 0, 0, 0, 0, 0, 0, 0, 0, 0, 0, 0, 0, 0, 0, 0, 0, 0, 0, 0, 0, 0, 0, 0</v>
      </c>
    </row>
    <row r="34" spans="2:25" x14ac:dyDescent="0.25">
      <c r="B34" t="str">
        <f>IF(ISNUMBER('Layer Map'!D34), 'Layer Map'!C34, "")</f>
        <v>M5</v>
      </c>
      <c r="C34" s="2">
        <f>IF(ISNUMBER('Layer Map'!D34), 'Layer Map'!D34, "")</f>
        <v>21</v>
      </c>
      <c r="D34" s="2">
        <f>IF(ISNUMBER('Layer Map'!E34), 'Layer Map'!E34, "")</f>
        <v>5</v>
      </c>
      <c r="E34" s="2">
        <v>28</v>
      </c>
      <c r="F34" s="2">
        <v>0</v>
      </c>
      <c r="V34" s="6" t="str">
        <f t="shared" si="5"/>
        <v>1, 1, 1, 1, 2, 2, 2, 2, 3, 3, 3, 3, 7, 8, 9, 11, 11, 11, 12, 12, 12, 13, 14, 21, 21</v>
      </c>
      <c r="W34" s="6" t="str">
        <f t="shared" si="6"/>
        <v>0, 1, 2, 3, 0, 1, 2, 3, 0, 1, 2, 3, 0, 0, 0, 1, 2, 3, 1, 2, 3, 1, 1, 1, 3</v>
      </c>
      <c r="X34" s="6" t="str">
        <f t="shared" si="7"/>
        <v>1, 2, 3, 4, 5, 6, 7, 8, 9, 10, 11, 12, 34, 14, 15, 16, 17, 18, 19, 20, 21, 22, 23, 24, 26</v>
      </c>
      <c r="Y34" s="6" t="str">
        <f t="shared" si="8"/>
        <v>0, 0, 0, 0, 0, 0, 0, 0, 0, 0, 0, 0, 0, 0, 0, 0, 0, 0, 0, 0, 0, 0, 0, 0, 0</v>
      </c>
    </row>
    <row r="35" spans="2:25" x14ac:dyDescent="0.25">
      <c r="B35" t="str">
        <f>IF(ISNUMBER('Layer Map'!D35), 'Layer Map'!C35, "")</f>
        <v>V1</v>
      </c>
      <c r="C35" s="2">
        <f>IF(ISNUMBER('Layer Map'!D35), 'Layer Map'!D35, "")</f>
        <v>22</v>
      </c>
      <c r="D35" s="2">
        <f>IF(ISNUMBER('Layer Map'!E35), 'Layer Map'!E35, "")</f>
        <v>1</v>
      </c>
      <c r="E35" s="2">
        <v>29</v>
      </c>
      <c r="F35" s="2">
        <v>0</v>
      </c>
      <c r="V35" s="6" t="str">
        <f t="shared" si="5"/>
        <v>1, 1, 1, 1, 2, 2, 2, 2, 3, 3, 3, 3, 7, 8, 9, 11, 11, 11, 12, 12, 12, 13, 14, 21, 21, 21</v>
      </c>
      <c r="W35" s="6" t="str">
        <f t="shared" si="6"/>
        <v>0, 1, 2, 3, 0, 1, 2, 3, 0, 1, 2, 3, 0, 0, 0, 1, 2, 3, 1, 2, 3, 1, 1, 1, 3, 4</v>
      </c>
      <c r="X35" s="6" t="str">
        <f t="shared" si="7"/>
        <v>1, 2, 3, 4, 5, 6, 7, 8, 9, 10, 11, 12, 34, 14, 15, 16, 17, 18, 19, 20, 21, 22, 23, 24, 26, 27</v>
      </c>
      <c r="Y35" s="6" t="str">
        <f t="shared" si="8"/>
        <v>0, 0, 0, 0, 0, 0, 0, 0, 0, 0, 0, 0, 0, 0, 0, 0, 0, 0, 0, 0, 0, 0, 0, 0, 0, 0</v>
      </c>
    </row>
    <row r="36" spans="2:25" x14ac:dyDescent="0.25">
      <c r="B36" t="str">
        <f>IF(ISNUMBER('Layer Map'!D36), 'Layer Map'!C36, "")</f>
        <v>V2</v>
      </c>
      <c r="C36" s="2">
        <f>IF(ISNUMBER('Layer Map'!D36), 'Layer Map'!D36, "")</f>
        <v>22</v>
      </c>
      <c r="D36" s="2">
        <f>IF(ISNUMBER('Layer Map'!E36), 'Layer Map'!E36, "")</f>
        <v>2</v>
      </c>
      <c r="E36" s="2">
        <v>30</v>
      </c>
      <c r="F36" s="2">
        <v>0</v>
      </c>
      <c r="V36" s="6" t="str">
        <f t="shared" si="5"/>
        <v>1, 1, 1, 1, 2, 2, 2, 2, 3, 3, 3, 3, 7, 8, 9, 11, 11, 11, 12, 12, 12, 13, 14, 21, 21, 21, 21</v>
      </c>
      <c r="W36" s="6" t="str">
        <f t="shared" si="6"/>
        <v>0, 1, 2, 3, 0, 1, 2, 3, 0, 1, 2, 3, 0, 0, 0, 1, 2, 3, 1, 2, 3, 1, 1, 1, 3, 4, 5</v>
      </c>
      <c r="X36" s="6" t="str">
        <f t="shared" si="7"/>
        <v>1, 2, 3, 4, 5, 6, 7, 8, 9, 10, 11, 12, 34, 14, 15, 16, 17, 18, 19, 20, 21, 22, 23, 24, 26, 27, 28</v>
      </c>
      <c r="Y36" s="6" t="str">
        <f t="shared" si="8"/>
        <v>0, 0, 0, 0, 0, 0, 0, 0, 0, 0, 0, 0, 0, 0, 0, 0, 0, 0, 0, 0, 0, 0, 0, 0, 0, 0, 0</v>
      </c>
    </row>
    <row r="37" spans="2:25" x14ac:dyDescent="0.25">
      <c r="B37" t="str">
        <f>IF(ISNUMBER('Layer Map'!D37), 'Layer Map'!C37, "")</f>
        <v>V3</v>
      </c>
      <c r="C37" s="2">
        <f>IF(ISNUMBER('Layer Map'!D37), 'Layer Map'!D37, "")</f>
        <v>22</v>
      </c>
      <c r="D37" s="2">
        <f>IF(ISNUMBER('Layer Map'!E37), 'Layer Map'!E37, "")</f>
        <v>3</v>
      </c>
      <c r="E37" s="2">
        <v>31</v>
      </c>
      <c r="F37" s="2">
        <v>0</v>
      </c>
      <c r="V37" s="6" t="str">
        <f t="shared" si="5"/>
        <v>1, 1, 1, 1, 2, 2, 2, 2, 3, 3, 3, 3, 7, 8, 9, 11, 11, 11, 12, 12, 12, 13, 14, 21, 21, 21, 21, 22</v>
      </c>
      <c r="W37" s="6" t="str">
        <f t="shared" si="6"/>
        <v>0, 1, 2, 3, 0, 1, 2, 3, 0, 1, 2, 3, 0, 0, 0, 1, 2, 3, 1, 2, 3, 1, 1, 1, 3, 4, 5, 1</v>
      </c>
      <c r="X37" s="6" t="str">
        <f t="shared" si="7"/>
        <v>1, 2, 3, 4, 5, 6, 7, 8, 9, 10, 11, 12, 34, 14, 15, 16, 17, 18, 19, 20, 21, 22, 23, 24, 26, 27, 28, 29</v>
      </c>
      <c r="Y37" s="6" t="str">
        <f t="shared" si="8"/>
        <v>0, 0, 0, 0, 0, 0, 0, 0, 0, 0, 0, 0, 0, 0, 0, 0, 0, 0, 0, 0, 0, 0, 0, 0, 0, 0, 0, 0</v>
      </c>
    </row>
    <row r="38" spans="2:25" x14ac:dyDescent="0.25">
      <c r="B38" t="str">
        <f>IF(ISNUMBER('Layer Map'!D38), 'Layer Map'!C38, "")</f>
        <v>V4</v>
      </c>
      <c r="C38" s="2">
        <f>IF(ISNUMBER('Layer Map'!D38), 'Layer Map'!D38, "")</f>
        <v>22</v>
      </c>
      <c r="D38" s="2">
        <f>IF(ISNUMBER('Layer Map'!E38), 'Layer Map'!E38, "")</f>
        <v>4</v>
      </c>
      <c r="E38" s="2">
        <v>32</v>
      </c>
      <c r="F38" s="2">
        <v>0</v>
      </c>
      <c r="V38" s="6" t="str">
        <f t="shared" si="5"/>
        <v>1, 1, 1, 1, 2, 2, 2, 2, 3, 3, 3, 3, 7, 8, 9, 11, 11, 11, 12, 12, 12, 13, 14, 21, 21, 21, 21, 22, 22</v>
      </c>
      <c r="W38" s="6" t="str">
        <f t="shared" si="6"/>
        <v>0, 1, 2, 3, 0, 1, 2, 3, 0, 1, 2, 3, 0, 0, 0, 1, 2, 3, 1, 2, 3, 1, 1, 1, 3, 4, 5, 1, 2</v>
      </c>
      <c r="X38" s="6" t="str">
        <f t="shared" si="7"/>
        <v>1, 2, 3, 4, 5, 6, 7, 8, 9, 10, 11, 12, 34, 14, 15, 16, 17, 18, 19, 20, 21, 22, 23, 24, 26, 27, 28, 29, 30</v>
      </c>
      <c r="Y38" s="6" t="str">
        <f t="shared" si="8"/>
        <v>0, 0, 0, 0, 0, 0, 0, 0, 0, 0, 0, 0, 0, 0, 0, 0, 0, 0, 0, 0, 0, 0, 0, 0, 0, 0, 0, 0, 0</v>
      </c>
    </row>
    <row r="39" spans="2:25" x14ac:dyDescent="0.25">
      <c r="B39" t="str">
        <f>IF(ISNUMBER('Layer Map'!D39), 'Layer Map'!C39, "")</f>
        <v>V5</v>
      </c>
      <c r="C39" s="2">
        <f>IF(ISNUMBER('Layer Map'!D39), 'Layer Map'!D39, "")</f>
        <v>22</v>
      </c>
      <c r="D39" s="2">
        <f>IF(ISNUMBER('Layer Map'!E39), 'Layer Map'!E39, "")</f>
        <v>5</v>
      </c>
      <c r="E39" s="2">
        <v>33</v>
      </c>
      <c r="F39" s="2">
        <v>0</v>
      </c>
      <c r="V39" s="6" t="str">
        <f t="shared" si="5"/>
        <v>1, 1, 1, 1, 2, 2, 2, 2, 3, 3, 3, 3, 7, 8, 9, 11, 11, 11, 12, 12, 12, 13, 14, 21, 21, 21, 21, 22, 22, 22</v>
      </c>
      <c r="W39" s="6" t="str">
        <f t="shared" si="6"/>
        <v>0, 1, 2, 3, 0, 1, 2, 3, 0, 1, 2, 3, 0, 0, 0, 1, 2, 3, 1, 2, 3, 1, 1, 1, 3, 4, 5, 1, 2, 3</v>
      </c>
      <c r="X39" s="6" t="str">
        <f t="shared" si="7"/>
        <v>1, 2, 3, 4, 5, 6, 7, 8, 9, 10, 11, 12, 34, 14, 15, 16, 17, 18, 19, 20, 21, 22, 23, 24, 26, 27, 28, 29, 30, 31</v>
      </c>
      <c r="Y39" s="6" t="str">
        <f t="shared" si="8"/>
        <v>0, 0, 0, 0, 0, 0, 0, 0, 0, 0, 0, 0, 0, 0, 0, 0, 0, 0, 0, 0, 0, 0, 0, 0, 0, 0, 0, 0, 0, 0</v>
      </c>
    </row>
    <row r="40" spans="2:25" x14ac:dyDescent="0.25">
      <c r="B40" t="str">
        <f>IF(ISNUMBER('Layer Map'!D40), 'Layer Map'!C40, "")</f>
        <v>MOpen</v>
      </c>
      <c r="C40" s="2">
        <f>IF(ISNUMBER('Layer Map'!D40), 'Layer Map'!D40, "")</f>
        <v>23</v>
      </c>
      <c r="D40" s="2">
        <f>IF(ISNUMBER('Layer Map'!E40), 'Layer Map'!E40, "")</f>
        <v>1</v>
      </c>
      <c r="E40" s="2">
        <v>34</v>
      </c>
      <c r="F40" s="2">
        <v>0</v>
      </c>
      <c r="V40" s="6" t="str">
        <f t="shared" si="5"/>
        <v>1, 1, 1, 1, 2, 2, 2, 2, 3, 3, 3, 3, 7, 8, 9, 11, 11, 11, 12, 12, 12, 13, 14, 21, 21, 21, 21, 22, 22, 22, 22</v>
      </c>
      <c r="W40" s="6" t="str">
        <f t="shared" si="6"/>
        <v>0, 1, 2, 3, 0, 1, 2, 3, 0, 1, 2, 3, 0, 0, 0, 1, 2, 3, 1, 2, 3, 1, 1, 1, 3, 4, 5, 1, 2, 3, 4</v>
      </c>
      <c r="X40" s="6" t="str">
        <f t="shared" si="7"/>
        <v>1, 2, 3, 4, 5, 6, 7, 8, 9, 10, 11, 12, 34, 14, 15, 16, 17, 18, 19, 20, 21, 22, 23, 24, 26, 27, 28, 29, 30, 31, 32</v>
      </c>
      <c r="Y40" s="6" t="str">
        <f t="shared" si="8"/>
        <v>0, 0, 0, 0, 0, 0, 0, 0, 0, 0, 0, 0, 0, 0, 0, 0, 0, 0, 0, 0, 0, 0, 0, 0, 0, 0, 0, 0, 0, 0, 0</v>
      </c>
    </row>
    <row r="41" spans="2:25" x14ac:dyDescent="0.25">
      <c r="B41" t="str">
        <f>IF(ISNUMBER('Layer Map'!D41), 'Layer Map'!C41, "")</f>
        <v>NOTileM1</v>
      </c>
      <c r="C41" s="2">
        <f>IF(ISNUMBER('Layer Map'!D41), 'Layer Map'!D41, "")</f>
        <v>29</v>
      </c>
      <c r="D41" s="2">
        <f>IF(ISNUMBER('Layer Map'!E41), 'Layer Map'!E41, "")</f>
        <v>1</v>
      </c>
      <c r="E41" s="2">
        <v>35</v>
      </c>
      <c r="F41" s="2">
        <v>0</v>
      </c>
      <c r="V41" s="6" t="str">
        <f t="shared" si="5"/>
        <v>1, 1, 1, 1, 2, 2, 2, 2, 3, 3, 3, 3, 7, 8, 9, 11, 11, 11, 12, 12, 12, 13, 14, 21, 21, 21, 21, 22, 22, 22, 22, 22</v>
      </c>
      <c r="W41" s="6" t="str">
        <f t="shared" si="6"/>
        <v>0, 1, 2, 3, 0, 1, 2, 3, 0, 1, 2, 3, 0, 0, 0, 1, 2, 3, 1, 2, 3, 1, 1, 1, 3, 4, 5, 1, 2, 3, 4, 5</v>
      </c>
      <c r="X41" s="6" t="str">
        <f t="shared" si="7"/>
        <v>1, 2, 3, 4, 5, 6, 7, 8, 9, 10, 11, 12, 34, 14, 15, 16, 17, 18, 19, 20, 21, 22, 23, 24, 26, 27, 28, 29, 30, 31, 32, 33</v>
      </c>
      <c r="Y41" s="6" t="str">
        <f t="shared" si="8"/>
        <v>0, 0, 0, 0, 0, 0, 0, 0, 0, 0, 0, 0, 0, 0, 0, 0, 0, 0, 0, 0, 0, 0, 0, 0, 0, 0, 0, 0, 0, 0, 0, 0</v>
      </c>
    </row>
    <row r="42" spans="2:25" x14ac:dyDescent="0.25">
      <c r="B42" t="str">
        <f>IF(ISNUMBER('Layer Map'!D42), 'Layer Map'!C42, "")</f>
        <v>NOTileM2</v>
      </c>
      <c r="C42" s="2">
        <f>IF(ISNUMBER('Layer Map'!D42), 'Layer Map'!D42, "")</f>
        <v>29</v>
      </c>
      <c r="D42" s="2">
        <f>IF(ISNUMBER('Layer Map'!E42), 'Layer Map'!E42, "")</f>
        <v>2</v>
      </c>
      <c r="E42" s="2">
        <v>36</v>
      </c>
      <c r="F42" s="2">
        <v>0</v>
      </c>
      <c r="V42" s="6" t="str">
        <f>V41 &amp; IF(AND(ISNUMBER($C40), ISNUMBER($D40), ISNUMBER($E31), ISNUMBER($F31)), ", " &amp; TEXT(C40, "#0"),"")</f>
        <v>1, 1, 1, 1, 2, 2, 2, 2, 3, 3, 3, 3, 7, 8, 9, 11, 11, 11, 12, 12, 12, 13, 14, 21, 21, 21, 21, 22, 22, 22, 22, 22, 23</v>
      </c>
      <c r="W42" s="6" t="str">
        <f>W41 &amp; IF(AND(ISNUMBER($C40), ISNUMBER($D40), ISNUMBER($E31), ISNUMBER($F31)), ", " &amp; TEXT(D40, "#0"),"")</f>
        <v>0, 1, 2, 3, 0, 1, 2, 3, 0, 1, 2, 3, 0, 0, 0, 1, 2, 3, 1, 2, 3, 1, 1, 1, 3, 4, 5, 1, 2, 3, 4, 5, 1</v>
      </c>
      <c r="X42" s="6" t="str">
        <f>X41 &amp; IF(AND(ISNUMBER($C40), ISNUMBER($D40), ISNUMBER($E31), ISNUMBER($F31)), ", " &amp; TEXT(E31, "#0"),"")</f>
        <v>1, 2, 3, 4, 5, 6, 7, 8, 9, 10, 11, 12, 34, 14, 15, 16, 17, 18, 19, 20, 21, 22, 23, 24, 26, 27, 28, 29, 30, 31, 32, 33, 25</v>
      </c>
      <c r="Y42" s="6" t="str">
        <f>Y41 &amp; IF(AND(ISNUMBER($C40), ISNUMBER($D40), ISNUMBER($E31), ISNUMBER($F31)), ", " &amp; TEXT(F31, "#0"),"")</f>
        <v>0, 0, 0, 0, 0, 0, 0, 0, 0, 0, 0, 0, 0, 0, 0, 0, 0, 0, 0, 0, 0, 0, 0, 0, 0, 0, 0, 0, 0, 0, 0, 0, 0</v>
      </c>
    </row>
    <row r="43" spans="2:25" x14ac:dyDescent="0.25">
      <c r="B43" t="str">
        <f>IF(ISNUMBER('Layer Map'!D43), 'Layer Map'!C43, "")</f>
        <v>Ge</v>
      </c>
      <c r="C43" s="2">
        <f>IF(ISNUMBER('Layer Map'!D43), 'Layer Map'!D43, "")</f>
        <v>31</v>
      </c>
      <c r="D43" s="2">
        <f>IF(ISNUMBER('Layer Map'!E43), 'Layer Map'!E43, "")</f>
        <v>0</v>
      </c>
      <c r="E43" s="2">
        <v>37</v>
      </c>
      <c r="F43" s="2">
        <v>0</v>
      </c>
      <c r="V43" s="6" t="str">
        <f t="shared" si="5"/>
        <v>1, 1, 1, 1, 2, 2, 2, 2, 3, 3, 3, 3, 7, 8, 9, 11, 11, 11, 12, 12, 12, 13, 14, 21, 21, 21, 21, 22, 22, 22, 22, 22, 23, 29</v>
      </c>
      <c r="W43" s="6" t="str">
        <f t="shared" si="6"/>
        <v>0, 1, 2, 3, 0, 1, 2, 3, 0, 1, 2, 3, 0, 0, 0, 1, 2, 3, 1, 2, 3, 1, 1, 1, 3, 4, 5, 1, 2, 3, 4, 5, 1, 1</v>
      </c>
      <c r="X43" s="6" t="str">
        <f t="shared" si="7"/>
        <v>1, 2, 3, 4, 5, 6, 7, 8, 9, 10, 11, 12, 34, 14, 15, 16, 17, 18, 19, 20, 21, 22, 23, 24, 26, 27, 28, 29, 30, 31, 32, 33, 25, 35</v>
      </c>
      <c r="Y43" s="6" t="str">
        <f t="shared" si="8"/>
        <v>0, 0, 0, 0, 0, 0, 0, 0, 0, 0, 0, 0, 0, 0, 0, 0, 0, 0, 0, 0, 0, 0, 0, 0, 0, 0, 0, 0, 0, 0, 0, 0, 0, 0</v>
      </c>
    </row>
    <row r="44" spans="2:25" x14ac:dyDescent="0.25">
      <c r="B44" t="str">
        <f>IF(ISNUMBER('Layer Map'!D44), 'Layer Map'!C44, "")</f>
        <v>PolyTrench</v>
      </c>
      <c r="C44" s="2">
        <f>IF(ISNUMBER('Layer Map'!D44), 'Layer Map'!D44, "")</f>
        <v>32</v>
      </c>
      <c r="D44" s="2">
        <f>IF(ISNUMBER('Layer Map'!E44), 'Layer Map'!E44, "")</f>
        <v>3</v>
      </c>
      <c r="E44" s="2">
        <v>38</v>
      </c>
      <c r="F44" s="2">
        <v>0</v>
      </c>
      <c r="V44" s="6" t="str">
        <f t="shared" si="5"/>
        <v>1, 1, 1, 1, 2, 2, 2, 2, 3, 3, 3, 3, 7, 8, 9, 11, 11, 11, 12, 12, 12, 13, 14, 21, 21, 21, 21, 22, 22, 22, 22, 22, 23, 29, 29</v>
      </c>
      <c r="W44" s="6" t="str">
        <f t="shared" si="6"/>
        <v>0, 1, 2, 3, 0, 1, 2, 3, 0, 1, 2, 3, 0, 0, 0, 1, 2, 3, 1, 2, 3, 1, 1, 1, 3, 4, 5, 1, 2, 3, 4, 5, 1, 1, 2</v>
      </c>
      <c r="X44" s="6" t="str">
        <f t="shared" si="7"/>
        <v>1, 2, 3, 4, 5, 6, 7, 8, 9, 10, 11, 12, 34, 14, 15, 16, 17, 18, 19, 20, 21, 22, 23, 24, 26, 27, 28, 29, 30, 31, 32, 33, 25, 35, 36</v>
      </c>
      <c r="Y44" s="6" t="str">
        <f t="shared" si="8"/>
        <v>0, 0, 0, 0, 0, 0, 0, 0, 0, 0, 0, 0, 0, 0, 0, 0, 0, 0, 0, 0, 0, 0, 0, 0, 0, 0, 0, 0, 0, 0, 0, 0, 0, 0, 0</v>
      </c>
    </row>
    <row r="45" spans="2:25" x14ac:dyDescent="0.25">
      <c r="B45" t="str">
        <f>IF(ISNUMBER('Layer Map'!D45), 'Layer Map'!C45, "")</f>
        <v>PolyInv</v>
      </c>
      <c r="C45" s="2">
        <f>IF(ISNUMBER('Layer Map'!D45), 'Layer Map'!D45, "")</f>
        <v>32</v>
      </c>
      <c r="D45" s="2">
        <f>IF(ISNUMBER('Layer Map'!E45), 'Layer Map'!E45, "")</f>
        <v>4</v>
      </c>
      <c r="E45" s="2">
        <v>39</v>
      </c>
      <c r="F45" s="2">
        <v>0</v>
      </c>
      <c r="V45" s="6" t="str">
        <f>V44 &amp; IF(AND(ISNUMBER(#REF!), ISNUMBER(#REF!), ISNUMBER(#REF!), ISNUMBER(#REF!)), ", " &amp; TEXT(#REF!, "#0"),"")</f>
        <v>1, 1, 1, 1, 2, 2, 2, 2, 3, 3, 3, 3, 7, 8, 9, 11, 11, 11, 12, 12, 12, 13, 14, 21, 21, 21, 21, 22, 22, 22, 22, 22, 23, 29, 29</v>
      </c>
      <c r="W45" s="6" t="str">
        <f>W44 &amp; IF(AND(ISNUMBER(#REF!), ISNUMBER(#REF!), ISNUMBER(#REF!), ISNUMBER(#REF!)), ", " &amp; TEXT(#REF!, "#0"),"")</f>
        <v>0, 1, 2, 3, 0, 1, 2, 3, 0, 1, 2, 3, 0, 0, 0, 1, 2, 3, 1, 2, 3, 1, 1, 1, 3, 4, 5, 1, 2, 3, 4, 5, 1, 1, 2</v>
      </c>
      <c r="X45" s="6" t="str">
        <f>X44 &amp; IF(AND(ISNUMBER(#REF!), ISNUMBER(#REF!), ISNUMBER(#REF!), ISNUMBER(#REF!)), ", " &amp; TEXT(#REF!, "#0"),"")</f>
        <v>1, 2, 3, 4, 5, 6, 7, 8, 9, 10, 11, 12, 34, 14, 15, 16, 17, 18, 19, 20, 21, 22, 23, 24, 26, 27, 28, 29, 30, 31, 32, 33, 25, 35, 36</v>
      </c>
      <c r="Y45" s="6" t="str">
        <f>Y44 &amp; IF(AND(ISNUMBER(#REF!), ISNUMBER(#REF!), ISNUMBER(#REF!), ISNUMBER(#REF!)), ", " &amp; TEXT(#REF!, "#0"),"")</f>
        <v>0, 0, 0, 0, 0, 0, 0, 0, 0, 0, 0, 0, 0, 0, 0, 0, 0, 0, 0, 0, 0, 0, 0, 0, 0, 0, 0, 0, 0, 0, 0, 0, 0, 0, 0</v>
      </c>
    </row>
    <row r="46" spans="2:25" x14ac:dyDescent="0.25">
      <c r="B46" t="str">
        <f>IF(ISNUMBER('Layer Map'!D46), 'Layer Map'!C46, "")</f>
        <v>PolyFull</v>
      </c>
      <c r="C46" s="2">
        <f>IF(ISNUMBER('Layer Map'!D46), 'Layer Map'!D46, "")</f>
        <v>32</v>
      </c>
      <c r="D46" s="2">
        <f>IF(ISNUMBER('Layer Map'!E46), 'Layer Map'!E46, "")</f>
        <v>0</v>
      </c>
      <c r="E46" s="2">
        <v>40</v>
      </c>
      <c r="F46" s="2">
        <v>0</v>
      </c>
      <c r="V46" s="6" t="str">
        <f t="shared" ref="V46:Y53" si="9">V45 &amp; IF(AND(ISNUMBER($C43), ISNUMBER($D43), ISNUMBER($E43), ISNUMBER($F43)), ", " &amp; TEXT(C43, "#0"),"")</f>
        <v>1, 1, 1, 1, 2, 2, 2, 2, 3, 3, 3, 3, 7, 8, 9, 11, 11, 11, 12, 12, 12, 13, 14, 21, 21, 21, 21, 22, 22, 22, 22, 22, 23, 29, 29, 31</v>
      </c>
      <c r="W46" s="6" t="str">
        <f t="shared" si="9"/>
        <v>0, 1, 2, 3, 0, 1, 2, 3, 0, 1, 2, 3, 0, 0, 0, 1, 2, 3, 1, 2, 3, 1, 1, 1, 3, 4, 5, 1, 2, 3, 4, 5, 1, 1, 2, 0</v>
      </c>
      <c r="X46" s="6" t="str">
        <f t="shared" si="9"/>
        <v>1, 2, 3, 4, 5, 6, 7, 8, 9, 10, 11, 12, 34, 14, 15, 16, 17, 18, 19, 20, 21, 22, 23, 24, 26, 27, 28, 29, 30, 31, 32, 33, 25, 35, 36, 37</v>
      </c>
      <c r="Y46" s="6" t="str">
        <f t="shared" si="9"/>
        <v>0, 0, 0, 0, 0, 0, 0, 0, 0, 0, 0, 0, 0, 0, 0, 0, 0, 0, 0, 0, 0, 0, 0, 0, 0, 0, 0, 0, 0, 0, 0, 0, 0, 0, 0, 0</v>
      </c>
    </row>
    <row r="47" spans="2:25" x14ac:dyDescent="0.25">
      <c r="B47" t="str">
        <f>IF(ISNUMBER('Layer Map'!D47), 'Layer Map'!C47, "")</f>
        <v>PolyMidCore</v>
      </c>
      <c r="C47" s="2">
        <f>IF(ISNUMBER('Layer Map'!D47), 'Layer Map'!D47, "")</f>
        <v>33</v>
      </c>
      <c r="D47" s="2">
        <f>IF(ISNUMBER('Layer Map'!E47), 'Layer Map'!E47, "")</f>
        <v>0</v>
      </c>
      <c r="E47" s="2">
        <v>41</v>
      </c>
      <c r="F47" s="2">
        <v>0</v>
      </c>
      <c r="V47" s="6" t="str">
        <f t="shared" si="9"/>
        <v>1, 1, 1, 1, 2, 2, 2, 2, 3, 3, 3, 3, 7, 8, 9, 11, 11, 11, 12, 12, 12, 13, 14, 21, 21, 21, 21, 22, 22, 22, 22, 22, 23, 29, 29, 31, 32</v>
      </c>
      <c r="W47" s="6" t="str">
        <f t="shared" si="9"/>
        <v>0, 1, 2, 3, 0, 1, 2, 3, 0, 1, 2, 3, 0, 0, 0, 1, 2, 3, 1, 2, 3, 1, 1, 1, 3, 4, 5, 1, 2, 3, 4, 5, 1, 1, 2, 0, 3</v>
      </c>
      <c r="X47" s="6" t="str">
        <f t="shared" si="9"/>
        <v>1, 2, 3, 4, 5, 6, 7, 8, 9, 10, 11, 12, 34, 14, 15, 16, 17, 18, 19, 20, 21, 22, 23, 24, 26, 27, 28, 29, 30, 31, 32, 33, 25, 35, 36, 37, 38</v>
      </c>
      <c r="Y47" s="6" t="str">
        <f t="shared" si="9"/>
        <v>0, 0, 0, 0, 0, 0, 0, 0, 0, 0, 0, 0, 0, 0, 0, 0, 0, 0, 0, 0, 0, 0, 0, 0, 0, 0, 0, 0, 0, 0, 0, 0, 0, 0, 0, 0, 0</v>
      </c>
    </row>
    <row r="48" spans="2:25" x14ac:dyDescent="0.25">
      <c r="B48" t="str">
        <f>IF(ISNUMBER('Layer Map'!D48), 'Layer Map'!C48, "")</f>
        <v>PolyMidClad</v>
      </c>
      <c r="C48" s="2">
        <f>IF(ISNUMBER('Layer Map'!D48), 'Layer Map'!D48, "")</f>
        <v>33</v>
      </c>
      <c r="D48" s="2">
        <f>IF(ISNUMBER('Layer Map'!E48), 'Layer Map'!E48, "")</f>
        <v>1</v>
      </c>
      <c r="E48" s="2">
        <v>42</v>
      </c>
      <c r="F48" s="2">
        <v>0</v>
      </c>
      <c r="V48" s="6" t="str">
        <f t="shared" si="9"/>
        <v>1, 1, 1, 1, 2, 2, 2, 2, 3, 3, 3, 3, 7, 8, 9, 11, 11, 11, 12, 12, 12, 13, 14, 21, 21, 21, 21, 22, 22, 22, 22, 22, 23, 29, 29, 31, 32, 32</v>
      </c>
      <c r="W48" s="6" t="str">
        <f t="shared" si="9"/>
        <v>0, 1, 2, 3, 0, 1, 2, 3, 0, 1, 2, 3, 0, 0, 0, 1, 2, 3, 1, 2, 3, 1, 1, 1, 3, 4, 5, 1, 2, 3, 4, 5, 1, 1, 2, 0, 3, 4</v>
      </c>
      <c r="X48" s="6" t="str">
        <f t="shared" si="9"/>
        <v>1, 2, 3, 4, 5, 6, 7, 8, 9, 10, 11, 12, 34, 14, 15, 16, 17, 18, 19, 20, 21, 22, 23, 24, 26, 27, 28, 29, 30, 31, 32, 33, 25, 35, 36, 37, 38, 39</v>
      </c>
      <c r="Y48" s="6" t="str">
        <f t="shared" si="9"/>
        <v>0, 0, 0, 0, 0, 0, 0, 0, 0, 0, 0, 0, 0, 0, 0, 0, 0, 0, 0, 0, 0, 0, 0, 0, 0, 0, 0, 0, 0, 0, 0, 0, 0, 0, 0, 0, 0, 0</v>
      </c>
    </row>
    <row r="49" spans="2:25" x14ac:dyDescent="0.25">
      <c r="B49" t="str">
        <f>IF(ISNUMBER('Layer Map'!D49), 'Layer Map'!C49, "")</f>
        <v>PolyMidHole</v>
      </c>
      <c r="C49" s="2">
        <f>IF(ISNUMBER('Layer Map'!D49), 'Layer Map'!D49, "")</f>
        <v>33</v>
      </c>
      <c r="D49" s="2">
        <f>IF(ISNUMBER('Layer Map'!E49), 'Layer Map'!E49, "")</f>
        <v>2</v>
      </c>
      <c r="E49" s="2">
        <v>43</v>
      </c>
      <c r="F49" s="2">
        <v>0</v>
      </c>
      <c r="V49" s="6" t="str">
        <f t="shared" si="9"/>
        <v>1, 1, 1, 1, 2, 2, 2, 2, 3, 3, 3, 3, 7, 8, 9, 11, 11, 11, 12, 12, 12, 13, 14, 21, 21, 21, 21, 22, 22, 22, 22, 22, 23, 29, 29, 31, 32, 32, 32</v>
      </c>
      <c r="W49" s="6" t="str">
        <f t="shared" si="9"/>
        <v>0, 1, 2, 3, 0, 1, 2, 3, 0, 1, 2, 3, 0, 0, 0, 1, 2, 3, 1, 2, 3, 1, 1, 1, 3, 4, 5, 1, 2, 3, 4, 5, 1, 1, 2, 0, 3, 4, 0</v>
      </c>
      <c r="X49" s="6" t="str">
        <f t="shared" si="9"/>
        <v>1, 2, 3, 4, 5, 6, 7, 8, 9, 10, 11, 12, 34, 14, 15, 16, 17, 18, 19, 20, 21, 22, 23, 24, 26, 27, 28, 29, 30, 31, 32, 33, 25, 35, 36, 37, 38, 39, 40</v>
      </c>
      <c r="Y49" s="6" t="str">
        <f t="shared" si="9"/>
        <v>0, 0, 0, 0, 0, 0, 0, 0, 0, 0, 0, 0, 0, 0, 0, 0, 0, 0, 0, 0, 0, 0, 0, 0, 0, 0, 0, 0, 0, 0, 0, 0, 0, 0, 0, 0, 0, 0, 0</v>
      </c>
    </row>
    <row r="50" spans="2:25" x14ac:dyDescent="0.25">
      <c r="B50" t="str">
        <f>IF(ISNUMBER('Layer Map'!D50), 'Layer Map'!C50, "")</f>
        <v>PolyMidTrench</v>
      </c>
      <c r="C50" s="2">
        <f>IF(ISNUMBER('Layer Map'!D50), 'Layer Map'!D50, "")</f>
        <v>33</v>
      </c>
      <c r="D50" s="2">
        <f>IF(ISNUMBER('Layer Map'!E50), 'Layer Map'!E50, "")</f>
        <v>3</v>
      </c>
      <c r="E50" s="2">
        <v>44</v>
      </c>
      <c r="F50" s="2">
        <v>0</v>
      </c>
      <c r="V50" s="6" t="str">
        <f t="shared" si="9"/>
        <v>1, 1, 1, 1, 2, 2, 2, 2, 3, 3, 3, 3, 7, 8, 9, 11, 11, 11, 12, 12, 12, 13, 14, 21, 21, 21, 21, 22, 22, 22, 22, 22, 23, 29, 29, 31, 32, 32, 32, 33</v>
      </c>
      <c r="W50" s="6" t="str">
        <f t="shared" si="9"/>
        <v>0, 1, 2, 3, 0, 1, 2, 3, 0, 1, 2, 3, 0, 0, 0, 1, 2, 3, 1, 2, 3, 1, 1, 1, 3, 4, 5, 1, 2, 3, 4, 5, 1, 1, 2, 0, 3, 4, 0, 0</v>
      </c>
      <c r="X50" s="6" t="str">
        <f t="shared" si="9"/>
        <v>1, 2, 3, 4, 5, 6, 7, 8, 9, 10, 11, 12, 34, 14, 15, 16, 17, 18, 19, 20, 21, 22, 23, 24, 26, 27, 28, 29, 30, 31, 32, 33, 25, 35, 36, 37, 38, 39, 40, 41</v>
      </c>
      <c r="Y50" s="6" t="str">
        <f t="shared" si="9"/>
        <v>0, 0, 0, 0, 0, 0, 0, 0, 0, 0, 0, 0, 0, 0, 0, 0, 0, 0, 0, 0, 0, 0, 0, 0, 0, 0, 0, 0, 0, 0, 0, 0, 0, 0, 0, 0, 0, 0, 0, 0</v>
      </c>
    </row>
    <row r="51" spans="2:25" x14ac:dyDescent="0.25">
      <c r="B51" t="str">
        <f>IF(ISNUMBER('Layer Map'!D51), 'Layer Map'!C51, "")</f>
        <v>FP</v>
      </c>
      <c r="C51" s="2">
        <f>IF(ISNUMBER('Layer Map'!D51), 'Layer Map'!D51, "")</f>
        <v>91</v>
      </c>
      <c r="D51" s="2">
        <f>IF(ISNUMBER('Layer Map'!E51), 'Layer Map'!E51, "")</f>
        <v>0</v>
      </c>
      <c r="E51" s="2">
        <v>45</v>
      </c>
      <c r="F51" s="2">
        <v>0</v>
      </c>
      <c r="V51" s="6" t="str">
        <f t="shared" si="9"/>
        <v>1, 1, 1, 1, 2, 2, 2, 2, 3, 3, 3, 3, 7, 8, 9, 11, 11, 11, 12, 12, 12, 13, 14, 21, 21, 21, 21, 22, 22, 22, 22, 22, 23, 29, 29, 31, 32, 32, 32, 33, 33</v>
      </c>
      <c r="W51" s="6" t="str">
        <f t="shared" si="9"/>
        <v>0, 1, 2, 3, 0, 1, 2, 3, 0, 1, 2, 3, 0, 0, 0, 1, 2, 3, 1, 2, 3, 1, 1, 1, 3, 4, 5, 1, 2, 3, 4, 5, 1, 1, 2, 0, 3, 4, 0, 0, 1</v>
      </c>
      <c r="X51" s="6" t="str">
        <f t="shared" si="9"/>
        <v>1, 2, 3, 4, 5, 6, 7, 8, 9, 10, 11, 12, 34, 14, 15, 16, 17, 18, 19, 20, 21, 22, 23, 24, 26, 27, 28, 29, 30, 31, 32, 33, 25, 35, 36, 37, 38, 39, 40, 41, 42</v>
      </c>
      <c r="Y51" s="6" t="str">
        <f t="shared" si="9"/>
        <v>0, 0, 0, 0, 0, 0, 0, 0, 0, 0, 0, 0, 0, 0, 0, 0, 0, 0, 0, 0, 0, 0, 0, 0, 0, 0, 0, 0, 0, 0, 0, 0, 0, 0, 0, 0, 0, 0, 0, 0, 0</v>
      </c>
    </row>
    <row r="52" spans="2:25" x14ac:dyDescent="0.25">
      <c r="B52" t="str">
        <f>IF(ISNUMBER('Layer Map'!D52), 'Layer Map'!C52, "")</f>
        <v>TXT</v>
      </c>
      <c r="C52" s="2">
        <f>IF(ISNUMBER('Layer Map'!D52), 'Layer Map'!D52, "")</f>
        <v>92</v>
      </c>
      <c r="D52" s="2">
        <f>IF(ISNUMBER('Layer Map'!E52), 'Layer Map'!E52, "")</f>
        <v>0</v>
      </c>
      <c r="E52" s="2">
        <v>46</v>
      </c>
      <c r="F52" s="2">
        <v>0</v>
      </c>
      <c r="V52" s="6" t="str">
        <f t="shared" si="9"/>
        <v>1, 1, 1, 1, 2, 2, 2, 2, 3, 3, 3, 3, 7, 8, 9, 11, 11, 11, 12, 12, 12, 13, 14, 21, 21, 21, 21, 22, 22, 22, 22, 22, 23, 29, 29, 31, 32, 32, 32, 33, 33, 33</v>
      </c>
      <c r="W52" s="6" t="str">
        <f t="shared" si="9"/>
        <v>0, 1, 2, 3, 0, 1, 2, 3, 0, 1, 2, 3, 0, 0, 0, 1, 2, 3, 1, 2, 3, 1, 1, 1, 3, 4, 5, 1, 2, 3, 4, 5, 1, 1, 2, 0, 3, 4, 0, 0, 1, 2</v>
      </c>
      <c r="X52" s="6" t="str">
        <f t="shared" si="9"/>
        <v>1, 2, 3, 4, 5, 6, 7, 8, 9, 10, 11, 12, 34, 14, 15, 16, 17, 18, 19, 20, 21, 22, 23, 24, 26, 27, 28, 29, 30, 31, 32, 33, 25, 35, 36, 37, 38, 39, 40, 41, 42, 43</v>
      </c>
      <c r="Y52" s="6" t="str">
        <f t="shared" si="9"/>
        <v>0, 0, 0, 0, 0, 0, 0, 0, 0, 0, 0, 0, 0, 0, 0, 0, 0, 0, 0, 0, 0, 0, 0, 0, 0, 0, 0, 0, 0, 0, 0, 0, 0, 0, 0, 0, 0, 0, 0, 0, 0, 0</v>
      </c>
    </row>
    <row r="53" spans="2:25" x14ac:dyDescent="0.25">
      <c r="B53" t="str">
        <f>IF(ISNUMBER('Layer Map'!D53), 'Layer Map'!C53, "")</f>
        <v>DRCexcl</v>
      </c>
      <c r="C53" s="2">
        <f>IF(ISNUMBER('Layer Map'!D53), 'Layer Map'!D53, "")</f>
        <v>93</v>
      </c>
      <c r="D53" s="2">
        <f>IF(ISNUMBER('Layer Map'!E53), 'Layer Map'!E53, "")</f>
        <v>0</v>
      </c>
      <c r="E53" s="2">
        <v>47</v>
      </c>
      <c r="F53" s="2">
        <v>0</v>
      </c>
      <c r="V53" s="6" t="str">
        <f t="shared" si="9"/>
        <v>1, 1, 1, 1, 2, 2, 2, 2, 3, 3, 3, 3, 7, 8, 9, 11, 11, 11, 12, 12, 12, 13, 14, 21, 21, 21, 21, 22, 22, 22, 22, 22, 23, 29, 29, 31, 32, 32, 32, 33, 33, 33, 33</v>
      </c>
      <c r="W53" s="6" t="str">
        <f t="shared" si="9"/>
        <v>0, 1, 2, 3, 0, 1, 2, 3, 0, 1, 2, 3, 0, 0, 0, 1, 2, 3, 1, 2, 3, 1, 1, 1, 3, 4, 5, 1, 2, 3, 4, 5, 1, 1, 2, 0, 3, 4, 0, 0, 1, 2, 3</v>
      </c>
      <c r="X53" s="6" t="str">
        <f t="shared" si="9"/>
        <v>1, 2, 3, 4, 5, 6, 7, 8, 9, 10, 11, 12, 34, 14, 15, 16, 17, 18, 19, 20, 21, 22, 23, 24, 26, 27, 28, 29, 30, 31, 32, 33, 25, 35, 36, 37, 38, 39, 40, 41, 42, 43, 44</v>
      </c>
      <c r="Y53" s="6" t="str">
        <f t="shared" si="9"/>
        <v>0, 0, 0, 0, 0, 0, 0, 0, 0, 0, 0, 0, 0, 0, 0, 0, 0, 0, 0, 0, 0, 0, 0, 0, 0, 0, 0, 0, 0, 0, 0, 0, 0, 0, 0, 0, 0, 0, 0, 0, 0, 0, 0</v>
      </c>
    </row>
    <row r="54" spans="2:25" x14ac:dyDescent="0.25">
      <c r="B54" t="str">
        <f>IF(ISNUMBER('Layer Map'!D54), 'Layer Map'!C54, "")</f>
        <v>Dicing</v>
      </c>
      <c r="C54" s="2">
        <f>IF(ISNUMBER('Layer Map'!D54), 'Layer Map'!D54, "")</f>
        <v>101</v>
      </c>
      <c r="D54" s="2">
        <f>IF(ISNUMBER('Layer Map'!E54), 'Layer Map'!E54, "")</f>
        <v>0</v>
      </c>
      <c r="E54" s="2">
        <v>48</v>
      </c>
      <c r="F54" s="2">
        <v>0</v>
      </c>
      <c r="V54" s="6" t="str">
        <f>V53 &amp; IF(AND(ISNUMBER(#REF!), ISNUMBER(#REF!), ISNUMBER(#REF!), ISNUMBER(#REF!)), ", " &amp; TEXT(#REF!, "#0"),"")</f>
        <v>1, 1, 1, 1, 2, 2, 2, 2, 3, 3, 3, 3, 7, 8, 9, 11, 11, 11, 12, 12, 12, 13, 14, 21, 21, 21, 21, 22, 22, 22, 22, 22, 23, 29, 29, 31, 32, 32, 32, 33, 33, 33, 33</v>
      </c>
      <c r="W54" s="6" t="str">
        <f>W53 &amp; IF(AND(ISNUMBER(#REF!), ISNUMBER(#REF!), ISNUMBER(#REF!), ISNUMBER(#REF!)), ", " &amp; TEXT(#REF!, "#0"),"")</f>
        <v>0, 1, 2, 3, 0, 1, 2, 3, 0, 1, 2, 3, 0, 0, 0, 1, 2, 3, 1, 2, 3, 1, 1, 1, 3, 4, 5, 1, 2, 3, 4, 5, 1, 1, 2, 0, 3, 4, 0, 0, 1, 2, 3</v>
      </c>
      <c r="X54" s="6" t="str">
        <f>X53 &amp; IF(AND(ISNUMBER(#REF!), ISNUMBER(#REF!), ISNUMBER(#REF!), ISNUMBER(#REF!)), ", " &amp; TEXT(#REF!, "#0"),"")</f>
        <v>1, 2, 3, 4, 5, 6, 7, 8, 9, 10, 11, 12, 34, 14, 15, 16, 17, 18, 19, 20, 21, 22, 23, 24, 26, 27, 28, 29, 30, 31, 32, 33, 25, 35, 36, 37, 38, 39, 40, 41, 42, 43, 44</v>
      </c>
      <c r="Y54" s="6" t="str">
        <f>Y53 &amp; IF(AND(ISNUMBER(#REF!), ISNUMBER(#REF!), ISNUMBER(#REF!), ISNUMBER(#REF!)), ", " &amp; TEXT(#REF!, "#0"),"")</f>
        <v>0, 0, 0, 0, 0, 0, 0, 0, 0, 0, 0, 0, 0, 0, 0, 0, 0, 0, 0, 0, 0, 0, 0, 0, 0, 0, 0, 0, 0, 0, 0, 0, 0, 0, 0, 0, 0, 0, 0, 0, 0, 0, 0</v>
      </c>
    </row>
    <row r="55" spans="2:25" x14ac:dyDescent="0.25">
      <c r="B55" t="str">
        <f>IF(ISNUMBER('Layer Map'!D55), 'Layer Map'!C55, "")</f>
        <v>PCON</v>
      </c>
      <c r="C55" s="2">
        <f>IF(ISNUMBER('Layer Map'!D55), 'Layer Map'!D55, "")</f>
        <v>102</v>
      </c>
      <c r="D55" s="2">
        <f>IF(ISNUMBER('Layer Map'!E55), 'Layer Map'!E55, "")</f>
        <v>0</v>
      </c>
      <c r="E55" s="2">
        <v>49</v>
      </c>
      <c r="F55" s="2">
        <v>0</v>
      </c>
      <c r="V55" s="6" t="str">
        <f t="shared" ref="V55:Y57" si="10">V54 &amp; IF(AND(ISNUMBER($C51), ISNUMBER($D51), ISNUMBER($E51), ISNUMBER($F51)), ", " &amp; TEXT(C51, "#0"),"")</f>
        <v>1, 1, 1, 1, 2, 2, 2, 2, 3, 3, 3, 3, 7, 8, 9, 11, 11, 11, 12, 12, 12, 13, 14, 21, 21, 21, 21, 22, 22, 22, 22, 22, 23, 29, 29, 31, 32, 32, 32, 33, 33, 33, 33, 91</v>
      </c>
      <c r="W55" s="6" t="str">
        <f t="shared" si="10"/>
        <v>0, 1, 2, 3, 0, 1, 2, 3, 0, 1, 2, 3, 0, 0, 0, 1, 2, 3, 1, 2, 3, 1, 1, 1, 3, 4, 5, 1, 2, 3, 4, 5, 1, 1, 2, 0, 3, 4, 0, 0, 1, 2, 3, 0</v>
      </c>
      <c r="X55" s="6" t="str">
        <f t="shared" si="10"/>
        <v>1, 2, 3, 4, 5, 6, 7, 8, 9, 10, 11, 12, 34, 14, 15, 16, 17, 18, 19, 20, 21, 22, 23, 24, 26, 27, 28, 29, 30, 31, 32, 33, 25, 35, 36, 37, 38, 39, 40, 41, 42, 43, 44, 45</v>
      </c>
      <c r="Y55" s="6" t="str">
        <f t="shared" si="10"/>
        <v>0, 0, 0, 0, 0, 0, 0, 0, 0, 0, 0, 0, 0, 0, 0, 0, 0, 0, 0, 0, 0, 0, 0, 0, 0, 0, 0, 0, 0, 0, 0, 0, 0, 0, 0, 0, 0, 0, 0, 0, 0, 0, 0, 0</v>
      </c>
    </row>
    <row r="56" spans="2:25" x14ac:dyDescent="0.25">
      <c r="B56" t="str">
        <f>IF(ISNUMBER('Layer Map'!D56), 'Layer Map'!C56, "")</f>
        <v>LIGHTPASS</v>
      </c>
      <c r="C56" s="2">
        <f>IF(ISNUMBER('Layer Map'!D56), 'Layer Map'!D56, "")</f>
        <v>102</v>
      </c>
      <c r="D56" s="2">
        <f>IF(ISNUMBER('Layer Map'!E56), 'Layer Map'!E56, "")</f>
        <v>1</v>
      </c>
      <c r="E56" s="2">
        <v>50</v>
      </c>
      <c r="F56" s="2">
        <v>0</v>
      </c>
      <c r="V56" s="6" t="str">
        <f t="shared" si="10"/>
        <v>1, 1, 1, 1, 2, 2, 2, 2, 3, 3, 3, 3, 7, 8, 9, 11, 11, 11, 12, 12, 12, 13, 14, 21, 21, 21, 21, 22, 22, 22, 22, 22, 23, 29, 29, 31, 32, 32, 32, 33, 33, 33, 33, 91, 92</v>
      </c>
      <c r="W56" s="6" t="str">
        <f t="shared" si="10"/>
        <v>0, 1, 2, 3, 0, 1, 2, 3, 0, 1, 2, 3, 0, 0, 0, 1, 2, 3, 1, 2, 3, 1, 1, 1, 3, 4, 5, 1, 2, 3, 4, 5, 1, 1, 2, 0, 3, 4, 0, 0, 1, 2, 3, 0, 0</v>
      </c>
      <c r="X56" s="6" t="str">
        <f t="shared" si="10"/>
        <v>1, 2, 3, 4, 5, 6, 7, 8, 9, 10, 11, 12, 34, 14, 15, 16, 17, 18, 19, 20, 21, 22, 23, 24, 26, 27, 28, 29, 30, 31, 32, 33, 25, 35, 36, 37, 38, 39, 40, 41, 42, 43, 44, 45, 46</v>
      </c>
      <c r="Y56" s="6" t="str">
        <f t="shared" si="10"/>
        <v>0, 0, 0, 0, 0, 0, 0, 0, 0, 0, 0, 0, 0, 0, 0, 0, 0, 0, 0, 0, 0, 0, 0, 0, 0, 0, 0, 0, 0, 0, 0, 0, 0, 0, 0, 0, 0, 0, 0, 0, 0, 0, 0, 0, 0</v>
      </c>
    </row>
    <row r="57" spans="2:25" x14ac:dyDescent="0.25">
      <c r="V57" s="6" t="str">
        <f t="shared" si="10"/>
        <v>1, 1, 1, 1, 2, 2, 2, 2, 3, 3, 3, 3, 7, 8, 9, 11, 11, 11, 12, 12, 12, 13, 14, 21, 21, 21, 21, 22, 22, 22, 22, 22, 23, 29, 29, 31, 32, 32, 32, 33, 33, 33, 33, 91, 92, 93</v>
      </c>
      <c r="W57" s="6" t="str">
        <f t="shared" si="10"/>
        <v>0, 1, 2, 3, 0, 1, 2, 3, 0, 1, 2, 3, 0, 0, 0, 1, 2, 3, 1, 2, 3, 1, 1, 1, 3, 4, 5, 1, 2, 3, 4, 5, 1, 1, 2, 0, 3, 4, 0, 0, 1, 2, 3, 0, 0, 0</v>
      </c>
      <c r="X57" s="6" t="str">
        <f t="shared" si="10"/>
        <v>1, 2, 3, 4, 5, 6, 7, 8, 9, 10, 11, 12, 34, 14, 15, 16, 17, 18, 19, 20, 21, 22, 23, 24, 26, 27, 28, 29, 30, 31, 32, 33, 25, 35, 36, 37, 38, 39, 40, 41, 42, 43, 44, 45, 46, 47</v>
      </c>
      <c r="Y57" s="6" t="str">
        <f t="shared" si="10"/>
        <v>0, 0, 0, 0, 0, 0, 0, 0, 0, 0, 0, 0, 0, 0, 0, 0, 0, 0, 0, 0, 0, 0, 0, 0, 0, 0, 0, 0, 0, 0, 0, 0, 0, 0, 0, 0, 0, 0, 0, 0, 0, 0, 0, 0, 0, 0</v>
      </c>
    </row>
    <row r="58" spans="2:25" x14ac:dyDescent="0.25">
      <c r="V58" s="6" t="str">
        <f>V57 &amp; IF(AND(ISNUMBER(#REF!), ISNUMBER(#REF!), ISNUMBER(#REF!), ISNUMBER(#REF!)), ", " &amp; TEXT(#REF!, "#0"),"")</f>
        <v>1, 1, 1, 1, 2, 2, 2, 2, 3, 3, 3, 3, 7, 8, 9, 11, 11, 11, 12, 12, 12, 13, 14, 21, 21, 21, 21, 22, 22, 22, 22, 22, 23, 29, 29, 31, 32, 32, 32, 33, 33, 33, 33, 91, 92, 93</v>
      </c>
      <c r="W58" s="6" t="str">
        <f>W57 &amp; IF(AND(ISNUMBER(#REF!), ISNUMBER(#REF!), ISNUMBER(#REF!), ISNUMBER(#REF!)), ", " &amp; TEXT(#REF!, "#0"),"")</f>
        <v>0, 1, 2, 3, 0, 1, 2, 3, 0, 1, 2, 3, 0, 0, 0, 1, 2, 3, 1, 2, 3, 1, 1, 1, 3, 4, 5, 1, 2, 3, 4, 5, 1, 1, 2, 0, 3, 4, 0, 0, 1, 2, 3, 0, 0, 0</v>
      </c>
      <c r="X58" s="6" t="str">
        <f>X57 &amp; IF(AND(ISNUMBER(#REF!), ISNUMBER(#REF!), ISNUMBER(#REF!), ISNUMBER(#REF!)), ", " &amp; TEXT(#REF!, "#0"),"")</f>
        <v>1, 2, 3, 4, 5, 6, 7, 8, 9, 10, 11, 12, 34, 14, 15, 16, 17, 18, 19, 20, 21, 22, 23, 24, 26, 27, 28, 29, 30, 31, 32, 33, 25, 35, 36, 37, 38, 39, 40, 41, 42, 43, 44, 45, 46, 47</v>
      </c>
      <c r="Y58" s="6" t="str">
        <f>Y57 &amp; IF(AND(ISNUMBER(#REF!), ISNUMBER(#REF!), ISNUMBER(#REF!), ISNUMBER(#REF!)), ", " &amp; TEXT(#REF!, "#0"),"")</f>
        <v>0, 0, 0, 0, 0, 0, 0, 0, 0, 0, 0, 0, 0, 0, 0, 0, 0, 0, 0, 0, 0, 0, 0, 0, 0, 0, 0, 0, 0, 0, 0, 0, 0, 0, 0, 0, 0, 0, 0, 0, 0, 0, 0, 0, 0, 0</v>
      </c>
    </row>
    <row r="59" spans="2:25" x14ac:dyDescent="0.25">
      <c r="V59" s="6" t="str">
        <f>V58 &amp; IF(AND(ISNUMBER(#REF!), ISNUMBER(#REF!), ISNUMBER(#REF!), ISNUMBER(#REF!)), ", " &amp; TEXT(#REF!, "#0"),"")</f>
        <v>1, 1, 1, 1, 2, 2, 2, 2, 3, 3, 3, 3, 7, 8, 9, 11, 11, 11, 12, 12, 12, 13, 14, 21, 21, 21, 21, 22, 22, 22, 22, 22, 23, 29, 29, 31, 32, 32, 32, 33, 33, 33, 33, 91, 92, 93</v>
      </c>
      <c r="W59" s="6" t="str">
        <f>W58 &amp; IF(AND(ISNUMBER(#REF!), ISNUMBER(#REF!), ISNUMBER(#REF!), ISNUMBER(#REF!)), ", " &amp; TEXT(#REF!, "#0"),"")</f>
        <v>0, 1, 2, 3, 0, 1, 2, 3, 0, 1, 2, 3, 0, 0, 0, 1, 2, 3, 1, 2, 3, 1, 1, 1, 3, 4, 5, 1, 2, 3, 4, 5, 1, 1, 2, 0, 3, 4, 0, 0, 1, 2, 3, 0, 0, 0</v>
      </c>
      <c r="X59" s="6" t="str">
        <f>X58 &amp; IF(AND(ISNUMBER(#REF!), ISNUMBER(#REF!), ISNUMBER(#REF!), ISNUMBER(#REF!)), ", " &amp; TEXT(#REF!, "#0"),"")</f>
        <v>1, 2, 3, 4, 5, 6, 7, 8, 9, 10, 11, 12, 34, 14, 15, 16, 17, 18, 19, 20, 21, 22, 23, 24, 26, 27, 28, 29, 30, 31, 32, 33, 25, 35, 36, 37, 38, 39, 40, 41, 42, 43, 44, 45, 46, 47</v>
      </c>
      <c r="Y59" s="6" t="str">
        <f>Y58 &amp; IF(AND(ISNUMBER(#REF!), ISNUMBER(#REF!), ISNUMBER(#REF!), ISNUMBER(#REF!)), ", " &amp; TEXT(#REF!, "#0"),"")</f>
        <v>0, 0, 0, 0, 0, 0, 0, 0, 0, 0, 0, 0, 0, 0, 0, 0, 0, 0, 0, 0, 0, 0, 0, 0, 0, 0, 0, 0, 0, 0, 0, 0, 0, 0, 0, 0, 0, 0, 0, 0, 0, 0, 0, 0, 0, 0</v>
      </c>
    </row>
    <row r="60" spans="2:25" x14ac:dyDescent="0.25">
      <c r="V60" s="6" t="str">
        <f>V59 &amp; IF(AND(ISNUMBER(#REF!), ISNUMBER(#REF!), ISNUMBER(#REF!), ISNUMBER(#REF!)), ", " &amp; TEXT(#REF!, "#0"),"")</f>
        <v>1, 1, 1, 1, 2, 2, 2, 2, 3, 3, 3, 3, 7, 8, 9, 11, 11, 11, 12, 12, 12, 13, 14, 21, 21, 21, 21, 22, 22, 22, 22, 22, 23, 29, 29, 31, 32, 32, 32, 33, 33, 33, 33, 91, 92, 93</v>
      </c>
      <c r="W60" s="6" t="str">
        <f>W59 &amp; IF(AND(ISNUMBER(#REF!), ISNUMBER(#REF!), ISNUMBER(#REF!), ISNUMBER(#REF!)), ", " &amp; TEXT(#REF!, "#0"),"")</f>
        <v>0, 1, 2, 3, 0, 1, 2, 3, 0, 1, 2, 3, 0, 0, 0, 1, 2, 3, 1, 2, 3, 1, 1, 1, 3, 4, 5, 1, 2, 3, 4, 5, 1, 1, 2, 0, 3, 4, 0, 0, 1, 2, 3, 0, 0, 0</v>
      </c>
      <c r="X60" s="6" t="str">
        <f>X59 &amp; IF(AND(ISNUMBER(#REF!), ISNUMBER(#REF!), ISNUMBER(#REF!), ISNUMBER(#REF!)), ", " &amp; TEXT(#REF!, "#0"),"")</f>
        <v>1, 2, 3, 4, 5, 6, 7, 8, 9, 10, 11, 12, 34, 14, 15, 16, 17, 18, 19, 20, 21, 22, 23, 24, 26, 27, 28, 29, 30, 31, 32, 33, 25, 35, 36, 37, 38, 39, 40, 41, 42, 43, 44, 45, 46, 47</v>
      </c>
      <c r="Y60" s="6" t="str">
        <f>Y59 &amp; IF(AND(ISNUMBER(#REF!), ISNUMBER(#REF!), ISNUMBER(#REF!), ISNUMBER(#REF!)), ", " &amp; TEXT(#REF!, "#0"),"")</f>
        <v>0, 0, 0, 0, 0, 0, 0, 0, 0, 0, 0, 0, 0, 0, 0, 0, 0, 0, 0, 0, 0, 0, 0, 0, 0, 0, 0, 0, 0, 0, 0, 0, 0, 0, 0, 0, 0, 0, 0, 0, 0, 0, 0, 0, 0, 0</v>
      </c>
    </row>
    <row r="61" spans="2:25" x14ac:dyDescent="0.25">
      <c r="V61" s="6" t="str">
        <f>V60 &amp; IF(AND(ISNUMBER($C54), ISNUMBER($D54), ISNUMBER($E54), ISNUMBER($F54)), ", " &amp; TEXT(C54, "#0"),"")</f>
        <v>1, 1, 1, 1, 2, 2, 2, 2, 3, 3, 3, 3, 7, 8, 9, 11, 11, 11, 12, 12, 12, 13, 14, 21, 21, 21, 21, 22, 22, 22, 22, 22, 23, 29, 29, 31, 32, 32, 32, 33, 33, 33, 33, 91, 92, 93, 101</v>
      </c>
      <c r="W61" s="6" t="str">
        <f>W60 &amp; IF(AND(ISNUMBER($C54), ISNUMBER($D54), ISNUMBER($E54), ISNUMBER($F54)), ", " &amp; TEXT(D54, "#0"),"")</f>
        <v>0, 1, 2, 3, 0, 1, 2, 3, 0, 1, 2, 3, 0, 0, 0, 1, 2, 3, 1, 2, 3, 1, 1, 1, 3, 4, 5, 1, 2, 3, 4, 5, 1, 1, 2, 0, 3, 4, 0, 0, 1, 2, 3, 0, 0, 0, 0</v>
      </c>
      <c r="X61" s="6" t="str">
        <f>X60 &amp; IF(AND(ISNUMBER($C54), ISNUMBER($D54), ISNUMBER($E54), ISNUMBER($F54)), ", " &amp; TEXT(E54, "#0"),"")</f>
        <v>1, 2, 3, 4, 5, 6, 7, 8, 9, 10, 11, 12, 34, 14, 15, 16, 17, 18, 19, 20, 21, 22, 23, 24, 26, 27, 28, 29, 30, 31, 32, 33, 25, 35, 36, 37, 38, 39, 40, 41, 42, 43, 44, 45, 46, 47, 48</v>
      </c>
      <c r="Y61" s="6" t="str">
        <f>Y60 &amp; IF(AND(ISNUMBER($C54), ISNUMBER($D54), ISNUMBER($E54), ISNUMBER($F54)), ", " &amp; TEXT(F54, "#0"),"")</f>
        <v>0, 0, 0, 0, 0, 0, 0, 0, 0, 0, 0, 0, 0, 0, 0, 0, 0, 0, 0, 0, 0, 0, 0, 0, 0, 0, 0, 0, 0, 0, 0, 0, 0, 0, 0, 0, 0, 0, 0, 0, 0, 0, 0, 0, 0, 0, 0</v>
      </c>
    </row>
    <row r="62" spans="2:25" x14ac:dyDescent="0.25">
      <c r="V62" s="6" t="str">
        <f>V61 &amp; IF(AND(ISNUMBER(#REF!), ISNUMBER(#REF!), ISNUMBER(#REF!), ISNUMBER(#REF!)), ", " &amp; TEXT(#REF!, "#0"),"")</f>
        <v>1, 1, 1, 1, 2, 2, 2, 2, 3, 3, 3, 3, 7, 8, 9, 11, 11, 11, 12, 12, 12, 13, 14, 21, 21, 21, 21, 22, 22, 22, 22, 22, 23, 29, 29, 31, 32, 32, 32, 33, 33, 33, 33, 91, 92, 93, 101</v>
      </c>
      <c r="W62" s="6" t="str">
        <f>W61 &amp; IF(AND(ISNUMBER(#REF!), ISNUMBER(#REF!), ISNUMBER(#REF!), ISNUMBER(#REF!)), ", " &amp; TEXT(#REF!, "#0"),"")</f>
        <v>0, 1, 2, 3, 0, 1, 2, 3, 0, 1, 2, 3, 0, 0, 0, 1, 2, 3, 1, 2, 3, 1, 1, 1, 3, 4, 5, 1, 2, 3, 4, 5, 1, 1, 2, 0, 3, 4, 0, 0, 1, 2, 3, 0, 0, 0, 0</v>
      </c>
      <c r="X62" s="6" t="str">
        <f>X61 &amp; IF(AND(ISNUMBER(#REF!), ISNUMBER(#REF!), ISNUMBER(#REF!), ISNUMBER(#REF!)), ", " &amp; TEXT(#REF!, "#0"),"")</f>
        <v>1, 2, 3, 4, 5, 6, 7, 8, 9, 10, 11, 12, 34, 14, 15, 16, 17, 18, 19, 20, 21, 22, 23, 24, 26, 27, 28, 29, 30, 31, 32, 33, 25, 35, 36, 37, 38, 39, 40, 41, 42, 43, 44, 45, 46, 47, 48</v>
      </c>
      <c r="Y62" s="6" t="str">
        <f>Y61 &amp; IF(AND(ISNUMBER(#REF!), ISNUMBER(#REF!), ISNUMBER(#REF!), ISNUMBER(#REF!)), ", " &amp; TEXT(#REF!, "#0"),"")</f>
        <v>0, 0, 0, 0, 0, 0, 0, 0, 0, 0, 0, 0, 0, 0, 0, 0, 0, 0, 0, 0, 0, 0, 0, 0, 0, 0, 0, 0, 0, 0, 0, 0, 0, 0, 0, 0, 0, 0, 0, 0, 0, 0, 0, 0, 0, 0, 0</v>
      </c>
    </row>
    <row r="63" spans="2:25" x14ac:dyDescent="0.25">
      <c r="V63" s="6" t="str">
        <f>V62 &amp; IF(AND(ISNUMBER(#REF!), ISNUMBER(#REF!), ISNUMBER(#REF!), ISNUMBER(#REF!)), ", " &amp; TEXT(#REF!, "#0"),"")</f>
        <v>1, 1, 1, 1, 2, 2, 2, 2, 3, 3, 3, 3, 7, 8, 9, 11, 11, 11, 12, 12, 12, 13, 14, 21, 21, 21, 21, 22, 22, 22, 22, 22, 23, 29, 29, 31, 32, 32, 32, 33, 33, 33, 33, 91, 92, 93, 101</v>
      </c>
      <c r="W63" s="6" t="str">
        <f>W62 &amp; IF(AND(ISNUMBER(#REF!), ISNUMBER(#REF!), ISNUMBER(#REF!), ISNUMBER(#REF!)), ", " &amp; TEXT(#REF!, "#0"),"")</f>
        <v>0, 1, 2, 3, 0, 1, 2, 3, 0, 1, 2, 3, 0, 0, 0, 1, 2, 3, 1, 2, 3, 1, 1, 1, 3, 4, 5, 1, 2, 3, 4, 5, 1, 1, 2, 0, 3, 4, 0, 0, 1, 2, 3, 0, 0, 0, 0</v>
      </c>
      <c r="X63" s="6" t="str">
        <f>X62 &amp; IF(AND(ISNUMBER(#REF!), ISNUMBER(#REF!), ISNUMBER(#REF!), ISNUMBER(#REF!)), ", " &amp; TEXT(#REF!, "#0"),"")</f>
        <v>1, 2, 3, 4, 5, 6, 7, 8, 9, 10, 11, 12, 34, 14, 15, 16, 17, 18, 19, 20, 21, 22, 23, 24, 26, 27, 28, 29, 30, 31, 32, 33, 25, 35, 36, 37, 38, 39, 40, 41, 42, 43, 44, 45, 46, 47, 48</v>
      </c>
      <c r="Y63" s="6" t="str">
        <f>Y62 &amp; IF(AND(ISNUMBER(#REF!), ISNUMBER(#REF!), ISNUMBER(#REF!), ISNUMBER(#REF!)), ", " &amp; TEXT(#REF!, "#0"),"")</f>
        <v>0, 0, 0, 0, 0, 0, 0, 0, 0, 0, 0, 0, 0, 0, 0, 0, 0, 0, 0, 0, 0, 0, 0, 0, 0, 0, 0, 0, 0, 0, 0, 0, 0, 0, 0, 0, 0, 0, 0, 0, 0, 0, 0, 0, 0, 0, 0</v>
      </c>
    </row>
    <row r="64" spans="2:25" x14ac:dyDescent="0.25">
      <c r="V64" s="6" t="str">
        <f t="shared" ref="V64:V95" si="11">V63 &amp; IF(AND(ISNUMBER($C55), ISNUMBER($D55), ISNUMBER($E55), ISNUMBER($F55)), ", " &amp; TEXT(C55, "#0"),"")</f>
        <v>1, 1, 1, 1, 2, 2, 2, 2, 3, 3, 3, 3, 7, 8, 9, 11, 11, 11, 12, 12, 12, 13, 14, 21, 21, 21, 21, 22, 22, 22, 22, 22, 23, 29, 29, 31, 32, 32, 32, 33, 33, 33, 33, 91, 92, 93, 101, 102</v>
      </c>
      <c r="W64" s="6" t="str">
        <f t="shared" ref="W64:W95" si="12">W63 &amp; IF(AND(ISNUMBER($C55), ISNUMBER($D55), ISNUMBER($E55), ISNUMBER($F55)), ", " &amp; TEXT(D55, "#0"),"")</f>
        <v>0, 1, 2, 3, 0, 1, 2, 3, 0, 1, 2, 3, 0, 0, 0, 1, 2, 3, 1, 2, 3, 1, 1, 1, 3, 4, 5, 1, 2, 3, 4, 5, 1, 1, 2, 0, 3, 4, 0, 0, 1, 2, 3, 0, 0, 0, 0, 0</v>
      </c>
      <c r="X64" s="6" t="str">
        <f t="shared" ref="X64:X95" si="13">X63 &amp; IF(AND(ISNUMBER($C55), ISNUMBER($D55), ISNUMBER($E55), ISNUMBER($F55)), ", " &amp; TEXT(E55, "#0"),"")</f>
        <v>1, 2, 3, 4, 5, 6, 7, 8, 9, 10, 11, 12, 34, 14, 15, 16, 17, 18, 19, 20, 21, 22, 23, 24, 26, 27, 28, 29, 30, 31, 32, 33, 25, 35, 36, 37, 38, 39, 40, 41, 42, 43, 44, 45, 46, 47, 48, 49</v>
      </c>
      <c r="Y64" s="6" t="str">
        <f t="shared" ref="Y64:Y95" si="14">Y63 &amp; IF(AND(ISNUMBER($C55), ISNUMBER($D55), ISNUMBER($E55), ISNUMBER($F55)), ", " &amp; TEXT(F55, "#0"),"")</f>
        <v>0, 0, 0, 0, 0, 0, 0, 0, 0, 0, 0, 0, 0, 0, 0, 0, 0, 0, 0, 0, 0, 0, 0, 0, 0, 0, 0, 0, 0, 0, 0, 0, 0, 0, 0, 0, 0, 0, 0, 0, 0, 0, 0, 0, 0, 0, 0, 0</v>
      </c>
    </row>
    <row r="65" spans="22:25" x14ac:dyDescent="0.25">
      <c r="V65" s="6" t="str">
        <f t="shared" si="11"/>
        <v>1, 1, 1, 1, 2, 2, 2, 2, 3, 3, 3, 3, 7, 8, 9, 11, 11, 11, 12, 12, 12, 13, 14, 21, 21, 21, 21, 22, 22, 22, 22, 22, 23, 29, 29, 31, 32, 32, 32, 33, 33, 33, 33, 91, 92, 93, 101, 102, 102</v>
      </c>
      <c r="W65" s="6" t="str">
        <f t="shared" si="12"/>
        <v>0, 1, 2, 3, 0, 1, 2, 3, 0, 1, 2, 3, 0, 0, 0, 1, 2, 3, 1, 2, 3, 1, 1, 1, 3, 4, 5, 1, 2, 3, 4, 5, 1, 1, 2, 0, 3, 4, 0, 0, 1, 2, 3, 0, 0, 0, 0, 0, 1</v>
      </c>
      <c r="X65" s="6" t="str">
        <f t="shared" si="13"/>
        <v>1, 2, 3, 4, 5, 6, 7, 8, 9, 10, 11, 12, 34, 14, 15, 16, 17, 18, 19, 20, 21, 22, 23, 24, 26, 27, 28, 29, 30, 31, 32, 33, 25, 35, 36, 37, 38, 39, 40, 41, 42, 43, 44, 45, 46, 47, 48, 49, 50</v>
      </c>
      <c r="Y65" s="6" t="str">
        <f t="shared" si="14"/>
        <v>0, 0, 0, 0, 0, 0, 0, 0, 0, 0, 0, 0, 0, 0, 0, 0, 0, 0, 0, 0, 0, 0, 0, 0, 0, 0, 0, 0, 0, 0, 0, 0, 0, 0, 0, 0, 0, 0, 0, 0, 0, 0, 0, 0, 0, 0, 0, 0, 0</v>
      </c>
    </row>
    <row r="66" spans="22:25" x14ac:dyDescent="0.25">
      <c r="V66" s="6" t="str">
        <f t="shared" si="11"/>
        <v>1, 1, 1, 1, 2, 2, 2, 2, 3, 3, 3, 3, 7, 8, 9, 11, 11, 11, 12, 12, 12, 13, 14, 21, 21, 21, 21, 22, 22, 22, 22, 22, 23, 29, 29, 31, 32, 32, 32, 33, 33, 33, 33, 91, 92, 93, 101, 102, 102</v>
      </c>
      <c r="W66" s="6" t="str">
        <f t="shared" si="12"/>
        <v>0, 1, 2, 3, 0, 1, 2, 3, 0, 1, 2, 3, 0, 0, 0, 1, 2, 3, 1, 2, 3, 1, 1, 1, 3, 4, 5, 1, 2, 3, 4, 5, 1, 1, 2, 0, 3, 4, 0, 0, 1, 2, 3, 0, 0, 0, 0, 0, 1</v>
      </c>
      <c r="X66" s="6" t="str">
        <f t="shared" si="13"/>
        <v>1, 2, 3, 4, 5, 6, 7, 8, 9, 10, 11, 12, 34, 14, 15, 16, 17, 18, 19, 20, 21, 22, 23, 24, 26, 27, 28, 29, 30, 31, 32, 33, 25, 35, 36, 37, 38, 39, 40, 41, 42, 43, 44, 45, 46, 47, 48, 49, 50</v>
      </c>
      <c r="Y66" s="6" t="str">
        <f t="shared" si="14"/>
        <v>0, 0, 0, 0, 0, 0, 0, 0, 0, 0, 0, 0, 0, 0, 0, 0, 0, 0, 0, 0, 0, 0, 0, 0, 0, 0, 0, 0, 0, 0, 0, 0, 0, 0, 0, 0, 0, 0, 0, 0, 0, 0, 0, 0, 0, 0, 0, 0, 0</v>
      </c>
    </row>
    <row r="67" spans="22:25" x14ac:dyDescent="0.25">
      <c r="V67" s="6" t="str">
        <f t="shared" si="11"/>
        <v>1, 1, 1, 1, 2, 2, 2, 2, 3, 3, 3, 3, 7, 8, 9, 11, 11, 11, 12, 12, 12, 13, 14, 21, 21, 21, 21, 22, 22, 22, 22, 22, 23, 29, 29, 31, 32, 32, 32, 33, 33, 33, 33, 91, 92, 93, 101, 102, 102</v>
      </c>
      <c r="W67" s="6" t="str">
        <f t="shared" si="12"/>
        <v>0, 1, 2, 3, 0, 1, 2, 3, 0, 1, 2, 3, 0, 0, 0, 1, 2, 3, 1, 2, 3, 1, 1, 1, 3, 4, 5, 1, 2, 3, 4, 5, 1, 1, 2, 0, 3, 4, 0, 0, 1, 2, 3, 0, 0, 0, 0, 0, 1</v>
      </c>
      <c r="X67" s="6" t="str">
        <f t="shared" si="13"/>
        <v>1, 2, 3, 4, 5, 6, 7, 8, 9, 10, 11, 12, 34, 14, 15, 16, 17, 18, 19, 20, 21, 22, 23, 24, 26, 27, 28, 29, 30, 31, 32, 33, 25, 35, 36, 37, 38, 39, 40, 41, 42, 43, 44, 45, 46, 47, 48, 49, 50</v>
      </c>
      <c r="Y67" s="6" t="str">
        <f t="shared" si="14"/>
        <v>0, 0, 0, 0, 0, 0, 0, 0, 0, 0, 0, 0, 0, 0, 0, 0, 0, 0, 0, 0, 0, 0, 0, 0, 0, 0, 0, 0, 0, 0, 0, 0, 0, 0, 0, 0, 0, 0, 0, 0, 0, 0, 0, 0, 0, 0, 0, 0, 0</v>
      </c>
    </row>
    <row r="68" spans="22:25" x14ac:dyDescent="0.25">
      <c r="V68" s="6" t="str">
        <f t="shared" si="11"/>
        <v>1, 1, 1, 1, 2, 2, 2, 2, 3, 3, 3, 3, 7, 8, 9, 11, 11, 11, 12, 12, 12, 13, 14, 21, 21, 21, 21, 22, 22, 22, 22, 22, 23, 29, 29, 31, 32, 32, 32, 33, 33, 33, 33, 91, 92, 93, 101, 102, 102</v>
      </c>
      <c r="W68" s="6" t="str">
        <f t="shared" si="12"/>
        <v>0, 1, 2, 3, 0, 1, 2, 3, 0, 1, 2, 3, 0, 0, 0, 1, 2, 3, 1, 2, 3, 1, 1, 1, 3, 4, 5, 1, 2, 3, 4, 5, 1, 1, 2, 0, 3, 4, 0, 0, 1, 2, 3, 0, 0, 0, 0, 0, 1</v>
      </c>
      <c r="X68" s="6" t="str">
        <f t="shared" si="13"/>
        <v>1, 2, 3, 4, 5, 6, 7, 8, 9, 10, 11, 12, 34, 14, 15, 16, 17, 18, 19, 20, 21, 22, 23, 24, 26, 27, 28, 29, 30, 31, 32, 33, 25, 35, 36, 37, 38, 39, 40, 41, 42, 43, 44, 45, 46, 47, 48, 49, 50</v>
      </c>
      <c r="Y68" s="6" t="str">
        <f t="shared" si="14"/>
        <v>0, 0, 0, 0, 0, 0, 0, 0, 0, 0, 0, 0, 0, 0, 0, 0, 0, 0, 0, 0, 0, 0, 0, 0, 0, 0, 0, 0, 0, 0, 0, 0, 0, 0, 0, 0, 0, 0, 0, 0, 0, 0, 0, 0, 0, 0, 0, 0, 0</v>
      </c>
    </row>
    <row r="69" spans="22:25" x14ac:dyDescent="0.25">
      <c r="V69" s="6" t="str">
        <f t="shared" si="11"/>
        <v>1, 1, 1, 1, 2, 2, 2, 2, 3, 3, 3, 3, 7, 8, 9, 11, 11, 11, 12, 12, 12, 13, 14, 21, 21, 21, 21, 22, 22, 22, 22, 22, 23, 29, 29, 31, 32, 32, 32, 33, 33, 33, 33, 91, 92, 93, 101, 102, 102</v>
      </c>
      <c r="W69" s="6" t="str">
        <f t="shared" si="12"/>
        <v>0, 1, 2, 3, 0, 1, 2, 3, 0, 1, 2, 3, 0, 0, 0, 1, 2, 3, 1, 2, 3, 1, 1, 1, 3, 4, 5, 1, 2, 3, 4, 5, 1, 1, 2, 0, 3, 4, 0, 0, 1, 2, 3, 0, 0, 0, 0, 0, 1</v>
      </c>
      <c r="X69" s="6" t="str">
        <f t="shared" si="13"/>
        <v>1, 2, 3, 4, 5, 6, 7, 8, 9, 10, 11, 12, 34, 14, 15, 16, 17, 18, 19, 20, 21, 22, 23, 24, 26, 27, 28, 29, 30, 31, 32, 33, 25, 35, 36, 37, 38, 39, 40, 41, 42, 43, 44, 45, 46, 47, 48, 49, 50</v>
      </c>
      <c r="Y69" s="6" t="str">
        <f t="shared" si="14"/>
        <v>0, 0, 0, 0, 0, 0, 0, 0, 0, 0, 0, 0, 0, 0, 0, 0, 0, 0, 0, 0, 0, 0, 0, 0, 0, 0, 0, 0, 0, 0, 0, 0, 0, 0, 0, 0, 0, 0, 0, 0, 0, 0, 0, 0, 0, 0, 0, 0, 0</v>
      </c>
    </row>
    <row r="70" spans="22:25" x14ac:dyDescent="0.25">
      <c r="V70" s="6" t="str">
        <f t="shared" si="11"/>
        <v>1, 1, 1, 1, 2, 2, 2, 2, 3, 3, 3, 3, 7, 8, 9, 11, 11, 11, 12, 12, 12, 13, 14, 21, 21, 21, 21, 22, 22, 22, 22, 22, 23, 29, 29, 31, 32, 32, 32, 33, 33, 33, 33, 91, 92, 93, 101, 102, 102</v>
      </c>
      <c r="W70" s="6" t="str">
        <f t="shared" si="12"/>
        <v>0, 1, 2, 3, 0, 1, 2, 3, 0, 1, 2, 3, 0, 0, 0, 1, 2, 3, 1, 2, 3, 1, 1, 1, 3, 4, 5, 1, 2, 3, 4, 5, 1, 1, 2, 0, 3, 4, 0, 0, 1, 2, 3, 0, 0, 0, 0, 0, 1</v>
      </c>
      <c r="X70" s="6" t="str">
        <f t="shared" si="13"/>
        <v>1, 2, 3, 4, 5, 6, 7, 8, 9, 10, 11, 12, 34, 14, 15, 16, 17, 18, 19, 20, 21, 22, 23, 24, 26, 27, 28, 29, 30, 31, 32, 33, 25, 35, 36, 37, 38, 39, 40, 41, 42, 43, 44, 45, 46, 47, 48, 49, 50</v>
      </c>
      <c r="Y70" s="6" t="str">
        <f t="shared" si="14"/>
        <v>0, 0, 0, 0, 0, 0, 0, 0, 0, 0, 0, 0, 0, 0, 0, 0, 0, 0, 0, 0, 0, 0, 0, 0, 0, 0, 0, 0, 0, 0, 0, 0, 0, 0, 0, 0, 0, 0, 0, 0, 0, 0, 0, 0, 0, 0, 0, 0, 0</v>
      </c>
    </row>
    <row r="71" spans="22:25" x14ac:dyDescent="0.25">
      <c r="V71" s="6" t="str">
        <f t="shared" si="11"/>
        <v>1, 1, 1, 1, 2, 2, 2, 2, 3, 3, 3, 3, 7, 8, 9, 11, 11, 11, 12, 12, 12, 13, 14, 21, 21, 21, 21, 22, 22, 22, 22, 22, 23, 29, 29, 31, 32, 32, 32, 33, 33, 33, 33, 91, 92, 93, 101, 102, 102</v>
      </c>
      <c r="W71" s="6" t="str">
        <f t="shared" si="12"/>
        <v>0, 1, 2, 3, 0, 1, 2, 3, 0, 1, 2, 3, 0, 0, 0, 1, 2, 3, 1, 2, 3, 1, 1, 1, 3, 4, 5, 1, 2, 3, 4, 5, 1, 1, 2, 0, 3, 4, 0, 0, 1, 2, 3, 0, 0, 0, 0, 0, 1</v>
      </c>
      <c r="X71" s="6" t="str">
        <f t="shared" si="13"/>
        <v>1, 2, 3, 4, 5, 6, 7, 8, 9, 10, 11, 12, 34, 14, 15, 16, 17, 18, 19, 20, 21, 22, 23, 24, 26, 27, 28, 29, 30, 31, 32, 33, 25, 35, 36, 37, 38, 39, 40, 41, 42, 43, 44, 45, 46, 47, 48, 49, 50</v>
      </c>
      <c r="Y71" s="6" t="str">
        <f t="shared" si="14"/>
        <v>0, 0, 0, 0, 0, 0, 0, 0, 0, 0, 0, 0, 0, 0, 0, 0, 0, 0, 0, 0, 0, 0, 0, 0, 0, 0, 0, 0, 0, 0, 0, 0, 0, 0, 0, 0, 0, 0, 0, 0, 0, 0, 0, 0, 0, 0, 0, 0, 0</v>
      </c>
    </row>
    <row r="72" spans="22:25" x14ac:dyDescent="0.25">
      <c r="V72" s="6" t="str">
        <f t="shared" si="11"/>
        <v>1, 1, 1, 1, 2, 2, 2, 2, 3, 3, 3, 3, 7, 8, 9, 11, 11, 11, 12, 12, 12, 13, 14, 21, 21, 21, 21, 22, 22, 22, 22, 22, 23, 29, 29, 31, 32, 32, 32, 33, 33, 33, 33, 91, 92, 93, 101, 102, 102</v>
      </c>
      <c r="W72" s="6" t="str">
        <f t="shared" si="12"/>
        <v>0, 1, 2, 3, 0, 1, 2, 3, 0, 1, 2, 3, 0, 0, 0, 1, 2, 3, 1, 2, 3, 1, 1, 1, 3, 4, 5, 1, 2, 3, 4, 5, 1, 1, 2, 0, 3, 4, 0, 0, 1, 2, 3, 0, 0, 0, 0, 0, 1</v>
      </c>
      <c r="X72" s="6" t="str">
        <f t="shared" si="13"/>
        <v>1, 2, 3, 4, 5, 6, 7, 8, 9, 10, 11, 12, 34, 14, 15, 16, 17, 18, 19, 20, 21, 22, 23, 24, 26, 27, 28, 29, 30, 31, 32, 33, 25, 35, 36, 37, 38, 39, 40, 41, 42, 43, 44, 45, 46, 47, 48, 49, 50</v>
      </c>
      <c r="Y72" s="6" t="str">
        <f t="shared" si="14"/>
        <v>0, 0, 0, 0, 0, 0, 0, 0, 0, 0, 0, 0, 0, 0, 0, 0, 0, 0, 0, 0, 0, 0, 0, 0, 0, 0, 0, 0, 0, 0, 0, 0, 0, 0, 0, 0, 0, 0, 0, 0, 0, 0, 0, 0, 0, 0, 0, 0, 0</v>
      </c>
    </row>
    <row r="73" spans="22:25" x14ac:dyDescent="0.25">
      <c r="V73" s="6" t="str">
        <f t="shared" si="11"/>
        <v>1, 1, 1, 1, 2, 2, 2, 2, 3, 3, 3, 3, 7, 8, 9, 11, 11, 11, 12, 12, 12, 13, 14, 21, 21, 21, 21, 22, 22, 22, 22, 22, 23, 29, 29, 31, 32, 32, 32, 33, 33, 33, 33, 91, 92, 93, 101, 102, 102</v>
      </c>
      <c r="W73" s="6" t="str">
        <f t="shared" si="12"/>
        <v>0, 1, 2, 3, 0, 1, 2, 3, 0, 1, 2, 3, 0, 0, 0, 1, 2, 3, 1, 2, 3, 1, 1, 1, 3, 4, 5, 1, 2, 3, 4, 5, 1, 1, 2, 0, 3, 4, 0, 0, 1, 2, 3, 0, 0, 0, 0, 0, 1</v>
      </c>
      <c r="X73" s="6" t="str">
        <f t="shared" si="13"/>
        <v>1, 2, 3, 4, 5, 6, 7, 8, 9, 10, 11, 12, 34, 14, 15, 16, 17, 18, 19, 20, 21, 22, 23, 24, 26, 27, 28, 29, 30, 31, 32, 33, 25, 35, 36, 37, 38, 39, 40, 41, 42, 43, 44, 45, 46, 47, 48, 49, 50</v>
      </c>
      <c r="Y73" s="6" t="str">
        <f t="shared" si="14"/>
        <v>0, 0, 0, 0, 0, 0, 0, 0, 0, 0, 0, 0, 0, 0, 0, 0, 0, 0, 0, 0, 0, 0, 0, 0, 0, 0, 0, 0, 0, 0, 0, 0, 0, 0, 0, 0, 0, 0, 0, 0, 0, 0, 0, 0, 0, 0, 0, 0, 0</v>
      </c>
    </row>
    <row r="74" spans="22:25" x14ac:dyDescent="0.25">
      <c r="V74" s="6" t="str">
        <f t="shared" si="11"/>
        <v>1, 1, 1, 1, 2, 2, 2, 2, 3, 3, 3, 3, 7, 8, 9, 11, 11, 11, 12, 12, 12, 13, 14, 21, 21, 21, 21, 22, 22, 22, 22, 22, 23, 29, 29, 31, 32, 32, 32, 33, 33, 33, 33, 91, 92, 93, 101, 102, 102</v>
      </c>
      <c r="W74" s="6" t="str">
        <f t="shared" si="12"/>
        <v>0, 1, 2, 3, 0, 1, 2, 3, 0, 1, 2, 3, 0, 0, 0, 1, 2, 3, 1, 2, 3, 1, 1, 1, 3, 4, 5, 1, 2, 3, 4, 5, 1, 1, 2, 0, 3, 4, 0, 0, 1, 2, 3, 0, 0, 0, 0, 0, 1</v>
      </c>
      <c r="X74" s="6" t="str">
        <f t="shared" si="13"/>
        <v>1, 2, 3, 4, 5, 6, 7, 8, 9, 10, 11, 12, 34, 14, 15, 16, 17, 18, 19, 20, 21, 22, 23, 24, 26, 27, 28, 29, 30, 31, 32, 33, 25, 35, 36, 37, 38, 39, 40, 41, 42, 43, 44, 45, 46, 47, 48, 49, 50</v>
      </c>
      <c r="Y74" s="6" t="str">
        <f t="shared" si="14"/>
        <v>0, 0, 0, 0, 0, 0, 0, 0, 0, 0, 0, 0, 0, 0, 0, 0, 0, 0, 0, 0, 0, 0, 0, 0, 0, 0, 0, 0, 0, 0, 0, 0, 0, 0, 0, 0, 0, 0, 0, 0, 0, 0, 0, 0, 0, 0, 0, 0, 0</v>
      </c>
    </row>
    <row r="75" spans="22:25" x14ac:dyDescent="0.25">
      <c r="V75" s="6" t="str">
        <f t="shared" si="11"/>
        <v>1, 1, 1, 1, 2, 2, 2, 2, 3, 3, 3, 3, 7, 8, 9, 11, 11, 11, 12, 12, 12, 13, 14, 21, 21, 21, 21, 22, 22, 22, 22, 22, 23, 29, 29, 31, 32, 32, 32, 33, 33, 33, 33, 91, 92, 93, 101, 102, 102</v>
      </c>
      <c r="W75" s="6" t="str">
        <f t="shared" si="12"/>
        <v>0, 1, 2, 3, 0, 1, 2, 3, 0, 1, 2, 3, 0, 0, 0, 1, 2, 3, 1, 2, 3, 1, 1, 1, 3, 4, 5, 1, 2, 3, 4, 5, 1, 1, 2, 0, 3, 4, 0, 0, 1, 2, 3, 0, 0, 0, 0, 0, 1</v>
      </c>
      <c r="X75" s="6" t="str">
        <f t="shared" si="13"/>
        <v>1, 2, 3, 4, 5, 6, 7, 8, 9, 10, 11, 12, 34, 14, 15, 16, 17, 18, 19, 20, 21, 22, 23, 24, 26, 27, 28, 29, 30, 31, 32, 33, 25, 35, 36, 37, 38, 39, 40, 41, 42, 43, 44, 45, 46, 47, 48, 49, 50</v>
      </c>
      <c r="Y75" s="6" t="str">
        <f t="shared" si="14"/>
        <v>0, 0, 0, 0, 0, 0, 0, 0, 0, 0, 0, 0, 0, 0, 0, 0, 0, 0, 0, 0, 0, 0, 0, 0, 0, 0, 0, 0, 0, 0, 0, 0, 0, 0, 0, 0, 0, 0, 0, 0, 0, 0, 0, 0, 0, 0, 0, 0, 0</v>
      </c>
    </row>
    <row r="76" spans="22:25" x14ac:dyDescent="0.25">
      <c r="V76" s="6" t="str">
        <f t="shared" si="11"/>
        <v>1, 1, 1, 1, 2, 2, 2, 2, 3, 3, 3, 3, 7, 8, 9, 11, 11, 11, 12, 12, 12, 13, 14, 21, 21, 21, 21, 22, 22, 22, 22, 22, 23, 29, 29, 31, 32, 32, 32, 33, 33, 33, 33, 91, 92, 93, 101, 102, 102</v>
      </c>
      <c r="W76" s="6" t="str">
        <f t="shared" si="12"/>
        <v>0, 1, 2, 3, 0, 1, 2, 3, 0, 1, 2, 3, 0, 0, 0, 1, 2, 3, 1, 2, 3, 1, 1, 1, 3, 4, 5, 1, 2, 3, 4, 5, 1, 1, 2, 0, 3, 4, 0, 0, 1, 2, 3, 0, 0, 0, 0, 0, 1</v>
      </c>
      <c r="X76" s="6" t="str">
        <f t="shared" si="13"/>
        <v>1, 2, 3, 4, 5, 6, 7, 8, 9, 10, 11, 12, 34, 14, 15, 16, 17, 18, 19, 20, 21, 22, 23, 24, 26, 27, 28, 29, 30, 31, 32, 33, 25, 35, 36, 37, 38, 39, 40, 41, 42, 43, 44, 45, 46, 47, 48, 49, 50</v>
      </c>
      <c r="Y76" s="6" t="str">
        <f t="shared" si="14"/>
        <v>0, 0, 0, 0, 0, 0, 0, 0, 0, 0, 0, 0, 0, 0, 0, 0, 0, 0, 0, 0, 0, 0, 0, 0, 0, 0, 0, 0, 0, 0, 0, 0, 0, 0, 0, 0, 0, 0, 0, 0, 0, 0, 0, 0, 0, 0, 0, 0, 0</v>
      </c>
    </row>
    <row r="77" spans="22:25" x14ac:dyDescent="0.25">
      <c r="V77" s="6" t="str">
        <f t="shared" si="11"/>
        <v>1, 1, 1, 1, 2, 2, 2, 2, 3, 3, 3, 3, 7, 8, 9, 11, 11, 11, 12, 12, 12, 13, 14, 21, 21, 21, 21, 22, 22, 22, 22, 22, 23, 29, 29, 31, 32, 32, 32, 33, 33, 33, 33, 91, 92, 93, 101, 102, 102</v>
      </c>
      <c r="W77" s="6" t="str">
        <f t="shared" si="12"/>
        <v>0, 1, 2, 3, 0, 1, 2, 3, 0, 1, 2, 3, 0, 0, 0, 1, 2, 3, 1, 2, 3, 1, 1, 1, 3, 4, 5, 1, 2, 3, 4, 5, 1, 1, 2, 0, 3, 4, 0, 0, 1, 2, 3, 0, 0, 0, 0, 0, 1</v>
      </c>
      <c r="X77" s="6" t="str">
        <f t="shared" si="13"/>
        <v>1, 2, 3, 4, 5, 6, 7, 8, 9, 10, 11, 12, 34, 14, 15, 16, 17, 18, 19, 20, 21, 22, 23, 24, 26, 27, 28, 29, 30, 31, 32, 33, 25, 35, 36, 37, 38, 39, 40, 41, 42, 43, 44, 45, 46, 47, 48, 49, 50</v>
      </c>
      <c r="Y77" s="6" t="str">
        <f t="shared" si="14"/>
        <v>0, 0, 0, 0, 0, 0, 0, 0, 0, 0, 0, 0, 0, 0, 0, 0, 0, 0, 0, 0, 0, 0, 0, 0, 0, 0, 0, 0, 0, 0, 0, 0, 0, 0, 0, 0, 0, 0, 0, 0, 0, 0, 0, 0, 0, 0, 0, 0, 0</v>
      </c>
    </row>
    <row r="78" spans="22:25" x14ac:dyDescent="0.25">
      <c r="V78" s="6" t="str">
        <f t="shared" si="11"/>
        <v>1, 1, 1, 1, 2, 2, 2, 2, 3, 3, 3, 3, 7, 8, 9, 11, 11, 11, 12, 12, 12, 13, 14, 21, 21, 21, 21, 22, 22, 22, 22, 22, 23, 29, 29, 31, 32, 32, 32, 33, 33, 33, 33, 91, 92, 93, 101, 102, 102</v>
      </c>
      <c r="W78" s="6" t="str">
        <f t="shared" si="12"/>
        <v>0, 1, 2, 3, 0, 1, 2, 3, 0, 1, 2, 3, 0, 0, 0, 1, 2, 3, 1, 2, 3, 1, 1, 1, 3, 4, 5, 1, 2, 3, 4, 5, 1, 1, 2, 0, 3, 4, 0, 0, 1, 2, 3, 0, 0, 0, 0, 0, 1</v>
      </c>
      <c r="X78" s="6" t="str">
        <f t="shared" si="13"/>
        <v>1, 2, 3, 4, 5, 6, 7, 8, 9, 10, 11, 12, 34, 14, 15, 16, 17, 18, 19, 20, 21, 22, 23, 24, 26, 27, 28, 29, 30, 31, 32, 33, 25, 35, 36, 37, 38, 39, 40, 41, 42, 43, 44, 45, 46, 47, 48, 49, 50</v>
      </c>
      <c r="Y78" s="6" t="str">
        <f t="shared" si="14"/>
        <v>0, 0, 0, 0, 0, 0, 0, 0, 0, 0, 0, 0, 0, 0, 0, 0, 0, 0, 0, 0, 0, 0, 0, 0, 0, 0, 0, 0, 0, 0, 0, 0, 0, 0, 0, 0, 0, 0, 0, 0, 0, 0, 0, 0, 0, 0, 0, 0, 0</v>
      </c>
    </row>
    <row r="79" spans="22:25" x14ac:dyDescent="0.25">
      <c r="V79" s="6" t="str">
        <f t="shared" si="11"/>
        <v>1, 1, 1, 1, 2, 2, 2, 2, 3, 3, 3, 3, 7, 8, 9, 11, 11, 11, 12, 12, 12, 13, 14, 21, 21, 21, 21, 22, 22, 22, 22, 22, 23, 29, 29, 31, 32, 32, 32, 33, 33, 33, 33, 91, 92, 93, 101, 102, 102</v>
      </c>
      <c r="W79" s="6" t="str">
        <f t="shared" si="12"/>
        <v>0, 1, 2, 3, 0, 1, 2, 3, 0, 1, 2, 3, 0, 0, 0, 1, 2, 3, 1, 2, 3, 1, 1, 1, 3, 4, 5, 1, 2, 3, 4, 5, 1, 1, 2, 0, 3, 4, 0, 0, 1, 2, 3, 0, 0, 0, 0, 0, 1</v>
      </c>
      <c r="X79" s="6" t="str">
        <f t="shared" si="13"/>
        <v>1, 2, 3, 4, 5, 6, 7, 8, 9, 10, 11, 12, 34, 14, 15, 16, 17, 18, 19, 20, 21, 22, 23, 24, 26, 27, 28, 29, 30, 31, 32, 33, 25, 35, 36, 37, 38, 39, 40, 41, 42, 43, 44, 45, 46, 47, 48, 49, 50</v>
      </c>
      <c r="Y79" s="6" t="str">
        <f t="shared" si="14"/>
        <v>0, 0, 0, 0, 0, 0, 0, 0, 0, 0, 0, 0, 0, 0, 0, 0, 0, 0, 0, 0, 0, 0, 0, 0, 0, 0, 0, 0, 0, 0, 0, 0, 0, 0, 0, 0, 0, 0, 0, 0, 0, 0, 0, 0, 0, 0, 0, 0, 0</v>
      </c>
    </row>
    <row r="80" spans="22:25" x14ac:dyDescent="0.25">
      <c r="V80" s="6" t="str">
        <f t="shared" si="11"/>
        <v>1, 1, 1, 1, 2, 2, 2, 2, 3, 3, 3, 3, 7, 8, 9, 11, 11, 11, 12, 12, 12, 13, 14, 21, 21, 21, 21, 22, 22, 22, 22, 22, 23, 29, 29, 31, 32, 32, 32, 33, 33, 33, 33, 91, 92, 93, 101, 102, 102</v>
      </c>
      <c r="W80" s="6" t="str">
        <f t="shared" si="12"/>
        <v>0, 1, 2, 3, 0, 1, 2, 3, 0, 1, 2, 3, 0, 0, 0, 1, 2, 3, 1, 2, 3, 1, 1, 1, 3, 4, 5, 1, 2, 3, 4, 5, 1, 1, 2, 0, 3, 4, 0, 0, 1, 2, 3, 0, 0, 0, 0, 0, 1</v>
      </c>
      <c r="X80" s="6" t="str">
        <f t="shared" si="13"/>
        <v>1, 2, 3, 4, 5, 6, 7, 8, 9, 10, 11, 12, 34, 14, 15, 16, 17, 18, 19, 20, 21, 22, 23, 24, 26, 27, 28, 29, 30, 31, 32, 33, 25, 35, 36, 37, 38, 39, 40, 41, 42, 43, 44, 45, 46, 47, 48, 49, 50</v>
      </c>
      <c r="Y80" s="6" t="str">
        <f t="shared" si="14"/>
        <v>0, 0, 0, 0, 0, 0, 0, 0, 0, 0, 0, 0, 0, 0, 0, 0, 0, 0, 0, 0, 0, 0, 0, 0, 0, 0, 0, 0, 0, 0, 0, 0, 0, 0, 0, 0, 0, 0, 0, 0, 0, 0, 0, 0, 0, 0, 0, 0, 0</v>
      </c>
    </row>
    <row r="81" spans="22:25" x14ac:dyDescent="0.25">
      <c r="V81" s="6" t="str">
        <f t="shared" si="11"/>
        <v>1, 1, 1, 1, 2, 2, 2, 2, 3, 3, 3, 3, 7, 8, 9, 11, 11, 11, 12, 12, 12, 13, 14, 21, 21, 21, 21, 22, 22, 22, 22, 22, 23, 29, 29, 31, 32, 32, 32, 33, 33, 33, 33, 91, 92, 93, 101, 102, 102</v>
      </c>
      <c r="W81" s="6" t="str">
        <f t="shared" si="12"/>
        <v>0, 1, 2, 3, 0, 1, 2, 3, 0, 1, 2, 3, 0, 0, 0, 1, 2, 3, 1, 2, 3, 1, 1, 1, 3, 4, 5, 1, 2, 3, 4, 5, 1, 1, 2, 0, 3, 4, 0, 0, 1, 2, 3, 0, 0, 0, 0, 0, 1</v>
      </c>
      <c r="X81" s="6" t="str">
        <f t="shared" si="13"/>
        <v>1, 2, 3, 4, 5, 6, 7, 8, 9, 10, 11, 12, 34, 14, 15, 16, 17, 18, 19, 20, 21, 22, 23, 24, 26, 27, 28, 29, 30, 31, 32, 33, 25, 35, 36, 37, 38, 39, 40, 41, 42, 43, 44, 45, 46, 47, 48, 49, 50</v>
      </c>
      <c r="Y81" s="6" t="str">
        <f t="shared" si="14"/>
        <v>0, 0, 0, 0, 0, 0, 0, 0, 0, 0, 0, 0, 0, 0, 0, 0, 0, 0, 0, 0, 0, 0, 0, 0, 0, 0, 0, 0, 0, 0, 0, 0, 0, 0, 0, 0, 0, 0, 0, 0, 0, 0, 0, 0, 0, 0, 0, 0, 0</v>
      </c>
    </row>
    <row r="82" spans="22:25" x14ac:dyDescent="0.25">
      <c r="V82" s="6" t="str">
        <f t="shared" si="11"/>
        <v>1, 1, 1, 1, 2, 2, 2, 2, 3, 3, 3, 3, 7, 8, 9, 11, 11, 11, 12, 12, 12, 13, 14, 21, 21, 21, 21, 22, 22, 22, 22, 22, 23, 29, 29, 31, 32, 32, 32, 33, 33, 33, 33, 91, 92, 93, 101, 102, 102</v>
      </c>
      <c r="W82" s="6" t="str">
        <f t="shared" si="12"/>
        <v>0, 1, 2, 3, 0, 1, 2, 3, 0, 1, 2, 3, 0, 0, 0, 1, 2, 3, 1, 2, 3, 1, 1, 1, 3, 4, 5, 1, 2, 3, 4, 5, 1, 1, 2, 0, 3, 4, 0, 0, 1, 2, 3, 0, 0, 0, 0, 0, 1</v>
      </c>
      <c r="X82" s="6" t="str">
        <f t="shared" si="13"/>
        <v>1, 2, 3, 4, 5, 6, 7, 8, 9, 10, 11, 12, 34, 14, 15, 16, 17, 18, 19, 20, 21, 22, 23, 24, 26, 27, 28, 29, 30, 31, 32, 33, 25, 35, 36, 37, 38, 39, 40, 41, 42, 43, 44, 45, 46, 47, 48, 49, 50</v>
      </c>
      <c r="Y82" s="6" t="str">
        <f t="shared" si="14"/>
        <v>0, 0, 0, 0, 0, 0, 0, 0, 0, 0, 0, 0, 0, 0, 0, 0, 0, 0, 0, 0, 0, 0, 0, 0, 0, 0, 0, 0, 0, 0, 0, 0, 0, 0, 0, 0, 0, 0, 0, 0, 0, 0, 0, 0, 0, 0, 0, 0, 0</v>
      </c>
    </row>
    <row r="83" spans="22:25" x14ac:dyDescent="0.25">
      <c r="V83" s="6" t="str">
        <f t="shared" si="11"/>
        <v>1, 1, 1, 1, 2, 2, 2, 2, 3, 3, 3, 3, 7, 8, 9, 11, 11, 11, 12, 12, 12, 13, 14, 21, 21, 21, 21, 22, 22, 22, 22, 22, 23, 29, 29, 31, 32, 32, 32, 33, 33, 33, 33, 91, 92, 93, 101, 102, 102</v>
      </c>
      <c r="W83" s="6" t="str">
        <f t="shared" si="12"/>
        <v>0, 1, 2, 3, 0, 1, 2, 3, 0, 1, 2, 3, 0, 0, 0, 1, 2, 3, 1, 2, 3, 1, 1, 1, 3, 4, 5, 1, 2, 3, 4, 5, 1, 1, 2, 0, 3, 4, 0, 0, 1, 2, 3, 0, 0, 0, 0, 0, 1</v>
      </c>
      <c r="X83" s="6" t="str">
        <f t="shared" si="13"/>
        <v>1, 2, 3, 4, 5, 6, 7, 8, 9, 10, 11, 12, 34, 14, 15, 16, 17, 18, 19, 20, 21, 22, 23, 24, 26, 27, 28, 29, 30, 31, 32, 33, 25, 35, 36, 37, 38, 39, 40, 41, 42, 43, 44, 45, 46, 47, 48, 49, 50</v>
      </c>
      <c r="Y83" s="6" t="str">
        <f t="shared" si="14"/>
        <v>0, 0, 0, 0, 0, 0, 0, 0, 0, 0, 0, 0, 0, 0, 0, 0, 0, 0, 0, 0, 0, 0, 0, 0, 0, 0, 0, 0, 0, 0, 0, 0, 0, 0, 0, 0, 0, 0, 0, 0, 0, 0, 0, 0, 0, 0, 0, 0, 0</v>
      </c>
    </row>
    <row r="84" spans="22:25" x14ac:dyDescent="0.25">
      <c r="V84" s="6" t="str">
        <f t="shared" si="11"/>
        <v>1, 1, 1, 1, 2, 2, 2, 2, 3, 3, 3, 3, 7, 8, 9, 11, 11, 11, 12, 12, 12, 13, 14, 21, 21, 21, 21, 22, 22, 22, 22, 22, 23, 29, 29, 31, 32, 32, 32, 33, 33, 33, 33, 91, 92, 93, 101, 102, 102</v>
      </c>
      <c r="W84" s="6" t="str">
        <f t="shared" si="12"/>
        <v>0, 1, 2, 3, 0, 1, 2, 3, 0, 1, 2, 3, 0, 0, 0, 1, 2, 3, 1, 2, 3, 1, 1, 1, 3, 4, 5, 1, 2, 3, 4, 5, 1, 1, 2, 0, 3, 4, 0, 0, 1, 2, 3, 0, 0, 0, 0, 0, 1</v>
      </c>
      <c r="X84" s="6" t="str">
        <f t="shared" si="13"/>
        <v>1, 2, 3, 4, 5, 6, 7, 8, 9, 10, 11, 12, 34, 14, 15, 16, 17, 18, 19, 20, 21, 22, 23, 24, 26, 27, 28, 29, 30, 31, 32, 33, 25, 35, 36, 37, 38, 39, 40, 41, 42, 43, 44, 45, 46, 47, 48, 49, 50</v>
      </c>
      <c r="Y84" s="6" t="str">
        <f t="shared" si="14"/>
        <v>0, 0, 0, 0, 0, 0, 0, 0, 0, 0, 0, 0, 0, 0, 0, 0, 0, 0, 0, 0, 0, 0, 0, 0, 0, 0, 0, 0, 0, 0, 0, 0, 0, 0, 0, 0, 0, 0, 0, 0, 0, 0, 0, 0, 0, 0, 0, 0, 0</v>
      </c>
    </row>
    <row r="85" spans="22:25" x14ac:dyDescent="0.25">
      <c r="V85" s="6" t="str">
        <f t="shared" si="11"/>
        <v>1, 1, 1, 1, 2, 2, 2, 2, 3, 3, 3, 3, 7, 8, 9, 11, 11, 11, 12, 12, 12, 13, 14, 21, 21, 21, 21, 22, 22, 22, 22, 22, 23, 29, 29, 31, 32, 32, 32, 33, 33, 33, 33, 91, 92, 93, 101, 102, 102</v>
      </c>
      <c r="W85" s="6" t="str">
        <f t="shared" si="12"/>
        <v>0, 1, 2, 3, 0, 1, 2, 3, 0, 1, 2, 3, 0, 0, 0, 1, 2, 3, 1, 2, 3, 1, 1, 1, 3, 4, 5, 1, 2, 3, 4, 5, 1, 1, 2, 0, 3, 4, 0, 0, 1, 2, 3, 0, 0, 0, 0, 0, 1</v>
      </c>
      <c r="X85" s="6" t="str">
        <f t="shared" si="13"/>
        <v>1, 2, 3, 4, 5, 6, 7, 8, 9, 10, 11, 12, 34, 14, 15, 16, 17, 18, 19, 20, 21, 22, 23, 24, 26, 27, 28, 29, 30, 31, 32, 33, 25, 35, 36, 37, 38, 39, 40, 41, 42, 43, 44, 45, 46, 47, 48, 49, 50</v>
      </c>
      <c r="Y85" s="6" t="str">
        <f t="shared" si="14"/>
        <v>0, 0, 0, 0, 0, 0, 0, 0, 0, 0, 0, 0, 0, 0, 0, 0, 0, 0, 0, 0, 0, 0, 0, 0, 0, 0, 0, 0, 0, 0, 0, 0, 0, 0, 0, 0, 0, 0, 0, 0, 0, 0, 0, 0, 0, 0, 0, 0, 0</v>
      </c>
    </row>
    <row r="86" spans="22:25" x14ac:dyDescent="0.25">
      <c r="V86" s="6" t="str">
        <f t="shared" si="11"/>
        <v>1, 1, 1, 1, 2, 2, 2, 2, 3, 3, 3, 3, 7, 8, 9, 11, 11, 11, 12, 12, 12, 13, 14, 21, 21, 21, 21, 22, 22, 22, 22, 22, 23, 29, 29, 31, 32, 32, 32, 33, 33, 33, 33, 91, 92, 93, 101, 102, 102</v>
      </c>
      <c r="W86" s="6" t="str">
        <f t="shared" si="12"/>
        <v>0, 1, 2, 3, 0, 1, 2, 3, 0, 1, 2, 3, 0, 0, 0, 1, 2, 3, 1, 2, 3, 1, 1, 1, 3, 4, 5, 1, 2, 3, 4, 5, 1, 1, 2, 0, 3, 4, 0, 0, 1, 2, 3, 0, 0, 0, 0, 0, 1</v>
      </c>
      <c r="X86" s="6" t="str">
        <f t="shared" si="13"/>
        <v>1, 2, 3, 4, 5, 6, 7, 8, 9, 10, 11, 12, 34, 14, 15, 16, 17, 18, 19, 20, 21, 22, 23, 24, 26, 27, 28, 29, 30, 31, 32, 33, 25, 35, 36, 37, 38, 39, 40, 41, 42, 43, 44, 45, 46, 47, 48, 49, 50</v>
      </c>
      <c r="Y86" s="6" t="str">
        <f t="shared" si="14"/>
        <v>0, 0, 0, 0, 0, 0, 0, 0, 0, 0, 0, 0, 0, 0, 0, 0, 0, 0, 0, 0, 0, 0, 0, 0, 0, 0, 0, 0, 0, 0, 0, 0, 0, 0, 0, 0, 0, 0, 0, 0, 0, 0, 0, 0, 0, 0, 0, 0, 0</v>
      </c>
    </row>
    <row r="87" spans="22:25" x14ac:dyDescent="0.25">
      <c r="V87" s="6" t="str">
        <f t="shared" si="11"/>
        <v>1, 1, 1, 1, 2, 2, 2, 2, 3, 3, 3, 3, 7, 8, 9, 11, 11, 11, 12, 12, 12, 13, 14, 21, 21, 21, 21, 22, 22, 22, 22, 22, 23, 29, 29, 31, 32, 32, 32, 33, 33, 33, 33, 91, 92, 93, 101, 102, 102</v>
      </c>
      <c r="W87" s="6" t="str">
        <f t="shared" si="12"/>
        <v>0, 1, 2, 3, 0, 1, 2, 3, 0, 1, 2, 3, 0, 0, 0, 1, 2, 3, 1, 2, 3, 1, 1, 1, 3, 4, 5, 1, 2, 3, 4, 5, 1, 1, 2, 0, 3, 4, 0, 0, 1, 2, 3, 0, 0, 0, 0, 0, 1</v>
      </c>
      <c r="X87" s="6" t="str">
        <f t="shared" si="13"/>
        <v>1, 2, 3, 4, 5, 6, 7, 8, 9, 10, 11, 12, 34, 14, 15, 16, 17, 18, 19, 20, 21, 22, 23, 24, 26, 27, 28, 29, 30, 31, 32, 33, 25, 35, 36, 37, 38, 39, 40, 41, 42, 43, 44, 45, 46, 47, 48, 49, 50</v>
      </c>
      <c r="Y87" s="6" t="str">
        <f t="shared" si="14"/>
        <v>0, 0, 0, 0, 0, 0, 0, 0, 0, 0, 0, 0, 0, 0, 0, 0, 0, 0, 0, 0, 0, 0, 0, 0, 0, 0, 0, 0, 0, 0, 0, 0, 0, 0, 0, 0, 0, 0, 0, 0, 0, 0, 0, 0, 0, 0, 0, 0, 0</v>
      </c>
    </row>
    <row r="88" spans="22:25" x14ac:dyDescent="0.25">
      <c r="V88" s="6" t="str">
        <f t="shared" si="11"/>
        <v>1, 1, 1, 1, 2, 2, 2, 2, 3, 3, 3, 3, 7, 8, 9, 11, 11, 11, 12, 12, 12, 13, 14, 21, 21, 21, 21, 22, 22, 22, 22, 22, 23, 29, 29, 31, 32, 32, 32, 33, 33, 33, 33, 91, 92, 93, 101, 102, 102</v>
      </c>
      <c r="W88" s="6" t="str">
        <f t="shared" si="12"/>
        <v>0, 1, 2, 3, 0, 1, 2, 3, 0, 1, 2, 3, 0, 0, 0, 1, 2, 3, 1, 2, 3, 1, 1, 1, 3, 4, 5, 1, 2, 3, 4, 5, 1, 1, 2, 0, 3, 4, 0, 0, 1, 2, 3, 0, 0, 0, 0, 0, 1</v>
      </c>
      <c r="X88" s="6" t="str">
        <f t="shared" si="13"/>
        <v>1, 2, 3, 4, 5, 6, 7, 8, 9, 10, 11, 12, 34, 14, 15, 16, 17, 18, 19, 20, 21, 22, 23, 24, 26, 27, 28, 29, 30, 31, 32, 33, 25, 35, 36, 37, 38, 39, 40, 41, 42, 43, 44, 45, 46, 47, 48, 49, 50</v>
      </c>
      <c r="Y88" s="6" t="str">
        <f t="shared" si="14"/>
        <v>0, 0, 0, 0, 0, 0, 0, 0, 0, 0, 0, 0, 0, 0, 0, 0, 0, 0, 0, 0, 0, 0, 0, 0, 0, 0, 0, 0, 0, 0, 0, 0, 0, 0, 0, 0, 0, 0, 0, 0, 0, 0, 0, 0, 0, 0, 0, 0, 0</v>
      </c>
    </row>
    <row r="89" spans="22:25" x14ac:dyDescent="0.25">
      <c r="V89" s="6" t="str">
        <f t="shared" si="11"/>
        <v>1, 1, 1, 1, 2, 2, 2, 2, 3, 3, 3, 3, 7, 8, 9, 11, 11, 11, 12, 12, 12, 13, 14, 21, 21, 21, 21, 22, 22, 22, 22, 22, 23, 29, 29, 31, 32, 32, 32, 33, 33, 33, 33, 91, 92, 93, 101, 102, 102</v>
      </c>
      <c r="W89" s="6" t="str">
        <f t="shared" si="12"/>
        <v>0, 1, 2, 3, 0, 1, 2, 3, 0, 1, 2, 3, 0, 0, 0, 1, 2, 3, 1, 2, 3, 1, 1, 1, 3, 4, 5, 1, 2, 3, 4, 5, 1, 1, 2, 0, 3, 4, 0, 0, 1, 2, 3, 0, 0, 0, 0, 0, 1</v>
      </c>
      <c r="X89" s="6" t="str">
        <f t="shared" si="13"/>
        <v>1, 2, 3, 4, 5, 6, 7, 8, 9, 10, 11, 12, 34, 14, 15, 16, 17, 18, 19, 20, 21, 22, 23, 24, 26, 27, 28, 29, 30, 31, 32, 33, 25, 35, 36, 37, 38, 39, 40, 41, 42, 43, 44, 45, 46, 47, 48, 49, 50</v>
      </c>
      <c r="Y89" s="6" t="str">
        <f t="shared" si="14"/>
        <v>0, 0, 0, 0, 0, 0, 0, 0, 0, 0, 0, 0, 0, 0, 0, 0, 0, 0, 0, 0, 0, 0, 0, 0, 0, 0, 0, 0, 0, 0, 0, 0, 0, 0, 0, 0, 0, 0, 0, 0, 0, 0, 0, 0, 0, 0, 0, 0, 0</v>
      </c>
    </row>
    <row r="90" spans="22:25" x14ac:dyDescent="0.25">
      <c r="V90" s="6" t="str">
        <f t="shared" si="11"/>
        <v>1, 1, 1, 1, 2, 2, 2, 2, 3, 3, 3, 3, 7, 8, 9, 11, 11, 11, 12, 12, 12, 13, 14, 21, 21, 21, 21, 22, 22, 22, 22, 22, 23, 29, 29, 31, 32, 32, 32, 33, 33, 33, 33, 91, 92, 93, 101, 102, 102</v>
      </c>
      <c r="W90" s="6" t="str">
        <f t="shared" si="12"/>
        <v>0, 1, 2, 3, 0, 1, 2, 3, 0, 1, 2, 3, 0, 0, 0, 1, 2, 3, 1, 2, 3, 1, 1, 1, 3, 4, 5, 1, 2, 3, 4, 5, 1, 1, 2, 0, 3, 4, 0, 0, 1, 2, 3, 0, 0, 0, 0, 0, 1</v>
      </c>
      <c r="X90" s="6" t="str">
        <f t="shared" si="13"/>
        <v>1, 2, 3, 4, 5, 6, 7, 8, 9, 10, 11, 12, 34, 14, 15, 16, 17, 18, 19, 20, 21, 22, 23, 24, 26, 27, 28, 29, 30, 31, 32, 33, 25, 35, 36, 37, 38, 39, 40, 41, 42, 43, 44, 45, 46, 47, 48, 49, 50</v>
      </c>
      <c r="Y90" s="6" t="str">
        <f t="shared" si="14"/>
        <v>0, 0, 0, 0, 0, 0, 0, 0, 0, 0, 0, 0, 0, 0, 0, 0, 0, 0, 0, 0, 0, 0, 0, 0, 0, 0, 0, 0, 0, 0, 0, 0, 0, 0, 0, 0, 0, 0, 0, 0, 0, 0, 0, 0, 0, 0, 0, 0, 0</v>
      </c>
    </row>
    <row r="91" spans="22:25" x14ac:dyDescent="0.25">
      <c r="V91" s="6" t="str">
        <f t="shared" si="11"/>
        <v>1, 1, 1, 1, 2, 2, 2, 2, 3, 3, 3, 3, 7, 8, 9, 11, 11, 11, 12, 12, 12, 13, 14, 21, 21, 21, 21, 22, 22, 22, 22, 22, 23, 29, 29, 31, 32, 32, 32, 33, 33, 33, 33, 91, 92, 93, 101, 102, 102</v>
      </c>
      <c r="W91" s="6" t="str">
        <f t="shared" si="12"/>
        <v>0, 1, 2, 3, 0, 1, 2, 3, 0, 1, 2, 3, 0, 0, 0, 1, 2, 3, 1, 2, 3, 1, 1, 1, 3, 4, 5, 1, 2, 3, 4, 5, 1, 1, 2, 0, 3, 4, 0, 0, 1, 2, 3, 0, 0, 0, 0, 0, 1</v>
      </c>
      <c r="X91" s="6" t="str">
        <f t="shared" si="13"/>
        <v>1, 2, 3, 4, 5, 6, 7, 8, 9, 10, 11, 12, 34, 14, 15, 16, 17, 18, 19, 20, 21, 22, 23, 24, 26, 27, 28, 29, 30, 31, 32, 33, 25, 35, 36, 37, 38, 39, 40, 41, 42, 43, 44, 45, 46, 47, 48, 49, 50</v>
      </c>
      <c r="Y91" s="6" t="str">
        <f t="shared" si="14"/>
        <v>0, 0, 0, 0, 0, 0, 0, 0, 0, 0, 0, 0, 0, 0, 0, 0, 0, 0, 0, 0, 0, 0, 0, 0, 0, 0, 0, 0, 0, 0, 0, 0, 0, 0, 0, 0, 0, 0, 0, 0, 0, 0, 0, 0, 0, 0, 0, 0, 0</v>
      </c>
    </row>
    <row r="92" spans="22:25" x14ac:dyDescent="0.25">
      <c r="V92" s="6" t="str">
        <f t="shared" si="11"/>
        <v>1, 1, 1, 1, 2, 2, 2, 2, 3, 3, 3, 3, 7, 8, 9, 11, 11, 11, 12, 12, 12, 13, 14, 21, 21, 21, 21, 22, 22, 22, 22, 22, 23, 29, 29, 31, 32, 32, 32, 33, 33, 33, 33, 91, 92, 93, 101, 102, 102</v>
      </c>
      <c r="W92" s="6" t="str">
        <f t="shared" si="12"/>
        <v>0, 1, 2, 3, 0, 1, 2, 3, 0, 1, 2, 3, 0, 0, 0, 1, 2, 3, 1, 2, 3, 1, 1, 1, 3, 4, 5, 1, 2, 3, 4, 5, 1, 1, 2, 0, 3, 4, 0, 0, 1, 2, 3, 0, 0, 0, 0, 0, 1</v>
      </c>
      <c r="X92" s="6" t="str">
        <f t="shared" si="13"/>
        <v>1, 2, 3, 4, 5, 6, 7, 8, 9, 10, 11, 12, 34, 14, 15, 16, 17, 18, 19, 20, 21, 22, 23, 24, 26, 27, 28, 29, 30, 31, 32, 33, 25, 35, 36, 37, 38, 39, 40, 41, 42, 43, 44, 45, 46, 47, 48, 49, 50</v>
      </c>
      <c r="Y92" s="6" t="str">
        <f t="shared" si="14"/>
        <v>0, 0, 0, 0, 0, 0, 0, 0, 0, 0, 0, 0, 0, 0, 0, 0, 0, 0, 0, 0, 0, 0, 0, 0, 0, 0, 0, 0, 0, 0, 0, 0, 0, 0, 0, 0, 0, 0, 0, 0, 0, 0, 0, 0, 0, 0, 0, 0, 0</v>
      </c>
    </row>
    <row r="93" spans="22:25" x14ac:dyDescent="0.25">
      <c r="V93" s="6" t="str">
        <f t="shared" si="11"/>
        <v>1, 1, 1, 1, 2, 2, 2, 2, 3, 3, 3, 3, 7, 8, 9, 11, 11, 11, 12, 12, 12, 13, 14, 21, 21, 21, 21, 22, 22, 22, 22, 22, 23, 29, 29, 31, 32, 32, 32, 33, 33, 33, 33, 91, 92, 93, 101, 102, 102</v>
      </c>
      <c r="W93" s="6" t="str">
        <f t="shared" si="12"/>
        <v>0, 1, 2, 3, 0, 1, 2, 3, 0, 1, 2, 3, 0, 0, 0, 1, 2, 3, 1, 2, 3, 1, 1, 1, 3, 4, 5, 1, 2, 3, 4, 5, 1, 1, 2, 0, 3, 4, 0, 0, 1, 2, 3, 0, 0, 0, 0, 0, 1</v>
      </c>
      <c r="X93" s="6" t="str">
        <f t="shared" si="13"/>
        <v>1, 2, 3, 4, 5, 6, 7, 8, 9, 10, 11, 12, 34, 14, 15, 16, 17, 18, 19, 20, 21, 22, 23, 24, 26, 27, 28, 29, 30, 31, 32, 33, 25, 35, 36, 37, 38, 39, 40, 41, 42, 43, 44, 45, 46, 47, 48, 49, 50</v>
      </c>
      <c r="Y93" s="6" t="str">
        <f t="shared" si="14"/>
        <v>0, 0, 0, 0, 0, 0, 0, 0, 0, 0, 0, 0, 0, 0, 0, 0, 0, 0, 0, 0, 0, 0, 0, 0, 0, 0, 0, 0, 0, 0, 0, 0, 0, 0, 0, 0, 0, 0, 0, 0, 0, 0, 0, 0, 0, 0, 0, 0, 0</v>
      </c>
    </row>
    <row r="94" spans="22:25" x14ac:dyDescent="0.25">
      <c r="V94" s="6" t="str">
        <f t="shared" si="11"/>
        <v>1, 1, 1, 1, 2, 2, 2, 2, 3, 3, 3, 3, 7, 8, 9, 11, 11, 11, 12, 12, 12, 13, 14, 21, 21, 21, 21, 22, 22, 22, 22, 22, 23, 29, 29, 31, 32, 32, 32, 33, 33, 33, 33, 91, 92, 93, 101, 102, 102</v>
      </c>
      <c r="W94" s="6" t="str">
        <f t="shared" si="12"/>
        <v>0, 1, 2, 3, 0, 1, 2, 3, 0, 1, 2, 3, 0, 0, 0, 1, 2, 3, 1, 2, 3, 1, 1, 1, 3, 4, 5, 1, 2, 3, 4, 5, 1, 1, 2, 0, 3, 4, 0, 0, 1, 2, 3, 0, 0, 0, 0, 0, 1</v>
      </c>
      <c r="X94" s="6" t="str">
        <f t="shared" si="13"/>
        <v>1, 2, 3, 4, 5, 6, 7, 8, 9, 10, 11, 12, 34, 14, 15, 16, 17, 18, 19, 20, 21, 22, 23, 24, 26, 27, 28, 29, 30, 31, 32, 33, 25, 35, 36, 37, 38, 39, 40, 41, 42, 43, 44, 45, 46, 47, 48, 49, 50</v>
      </c>
      <c r="Y94" s="6" t="str">
        <f t="shared" si="14"/>
        <v>0, 0, 0, 0, 0, 0, 0, 0, 0, 0, 0, 0, 0, 0, 0, 0, 0, 0, 0, 0, 0, 0, 0, 0, 0, 0, 0, 0, 0, 0, 0, 0, 0, 0, 0, 0, 0, 0, 0, 0, 0, 0, 0, 0, 0, 0, 0, 0, 0</v>
      </c>
    </row>
    <row r="95" spans="22:25" x14ac:dyDescent="0.25">
      <c r="V95" s="6" t="str">
        <f t="shared" si="11"/>
        <v>1, 1, 1, 1, 2, 2, 2, 2, 3, 3, 3, 3, 7, 8, 9, 11, 11, 11, 12, 12, 12, 13, 14, 21, 21, 21, 21, 22, 22, 22, 22, 22, 23, 29, 29, 31, 32, 32, 32, 33, 33, 33, 33, 91, 92, 93, 101, 102, 102</v>
      </c>
      <c r="W95" s="6" t="str">
        <f t="shared" si="12"/>
        <v>0, 1, 2, 3, 0, 1, 2, 3, 0, 1, 2, 3, 0, 0, 0, 1, 2, 3, 1, 2, 3, 1, 1, 1, 3, 4, 5, 1, 2, 3, 4, 5, 1, 1, 2, 0, 3, 4, 0, 0, 1, 2, 3, 0, 0, 0, 0, 0, 1</v>
      </c>
      <c r="X95" s="6" t="str">
        <f t="shared" si="13"/>
        <v>1, 2, 3, 4, 5, 6, 7, 8, 9, 10, 11, 12, 34, 14, 15, 16, 17, 18, 19, 20, 21, 22, 23, 24, 26, 27, 28, 29, 30, 31, 32, 33, 25, 35, 36, 37, 38, 39, 40, 41, 42, 43, 44, 45, 46, 47, 48, 49, 50</v>
      </c>
      <c r="Y95" s="6" t="str">
        <f t="shared" si="14"/>
        <v>0, 0, 0, 0, 0, 0, 0, 0, 0, 0, 0, 0, 0, 0, 0, 0, 0, 0, 0, 0, 0, 0, 0, 0, 0, 0, 0, 0, 0, 0, 0, 0, 0, 0, 0, 0, 0, 0, 0, 0, 0, 0, 0, 0, 0, 0, 0, 0, 0</v>
      </c>
    </row>
    <row r="96" spans="22:25" x14ac:dyDescent="0.25">
      <c r="V96" s="6" t="str">
        <f t="shared" ref="V96:V127" si="15">V95 &amp; IF(AND(ISNUMBER($C87), ISNUMBER($D87), ISNUMBER($E87), ISNUMBER($F87)), ", " &amp; TEXT(C87, "#0"),"")</f>
        <v>1, 1, 1, 1, 2, 2, 2, 2, 3, 3, 3, 3, 7, 8, 9, 11, 11, 11, 12, 12, 12, 13, 14, 21, 21, 21, 21, 22, 22, 22, 22, 22, 23, 29, 29, 31, 32, 32, 32, 33, 33, 33, 33, 91, 92, 93, 101, 102, 102</v>
      </c>
      <c r="W96" s="6" t="str">
        <f t="shared" ref="W96:W127" si="16">W95 &amp; IF(AND(ISNUMBER($C87), ISNUMBER($D87), ISNUMBER($E87), ISNUMBER($F87)), ", " &amp; TEXT(D87, "#0"),"")</f>
        <v>0, 1, 2, 3, 0, 1, 2, 3, 0, 1, 2, 3, 0, 0, 0, 1, 2, 3, 1, 2, 3, 1, 1, 1, 3, 4, 5, 1, 2, 3, 4, 5, 1, 1, 2, 0, 3, 4, 0, 0, 1, 2, 3, 0, 0, 0, 0, 0, 1</v>
      </c>
      <c r="X96" s="6" t="str">
        <f t="shared" ref="X96:X127" si="17">X95 &amp; IF(AND(ISNUMBER($C87), ISNUMBER($D87), ISNUMBER($E87), ISNUMBER($F87)), ", " &amp; TEXT(E87, "#0"),"")</f>
        <v>1, 2, 3, 4, 5, 6, 7, 8, 9, 10, 11, 12, 34, 14, 15, 16, 17, 18, 19, 20, 21, 22, 23, 24, 26, 27, 28, 29, 30, 31, 32, 33, 25, 35, 36, 37, 38, 39, 40, 41, 42, 43, 44, 45, 46, 47, 48, 49, 50</v>
      </c>
      <c r="Y96" s="6" t="str">
        <f t="shared" ref="Y96:Y127" si="18">Y95 &amp; IF(AND(ISNUMBER($C87), ISNUMBER($D87), ISNUMBER($E87), ISNUMBER($F87)), ", " &amp; TEXT(F87, "#0"),"")</f>
        <v>0, 0, 0, 0, 0, 0, 0, 0, 0, 0, 0, 0, 0, 0, 0, 0, 0, 0, 0, 0, 0, 0, 0, 0, 0, 0, 0, 0, 0, 0, 0, 0, 0, 0, 0, 0, 0, 0, 0, 0, 0, 0, 0, 0, 0, 0, 0, 0, 0</v>
      </c>
    </row>
    <row r="97" spans="22:25" x14ac:dyDescent="0.25">
      <c r="V97" s="6" t="str">
        <f t="shared" si="15"/>
        <v>1, 1, 1, 1, 2, 2, 2, 2, 3, 3, 3, 3, 7, 8, 9, 11, 11, 11, 12, 12, 12, 13, 14, 21, 21, 21, 21, 22, 22, 22, 22, 22, 23, 29, 29, 31, 32, 32, 32, 33, 33, 33, 33, 91, 92, 93, 101, 102, 102</v>
      </c>
      <c r="W97" s="6" t="str">
        <f t="shared" si="16"/>
        <v>0, 1, 2, 3, 0, 1, 2, 3, 0, 1, 2, 3, 0, 0, 0, 1, 2, 3, 1, 2, 3, 1, 1, 1, 3, 4, 5, 1, 2, 3, 4, 5, 1, 1, 2, 0, 3, 4, 0, 0, 1, 2, 3, 0, 0, 0, 0, 0, 1</v>
      </c>
      <c r="X97" s="6" t="str">
        <f t="shared" si="17"/>
        <v>1, 2, 3, 4, 5, 6, 7, 8, 9, 10, 11, 12, 34, 14, 15, 16, 17, 18, 19, 20, 21, 22, 23, 24, 26, 27, 28, 29, 30, 31, 32, 33, 25, 35, 36, 37, 38, 39, 40, 41, 42, 43, 44, 45, 46, 47, 48, 49, 50</v>
      </c>
      <c r="Y97" s="6" t="str">
        <f t="shared" si="18"/>
        <v>0, 0, 0, 0, 0, 0, 0, 0, 0, 0, 0, 0, 0, 0, 0, 0, 0, 0, 0, 0, 0, 0, 0, 0, 0, 0, 0, 0, 0, 0, 0, 0, 0, 0, 0, 0, 0, 0, 0, 0, 0, 0, 0, 0, 0, 0, 0, 0, 0</v>
      </c>
    </row>
    <row r="98" spans="22:25" x14ac:dyDescent="0.25">
      <c r="V98" s="6" t="str">
        <f t="shared" si="15"/>
        <v>1, 1, 1, 1, 2, 2, 2, 2, 3, 3, 3, 3, 7, 8, 9, 11, 11, 11, 12, 12, 12, 13, 14, 21, 21, 21, 21, 22, 22, 22, 22, 22, 23, 29, 29, 31, 32, 32, 32, 33, 33, 33, 33, 91, 92, 93, 101, 102, 102</v>
      </c>
      <c r="W98" s="6" t="str">
        <f t="shared" si="16"/>
        <v>0, 1, 2, 3, 0, 1, 2, 3, 0, 1, 2, 3, 0, 0, 0, 1, 2, 3, 1, 2, 3, 1, 1, 1, 3, 4, 5, 1, 2, 3, 4, 5, 1, 1, 2, 0, 3, 4, 0, 0, 1, 2, 3, 0, 0, 0, 0, 0, 1</v>
      </c>
      <c r="X98" s="6" t="str">
        <f t="shared" si="17"/>
        <v>1, 2, 3, 4, 5, 6, 7, 8, 9, 10, 11, 12, 34, 14, 15, 16, 17, 18, 19, 20, 21, 22, 23, 24, 26, 27, 28, 29, 30, 31, 32, 33, 25, 35, 36, 37, 38, 39, 40, 41, 42, 43, 44, 45, 46, 47, 48, 49, 50</v>
      </c>
      <c r="Y98" s="6" t="str">
        <f t="shared" si="18"/>
        <v>0, 0, 0, 0, 0, 0, 0, 0, 0, 0, 0, 0, 0, 0, 0, 0, 0, 0, 0, 0, 0, 0, 0, 0, 0, 0, 0, 0, 0, 0, 0, 0, 0, 0, 0, 0, 0, 0, 0, 0, 0, 0, 0, 0, 0, 0, 0, 0, 0</v>
      </c>
    </row>
    <row r="99" spans="22:25" x14ac:dyDescent="0.25">
      <c r="V99" s="6" t="str">
        <f t="shared" si="15"/>
        <v>1, 1, 1, 1, 2, 2, 2, 2, 3, 3, 3, 3, 7, 8, 9, 11, 11, 11, 12, 12, 12, 13, 14, 21, 21, 21, 21, 22, 22, 22, 22, 22, 23, 29, 29, 31, 32, 32, 32, 33, 33, 33, 33, 91, 92, 93, 101, 102, 102</v>
      </c>
      <c r="W99" s="6" t="str">
        <f t="shared" si="16"/>
        <v>0, 1, 2, 3, 0, 1, 2, 3, 0, 1, 2, 3, 0, 0, 0, 1, 2, 3, 1, 2, 3, 1, 1, 1, 3, 4, 5, 1, 2, 3, 4, 5, 1, 1, 2, 0, 3, 4, 0, 0, 1, 2, 3, 0, 0, 0, 0, 0, 1</v>
      </c>
      <c r="X99" s="6" t="str">
        <f t="shared" si="17"/>
        <v>1, 2, 3, 4, 5, 6, 7, 8, 9, 10, 11, 12, 34, 14, 15, 16, 17, 18, 19, 20, 21, 22, 23, 24, 26, 27, 28, 29, 30, 31, 32, 33, 25, 35, 36, 37, 38, 39, 40, 41, 42, 43, 44, 45, 46, 47, 48, 49, 50</v>
      </c>
      <c r="Y99" s="6" t="str">
        <f t="shared" si="18"/>
        <v>0, 0, 0, 0, 0, 0, 0, 0, 0, 0, 0, 0, 0, 0, 0, 0, 0, 0, 0, 0, 0, 0, 0, 0, 0, 0, 0, 0, 0, 0, 0, 0, 0, 0, 0, 0, 0, 0, 0, 0, 0, 0, 0, 0, 0, 0, 0, 0, 0</v>
      </c>
    </row>
    <row r="100" spans="22:25" x14ac:dyDescent="0.25">
      <c r="V100" s="6" t="str">
        <f t="shared" si="15"/>
        <v>1, 1, 1, 1, 2, 2, 2, 2, 3, 3, 3, 3, 7, 8, 9, 11, 11, 11, 12, 12, 12, 13, 14, 21, 21, 21, 21, 22, 22, 22, 22, 22, 23, 29, 29, 31, 32, 32, 32, 33, 33, 33, 33, 91, 92, 93, 101, 102, 102</v>
      </c>
      <c r="W100" s="6" t="str">
        <f t="shared" si="16"/>
        <v>0, 1, 2, 3, 0, 1, 2, 3, 0, 1, 2, 3, 0, 0, 0, 1, 2, 3, 1, 2, 3, 1, 1, 1, 3, 4, 5, 1, 2, 3, 4, 5, 1, 1, 2, 0, 3, 4, 0, 0, 1, 2, 3, 0, 0, 0, 0, 0, 1</v>
      </c>
      <c r="X100" s="6" t="str">
        <f t="shared" si="17"/>
        <v>1, 2, 3, 4, 5, 6, 7, 8, 9, 10, 11, 12, 34, 14, 15, 16, 17, 18, 19, 20, 21, 22, 23, 24, 26, 27, 28, 29, 30, 31, 32, 33, 25, 35, 36, 37, 38, 39, 40, 41, 42, 43, 44, 45, 46, 47, 48, 49, 50</v>
      </c>
      <c r="Y100" s="6" t="str">
        <f t="shared" si="18"/>
        <v>0, 0, 0, 0, 0, 0, 0, 0, 0, 0, 0, 0, 0, 0, 0, 0, 0, 0, 0, 0, 0, 0, 0, 0, 0, 0, 0, 0, 0, 0, 0, 0, 0, 0, 0, 0, 0, 0, 0, 0, 0, 0, 0, 0, 0, 0, 0, 0, 0</v>
      </c>
    </row>
    <row r="101" spans="22:25" x14ac:dyDescent="0.25">
      <c r="V101" s="6" t="str">
        <f t="shared" si="15"/>
        <v>1, 1, 1, 1, 2, 2, 2, 2, 3, 3, 3, 3, 7, 8, 9, 11, 11, 11, 12, 12, 12, 13, 14, 21, 21, 21, 21, 22, 22, 22, 22, 22, 23, 29, 29, 31, 32, 32, 32, 33, 33, 33, 33, 91, 92, 93, 101, 102, 102</v>
      </c>
      <c r="W101" s="6" t="str">
        <f t="shared" si="16"/>
        <v>0, 1, 2, 3, 0, 1, 2, 3, 0, 1, 2, 3, 0, 0, 0, 1, 2, 3, 1, 2, 3, 1, 1, 1, 3, 4, 5, 1, 2, 3, 4, 5, 1, 1, 2, 0, 3, 4, 0, 0, 1, 2, 3, 0, 0, 0, 0, 0, 1</v>
      </c>
      <c r="X101" s="6" t="str">
        <f t="shared" si="17"/>
        <v>1, 2, 3, 4, 5, 6, 7, 8, 9, 10, 11, 12, 34, 14, 15, 16, 17, 18, 19, 20, 21, 22, 23, 24, 26, 27, 28, 29, 30, 31, 32, 33, 25, 35, 36, 37, 38, 39, 40, 41, 42, 43, 44, 45, 46, 47, 48, 49, 50</v>
      </c>
      <c r="Y101" s="6" t="str">
        <f t="shared" si="18"/>
        <v>0, 0, 0, 0, 0, 0, 0, 0, 0, 0, 0, 0, 0, 0, 0, 0, 0, 0, 0, 0, 0, 0, 0, 0, 0, 0, 0, 0, 0, 0, 0, 0, 0, 0, 0, 0, 0, 0, 0, 0, 0, 0, 0, 0, 0, 0, 0, 0, 0</v>
      </c>
    </row>
    <row r="102" spans="22:25" x14ac:dyDescent="0.25">
      <c r="V102" s="6" t="str">
        <f t="shared" si="15"/>
        <v>1, 1, 1, 1, 2, 2, 2, 2, 3, 3, 3, 3, 7, 8, 9, 11, 11, 11, 12, 12, 12, 13, 14, 21, 21, 21, 21, 22, 22, 22, 22, 22, 23, 29, 29, 31, 32, 32, 32, 33, 33, 33, 33, 91, 92, 93, 101, 102, 102</v>
      </c>
      <c r="W102" s="6" t="str">
        <f t="shared" si="16"/>
        <v>0, 1, 2, 3, 0, 1, 2, 3, 0, 1, 2, 3, 0, 0, 0, 1, 2, 3, 1, 2, 3, 1, 1, 1, 3, 4, 5, 1, 2, 3, 4, 5, 1, 1, 2, 0, 3, 4, 0, 0, 1, 2, 3, 0, 0, 0, 0, 0, 1</v>
      </c>
      <c r="X102" s="6" t="str">
        <f t="shared" si="17"/>
        <v>1, 2, 3, 4, 5, 6, 7, 8, 9, 10, 11, 12, 34, 14, 15, 16, 17, 18, 19, 20, 21, 22, 23, 24, 26, 27, 28, 29, 30, 31, 32, 33, 25, 35, 36, 37, 38, 39, 40, 41, 42, 43, 44, 45, 46, 47, 48, 49, 50</v>
      </c>
      <c r="Y102" s="6" t="str">
        <f t="shared" si="18"/>
        <v>0, 0, 0, 0, 0, 0, 0, 0, 0, 0, 0, 0, 0, 0, 0, 0, 0, 0, 0, 0, 0, 0, 0, 0, 0, 0, 0, 0, 0, 0, 0, 0, 0, 0, 0, 0, 0, 0, 0, 0, 0, 0, 0, 0, 0, 0, 0, 0, 0</v>
      </c>
    </row>
    <row r="103" spans="22:25" x14ac:dyDescent="0.25">
      <c r="V103" s="6" t="str">
        <f t="shared" si="15"/>
        <v>1, 1, 1, 1, 2, 2, 2, 2, 3, 3, 3, 3, 7, 8, 9, 11, 11, 11, 12, 12, 12, 13, 14, 21, 21, 21, 21, 22, 22, 22, 22, 22, 23, 29, 29, 31, 32, 32, 32, 33, 33, 33, 33, 91, 92, 93, 101, 102, 102</v>
      </c>
      <c r="W103" s="6" t="str">
        <f t="shared" si="16"/>
        <v>0, 1, 2, 3, 0, 1, 2, 3, 0, 1, 2, 3, 0, 0, 0, 1, 2, 3, 1, 2, 3, 1, 1, 1, 3, 4, 5, 1, 2, 3, 4, 5, 1, 1, 2, 0, 3, 4, 0, 0, 1, 2, 3, 0, 0, 0, 0, 0, 1</v>
      </c>
      <c r="X103" s="6" t="str">
        <f t="shared" si="17"/>
        <v>1, 2, 3, 4, 5, 6, 7, 8, 9, 10, 11, 12, 34, 14, 15, 16, 17, 18, 19, 20, 21, 22, 23, 24, 26, 27, 28, 29, 30, 31, 32, 33, 25, 35, 36, 37, 38, 39, 40, 41, 42, 43, 44, 45, 46, 47, 48, 49, 50</v>
      </c>
      <c r="Y103" s="6" t="str">
        <f t="shared" si="18"/>
        <v>0, 0, 0, 0, 0, 0, 0, 0, 0, 0, 0, 0, 0, 0, 0, 0, 0, 0, 0, 0, 0, 0, 0, 0, 0, 0, 0, 0, 0, 0, 0, 0, 0, 0, 0, 0, 0, 0, 0, 0, 0, 0, 0, 0, 0, 0, 0, 0, 0</v>
      </c>
    </row>
    <row r="104" spans="22:25" x14ac:dyDescent="0.25">
      <c r="V104" s="6" t="str">
        <f t="shared" si="15"/>
        <v>1, 1, 1, 1, 2, 2, 2, 2, 3, 3, 3, 3, 7, 8, 9, 11, 11, 11, 12, 12, 12, 13, 14, 21, 21, 21, 21, 22, 22, 22, 22, 22, 23, 29, 29, 31, 32, 32, 32, 33, 33, 33, 33, 91, 92, 93, 101, 102, 102</v>
      </c>
      <c r="W104" s="6" t="str">
        <f t="shared" si="16"/>
        <v>0, 1, 2, 3, 0, 1, 2, 3, 0, 1, 2, 3, 0, 0, 0, 1, 2, 3, 1, 2, 3, 1, 1, 1, 3, 4, 5, 1, 2, 3, 4, 5, 1, 1, 2, 0, 3, 4, 0, 0, 1, 2, 3, 0, 0, 0, 0, 0, 1</v>
      </c>
      <c r="X104" s="6" t="str">
        <f t="shared" si="17"/>
        <v>1, 2, 3, 4, 5, 6, 7, 8, 9, 10, 11, 12, 34, 14, 15, 16, 17, 18, 19, 20, 21, 22, 23, 24, 26, 27, 28, 29, 30, 31, 32, 33, 25, 35, 36, 37, 38, 39, 40, 41, 42, 43, 44, 45, 46, 47, 48, 49, 50</v>
      </c>
      <c r="Y104" s="6" t="str">
        <f t="shared" si="18"/>
        <v>0, 0, 0, 0, 0, 0, 0, 0, 0, 0, 0, 0, 0, 0, 0, 0, 0, 0, 0, 0, 0, 0, 0, 0, 0, 0, 0, 0, 0, 0, 0, 0, 0, 0, 0, 0, 0, 0, 0, 0, 0, 0, 0, 0, 0, 0, 0, 0, 0</v>
      </c>
    </row>
    <row r="105" spans="22:25" x14ac:dyDescent="0.25">
      <c r="V105" s="6" t="str">
        <f t="shared" si="15"/>
        <v>1, 1, 1, 1, 2, 2, 2, 2, 3, 3, 3, 3, 7, 8, 9, 11, 11, 11, 12, 12, 12, 13, 14, 21, 21, 21, 21, 22, 22, 22, 22, 22, 23, 29, 29, 31, 32, 32, 32, 33, 33, 33, 33, 91, 92, 93, 101, 102, 102</v>
      </c>
      <c r="W105" s="6" t="str">
        <f t="shared" si="16"/>
        <v>0, 1, 2, 3, 0, 1, 2, 3, 0, 1, 2, 3, 0, 0, 0, 1, 2, 3, 1, 2, 3, 1, 1, 1, 3, 4, 5, 1, 2, 3, 4, 5, 1, 1, 2, 0, 3, 4, 0, 0, 1, 2, 3, 0, 0, 0, 0, 0, 1</v>
      </c>
      <c r="X105" s="6" t="str">
        <f t="shared" si="17"/>
        <v>1, 2, 3, 4, 5, 6, 7, 8, 9, 10, 11, 12, 34, 14, 15, 16, 17, 18, 19, 20, 21, 22, 23, 24, 26, 27, 28, 29, 30, 31, 32, 33, 25, 35, 36, 37, 38, 39, 40, 41, 42, 43, 44, 45, 46, 47, 48, 49, 50</v>
      </c>
      <c r="Y105" s="6" t="str">
        <f t="shared" si="18"/>
        <v>0, 0, 0, 0, 0, 0, 0, 0, 0, 0, 0, 0, 0, 0, 0, 0, 0, 0, 0, 0, 0, 0, 0, 0, 0, 0, 0, 0, 0, 0, 0, 0, 0, 0, 0, 0, 0, 0, 0, 0, 0, 0, 0, 0, 0, 0, 0, 0, 0</v>
      </c>
    </row>
    <row r="106" spans="22:25" x14ac:dyDescent="0.25">
      <c r="V106" s="6" t="str">
        <f t="shared" si="15"/>
        <v>1, 1, 1, 1, 2, 2, 2, 2, 3, 3, 3, 3, 7, 8, 9, 11, 11, 11, 12, 12, 12, 13, 14, 21, 21, 21, 21, 22, 22, 22, 22, 22, 23, 29, 29, 31, 32, 32, 32, 33, 33, 33, 33, 91, 92, 93, 101, 102, 102</v>
      </c>
      <c r="W106" s="6" t="str">
        <f t="shared" si="16"/>
        <v>0, 1, 2, 3, 0, 1, 2, 3, 0, 1, 2, 3, 0, 0, 0, 1, 2, 3, 1, 2, 3, 1, 1, 1, 3, 4, 5, 1, 2, 3, 4, 5, 1, 1, 2, 0, 3, 4, 0, 0, 1, 2, 3, 0, 0, 0, 0, 0, 1</v>
      </c>
      <c r="X106" s="6" t="str">
        <f t="shared" si="17"/>
        <v>1, 2, 3, 4, 5, 6, 7, 8, 9, 10, 11, 12, 34, 14, 15, 16, 17, 18, 19, 20, 21, 22, 23, 24, 26, 27, 28, 29, 30, 31, 32, 33, 25, 35, 36, 37, 38, 39, 40, 41, 42, 43, 44, 45, 46, 47, 48, 49, 50</v>
      </c>
      <c r="Y106" s="6" t="str">
        <f t="shared" si="18"/>
        <v>0, 0, 0, 0, 0, 0, 0, 0, 0, 0, 0, 0, 0, 0, 0, 0, 0, 0, 0, 0, 0, 0, 0, 0, 0, 0, 0, 0, 0, 0, 0, 0, 0, 0, 0, 0, 0, 0, 0, 0, 0, 0, 0, 0, 0, 0, 0, 0, 0</v>
      </c>
    </row>
    <row r="107" spans="22:25" x14ac:dyDescent="0.25">
      <c r="V107" s="6" t="str">
        <f t="shared" si="15"/>
        <v>1, 1, 1, 1, 2, 2, 2, 2, 3, 3, 3, 3, 7, 8, 9, 11, 11, 11, 12, 12, 12, 13, 14, 21, 21, 21, 21, 22, 22, 22, 22, 22, 23, 29, 29, 31, 32, 32, 32, 33, 33, 33, 33, 91, 92, 93, 101, 102, 102</v>
      </c>
      <c r="W107" s="6" t="str">
        <f t="shared" si="16"/>
        <v>0, 1, 2, 3, 0, 1, 2, 3, 0, 1, 2, 3, 0, 0, 0, 1, 2, 3, 1, 2, 3, 1, 1, 1, 3, 4, 5, 1, 2, 3, 4, 5, 1, 1, 2, 0, 3, 4, 0, 0, 1, 2, 3, 0, 0, 0, 0, 0, 1</v>
      </c>
      <c r="X107" s="6" t="str">
        <f t="shared" si="17"/>
        <v>1, 2, 3, 4, 5, 6, 7, 8, 9, 10, 11, 12, 34, 14, 15, 16, 17, 18, 19, 20, 21, 22, 23, 24, 26, 27, 28, 29, 30, 31, 32, 33, 25, 35, 36, 37, 38, 39, 40, 41, 42, 43, 44, 45, 46, 47, 48, 49, 50</v>
      </c>
      <c r="Y107" s="6" t="str">
        <f t="shared" si="18"/>
        <v>0, 0, 0, 0, 0, 0, 0, 0, 0, 0, 0, 0, 0, 0, 0, 0, 0, 0, 0, 0, 0, 0, 0, 0, 0, 0, 0, 0, 0, 0, 0, 0, 0, 0, 0, 0, 0, 0, 0, 0, 0, 0, 0, 0, 0, 0, 0, 0, 0</v>
      </c>
    </row>
    <row r="108" spans="22:25" x14ac:dyDescent="0.25">
      <c r="V108" s="6" t="str">
        <f t="shared" si="15"/>
        <v>1, 1, 1, 1, 2, 2, 2, 2, 3, 3, 3, 3, 7, 8, 9, 11, 11, 11, 12, 12, 12, 13, 14, 21, 21, 21, 21, 22, 22, 22, 22, 22, 23, 29, 29, 31, 32, 32, 32, 33, 33, 33, 33, 91, 92, 93, 101, 102, 102</v>
      </c>
      <c r="W108" s="6" t="str">
        <f t="shared" si="16"/>
        <v>0, 1, 2, 3, 0, 1, 2, 3, 0, 1, 2, 3, 0, 0, 0, 1, 2, 3, 1, 2, 3, 1, 1, 1, 3, 4, 5, 1, 2, 3, 4, 5, 1, 1, 2, 0, 3, 4, 0, 0, 1, 2, 3, 0, 0, 0, 0, 0, 1</v>
      </c>
      <c r="X108" s="6" t="str">
        <f t="shared" si="17"/>
        <v>1, 2, 3, 4, 5, 6, 7, 8, 9, 10, 11, 12, 34, 14, 15, 16, 17, 18, 19, 20, 21, 22, 23, 24, 26, 27, 28, 29, 30, 31, 32, 33, 25, 35, 36, 37, 38, 39, 40, 41, 42, 43, 44, 45, 46, 47, 48, 49, 50</v>
      </c>
      <c r="Y108" s="6" t="str">
        <f t="shared" si="18"/>
        <v>0, 0, 0, 0, 0, 0, 0, 0, 0, 0, 0, 0, 0, 0, 0, 0, 0, 0, 0, 0, 0, 0, 0, 0, 0, 0, 0, 0, 0, 0, 0, 0, 0, 0, 0, 0, 0, 0, 0, 0, 0, 0, 0, 0, 0, 0, 0, 0, 0</v>
      </c>
    </row>
    <row r="109" spans="22:25" x14ac:dyDescent="0.25">
      <c r="V109" s="6" t="str">
        <f t="shared" si="15"/>
        <v>1, 1, 1, 1, 2, 2, 2, 2, 3, 3, 3, 3, 7, 8, 9, 11, 11, 11, 12, 12, 12, 13, 14, 21, 21, 21, 21, 22, 22, 22, 22, 22, 23, 29, 29, 31, 32, 32, 32, 33, 33, 33, 33, 91, 92, 93, 101, 102, 102</v>
      </c>
      <c r="W109" s="6" t="str">
        <f t="shared" si="16"/>
        <v>0, 1, 2, 3, 0, 1, 2, 3, 0, 1, 2, 3, 0, 0, 0, 1, 2, 3, 1, 2, 3, 1, 1, 1, 3, 4, 5, 1, 2, 3, 4, 5, 1, 1, 2, 0, 3, 4, 0, 0, 1, 2, 3, 0, 0, 0, 0, 0, 1</v>
      </c>
      <c r="X109" s="6" t="str">
        <f t="shared" si="17"/>
        <v>1, 2, 3, 4, 5, 6, 7, 8, 9, 10, 11, 12, 34, 14, 15, 16, 17, 18, 19, 20, 21, 22, 23, 24, 26, 27, 28, 29, 30, 31, 32, 33, 25, 35, 36, 37, 38, 39, 40, 41, 42, 43, 44, 45, 46, 47, 48, 49, 50</v>
      </c>
      <c r="Y109" s="6" t="str">
        <f t="shared" si="18"/>
        <v>0, 0, 0, 0, 0, 0, 0, 0, 0, 0, 0, 0, 0, 0, 0, 0, 0, 0, 0, 0, 0, 0, 0, 0, 0, 0, 0, 0, 0, 0, 0, 0, 0, 0, 0, 0, 0, 0, 0, 0, 0, 0, 0, 0, 0, 0, 0, 0, 0</v>
      </c>
    </row>
    <row r="110" spans="22:25" x14ac:dyDescent="0.25">
      <c r="V110" s="6" t="str">
        <f t="shared" si="15"/>
        <v>1, 1, 1, 1, 2, 2, 2, 2, 3, 3, 3, 3, 7, 8, 9, 11, 11, 11, 12, 12, 12, 13, 14, 21, 21, 21, 21, 22, 22, 22, 22, 22, 23, 29, 29, 31, 32, 32, 32, 33, 33, 33, 33, 91, 92, 93, 101, 102, 102</v>
      </c>
      <c r="W110" s="6" t="str">
        <f t="shared" si="16"/>
        <v>0, 1, 2, 3, 0, 1, 2, 3, 0, 1, 2, 3, 0, 0, 0, 1, 2, 3, 1, 2, 3, 1, 1, 1, 3, 4, 5, 1, 2, 3, 4, 5, 1, 1, 2, 0, 3, 4, 0, 0, 1, 2, 3, 0, 0, 0, 0, 0, 1</v>
      </c>
      <c r="X110" s="6" t="str">
        <f t="shared" si="17"/>
        <v>1, 2, 3, 4, 5, 6, 7, 8, 9, 10, 11, 12, 34, 14, 15, 16, 17, 18, 19, 20, 21, 22, 23, 24, 26, 27, 28, 29, 30, 31, 32, 33, 25, 35, 36, 37, 38, 39, 40, 41, 42, 43, 44, 45, 46, 47, 48, 49, 50</v>
      </c>
      <c r="Y110" s="6" t="str">
        <f t="shared" si="18"/>
        <v>0, 0, 0, 0, 0, 0, 0, 0, 0, 0, 0, 0, 0, 0, 0, 0, 0, 0, 0, 0, 0, 0, 0, 0, 0, 0, 0, 0, 0, 0, 0, 0, 0, 0, 0, 0, 0, 0, 0, 0, 0, 0, 0, 0, 0, 0, 0, 0, 0</v>
      </c>
    </row>
    <row r="111" spans="22:25" x14ac:dyDescent="0.25">
      <c r="V111" s="6" t="str">
        <f t="shared" si="15"/>
        <v>1, 1, 1, 1, 2, 2, 2, 2, 3, 3, 3, 3, 7, 8, 9, 11, 11, 11, 12, 12, 12, 13, 14, 21, 21, 21, 21, 22, 22, 22, 22, 22, 23, 29, 29, 31, 32, 32, 32, 33, 33, 33, 33, 91, 92, 93, 101, 102, 102</v>
      </c>
      <c r="W111" s="6" t="str">
        <f t="shared" si="16"/>
        <v>0, 1, 2, 3, 0, 1, 2, 3, 0, 1, 2, 3, 0, 0, 0, 1, 2, 3, 1, 2, 3, 1, 1, 1, 3, 4, 5, 1, 2, 3, 4, 5, 1, 1, 2, 0, 3, 4, 0, 0, 1, 2, 3, 0, 0, 0, 0, 0, 1</v>
      </c>
      <c r="X111" s="6" t="str">
        <f t="shared" si="17"/>
        <v>1, 2, 3, 4, 5, 6, 7, 8, 9, 10, 11, 12, 34, 14, 15, 16, 17, 18, 19, 20, 21, 22, 23, 24, 26, 27, 28, 29, 30, 31, 32, 33, 25, 35, 36, 37, 38, 39, 40, 41, 42, 43, 44, 45, 46, 47, 48, 49, 50</v>
      </c>
      <c r="Y111" s="6" t="str">
        <f t="shared" si="18"/>
        <v>0, 0, 0, 0, 0, 0, 0, 0, 0, 0, 0, 0, 0, 0, 0, 0, 0, 0, 0, 0, 0, 0, 0, 0, 0, 0, 0, 0, 0, 0, 0, 0, 0, 0, 0, 0, 0, 0, 0, 0, 0, 0, 0, 0, 0, 0, 0, 0, 0</v>
      </c>
    </row>
    <row r="112" spans="22:25" x14ac:dyDescent="0.25">
      <c r="V112" s="6" t="str">
        <f t="shared" si="15"/>
        <v>1, 1, 1, 1, 2, 2, 2, 2, 3, 3, 3, 3, 7, 8, 9, 11, 11, 11, 12, 12, 12, 13, 14, 21, 21, 21, 21, 22, 22, 22, 22, 22, 23, 29, 29, 31, 32, 32, 32, 33, 33, 33, 33, 91, 92, 93, 101, 102, 102</v>
      </c>
      <c r="W112" s="6" t="str">
        <f t="shared" si="16"/>
        <v>0, 1, 2, 3, 0, 1, 2, 3, 0, 1, 2, 3, 0, 0, 0, 1, 2, 3, 1, 2, 3, 1, 1, 1, 3, 4, 5, 1, 2, 3, 4, 5, 1, 1, 2, 0, 3, 4, 0, 0, 1, 2, 3, 0, 0, 0, 0, 0, 1</v>
      </c>
      <c r="X112" s="6" t="str">
        <f t="shared" si="17"/>
        <v>1, 2, 3, 4, 5, 6, 7, 8, 9, 10, 11, 12, 34, 14, 15, 16, 17, 18, 19, 20, 21, 22, 23, 24, 26, 27, 28, 29, 30, 31, 32, 33, 25, 35, 36, 37, 38, 39, 40, 41, 42, 43, 44, 45, 46, 47, 48, 49, 50</v>
      </c>
      <c r="Y112" s="6" t="str">
        <f t="shared" si="18"/>
        <v>0, 0, 0, 0, 0, 0, 0, 0, 0, 0, 0, 0, 0, 0, 0, 0, 0, 0, 0, 0, 0, 0, 0, 0, 0, 0, 0, 0, 0, 0, 0, 0, 0, 0, 0, 0, 0, 0, 0, 0, 0, 0, 0, 0, 0, 0, 0, 0, 0</v>
      </c>
    </row>
    <row r="113" spans="22:25" x14ac:dyDescent="0.25">
      <c r="V113" s="6" t="str">
        <f t="shared" si="15"/>
        <v>1, 1, 1, 1, 2, 2, 2, 2, 3, 3, 3, 3, 7, 8, 9, 11, 11, 11, 12, 12, 12, 13, 14, 21, 21, 21, 21, 22, 22, 22, 22, 22, 23, 29, 29, 31, 32, 32, 32, 33, 33, 33, 33, 91, 92, 93, 101, 102, 102</v>
      </c>
      <c r="W113" s="6" t="str">
        <f t="shared" si="16"/>
        <v>0, 1, 2, 3, 0, 1, 2, 3, 0, 1, 2, 3, 0, 0, 0, 1, 2, 3, 1, 2, 3, 1, 1, 1, 3, 4, 5, 1, 2, 3, 4, 5, 1, 1, 2, 0, 3, 4, 0, 0, 1, 2, 3, 0, 0, 0, 0, 0, 1</v>
      </c>
      <c r="X113" s="6" t="str">
        <f t="shared" si="17"/>
        <v>1, 2, 3, 4, 5, 6, 7, 8, 9, 10, 11, 12, 34, 14, 15, 16, 17, 18, 19, 20, 21, 22, 23, 24, 26, 27, 28, 29, 30, 31, 32, 33, 25, 35, 36, 37, 38, 39, 40, 41, 42, 43, 44, 45, 46, 47, 48, 49, 50</v>
      </c>
      <c r="Y113" s="6" t="str">
        <f t="shared" si="18"/>
        <v>0, 0, 0, 0, 0, 0, 0, 0, 0, 0, 0, 0, 0, 0, 0, 0, 0, 0, 0, 0, 0, 0, 0, 0, 0, 0, 0, 0, 0, 0, 0, 0, 0, 0, 0, 0, 0, 0, 0, 0, 0, 0, 0, 0, 0, 0, 0, 0, 0</v>
      </c>
    </row>
    <row r="114" spans="22:25" x14ac:dyDescent="0.25">
      <c r="V114" s="6" t="str">
        <f t="shared" si="15"/>
        <v>1, 1, 1, 1, 2, 2, 2, 2, 3, 3, 3, 3, 7, 8, 9, 11, 11, 11, 12, 12, 12, 13, 14, 21, 21, 21, 21, 22, 22, 22, 22, 22, 23, 29, 29, 31, 32, 32, 32, 33, 33, 33, 33, 91, 92, 93, 101, 102, 102</v>
      </c>
      <c r="W114" s="6" t="str">
        <f t="shared" si="16"/>
        <v>0, 1, 2, 3, 0, 1, 2, 3, 0, 1, 2, 3, 0, 0, 0, 1, 2, 3, 1, 2, 3, 1, 1, 1, 3, 4, 5, 1, 2, 3, 4, 5, 1, 1, 2, 0, 3, 4, 0, 0, 1, 2, 3, 0, 0, 0, 0, 0, 1</v>
      </c>
      <c r="X114" s="6" t="str">
        <f t="shared" si="17"/>
        <v>1, 2, 3, 4, 5, 6, 7, 8, 9, 10, 11, 12, 34, 14, 15, 16, 17, 18, 19, 20, 21, 22, 23, 24, 26, 27, 28, 29, 30, 31, 32, 33, 25, 35, 36, 37, 38, 39, 40, 41, 42, 43, 44, 45, 46, 47, 48, 49, 50</v>
      </c>
      <c r="Y114" s="6" t="str">
        <f t="shared" si="18"/>
        <v>0, 0, 0, 0, 0, 0, 0, 0, 0, 0, 0, 0, 0, 0, 0, 0, 0, 0, 0, 0, 0, 0, 0, 0, 0, 0, 0, 0, 0, 0, 0, 0, 0, 0, 0, 0, 0, 0, 0, 0, 0, 0, 0, 0, 0, 0, 0, 0, 0</v>
      </c>
    </row>
    <row r="115" spans="22:25" x14ac:dyDescent="0.25">
      <c r="V115" s="6" t="str">
        <f t="shared" si="15"/>
        <v>1, 1, 1, 1, 2, 2, 2, 2, 3, 3, 3, 3, 7, 8, 9, 11, 11, 11, 12, 12, 12, 13, 14, 21, 21, 21, 21, 22, 22, 22, 22, 22, 23, 29, 29, 31, 32, 32, 32, 33, 33, 33, 33, 91, 92, 93, 101, 102, 102</v>
      </c>
      <c r="W115" s="6" t="str">
        <f t="shared" si="16"/>
        <v>0, 1, 2, 3, 0, 1, 2, 3, 0, 1, 2, 3, 0, 0, 0, 1, 2, 3, 1, 2, 3, 1, 1, 1, 3, 4, 5, 1, 2, 3, 4, 5, 1, 1, 2, 0, 3, 4, 0, 0, 1, 2, 3, 0, 0, 0, 0, 0, 1</v>
      </c>
      <c r="X115" s="6" t="str">
        <f t="shared" si="17"/>
        <v>1, 2, 3, 4, 5, 6, 7, 8, 9, 10, 11, 12, 34, 14, 15, 16, 17, 18, 19, 20, 21, 22, 23, 24, 26, 27, 28, 29, 30, 31, 32, 33, 25, 35, 36, 37, 38, 39, 40, 41, 42, 43, 44, 45, 46, 47, 48, 49, 50</v>
      </c>
      <c r="Y115" s="6" t="str">
        <f t="shared" si="18"/>
        <v>0, 0, 0, 0, 0, 0, 0, 0, 0, 0, 0, 0, 0, 0, 0, 0, 0, 0, 0, 0, 0, 0, 0, 0, 0, 0, 0, 0, 0, 0, 0, 0, 0, 0, 0, 0, 0, 0, 0, 0, 0, 0, 0, 0, 0, 0, 0, 0, 0</v>
      </c>
    </row>
    <row r="116" spans="22:25" x14ac:dyDescent="0.25">
      <c r="V116" s="6" t="str">
        <f t="shared" si="15"/>
        <v>1, 1, 1, 1, 2, 2, 2, 2, 3, 3, 3, 3, 7, 8, 9, 11, 11, 11, 12, 12, 12, 13, 14, 21, 21, 21, 21, 22, 22, 22, 22, 22, 23, 29, 29, 31, 32, 32, 32, 33, 33, 33, 33, 91, 92, 93, 101, 102, 102</v>
      </c>
      <c r="W116" s="6" t="str">
        <f t="shared" si="16"/>
        <v>0, 1, 2, 3, 0, 1, 2, 3, 0, 1, 2, 3, 0, 0, 0, 1, 2, 3, 1, 2, 3, 1, 1, 1, 3, 4, 5, 1, 2, 3, 4, 5, 1, 1, 2, 0, 3, 4, 0, 0, 1, 2, 3, 0, 0, 0, 0, 0, 1</v>
      </c>
      <c r="X116" s="6" t="str">
        <f t="shared" si="17"/>
        <v>1, 2, 3, 4, 5, 6, 7, 8, 9, 10, 11, 12, 34, 14, 15, 16, 17, 18, 19, 20, 21, 22, 23, 24, 26, 27, 28, 29, 30, 31, 32, 33, 25, 35, 36, 37, 38, 39, 40, 41, 42, 43, 44, 45, 46, 47, 48, 49, 50</v>
      </c>
      <c r="Y116" s="6" t="str">
        <f t="shared" si="18"/>
        <v>0, 0, 0, 0, 0, 0, 0, 0, 0, 0, 0, 0, 0, 0, 0, 0, 0, 0, 0, 0, 0, 0, 0, 0, 0, 0, 0, 0, 0, 0, 0, 0, 0, 0, 0, 0, 0, 0, 0, 0, 0, 0, 0, 0, 0, 0, 0, 0, 0</v>
      </c>
    </row>
    <row r="117" spans="22:25" x14ac:dyDescent="0.25">
      <c r="V117" s="6" t="str">
        <f t="shared" si="15"/>
        <v>1, 1, 1, 1, 2, 2, 2, 2, 3, 3, 3, 3, 7, 8, 9, 11, 11, 11, 12, 12, 12, 13, 14, 21, 21, 21, 21, 22, 22, 22, 22, 22, 23, 29, 29, 31, 32, 32, 32, 33, 33, 33, 33, 91, 92, 93, 101, 102, 102</v>
      </c>
      <c r="W117" s="6" t="str">
        <f t="shared" si="16"/>
        <v>0, 1, 2, 3, 0, 1, 2, 3, 0, 1, 2, 3, 0, 0, 0, 1, 2, 3, 1, 2, 3, 1, 1, 1, 3, 4, 5, 1, 2, 3, 4, 5, 1, 1, 2, 0, 3, 4, 0, 0, 1, 2, 3, 0, 0, 0, 0, 0, 1</v>
      </c>
      <c r="X117" s="6" t="str">
        <f t="shared" si="17"/>
        <v>1, 2, 3, 4, 5, 6, 7, 8, 9, 10, 11, 12, 34, 14, 15, 16, 17, 18, 19, 20, 21, 22, 23, 24, 26, 27, 28, 29, 30, 31, 32, 33, 25, 35, 36, 37, 38, 39, 40, 41, 42, 43, 44, 45, 46, 47, 48, 49, 50</v>
      </c>
      <c r="Y117" s="6" t="str">
        <f t="shared" si="18"/>
        <v>0, 0, 0, 0, 0, 0, 0, 0, 0, 0, 0, 0, 0, 0, 0, 0, 0, 0, 0, 0, 0, 0, 0, 0, 0, 0, 0, 0, 0, 0, 0, 0, 0, 0, 0, 0, 0, 0, 0, 0, 0, 0, 0, 0, 0, 0, 0, 0, 0</v>
      </c>
    </row>
    <row r="118" spans="22:25" x14ac:dyDescent="0.25">
      <c r="V118" s="6" t="str">
        <f t="shared" si="15"/>
        <v>1, 1, 1, 1, 2, 2, 2, 2, 3, 3, 3, 3, 7, 8, 9, 11, 11, 11, 12, 12, 12, 13, 14, 21, 21, 21, 21, 22, 22, 22, 22, 22, 23, 29, 29, 31, 32, 32, 32, 33, 33, 33, 33, 91, 92, 93, 101, 102, 102</v>
      </c>
      <c r="W118" s="6" t="str">
        <f t="shared" si="16"/>
        <v>0, 1, 2, 3, 0, 1, 2, 3, 0, 1, 2, 3, 0, 0, 0, 1, 2, 3, 1, 2, 3, 1, 1, 1, 3, 4, 5, 1, 2, 3, 4, 5, 1, 1, 2, 0, 3, 4, 0, 0, 1, 2, 3, 0, 0, 0, 0, 0, 1</v>
      </c>
      <c r="X118" s="6" t="str">
        <f t="shared" si="17"/>
        <v>1, 2, 3, 4, 5, 6, 7, 8, 9, 10, 11, 12, 34, 14, 15, 16, 17, 18, 19, 20, 21, 22, 23, 24, 26, 27, 28, 29, 30, 31, 32, 33, 25, 35, 36, 37, 38, 39, 40, 41, 42, 43, 44, 45, 46, 47, 48, 49, 50</v>
      </c>
      <c r="Y118" s="6" t="str">
        <f t="shared" si="18"/>
        <v>0, 0, 0, 0, 0, 0, 0, 0, 0, 0, 0, 0, 0, 0, 0, 0, 0, 0, 0, 0, 0, 0, 0, 0, 0, 0, 0, 0, 0, 0, 0, 0, 0, 0, 0, 0, 0, 0, 0, 0, 0, 0, 0, 0, 0, 0, 0, 0, 0</v>
      </c>
    </row>
    <row r="119" spans="22:25" x14ac:dyDescent="0.25">
      <c r="V119" s="6" t="str">
        <f t="shared" si="15"/>
        <v>1, 1, 1, 1, 2, 2, 2, 2, 3, 3, 3, 3, 7, 8, 9, 11, 11, 11, 12, 12, 12, 13, 14, 21, 21, 21, 21, 22, 22, 22, 22, 22, 23, 29, 29, 31, 32, 32, 32, 33, 33, 33, 33, 91, 92, 93, 101, 102, 102</v>
      </c>
      <c r="W119" s="6" t="str">
        <f t="shared" si="16"/>
        <v>0, 1, 2, 3, 0, 1, 2, 3, 0, 1, 2, 3, 0, 0, 0, 1, 2, 3, 1, 2, 3, 1, 1, 1, 3, 4, 5, 1, 2, 3, 4, 5, 1, 1, 2, 0, 3, 4, 0, 0, 1, 2, 3, 0, 0, 0, 0, 0, 1</v>
      </c>
      <c r="X119" s="6" t="str">
        <f t="shared" si="17"/>
        <v>1, 2, 3, 4, 5, 6, 7, 8, 9, 10, 11, 12, 34, 14, 15, 16, 17, 18, 19, 20, 21, 22, 23, 24, 26, 27, 28, 29, 30, 31, 32, 33, 25, 35, 36, 37, 38, 39, 40, 41, 42, 43, 44, 45, 46, 47, 48, 49, 50</v>
      </c>
      <c r="Y119" s="6" t="str">
        <f t="shared" si="18"/>
        <v>0, 0, 0, 0, 0, 0, 0, 0, 0, 0, 0, 0, 0, 0, 0, 0, 0, 0, 0, 0, 0, 0, 0, 0, 0, 0, 0, 0, 0, 0, 0, 0, 0, 0, 0, 0, 0, 0, 0, 0, 0, 0, 0, 0, 0, 0, 0, 0, 0</v>
      </c>
    </row>
    <row r="120" spans="22:25" x14ac:dyDescent="0.25">
      <c r="V120" s="6" t="str">
        <f t="shared" si="15"/>
        <v>1, 1, 1, 1, 2, 2, 2, 2, 3, 3, 3, 3, 7, 8, 9, 11, 11, 11, 12, 12, 12, 13, 14, 21, 21, 21, 21, 22, 22, 22, 22, 22, 23, 29, 29, 31, 32, 32, 32, 33, 33, 33, 33, 91, 92, 93, 101, 102, 102</v>
      </c>
      <c r="W120" s="6" t="str">
        <f t="shared" si="16"/>
        <v>0, 1, 2, 3, 0, 1, 2, 3, 0, 1, 2, 3, 0, 0, 0, 1, 2, 3, 1, 2, 3, 1, 1, 1, 3, 4, 5, 1, 2, 3, 4, 5, 1, 1, 2, 0, 3, 4, 0, 0, 1, 2, 3, 0, 0, 0, 0, 0, 1</v>
      </c>
      <c r="X120" s="6" t="str">
        <f t="shared" si="17"/>
        <v>1, 2, 3, 4, 5, 6, 7, 8, 9, 10, 11, 12, 34, 14, 15, 16, 17, 18, 19, 20, 21, 22, 23, 24, 26, 27, 28, 29, 30, 31, 32, 33, 25, 35, 36, 37, 38, 39, 40, 41, 42, 43, 44, 45, 46, 47, 48, 49, 50</v>
      </c>
      <c r="Y120" s="6" t="str">
        <f t="shared" si="18"/>
        <v>0, 0, 0, 0, 0, 0, 0, 0, 0, 0, 0, 0, 0, 0, 0, 0, 0, 0, 0, 0, 0, 0, 0, 0, 0, 0, 0, 0, 0, 0, 0, 0, 0, 0, 0, 0, 0, 0, 0, 0, 0, 0, 0, 0, 0, 0, 0, 0, 0</v>
      </c>
    </row>
    <row r="121" spans="22:25" x14ac:dyDescent="0.25">
      <c r="V121" s="6" t="str">
        <f t="shared" si="15"/>
        <v>1, 1, 1, 1, 2, 2, 2, 2, 3, 3, 3, 3, 7, 8, 9, 11, 11, 11, 12, 12, 12, 13, 14, 21, 21, 21, 21, 22, 22, 22, 22, 22, 23, 29, 29, 31, 32, 32, 32, 33, 33, 33, 33, 91, 92, 93, 101, 102, 102</v>
      </c>
      <c r="W121" s="6" t="str">
        <f t="shared" si="16"/>
        <v>0, 1, 2, 3, 0, 1, 2, 3, 0, 1, 2, 3, 0, 0, 0, 1, 2, 3, 1, 2, 3, 1, 1, 1, 3, 4, 5, 1, 2, 3, 4, 5, 1, 1, 2, 0, 3, 4, 0, 0, 1, 2, 3, 0, 0, 0, 0, 0, 1</v>
      </c>
      <c r="X121" s="6" t="str">
        <f t="shared" si="17"/>
        <v>1, 2, 3, 4, 5, 6, 7, 8, 9, 10, 11, 12, 34, 14, 15, 16, 17, 18, 19, 20, 21, 22, 23, 24, 26, 27, 28, 29, 30, 31, 32, 33, 25, 35, 36, 37, 38, 39, 40, 41, 42, 43, 44, 45, 46, 47, 48, 49, 50</v>
      </c>
      <c r="Y121" s="6" t="str">
        <f t="shared" si="18"/>
        <v>0, 0, 0, 0, 0, 0, 0, 0, 0, 0, 0, 0, 0, 0, 0, 0, 0, 0, 0, 0, 0, 0, 0, 0, 0, 0, 0, 0, 0, 0, 0, 0, 0, 0, 0, 0, 0, 0, 0, 0, 0, 0, 0, 0, 0, 0, 0, 0, 0</v>
      </c>
    </row>
    <row r="122" spans="22:25" x14ac:dyDescent="0.25">
      <c r="V122" s="6" t="str">
        <f t="shared" si="15"/>
        <v>1, 1, 1, 1, 2, 2, 2, 2, 3, 3, 3, 3, 7, 8, 9, 11, 11, 11, 12, 12, 12, 13, 14, 21, 21, 21, 21, 22, 22, 22, 22, 22, 23, 29, 29, 31, 32, 32, 32, 33, 33, 33, 33, 91, 92, 93, 101, 102, 102</v>
      </c>
      <c r="W122" s="6" t="str">
        <f t="shared" si="16"/>
        <v>0, 1, 2, 3, 0, 1, 2, 3, 0, 1, 2, 3, 0, 0, 0, 1, 2, 3, 1, 2, 3, 1, 1, 1, 3, 4, 5, 1, 2, 3, 4, 5, 1, 1, 2, 0, 3, 4, 0, 0, 1, 2, 3, 0, 0, 0, 0, 0, 1</v>
      </c>
      <c r="X122" s="6" t="str">
        <f t="shared" si="17"/>
        <v>1, 2, 3, 4, 5, 6, 7, 8, 9, 10, 11, 12, 34, 14, 15, 16, 17, 18, 19, 20, 21, 22, 23, 24, 26, 27, 28, 29, 30, 31, 32, 33, 25, 35, 36, 37, 38, 39, 40, 41, 42, 43, 44, 45, 46, 47, 48, 49, 50</v>
      </c>
      <c r="Y122" s="6" t="str">
        <f t="shared" si="18"/>
        <v>0, 0, 0, 0, 0, 0, 0, 0, 0, 0, 0, 0, 0, 0, 0, 0, 0, 0, 0, 0, 0, 0, 0, 0, 0, 0, 0, 0, 0, 0, 0, 0, 0, 0, 0, 0, 0, 0, 0, 0, 0, 0, 0, 0, 0, 0, 0, 0, 0</v>
      </c>
    </row>
    <row r="123" spans="22:25" x14ac:dyDescent="0.25">
      <c r="V123" s="6" t="str">
        <f t="shared" si="15"/>
        <v>1, 1, 1, 1, 2, 2, 2, 2, 3, 3, 3, 3, 7, 8, 9, 11, 11, 11, 12, 12, 12, 13, 14, 21, 21, 21, 21, 22, 22, 22, 22, 22, 23, 29, 29, 31, 32, 32, 32, 33, 33, 33, 33, 91, 92, 93, 101, 102, 102</v>
      </c>
      <c r="W123" s="6" t="str">
        <f t="shared" si="16"/>
        <v>0, 1, 2, 3, 0, 1, 2, 3, 0, 1, 2, 3, 0, 0, 0, 1, 2, 3, 1, 2, 3, 1, 1, 1, 3, 4, 5, 1, 2, 3, 4, 5, 1, 1, 2, 0, 3, 4, 0, 0, 1, 2, 3, 0, 0, 0, 0, 0, 1</v>
      </c>
      <c r="X123" s="6" t="str">
        <f t="shared" si="17"/>
        <v>1, 2, 3, 4, 5, 6, 7, 8, 9, 10, 11, 12, 34, 14, 15, 16, 17, 18, 19, 20, 21, 22, 23, 24, 26, 27, 28, 29, 30, 31, 32, 33, 25, 35, 36, 37, 38, 39, 40, 41, 42, 43, 44, 45, 46, 47, 48, 49, 50</v>
      </c>
      <c r="Y123" s="6" t="str">
        <f t="shared" si="18"/>
        <v>0, 0, 0, 0, 0, 0, 0, 0, 0, 0, 0, 0, 0, 0, 0, 0, 0, 0, 0, 0, 0, 0, 0, 0, 0, 0, 0, 0, 0, 0, 0, 0, 0, 0, 0, 0, 0, 0, 0, 0, 0, 0, 0, 0, 0, 0, 0, 0, 0</v>
      </c>
    </row>
    <row r="124" spans="22:25" x14ac:dyDescent="0.25">
      <c r="V124" s="6" t="str">
        <f t="shared" si="15"/>
        <v>1, 1, 1, 1, 2, 2, 2, 2, 3, 3, 3, 3, 7, 8, 9, 11, 11, 11, 12, 12, 12, 13, 14, 21, 21, 21, 21, 22, 22, 22, 22, 22, 23, 29, 29, 31, 32, 32, 32, 33, 33, 33, 33, 91, 92, 93, 101, 102, 102</v>
      </c>
      <c r="W124" s="6" t="str">
        <f t="shared" si="16"/>
        <v>0, 1, 2, 3, 0, 1, 2, 3, 0, 1, 2, 3, 0, 0, 0, 1, 2, 3, 1, 2, 3, 1, 1, 1, 3, 4, 5, 1, 2, 3, 4, 5, 1, 1, 2, 0, 3, 4, 0, 0, 1, 2, 3, 0, 0, 0, 0, 0, 1</v>
      </c>
      <c r="X124" s="6" t="str">
        <f t="shared" si="17"/>
        <v>1, 2, 3, 4, 5, 6, 7, 8, 9, 10, 11, 12, 34, 14, 15, 16, 17, 18, 19, 20, 21, 22, 23, 24, 26, 27, 28, 29, 30, 31, 32, 33, 25, 35, 36, 37, 38, 39, 40, 41, 42, 43, 44, 45, 46, 47, 48, 49, 50</v>
      </c>
      <c r="Y124" s="6" t="str">
        <f t="shared" si="18"/>
        <v>0, 0, 0, 0, 0, 0, 0, 0, 0, 0, 0, 0, 0, 0, 0, 0, 0, 0, 0, 0, 0, 0, 0, 0, 0, 0, 0, 0, 0, 0, 0, 0, 0, 0, 0, 0, 0, 0, 0, 0, 0, 0, 0, 0, 0, 0, 0, 0, 0</v>
      </c>
    </row>
    <row r="125" spans="22:25" x14ac:dyDescent="0.25">
      <c r="V125" s="6" t="str">
        <f t="shared" si="15"/>
        <v>1, 1, 1, 1, 2, 2, 2, 2, 3, 3, 3, 3, 7, 8, 9, 11, 11, 11, 12, 12, 12, 13, 14, 21, 21, 21, 21, 22, 22, 22, 22, 22, 23, 29, 29, 31, 32, 32, 32, 33, 33, 33, 33, 91, 92, 93, 101, 102, 102</v>
      </c>
      <c r="W125" s="6" t="str">
        <f t="shared" si="16"/>
        <v>0, 1, 2, 3, 0, 1, 2, 3, 0, 1, 2, 3, 0, 0, 0, 1, 2, 3, 1, 2, 3, 1, 1, 1, 3, 4, 5, 1, 2, 3, 4, 5, 1, 1, 2, 0, 3, 4, 0, 0, 1, 2, 3, 0, 0, 0, 0, 0, 1</v>
      </c>
      <c r="X125" s="6" t="str">
        <f t="shared" si="17"/>
        <v>1, 2, 3, 4, 5, 6, 7, 8, 9, 10, 11, 12, 34, 14, 15, 16, 17, 18, 19, 20, 21, 22, 23, 24, 26, 27, 28, 29, 30, 31, 32, 33, 25, 35, 36, 37, 38, 39, 40, 41, 42, 43, 44, 45, 46, 47, 48, 49, 50</v>
      </c>
      <c r="Y125" s="6" t="str">
        <f t="shared" si="18"/>
        <v>0, 0, 0, 0, 0, 0, 0, 0, 0, 0, 0, 0, 0, 0, 0, 0, 0, 0, 0, 0, 0, 0, 0, 0, 0, 0, 0, 0, 0, 0, 0, 0, 0, 0, 0, 0, 0, 0, 0, 0, 0, 0, 0, 0, 0, 0, 0, 0, 0</v>
      </c>
    </row>
    <row r="126" spans="22:25" x14ac:dyDescent="0.25">
      <c r="V126" s="6" t="str">
        <f t="shared" si="15"/>
        <v>1, 1, 1, 1, 2, 2, 2, 2, 3, 3, 3, 3, 7, 8, 9, 11, 11, 11, 12, 12, 12, 13, 14, 21, 21, 21, 21, 22, 22, 22, 22, 22, 23, 29, 29, 31, 32, 32, 32, 33, 33, 33, 33, 91, 92, 93, 101, 102, 102</v>
      </c>
      <c r="W126" s="6" t="str">
        <f t="shared" si="16"/>
        <v>0, 1, 2, 3, 0, 1, 2, 3, 0, 1, 2, 3, 0, 0, 0, 1, 2, 3, 1, 2, 3, 1, 1, 1, 3, 4, 5, 1, 2, 3, 4, 5, 1, 1, 2, 0, 3, 4, 0, 0, 1, 2, 3, 0, 0, 0, 0, 0, 1</v>
      </c>
      <c r="X126" s="6" t="str">
        <f t="shared" si="17"/>
        <v>1, 2, 3, 4, 5, 6, 7, 8, 9, 10, 11, 12, 34, 14, 15, 16, 17, 18, 19, 20, 21, 22, 23, 24, 26, 27, 28, 29, 30, 31, 32, 33, 25, 35, 36, 37, 38, 39, 40, 41, 42, 43, 44, 45, 46, 47, 48, 49, 50</v>
      </c>
      <c r="Y126" s="6" t="str">
        <f t="shared" si="18"/>
        <v>0, 0, 0, 0, 0, 0, 0, 0, 0, 0, 0, 0, 0, 0, 0, 0, 0, 0, 0, 0, 0, 0, 0, 0, 0, 0, 0, 0, 0, 0, 0, 0, 0, 0, 0, 0, 0, 0, 0, 0, 0, 0, 0, 0, 0, 0, 0, 0, 0</v>
      </c>
    </row>
    <row r="127" spans="22:25" x14ac:dyDescent="0.25">
      <c r="V127" s="6" t="str">
        <f t="shared" si="15"/>
        <v>1, 1, 1, 1, 2, 2, 2, 2, 3, 3, 3, 3, 7, 8, 9, 11, 11, 11, 12, 12, 12, 13, 14, 21, 21, 21, 21, 22, 22, 22, 22, 22, 23, 29, 29, 31, 32, 32, 32, 33, 33, 33, 33, 91, 92, 93, 101, 102, 102</v>
      </c>
      <c r="W127" s="6" t="str">
        <f t="shared" si="16"/>
        <v>0, 1, 2, 3, 0, 1, 2, 3, 0, 1, 2, 3, 0, 0, 0, 1, 2, 3, 1, 2, 3, 1, 1, 1, 3, 4, 5, 1, 2, 3, 4, 5, 1, 1, 2, 0, 3, 4, 0, 0, 1, 2, 3, 0, 0, 0, 0, 0, 1</v>
      </c>
      <c r="X127" s="6" t="str">
        <f t="shared" si="17"/>
        <v>1, 2, 3, 4, 5, 6, 7, 8, 9, 10, 11, 12, 34, 14, 15, 16, 17, 18, 19, 20, 21, 22, 23, 24, 26, 27, 28, 29, 30, 31, 32, 33, 25, 35, 36, 37, 38, 39, 40, 41, 42, 43, 44, 45, 46, 47, 48, 49, 50</v>
      </c>
      <c r="Y127" s="6" t="str">
        <f t="shared" si="18"/>
        <v>0, 0, 0, 0, 0, 0, 0, 0, 0, 0, 0, 0, 0, 0, 0, 0, 0, 0, 0, 0, 0, 0, 0, 0, 0, 0, 0, 0, 0, 0, 0, 0, 0, 0, 0, 0, 0, 0, 0, 0, 0, 0, 0, 0, 0, 0, 0, 0, 0</v>
      </c>
    </row>
    <row r="128" spans="22:25" x14ac:dyDescent="0.25">
      <c r="V128" s="6" t="str">
        <f t="shared" ref="V128:V159" si="19">V127 &amp; IF(AND(ISNUMBER($C119), ISNUMBER($D119), ISNUMBER($E119), ISNUMBER($F119)), ", " &amp; TEXT(C119, "#0"),"")</f>
        <v>1, 1, 1, 1, 2, 2, 2, 2, 3, 3, 3, 3, 7, 8, 9, 11, 11, 11, 12, 12, 12, 13, 14, 21, 21, 21, 21, 22, 22, 22, 22, 22, 23, 29, 29, 31, 32, 32, 32, 33, 33, 33, 33, 91, 92, 93, 101, 102, 102</v>
      </c>
      <c r="W128" s="6" t="str">
        <f t="shared" ref="W128:W159" si="20">W127 &amp; IF(AND(ISNUMBER($C119), ISNUMBER($D119), ISNUMBER($E119), ISNUMBER($F119)), ", " &amp; TEXT(D119, "#0"),"")</f>
        <v>0, 1, 2, 3, 0, 1, 2, 3, 0, 1, 2, 3, 0, 0, 0, 1, 2, 3, 1, 2, 3, 1, 1, 1, 3, 4, 5, 1, 2, 3, 4, 5, 1, 1, 2, 0, 3, 4, 0, 0, 1, 2, 3, 0, 0, 0, 0, 0, 1</v>
      </c>
      <c r="X128" s="6" t="str">
        <f t="shared" ref="X128:X159" si="21">X127 &amp; IF(AND(ISNUMBER($C119), ISNUMBER($D119), ISNUMBER($E119), ISNUMBER($F119)), ", " &amp; TEXT(E119, "#0"),"")</f>
        <v>1, 2, 3, 4, 5, 6, 7, 8, 9, 10, 11, 12, 34, 14, 15, 16, 17, 18, 19, 20, 21, 22, 23, 24, 26, 27, 28, 29, 30, 31, 32, 33, 25, 35, 36, 37, 38, 39, 40, 41, 42, 43, 44, 45, 46, 47, 48, 49, 50</v>
      </c>
      <c r="Y128" s="6" t="str">
        <f t="shared" ref="Y128:Y159" si="22">Y127 &amp; IF(AND(ISNUMBER($C119), ISNUMBER($D119), ISNUMBER($E119), ISNUMBER($F119)), ", " &amp; TEXT(F119, "#0"),"")</f>
        <v>0, 0, 0, 0, 0, 0, 0, 0, 0, 0, 0, 0, 0, 0, 0, 0, 0, 0, 0, 0, 0, 0, 0, 0, 0, 0, 0, 0, 0, 0, 0, 0, 0, 0, 0, 0, 0, 0, 0, 0, 0, 0, 0, 0, 0, 0, 0, 0, 0</v>
      </c>
    </row>
    <row r="129" spans="22:25" x14ac:dyDescent="0.25">
      <c r="V129" s="6" t="str">
        <f t="shared" si="19"/>
        <v>1, 1, 1, 1, 2, 2, 2, 2, 3, 3, 3, 3, 7, 8, 9, 11, 11, 11, 12, 12, 12, 13, 14, 21, 21, 21, 21, 22, 22, 22, 22, 22, 23, 29, 29, 31, 32, 32, 32, 33, 33, 33, 33, 91, 92, 93, 101, 102, 102</v>
      </c>
      <c r="W129" s="6" t="str">
        <f t="shared" si="20"/>
        <v>0, 1, 2, 3, 0, 1, 2, 3, 0, 1, 2, 3, 0, 0, 0, 1, 2, 3, 1, 2, 3, 1, 1, 1, 3, 4, 5, 1, 2, 3, 4, 5, 1, 1, 2, 0, 3, 4, 0, 0, 1, 2, 3, 0, 0, 0, 0, 0, 1</v>
      </c>
      <c r="X129" s="6" t="str">
        <f t="shared" si="21"/>
        <v>1, 2, 3, 4, 5, 6, 7, 8, 9, 10, 11, 12, 34, 14, 15, 16, 17, 18, 19, 20, 21, 22, 23, 24, 26, 27, 28, 29, 30, 31, 32, 33, 25, 35, 36, 37, 38, 39, 40, 41, 42, 43, 44, 45, 46, 47, 48, 49, 50</v>
      </c>
      <c r="Y129" s="6" t="str">
        <f t="shared" si="22"/>
        <v>0, 0, 0, 0, 0, 0, 0, 0, 0, 0, 0, 0, 0, 0, 0, 0, 0, 0, 0, 0, 0, 0, 0, 0, 0, 0, 0, 0, 0, 0, 0, 0, 0, 0, 0, 0, 0, 0, 0, 0, 0, 0, 0, 0, 0, 0, 0, 0, 0</v>
      </c>
    </row>
    <row r="130" spans="22:25" x14ac:dyDescent="0.25">
      <c r="V130" s="6" t="str">
        <f t="shared" si="19"/>
        <v>1, 1, 1, 1, 2, 2, 2, 2, 3, 3, 3, 3, 7, 8, 9, 11, 11, 11, 12, 12, 12, 13, 14, 21, 21, 21, 21, 22, 22, 22, 22, 22, 23, 29, 29, 31, 32, 32, 32, 33, 33, 33, 33, 91, 92, 93, 101, 102, 102</v>
      </c>
      <c r="W130" s="6" t="str">
        <f t="shared" si="20"/>
        <v>0, 1, 2, 3, 0, 1, 2, 3, 0, 1, 2, 3, 0, 0, 0, 1, 2, 3, 1, 2, 3, 1, 1, 1, 3, 4, 5, 1, 2, 3, 4, 5, 1, 1, 2, 0, 3, 4, 0, 0, 1, 2, 3, 0, 0, 0, 0, 0, 1</v>
      </c>
      <c r="X130" s="6" t="str">
        <f t="shared" si="21"/>
        <v>1, 2, 3, 4, 5, 6, 7, 8, 9, 10, 11, 12, 34, 14, 15, 16, 17, 18, 19, 20, 21, 22, 23, 24, 26, 27, 28, 29, 30, 31, 32, 33, 25, 35, 36, 37, 38, 39, 40, 41, 42, 43, 44, 45, 46, 47, 48, 49, 50</v>
      </c>
      <c r="Y130" s="6" t="str">
        <f t="shared" si="22"/>
        <v>0, 0, 0, 0, 0, 0, 0, 0, 0, 0, 0, 0, 0, 0, 0, 0, 0, 0, 0, 0, 0, 0, 0, 0, 0, 0, 0, 0, 0, 0, 0, 0, 0, 0, 0, 0, 0, 0, 0, 0, 0, 0, 0, 0, 0, 0, 0, 0, 0</v>
      </c>
    </row>
    <row r="131" spans="22:25" x14ac:dyDescent="0.25">
      <c r="V131" s="6" t="str">
        <f t="shared" si="19"/>
        <v>1, 1, 1, 1, 2, 2, 2, 2, 3, 3, 3, 3, 7, 8, 9, 11, 11, 11, 12, 12, 12, 13, 14, 21, 21, 21, 21, 22, 22, 22, 22, 22, 23, 29, 29, 31, 32, 32, 32, 33, 33, 33, 33, 91, 92, 93, 101, 102, 102</v>
      </c>
      <c r="W131" s="6" t="str">
        <f t="shared" si="20"/>
        <v>0, 1, 2, 3, 0, 1, 2, 3, 0, 1, 2, 3, 0, 0, 0, 1, 2, 3, 1, 2, 3, 1, 1, 1, 3, 4, 5, 1, 2, 3, 4, 5, 1, 1, 2, 0, 3, 4, 0, 0, 1, 2, 3, 0, 0, 0, 0, 0, 1</v>
      </c>
      <c r="X131" s="6" t="str">
        <f t="shared" si="21"/>
        <v>1, 2, 3, 4, 5, 6, 7, 8, 9, 10, 11, 12, 34, 14, 15, 16, 17, 18, 19, 20, 21, 22, 23, 24, 26, 27, 28, 29, 30, 31, 32, 33, 25, 35, 36, 37, 38, 39, 40, 41, 42, 43, 44, 45, 46, 47, 48, 49, 50</v>
      </c>
      <c r="Y131" s="6" t="str">
        <f t="shared" si="22"/>
        <v>0, 0, 0, 0, 0, 0, 0, 0, 0, 0, 0, 0, 0, 0, 0, 0, 0, 0, 0, 0, 0, 0, 0, 0, 0, 0, 0, 0, 0, 0, 0, 0, 0, 0, 0, 0, 0, 0, 0, 0, 0, 0, 0, 0, 0, 0, 0, 0, 0</v>
      </c>
    </row>
    <row r="132" spans="22:25" x14ac:dyDescent="0.25">
      <c r="V132" s="6" t="str">
        <f t="shared" si="19"/>
        <v>1, 1, 1, 1, 2, 2, 2, 2, 3, 3, 3, 3, 7, 8, 9, 11, 11, 11, 12, 12, 12, 13, 14, 21, 21, 21, 21, 22, 22, 22, 22, 22, 23, 29, 29, 31, 32, 32, 32, 33, 33, 33, 33, 91, 92, 93, 101, 102, 102</v>
      </c>
      <c r="W132" s="6" t="str">
        <f t="shared" si="20"/>
        <v>0, 1, 2, 3, 0, 1, 2, 3, 0, 1, 2, 3, 0, 0, 0, 1, 2, 3, 1, 2, 3, 1, 1, 1, 3, 4, 5, 1, 2, 3, 4, 5, 1, 1, 2, 0, 3, 4, 0, 0, 1, 2, 3, 0, 0, 0, 0, 0, 1</v>
      </c>
      <c r="X132" s="6" t="str">
        <f t="shared" si="21"/>
        <v>1, 2, 3, 4, 5, 6, 7, 8, 9, 10, 11, 12, 34, 14, 15, 16, 17, 18, 19, 20, 21, 22, 23, 24, 26, 27, 28, 29, 30, 31, 32, 33, 25, 35, 36, 37, 38, 39, 40, 41, 42, 43, 44, 45, 46, 47, 48, 49, 50</v>
      </c>
      <c r="Y132" s="6" t="str">
        <f t="shared" si="22"/>
        <v>0, 0, 0, 0, 0, 0, 0, 0, 0, 0, 0, 0, 0, 0, 0, 0, 0, 0, 0, 0, 0, 0, 0, 0, 0, 0, 0, 0, 0, 0, 0, 0, 0, 0, 0, 0, 0, 0, 0, 0, 0, 0, 0, 0, 0, 0, 0, 0, 0</v>
      </c>
    </row>
    <row r="133" spans="22:25" x14ac:dyDescent="0.25">
      <c r="V133" s="6" t="str">
        <f t="shared" si="19"/>
        <v>1, 1, 1, 1, 2, 2, 2, 2, 3, 3, 3, 3, 7, 8, 9, 11, 11, 11, 12, 12, 12, 13, 14, 21, 21, 21, 21, 22, 22, 22, 22, 22, 23, 29, 29, 31, 32, 32, 32, 33, 33, 33, 33, 91, 92, 93, 101, 102, 102</v>
      </c>
      <c r="W133" s="6" t="str">
        <f t="shared" si="20"/>
        <v>0, 1, 2, 3, 0, 1, 2, 3, 0, 1, 2, 3, 0, 0, 0, 1, 2, 3, 1, 2, 3, 1, 1, 1, 3, 4, 5, 1, 2, 3, 4, 5, 1, 1, 2, 0, 3, 4, 0, 0, 1, 2, 3, 0, 0, 0, 0, 0, 1</v>
      </c>
      <c r="X133" s="6" t="str">
        <f t="shared" si="21"/>
        <v>1, 2, 3, 4, 5, 6, 7, 8, 9, 10, 11, 12, 34, 14, 15, 16, 17, 18, 19, 20, 21, 22, 23, 24, 26, 27, 28, 29, 30, 31, 32, 33, 25, 35, 36, 37, 38, 39, 40, 41, 42, 43, 44, 45, 46, 47, 48, 49, 50</v>
      </c>
      <c r="Y133" s="6" t="str">
        <f t="shared" si="22"/>
        <v>0, 0, 0, 0, 0, 0, 0, 0, 0, 0, 0, 0, 0, 0, 0, 0, 0, 0, 0, 0, 0, 0, 0, 0, 0, 0, 0, 0, 0, 0, 0, 0, 0, 0, 0, 0, 0, 0, 0, 0, 0, 0, 0, 0, 0, 0, 0, 0, 0</v>
      </c>
    </row>
    <row r="134" spans="22:25" x14ac:dyDescent="0.25">
      <c r="V134" s="6" t="str">
        <f t="shared" si="19"/>
        <v>1, 1, 1, 1, 2, 2, 2, 2, 3, 3, 3, 3, 7, 8, 9, 11, 11, 11, 12, 12, 12, 13, 14, 21, 21, 21, 21, 22, 22, 22, 22, 22, 23, 29, 29, 31, 32, 32, 32, 33, 33, 33, 33, 91, 92, 93, 101, 102, 102</v>
      </c>
      <c r="W134" s="6" t="str">
        <f t="shared" si="20"/>
        <v>0, 1, 2, 3, 0, 1, 2, 3, 0, 1, 2, 3, 0, 0, 0, 1, 2, 3, 1, 2, 3, 1, 1, 1, 3, 4, 5, 1, 2, 3, 4, 5, 1, 1, 2, 0, 3, 4, 0, 0, 1, 2, 3, 0, 0, 0, 0, 0, 1</v>
      </c>
      <c r="X134" s="6" t="str">
        <f t="shared" si="21"/>
        <v>1, 2, 3, 4, 5, 6, 7, 8, 9, 10, 11, 12, 34, 14, 15, 16, 17, 18, 19, 20, 21, 22, 23, 24, 26, 27, 28, 29, 30, 31, 32, 33, 25, 35, 36, 37, 38, 39, 40, 41, 42, 43, 44, 45, 46, 47, 48, 49, 50</v>
      </c>
      <c r="Y134" s="6" t="str">
        <f t="shared" si="22"/>
        <v>0, 0, 0, 0, 0, 0, 0, 0, 0, 0, 0, 0, 0, 0, 0, 0, 0, 0, 0, 0, 0, 0, 0, 0, 0, 0, 0, 0, 0, 0, 0, 0, 0, 0, 0, 0, 0, 0, 0, 0, 0, 0, 0, 0, 0, 0, 0, 0, 0</v>
      </c>
    </row>
    <row r="135" spans="22:25" x14ac:dyDescent="0.25">
      <c r="V135" s="6" t="str">
        <f t="shared" si="19"/>
        <v>1, 1, 1, 1, 2, 2, 2, 2, 3, 3, 3, 3, 7, 8, 9, 11, 11, 11, 12, 12, 12, 13, 14, 21, 21, 21, 21, 22, 22, 22, 22, 22, 23, 29, 29, 31, 32, 32, 32, 33, 33, 33, 33, 91, 92, 93, 101, 102, 102</v>
      </c>
      <c r="W135" s="6" t="str">
        <f t="shared" si="20"/>
        <v>0, 1, 2, 3, 0, 1, 2, 3, 0, 1, 2, 3, 0, 0, 0, 1, 2, 3, 1, 2, 3, 1, 1, 1, 3, 4, 5, 1, 2, 3, 4, 5, 1, 1, 2, 0, 3, 4, 0, 0, 1, 2, 3, 0, 0, 0, 0, 0, 1</v>
      </c>
      <c r="X135" s="6" t="str">
        <f t="shared" si="21"/>
        <v>1, 2, 3, 4, 5, 6, 7, 8, 9, 10, 11, 12, 34, 14, 15, 16, 17, 18, 19, 20, 21, 22, 23, 24, 26, 27, 28, 29, 30, 31, 32, 33, 25, 35, 36, 37, 38, 39, 40, 41, 42, 43, 44, 45, 46, 47, 48, 49, 50</v>
      </c>
      <c r="Y135" s="6" t="str">
        <f t="shared" si="22"/>
        <v>0, 0, 0, 0, 0, 0, 0, 0, 0, 0, 0, 0, 0, 0, 0, 0, 0, 0, 0, 0, 0, 0, 0, 0, 0, 0, 0, 0, 0, 0, 0, 0, 0, 0, 0, 0, 0, 0, 0, 0, 0, 0, 0, 0, 0, 0, 0, 0, 0</v>
      </c>
    </row>
    <row r="136" spans="22:25" x14ac:dyDescent="0.25">
      <c r="V136" s="6" t="str">
        <f t="shared" si="19"/>
        <v>1, 1, 1, 1, 2, 2, 2, 2, 3, 3, 3, 3, 7, 8, 9, 11, 11, 11, 12, 12, 12, 13, 14, 21, 21, 21, 21, 22, 22, 22, 22, 22, 23, 29, 29, 31, 32, 32, 32, 33, 33, 33, 33, 91, 92, 93, 101, 102, 102</v>
      </c>
      <c r="W136" s="6" t="str">
        <f t="shared" si="20"/>
        <v>0, 1, 2, 3, 0, 1, 2, 3, 0, 1, 2, 3, 0, 0, 0, 1, 2, 3, 1, 2, 3, 1, 1, 1, 3, 4, 5, 1, 2, 3, 4, 5, 1, 1, 2, 0, 3, 4, 0, 0, 1, 2, 3, 0, 0, 0, 0, 0, 1</v>
      </c>
      <c r="X136" s="6" t="str">
        <f t="shared" si="21"/>
        <v>1, 2, 3, 4, 5, 6, 7, 8, 9, 10, 11, 12, 34, 14, 15, 16, 17, 18, 19, 20, 21, 22, 23, 24, 26, 27, 28, 29, 30, 31, 32, 33, 25, 35, 36, 37, 38, 39, 40, 41, 42, 43, 44, 45, 46, 47, 48, 49, 50</v>
      </c>
      <c r="Y136" s="6" t="str">
        <f t="shared" si="22"/>
        <v>0, 0, 0, 0, 0, 0, 0, 0, 0, 0, 0, 0, 0, 0, 0, 0, 0, 0, 0, 0, 0, 0, 0, 0, 0, 0, 0, 0, 0, 0, 0, 0, 0, 0, 0, 0, 0, 0, 0, 0, 0, 0, 0, 0, 0, 0, 0, 0, 0</v>
      </c>
    </row>
    <row r="137" spans="22:25" x14ac:dyDescent="0.25">
      <c r="V137" s="6" t="str">
        <f t="shared" si="19"/>
        <v>1, 1, 1, 1, 2, 2, 2, 2, 3, 3, 3, 3, 7, 8, 9, 11, 11, 11, 12, 12, 12, 13, 14, 21, 21, 21, 21, 22, 22, 22, 22, 22, 23, 29, 29, 31, 32, 32, 32, 33, 33, 33, 33, 91, 92, 93, 101, 102, 102</v>
      </c>
      <c r="W137" s="6" t="str">
        <f t="shared" si="20"/>
        <v>0, 1, 2, 3, 0, 1, 2, 3, 0, 1, 2, 3, 0, 0, 0, 1, 2, 3, 1, 2, 3, 1, 1, 1, 3, 4, 5, 1, 2, 3, 4, 5, 1, 1, 2, 0, 3, 4, 0, 0, 1, 2, 3, 0, 0, 0, 0, 0, 1</v>
      </c>
      <c r="X137" s="6" t="str">
        <f t="shared" si="21"/>
        <v>1, 2, 3, 4, 5, 6, 7, 8, 9, 10, 11, 12, 34, 14, 15, 16, 17, 18, 19, 20, 21, 22, 23, 24, 26, 27, 28, 29, 30, 31, 32, 33, 25, 35, 36, 37, 38, 39, 40, 41, 42, 43, 44, 45, 46, 47, 48, 49, 50</v>
      </c>
      <c r="Y137" s="6" t="str">
        <f t="shared" si="22"/>
        <v>0, 0, 0, 0, 0, 0, 0, 0, 0, 0, 0, 0, 0, 0, 0, 0, 0, 0, 0, 0, 0, 0, 0, 0, 0, 0, 0, 0, 0, 0, 0, 0, 0, 0, 0, 0, 0, 0, 0, 0, 0, 0, 0, 0, 0, 0, 0, 0, 0</v>
      </c>
    </row>
    <row r="138" spans="22:25" x14ac:dyDescent="0.25">
      <c r="V138" s="6" t="str">
        <f t="shared" si="19"/>
        <v>1, 1, 1, 1, 2, 2, 2, 2, 3, 3, 3, 3, 7, 8, 9, 11, 11, 11, 12, 12, 12, 13, 14, 21, 21, 21, 21, 22, 22, 22, 22, 22, 23, 29, 29, 31, 32, 32, 32, 33, 33, 33, 33, 91, 92, 93, 101, 102, 102</v>
      </c>
      <c r="W138" s="6" t="str">
        <f t="shared" si="20"/>
        <v>0, 1, 2, 3, 0, 1, 2, 3, 0, 1, 2, 3, 0, 0, 0, 1, 2, 3, 1, 2, 3, 1, 1, 1, 3, 4, 5, 1, 2, 3, 4, 5, 1, 1, 2, 0, 3, 4, 0, 0, 1, 2, 3, 0, 0, 0, 0, 0, 1</v>
      </c>
      <c r="X138" s="6" t="str">
        <f t="shared" si="21"/>
        <v>1, 2, 3, 4, 5, 6, 7, 8, 9, 10, 11, 12, 34, 14, 15, 16, 17, 18, 19, 20, 21, 22, 23, 24, 26, 27, 28, 29, 30, 31, 32, 33, 25, 35, 36, 37, 38, 39, 40, 41, 42, 43, 44, 45, 46, 47, 48, 49, 50</v>
      </c>
      <c r="Y138" s="6" t="str">
        <f t="shared" si="22"/>
        <v>0, 0, 0, 0, 0, 0, 0, 0, 0, 0, 0, 0, 0, 0, 0, 0, 0, 0, 0, 0, 0, 0, 0, 0, 0, 0, 0, 0, 0, 0, 0, 0, 0, 0, 0, 0, 0, 0, 0, 0, 0, 0, 0, 0, 0, 0, 0, 0, 0</v>
      </c>
    </row>
    <row r="139" spans="22:25" x14ac:dyDescent="0.25">
      <c r="V139" s="6" t="str">
        <f t="shared" si="19"/>
        <v>1, 1, 1, 1, 2, 2, 2, 2, 3, 3, 3, 3, 7, 8, 9, 11, 11, 11, 12, 12, 12, 13, 14, 21, 21, 21, 21, 22, 22, 22, 22, 22, 23, 29, 29, 31, 32, 32, 32, 33, 33, 33, 33, 91, 92, 93, 101, 102, 102</v>
      </c>
      <c r="W139" s="6" t="str">
        <f t="shared" si="20"/>
        <v>0, 1, 2, 3, 0, 1, 2, 3, 0, 1, 2, 3, 0, 0, 0, 1, 2, 3, 1, 2, 3, 1, 1, 1, 3, 4, 5, 1, 2, 3, 4, 5, 1, 1, 2, 0, 3, 4, 0, 0, 1, 2, 3, 0, 0, 0, 0, 0, 1</v>
      </c>
      <c r="X139" s="6" t="str">
        <f t="shared" si="21"/>
        <v>1, 2, 3, 4, 5, 6, 7, 8, 9, 10, 11, 12, 34, 14, 15, 16, 17, 18, 19, 20, 21, 22, 23, 24, 26, 27, 28, 29, 30, 31, 32, 33, 25, 35, 36, 37, 38, 39, 40, 41, 42, 43, 44, 45, 46, 47, 48, 49, 50</v>
      </c>
      <c r="Y139" s="6" t="str">
        <f t="shared" si="22"/>
        <v>0, 0, 0, 0, 0, 0, 0, 0, 0, 0, 0, 0, 0, 0, 0, 0, 0, 0, 0, 0, 0, 0, 0, 0, 0, 0, 0, 0, 0, 0, 0, 0, 0, 0, 0, 0, 0, 0, 0, 0, 0, 0, 0, 0, 0, 0, 0, 0, 0</v>
      </c>
    </row>
    <row r="140" spans="22:25" x14ac:dyDescent="0.25">
      <c r="V140" s="6" t="str">
        <f t="shared" si="19"/>
        <v>1, 1, 1, 1, 2, 2, 2, 2, 3, 3, 3, 3, 7, 8, 9, 11, 11, 11, 12, 12, 12, 13, 14, 21, 21, 21, 21, 22, 22, 22, 22, 22, 23, 29, 29, 31, 32, 32, 32, 33, 33, 33, 33, 91, 92, 93, 101, 102, 102</v>
      </c>
      <c r="W140" s="6" t="str">
        <f t="shared" si="20"/>
        <v>0, 1, 2, 3, 0, 1, 2, 3, 0, 1, 2, 3, 0, 0, 0, 1, 2, 3, 1, 2, 3, 1, 1, 1, 3, 4, 5, 1, 2, 3, 4, 5, 1, 1, 2, 0, 3, 4, 0, 0, 1, 2, 3, 0, 0, 0, 0, 0, 1</v>
      </c>
      <c r="X140" s="6" t="str">
        <f t="shared" si="21"/>
        <v>1, 2, 3, 4, 5, 6, 7, 8, 9, 10, 11, 12, 34, 14, 15, 16, 17, 18, 19, 20, 21, 22, 23, 24, 26, 27, 28, 29, 30, 31, 32, 33, 25, 35, 36, 37, 38, 39, 40, 41, 42, 43, 44, 45, 46, 47, 48, 49, 50</v>
      </c>
      <c r="Y140" s="6" t="str">
        <f t="shared" si="22"/>
        <v>0, 0, 0, 0, 0, 0, 0, 0, 0, 0, 0, 0, 0, 0, 0, 0, 0, 0, 0, 0, 0, 0, 0, 0, 0, 0, 0, 0, 0, 0, 0, 0, 0, 0, 0, 0, 0, 0, 0, 0, 0, 0, 0, 0, 0, 0, 0, 0, 0</v>
      </c>
    </row>
    <row r="141" spans="22:25" x14ac:dyDescent="0.25">
      <c r="V141" s="6" t="str">
        <f t="shared" si="19"/>
        <v>1, 1, 1, 1, 2, 2, 2, 2, 3, 3, 3, 3, 7, 8, 9, 11, 11, 11, 12, 12, 12, 13, 14, 21, 21, 21, 21, 22, 22, 22, 22, 22, 23, 29, 29, 31, 32, 32, 32, 33, 33, 33, 33, 91, 92, 93, 101, 102, 102</v>
      </c>
      <c r="W141" s="6" t="str">
        <f t="shared" si="20"/>
        <v>0, 1, 2, 3, 0, 1, 2, 3, 0, 1, 2, 3, 0, 0, 0, 1, 2, 3, 1, 2, 3, 1, 1, 1, 3, 4, 5, 1, 2, 3, 4, 5, 1, 1, 2, 0, 3, 4, 0, 0, 1, 2, 3, 0, 0, 0, 0, 0, 1</v>
      </c>
      <c r="X141" s="6" t="str">
        <f t="shared" si="21"/>
        <v>1, 2, 3, 4, 5, 6, 7, 8, 9, 10, 11, 12, 34, 14, 15, 16, 17, 18, 19, 20, 21, 22, 23, 24, 26, 27, 28, 29, 30, 31, 32, 33, 25, 35, 36, 37, 38, 39, 40, 41, 42, 43, 44, 45, 46, 47, 48, 49, 50</v>
      </c>
      <c r="Y141" s="6" t="str">
        <f t="shared" si="22"/>
        <v>0, 0, 0, 0, 0, 0, 0, 0, 0, 0, 0, 0, 0, 0, 0, 0, 0, 0, 0, 0, 0, 0, 0, 0, 0, 0, 0, 0, 0, 0, 0, 0, 0, 0, 0, 0, 0, 0, 0, 0, 0, 0, 0, 0, 0, 0, 0, 0, 0</v>
      </c>
    </row>
    <row r="142" spans="22:25" x14ac:dyDescent="0.25">
      <c r="V142" s="6" t="str">
        <f t="shared" si="19"/>
        <v>1, 1, 1, 1, 2, 2, 2, 2, 3, 3, 3, 3, 7, 8, 9, 11, 11, 11, 12, 12, 12, 13, 14, 21, 21, 21, 21, 22, 22, 22, 22, 22, 23, 29, 29, 31, 32, 32, 32, 33, 33, 33, 33, 91, 92, 93, 101, 102, 102</v>
      </c>
      <c r="W142" s="6" t="str">
        <f t="shared" si="20"/>
        <v>0, 1, 2, 3, 0, 1, 2, 3, 0, 1, 2, 3, 0, 0, 0, 1, 2, 3, 1, 2, 3, 1, 1, 1, 3, 4, 5, 1, 2, 3, 4, 5, 1, 1, 2, 0, 3, 4, 0, 0, 1, 2, 3, 0, 0, 0, 0, 0, 1</v>
      </c>
      <c r="X142" s="6" t="str">
        <f t="shared" si="21"/>
        <v>1, 2, 3, 4, 5, 6, 7, 8, 9, 10, 11, 12, 34, 14, 15, 16, 17, 18, 19, 20, 21, 22, 23, 24, 26, 27, 28, 29, 30, 31, 32, 33, 25, 35, 36, 37, 38, 39, 40, 41, 42, 43, 44, 45, 46, 47, 48, 49, 50</v>
      </c>
      <c r="Y142" s="6" t="str">
        <f t="shared" si="22"/>
        <v>0, 0, 0, 0, 0, 0, 0, 0, 0, 0, 0, 0, 0, 0, 0, 0, 0, 0, 0, 0, 0, 0, 0, 0, 0, 0, 0, 0, 0, 0, 0, 0, 0, 0, 0, 0, 0, 0, 0, 0, 0, 0, 0, 0, 0, 0, 0, 0, 0</v>
      </c>
    </row>
    <row r="143" spans="22:25" x14ac:dyDescent="0.25">
      <c r="V143" s="6" t="str">
        <f t="shared" si="19"/>
        <v>1, 1, 1, 1, 2, 2, 2, 2, 3, 3, 3, 3, 7, 8, 9, 11, 11, 11, 12, 12, 12, 13, 14, 21, 21, 21, 21, 22, 22, 22, 22, 22, 23, 29, 29, 31, 32, 32, 32, 33, 33, 33, 33, 91, 92, 93, 101, 102, 102</v>
      </c>
      <c r="W143" s="6" t="str">
        <f t="shared" si="20"/>
        <v>0, 1, 2, 3, 0, 1, 2, 3, 0, 1, 2, 3, 0, 0, 0, 1, 2, 3, 1, 2, 3, 1, 1, 1, 3, 4, 5, 1, 2, 3, 4, 5, 1, 1, 2, 0, 3, 4, 0, 0, 1, 2, 3, 0, 0, 0, 0, 0, 1</v>
      </c>
      <c r="X143" s="6" t="str">
        <f t="shared" si="21"/>
        <v>1, 2, 3, 4, 5, 6, 7, 8, 9, 10, 11, 12, 34, 14, 15, 16, 17, 18, 19, 20, 21, 22, 23, 24, 26, 27, 28, 29, 30, 31, 32, 33, 25, 35, 36, 37, 38, 39, 40, 41, 42, 43, 44, 45, 46, 47, 48, 49, 50</v>
      </c>
      <c r="Y143" s="6" t="str">
        <f t="shared" si="22"/>
        <v>0, 0, 0, 0, 0, 0, 0, 0, 0, 0, 0, 0, 0, 0, 0, 0, 0, 0, 0, 0, 0, 0, 0, 0, 0, 0, 0, 0, 0, 0, 0, 0, 0, 0, 0, 0, 0, 0, 0, 0, 0, 0, 0, 0, 0, 0, 0, 0, 0</v>
      </c>
    </row>
    <row r="144" spans="22:25" x14ac:dyDescent="0.25">
      <c r="V144" s="6" t="str">
        <f t="shared" si="19"/>
        <v>1, 1, 1, 1, 2, 2, 2, 2, 3, 3, 3, 3, 7, 8, 9, 11, 11, 11, 12, 12, 12, 13, 14, 21, 21, 21, 21, 22, 22, 22, 22, 22, 23, 29, 29, 31, 32, 32, 32, 33, 33, 33, 33, 91, 92, 93, 101, 102, 102</v>
      </c>
      <c r="W144" s="6" t="str">
        <f t="shared" si="20"/>
        <v>0, 1, 2, 3, 0, 1, 2, 3, 0, 1, 2, 3, 0, 0, 0, 1, 2, 3, 1, 2, 3, 1, 1, 1, 3, 4, 5, 1, 2, 3, 4, 5, 1, 1, 2, 0, 3, 4, 0, 0, 1, 2, 3, 0, 0, 0, 0, 0, 1</v>
      </c>
      <c r="X144" s="6" t="str">
        <f t="shared" si="21"/>
        <v>1, 2, 3, 4, 5, 6, 7, 8, 9, 10, 11, 12, 34, 14, 15, 16, 17, 18, 19, 20, 21, 22, 23, 24, 26, 27, 28, 29, 30, 31, 32, 33, 25, 35, 36, 37, 38, 39, 40, 41, 42, 43, 44, 45, 46, 47, 48, 49, 50</v>
      </c>
      <c r="Y144" s="6" t="str">
        <f t="shared" si="22"/>
        <v>0, 0, 0, 0, 0, 0, 0, 0, 0, 0, 0, 0, 0, 0, 0, 0, 0, 0, 0, 0, 0, 0, 0, 0, 0, 0, 0, 0, 0, 0, 0, 0, 0, 0, 0, 0, 0, 0, 0, 0, 0, 0, 0, 0, 0, 0, 0, 0, 0</v>
      </c>
    </row>
    <row r="145" spans="22:25" x14ac:dyDescent="0.25">
      <c r="V145" s="6" t="str">
        <f t="shared" si="19"/>
        <v>1, 1, 1, 1, 2, 2, 2, 2, 3, 3, 3, 3, 7, 8, 9, 11, 11, 11, 12, 12, 12, 13, 14, 21, 21, 21, 21, 22, 22, 22, 22, 22, 23, 29, 29, 31, 32, 32, 32, 33, 33, 33, 33, 91, 92, 93, 101, 102, 102</v>
      </c>
      <c r="W145" s="6" t="str">
        <f t="shared" si="20"/>
        <v>0, 1, 2, 3, 0, 1, 2, 3, 0, 1, 2, 3, 0, 0, 0, 1, 2, 3, 1, 2, 3, 1, 1, 1, 3, 4, 5, 1, 2, 3, 4, 5, 1, 1, 2, 0, 3, 4, 0, 0, 1, 2, 3, 0, 0, 0, 0, 0, 1</v>
      </c>
      <c r="X145" s="6" t="str">
        <f t="shared" si="21"/>
        <v>1, 2, 3, 4, 5, 6, 7, 8, 9, 10, 11, 12, 34, 14, 15, 16, 17, 18, 19, 20, 21, 22, 23, 24, 26, 27, 28, 29, 30, 31, 32, 33, 25, 35, 36, 37, 38, 39, 40, 41, 42, 43, 44, 45, 46, 47, 48, 49, 50</v>
      </c>
      <c r="Y145" s="6" t="str">
        <f t="shared" si="22"/>
        <v>0, 0, 0, 0, 0, 0, 0, 0, 0, 0, 0, 0, 0, 0, 0, 0, 0, 0, 0, 0, 0, 0, 0, 0, 0, 0, 0, 0, 0, 0, 0, 0, 0, 0, 0, 0, 0, 0, 0, 0, 0, 0, 0, 0, 0, 0, 0, 0, 0</v>
      </c>
    </row>
    <row r="146" spans="22:25" x14ac:dyDescent="0.25">
      <c r="V146" s="6" t="str">
        <f t="shared" si="19"/>
        <v>1, 1, 1, 1, 2, 2, 2, 2, 3, 3, 3, 3, 7, 8, 9, 11, 11, 11, 12, 12, 12, 13, 14, 21, 21, 21, 21, 22, 22, 22, 22, 22, 23, 29, 29, 31, 32, 32, 32, 33, 33, 33, 33, 91, 92, 93, 101, 102, 102</v>
      </c>
      <c r="W146" s="6" t="str">
        <f t="shared" si="20"/>
        <v>0, 1, 2, 3, 0, 1, 2, 3, 0, 1, 2, 3, 0, 0, 0, 1, 2, 3, 1, 2, 3, 1, 1, 1, 3, 4, 5, 1, 2, 3, 4, 5, 1, 1, 2, 0, 3, 4, 0, 0, 1, 2, 3, 0, 0, 0, 0, 0, 1</v>
      </c>
      <c r="X146" s="6" t="str">
        <f t="shared" si="21"/>
        <v>1, 2, 3, 4, 5, 6, 7, 8, 9, 10, 11, 12, 34, 14, 15, 16, 17, 18, 19, 20, 21, 22, 23, 24, 26, 27, 28, 29, 30, 31, 32, 33, 25, 35, 36, 37, 38, 39, 40, 41, 42, 43, 44, 45, 46, 47, 48, 49, 50</v>
      </c>
      <c r="Y146" s="6" t="str">
        <f t="shared" si="22"/>
        <v>0, 0, 0, 0, 0, 0, 0, 0, 0, 0, 0, 0, 0, 0, 0, 0, 0, 0, 0, 0, 0, 0, 0, 0, 0, 0, 0, 0, 0, 0, 0, 0, 0, 0, 0, 0, 0, 0, 0, 0, 0, 0, 0, 0, 0, 0, 0, 0, 0</v>
      </c>
    </row>
    <row r="147" spans="22:25" x14ac:dyDescent="0.25">
      <c r="V147" s="6" t="str">
        <f t="shared" si="19"/>
        <v>1, 1, 1, 1, 2, 2, 2, 2, 3, 3, 3, 3, 7, 8, 9, 11, 11, 11, 12, 12, 12, 13, 14, 21, 21, 21, 21, 22, 22, 22, 22, 22, 23, 29, 29, 31, 32, 32, 32, 33, 33, 33, 33, 91, 92, 93, 101, 102, 102</v>
      </c>
      <c r="W147" s="6" t="str">
        <f t="shared" si="20"/>
        <v>0, 1, 2, 3, 0, 1, 2, 3, 0, 1, 2, 3, 0, 0, 0, 1, 2, 3, 1, 2, 3, 1, 1, 1, 3, 4, 5, 1, 2, 3, 4, 5, 1, 1, 2, 0, 3, 4, 0, 0, 1, 2, 3, 0, 0, 0, 0, 0, 1</v>
      </c>
      <c r="X147" s="6" t="str">
        <f t="shared" si="21"/>
        <v>1, 2, 3, 4, 5, 6, 7, 8, 9, 10, 11, 12, 34, 14, 15, 16, 17, 18, 19, 20, 21, 22, 23, 24, 26, 27, 28, 29, 30, 31, 32, 33, 25, 35, 36, 37, 38, 39, 40, 41, 42, 43, 44, 45, 46, 47, 48, 49, 50</v>
      </c>
      <c r="Y147" s="6" t="str">
        <f t="shared" si="22"/>
        <v>0, 0, 0, 0, 0, 0, 0, 0, 0, 0, 0, 0, 0, 0, 0, 0, 0, 0, 0, 0, 0, 0, 0, 0, 0, 0, 0, 0, 0, 0, 0, 0, 0, 0, 0, 0, 0, 0, 0, 0, 0, 0, 0, 0, 0, 0, 0, 0, 0</v>
      </c>
    </row>
    <row r="148" spans="22:25" x14ac:dyDescent="0.25">
      <c r="V148" s="6" t="str">
        <f t="shared" si="19"/>
        <v>1, 1, 1, 1, 2, 2, 2, 2, 3, 3, 3, 3, 7, 8, 9, 11, 11, 11, 12, 12, 12, 13, 14, 21, 21, 21, 21, 22, 22, 22, 22, 22, 23, 29, 29, 31, 32, 32, 32, 33, 33, 33, 33, 91, 92, 93, 101, 102, 102</v>
      </c>
      <c r="W148" s="6" t="str">
        <f t="shared" si="20"/>
        <v>0, 1, 2, 3, 0, 1, 2, 3, 0, 1, 2, 3, 0, 0, 0, 1, 2, 3, 1, 2, 3, 1, 1, 1, 3, 4, 5, 1, 2, 3, 4, 5, 1, 1, 2, 0, 3, 4, 0, 0, 1, 2, 3, 0, 0, 0, 0, 0, 1</v>
      </c>
      <c r="X148" s="6" t="str">
        <f t="shared" si="21"/>
        <v>1, 2, 3, 4, 5, 6, 7, 8, 9, 10, 11, 12, 34, 14, 15, 16, 17, 18, 19, 20, 21, 22, 23, 24, 26, 27, 28, 29, 30, 31, 32, 33, 25, 35, 36, 37, 38, 39, 40, 41, 42, 43, 44, 45, 46, 47, 48, 49, 50</v>
      </c>
      <c r="Y148" s="6" t="str">
        <f t="shared" si="22"/>
        <v>0, 0, 0, 0, 0, 0, 0, 0, 0, 0, 0, 0, 0, 0, 0, 0, 0, 0, 0, 0, 0, 0, 0, 0, 0, 0, 0, 0, 0, 0, 0, 0, 0, 0, 0, 0, 0, 0, 0, 0, 0, 0, 0, 0, 0, 0, 0, 0, 0</v>
      </c>
    </row>
    <row r="149" spans="22:25" x14ac:dyDescent="0.25">
      <c r="V149" s="6" t="str">
        <f t="shared" si="19"/>
        <v>1, 1, 1, 1, 2, 2, 2, 2, 3, 3, 3, 3, 7, 8, 9, 11, 11, 11, 12, 12, 12, 13, 14, 21, 21, 21, 21, 22, 22, 22, 22, 22, 23, 29, 29, 31, 32, 32, 32, 33, 33, 33, 33, 91, 92, 93, 101, 102, 102</v>
      </c>
      <c r="W149" s="6" t="str">
        <f t="shared" si="20"/>
        <v>0, 1, 2, 3, 0, 1, 2, 3, 0, 1, 2, 3, 0, 0, 0, 1, 2, 3, 1, 2, 3, 1, 1, 1, 3, 4, 5, 1, 2, 3, 4, 5, 1, 1, 2, 0, 3, 4, 0, 0, 1, 2, 3, 0, 0, 0, 0, 0, 1</v>
      </c>
      <c r="X149" s="6" t="str">
        <f t="shared" si="21"/>
        <v>1, 2, 3, 4, 5, 6, 7, 8, 9, 10, 11, 12, 34, 14, 15, 16, 17, 18, 19, 20, 21, 22, 23, 24, 26, 27, 28, 29, 30, 31, 32, 33, 25, 35, 36, 37, 38, 39, 40, 41, 42, 43, 44, 45, 46, 47, 48, 49, 50</v>
      </c>
      <c r="Y149" s="6" t="str">
        <f t="shared" si="22"/>
        <v>0, 0, 0, 0, 0, 0, 0, 0, 0, 0, 0, 0, 0, 0, 0, 0, 0, 0, 0, 0, 0, 0, 0, 0, 0, 0, 0, 0, 0, 0, 0, 0, 0, 0, 0, 0, 0, 0, 0, 0, 0, 0, 0, 0, 0, 0, 0, 0, 0</v>
      </c>
    </row>
    <row r="150" spans="22:25" x14ac:dyDescent="0.25">
      <c r="V150" s="6" t="str">
        <f t="shared" si="19"/>
        <v>1, 1, 1, 1, 2, 2, 2, 2, 3, 3, 3, 3, 7, 8, 9, 11, 11, 11, 12, 12, 12, 13, 14, 21, 21, 21, 21, 22, 22, 22, 22, 22, 23, 29, 29, 31, 32, 32, 32, 33, 33, 33, 33, 91, 92, 93, 101, 102, 102</v>
      </c>
      <c r="W150" s="6" t="str">
        <f t="shared" si="20"/>
        <v>0, 1, 2, 3, 0, 1, 2, 3, 0, 1, 2, 3, 0, 0, 0, 1, 2, 3, 1, 2, 3, 1, 1, 1, 3, 4, 5, 1, 2, 3, 4, 5, 1, 1, 2, 0, 3, 4, 0, 0, 1, 2, 3, 0, 0, 0, 0, 0, 1</v>
      </c>
      <c r="X150" s="6" t="str">
        <f t="shared" si="21"/>
        <v>1, 2, 3, 4, 5, 6, 7, 8, 9, 10, 11, 12, 34, 14, 15, 16, 17, 18, 19, 20, 21, 22, 23, 24, 26, 27, 28, 29, 30, 31, 32, 33, 25, 35, 36, 37, 38, 39, 40, 41, 42, 43, 44, 45, 46, 47, 48, 49, 50</v>
      </c>
      <c r="Y150" s="6" t="str">
        <f t="shared" si="22"/>
        <v>0, 0, 0, 0, 0, 0, 0, 0, 0, 0, 0, 0, 0, 0, 0, 0, 0, 0, 0, 0, 0, 0, 0, 0, 0, 0, 0, 0, 0, 0, 0, 0, 0, 0, 0, 0, 0, 0, 0, 0, 0, 0, 0, 0, 0, 0, 0, 0, 0</v>
      </c>
    </row>
    <row r="151" spans="22:25" x14ac:dyDescent="0.25">
      <c r="V151" s="6" t="str">
        <f t="shared" si="19"/>
        <v>1, 1, 1, 1, 2, 2, 2, 2, 3, 3, 3, 3, 7, 8, 9, 11, 11, 11, 12, 12, 12, 13, 14, 21, 21, 21, 21, 22, 22, 22, 22, 22, 23, 29, 29, 31, 32, 32, 32, 33, 33, 33, 33, 91, 92, 93, 101, 102, 102</v>
      </c>
      <c r="W151" s="6" t="str">
        <f t="shared" si="20"/>
        <v>0, 1, 2, 3, 0, 1, 2, 3, 0, 1, 2, 3, 0, 0, 0, 1, 2, 3, 1, 2, 3, 1, 1, 1, 3, 4, 5, 1, 2, 3, 4, 5, 1, 1, 2, 0, 3, 4, 0, 0, 1, 2, 3, 0, 0, 0, 0, 0, 1</v>
      </c>
      <c r="X151" s="6" t="str">
        <f t="shared" si="21"/>
        <v>1, 2, 3, 4, 5, 6, 7, 8, 9, 10, 11, 12, 34, 14, 15, 16, 17, 18, 19, 20, 21, 22, 23, 24, 26, 27, 28, 29, 30, 31, 32, 33, 25, 35, 36, 37, 38, 39, 40, 41, 42, 43, 44, 45, 46, 47, 48, 49, 50</v>
      </c>
      <c r="Y151" s="6" t="str">
        <f t="shared" si="22"/>
        <v>0, 0, 0, 0, 0, 0, 0, 0, 0, 0, 0, 0, 0, 0, 0, 0, 0, 0, 0, 0, 0, 0, 0, 0, 0, 0, 0, 0, 0, 0, 0, 0, 0, 0, 0, 0, 0, 0, 0, 0, 0, 0, 0, 0, 0, 0, 0, 0, 0</v>
      </c>
    </row>
    <row r="152" spans="22:25" x14ac:dyDescent="0.25">
      <c r="V152" s="6" t="str">
        <f t="shared" si="19"/>
        <v>1, 1, 1, 1, 2, 2, 2, 2, 3, 3, 3, 3, 7, 8, 9, 11, 11, 11, 12, 12, 12, 13, 14, 21, 21, 21, 21, 22, 22, 22, 22, 22, 23, 29, 29, 31, 32, 32, 32, 33, 33, 33, 33, 91, 92, 93, 101, 102, 102</v>
      </c>
      <c r="W152" s="6" t="str">
        <f t="shared" si="20"/>
        <v>0, 1, 2, 3, 0, 1, 2, 3, 0, 1, 2, 3, 0, 0, 0, 1, 2, 3, 1, 2, 3, 1, 1, 1, 3, 4, 5, 1, 2, 3, 4, 5, 1, 1, 2, 0, 3, 4, 0, 0, 1, 2, 3, 0, 0, 0, 0, 0, 1</v>
      </c>
      <c r="X152" s="6" t="str">
        <f t="shared" si="21"/>
        <v>1, 2, 3, 4, 5, 6, 7, 8, 9, 10, 11, 12, 34, 14, 15, 16, 17, 18, 19, 20, 21, 22, 23, 24, 26, 27, 28, 29, 30, 31, 32, 33, 25, 35, 36, 37, 38, 39, 40, 41, 42, 43, 44, 45, 46, 47, 48, 49, 50</v>
      </c>
      <c r="Y152" s="6" t="str">
        <f t="shared" si="22"/>
        <v>0, 0, 0, 0, 0, 0, 0, 0, 0, 0, 0, 0, 0, 0, 0, 0, 0, 0, 0, 0, 0, 0, 0, 0, 0, 0, 0, 0, 0, 0, 0, 0, 0, 0, 0, 0, 0, 0, 0, 0, 0, 0, 0, 0, 0, 0, 0, 0, 0</v>
      </c>
    </row>
    <row r="153" spans="22:25" x14ac:dyDescent="0.25">
      <c r="V153" s="6" t="str">
        <f t="shared" si="19"/>
        <v>1, 1, 1, 1, 2, 2, 2, 2, 3, 3, 3, 3, 7, 8, 9, 11, 11, 11, 12, 12, 12, 13, 14, 21, 21, 21, 21, 22, 22, 22, 22, 22, 23, 29, 29, 31, 32, 32, 32, 33, 33, 33, 33, 91, 92, 93, 101, 102, 102</v>
      </c>
      <c r="W153" s="6" t="str">
        <f t="shared" si="20"/>
        <v>0, 1, 2, 3, 0, 1, 2, 3, 0, 1, 2, 3, 0, 0, 0, 1, 2, 3, 1, 2, 3, 1, 1, 1, 3, 4, 5, 1, 2, 3, 4, 5, 1, 1, 2, 0, 3, 4, 0, 0, 1, 2, 3, 0, 0, 0, 0, 0, 1</v>
      </c>
      <c r="X153" s="6" t="str">
        <f t="shared" si="21"/>
        <v>1, 2, 3, 4, 5, 6, 7, 8, 9, 10, 11, 12, 34, 14, 15, 16, 17, 18, 19, 20, 21, 22, 23, 24, 26, 27, 28, 29, 30, 31, 32, 33, 25, 35, 36, 37, 38, 39, 40, 41, 42, 43, 44, 45, 46, 47, 48, 49, 50</v>
      </c>
      <c r="Y153" s="6" t="str">
        <f t="shared" si="22"/>
        <v>0, 0, 0, 0, 0, 0, 0, 0, 0, 0, 0, 0, 0, 0, 0, 0, 0, 0, 0, 0, 0, 0, 0, 0, 0, 0, 0, 0, 0, 0, 0, 0, 0, 0, 0, 0, 0, 0, 0, 0, 0, 0, 0, 0, 0, 0, 0, 0, 0</v>
      </c>
    </row>
    <row r="154" spans="22:25" x14ac:dyDescent="0.25">
      <c r="V154" s="6" t="str">
        <f t="shared" si="19"/>
        <v>1, 1, 1, 1, 2, 2, 2, 2, 3, 3, 3, 3, 7, 8, 9, 11, 11, 11, 12, 12, 12, 13, 14, 21, 21, 21, 21, 22, 22, 22, 22, 22, 23, 29, 29, 31, 32, 32, 32, 33, 33, 33, 33, 91, 92, 93, 101, 102, 102</v>
      </c>
      <c r="W154" s="6" t="str">
        <f t="shared" si="20"/>
        <v>0, 1, 2, 3, 0, 1, 2, 3, 0, 1, 2, 3, 0, 0, 0, 1, 2, 3, 1, 2, 3, 1, 1, 1, 3, 4, 5, 1, 2, 3, 4, 5, 1, 1, 2, 0, 3, 4, 0, 0, 1, 2, 3, 0, 0, 0, 0, 0, 1</v>
      </c>
      <c r="X154" s="6" t="str">
        <f t="shared" si="21"/>
        <v>1, 2, 3, 4, 5, 6, 7, 8, 9, 10, 11, 12, 34, 14, 15, 16, 17, 18, 19, 20, 21, 22, 23, 24, 26, 27, 28, 29, 30, 31, 32, 33, 25, 35, 36, 37, 38, 39, 40, 41, 42, 43, 44, 45, 46, 47, 48, 49, 50</v>
      </c>
      <c r="Y154" s="6" t="str">
        <f t="shared" si="22"/>
        <v>0, 0, 0, 0, 0, 0, 0, 0, 0, 0, 0, 0, 0, 0, 0, 0, 0, 0, 0, 0, 0, 0, 0, 0, 0, 0, 0, 0, 0, 0, 0, 0, 0, 0, 0, 0, 0, 0, 0, 0, 0, 0, 0, 0, 0, 0, 0, 0, 0</v>
      </c>
    </row>
    <row r="155" spans="22:25" x14ac:dyDescent="0.25">
      <c r="V155" s="6" t="str">
        <f t="shared" si="19"/>
        <v>1, 1, 1, 1, 2, 2, 2, 2, 3, 3, 3, 3, 7, 8, 9, 11, 11, 11, 12, 12, 12, 13, 14, 21, 21, 21, 21, 22, 22, 22, 22, 22, 23, 29, 29, 31, 32, 32, 32, 33, 33, 33, 33, 91, 92, 93, 101, 102, 102</v>
      </c>
      <c r="W155" s="6" t="str">
        <f t="shared" si="20"/>
        <v>0, 1, 2, 3, 0, 1, 2, 3, 0, 1, 2, 3, 0, 0, 0, 1, 2, 3, 1, 2, 3, 1, 1, 1, 3, 4, 5, 1, 2, 3, 4, 5, 1, 1, 2, 0, 3, 4, 0, 0, 1, 2, 3, 0, 0, 0, 0, 0, 1</v>
      </c>
      <c r="X155" s="6" t="str">
        <f t="shared" si="21"/>
        <v>1, 2, 3, 4, 5, 6, 7, 8, 9, 10, 11, 12, 34, 14, 15, 16, 17, 18, 19, 20, 21, 22, 23, 24, 26, 27, 28, 29, 30, 31, 32, 33, 25, 35, 36, 37, 38, 39, 40, 41, 42, 43, 44, 45, 46, 47, 48, 49, 50</v>
      </c>
      <c r="Y155" s="6" t="str">
        <f t="shared" si="22"/>
        <v>0, 0, 0, 0, 0, 0, 0, 0, 0, 0, 0, 0, 0, 0, 0, 0, 0, 0, 0, 0, 0, 0, 0, 0, 0, 0, 0, 0, 0, 0, 0, 0, 0, 0, 0, 0, 0, 0, 0, 0, 0, 0, 0, 0, 0, 0, 0, 0, 0</v>
      </c>
    </row>
    <row r="156" spans="22:25" x14ac:dyDescent="0.25">
      <c r="V156" s="6" t="str">
        <f t="shared" si="19"/>
        <v>1, 1, 1, 1, 2, 2, 2, 2, 3, 3, 3, 3, 7, 8, 9, 11, 11, 11, 12, 12, 12, 13, 14, 21, 21, 21, 21, 22, 22, 22, 22, 22, 23, 29, 29, 31, 32, 32, 32, 33, 33, 33, 33, 91, 92, 93, 101, 102, 102</v>
      </c>
      <c r="W156" s="6" t="str">
        <f t="shared" si="20"/>
        <v>0, 1, 2, 3, 0, 1, 2, 3, 0, 1, 2, 3, 0, 0, 0, 1, 2, 3, 1, 2, 3, 1, 1, 1, 3, 4, 5, 1, 2, 3, 4, 5, 1, 1, 2, 0, 3, 4, 0, 0, 1, 2, 3, 0, 0, 0, 0, 0, 1</v>
      </c>
      <c r="X156" s="6" t="str">
        <f t="shared" si="21"/>
        <v>1, 2, 3, 4, 5, 6, 7, 8, 9, 10, 11, 12, 34, 14, 15, 16, 17, 18, 19, 20, 21, 22, 23, 24, 26, 27, 28, 29, 30, 31, 32, 33, 25, 35, 36, 37, 38, 39, 40, 41, 42, 43, 44, 45, 46, 47, 48, 49, 50</v>
      </c>
      <c r="Y156" s="6" t="str">
        <f t="shared" si="22"/>
        <v>0, 0, 0, 0, 0, 0, 0, 0, 0, 0, 0, 0, 0, 0, 0, 0, 0, 0, 0, 0, 0, 0, 0, 0, 0, 0, 0, 0, 0, 0, 0, 0, 0, 0, 0, 0, 0, 0, 0, 0, 0, 0, 0, 0, 0, 0, 0, 0, 0</v>
      </c>
    </row>
    <row r="157" spans="22:25" x14ac:dyDescent="0.25">
      <c r="V157" s="6" t="str">
        <f t="shared" si="19"/>
        <v>1, 1, 1, 1, 2, 2, 2, 2, 3, 3, 3, 3, 7, 8, 9, 11, 11, 11, 12, 12, 12, 13, 14, 21, 21, 21, 21, 22, 22, 22, 22, 22, 23, 29, 29, 31, 32, 32, 32, 33, 33, 33, 33, 91, 92, 93, 101, 102, 102</v>
      </c>
      <c r="W157" s="6" t="str">
        <f t="shared" si="20"/>
        <v>0, 1, 2, 3, 0, 1, 2, 3, 0, 1, 2, 3, 0, 0, 0, 1, 2, 3, 1, 2, 3, 1, 1, 1, 3, 4, 5, 1, 2, 3, 4, 5, 1, 1, 2, 0, 3, 4, 0, 0, 1, 2, 3, 0, 0, 0, 0, 0, 1</v>
      </c>
      <c r="X157" s="6" t="str">
        <f t="shared" si="21"/>
        <v>1, 2, 3, 4, 5, 6, 7, 8, 9, 10, 11, 12, 34, 14, 15, 16, 17, 18, 19, 20, 21, 22, 23, 24, 26, 27, 28, 29, 30, 31, 32, 33, 25, 35, 36, 37, 38, 39, 40, 41, 42, 43, 44, 45, 46, 47, 48, 49, 50</v>
      </c>
      <c r="Y157" s="6" t="str">
        <f t="shared" si="22"/>
        <v>0, 0, 0, 0, 0, 0, 0, 0, 0, 0, 0, 0, 0, 0, 0, 0, 0, 0, 0, 0, 0, 0, 0, 0, 0, 0, 0, 0, 0, 0, 0, 0, 0, 0, 0, 0, 0, 0, 0, 0, 0, 0, 0, 0, 0, 0, 0, 0, 0</v>
      </c>
    </row>
    <row r="158" spans="22:25" x14ac:dyDescent="0.25">
      <c r="V158" s="6" t="str">
        <f t="shared" si="19"/>
        <v>1, 1, 1, 1, 2, 2, 2, 2, 3, 3, 3, 3, 7, 8, 9, 11, 11, 11, 12, 12, 12, 13, 14, 21, 21, 21, 21, 22, 22, 22, 22, 22, 23, 29, 29, 31, 32, 32, 32, 33, 33, 33, 33, 91, 92, 93, 101, 102, 102</v>
      </c>
      <c r="W158" s="6" t="str">
        <f t="shared" si="20"/>
        <v>0, 1, 2, 3, 0, 1, 2, 3, 0, 1, 2, 3, 0, 0, 0, 1, 2, 3, 1, 2, 3, 1, 1, 1, 3, 4, 5, 1, 2, 3, 4, 5, 1, 1, 2, 0, 3, 4, 0, 0, 1, 2, 3, 0, 0, 0, 0, 0, 1</v>
      </c>
      <c r="X158" s="6" t="str">
        <f t="shared" si="21"/>
        <v>1, 2, 3, 4, 5, 6, 7, 8, 9, 10, 11, 12, 34, 14, 15, 16, 17, 18, 19, 20, 21, 22, 23, 24, 26, 27, 28, 29, 30, 31, 32, 33, 25, 35, 36, 37, 38, 39, 40, 41, 42, 43, 44, 45, 46, 47, 48, 49, 50</v>
      </c>
      <c r="Y158" s="6" t="str">
        <f t="shared" si="22"/>
        <v>0, 0, 0, 0, 0, 0, 0, 0, 0, 0, 0, 0, 0, 0, 0, 0, 0, 0, 0, 0, 0, 0, 0, 0, 0, 0, 0, 0, 0, 0, 0, 0, 0, 0, 0, 0, 0, 0, 0, 0, 0, 0, 0, 0, 0, 0, 0, 0, 0</v>
      </c>
    </row>
    <row r="159" spans="22:25" x14ac:dyDescent="0.25">
      <c r="V159" s="6" t="str">
        <f t="shared" si="19"/>
        <v>1, 1, 1, 1, 2, 2, 2, 2, 3, 3, 3, 3, 7, 8, 9, 11, 11, 11, 12, 12, 12, 13, 14, 21, 21, 21, 21, 22, 22, 22, 22, 22, 23, 29, 29, 31, 32, 32, 32, 33, 33, 33, 33, 91, 92, 93, 101, 102, 102</v>
      </c>
      <c r="W159" s="6" t="str">
        <f t="shared" si="20"/>
        <v>0, 1, 2, 3, 0, 1, 2, 3, 0, 1, 2, 3, 0, 0, 0, 1, 2, 3, 1, 2, 3, 1, 1, 1, 3, 4, 5, 1, 2, 3, 4, 5, 1, 1, 2, 0, 3, 4, 0, 0, 1, 2, 3, 0, 0, 0, 0, 0, 1</v>
      </c>
      <c r="X159" s="6" t="str">
        <f t="shared" si="21"/>
        <v>1, 2, 3, 4, 5, 6, 7, 8, 9, 10, 11, 12, 34, 14, 15, 16, 17, 18, 19, 20, 21, 22, 23, 24, 26, 27, 28, 29, 30, 31, 32, 33, 25, 35, 36, 37, 38, 39, 40, 41, 42, 43, 44, 45, 46, 47, 48, 49, 50</v>
      </c>
      <c r="Y159" s="6" t="str">
        <f t="shared" si="22"/>
        <v>0, 0, 0, 0, 0, 0, 0, 0, 0, 0, 0, 0, 0, 0, 0, 0, 0, 0, 0, 0, 0, 0, 0, 0, 0, 0, 0, 0, 0, 0, 0, 0, 0, 0, 0, 0, 0, 0, 0, 0, 0, 0, 0, 0, 0, 0, 0, 0, 0</v>
      </c>
    </row>
    <row r="160" spans="22:25" x14ac:dyDescent="0.25">
      <c r="V160" s="6" t="str">
        <f t="shared" ref="V160:V191" si="23">V159 &amp; IF(AND(ISNUMBER($C151), ISNUMBER($D151), ISNUMBER($E151), ISNUMBER($F151)), ", " &amp; TEXT(C151, "#0"),"")</f>
        <v>1, 1, 1, 1, 2, 2, 2, 2, 3, 3, 3, 3, 7, 8, 9, 11, 11, 11, 12, 12, 12, 13, 14, 21, 21, 21, 21, 22, 22, 22, 22, 22, 23, 29, 29, 31, 32, 32, 32, 33, 33, 33, 33, 91, 92, 93, 101, 102, 102</v>
      </c>
      <c r="W160" s="6" t="str">
        <f t="shared" ref="W160:W191" si="24">W159 &amp; IF(AND(ISNUMBER($C151), ISNUMBER($D151), ISNUMBER($E151), ISNUMBER($F151)), ", " &amp; TEXT(D151, "#0"),"")</f>
        <v>0, 1, 2, 3, 0, 1, 2, 3, 0, 1, 2, 3, 0, 0, 0, 1, 2, 3, 1, 2, 3, 1, 1, 1, 3, 4, 5, 1, 2, 3, 4, 5, 1, 1, 2, 0, 3, 4, 0, 0, 1, 2, 3, 0, 0, 0, 0, 0, 1</v>
      </c>
      <c r="X160" s="6" t="str">
        <f t="shared" ref="X160:X191" si="25">X159 &amp; IF(AND(ISNUMBER($C151), ISNUMBER($D151), ISNUMBER($E151), ISNUMBER($F151)), ", " &amp; TEXT(E151, "#0"),"")</f>
        <v>1, 2, 3, 4, 5, 6, 7, 8, 9, 10, 11, 12, 34, 14, 15, 16, 17, 18, 19, 20, 21, 22, 23, 24, 26, 27, 28, 29, 30, 31, 32, 33, 25, 35, 36, 37, 38, 39, 40, 41, 42, 43, 44, 45, 46, 47, 48, 49, 50</v>
      </c>
      <c r="Y160" s="6" t="str">
        <f t="shared" ref="Y160:Y191" si="26">Y159 &amp; IF(AND(ISNUMBER($C151), ISNUMBER($D151), ISNUMBER($E151), ISNUMBER($F151)), ", " &amp; TEXT(F151, "#0"),"")</f>
        <v>0, 0, 0, 0, 0, 0, 0, 0, 0, 0, 0, 0, 0, 0, 0, 0, 0, 0, 0, 0, 0, 0, 0, 0, 0, 0, 0, 0, 0, 0, 0, 0, 0, 0, 0, 0, 0, 0, 0, 0, 0, 0, 0, 0, 0, 0, 0, 0, 0</v>
      </c>
    </row>
    <row r="161" spans="22:25" x14ac:dyDescent="0.25">
      <c r="V161" s="6" t="str">
        <f t="shared" si="23"/>
        <v>1, 1, 1, 1, 2, 2, 2, 2, 3, 3, 3, 3, 7, 8, 9, 11, 11, 11, 12, 12, 12, 13, 14, 21, 21, 21, 21, 22, 22, 22, 22, 22, 23, 29, 29, 31, 32, 32, 32, 33, 33, 33, 33, 91, 92, 93, 101, 102, 102</v>
      </c>
      <c r="W161" s="6" t="str">
        <f t="shared" si="24"/>
        <v>0, 1, 2, 3, 0, 1, 2, 3, 0, 1, 2, 3, 0, 0, 0, 1, 2, 3, 1, 2, 3, 1, 1, 1, 3, 4, 5, 1, 2, 3, 4, 5, 1, 1, 2, 0, 3, 4, 0, 0, 1, 2, 3, 0, 0, 0, 0, 0, 1</v>
      </c>
      <c r="X161" s="6" t="str">
        <f t="shared" si="25"/>
        <v>1, 2, 3, 4, 5, 6, 7, 8, 9, 10, 11, 12, 34, 14, 15, 16, 17, 18, 19, 20, 21, 22, 23, 24, 26, 27, 28, 29, 30, 31, 32, 33, 25, 35, 36, 37, 38, 39, 40, 41, 42, 43, 44, 45, 46, 47, 48, 49, 50</v>
      </c>
      <c r="Y161" s="6" t="str">
        <f t="shared" si="26"/>
        <v>0, 0, 0, 0, 0, 0, 0, 0, 0, 0, 0, 0, 0, 0, 0, 0, 0, 0, 0, 0, 0, 0, 0, 0, 0, 0, 0, 0, 0, 0, 0, 0, 0, 0, 0, 0, 0, 0, 0, 0, 0, 0, 0, 0, 0, 0, 0, 0, 0</v>
      </c>
    </row>
    <row r="162" spans="22:25" x14ac:dyDescent="0.25">
      <c r="V162" s="6" t="str">
        <f t="shared" si="23"/>
        <v>1, 1, 1, 1, 2, 2, 2, 2, 3, 3, 3, 3, 7, 8, 9, 11, 11, 11, 12, 12, 12, 13, 14, 21, 21, 21, 21, 22, 22, 22, 22, 22, 23, 29, 29, 31, 32, 32, 32, 33, 33, 33, 33, 91, 92, 93, 101, 102, 102</v>
      </c>
      <c r="W162" s="6" t="str">
        <f t="shared" si="24"/>
        <v>0, 1, 2, 3, 0, 1, 2, 3, 0, 1, 2, 3, 0, 0, 0, 1, 2, 3, 1, 2, 3, 1, 1, 1, 3, 4, 5, 1, 2, 3, 4, 5, 1, 1, 2, 0, 3, 4, 0, 0, 1, 2, 3, 0, 0, 0, 0, 0, 1</v>
      </c>
      <c r="X162" s="6" t="str">
        <f t="shared" si="25"/>
        <v>1, 2, 3, 4, 5, 6, 7, 8, 9, 10, 11, 12, 34, 14, 15, 16, 17, 18, 19, 20, 21, 22, 23, 24, 26, 27, 28, 29, 30, 31, 32, 33, 25, 35, 36, 37, 38, 39, 40, 41, 42, 43, 44, 45, 46, 47, 48, 49, 50</v>
      </c>
      <c r="Y162" s="6" t="str">
        <f t="shared" si="26"/>
        <v>0, 0, 0, 0, 0, 0, 0, 0, 0, 0, 0, 0, 0, 0, 0, 0, 0, 0, 0, 0, 0, 0, 0, 0, 0, 0, 0, 0, 0, 0, 0, 0, 0, 0, 0, 0, 0, 0, 0, 0, 0, 0, 0, 0, 0, 0, 0, 0, 0</v>
      </c>
    </row>
    <row r="163" spans="22:25" x14ac:dyDescent="0.25">
      <c r="V163" s="6" t="str">
        <f t="shared" si="23"/>
        <v>1, 1, 1, 1, 2, 2, 2, 2, 3, 3, 3, 3, 7, 8, 9, 11, 11, 11, 12, 12, 12, 13, 14, 21, 21, 21, 21, 22, 22, 22, 22, 22, 23, 29, 29, 31, 32, 32, 32, 33, 33, 33, 33, 91, 92, 93, 101, 102, 102</v>
      </c>
      <c r="W163" s="6" t="str">
        <f t="shared" si="24"/>
        <v>0, 1, 2, 3, 0, 1, 2, 3, 0, 1, 2, 3, 0, 0, 0, 1, 2, 3, 1, 2, 3, 1, 1, 1, 3, 4, 5, 1, 2, 3, 4, 5, 1, 1, 2, 0, 3, 4, 0, 0, 1, 2, 3, 0, 0, 0, 0, 0, 1</v>
      </c>
      <c r="X163" s="6" t="str">
        <f t="shared" si="25"/>
        <v>1, 2, 3, 4, 5, 6, 7, 8, 9, 10, 11, 12, 34, 14, 15, 16, 17, 18, 19, 20, 21, 22, 23, 24, 26, 27, 28, 29, 30, 31, 32, 33, 25, 35, 36, 37, 38, 39, 40, 41, 42, 43, 44, 45, 46, 47, 48, 49, 50</v>
      </c>
      <c r="Y163" s="6" t="str">
        <f t="shared" si="26"/>
        <v>0, 0, 0, 0, 0, 0, 0, 0, 0, 0, 0, 0, 0, 0, 0, 0, 0, 0, 0, 0, 0, 0, 0, 0, 0, 0, 0, 0, 0, 0, 0, 0, 0, 0, 0, 0, 0, 0, 0, 0, 0, 0, 0, 0, 0, 0, 0, 0, 0</v>
      </c>
    </row>
    <row r="164" spans="22:25" x14ac:dyDescent="0.25">
      <c r="V164" s="6" t="str">
        <f t="shared" si="23"/>
        <v>1, 1, 1, 1, 2, 2, 2, 2, 3, 3, 3, 3, 7, 8, 9, 11, 11, 11, 12, 12, 12, 13, 14, 21, 21, 21, 21, 22, 22, 22, 22, 22, 23, 29, 29, 31, 32, 32, 32, 33, 33, 33, 33, 91, 92, 93, 101, 102, 102</v>
      </c>
      <c r="W164" s="6" t="str">
        <f t="shared" si="24"/>
        <v>0, 1, 2, 3, 0, 1, 2, 3, 0, 1, 2, 3, 0, 0, 0, 1, 2, 3, 1, 2, 3, 1, 1, 1, 3, 4, 5, 1, 2, 3, 4, 5, 1, 1, 2, 0, 3, 4, 0, 0, 1, 2, 3, 0, 0, 0, 0, 0, 1</v>
      </c>
      <c r="X164" s="6" t="str">
        <f t="shared" si="25"/>
        <v>1, 2, 3, 4, 5, 6, 7, 8, 9, 10, 11, 12, 34, 14, 15, 16, 17, 18, 19, 20, 21, 22, 23, 24, 26, 27, 28, 29, 30, 31, 32, 33, 25, 35, 36, 37, 38, 39, 40, 41, 42, 43, 44, 45, 46, 47, 48, 49, 50</v>
      </c>
      <c r="Y164" s="6" t="str">
        <f t="shared" si="26"/>
        <v>0, 0, 0, 0, 0, 0, 0, 0, 0, 0, 0, 0, 0, 0, 0, 0, 0, 0, 0, 0, 0, 0, 0, 0, 0, 0, 0, 0, 0, 0, 0, 0, 0, 0, 0, 0, 0, 0, 0, 0, 0, 0, 0, 0, 0, 0, 0, 0, 0</v>
      </c>
    </row>
    <row r="165" spans="22:25" x14ac:dyDescent="0.25">
      <c r="V165" s="6" t="str">
        <f t="shared" si="23"/>
        <v>1, 1, 1, 1, 2, 2, 2, 2, 3, 3, 3, 3, 7, 8, 9, 11, 11, 11, 12, 12, 12, 13, 14, 21, 21, 21, 21, 22, 22, 22, 22, 22, 23, 29, 29, 31, 32, 32, 32, 33, 33, 33, 33, 91, 92, 93, 101, 102, 102</v>
      </c>
      <c r="W165" s="6" t="str">
        <f t="shared" si="24"/>
        <v>0, 1, 2, 3, 0, 1, 2, 3, 0, 1, 2, 3, 0, 0, 0, 1, 2, 3, 1, 2, 3, 1, 1, 1, 3, 4, 5, 1, 2, 3, 4, 5, 1, 1, 2, 0, 3, 4, 0, 0, 1, 2, 3, 0, 0, 0, 0, 0, 1</v>
      </c>
      <c r="X165" s="6" t="str">
        <f t="shared" si="25"/>
        <v>1, 2, 3, 4, 5, 6, 7, 8, 9, 10, 11, 12, 34, 14, 15, 16, 17, 18, 19, 20, 21, 22, 23, 24, 26, 27, 28, 29, 30, 31, 32, 33, 25, 35, 36, 37, 38, 39, 40, 41, 42, 43, 44, 45, 46, 47, 48, 49, 50</v>
      </c>
      <c r="Y165" s="6" t="str">
        <f t="shared" si="26"/>
        <v>0, 0, 0, 0, 0, 0, 0, 0, 0, 0, 0, 0, 0, 0, 0, 0, 0, 0, 0, 0, 0, 0, 0, 0, 0, 0, 0, 0, 0, 0, 0, 0, 0, 0, 0, 0, 0, 0, 0, 0, 0, 0, 0, 0, 0, 0, 0, 0, 0</v>
      </c>
    </row>
    <row r="166" spans="22:25" x14ac:dyDescent="0.25">
      <c r="V166" s="6" t="str">
        <f t="shared" si="23"/>
        <v>1, 1, 1, 1, 2, 2, 2, 2, 3, 3, 3, 3, 7, 8, 9, 11, 11, 11, 12, 12, 12, 13, 14, 21, 21, 21, 21, 22, 22, 22, 22, 22, 23, 29, 29, 31, 32, 32, 32, 33, 33, 33, 33, 91, 92, 93, 101, 102, 102</v>
      </c>
      <c r="W166" s="6" t="str">
        <f t="shared" si="24"/>
        <v>0, 1, 2, 3, 0, 1, 2, 3, 0, 1, 2, 3, 0, 0, 0, 1, 2, 3, 1, 2, 3, 1, 1, 1, 3, 4, 5, 1, 2, 3, 4, 5, 1, 1, 2, 0, 3, 4, 0, 0, 1, 2, 3, 0, 0, 0, 0, 0, 1</v>
      </c>
      <c r="X166" s="6" t="str">
        <f t="shared" si="25"/>
        <v>1, 2, 3, 4, 5, 6, 7, 8, 9, 10, 11, 12, 34, 14, 15, 16, 17, 18, 19, 20, 21, 22, 23, 24, 26, 27, 28, 29, 30, 31, 32, 33, 25, 35, 36, 37, 38, 39, 40, 41, 42, 43, 44, 45, 46, 47, 48, 49, 50</v>
      </c>
      <c r="Y166" s="6" t="str">
        <f t="shared" si="26"/>
        <v>0, 0, 0, 0, 0, 0, 0, 0, 0, 0, 0, 0, 0, 0, 0, 0, 0, 0, 0, 0, 0, 0, 0, 0, 0, 0, 0, 0, 0, 0, 0, 0, 0, 0, 0, 0, 0, 0, 0, 0, 0, 0, 0, 0, 0, 0, 0, 0, 0</v>
      </c>
    </row>
    <row r="167" spans="22:25" x14ac:dyDescent="0.25">
      <c r="V167" s="6" t="str">
        <f t="shared" si="23"/>
        <v>1, 1, 1, 1, 2, 2, 2, 2, 3, 3, 3, 3, 7, 8, 9, 11, 11, 11, 12, 12, 12, 13, 14, 21, 21, 21, 21, 22, 22, 22, 22, 22, 23, 29, 29, 31, 32, 32, 32, 33, 33, 33, 33, 91, 92, 93, 101, 102, 102</v>
      </c>
      <c r="W167" s="6" t="str">
        <f t="shared" si="24"/>
        <v>0, 1, 2, 3, 0, 1, 2, 3, 0, 1, 2, 3, 0, 0, 0, 1, 2, 3, 1, 2, 3, 1, 1, 1, 3, 4, 5, 1, 2, 3, 4, 5, 1, 1, 2, 0, 3, 4, 0, 0, 1, 2, 3, 0, 0, 0, 0, 0, 1</v>
      </c>
      <c r="X167" s="6" t="str">
        <f t="shared" si="25"/>
        <v>1, 2, 3, 4, 5, 6, 7, 8, 9, 10, 11, 12, 34, 14, 15, 16, 17, 18, 19, 20, 21, 22, 23, 24, 26, 27, 28, 29, 30, 31, 32, 33, 25, 35, 36, 37, 38, 39, 40, 41, 42, 43, 44, 45, 46, 47, 48, 49, 50</v>
      </c>
      <c r="Y167" s="6" t="str">
        <f t="shared" si="26"/>
        <v>0, 0, 0, 0, 0, 0, 0, 0, 0, 0, 0, 0, 0, 0, 0, 0, 0, 0, 0, 0, 0, 0, 0, 0, 0, 0, 0, 0, 0, 0, 0, 0, 0, 0, 0, 0, 0, 0, 0, 0, 0, 0, 0, 0, 0, 0, 0, 0, 0</v>
      </c>
    </row>
    <row r="168" spans="22:25" x14ac:dyDescent="0.25">
      <c r="V168" s="6" t="str">
        <f t="shared" si="23"/>
        <v>1, 1, 1, 1, 2, 2, 2, 2, 3, 3, 3, 3, 7, 8, 9, 11, 11, 11, 12, 12, 12, 13, 14, 21, 21, 21, 21, 22, 22, 22, 22, 22, 23, 29, 29, 31, 32, 32, 32, 33, 33, 33, 33, 91, 92, 93, 101, 102, 102</v>
      </c>
      <c r="W168" s="6" t="str">
        <f t="shared" si="24"/>
        <v>0, 1, 2, 3, 0, 1, 2, 3, 0, 1, 2, 3, 0, 0, 0, 1, 2, 3, 1, 2, 3, 1, 1, 1, 3, 4, 5, 1, 2, 3, 4, 5, 1, 1, 2, 0, 3, 4, 0, 0, 1, 2, 3, 0, 0, 0, 0, 0, 1</v>
      </c>
      <c r="X168" s="6" t="str">
        <f t="shared" si="25"/>
        <v>1, 2, 3, 4, 5, 6, 7, 8, 9, 10, 11, 12, 34, 14, 15, 16, 17, 18, 19, 20, 21, 22, 23, 24, 26, 27, 28, 29, 30, 31, 32, 33, 25, 35, 36, 37, 38, 39, 40, 41, 42, 43, 44, 45, 46, 47, 48, 49, 50</v>
      </c>
      <c r="Y168" s="6" t="str">
        <f t="shared" si="26"/>
        <v>0, 0, 0, 0, 0, 0, 0, 0, 0, 0, 0, 0, 0, 0, 0, 0, 0, 0, 0, 0, 0, 0, 0, 0, 0, 0, 0, 0, 0, 0, 0, 0, 0, 0, 0, 0, 0, 0, 0, 0, 0, 0, 0, 0, 0, 0, 0, 0, 0</v>
      </c>
    </row>
    <row r="169" spans="22:25" x14ac:dyDescent="0.25">
      <c r="V169" s="6" t="str">
        <f t="shared" si="23"/>
        <v>1, 1, 1, 1, 2, 2, 2, 2, 3, 3, 3, 3, 7, 8, 9, 11, 11, 11, 12, 12, 12, 13, 14, 21, 21, 21, 21, 22, 22, 22, 22, 22, 23, 29, 29, 31, 32, 32, 32, 33, 33, 33, 33, 91, 92, 93, 101, 102, 102</v>
      </c>
      <c r="W169" s="6" t="str">
        <f t="shared" si="24"/>
        <v>0, 1, 2, 3, 0, 1, 2, 3, 0, 1, 2, 3, 0, 0, 0, 1, 2, 3, 1, 2, 3, 1, 1, 1, 3, 4, 5, 1, 2, 3, 4, 5, 1, 1, 2, 0, 3, 4, 0, 0, 1, 2, 3, 0, 0, 0, 0, 0, 1</v>
      </c>
      <c r="X169" s="6" t="str">
        <f t="shared" si="25"/>
        <v>1, 2, 3, 4, 5, 6, 7, 8, 9, 10, 11, 12, 34, 14, 15, 16, 17, 18, 19, 20, 21, 22, 23, 24, 26, 27, 28, 29, 30, 31, 32, 33, 25, 35, 36, 37, 38, 39, 40, 41, 42, 43, 44, 45, 46, 47, 48, 49, 50</v>
      </c>
      <c r="Y169" s="6" t="str">
        <f t="shared" si="26"/>
        <v>0, 0, 0, 0, 0, 0, 0, 0, 0, 0, 0, 0, 0, 0, 0, 0, 0, 0, 0, 0, 0, 0, 0, 0, 0, 0, 0, 0, 0, 0, 0, 0, 0, 0, 0, 0, 0, 0, 0, 0, 0, 0, 0, 0, 0, 0, 0, 0, 0</v>
      </c>
    </row>
    <row r="170" spans="22:25" x14ac:dyDescent="0.25">
      <c r="V170" s="6" t="str">
        <f t="shared" si="23"/>
        <v>1, 1, 1, 1, 2, 2, 2, 2, 3, 3, 3, 3, 7, 8, 9, 11, 11, 11, 12, 12, 12, 13, 14, 21, 21, 21, 21, 22, 22, 22, 22, 22, 23, 29, 29, 31, 32, 32, 32, 33, 33, 33, 33, 91, 92, 93, 101, 102, 102</v>
      </c>
      <c r="W170" s="6" t="str">
        <f t="shared" si="24"/>
        <v>0, 1, 2, 3, 0, 1, 2, 3, 0, 1, 2, 3, 0, 0, 0, 1, 2, 3, 1, 2, 3, 1, 1, 1, 3, 4, 5, 1, 2, 3, 4, 5, 1, 1, 2, 0, 3, 4, 0, 0, 1, 2, 3, 0, 0, 0, 0, 0, 1</v>
      </c>
      <c r="X170" s="6" t="str">
        <f t="shared" si="25"/>
        <v>1, 2, 3, 4, 5, 6, 7, 8, 9, 10, 11, 12, 34, 14, 15, 16, 17, 18, 19, 20, 21, 22, 23, 24, 26, 27, 28, 29, 30, 31, 32, 33, 25, 35, 36, 37, 38, 39, 40, 41, 42, 43, 44, 45, 46, 47, 48, 49, 50</v>
      </c>
      <c r="Y170" s="6" t="str">
        <f t="shared" si="26"/>
        <v>0, 0, 0, 0, 0, 0, 0, 0, 0, 0, 0, 0, 0, 0, 0, 0, 0, 0, 0, 0, 0, 0, 0, 0, 0, 0, 0, 0, 0, 0, 0, 0, 0, 0, 0, 0, 0, 0, 0, 0, 0, 0, 0, 0, 0, 0, 0, 0, 0</v>
      </c>
    </row>
    <row r="171" spans="22:25" x14ac:dyDescent="0.25">
      <c r="V171" s="6" t="str">
        <f t="shared" si="23"/>
        <v>1, 1, 1, 1, 2, 2, 2, 2, 3, 3, 3, 3, 7, 8, 9, 11, 11, 11, 12, 12, 12, 13, 14, 21, 21, 21, 21, 22, 22, 22, 22, 22, 23, 29, 29, 31, 32, 32, 32, 33, 33, 33, 33, 91, 92, 93, 101, 102, 102</v>
      </c>
      <c r="W171" s="6" t="str">
        <f t="shared" si="24"/>
        <v>0, 1, 2, 3, 0, 1, 2, 3, 0, 1, 2, 3, 0, 0, 0, 1, 2, 3, 1, 2, 3, 1, 1, 1, 3, 4, 5, 1, 2, 3, 4, 5, 1, 1, 2, 0, 3, 4, 0, 0, 1, 2, 3, 0, 0, 0, 0, 0, 1</v>
      </c>
      <c r="X171" s="6" t="str">
        <f t="shared" si="25"/>
        <v>1, 2, 3, 4, 5, 6, 7, 8, 9, 10, 11, 12, 34, 14, 15, 16, 17, 18, 19, 20, 21, 22, 23, 24, 26, 27, 28, 29, 30, 31, 32, 33, 25, 35, 36, 37, 38, 39, 40, 41, 42, 43, 44, 45, 46, 47, 48, 49, 50</v>
      </c>
      <c r="Y171" s="6" t="str">
        <f t="shared" si="26"/>
        <v>0, 0, 0, 0, 0, 0, 0, 0, 0, 0, 0, 0, 0, 0, 0, 0, 0, 0, 0, 0, 0, 0, 0, 0, 0, 0, 0, 0, 0, 0, 0, 0, 0, 0, 0, 0, 0, 0, 0, 0, 0, 0, 0, 0, 0, 0, 0, 0, 0</v>
      </c>
    </row>
    <row r="172" spans="22:25" x14ac:dyDescent="0.25">
      <c r="V172" s="6" t="str">
        <f t="shared" si="23"/>
        <v>1, 1, 1, 1, 2, 2, 2, 2, 3, 3, 3, 3, 7, 8, 9, 11, 11, 11, 12, 12, 12, 13, 14, 21, 21, 21, 21, 22, 22, 22, 22, 22, 23, 29, 29, 31, 32, 32, 32, 33, 33, 33, 33, 91, 92, 93, 101, 102, 102</v>
      </c>
      <c r="W172" s="6" t="str">
        <f t="shared" si="24"/>
        <v>0, 1, 2, 3, 0, 1, 2, 3, 0, 1, 2, 3, 0, 0, 0, 1, 2, 3, 1, 2, 3, 1, 1, 1, 3, 4, 5, 1, 2, 3, 4, 5, 1, 1, 2, 0, 3, 4, 0, 0, 1, 2, 3, 0, 0, 0, 0, 0, 1</v>
      </c>
      <c r="X172" s="6" t="str">
        <f t="shared" si="25"/>
        <v>1, 2, 3, 4, 5, 6, 7, 8, 9, 10, 11, 12, 34, 14, 15, 16, 17, 18, 19, 20, 21, 22, 23, 24, 26, 27, 28, 29, 30, 31, 32, 33, 25, 35, 36, 37, 38, 39, 40, 41, 42, 43, 44, 45, 46, 47, 48, 49, 50</v>
      </c>
      <c r="Y172" s="6" t="str">
        <f t="shared" si="26"/>
        <v>0, 0, 0, 0, 0, 0, 0, 0, 0, 0, 0, 0, 0, 0, 0, 0, 0, 0, 0, 0, 0, 0, 0, 0, 0, 0, 0, 0, 0, 0, 0, 0, 0, 0, 0, 0, 0, 0, 0, 0, 0, 0, 0, 0, 0, 0, 0, 0, 0</v>
      </c>
    </row>
    <row r="173" spans="22:25" x14ac:dyDescent="0.25">
      <c r="V173" s="6" t="str">
        <f t="shared" si="23"/>
        <v>1, 1, 1, 1, 2, 2, 2, 2, 3, 3, 3, 3, 7, 8, 9, 11, 11, 11, 12, 12, 12, 13, 14, 21, 21, 21, 21, 22, 22, 22, 22, 22, 23, 29, 29, 31, 32, 32, 32, 33, 33, 33, 33, 91, 92, 93, 101, 102, 102</v>
      </c>
      <c r="W173" s="6" t="str">
        <f t="shared" si="24"/>
        <v>0, 1, 2, 3, 0, 1, 2, 3, 0, 1, 2, 3, 0, 0, 0, 1, 2, 3, 1, 2, 3, 1, 1, 1, 3, 4, 5, 1, 2, 3, 4, 5, 1, 1, 2, 0, 3, 4, 0, 0, 1, 2, 3, 0, 0, 0, 0, 0, 1</v>
      </c>
      <c r="X173" s="6" t="str">
        <f t="shared" si="25"/>
        <v>1, 2, 3, 4, 5, 6, 7, 8, 9, 10, 11, 12, 34, 14, 15, 16, 17, 18, 19, 20, 21, 22, 23, 24, 26, 27, 28, 29, 30, 31, 32, 33, 25, 35, 36, 37, 38, 39, 40, 41, 42, 43, 44, 45, 46, 47, 48, 49, 50</v>
      </c>
      <c r="Y173" s="6" t="str">
        <f t="shared" si="26"/>
        <v>0, 0, 0, 0, 0, 0, 0, 0, 0, 0, 0, 0, 0, 0, 0, 0, 0, 0, 0, 0, 0, 0, 0, 0, 0, 0, 0, 0, 0, 0, 0, 0, 0, 0, 0, 0, 0, 0, 0, 0, 0, 0, 0, 0, 0, 0, 0, 0, 0</v>
      </c>
    </row>
    <row r="174" spans="22:25" x14ac:dyDescent="0.25">
      <c r="V174" s="6" t="str">
        <f t="shared" si="23"/>
        <v>1, 1, 1, 1, 2, 2, 2, 2, 3, 3, 3, 3, 7, 8, 9, 11, 11, 11, 12, 12, 12, 13, 14, 21, 21, 21, 21, 22, 22, 22, 22, 22, 23, 29, 29, 31, 32, 32, 32, 33, 33, 33, 33, 91, 92, 93, 101, 102, 102</v>
      </c>
      <c r="W174" s="6" t="str">
        <f t="shared" si="24"/>
        <v>0, 1, 2, 3, 0, 1, 2, 3, 0, 1, 2, 3, 0, 0, 0, 1, 2, 3, 1, 2, 3, 1, 1, 1, 3, 4, 5, 1, 2, 3, 4, 5, 1, 1, 2, 0, 3, 4, 0, 0, 1, 2, 3, 0, 0, 0, 0, 0, 1</v>
      </c>
      <c r="X174" s="6" t="str">
        <f t="shared" si="25"/>
        <v>1, 2, 3, 4, 5, 6, 7, 8, 9, 10, 11, 12, 34, 14, 15, 16, 17, 18, 19, 20, 21, 22, 23, 24, 26, 27, 28, 29, 30, 31, 32, 33, 25, 35, 36, 37, 38, 39, 40, 41, 42, 43, 44, 45, 46, 47, 48, 49, 50</v>
      </c>
      <c r="Y174" s="6" t="str">
        <f t="shared" si="26"/>
        <v>0, 0, 0, 0, 0, 0, 0, 0, 0, 0, 0, 0, 0, 0, 0, 0, 0, 0, 0, 0, 0, 0, 0, 0, 0, 0, 0, 0, 0, 0, 0, 0, 0, 0, 0, 0, 0, 0, 0, 0, 0, 0, 0, 0, 0, 0, 0, 0, 0</v>
      </c>
    </row>
    <row r="175" spans="22:25" x14ac:dyDescent="0.25">
      <c r="V175" s="6" t="str">
        <f t="shared" si="23"/>
        <v>1, 1, 1, 1, 2, 2, 2, 2, 3, 3, 3, 3, 7, 8, 9, 11, 11, 11, 12, 12, 12, 13, 14, 21, 21, 21, 21, 22, 22, 22, 22, 22, 23, 29, 29, 31, 32, 32, 32, 33, 33, 33, 33, 91, 92, 93, 101, 102, 102</v>
      </c>
      <c r="W175" s="6" t="str">
        <f t="shared" si="24"/>
        <v>0, 1, 2, 3, 0, 1, 2, 3, 0, 1, 2, 3, 0, 0, 0, 1, 2, 3, 1, 2, 3, 1, 1, 1, 3, 4, 5, 1, 2, 3, 4, 5, 1, 1, 2, 0, 3, 4, 0, 0, 1, 2, 3, 0, 0, 0, 0, 0, 1</v>
      </c>
      <c r="X175" s="6" t="str">
        <f t="shared" si="25"/>
        <v>1, 2, 3, 4, 5, 6, 7, 8, 9, 10, 11, 12, 34, 14, 15, 16, 17, 18, 19, 20, 21, 22, 23, 24, 26, 27, 28, 29, 30, 31, 32, 33, 25, 35, 36, 37, 38, 39, 40, 41, 42, 43, 44, 45, 46, 47, 48, 49, 50</v>
      </c>
      <c r="Y175" s="6" t="str">
        <f t="shared" si="26"/>
        <v>0, 0, 0, 0, 0, 0, 0, 0, 0, 0, 0, 0, 0, 0, 0, 0, 0, 0, 0, 0, 0, 0, 0, 0, 0, 0, 0, 0, 0, 0, 0, 0, 0, 0, 0, 0, 0, 0, 0, 0, 0, 0, 0, 0, 0, 0, 0, 0, 0</v>
      </c>
    </row>
    <row r="176" spans="22:25" x14ac:dyDescent="0.25">
      <c r="V176" s="6" t="str">
        <f t="shared" si="23"/>
        <v>1, 1, 1, 1, 2, 2, 2, 2, 3, 3, 3, 3, 7, 8, 9, 11, 11, 11, 12, 12, 12, 13, 14, 21, 21, 21, 21, 22, 22, 22, 22, 22, 23, 29, 29, 31, 32, 32, 32, 33, 33, 33, 33, 91, 92, 93, 101, 102, 102</v>
      </c>
      <c r="W176" s="6" t="str">
        <f t="shared" si="24"/>
        <v>0, 1, 2, 3, 0, 1, 2, 3, 0, 1, 2, 3, 0, 0, 0, 1, 2, 3, 1, 2, 3, 1, 1, 1, 3, 4, 5, 1, 2, 3, 4, 5, 1, 1, 2, 0, 3, 4, 0, 0, 1, 2, 3, 0, 0, 0, 0, 0, 1</v>
      </c>
      <c r="X176" s="6" t="str">
        <f t="shared" si="25"/>
        <v>1, 2, 3, 4, 5, 6, 7, 8, 9, 10, 11, 12, 34, 14, 15, 16, 17, 18, 19, 20, 21, 22, 23, 24, 26, 27, 28, 29, 30, 31, 32, 33, 25, 35, 36, 37, 38, 39, 40, 41, 42, 43, 44, 45, 46, 47, 48, 49, 50</v>
      </c>
      <c r="Y176" s="6" t="str">
        <f t="shared" si="26"/>
        <v>0, 0, 0, 0, 0, 0, 0, 0, 0, 0, 0, 0, 0, 0, 0, 0, 0, 0, 0, 0, 0, 0, 0, 0, 0, 0, 0, 0, 0, 0, 0, 0, 0, 0, 0, 0, 0, 0, 0, 0, 0, 0, 0, 0, 0, 0, 0, 0, 0</v>
      </c>
    </row>
    <row r="177" spans="22:25" x14ac:dyDescent="0.25">
      <c r="V177" s="6" t="str">
        <f t="shared" si="23"/>
        <v>1, 1, 1, 1, 2, 2, 2, 2, 3, 3, 3, 3, 7, 8, 9, 11, 11, 11, 12, 12, 12, 13, 14, 21, 21, 21, 21, 22, 22, 22, 22, 22, 23, 29, 29, 31, 32, 32, 32, 33, 33, 33, 33, 91, 92, 93, 101, 102, 102</v>
      </c>
      <c r="W177" s="6" t="str">
        <f t="shared" si="24"/>
        <v>0, 1, 2, 3, 0, 1, 2, 3, 0, 1, 2, 3, 0, 0, 0, 1, 2, 3, 1, 2, 3, 1, 1, 1, 3, 4, 5, 1, 2, 3, 4, 5, 1, 1, 2, 0, 3, 4, 0, 0, 1, 2, 3, 0, 0, 0, 0, 0, 1</v>
      </c>
      <c r="X177" s="6" t="str">
        <f t="shared" si="25"/>
        <v>1, 2, 3, 4, 5, 6, 7, 8, 9, 10, 11, 12, 34, 14, 15, 16, 17, 18, 19, 20, 21, 22, 23, 24, 26, 27, 28, 29, 30, 31, 32, 33, 25, 35, 36, 37, 38, 39, 40, 41, 42, 43, 44, 45, 46, 47, 48, 49, 50</v>
      </c>
      <c r="Y177" s="6" t="str">
        <f t="shared" si="26"/>
        <v>0, 0, 0, 0, 0, 0, 0, 0, 0, 0, 0, 0, 0, 0, 0, 0, 0, 0, 0, 0, 0, 0, 0, 0, 0, 0, 0, 0, 0, 0, 0, 0, 0, 0, 0, 0, 0, 0, 0, 0, 0, 0, 0, 0, 0, 0, 0, 0, 0</v>
      </c>
    </row>
    <row r="178" spans="22:25" x14ac:dyDescent="0.25">
      <c r="V178" s="6" t="str">
        <f t="shared" si="23"/>
        <v>1, 1, 1, 1, 2, 2, 2, 2, 3, 3, 3, 3, 7, 8, 9, 11, 11, 11, 12, 12, 12, 13, 14, 21, 21, 21, 21, 22, 22, 22, 22, 22, 23, 29, 29, 31, 32, 32, 32, 33, 33, 33, 33, 91, 92, 93, 101, 102, 102</v>
      </c>
      <c r="W178" s="6" t="str">
        <f t="shared" si="24"/>
        <v>0, 1, 2, 3, 0, 1, 2, 3, 0, 1, 2, 3, 0, 0, 0, 1, 2, 3, 1, 2, 3, 1, 1, 1, 3, 4, 5, 1, 2, 3, 4, 5, 1, 1, 2, 0, 3, 4, 0, 0, 1, 2, 3, 0, 0, 0, 0, 0, 1</v>
      </c>
      <c r="X178" s="6" t="str">
        <f t="shared" si="25"/>
        <v>1, 2, 3, 4, 5, 6, 7, 8, 9, 10, 11, 12, 34, 14, 15, 16, 17, 18, 19, 20, 21, 22, 23, 24, 26, 27, 28, 29, 30, 31, 32, 33, 25, 35, 36, 37, 38, 39, 40, 41, 42, 43, 44, 45, 46, 47, 48, 49, 50</v>
      </c>
      <c r="Y178" s="6" t="str">
        <f t="shared" si="26"/>
        <v>0, 0, 0, 0, 0, 0, 0, 0, 0, 0, 0, 0, 0, 0, 0, 0, 0, 0, 0, 0, 0, 0, 0, 0, 0, 0, 0, 0, 0, 0, 0, 0, 0, 0, 0, 0, 0, 0, 0, 0, 0, 0, 0, 0, 0, 0, 0, 0, 0</v>
      </c>
    </row>
    <row r="179" spans="22:25" x14ac:dyDescent="0.25">
      <c r="V179" s="6" t="str">
        <f t="shared" si="23"/>
        <v>1, 1, 1, 1, 2, 2, 2, 2, 3, 3, 3, 3, 7, 8, 9, 11, 11, 11, 12, 12, 12, 13, 14, 21, 21, 21, 21, 22, 22, 22, 22, 22, 23, 29, 29, 31, 32, 32, 32, 33, 33, 33, 33, 91, 92, 93, 101, 102, 102</v>
      </c>
      <c r="W179" s="6" t="str">
        <f t="shared" si="24"/>
        <v>0, 1, 2, 3, 0, 1, 2, 3, 0, 1, 2, 3, 0, 0, 0, 1, 2, 3, 1, 2, 3, 1, 1, 1, 3, 4, 5, 1, 2, 3, 4, 5, 1, 1, 2, 0, 3, 4, 0, 0, 1, 2, 3, 0, 0, 0, 0, 0, 1</v>
      </c>
      <c r="X179" s="6" t="str">
        <f t="shared" si="25"/>
        <v>1, 2, 3, 4, 5, 6, 7, 8, 9, 10, 11, 12, 34, 14, 15, 16, 17, 18, 19, 20, 21, 22, 23, 24, 26, 27, 28, 29, 30, 31, 32, 33, 25, 35, 36, 37, 38, 39, 40, 41, 42, 43, 44, 45, 46, 47, 48, 49, 50</v>
      </c>
      <c r="Y179" s="6" t="str">
        <f t="shared" si="26"/>
        <v>0, 0, 0, 0, 0, 0, 0, 0, 0, 0, 0, 0, 0, 0, 0, 0, 0, 0, 0, 0, 0, 0, 0, 0, 0, 0, 0, 0, 0, 0, 0, 0, 0, 0, 0, 0, 0, 0, 0, 0, 0, 0, 0, 0, 0, 0, 0, 0, 0</v>
      </c>
    </row>
    <row r="180" spans="22:25" x14ac:dyDescent="0.25">
      <c r="V180" s="6" t="str">
        <f t="shared" si="23"/>
        <v>1, 1, 1, 1, 2, 2, 2, 2, 3, 3, 3, 3, 7, 8, 9, 11, 11, 11, 12, 12, 12, 13, 14, 21, 21, 21, 21, 22, 22, 22, 22, 22, 23, 29, 29, 31, 32, 32, 32, 33, 33, 33, 33, 91, 92, 93, 101, 102, 102</v>
      </c>
      <c r="W180" s="6" t="str">
        <f t="shared" si="24"/>
        <v>0, 1, 2, 3, 0, 1, 2, 3, 0, 1, 2, 3, 0, 0, 0, 1, 2, 3, 1, 2, 3, 1, 1, 1, 3, 4, 5, 1, 2, 3, 4, 5, 1, 1, 2, 0, 3, 4, 0, 0, 1, 2, 3, 0, 0, 0, 0, 0, 1</v>
      </c>
      <c r="X180" s="6" t="str">
        <f t="shared" si="25"/>
        <v>1, 2, 3, 4, 5, 6, 7, 8, 9, 10, 11, 12, 34, 14, 15, 16, 17, 18, 19, 20, 21, 22, 23, 24, 26, 27, 28, 29, 30, 31, 32, 33, 25, 35, 36, 37, 38, 39, 40, 41, 42, 43, 44, 45, 46, 47, 48, 49, 50</v>
      </c>
      <c r="Y180" s="6" t="str">
        <f t="shared" si="26"/>
        <v>0, 0, 0, 0, 0, 0, 0, 0, 0, 0, 0, 0, 0, 0, 0, 0, 0, 0, 0, 0, 0, 0, 0, 0, 0, 0, 0, 0, 0, 0, 0, 0, 0, 0, 0, 0, 0, 0, 0, 0, 0, 0, 0, 0, 0, 0, 0, 0, 0</v>
      </c>
    </row>
    <row r="181" spans="22:25" x14ac:dyDescent="0.25">
      <c r="V181" s="6" t="str">
        <f t="shared" si="23"/>
        <v>1, 1, 1, 1, 2, 2, 2, 2, 3, 3, 3, 3, 7, 8, 9, 11, 11, 11, 12, 12, 12, 13, 14, 21, 21, 21, 21, 22, 22, 22, 22, 22, 23, 29, 29, 31, 32, 32, 32, 33, 33, 33, 33, 91, 92, 93, 101, 102, 102</v>
      </c>
      <c r="W181" s="6" t="str">
        <f t="shared" si="24"/>
        <v>0, 1, 2, 3, 0, 1, 2, 3, 0, 1, 2, 3, 0, 0, 0, 1, 2, 3, 1, 2, 3, 1, 1, 1, 3, 4, 5, 1, 2, 3, 4, 5, 1, 1, 2, 0, 3, 4, 0, 0, 1, 2, 3, 0, 0, 0, 0, 0, 1</v>
      </c>
      <c r="X181" s="6" t="str">
        <f t="shared" si="25"/>
        <v>1, 2, 3, 4, 5, 6, 7, 8, 9, 10, 11, 12, 34, 14, 15, 16, 17, 18, 19, 20, 21, 22, 23, 24, 26, 27, 28, 29, 30, 31, 32, 33, 25, 35, 36, 37, 38, 39, 40, 41, 42, 43, 44, 45, 46, 47, 48, 49, 50</v>
      </c>
      <c r="Y181" s="6" t="str">
        <f t="shared" si="26"/>
        <v>0, 0, 0, 0, 0, 0, 0, 0, 0, 0, 0, 0, 0, 0, 0, 0, 0, 0, 0, 0, 0, 0, 0, 0, 0, 0, 0, 0, 0, 0, 0, 0, 0, 0, 0, 0, 0, 0, 0, 0, 0, 0, 0, 0, 0, 0, 0, 0, 0</v>
      </c>
    </row>
    <row r="182" spans="22:25" x14ac:dyDescent="0.25">
      <c r="V182" s="6" t="str">
        <f t="shared" si="23"/>
        <v>1, 1, 1, 1, 2, 2, 2, 2, 3, 3, 3, 3, 7, 8, 9, 11, 11, 11, 12, 12, 12, 13, 14, 21, 21, 21, 21, 22, 22, 22, 22, 22, 23, 29, 29, 31, 32, 32, 32, 33, 33, 33, 33, 91, 92, 93, 101, 102, 102</v>
      </c>
      <c r="W182" s="6" t="str">
        <f t="shared" si="24"/>
        <v>0, 1, 2, 3, 0, 1, 2, 3, 0, 1, 2, 3, 0, 0, 0, 1, 2, 3, 1, 2, 3, 1, 1, 1, 3, 4, 5, 1, 2, 3, 4, 5, 1, 1, 2, 0, 3, 4, 0, 0, 1, 2, 3, 0, 0, 0, 0, 0, 1</v>
      </c>
      <c r="X182" s="6" t="str">
        <f t="shared" si="25"/>
        <v>1, 2, 3, 4, 5, 6, 7, 8, 9, 10, 11, 12, 34, 14, 15, 16, 17, 18, 19, 20, 21, 22, 23, 24, 26, 27, 28, 29, 30, 31, 32, 33, 25, 35, 36, 37, 38, 39, 40, 41, 42, 43, 44, 45, 46, 47, 48, 49, 50</v>
      </c>
      <c r="Y182" s="6" t="str">
        <f t="shared" si="26"/>
        <v>0, 0, 0, 0, 0, 0, 0, 0, 0, 0, 0, 0, 0, 0, 0, 0, 0, 0, 0, 0, 0, 0, 0, 0, 0, 0, 0, 0, 0, 0, 0, 0, 0, 0, 0, 0, 0, 0, 0, 0, 0, 0, 0, 0, 0, 0, 0, 0, 0</v>
      </c>
    </row>
    <row r="183" spans="22:25" x14ac:dyDescent="0.25">
      <c r="V183" s="6" t="str">
        <f t="shared" si="23"/>
        <v>1, 1, 1, 1, 2, 2, 2, 2, 3, 3, 3, 3, 7, 8, 9, 11, 11, 11, 12, 12, 12, 13, 14, 21, 21, 21, 21, 22, 22, 22, 22, 22, 23, 29, 29, 31, 32, 32, 32, 33, 33, 33, 33, 91, 92, 93, 101, 102, 102</v>
      </c>
      <c r="W183" s="6" t="str">
        <f t="shared" si="24"/>
        <v>0, 1, 2, 3, 0, 1, 2, 3, 0, 1, 2, 3, 0, 0, 0, 1, 2, 3, 1, 2, 3, 1, 1, 1, 3, 4, 5, 1, 2, 3, 4, 5, 1, 1, 2, 0, 3, 4, 0, 0, 1, 2, 3, 0, 0, 0, 0, 0, 1</v>
      </c>
      <c r="X183" s="6" t="str">
        <f t="shared" si="25"/>
        <v>1, 2, 3, 4, 5, 6, 7, 8, 9, 10, 11, 12, 34, 14, 15, 16, 17, 18, 19, 20, 21, 22, 23, 24, 26, 27, 28, 29, 30, 31, 32, 33, 25, 35, 36, 37, 38, 39, 40, 41, 42, 43, 44, 45, 46, 47, 48, 49, 50</v>
      </c>
      <c r="Y183" s="6" t="str">
        <f t="shared" si="26"/>
        <v>0, 0, 0, 0, 0, 0, 0, 0, 0, 0, 0, 0, 0, 0, 0, 0, 0, 0, 0, 0, 0, 0, 0, 0, 0, 0, 0, 0, 0, 0, 0, 0, 0, 0, 0, 0, 0, 0, 0, 0, 0, 0, 0, 0, 0, 0, 0, 0, 0</v>
      </c>
    </row>
    <row r="184" spans="22:25" x14ac:dyDescent="0.25">
      <c r="V184" s="6" t="str">
        <f t="shared" si="23"/>
        <v>1, 1, 1, 1, 2, 2, 2, 2, 3, 3, 3, 3, 7, 8, 9, 11, 11, 11, 12, 12, 12, 13, 14, 21, 21, 21, 21, 22, 22, 22, 22, 22, 23, 29, 29, 31, 32, 32, 32, 33, 33, 33, 33, 91, 92, 93, 101, 102, 102</v>
      </c>
      <c r="W184" s="6" t="str">
        <f t="shared" si="24"/>
        <v>0, 1, 2, 3, 0, 1, 2, 3, 0, 1, 2, 3, 0, 0, 0, 1, 2, 3, 1, 2, 3, 1, 1, 1, 3, 4, 5, 1, 2, 3, 4, 5, 1, 1, 2, 0, 3, 4, 0, 0, 1, 2, 3, 0, 0, 0, 0, 0, 1</v>
      </c>
      <c r="X184" s="6" t="str">
        <f t="shared" si="25"/>
        <v>1, 2, 3, 4, 5, 6, 7, 8, 9, 10, 11, 12, 34, 14, 15, 16, 17, 18, 19, 20, 21, 22, 23, 24, 26, 27, 28, 29, 30, 31, 32, 33, 25, 35, 36, 37, 38, 39, 40, 41, 42, 43, 44, 45, 46, 47, 48, 49, 50</v>
      </c>
      <c r="Y184" s="6" t="str">
        <f t="shared" si="26"/>
        <v>0, 0, 0, 0, 0, 0, 0, 0, 0, 0, 0, 0, 0, 0, 0, 0, 0, 0, 0, 0, 0, 0, 0, 0, 0, 0, 0, 0, 0, 0, 0, 0, 0, 0, 0, 0, 0, 0, 0, 0, 0, 0, 0, 0, 0, 0, 0, 0, 0</v>
      </c>
    </row>
    <row r="185" spans="22:25" x14ac:dyDescent="0.25">
      <c r="V185" s="6" t="str">
        <f t="shared" si="23"/>
        <v>1, 1, 1, 1, 2, 2, 2, 2, 3, 3, 3, 3, 7, 8, 9, 11, 11, 11, 12, 12, 12, 13, 14, 21, 21, 21, 21, 22, 22, 22, 22, 22, 23, 29, 29, 31, 32, 32, 32, 33, 33, 33, 33, 91, 92, 93, 101, 102, 102</v>
      </c>
      <c r="W185" s="6" t="str">
        <f t="shared" si="24"/>
        <v>0, 1, 2, 3, 0, 1, 2, 3, 0, 1, 2, 3, 0, 0, 0, 1, 2, 3, 1, 2, 3, 1, 1, 1, 3, 4, 5, 1, 2, 3, 4, 5, 1, 1, 2, 0, 3, 4, 0, 0, 1, 2, 3, 0, 0, 0, 0, 0, 1</v>
      </c>
      <c r="X185" s="6" t="str">
        <f t="shared" si="25"/>
        <v>1, 2, 3, 4, 5, 6, 7, 8, 9, 10, 11, 12, 34, 14, 15, 16, 17, 18, 19, 20, 21, 22, 23, 24, 26, 27, 28, 29, 30, 31, 32, 33, 25, 35, 36, 37, 38, 39, 40, 41, 42, 43, 44, 45, 46, 47, 48, 49, 50</v>
      </c>
      <c r="Y185" s="6" t="str">
        <f t="shared" si="26"/>
        <v>0, 0, 0, 0, 0, 0, 0, 0, 0, 0, 0, 0, 0, 0, 0, 0, 0, 0, 0, 0, 0, 0, 0, 0, 0, 0, 0, 0, 0, 0, 0, 0, 0, 0, 0, 0, 0, 0, 0, 0, 0, 0, 0, 0, 0, 0, 0, 0, 0</v>
      </c>
    </row>
    <row r="186" spans="22:25" x14ac:dyDescent="0.25">
      <c r="V186" s="6" t="str">
        <f t="shared" si="23"/>
        <v>1, 1, 1, 1, 2, 2, 2, 2, 3, 3, 3, 3, 7, 8, 9, 11, 11, 11, 12, 12, 12, 13, 14, 21, 21, 21, 21, 22, 22, 22, 22, 22, 23, 29, 29, 31, 32, 32, 32, 33, 33, 33, 33, 91, 92, 93, 101, 102, 102</v>
      </c>
      <c r="W186" s="6" t="str">
        <f t="shared" si="24"/>
        <v>0, 1, 2, 3, 0, 1, 2, 3, 0, 1, 2, 3, 0, 0, 0, 1, 2, 3, 1, 2, 3, 1, 1, 1, 3, 4, 5, 1, 2, 3, 4, 5, 1, 1, 2, 0, 3, 4, 0, 0, 1, 2, 3, 0, 0, 0, 0, 0, 1</v>
      </c>
      <c r="X186" s="6" t="str">
        <f t="shared" si="25"/>
        <v>1, 2, 3, 4, 5, 6, 7, 8, 9, 10, 11, 12, 34, 14, 15, 16, 17, 18, 19, 20, 21, 22, 23, 24, 26, 27, 28, 29, 30, 31, 32, 33, 25, 35, 36, 37, 38, 39, 40, 41, 42, 43, 44, 45, 46, 47, 48, 49, 50</v>
      </c>
      <c r="Y186" s="6" t="str">
        <f t="shared" si="26"/>
        <v>0, 0, 0, 0, 0, 0, 0, 0, 0, 0, 0, 0, 0, 0, 0, 0, 0, 0, 0, 0, 0, 0, 0, 0, 0, 0, 0, 0, 0, 0, 0, 0, 0, 0, 0, 0, 0, 0, 0, 0, 0, 0, 0, 0, 0, 0, 0, 0, 0</v>
      </c>
    </row>
    <row r="187" spans="22:25" x14ac:dyDescent="0.25">
      <c r="V187" s="6" t="str">
        <f t="shared" si="23"/>
        <v>1, 1, 1, 1, 2, 2, 2, 2, 3, 3, 3, 3, 7, 8, 9, 11, 11, 11, 12, 12, 12, 13, 14, 21, 21, 21, 21, 22, 22, 22, 22, 22, 23, 29, 29, 31, 32, 32, 32, 33, 33, 33, 33, 91, 92, 93, 101, 102, 102</v>
      </c>
      <c r="W187" s="6" t="str">
        <f t="shared" si="24"/>
        <v>0, 1, 2, 3, 0, 1, 2, 3, 0, 1, 2, 3, 0, 0, 0, 1, 2, 3, 1, 2, 3, 1, 1, 1, 3, 4, 5, 1, 2, 3, 4, 5, 1, 1, 2, 0, 3, 4, 0, 0, 1, 2, 3, 0, 0, 0, 0, 0, 1</v>
      </c>
      <c r="X187" s="6" t="str">
        <f t="shared" si="25"/>
        <v>1, 2, 3, 4, 5, 6, 7, 8, 9, 10, 11, 12, 34, 14, 15, 16, 17, 18, 19, 20, 21, 22, 23, 24, 26, 27, 28, 29, 30, 31, 32, 33, 25, 35, 36, 37, 38, 39, 40, 41, 42, 43, 44, 45, 46, 47, 48, 49, 50</v>
      </c>
      <c r="Y187" s="6" t="str">
        <f t="shared" si="26"/>
        <v>0, 0, 0, 0, 0, 0, 0, 0, 0, 0, 0, 0, 0, 0, 0, 0, 0, 0, 0, 0, 0, 0, 0, 0, 0, 0, 0, 0, 0, 0, 0, 0, 0, 0, 0, 0, 0, 0, 0, 0, 0, 0, 0, 0, 0, 0, 0, 0, 0</v>
      </c>
    </row>
    <row r="188" spans="22:25" x14ac:dyDescent="0.25">
      <c r="V188" s="6" t="str">
        <f t="shared" si="23"/>
        <v>1, 1, 1, 1, 2, 2, 2, 2, 3, 3, 3, 3, 7, 8, 9, 11, 11, 11, 12, 12, 12, 13, 14, 21, 21, 21, 21, 22, 22, 22, 22, 22, 23, 29, 29, 31, 32, 32, 32, 33, 33, 33, 33, 91, 92, 93, 101, 102, 102</v>
      </c>
      <c r="W188" s="6" t="str">
        <f t="shared" si="24"/>
        <v>0, 1, 2, 3, 0, 1, 2, 3, 0, 1, 2, 3, 0, 0, 0, 1, 2, 3, 1, 2, 3, 1, 1, 1, 3, 4, 5, 1, 2, 3, 4, 5, 1, 1, 2, 0, 3, 4, 0, 0, 1, 2, 3, 0, 0, 0, 0, 0, 1</v>
      </c>
      <c r="X188" s="6" t="str">
        <f t="shared" si="25"/>
        <v>1, 2, 3, 4, 5, 6, 7, 8, 9, 10, 11, 12, 34, 14, 15, 16, 17, 18, 19, 20, 21, 22, 23, 24, 26, 27, 28, 29, 30, 31, 32, 33, 25, 35, 36, 37, 38, 39, 40, 41, 42, 43, 44, 45, 46, 47, 48, 49, 50</v>
      </c>
      <c r="Y188" s="6" t="str">
        <f t="shared" si="26"/>
        <v>0, 0, 0, 0, 0, 0, 0, 0, 0, 0, 0, 0, 0, 0, 0, 0, 0, 0, 0, 0, 0, 0, 0, 0, 0, 0, 0, 0, 0, 0, 0, 0, 0, 0, 0, 0, 0, 0, 0, 0, 0, 0, 0, 0, 0, 0, 0, 0, 0</v>
      </c>
    </row>
    <row r="189" spans="22:25" x14ac:dyDescent="0.25">
      <c r="V189" s="6" t="str">
        <f t="shared" si="23"/>
        <v>1, 1, 1, 1, 2, 2, 2, 2, 3, 3, 3, 3, 7, 8, 9, 11, 11, 11, 12, 12, 12, 13, 14, 21, 21, 21, 21, 22, 22, 22, 22, 22, 23, 29, 29, 31, 32, 32, 32, 33, 33, 33, 33, 91, 92, 93, 101, 102, 102</v>
      </c>
      <c r="W189" s="6" t="str">
        <f t="shared" si="24"/>
        <v>0, 1, 2, 3, 0, 1, 2, 3, 0, 1, 2, 3, 0, 0, 0, 1, 2, 3, 1, 2, 3, 1, 1, 1, 3, 4, 5, 1, 2, 3, 4, 5, 1, 1, 2, 0, 3, 4, 0, 0, 1, 2, 3, 0, 0, 0, 0, 0, 1</v>
      </c>
      <c r="X189" s="6" t="str">
        <f t="shared" si="25"/>
        <v>1, 2, 3, 4, 5, 6, 7, 8, 9, 10, 11, 12, 34, 14, 15, 16, 17, 18, 19, 20, 21, 22, 23, 24, 26, 27, 28, 29, 30, 31, 32, 33, 25, 35, 36, 37, 38, 39, 40, 41, 42, 43, 44, 45, 46, 47, 48, 49, 50</v>
      </c>
      <c r="Y189" s="6" t="str">
        <f t="shared" si="26"/>
        <v>0, 0, 0, 0, 0, 0, 0, 0, 0, 0, 0, 0, 0, 0, 0, 0, 0, 0, 0, 0, 0, 0, 0, 0, 0, 0, 0, 0, 0, 0, 0, 0, 0, 0, 0, 0, 0, 0, 0, 0, 0, 0, 0, 0, 0, 0, 0, 0, 0</v>
      </c>
    </row>
    <row r="190" spans="22:25" x14ac:dyDescent="0.25">
      <c r="V190" s="6" t="str">
        <f t="shared" si="23"/>
        <v>1, 1, 1, 1, 2, 2, 2, 2, 3, 3, 3, 3, 7, 8, 9, 11, 11, 11, 12, 12, 12, 13, 14, 21, 21, 21, 21, 22, 22, 22, 22, 22, 23, 29, 29, 31, 32, 32, 32, 33, 33, 33, 33, 91, 92, 93, 101, 102, 102</v>
      </c>
      <c r="W190" s="6" t="str">
        <f t="shared" si="24"/>
        <v>0, 1, 2, 3, 0, 1, 2, 3, 0, 1, 2, 3, 0, 0, 0, 1, 2, 3, 1, 2, 3, 1, 1, 1, 3, 4, 5, 1, 2, 3, 4, 5, 1, 1, 2, 0, 3, 4, 0, 0, 1, 2, 3, 0, 0, 0, 0, 0, 1</v>
      </c>
      <c r="X190" s="6" t="str">
        <f t="shared" si="25"/>
        <v>1, 2, 3, 4, 5, 6, 7, 8, 9, 10, 11, 12, 34, 14, 15, 16, 17, 18, 19, 20, 21, 22, 23, 24, 26, 27, 28, 29, 30, 31, 32, 33, 25, 35, 36, 37, 38, 39, 40, 41, 42, 43, 44, 45, 46, 47, 48, 49, 50</v>
      </c>
      <c r="Y190" s="6" t="str">
        <f t="shared" si="26"/>
        <v>0, 0, 0, 0, 0, 0, 0, 0, 0, 0, 0, 0, 0, 0, 0, 0, 0, 0, 0, 0, 0, 0, 0, 0, 0, 0, 0, 0, 0, 0, 0, 0, 0, 0, 0, 0, 0, 0, 0, 0, 0, 0, 0, 0, 0, 0, 0, 0, 0</v>
      </c>
    </row>
    <row r="191" spans="22:25" x14ac:dyDescent="0.25">
      <c r="V191" s="6" t="str">
        <f t="shared" si="23"/>
        <v>1, 1, 1, 1, 2, 2, 2, 2, 3, 3, 3, 3, 7, 8, 9, 11, 11, 11, 12, 12, 12, 13, 14, 21, 21, 21, 21, 22, 22, 22, 22, 22, 23, 29, 29, 31, 32, 32, 32, 33, 33, 33, 33, 91, 92, 93, 101, 102, 102</v>
      </c>
      <c r="W191" s="6" t="str">
        <f t="shared" si="24"/>
        <v>0, 1, 2, 3, 0, 1, 2, 3, 0, 1, 2, 3, 0, 0, 0, 1, 2, 3, 1, 2, 3, 1, 1, 1, 3, 4, 5, 1, 2, 3, 4, 5, 1, 1, 2, 0, 3, 4, 0, 0, 1, 2, 3, 0, 0, 0, 0, 0, 1</v>
      </c>
      <c r="X191" s="6" t="str">
        <f t="shared" si="25"/>
        <v>1, 2, 3, 4, 5, 6, 7, 8, 9, 10, 11, 12, 34, 14, 15, 16, 17, 18, 19, 20, 21, 22, 23, 24, 26, 27, 28, 29, 30, 31, 32, 33, 25, 35, 36, 37, 38, 39, 40, 41, 42, 43, 44, 45, 46, 47, 48, 49, 50</v>
      </c>
      <c r="Y191" s="6" t="str">
        <f t="shared" si="26"/>
        <v>0, 0, 0, 0, 0, 0, 0, 0, 0, 0, 0, 0, 0, 0, 0, 0, 0, 0, 0, 0, 0, 0, 0, 0, 0, 0, 0, 0, 0, 0, 0, 0, 0, 0, 0, 0, 0, 0, 0, 0, 0, 0, 0, 0, 0, 0, 0, 0, 0</v>
      </c>
    </row>
    <row r="192" spans="22:25" x14ac:dyDescent="0.25">
      <c r="V192" s="6" t="str">
        <f t="shared" ref="V192:V223" si="27">V191 &amp; IF(AND(ISNUMBER($C183), ISNUMBER($D183), ISNUMBER($E183), ISNUMBER($F183)), ", " &amp; TEXT(C183, "#0"),"")</f>
        <v>1, 1, 1, 1, 2, 2, 2, 2, 3, 3, 3, 3, 7, 8, 9, 11, 11, 11, 12, 12, 12, 13, 14, 21, 21, 21, 21, 22, 22, 22, 22, 22, 23, 29, 29, 31, 32, 32, 32, 33, 33, 33, 33, 91, 92, 93, 101, 102, 102</v>
      </c>
      <c r="W192" s="6" t="str">
        <f t="shared" ref="W192:W223" si="28">W191 &amp; IF(AND(ISNUMBER($C183), ISNUMBER($D183), ISNUMBER($E183), ISNUMBER($F183)), ", " &amp; TEXT(D183, "#0"),"")</f>
        <v>0, 1, 2, 3, 0, 1, 2, 3, 0, 1, 2, 3, 0, 0, 0, 1, 2, 3, 1, 2, 3, 1, 1, 1, 3, 4, 5, 1, 2, 3, 4, 5, 1, 1, 2, 0, 3, 4, 0, 0, 1, 2, 3, 0, 0, 0, 0, 0, 1</v>
      </c>
      <c r="X192" s="6" t="str">
        <f t="shared" ref="X192:X223" si="29">X191 &amp; IF(AND(ISNUMBER($C183), ISNUMBER($D183), ISNUMBER($E183), ISNUMBER($F183)), ", " &amp; TEXT(E183, "#0"),"")</f>
        <v>1, 2, 3, 4, 5, 6, 7, 8, 9, 10, 11, 12, 34, 14, 15, 16, 17, 18, 19, 20, 21, 22, 23, 24, 26, 27, 28, 29, 30, 31, 32, 33, 25, 35, 36, 37, 38, 39, 40, 41, 42, 43, 44, 45, 46, 47, 48, 49, 50</v>
      </c>
      <c r="Y192" s="6" t="str">
        <f t="shared" ref="Y192:Y223" si="30">Y191 &amp; IF(AND(ISNUMBER($C183), ISNUMBER($D183), ISNUMBER($E183), ISNUMBER($F183)), ", " &amp; TEXT(F183, "#0"),"")</f>
        <v>0, 0, 0, 0, 0, 0, 0, 0, 0, 0, 0, 0, 0, 0, 0, 0, 0, 0, 0, 0, 0, 0, 0, 0, 0, 0, 0, 0, 0, 0, 0, 0, 0, 0, 0, 0, 0, 0, 0, 0, 0, 0, 0, 0, 0, 0, 0, 0, 0</v>
      </c>
    </row>
    <row r="193" spans="22:25" x14ac:dyDescent="0.25">
      <c r="V193" s="6" t="str">
        <f t="shared" si="27"/>
        <v>1, 1, 1, 1, 2, 2, 2, 2, 3, 3, 3, 3, 7, 8, 9, 11, 11, 11, 12, 12, 12, 13, 14, 21, 21, 21, 21, 22, 22, 22, 22, 22, 23, 29, 29, 31, 32, 32, 32, 33, 33, 33, 33, 91, 92, 93, 101, 102, 102</v>
      </c>
      <c r="W193" s="6" t="str">
        <f t="shared" si="28"/>
        <v>0, 1, 2, 3, 0, 1, 2, 3, 0, 1, 2, 3, 0, 0, 0, 1, 2, 3, 1, 2, 3, 1, 1, 1, 3, 4, 5, 1, 2, 3, 4, 5, 1, 1, 2, 0, 3, 4, 0, 0, 1, 2, 3, 0, 0, 0, 0, 0, 1</v>
      </c>
      <c r="X193" s="6" t="str">
        <f t="shared" si="29"/>
        <v>1, 2, 3, 4, 5, 6, 7, 8, 9, 10, 11, 12, 34, 14, 15, 16, 17, 18, 19, 20, 21, 22, 23, 24, 26, 27, 28, 29, 30, 31, 32, 33, 25, 35, 36, 37, 38, 39, 40, 41, 42, 43, 44, 45, 46, 47, 48, 49, 50</v>
      </c>
      <c r="Y193" s="6" t="str">
        <f t="shared" si="30"/>
        <v>0, 0, 0, 0, 0, 0, 0, 0, 0, 0, 0, 0, 0, 0, 0, 0, 0, 0, 0, 0, 0, 0, 0, 0, 0, 0, 0, 0, 0, 0, 0, 0, 0, 0, 0, 0, 0, 0, 0, 0, 0, 0, 0, 0, 0, 0, 0, 0, 0</v>
      </c>
    </row>
    <row r="194" spans="22:25" x14ac:dyDescent="0.25">
      <c r="V194" s="6" t="str">
        <f t="shared" si="27"/>
        <v>1, 1, 1, 1, 2, 2, 2, 2, 3, 3, 3, 3, 7, 8, 9, 11, 11, 11, 12, 12, 12, 13, 14, 21, 21, 21, 21, 22, 22, 22, 22, 22, 23, 29, 29, 31, 32, 32, 32, 33, 33, 33, 33, 91, 92, 93, 101, 102, 102</v>
      </c>
      <c r="W194" s="6" t="str">
        <f t="shared" si="28"/>
        <v>0, 1, 2, 3, 0, 1, 2, 3, 0, 1, 2, 3, 0, 0, 0, 1, 2, 3, 1, 2, 3, 1, 1, 1, 3, 4, 5, 1, 2, 3, 4, 5, 1, 1, 2, 0, 3, 4, 0, 0, 1, 2, 3, 0, 0, 0, 0, 0, 1</v>
      </c>
      <c r="X194" s="6" t="str">
        <f t="shared" si="29"/>
        <v>1, 2, 3, 4, 5, 6, 7, 8, 9, 10, 11, 12, 34, 14, 15, 16, 17, 18, 19, 20, 21, 22, 23, 24, 26, 27, 28, 29, 30, 31, 32, 33, 25, 35, 36, 37, 38, 39, 40, 41, 42, 43, 44, 45, 46, 47, 48, 49, 50</v>
      </c>
      <c r="Y194" s="6" t="str">
        <f t="shared" si="30"/>
        <v>0, 0, 0, 0, 0, 0, 0, 0, 0, 0, 0, 0, 0, 0, 0, 0, 0, 0, 0, 0, 0, 0, 0, 0, 0, 0, 0, 0, 0, 0, 0, 0, 0, 0, 0, 0, 0, 0, 0, 0, 0, 0, 0, 0, 0, 0, 0, 0, 0</v>
      </c>
    </row>
    <row r="195" spans="22:25" x14ac:dyDescent="0.25">
      <c r="V195" s="6" t="str">
        <f t="shared" si="27"/>
        <v>1, 1, 1, 1, 2, 2, 2, 2, 3, 3, 3, 3, 7, 8, 9, 11, 11, 11, 12, 12, 12, 13, 14, 21, 21, 21, 21, 22, 22, 22, 22, 22, 23, 29, 29, 31, 32, 32, 32, 33, 33, 33, 33, 91, 92, 93, 101, 102, 102</v>
      </c>
      <c r="W195" s="6" t="str">
        <f t="shared" si="28"/>
        <v>0, 1, 2, 3, 0, 1, 2, 3, 0, 1, 2, 3, 0, 0, 0, 1, 2, 3, 1, 2, 3, 1, 1, 1, 3, 4, 5, 1, 2, 3, 4, 5, 1, 1, 2, 0, 3, 4, 0, 0, 1, 2, 3, 0, 0, 0, 0, 0, 1</v>
      </c>
      <c r="X195" s="6" t="str">
        <f t="shared" si="29"/>
        <v>1, 2, 3, 4, 5, 6, 7, 8, 9, 10, 11, 12, 34, 14, 15, 16, 17, 18, 19, 20, 21, 22, 23, 24, 26, 27, 28, 29, 30, 31, 32, 33, 25, 35, 36, 37, 38, 39, 40, 41, 42, 43, 44, 45, 46, 47, 48, 49, 50</v>
      </c>
      <c r="Y195" s="6" t="str">
        <f t="shared" si="30"/>
        <v>0, 0, 0, 0, 0, 0, 0, 0, 0, 0, 0, 0, 0, 0, 0, 0, 0, 0, 0, 0, 0, 0, 0, 0, 0, 0, 0, 0, 0, 0, 0, 0, 0, 0, 0, 0, 0, 0, 0, 0, 0, 0, 0, 0, 0, 0, 0, 0, 0</v>
      </c>
    </row>
    <row r="196" spans="22:25" x14ac:dyDescent="0.25">
      <c r="V196" s="6" t="str">
        <f t="shared" si="27"/>
        <v>1, 1, 1, 1, 2, 2, 2, 2, 3, 3, 3, 3, 7, 8, 9, 11, 11, 11, 12, 12, 12, 13, 14, 21, 21, 21, 21, 22, 22, 22, 22, 22, 23, 29, 29, 31, 32, 32, 32, 33, 33, 33, 33, 91, 92, 93, 101, 102, 102</v>
      </c>
      <c r="W196" s="6" t="str">
        <f t="shared" si="28"/>
        <v>0, 1, 2, 3, 0, 1, 2, 3, 0, 1, 2, 3, 0, 0, 0, 1, 2, 3, 1, 2, 3, 1, 1, 1, 3, 4, 5, 1, 2, 3, 4, 5, 1, 1, 2, 0, 3, 4, 0, 0, 1, 2, 3, 0, 0, 0, 0, 0, 1</v>
      </c>
      <c r="X196" s="6" t="str">
        <f t="shared" si="29"/>
        <v>1, 2, 3, 4, 5, 6, 7, 8, 9, 10, 11, 12, 34, 14, 15, 16, 17, 18, 19, 20, 21, 22, 23, 24, 26, 27, 28, 29, 30, 31, 32, 33, 25, 35, 36, 37, 38, 39, 40, 41, 42, 43, 44, 45, 46, 47, 48, 49, 50</v>
      </c>
      <c r="Y196" s="6" t="str">
        <f t="shared" si="30"/>
        <v>0, 0, 0, 0, 0, 0, 0, 0, 0, 0, 0, 0, 0, 0, 0, 0, 0, 0, 0, 0, 0, 0, 0, 0, 0, 0, 0, 0, 0, 0, 0, 0, 0, 0, 0, 0, 0, 0, 0, 0, 0, 0, 0, 0, 0, 0, 0, 0, 0</v>
      </c>
    </row>
    <row r="197" spans="22:25" x14ac:dyDescent="0.25">
      <c r="V197" s="6" t="str">
        <f t="shared" si="27"/>
        <v>1, 1, 1, 1, 2, 2, 2, 2, 3, 3, 3, 3, 7, 8, 9, 11, 11, 11, 12, 12, 12, 13, 14, 21, 21, 21, 21, 22, 22, 22, 22, 22, 23, 29, 29, 31, 32, 32, 32, 33, 33, 33, 33, 91, 92, 93, 101, 102, 102</v>
      </c>
      <c r="W197" s="6" t="str">
        <f t="shared" si="28"/>
        <v>0, 1, 2, 3, 0, 1, 2, 3, 0, 1, 2, 3, 0, 0, 0, 1, 2, 3, 1, 2, 3, 1, 1, 1, 3, 4, 5, 1, 2, 3, 4, 5, 1, 1, 2, 0, 3, 4, 0, 0, 1, 2, 3, 0, 0, 0, 0, 0, 1</v>
      </c>
      <c r="X197" s="6" t="str">
        <f t="shared" si="29"/>
        <v>1, 2, 3, 4, 5, 6, 7, 8, 9, 10, 11, 12, 34, 14, 15, 16, 17, 18, 19, 20, 21, 22, 23, 24, 26, 27, 28, 29, 30, 31, 32, 33, 25, 35, 36, 37, 38, 39, 40, 41, 42, 43, 44, 45, 46, 47, 48, 49, 50</v>
      </c>
      <c r="Y197" s="6" t="str">
        <f t="shared" si="30"/>
        <v>0, 0, 0, 0, 0, 0, 0, 0, 0, 0, 0, 0, 0, 0, 0, 0, 0, 0, 0, 0, 0, 0, 0, 0, 0, 0, 0, 0, 0, 0, 0, 0, 0, 0, 0, 0, 0, 0, 0, 0, 0, 0, 0, 0, 0, 0, 0, 0, 0</v>
      </c>
    </row>
    <row r="198" spans="22:25" x14ac:dyDescent="0.25">
      <c r="V198" s="6" t="str">
        <f t="shared" si="27"/>
        <v>1, 1, 1, 1, 2, 2, 2, 2, 3, 3, 3, 3, 7, 8, 9, 11, 11, 11, 12, 12, 12, 13, 14, 21, 21, 21, 21, 22, 22, 22, 22, 22, 23, 29, 29, 31, 32, 32, 32, 33, 33, 33, 33, 91, 92, 93, 101, 102, 102</v>
      </c>
      <c r="W198" s="6" t="str">
        <f t="shared" si="28"/>
        <v>0, 1, 2, 3, 0, 1, 2, 3, 0, 1, 2, 3, 0, 0, 0, 1, 2, 3, 1, 2, 3, 1, 1, 1, 3, 4, 5, 1, 2, 3, 4, 5, 1, 1, 2, 0, 3, 4, 0, 0, 1, 2, 3, 0, 0, 0, 0, 0, 1</v>
      </c>
      <c r="X198" s="6" t="str">
        <f t="shared" si="29"/>
        <v>1, 2, 3, 4, 5, 6, 7, 8, 9, 10, 11, 12, 34, 14, 15, 16, 17, 18, 19, 20, 21, 22, 23, 24, 26, 27, 28, 29, 30, 31, 32, 33, 25, 35, 36, 37, 38, 39, 40, 41, 42, 43, 44, 45, 46, 47, 48, 49, 50</v>
      </c>
      <c r="Y198" s="6" t="str">
        <f t="shared" si="30"/>
        <v>0, 0, 0, 0, 0, 0, 0, 0, 0, 0, 0, 0, 0, 0, 0, 0, 0, 0, 0, 0, 0, 0, 0, 0, 0, 0, 0, 0, 0, 0, 0, 0, 0, 0, 0, 0, 0, 0, 0, 0, 0, 0, 0, 0, 0, 0, 0, 0, 0</v>
      </c>
    </row>
    <row r="199" spans="22:25" x14ac:dyDescent="0.25">
      <c r="V199" s="6" t="str">
        <f t="shared" si="27"/>
        <v>1, 1, 1, 1, 2, 2, 2, 2, 3, 3, 3, 3, 7, 8, 9, 11, 11, 11, 12, 12, 12, 13, 14, 21, 21, 21, 21, 22, 22, 22, 22, 22, 23, 29, 29, 31, 32, 32, 32, 33, 33, 33, 33, 91, 92, 93, 101, 102, 102</v>
      </c>
      <c r="W199" s="6" t="str">
        <f t="shared" si="28"/>
        <v>0, 1, 2, 3, 0, 1, 2, 3, 0, 1, 2, 3, 0, 0, 0, 1, 2, 3, 1, 2, 3, 1, 1, 1, 3, 4, 5, 1, 2, 3, 4, 5, 1, 1, 2, 0, 3, 4, 0, 0, 1, 2, 3, 0, 0, 0, 0, 0, 1</v>
      </c>
      <c r="X199" s="6" t="str">
        <f t="shared" si="29"/>
        <v>1, 2, 3, 4, 5, 6, 7, 8, 9, 10, 11, 12, 34, 14, 15, 16, 17, 18, 19, 20, 21, 22, 23, 24, 26, 27, 28, 29, 30, 31, 32, 33, 25, 35, 36, 37, 38, 39, 40, 41, 42, 43, 44, 45, 46, 47, 48, 49, 50</v>
      </c>
      <c r="Y199" s="6" t="str">
        <f t="shared" si="30"/>
        <v>0, 0, 0, 0, 0, 0, 0, 0, 0, 0, 0, 0, 0, 0, 0, 0, 0, 0, 0, 0, 0, 0, 0, 0, 0, 0, 0, 0, 0, 0, 0, 0, 0, 0, 0, 0, 0, 0, 0, 0, 0, 0, 0, 0, 0, 0, 0, 0, 0</v>
      </c>
    </row>
    <row r="200" spans="22:25" x14ac:dyDescent="0.25">
      <c r="V200" s="6" t="str">
        <f t="shared" si="27"/>
        <v>1, 1, 1, 1, 2, 2, 2, 2, 3, 3, 3, 3, 7, 8, 9, 11, 11, 11, 12, 12, 12, 13, 14, 21, 21, 21, 21, 22, 22, 22, 22, 22, 23, 29, 29, 31, 32, 32, 32, 33, 33, 33, 33, 91, 92, 93, 101, 102, 102</v>
      </c>
      <c r="W200" s="6" t="str">
        <f t="shared" si="28"/>
        <v>0, 1, 2, 3, 0, 1, 2, 3, 0, 1, 2, 3, 0, 0, 0, 1, 2, 3, 1, 2, 3, 1, 1, 1, 3, 4, 5, 1, 2, 3, 4, 5, 1, 1, 2, 0, 3, 4, 0, 0, 1, 2, 3, 0, 0, 0, 0, 0, 1</v>
      </c>
      <c r="X200" s="6" t="str">
        <f t="shared" si="29"/>
        <v>1, 2, 3, 4, 5, 6, 7, 8, 9, 10, 11, 12, 34, 14, 15, 16, 17, 18, 19, 20, 21, 22, 23, 24, 26, 27, 28, 29, 30, 31, 32, 33, 25, 35, 36, 37, 38, 39, 40, 41, 42, 43, 44, 45, 46, 47, 48, 49, 50</v>
      </c>
      <c r="Y200" s="6" t="str">
        <f t="shared" si="30"/>
        <v>0, 0, 0, 0, 0, 0, 0, 0, 0, 0, 0, 0, 0, 0, 0, 0, 0, 0, 0, 0, 0, 0, 0, 0, 0, 0, 0, 0, 0, 0, 0, 0, 0, 0, 0, 0, 0, 0, 0, 0, 0, 0, 0, 0, 0, 0, 0, 0, 0</v>
      </c>
    </row>
    <row r="201" spans="22:25" x14ac:dyDescent="0.25">
      <c r="V201" s="6" t="str">
        <f t="shared" si="27"/>
        <v>1, 1, 1, 1, 2, 2, 2, 2, 3, 3, 3, 3, 7, 8, 9, 11, 11, 11, 12, 12, 12, 13, 14, 21, 21, 21, 21, 22, 22, 22, 22, 22, 23, 29, 29, 31, 32, 32, 32, 33, 33, 33, 33, 91, 92, 93, 101, 102, 102</v>
      </c>
      <c r="W201" s="6" t="str">
        <f t="shared" si="28"/>
        <v>0, 1, 2, 3, 0, 1, 2, 3, 0, 1, 2, 3, 0, 0, 0, 1, 2, 3, 1, 2, 3, 1, 1, 1, 3, 4, 5, 1, 2, 3, 4, 5, 1, 1, 2, 0, 3, 4, 0, 0, 1, 2, 3, 0, 0, 0, 0, 0, 1</v>
      </c>
      <c r="X201" s="6" t="str">
        <f t="shared" si="29"/>
        <v>1, 2, 3, 4, 5, 6, 7, 8, 9, 10, 11, 12, 34, 14, 15, 16, 17, 18, 19, 20, 21, 22, 23, 24, 26, 27, 28, 29, 30, 31, 32, 33, 25, 35, 36, 37, 38, 39, 40, 41, 42, 43, 44, 45, 46, 47, 48, 49, 50</v>
      </c>
      <c r="Y201" s="6" t="str">
        <f t="shared" si="30"/>
        <v>0, 0, 0, 0, 0, 0, 0, 0, 0, 0, 0, 0, 0, 0, 0, 0, 0, 0, 0, 0, 0, 0, 0, 0, 0, 0, 0, 0, 0, 0, 0, 0, 0, 0, 0, 0, 0, 0, 0, 0, 0, 0, 0, 0, 0, 0, 0, 0, 0</v>
      </c>
    </row>
    <row r="202" spans="22:25" x14ac:dyDescent="0.25">
      <c r="V202" s="6" t="str">
        <f t="shared" si="27"/>
        <v>1, 1, 1, 1, 2, 2, 2, 2, 3, 3, 3, 3, 7, 8, 9, 11, 11, 11, 12, 12, 12, 13, 14, 21, 21, 21, 21, 22, 22, 22, 22, 22, 23, 29, 29, 31, 32, 32, 32, 33, 33, 33, 33, 91, 92, 93, 101, 102, 102</v>
      </c>
      <c r="W202" s="6" t="str">
        <f t="shared" si="28"/>
        <v>0, 1, 2, 3, 0, 1, 2, 3, 0, 1, 2, 3, 0, 0, 0, 1, 2, 3, 1, 2, 3, 1, 1, 1, 3, 4, 5, 1, 2, 3, 4, 5, 1, 1, 2, 0, 3, 4, 0, 0, 1, 2, 3, 0, 0, 0, 0, 0, 1</v>
      </c>
      <c r="X202" s="6" t="str">
        <f t="shared" si="29"/>
        <v>1, 2, 3, 4, 5, 6, 7, 8, 9, 10, 11, 12, 34, 14, 15, 16, 17, 18, 19, 20, 21, 22, 23, 24, 26, 27, 28, 29, 30, 31, 32, 33, 25, 35, 36, 37, 38, 39, 40, 41, 42, 43, 44, 45, 46, 47, 48, 49, 50</v>
      </c>
      <c r="Y202" s="6" t="str">
        <f t="shared" si="30"/>
        <v>0, 0, 0, 0, 0, 0, 0, 0, 0, 0, 0, 0, 0, 0, 0, 0, 0, 0, 0, 0, 0, 0, 0, 0, 0, 0, 0, 0, 0, 0, 0, 0, 0, 0, 0, 0, 0, 0, 0, 0, 0, 0, 0, 0, 0, 0, 0, 0, 0</v>
      </c>
    </row>
    <row r="203" spans="22:25" x14ac:dyDescent="0.25">
      <c r="V203" s="6" t="str">
        <f t="shared" si="27"/>
        <v>1, 1, 1, 1, 2, 2, 2, 2, 3, 3, 3, 3, 7, 8, 9, 11, 11, 11, 12, 12, 12, 13, 14, 21, 21, 21, 21, 22, 22, 22, 22, 22, 23, 29, 29, 31, 32, 32, 32, 33, 33, 33, 33, 91, 92, 93, 101, 102, 102</v>
      </c>
      <c r="W203" s="6" t="str">
        <f t="shared" si="28"/>
        <v>0, 1, 2, 3, 0, 1, 2, 3, 0, 1, 2, 3, 0, 0, 0, 1, 2, 3, 1, 2, 3, 1, 1, 1, 3, 4, 5, 1, 2, 3, 4, 5, 1, 1, 2, 0, 3, 4, 0, 0, 1, 2, 3, 0, 0, 0, 0, 0, 1</v>
      </c>
      <c r="X203" s="6" t="str">
        <f t="shared" si="29"/>
        <v>1, 2, 3, 4, 5, 6, 7, 8, 9, 10, 11, 12, 34, 14, 15, 16, 17, 18, 19, 20, 21, 22, 23, 24, 26, 27, 28, 29, 30, 31, 32, 33, 25, 35, 36, 37, 38, 39, 40, 41, 42, 43, 44, 45, 46, 47, 48, 49, 50</v>
      </c>
      <c r="Y203" s="6" t="str">
        <f t="shared" si="30"/>
        <v>0, 0, 0, 0, 0, 0, 0, 0, 0, 0, 0, 0, 0, 0, 0, 0, 0, 0, 0, 0, 0, 0, 0, 0, 0, 0, 0, 0, 0, 0, 0, 0, 0, 0, 0, 0, 0, 0, 0, 0, 0, 0, 0, 0, 0, 0, 0, 0, 0</v>
      </c>
    </row>
    <row r="204" spans="22:25" x14ac:dyDescent="0.25">
      <c r="V204" s="6" t="str">
        <f t="shared" si="27"/>
        <v>1, 1, 1, 1, 2, 2, 2, 2, 3, 3, 3, 3, 7, 8, 9, 11, 11, 11, 12, 12, 12, 13, 14, 21, 21, 21, 21, 22, 22, 22, 22, 22, 23, 29, 29, 31, 32, 32, 32, 33, 33, 33, 33, 91, 92, 93, 101, 102, 102</v>
      </c>
      <c r="W204" s="6" t="str">
        <f t="shared" si="28"/>
        <v>0, 1, 2, 3, 0, 1, 2, 3, 0, 1, 2, 3, 0, 0, 0, 1, 2, 3, 1, 2, 3, 1, 1, 1, 3, 4, 5, 1, 2, 3, 4, 5, 1, 1, 2, 0, 3, 4, 0, 0, 1, 2, 3, 0, 0, 0, 0, 0, 1</v>
      </c>
      <c r="X204" s="6" t="str">
        <f t="shared" si="29"/>
        <v>1, 2, 3, 4, 5, 6, 7, 8, 9, 10, 11, 12, 34, 14, 15, 16, 17, 18, 19, 20, 21, 22, 23, 24, 26, 27, 28, 29, 30, 31, 32, 33, 25, 35, 36, 37, 38, 39, 40, 41, 42, 43, 44, 45, 46, 47, 48, 49, 50</v>
      </c>
      <c r="Y204" s="6" t="str">
        <f t="shared" si="30"/>
        <v>0, 0, 0, 0, 0, 0, 0, 0, 0, 0, 0, 0, 0, 0, 0, 0, 0, 0, 0, 0, 0, 0, 0, 0, 0, 0, 0, 0, 0, 0, 0, 0, 0, 0, 0, 0, 0, 0, 0, 0, 0, 0, 0, 0, 0, 0, 0, 0, 0</v>
      </c>
    </row>
    <row r="205" spans="22:25" x14ac:dyDescent="0.25">
      <c r="V205" s="6" t="str">
        <f t="shared" si="27"/>
        <v>1, 1, 1, 1, 2, 2, 2, 2, 3, 3, 3, 3, 7, 8, 9, 11, 11, 11, 12, 12, 12, 13, 14, 21, 21, 21, 21, 22, 22, 22, 22, 22, 23, 29, 29, 31, 32, 32, 32, 33, 33, 33, 33, 91, 92, 93, 101, 102, 102</v>
      </c>
      <c r="W205" s="6" t="str">
        <f t="shared" si="28"/>
        <v>0, 1, 2, 3, 0, 1, 2, 3, 0, 1, 2, 3, 0, 0, 0, 1, 2, 3, 1, 2, 3, 1, 1, 1, 3, 4, 5, 1, 2, 3, 4, 5, 1, 1, 2, 0, 3, 4, 0, 0, 1, 2, 3, 0, 0, 0, 0, 0, 1</v>
      </c>
      <c r="X205" s="6" t="str">
        <f t="shared" si="29"/>
        <v>1, 2, 3, 4, 5, 6, 7, 8, 9, 10, 11, 12, 34, 14, 15, 16, 17, 18, 19, 20, 21, 22, 23, 24, 26, 27, 28, 29, 30, 31, 32, 33, 25, 35, 36, 37, 38, 39, 40, 41, 42, 43, 44, 45, 46, 47, 48, 49, 50</v>
      </c>
      <c r="Y205" s="6" t="str">
        <f t="shared" si="30"/>
        <v>0, 0, 0, 0, 0, 0, 0, 0, 0, 0, 0, 0, 0, 0, 0, 0, 0, 0, 0, 0, 0, 0, 0, 0, 0, 0, 0, 0, 0, 0, 0, 0, 0, 0, 0, 0, 0, 0, 0, 0, 0, 0, 0, 0, 0, 0, 0, 0, 0</v>
      </c>
    </row>
    <row r="206" spans="22:25" x14ac:dyDescent="0.25">
      <c r="V206" s="6" t="str">
        <f t="shared" si="27"/>
        <v>1, 1, 1, 1, 2, 2, 2, 2, 3, 3, 3, 3, 7, 8, 9, 11, 11, 11, 12, 12, 12, 13, 14, 21, 21, 21, 21, 22, 22, 22, 22, 22, 23, 29, 29, 31, 32, 32, 32, 33, 33, 33, 33, 91, 92, 93, 101, 102, 102</v>
      </c>
      <c r="W206" s="6" t="str">
        <f t="shared" si="28"/>
        <v>0, 1, 2, 3, 0, 1, 2, 3, 0, 1, 2, 3, 0, 0, 0, 1, 2, 3, 1, 2, 3, 1, 1, 1, 3, 4, 5, 1, 2, 3, 4, 5, 1, 1, 2, 0, 3, 4, 0, 0, 1, 2, 3, 0, 0, 0, 0, 0, 1</v>
      </c>
      <c r="X206" s="6" t="str">
        <f t="shared" si="29"/>
        <v>1, 2, 3, 4, 5, 6, 7, 8, 9, 10, 11, 12, 34, 14, 15, 16, 17, 18, 19, 20, 21, 22, 23, 24, 26, 27, 28, 29, 30, 31, 32, 33, 25, 35, 36, 37, 38, 39, 40, 41, 42, 43, 44, 45, 46, 47, 48, 49, 50</v>
      </c>
      <c r="Y206" s="6" t="str">
        <f t="shared" si="30"/>
        <v>0, 0, 0, 0, 0, 0, 0, 0, 0, 0, 0, 0, 0, 0, 0, 0, 0, 0, 0, 0, 0, 0, 0, 0, 0, 0, 0, 0, 0, 0, 0, 0, 0, 0, 0, 0, 0, 0, 0, 0, 0, 0, 0, 0, 0, 0, 0, 0, 0</v>
      </c>
    </row>
    <row r="207" spans="22:25" x14ac:dyDescent="0.25">
      <c r="V207" s="6" t="str">
        <f t="shared" si="27"/>
        <v>1, 1, 1, 1, 2, 2, 2, 2, 3, 3, 3, 3, 7, 8, 9, 11, 11, 11, 12, 12, 12, 13, 14, 21, 21, 21, 21, 22, 22, 22, 22, 22, 23, 29, 29, 31, 32, 32, 32, 33, 33, 33, 33, 91, 92, 93, 101, 102, 102</v>
      </c>
      <c r="W207" s="6" t="str">
        <f t="shared" si="28"/>
        <v>0, 1, 2, 3, 0, 1, 2, 3, 0, 1, 2, 3, 0, 0, 0, 1, 2, 3, 1, 2, 3, 1, 1, 1, 3, 4, 5, 1, 2, 3, 4, 5, 1, 1, 2, 0, 3, 4, 0, 0, 1, 2, 3, 0, 0, 0, 0, 0, 1</v>
      </c>
      <c r="X207" s="6" t="str">
        <f t="shared" si="29"/>
        <v>1, 2, 3, 4, 5, 6, 7, 8, 9, 10, 11, 12, 34, 14, 15, 16, 17, 18, 19, 20, 21, 22, 23, 24, 26, 27, 28, 29, 30, 31, 32, 33, 25, 35, 36, 37, 38, 39, 40, 41, 42, 43, 44, 45, 46, 47, 48, 49, 50</v>
      </c>
      <c r="Y207" s="6" t="str">
        <f t="shared" si="30"/>
        <v>0, 0, 0, 0, 0, 0, 0, 0, 0, 0, 0, 0, 0, 0, 0, 0, 0, 0, 0, 0, 0, 0, 0, 0, 0, 0, 0, 0, 0, 0, 0, 0, 0, 0, 0, 0, 0, 0, 0, 0, 0, 0, 0, 0, 0, 0, 0, 0, 0</v>
      </c>
    </row>
    <row r="208" spans="22:25" x14ac:dyDescent="0.25">
      <c r="V208" s="6" t="str">
        <f t="shared" si="27"/>
        <v>1, 1, 1, 1, 2, 2, 2, 2, 3, 3, 3, 3, 7, 8, 9, 11, 11, 11, 12, 12, 12, 13, 14, 21, 21, 21, 21, 22, 22, 22, 22, 22, 23, 29, 29, 31, 32, 32, 32, 33, 33, 33, 33, 91, 92, 93, 101, 102, 102</v>
      </c>
      <c r="W208" s="6" t="str">
        <f t="shared" si="28"/>
        <v>0, 1, 2, 3, 0, 1, 2, 3, 0, 1, 2, 3, 0, 0, 0, 1, 2, 3, 1, 2, 3, 1, 1, 1, 3, 4, 5, 1, 2, 3, 4, 5, 1, 1, 2, 0, 3, 4, 0, 0, 1, 2, 3, 0, 0, 0, 0, 0, 1</v>
      </c>
      <c r="X208" s="6" t="str">
        <f t="shared" si="29"/>
        <v>1, 2, 3, 4, 5, 6, 7, 8, 9, 10, 11, 12, 34, 14, 15, 16, 17, 18, 19, 20, 21, 22, 23, 24, 26, 27, 28, 29, 30, 31, 32, 33, 25, 35, 36, 37, 38, 39, 40, 41, 42, 43, 44, 45, 46, 47, 48, 49, 50</v>
      </c>
      <c r="Y208" s="6" t="str">
        <f t="shared" si="30"/>
        <v>0, 0, 0, 0, 0, 0, 0, 0, 0, 0, 0, 0, 0, 0, 0, 0, 0, 0, 0, 0, 0, 0, 0, 0, 0, 0, 0, 0, 0, 0, 0, 0, 0, 0, 0, 0, 0, 0, 0, 0, 0, 0, 0, 0, 0, 0, 0, 0, 0</v>
      </c>
    </row>
    <row r="209" spans="22:25" x14ac:dyDescent="0.25">
      <c r="V209" s="6" t="str">
        <f t="shared" si="27"/>
        <v>1, 1, 1, 1, 2, 2, 2, 2, 3, 3, 3, 3, 7, 8, 9, 11, 11, 11, 12, 12, 12, 13, 14, 21, 21, 21, 21, 22, 22, 22, 22, 22, 23, 29, 29, 31, 32, 32, 32, 33, 33, 33, 33, 91, 92, 93, 101, 102, 102</v>
      </c>
      <c r="W209" s="6" t="str">
        <f t="shared" si="28"/>
        <v>0, 1, 2, 3, 0, 1, 2, 3, 0, 1, 2, 3, 0, 0, 0, 1, 2, 3, 1, 2, 3, 1, 1, 1, 3, 4, 5, 1, 2, 3, 4, 5, 1, 1, 2, 0, 3, 4, 0, 0, 1, 2, 3, 0, 0, 0, 0, 0, 1</v>
      </c>
      <c r="X209" s="6" t="str">
        <f t="shared" si="29"/>
        <v>1, 2, 3, 4, 5, 6, 7, 8, 9, 10, 11, 12, 34, 14, 15, 16, 17, 18, 19, 20, 21, 22, 23, 24, 26, 27, 28, 29, 30, 31, 32, 33, 25, 35, 36, 37, 38, 39, 40, 41, 42, 43, 44, 45, 46, 47, 48, 49, 50</v>
      </c>
      <c r="Y209" s="6" t="str">
        <f t="shared" si="30"/>
        <v>0, 0, 0, 0, 0, 0, 0, 0, 0, 0, 0, 0, 0, 0, 0, 0, 0, 0, 0, 0, 0, 0, 0, 0, 0, 0, 0, 0, 0, 0, 0, 0, 0, 0, 0, 0, 0, 0, 0, 0, 0, 0, 0, 0, 0, 0, 0, 0, 0</v>
      </c>
    </row>
    <row r="210" spans="22:25" x14ac:dyDescent="0.25">
      <c r="V210" s="6" t="str">
        <f t="shared" si="27"/>
        <v>1, 1, 1, 1, 2, 2, 2, 2, 3, 3, 3, 3, 7, 8, 9, 11, 11, 11, 12, 12, 12, 13, 14, 21, 21, 21, 21, 22, 22, 22, 22, 22, 23, 29, 29, 31, 32, 32, 32, 33, 33, 33, 33, 91, 92, 93, 101, 102, 102</v>
      </c>
      <c r="W210" s="6" t="str">
        <f t="shared" si="28"/>
        <v>0, 1, 2, 3, 0, 1, 2, 3, 0, 1, 2, 3, 0, 0, 0, 1, 2, 3, 1, 2, 3, 1, 1, 1, 3, 4, 5, 1, 2, 3, 4, 5, 1, 1, 2, 0, 3, 4, 0, 0, 1, 2, 3, 0, 0, 0, 0, 0, 1</v>
      </c>
      <c r="X210" s="6" t="str">
        <f t="shared" si="29"/>
        <v>1, 2, 3, 4, 5, 6, 7, 8, 9, 10, 11, 12, 34, 14, 15, 16, 17, 18, 19, 20, 21, 22, 23, 24, 26, 27, 28, 29, 30, 31, 32, 33, 25, 35, 36, 37, 38, 39, 40, 41, 42, 43, 44, 45, 46, 47, 48, 49, 50</v>
      </c>
      <c r="Y210" s="6" t="str">
        <f t="shared" si="30"/>
        <v>0, 0, 0, 0, 0, 0, 0, 0, 0, 0, 0, 0, 0, 0, 0, 0, 0, 0, 0, 0, 0, 0, 0, 0, 0, 0, 0, 0, 0, 0, 0, 0, 0, 0, 0, 0, 0, 0, 0, 0, 0, 0, 0, 0, 0, 0, 0, 0, 0</v>
      </c>
    </row>
    <row r="211" spans="22:25" x14ac:dyDescent="0.25">
      <c r="V211" s="6" t="str">
        <f t="shared" si="27"/>
        <v>1, 1, 1, 1, 2, 2, 2, 2, 3, 3, 3, 3, 7, 8, 9, 11, 11, 11, 12, 12, 12, 13, 14, 21, 21, 21, 21, 22, 22, 22, 22, 22, 23, 29, 29, 31, 32, 32, 32, 33, 33, 33, 33, 91, 92, 93, 101, 102, 102</v>
      </c>
      <c r="W211" s="6" t="str">
        <f t="shared" si="28"/>
        <v>0, 1, 2, 3, 0, 1, 2, 3, 0, 1, 2, 3, 0, 0, 0, 1, 2, 3, 1, 2, 3, 1, 1, 1, 3, 4, 5, 1, 2, 3, 4, 5, 1, 1, 2, 0, 3, 4, 0, 0, 1, 2, 3, 0, 0, 0, 0, 0, 1</v>
      </c>
      <c r="X211" s="6" t="str">
        <f t="shared" si="29"/>
        <v>1, 2, 3, 4, 5, 6, 7, 8, 9, 10, 11, 12, 34, 14, 15, 16, 17, 18, 19, 20, 21, 22, 23, 24, 26, 27, 28, 29, 30, 31, 32, 33, 25, 35, 36, 37, 38, 39, 40, 41, 42, 43, 44, 45, 46, 47, 48, 49, 50</v>
      </c>
      <c r="Y211" s="6" t="str">
        <f t="shared" si="30"/>
        <v>0, 0, 0, 0, 0, 0, 0, 0, 0, 0, 0, 0, 0, 0, 0, 0, 0, 0, 0, 0, 0, 0, 0, 0, 0, 0, 0, 0, 0, 0, 0, 0, 0, 0, 0, 0, 0, 0, 0, 0, 0, 0, 0, 0, 0, 0, 0, 0, 0</v>
      </c>
    </row>
    <row r="212" spans="22:25" x14ac:dyDescent="0.25">
      <c r="V212" s="6" t="str">
        <f t="shared" si="27"/>
        <v>1, 1, 1, 1, 2, 2, 2, 2, 3, 3, 3, 3, 7, 8, 9, 11, 11, 11, 12, 12, 12, 13, 14, 21, 21, 21, 21, 22, 22, 22, 22, 22, 23, 29, 29, 31, 32, 32, 32, 33, 33, 33, 33, 91, 92, 93, 101, 102, 102</v>
      </c>
      <c r="W212" s="6" t="str">
        <f t="shared" si="28"/>
        <v>0, 1, 2, 3, 0, 1, 2, 3, 0, 1, 2, 3, 0, 0, 0, 1, 2, 3, 1, 2, 3, 1, 1, 1, 3, 4, 5, 1, 2, 3, 4, 5, 1, 1, 2, 0, 3, 4, 0, 0, 1, 2, 3, 0, 0, 0, 0, 0, 1</v>
      </c>
      <c r="X212" s="6" t="str">
        <f t="shared" si="29"/>
        <v>1, 2, 3, 4, 5, 6, 7, 8, 9, 10, 11, 12, 34, 14, 15, 16, 17, 18, 19, 20, 21, 22, 23, 24, 26, 27, 28, 29, 30, 31, 32, 33, 25, 35, 36, 37, 38, 39, 40, 41, 42, 43, 44, 45, 46, 47, 48, 49, 50</v>
      </c>
      <c r="Y212" s="6" t="str">
        <f t="shared" si="30"/>
        <v>0, 0, 0, 0, 0, 0, 0, 0, 0, 0, 0, 0, 0, 0, 0, 0, 0, 0, 0, 0, 0, 0, 0, 0, 0, 0, 0, 0, 0, 0, 0, 0, 0, 0, 0, 0, 0, 0, 0, 0, 0, 0, 0, 0, 0, 0, 0, 0, 0</v>
      </c>
    </row>
    <row r="213" spans="22:25" x14ac:dyDescent="0.25">
      <c r="V213" s="6" t="str">
        <f t="shared" si="27"/>
        <v>1, 1, 1, 1, 2, 2, 2, 2, 3, 3, 3, 3, 7, 8, 9, 11, 11, 11, 12, 12, 12, 13, 14, 21, 21, 21, 21, 22, 22, 22, 22, 22, 23, 29, 29, 31, 32, 32, 32, 33, 33, 33, 33, 91, 92, 93, 101, 102, 102</v>
      </c>
      <c r="W213" s="6" t="str">
        <f t="shared" si="28"/>
        <v>0, 1, 2, 3, 0, 1, 2, 3, 0, 1, 2, 3, 0, 0, 0, 1, 2, 3, 1, 2, 3, 1, 1, 1, 3, 4, 5, 1, 2, 3, 4, 5, 1, 1, 2, 0, 3, 4, 0, 0, 1, 2, 3, 0, 0, 0, 0, 0, 1</v>
      </c>
      <c r="X213" s="6" t="str">
        <f t="shared" si="29"/>
        <v>1, 2, 3, 4, 5, 6, 7, 8, 9, 10, 11, 12, 34, 14, 15, 16, 17, 18, 19, 20, 21, 22, 23, 24, 26, 27, 28, 29, 30, 31, 32, 33, 25, 35, 36, 37, 38, 39, 40, 41, 42, 43, 44, 45, 46, 47, 48, 49, 50</v>
      </c>
      <c r="Y213" s="6" t="str">
        <f t="shared" si="30"/>
        <v>0, 0, 0, 0, 0, 0, 0, 0, 0, 0, 0, 0, 0, 0, 0, 0, 0, 0, 0, 0, 0, 0, 0, 0, 0, 0, 0, 0, 0, 0, 0, 0, 0, 0, 0, 0, 0, 0, 0, 0, 0, 0, 0, 0, 0, 0, 0, 0, 0</v>
      </c>
    </row>
    <row r="214" spans="22:25" x14ac:dyDescent="0.25">
      <c r="V214" s="6" t="str">
        <f t="shared" si="27"/>
        <v>1, 1, 1, 1, 2, 2, 2, 2, 3, 3, 3, 3, 7, 8, 9, 11, 11, 11, 12, 12, 12, 13, 14, 21, 21, 21, 21, 22, 22, 22, 22, 22, 23, 29, 29, 31, 32, 32, 32, 33, 33, 33, 33, 91, 92, 93, 101, 102, 102</v>
      </c>
      <c r="W214" s="6" t="str">
        <f t="shared" si="28"/>
        <v>0, 1, 2, 3, 0, 1, 2, 3, 0, 1, 2, 3, 0, 0, 0, 1, 2, 3, 1, 2, 3, 1, 1, 1, 3, 4, 5, 1, 2, 3, 4, 5, 1, 1, 2, 0, 3, 4, 0, 0, 1, 2, 3, 0, 0, 0, 0, 0, 1</v>
      </c>
      <c r="X214" s="6" t="str">
        <f t="shared" si="29"/>
        <v>1, 2, 3, 4, 5, 6, 7, 8, 9, 10, 11, 12, 34, 14, 15, 16, 17, 18, 19, 20, 21, 22, 23, 24, 26, 27, 28, 29, 30, 31, 32, 33, 25, 35, 36, 37, 38, 39, 40, 41, 42, 43, 44, 45, 46, 47, 48, 49, 50</v>
      </c>
      <c r="Y214" s="6" t="str">
        <f t="shared" si="30"/>
        <v>0, 0, 0, 0, 0, 0, 0, 0, 0, 0, 0, 0, 0, 0, 0, 0, 0, 0, 0, 0, 0, 0, 0, 0, 0, 0, 0, 0, 0, 0, 0, 0, 0, 0, 0, 0, 0, 0, 0, 0, 0, 0, 0, 0, 0, 0, 0, 0, 0</v>
      </c>
    </row>
    <row r="215" spans="22:25" x14ac:dyDescent="0.25">
      <c r="V215" s="6" t="str">
        <f t="shared" si="27"/>
        <v>1, 1, 1, 1, 2, 2, 2, 2, 3, 3, 3, 3, 7, 8, 9, 11, 11, 11, 12, 12, 12, 13, 14, 21, 21, 21, 21, 22, 22, 22, 22, 22, 23, 29, 29, 31, 32, 32, 32, 33, 33, 33, 33, 91, 92, 93, 101, 102, 102</v>
      </c>
      <c r="W215" s="6" t="str">
        <f t="shared" si="28"/>
        <v>0, 1, 2, 3, 0, 1, 2, 3, 0, 1, 2, 3, 0, 0, 0, 1, 2, 3, 1, 2, 3, 1, 1, 1, 3, 4, 5, 1, 2, 3, 4, 5, 1, 1, 2, 0, 3, 4, 0, 0, 1, 2, 3, 0, 0, 0, 0, 0, 1</v>
      </c>
      <c r="X215" s="6" t="str">
        <f t="shared" si="29"/>
        <v>1, 2, 3, 4, 5, 6, 7, 8, 9, 10, 11, 12, 34, 14, 15, 16, 17, 18, 19, 20, 21, 22, 23, 24, 26, 27, 28, 29, 30, 31, 32, 33, 25, 35, 36, 37, 38, 39, 40, 41, 42, 43, 44, 45, 46, 47, 48, 49, 50</v>
      </c>
      <c r="Y215" s="6" t="str">
        <f t="shared" si="30"/>
        <v>0, 0, 0, 0, 0, 0, 0, 0, 0, 0, 0, 0, 0, 0, 0, 0, 0, 0, 0, 0, 0, 0, 0, 0, 0, 0, 0, 0, 0, 0, 0, 0, 0, 0, 0, 0, 0, 0, 0, 0, 0, 0, 0, 0, 0, 0, 0, 0, 0</v>
      </c>
    </row>
    <row r="216" spans="22:25" x14ac:dyDescent="0.25">
      <c r="V216" s="6" t="str">
        <f t="shared" si="27"/>
        <v>1, 1, 1, 1, 2, 2, 2, 2, 3, 3, 3, 3, 7, 8, 9, 11, 11, 11, 12, 12, 12, 13, 14, 21, 21, 21, 21, 22, 22, 22, 22, 22, 23, 29, 29, 31, 32, 32, 32, 33, 33, 33, 33, 91, 92, 93, 101, 102, 102</v>
      </c>
      <c r="W216" s="6" t="str">
        <f t="shared" si="28"/>
        <v>0, 1, 2, 3, 0, 1, 2, 3, 0, 1, 2, 3, 0, 0, 0, 1, 2, 3, 1, 2, 3, 1, 1, 1, 3, 4, 5, 1, 2, 3, 4, 5, 1, 1, 2, 0, 3, 4, 0, 0, 1, 2, 3, 0, 0, 0, 0, 0, 1</v>
      </c>
      <c r="X216" s="6" t="str">
        <f t="shared" si="29"/>
        <v>1, 2, 3, 4, 5, 6, 7, 8, 9, 10, 11, 12, 34, 14, 15, 16, 17, 18, 19, 20, 21, 22, 23, 24, 26, 27, 28, 29, 30, 31, 32, 33, 25, 35, 36, 37, 38, 39, 40, 41, 42, 43, 44, 45, 46, 47, 48, 49, 50</v>
      </c>
      <c r="Y216" s="6" t="str">
        <f t="shared" si="30"/>
        <v>0, 0, 0, 0, 0, 0, 0, 0, 0, 0, 0, 0, 0, 0, 0, 0, 0, 0, 0, 0, 0, 0, 0, 0, 0, 0, 0, 0, 0, 0, 0, 0, 0, 0, 0, 0, 0, 0, 0, 0, 0, 0, 0, 0, 0, 0, 0, 0, 0</v>
      </c>
    </row>
    <row r="217" spans="22:25" x14ac:dyDescent="0.25">
      <c r="V217" s="6" t="str">
        <f t="shared" si="27"/>
        <v>1, 1, 1, 1, 2, 2, 2, 2, 3, 3, 3, 3, 7, 8, 9, 11, 11, 11, 12, 12, 12, 13, 14, 21, 21, 21, 21, 22, 22, 22, 22, 22, 23, 29, 29, 31, 32, 32, 32, 33, 33, 33, 33, 91, 92, 93, 101, 102, 102</v>
      </c>
      <c r="W217" s="6" t="str">
        <f t="shared" si="28"/>
        <v>0, 1, 2, 3, 0, 1, 2, 3, 0, 1, 2, 3, 0, 0, 0, 1, 2, 3, 1, 2, 3, 1, 1, 1, 3, 4, 5, 1, 2, 3, 4, 5, 1, 1, 2, 0, 3, 4, 0, 0, 1, 2, 3, 0, 0, 0, 0, 0, 1</v>
      </c>
      <c r="X217" s="6" t="str">
        <f t="shared" si="29"/>
        <v>1, 2, 3, 4, 5, 6, 7, 8, 9, 10, 11, 12, 34, 14, 15, 16, 17, 18, 19, 20, 21, 22, 23, 24, 26, 27, 28, 29, 30, 31, 32, 33, 25, 35, 36, 37, 38, 39, 40, 41, 42, 43, 44, 45, 46, 47, 48, 49, 50</v>
      </c>
      <c r="Y217" s="6" t="str">
        <f t="shared" si="30"/>
        <v>0, 0, 0, 0, 0, 0, 0, 0, 0, 0, 0, 0, 0, 0, 0, 0, 0, 0, 0, 0, 0, 0, 0, 0, 0, 0, 0, 0, 0, 0, 0, 0, 0, 0, 0, 0, 0, 0, 0, 0, 0, 0, 0, 0, 0, 0, 0, 0, 0</v>
      </c>
    </row>
    <row r="218" spans="22:25" x14ac:dyDescent="0.25">
      <c r="V218" s="6" t="str">
        <f t="shared" si="27"/>
        <v>1, 1, 1, 1, 2, 2, 2, 2, 3, 3, 3, 3, 7, 8, 9, 11, 11, 11, 12, 12, 12, 13, 14, 21, 21, 21, 21, 22, 22, 22, 22, 22, 23, 29, 29, 31, 32, 32, 32, 33, 33, 33, 33, 91, 92, 93, 101, 102, 102</v>
      </c>
      <c r="W218" s="6" t="str">
        <f t="shared" si="28"/>
        <v>0, 1, 2, 3, 0, 1, 2, 3, 0, 1, 2, 3, 0, 0, 0, 1, 2, 3, 1, 2, 3, 1, 1, 1, 3, 4, 5, 1, 2, 3, 4, 5, 1, 1, 2, 0, 3, 4, 0, 0, 1, 2, 3, 0, 0, 0, 0, 0, 1</v>
      </c>
      <c r="X218" s="6" t="str">
        <f t="shared" si="29"/>
        <v>1, 2, 3, 4, 5, 6, 7, 8, 9, 10, 11, 12, 34, 14, 15, 16, 17, 18, 19, 20, 21, 22, 23, 24, 26, 27, 28, 29, 30, 31, 32, 33, 25, 35, 36, 37, 38, 39, 40, 41, 42, 43, 44, 45, 46, 47, 48, 49, 50</v>
      </c>
      <c r="Y218" s="6" t="str">
        <f t="shared" si="30"/>
        <v>0, 0, 0, 0, 0, 0, 0, 0, 0, 0, 0, 0, 0, 0, 0, 0, 0, 0, 0, 0, 0, 0, 0, 0, 0, 0, 0, 0, 0, 0, 0, 0, 0, 0, 0, 0, 0, 0, 0, 0, 0, 0, 0, 0, 0, 0, 0, 0, 0</v>
      </c>
    </row>
    <row r="219" spans="22:25" x14ac:dyDescent="0.25">
      <c r="V219" s="6" t="str">
        <f t="shared" si="27"/>
        <v>1, 1, 1, 1, 2, 2, 2, 2, 3, 3, 3, 3, 7, 8, 9, 11, 11, 11, 12, 12, 12, 13, 14, 21, 21, 21, 21, 22, 22, 22, 22, 22, 23, 29, 29, 31, 32, 32, 32, 33, 33, 33, 33, 91, 92, 93, 101, 102, 102</v>
      </c>
      <c r="W219" s="6" t="str">
        <f t="shared" si="28"/>
        <v>0, 1, 2, 3, 0, 1, 2, 3, 0, 1, 2, 3, 0, 0, 0, 1, 2, 3, 1, 2, 3, 1, 1, 1, 3, 4, 5, 1, 2, 3, 4, 5, 1, 1, 2, 0, 3, 4, 0, 0, 1, 2, 3, 0, 0, 0, 0, 0, 1</v>
      </c>
      <c r="X219" s="6" t="str">
        <f t="shared" si="29"/>
        <v>1, 2, 3, 4, 5, 6, 7, 8, 9, 10, 11, 12, 34, 14, 15, 16, 17, 18, 19, 20, 21, 22, 23, 24, 26, 27, 28, 29, 30, 31, 32, 33, 25, 35, 36, 37, 38, 39, 40, 41, 42, 43, 44, 45, 46, 47, 48, 49, 50</v>
      </c>
      <c r="Y219" s="6" t="str">
        <f t="shared" si="30"/>
        <v>0, 0, 0, 0, 0, 0, 0, 0, 0, 0, 0, 0, 0, 0, 0, 0, 0, 0, 0, 0, 0, 0, 0, 0, 0, 0, 0, 0, 0, 0, 0, 0, 0, 0, 0, 0, 0, 0, 0, 0, 0, 0, 0, 0, 0, 0, 0, 0, 0</v>
      </c>
    </row>
    <row r="220" spans="22:25" x14ac:dyDescent="0.25">
      <c r="V220" s="6" t="str">
        <f t="shared" si="27"/>
        <v>1, 1, 1, 1, 2, 2, 2, 2, 3, 3, 3, 3, 7, 8, 9, 11, 11, 11, 12, 12, 12, 13, 14, 21, 21, 21, 21, 22, 22, 22, 22, 22, 23, 29, 29, 31, 32, 32, 32, 33, 33, 33, 33, 91, 92, 93, 101, 102, 102</v>
      </c>
      <c r="W220" s="6" t="str">
        <f t="shared" si="28"/>
        <v>0, 1, 2, 3, 0, 1, 2, 3, 0, 1, 2, 3, 0, 0, 0, 1, 2, 3, 1, 2, 3, 1, 1, 1, 3, 4, 5, 1, 2, 3, 4, 5, 1, 1, 2, 0, 3, 4, 0, 0, 1, 2, 3, 0, 0, 0, 0, 0, 1</v>
      </c>
      <c r="X220" s="6" t="str">
        <f t="shared" si="29"/>
        <v>1, 2, 3, 4, 5, 6, 7, 8, 9, 10, 11, 12, 34, 14, 15, 16, 17, 18, 19, 20, 21, 22, 23, 24, 26, 27, 28, 29, 30, 31, 32, 33, 25, 35, 36, 37, 38, 39, 40, 41, 42, 43, 44, 45, 46, 47, 48, 49, 50</v>
      </c>
      <c r="Y220" s="6" t="str">
        <f t="shared" si="30"/>
        <v>0, 0, 0, 0, 0, 0, 0, 0, 0, 0, 0, 0, 0, 0, 0, 0, 0, 0, 0, 0, 0, 0, 0, 0, 0, 0, 0, 0, 0, 0, 0, 0, 0, 0, 0, 0, 0, 0, 0, 0, 0, 0, 0, 0, 0, 0, 0, 0, 0</v>
      </c>
    </row>
    <row r="221" spans="22:25" x14ac:dyDescent="0.25">
      <c r="V221" s="6" t="str">
        <f t="shared" si="27"/>
        <v>1, 1, 1, 1, 2, 2, 2, 2, 3, 3, 3, 3, 7, 8, 9, 11, 11, 11, 12, 12, 12, 13, 14, 21, 21, 21, 21, 22, 22, 22, 22, 22, 23, 29, 29, 31, 32, 32, 32, 33, 33, 33, 33, 91, 92, 93, 101, 102, 102</v>
      </c>
      <c r="W221" s="6" t="str">
        <f t="shared" si="28"/>
        <v>0, 1, 2, 3, 0, 1, 2, 3, 0, 1, 2, 3, 0, 0, 0, 1, 2, 3, 1, 2, 3, 1, 1, 1, 3, 4, 5, 1, 2, 3, 4, 5, 1, 1, 2, 0, 3, 4, 0, 0, 1, 2, 3, 0, 0, 0, 0, 0, 1</v>
      </c>
      <c r="X221" s="6" t="str">
        <f t="shared" si="29"/>
        <v>1, 2, 3, 4, 5, 6, 7, 8, 9, 10, 11, 12, 34, 14, 15, 16, 17, 18, 19, 20, 21, 22, 23, 24, 26, 27, 28, 29, 30, 31, 32, 33, 25, 35, 36, 37, 38, 39, 40, 41, 42, 43, 44, 45, 46, 47, 48, 49, 50</v>
      </c>
      <c r="Y221" s="6" t="str">
        <f t="shared" si="30"/>
        <v>0, 0, 0, 0, 0, 0, 0, 0, 0, 0, 0, 0, 0, 0, 0, 0, 0, 0, 0, 0, 0, 0, 0, 0, 0, 0, 0, 0, 0, 0, 0, 0, 0, 0, 0, 0, 0, 0, 0, 0, 0, 0, 0, 0, 0, 0, 0, 0, 0</v>
      </c>
    </row>
    <row r="222" spans="22:25" x14ac:dyDescent="0.25">
      <c r="V222" s="6" t="str">
        <f t="shared" si="27"/>
        <v>1, 1, 1, 1, 2, 2, 2, 2, 3, 3, 3, 3, 7, 8, 9, 11, 11, 11, 12, 12, 12, 13, 14, 21, 21, 21, 21, 22, 22, 22, 22, 22, 23, 29, 29, 31, 32, 32, 32, 33, 33, 33, 33, 91, 92, 93, 101, 102, 102</v>
      </c>
      <c r="W222" s="6" t="str">
        <f t="shared" si="28"/>
        <v>0, 1, 2, 3, 0, 1, 2, 3, 0, 1, 2, 3, 0, 0, 0, 1, 2, 3, 1, 2, 3, 1, 1, 1, 3, 4, 5, 1, 2, 3, 4, 5, 1, 1, 2, 0, 3, 4, 0, 0, 1, 2, 3, 0, 0, 0, 0, 0, 1</v>
      </c>
      <c r="X222" s="6" t="str">
        <f t="shared" si="29"/>
        <v>1, 2, 3, 4, 5, 6, 7, 8, 9, 10, 11, 12, 34, 14, 15, 16, 17, 18, 19, 20, 21, 22, 23, 24, 26, 27, 28, 29, 30, 31, 32, 33, 25, 35, 36, 37, 38, 39, 40, 41, 42, 43, 44, 45, 46, 47, 48, 49, 50</v>
      </c>
      <c r="Y222" s="6" t="str">
        <f t="shared" si="30"/>
        <v>0, 0, 0, 0, 0, 0, 0, 0, 0, 0, 0, 0, 0, 0, 0, 0, 0, 0, 0, 0, 0, 0, 0, 0, 0, 0, 0, 0, 0, 0, 0, 0, 0, 0, 0, 0, 0, 0, 0, 0, 0, 0, 0, 0, 0, 0, 0, 0, 0</v>
      </c>
    </row>
    <row r="223" spans="22:25" x14ac:dyDescent="0.25">
      <c r="V223" s="6" t="str">
        <f t="shared" si="27"/>
        <v>1, 1, 1, 1, 2, 2, 2, 2, 3, 3, 3, 3, 7, 8, 9, 11, 11, 11, 12, 12, 12, 13, 14, 21, 21, 21, 21, 22, 22, 22, 22, 22, 23, 29, 29, 31, 32, 32, 32, 33, 33, 33, 33, 91, 92, 93, 101, 102, 102</v>
      </c>
      <c r="W223" s="6" t="str">
        <f t="shared" si="28"/>
        <v>0, 1, 2, 3, 0, 1, 2, 3, 0, 1, 2, 3, 0, 0, 0, 1, 2, 3, 1, 2, 3, 1, 1, 1, 3, 4, 5, 1, 2, 3, 4, 5, 1, 1, 2, 0, 3, 4, 0, 0, 1, 2, 3, 0, 0, 0, 0, 0, 1</v>
      </c>
      <c r="X223" s="6" t="str">
        <f t="shared" si="29"/>
        <v>1, 2, 3, 4, 5, 6, 7, 8, 9, 10, 11, 12, 34, 14, 15, 16, 17, 18, 19, 20, 21, 22, 23, 24, 26, 27, 28, 29, 30, 31, 32, 33, 25, 35, 36, 37, 38, 39, 40, 41, 42, 43, 44, 45, 46, 47, 48, 49, 50</v>
      </c>
      <c r="Y223" s="6" t="str">
        <f t="shared" si="30"/>
        <v>0, 0, 0, 0, 0, 0, 0, 0, 0, 0, 0, 0, 0, 0, 0, 0, 0, 0, 0, 0, 0, 0, 0, 0, 0, 0, 0, 0, 0, 0, 0, 0, 0, 0, 0, 0, 0, 0, 0, 0, 0, 0, 0, 0, 0, 0, 0, 0, 0</v>
      </c>
    </row>
    <row r="224" spans="22:25" x14ac:dyDescent="0.25">
      <c r="V224" s="6" t="str">
        <f t="shared" ref="V224:V255" si="31">V223 &amp; IF(AND(ISNUMBER($C215), ISNUMBER($D215), ISNUMBER($E215), ISNUMBER($F215)), ", " &amp; TEXT(C215, "#0"),"")</f>
        <v>1, 1, 1, 1, 2, 2, 2, 2, 3, 3, 3, 3, 7, 8, 9, 11, 11, 11, 12, 12, 12, 13, 14, 21, 21, 21, 21, 22, 22, 22, 22, 22, 23, 29, 29, 31, 32, 32, 32, 33, 33, 33, 33, 91, 92, 93, 101, 102, 102</v>
      </c>
      <c r="W224" s="6" t="str">
        <f t="shared" ref="W224:W255" si="32">W223 &amp; IF(AND(ISNUMBER($C215), ISNUMBER($D215), ISNUMBER($E215), ISNUMBER($F215)), ", " &amp; TEXT(D215, "#0"),"")</f>
        <v>0, 1, 2, 3, 0, 1, 2, 3, 0, 1, 2, 3, 0, 0, 0, 1, 2, 3, 1, 2, 3, 1, 1, 1, 3, 4, 5, 1, 2, 3, 4, 5, 1, 1, 2, 0, 3, 4, 0, 0, 1, 2, 3, 0, 0, 0, 0, 0, 1</v>
      </c>
      <c r="X224" s="6" t="str">
        <f t="shared" ref="X224:X255" si="33">X223 &amp; IF(AND(ISNUMBER($C215), ISNUMBER($D215), ISNUMBER($E215), ISNUMBER($F215)), ", " &amp; TEXT(E215, "#0"),"")</f>
        <v>1, 2, 3, 4, 5, 6, 7, 8, 9, 10, 11, 12, 34, 14, 15, 16, 17, 18, 19, 20, 21, 22, 23, 24, 26, 27, 28, 29, 30, 31, 32, 33, 25, 35, 36, 37, 38, 39, 40, 41, 42, 43, 44, 45, 46, 47, 48, 49, 50</v>
      </c>
      <c r="Y224" s="6" t="str">
        <f t="shared" ref="Y224:Y255" si="34">Y223 &amp; IF(AND(ISNUMBER($C215), ISNUMBER($D215), ISNUMBER($E215), ISNUMBER($F215)), ", " &amp; TEXT(F215, "#0"),"")</f>
        <v>0, 0, 0, 0, 0, 0, 0, 0, 0, 0, 0, 0, 0, 0, 0, 0, 0, 0, 0, 0, 0, 0, 0, 0, 0, 0, 0, 0, 0, 0, 0, 0, 0, 0, 0, 0, 0, 0, 0, 0, 0, 0, 0, 0, 0, 0, 0, 0, 0</v>
      </c>
    </row>
    <row r="225" spans="22:25" x14ac:dyDescent="0.25">
      <c r="V225" s="6" t="str">
        <f t="shared" si="31"/>
        <v>1, 1, 1, 1, 2, 2, 2, 2, 3, 3, 3, 3, 7, 8, 9, 11, 11, 11, 12, 12, 12, 13, 14, 21, 21, 21, 21, 22, 22, 22, 22, 22, 23, 29, 29, 31, 32, 32, 32, 33, 33, 33, 33, 91, 92, 93, 101, 102, 102</v>
      </c>
      <c r="W225" s="6" t="str">
        <f t="shared" si="32"/>
        <v>0, 1, 2, 3, 0, 1, 2, 3, 0, 1, 2, 3, 0, 0, 0, 1, 2, 3, 1, 2, 3, 1, 1, 1, 3, 4, 5, 1, 2, 3, 4, 5, 1, 1, 2, 0, 3, 4, 0, 0, 1, 2, 3, 0, 0, 0, 0, 0, 1</v>
      </c>
      <c r="X225" s="6" t="str">
        <f t="shared" si="33"/>
        <v>1, 2, 3, 4, 5, 6, 7, 8, 9, 10, 11, 12, 34, 14, 15, 16, 17, 18, 19, 20, 21, 22, 23, 24, 26, 27, 28, 29, 30, 31, 32, 33, 25, 35, 36, 37, 38, 39, 40, 41, 42, 43, 44, 45, 46, 47, 48, 49, 50</v>
      </c>
      <c r="Y225" s="6" t="str">
        <f t="shared" si="34"/>
        <v>0, 0, 0, 0, 0, 0, 0, 0, 0, 0, 0, 0, 0, 0, 0, 0, 0, 0, 0, 0, 0, 0, 0, 0, 0, 0, 0, 0, 0, 0, 0, 0, 0, 0, 0, 0, 0, 0, 0, 0, 0, 0, 0, 0, 0, 0, 0, 0, 0</v>
      </c>
    </row>
    <row r="226" spans="22:25" x14ac:dyDescent="0.25">
      <c r="V226" s="6" t="str">
        <f t="shared" si="31"/>
        <v>1, 1, 1, 1, 2, 2, 2, 2, 3, 3, 3, 3, 7, 8, 9, 11, 11, 11, 12, 12, 12, 13, 14, 21, 21, 21, 21, 22, 22, 22, 22, 22, 23, 29, 29, 31, 32, 32, 32, 33, 33, 33, 33, 91, 92, 93, 101, 102, 102</v>
      </c>
      <c r="W226" s="6" t="str">
        <f t="shared" si="32"/>
        <v>0, 1, 2, 3, 0, 1, 2, 3, 0, 1, 2, 3, 0, 0, 0, 1, 2, 3, 1, 2, 3, 1, 1, 1, 3, 4, 5, 1, 2, 3, 4, 5, 1, 1, 2, 0, 3, 4, 0, 0, 1, 2, 3, 0, 0, 0, 0, 0, 1</v>
      </c>
      <c r="X226" s="6" t="str">
        <f t="shared" si="33"/>
        <v>1, 2, 3, 4, 5, 6, 7, 8, 9, 10, 11, 12, 34, 14, 15, 16, 17, 18, 19, 20, 21, 22, 23, 24, 26, 27, 28, 29, 30, 31, 32, 33, 25, 35, 36, 37, 38, 39, 40, 41, 42, 43, 44, 45, 46, 47, 48, 49, 50</v>
      </c>
      <c r="Y226" s="6" t="str">
        <f t="shared" si="34"/>
        <v>0, 0, 0, 0, 0, 0, 0, 0, 0, 0, 0, 0, 0, 0, 0, 0, 0, 0, 0, 0, 0, 0, 0, 0, 0, 0, 0, 0, 0, 0, 0, 0, 0, 0, 0, 0, 0, 0, 0, 0, 0, 0, 0, 0, 0, 0, 0, 0, 0</v>
      </c>
    </row>
    <row r="227" spans="22:25" x14ac:dyDescent="0.25">
      <c r="V227" s="6" t="str">
        <f t="shared" si="31"/>
        <v>1, 1, 1, 1, 2, 2, 2, 2, 3, 3, 3, 3, 7, 8, 9, 11, 11, 11, 12, 12, 12, 13, 14, 21, 21, 21, 21, 22, 22, 22, 22, 22, 23, 29, 29, 31, 32, 32, 32, 33, 33, 33, 33, 91, 92, 93, 101, 102, 102</v>
      </c>
      <c r="W227" s="6" t="str">
        <f t="shared" si="32"/>
        <v>0, 1, 2, 3, 0, 1, 2, 3, 0, 1, 2, 3, 0, 0, 0, 1, 2, 3, 1, 2, 3, 1, 1, 1, 3, 4, 5, 1, 2, 3, 4, 5, 1, 1, 2, 0, 3, 4, 0, 0, 1, 2, 3, 0, 0, 0, 0, 0, 1</v>
      </c>
      <c r="X227" s="6" t="str">
        <f t="shared" si="33"/>
        <v>1, 2, 3, 4, 5, 6, 7, 8, 9, 10, 11, 12, 34, 14, 15, 16, 17, 18, 19, 20, 21, 22, 23, 24, 26, 27, 28, 29, 30, 31, 32, 33, 25, 35, 36, 37, 38, 39, 40, 41, 42, 43, 44, 45, 46, 47, 48, 49, 50</v>
      </c>
      <c r="Y227" s="6" t="str">
        <f t="shared" si="34"/>
        <v>0, 0, 0, 0, 0, 0, 0, 0, 0, 0, 0, 0, 0, 0, 0, 0, 0, 0, 0, 0, 0, 0, 0, 0, 0, 0, 0, 0, 0, 0, 0, 0, 0, 0, 0, 0, 0, 0, 0, 0, 0, 0, 0, 0, 0, 0, 0, 0, 0</v>
      </c>
    </row>
    <row r="228" spans="22:25" x14ac:dyDescent="0.25">
      <c r="V228" s="6" t="str">
        <f t="shared" si="31"/>
        <v>1, 1, 1, 1, 2, 2, 2, 2, 3, 3, 3, 3, 7, 8, 9, 11, 11, 11, 12, 12, 12, 13, 14, 21, 21, 21, 21, 22, 22, 22, 22, 22, 23, 29, 29, 31, 32, 32, 32, 33, 33, 33, 33, 91, 92, 93, 101, 102, 102</v>
      </c>
      <c r="W228" s="6" t="str">
        <f t="shared" si="32"/>
        <v>0, 1, 2, 3, 0, 1, 2, 3, 0, 1, 2, 3, 0, 0, 0, 1, 2, 3, 1, 2, 3, 1, 1, 1, 3, 4, 5, 1, 2, 3, 4, 5, 1, 1, 2, 0, 3, 4, 0, 0, 1, 2, 3, 0, 0, 0, 0, 0, 1</v>
      </c>
      <c r="X228" s="6" t="str">
        <f t="shared" si="33"/>
        <v>1, 2, 3, 4, 5, 6, 7, 8, 9, 10, 11, 12, 34, 14, 15, 16, 17, 18, 19, 20, 21, 22, 23, 24, 26, 27, 28, 29, 30, 31, 32, 33, 25, 35, 36, 37, 38, 39, 40, 41, 42, 43, 44, 45, 46, 47, 48, 49, 50</v>
      </c>
      <c r="Y228" s="6" t="str">
        <f t="shared" si="34"/>
        <v>0, 0, 0, 0, 0, 0, 0, 0, 0, 0, 0, 0, 0, 0, 0, 0, 0, 0, 0, 0, 0, 0, 0, 0, 0, 0, 0, 0, 0, 0, 0, 0, 0, 0, 0, 0, 0, 0, 0, 0, 0, 0, 0, 0, 0, 0, 0, 0, 0</v>
      </c>
    </row>
    <row r="229" spans="22:25" x14ac:dyDescent="0.25">
      <c r="V229" s="6" t="str">
        <f t="shared" si="31"/>
        <v>1, 1, 1, 1, 2, 2, 2, 2, 3, 3, 3, 3, 7, 8, 9, 11, 11, 11, 12, 12, 12, 13, 14, 21, 21, 21, 21, 22, 22, 22, 22, 22, 23, 29, 29, 31, 32, 32, 32, 33, 33, 33, 33, 91, 92, 93, 101, 102, 102</v>
      </c>
      <c r="W229" s="6" t="str">
        <f t="shared" si="32"/>
        <v>0, 1, 2, 3, 0, 1, 2, 3, 0, 1, 2, 3, 0, 0, 0, 1, 2, 3, 1, 2, 3, 1, 1, 1, 3, 4, 5, 1, 2, 3, 4, 5, 1, 1, 2, 0, 3, 4, 0, 0, 1, 2, 3, 0, 0, 0, 0, 0, 1</v>
      </c>
      <c r="X229" s="6" t="str">
        <f t="shared" si="33"/>
        <v>1, 2, 3, 4, 5, 6, 7, 8, 9, 10, 11, 12, 34, 14, 15, 16, 17, 18, 19, 20, 21, 22, 23, 24, 26, 27, 28, 29, 30, 31, 32, 33, 25, 35, 36, 37, 38, 39, 40, 41, 42, 43, 44, 45, 46, 47, 48, 49, 50</v>
      </c>
      <c r="Y229" s="6" t="str">
        <f t="shared" si="34"/>
        <v>0, 0, 0, 0, 0, 0, 0, 0, 0, 0, 0, 0, 0, 0, 0, 0, 0, 0, 0, 0, 0, 0, 0, 0, 0, 0, 0, 0, 0, 0, 0, 0, 0, 0, 0, 0, 0, 0, 0, 0, 0, 0, 0, 0, 0, 0, 0, 0, 0</v>
      </c>
    </row>
    <row r="230" spans="22:25" x14ac:dyDescent="0.25">
      <c r="V230" s="6" t="str">
        <f t="shared" si="31"/>
        <v>1, 1, 1, 1, 2, 2, 2, 2, 3, 3, 3, 3, 7, 8, 9, 11, 11, 11, 12, 12, 12, 13, 14, 21, 21, 21, 21, 22, 22, 22, 22, 22, 23, 29, 29, 31, 32, 32, 32, 33, 33, 33, 33, 91, 92, 93, 101, 102, 102</v>
      </c>
      <c r="W230" s="6" t="str">
        <f t="shared" si="32"/>
        <v>0, 1, 2, 3, 0, 1, 2, 3, 0, 1, 2, 3, 0, 0, 0, 1, 2, 3, 1, 2, 3, 1, 1, 1, 3, 4, 5, 1, 2, 3, 4, 5, 1, 1, 2, 0, 3, 4, 0, 0, 1, 2, 3, 0, 0, 0, 0, 0, 1</v>
      </c>
      <c r="X230" s="6" t="str">
        <f t="shared" si="33"/>
        <v>1, 2, 3, 4, 5, 6, 7, 8, 9, 10, 11, 12, 34, 14, 15, 16, 17, 18, 19, 20, 21, 22, 23, 24, 26, 27, 28, 29, 30, 31, 32, 33, 25, 35, 36, 37, 38, 39, 40, 41, 42, 43, 44, 45, 46, 47, 48, 49, 50</v>
      </c>
      <c r="Y230" s="6" t="str">
        <f t="shared" si="34"/>
        <v>0, 0, 0, 0, 0, 0, 0, 0, 0, 0, 0, 0, 0, 0, 0, 0, 0, 0, 0, 0, 0, 0, 0, 0, 0, 0, 0, 0, 0, 0, 0, 0, 0, 0, 0, 0, 0, 0, 0, 0, 0, 0, 0, 0, 0, 0, 0, 0, 0</v>
      </c>
    </row>
    <row r="231" spans="22:25" x14ac:dyDescent="0.25">
      <c r="V231" s="6" t="str">
        <f t="shared" si="31"/>
        <v>1, 1, 1, 1, 2, 2, 2, 2, 3, 3, 3, 3, 7, 8, 9, 11, 11, 11, 12, 12, 12, 13, 14, 21, 21, 21, 21, 22, 22, 22, 22, 22, 23, 29, 29, 31, 32, 32, 32, 33, 33, 33, 33, 91, 92, 93, 101, 102, 102</v>
      </c>
      <c r="W231" s="6" t="str">
        <f t="shared" si="32"/>
        <v>0, 1, 2, 3, 0, 1, 2, 3, 0, 1, 2, 3, 0, 0, 0, 1, 2, 3, 1, 2, 3, 1, 1, 1, 3, 4, 5, 1, 2, 3, 4, 5, 1, 1, 2, 0, 3, 4, 0, 0, 1, 2, 3, 0, 0, 0, 0, 0, 1</v>
      </c>
      <c r="X231" s="6" t="str">
        <f t="shared" si="33"/>
        <v>1, 2, 3, 4, 5, 6, 7, 8, 9, 10, 11, 12, 34, 14, 15, 16, 17, 18, 19, 20, 21, 22, 23, 24, 26, 27, 28, 29, 30, 31, 32, 33, 25, 35, 36, 37, 38, 39, 40, 41, 42, 43, 44, 45, 46, 47, 48, 49, 50</v>
      </c>
      <c r="Y231" s="6" t="str">
        <f t="shared" si="34"/>
        <v>0, 0, 0, 0, 0, 0, 0, 0, 0, 0, 0, 0, 0, 0, 0, 0, 0, 0, 0, 0, 0, 0, 0, 0, 0, 0, 0, 0, 0, 0, 0, 0, 0, 0, 0, 0, 0, 0, 0, 0, 0, 0, 0, 0, 0, 0, 0, 0, 0</v>
      </c>
    </row>
    <row r="232" spans="22:25" x14ac:dyDescent="0.25">
      <c r="V232" s="6" t="str">
        <f t="shared" si="31"/>
        <v>1, 1, 1, 1, 2, 2, 2, 2, 3, 3, 3, 3, 7, 8, 9, 11, 11, 11, 12, 12, 12, 13, 14, 21, 21, 21, 21, 22, 22, 22, 22, 22, 23, 29, 29, 31, 32, 32, 32, 33, 33, 33, 33, 91, 92, 93, 101, 102, 102</v>
      </c>
      <c r="W232" s="6" t="str">
        <f t="shared" si="32"/>
        <v>0, 1, 2, 3, 0, 1, 2, 3, 0, 1, 2, 3, 0, 0, 0, 1, 2, 3, 1, 2, 3, 1, 1, 1, 3, 4, 5, 1, 2, 3, 4, 5, 1, 1, 2, 0, 3, 4, 0, 0, 1, 2, 3, 0, 0, 0, 0, 0, 1</v>
      </c>
      <c r="X232" s="6" t="str">
        <f t="shared" si="33"/>
        <v>1, 2, 3, 4, 5, 6, 7, 8, 9, 10, 11, 12, 34, 14, 15, 16, 17, 18, 19, 20, 21, 22, 23, 24, 26, 27, 28, 29, 30, 31, 32, 33, 25, 35, 36, 37, 38, 39, 40, 41, 42, 43, 44, 45, 46, 47, 48, 49, 50</v>
      </c>
      <c r="Y232" s="6" t="str">
        <f t="shared" si="34"/>
        <v>0, 0, 0, 0, 0, 0, 0, 0, 0, 0, 0, 0, 0, 0, 0, 0, 0, 0, 0, 0, 0, 0, 0, 0, 0, 0, 0, 0, 0, 0, 0, 0, 0, 0, 0, 0, 0, 0, 0, 0, 0, 0, 0, 0, 0, 0, 0, 0, 0</v>
      </c>
    </row>
    <row r="233" spans="22:25" x14ac:dyDescent="0.25">
      <c r="V233" s="6" t="str">
        <f t="shared" si="31"/>
        <v>1, 1, 1, 1, 2, 2, 2, 2, 3, 3, 3, 3, 7, 8, 9, 11, 11, 11, 12, 12, 12, 13, 14, 21, 21, 21, 21, 22, 22, 22, 22, 22, 23, 29, 29, 31, 32, 32, 32, 33, 33, 33, 33, 91, 92, 93, 101, 102, 102</v>
      </c>
      <c r="W233" s="6" t="str">
        <f t="shared" si="32"/>
        <v>0, 1, 2, 3, 0, 1, 2, 3, 0, 1, 2, 3, 0, 0, 0, 1, 2, 3, 1, 2, 3, 1, 1, 1, 3, 4, 5, 1, 2, 3, 4, 5, 1, 1, 2, 0, 3, 4, 0, 0, 1, 2, 3, 0, 0, 0, 0, 0, 1</v>
      </c>
      <c r="X233" s="6" t="str">
        <f t="shared" si="33"/>
        <v>1, 2, 3, 4, 5, 6, 7, 8, 9, 10, 11, 12, 34, 14, 15, 16, 17, 18, 19, 20, 21, 22, 23, 24, 26, 27, 28, 29, 30, 31, 32, 33, 25, 35, 36, 37, 38, 39, 40, 41, 42, 43, 44, 45, 46, 47, 48, 49, 50</v>
      </c>
      <c r="Y233" s="6" t="str">
        <f t="shared" si="34"/>
        <v>0, 0, 0, 0, 0, 0, 0, 0, 0, 0, 0, 0, 0, 0, 0, 0, 0, 0, 0, 0, 0, 0, 0, 0, 0, 0, 0, 0, 0, 0, 0, 0, 0, 0, 0, 0, 0, 0, 0, 0, 0, 0, 0, 0, 0, 0, 0, 0, 0</v>
      </c>
    </row>
    <row r="234" spans="22:25" x14ac:dyDescent="0.25">
      <c r="V234" s="6" t="str">
        <f t="shared" si="31"/>
        <v>1, 1, 1, 1, 2, 2, 2, 2, 3, 3, 3, 3, 7, 8, 9, 11, 11, 11, 12, 12, 12, 13, 14, 21, 21, 21, 21, 22, 22, 22, 22, 22, 23, 29, 29, 31, 32, 32, 32, 33, 33, 33, 33, 91, 92, 93, 101, 102, 102</v>
      </c>
      <c r="W234" s="6" t="str">
        <f t="shared" si="32"/>
        <v>0, 1, 2, 3, 0, 1, 2, 3, 0, 1, 2, 3, 0, 0, 0, 1, 2, 3, 1, 2, 3, 1, 1, 1, 3, 4, 5, 1, 2, 3, 4, 5, 1, 1, 2, 0, 3, 4, 0, 0, 1, 2, 3, 0, 0, 0, 0, 0, 1</v>
      </c>
      <c r="X234" s="6" t="str">
        <f t="shared" si="33"/>
        <v>1, 2, 3, 4, 5, 6, 7, 8, 9, 10, 11, 12, 34, 14, 15, 16, 17, 18, 19, 20, 21, 22, 23, 24, 26, 27, 28, 29, 30, 31, 32, 33, 25, 35, 36, 37, 38, 39, 40, 41, 42, 43, 44, 45, 46, 47, 48, 49, 50</v>
      </c>
      <c r="Y234" s="6" t="str">
        <f t="shared" si="34"/>
        <v>0, 0, 0, 0, 0, 0, 0, 0, 0, 0, 0, 0, 0, 0, 0, 0, 0, 0, 0, 0, 0, 0, 0, 0, 0, 0, 0, 0, 0, 0, 0, 0, 0, 0, 0, 0, 0, 0, 0, 0, 0, 0, 0, 0, 0, 0, 0, 0, 0</v>
      </c>
    </row>
    <row r="235" spans="22:25" x14ac:dyDescent="0.25">
      <c r="V235" s="6" t="str">
        <f t="shared" si="31"/>
        <v>1, 1, 1, 1, 2, 2, 2, 2, 3, 3, 3, 3, 7, 8, 9, 11, 11, 11, 12, 12, 12, 13, 14, 21, 21, 21, 21, 22, 22, 22, 22, 22, 23, 29, 29, 31, 32, 32, 32, 33, 33, 33, 33, 91, 92, 93, 101, 102, 102</v>
      </c>
      <c r="W235" s="6" t="str">
        <f t="shared" si="32"/>
        <v>0, 1, 2, 3, 0, 1, 2, 3, 0, 1, 2, 3, 0, 0, 0, 1, 2, 3, 1, 2, 3, 1, 1, 1, 3, 4, 5, 1, 2, 3, 4, 5, 1, 1, 2, 0, 3, 4, 0, 0, 1, 2, 3, 0, 0, 0, 0, 0, 1</v>
      </c>
      <c r="X235" s="6" t="str">
        <f t="shared" si="33"/>
        <v>1, 2, 3, 4, 5, 6, 7, 8, 9, 10, 11, 12, 34, 14, 15, 16, 17, 18, 19, 20, 21, 22, 23, 24, 26, 27, 28, 29, 30, 31, 32, 33, 25, 35, 36, 37, 38, 39, 40, 41, 42, 43, 44, 45, 46, 47, 48, 49, 50</v>
      </c>
      <c r="Y235" s="6" t="str">
        <f t="shared" si="34"/>
        <v>0, 0, 0, 0, 0, 0, 0, 0, 0, 0, 0, 0, 0, 0, 0, 0, 0, 0, 0, 0, 0, 0, 0, 0, 0, 0, 0, 0, 0, 0, 0, 0, 0, 0, 0, 0, 0, 0, 0, 0, 0, 0, 0, 0, 0, 0, 0, 0, 0</v>
      </c>
    </row>
    <row r="236" spans="22:25" x14ac:dyDescent="0.25">
      <c r="V236" s="6" t="str">
        <f t="shared" si="31"/>
        <v>1, 1, 1, 1, 2, 2, 2, 2, 3, 3, 3, 3, 7, 8, 9, 11, 11, 11, 12, 12, 12, 13, 14, 21, 21, 21, 21, 22, 22, 22, 22, 22, 23, 29, 29, 31, 32, 32, 32, 33, 33, 33, 33, 91, 92, 93, 101, 102, 102</v>
      </c>
      <c r="W236" s="6" t="str">
        <f t="shared" si="32"/>
        <v>0, 1, 2, 3, 0, 1, 2, 3, 0, 1, 2, 3, 0, 0, 0, 1, 2, 3, 1, 2, 3, 1, 1, 1, 3, 4, 5, 1, 2, 3, 4, 5, 1, 1, 2, 0, 3, 4, 0, 0, 1, 2, 3, 0, 0, 0, 0, 0, 1</v>
      </c>
      <c r="X236" s="6" t="str">
        <f t="shared" si="33"/>
        <v>1, 2, 3, 4, 5, 6, 7, 8, 9, 10, 11, 12, 34, 14, 15, 16, 17, 18, 19, 20, 21, 22, 23, 24, 26, 27, 28, 29, 30, 31, 32, 33, 25, 35, 36, 37, 38, 39, 40, 41, 42, 43, 44, 45, 46, 47, 48, 49, 50</v>
      </c>
      <c r="Y236" s="6" t="str">
        <f t="shared" si="34"/>
        <v>0, 0, 0, 0, 0, 0, 0, 0, 0, 0, 0, 0, 0, 0, 0, 0, 0, 0, 0, 0, 0, 0, 0, 0, 0, 0, 0, 0, 0, 0, 0, 0, 0, 0, 0, 0, 0, 0, 0, 0, 0, 0, 0, 0, 0, 0, 0, 0, 0</v>
      </c>
    </row>
    <row r="237" spans="22:25" x14ac:dyDescent="0.25">
      <c r="V237" s="6" t="str">
        <f t="shared" si="31"/>
        <v>1, 1, 1, 1, 2, 2, 2, 2, 3, 3, 3, 3, 7, 8, 9, 11, 11, 11, 12, 12, 12, 13, 14, 21, 21, 21, 21, 22, 22, 22, 22, 22, 23, 29, 29, 31, 32, 32, 32, 33, 33, 33, 33, 91, 92, 93, 101, 102, 102</v>
      </c>
      <c r="W237" s="6" t="str">
        <f t="shared" si="32"/>
        <v>0, 1, 2, 3, 0, 1, 2, 3, 0, 1, 2, 3, 0, 0, 0, 1, 2, 3, 1, 2, 3, 1, 1, 1, 3, 4, 5, 1, 2, 3, 4, 5, 1, 1, 2, 0, 3, 4, 0, 0, 1, 2, 3, 0, 0, 0, 0, 0, 1</v>
      </c>
      <c r="X237" s="6" t="str">
        <f t="shared" si="33"/>
        <v>1, 2, 3, 4, 5, 6, 7, 8, 9, 10, 11, 12, 34, 14, 15, 16, 17, 18, 19, 20, 21, 22, 23, 24, 26, 27, 28, 29, 30, 31, 32, 33, 25, 35, 36, 37, 38, 39, 40, 41, 42, 43, 44, 45, 46, 47, 48, 49, 50</v>
      </c>
      <c r="Y237" s="6" t="str">
        <f t="shared" si="34"/>
        <v>0, 0, 0, 0, 0, 0, 0, 0, 0, 0, 0, 0, 0, 0, 0, 0, 0, 0, 0, 0, 0, 0, 0, 0, 0, 0, 0, 0, 0, 0, 0, 0, 0, 0, 0, 0, 0, 0, 0, 0, 0, 0, 0, 0, 0, 0, 0, 0, 0</v>
      </c>
    </row>
    <row r="238" spans="22:25" x14ac:dyDescent="0.25">
      <c r="V238" s="6" t="str">
        <f t="shared" si="31"/>
        <v>1, 1, 1, 1, 2, 2, 2, 2, 3, 3, 3, 3, 7, 8, 9, 11, 11, 11, 12, 12, 12, 13, 14, 21, 21, 21, 21, 22, 22, 22, 22, 22, 23, 29, 29, 31, 32, 32, 32, 33, 33, 33, 33, 91, 92, 93, 101, 102, 102</v>
      </c>
      <c r="W238" s="6" t="str">
        <f t="shared" si="32"/>
        <v>0, 1, 2, 3, 0, 1, 2, 3, 0, 1, 2, 3, 0, 0, 0, 1, 2, 3, 1, 2, 3, 1, 1, 1, 3, 4, 5, 1, 2, 3, 4, 5, 1, 1, 2, 0, 3, 4, 0, 0, 1, 2, 3, 0, 0, 0, 0, 0, 1</v>
      </c>
      <c r="X238" s="6" t="str">
        <f t="shared" si="33"/>
        <v>1, 2, 3, 4, 5, 6, 7, 8, 9, 10, 11, 12, 34, 14, 15, 16, 17, 18, 19, 20, 21, 22, 23, 24, 26, 27, 28, 29, 30, 31, 32, 33, 25, 35, 36, 37, 38, 39, 40, 41, 42, 43, 44, 45, 46, 47, 48, 49, 50</v>
      </c>
      <c r="Y238" s="6" t="str">
        <f t="shared" si="34"/>
        <v>0, 0, 0, 0, 0, 0, 0, 0, 0, 0, 0, 0, 0, 0, 0, 0, 0, 0, 0, 0, 0, 0, 0, 0, 0, 0, 0, 0, 0, 0, 0, 0, 0, 0, 0, 0, 0, 0, 0, 0, 0, 0, 0, 0, 0, 0, 0, 0, 0</v>
      </c>
    </row>
    <row r="239" spans="22:25" x14ac:dyDescent="0.25">
      <c r="V239" s="6" t="str">
        <f t="shared" si="31"/>
        <v>1, 1, 1, 1, 2, 2, 2, 2, 3, 3, 3, 3, 7, 8, 9, 11, 11, 11, 12, 12, 12, 13, 14, 21, 21, 21, 21, 22, 22, 22, 22, 22, 23, 29, 29, 31, 32, 32, 32, 33, 33, 33, 33, 91, 92, 93, 101, 102, 102</v>
      </c>
      <c r="W239" s="6" t="str">
        <f t="shared" si="32"/>
        <v>0, 1, 2, 3, 0, 1, 2, 3, 0, 1, 2, 3, 0, 0, 0, 1, 2, 3, 1, 2, 3, 1, 1, 1, 3, 4, 5, 1, 2, 3, 4, 5, 1, 1, 2, 0, 3, 4, 0, 0, 1, 2, 3, 0, 0, 0, 0, 0, 1</v>
      </c>
      <c r="X239" s="6" t="str">
        <f t="shared" si="33"/>
        <v>1, 2, 3, 4, 5, 6, 7, 8, 9, 10, 11, 12, 34, 14, 15, 16, 17, 18, 19, 20, 21, 22, 23, 24, 26, 27, 28, 29, 30, 31, 32, 33, 25, 35, 36, 37, 38, 39, 40, 41, 42, 43, 44, 45, 46, 47, 48, 49, 50</v>
      </c>
      <c r="Y239" s="6" t="str">
        <f t="shared" si="34"/>
        <v>0, 0, 0, 0, 0, 0, 0, 0, 0, 0, 0, 0, 0, 0, 0, 0, 0, 0, 0, 0, 0, 0, 0, 0, 0, 0, 0, 0, 0, 0, 0, 0, 0, 0, 0, 0, 0, 0, 0, 0, 0, 0, 0, 0, 0, 0, 0, 0, 0</v>
      </c>
    </row>
    <row r="240" spans="22:25" x14ac:dyDescent="0.25">
      <c r="V240" s="6" t="str">
        <f t="shared" si="31"/>
        <v>1, 1, 1, 1, 2, 2, 2, 2, 3, 3, 3, 3, 7, 8, 9, 11, 11, 11, 12, 12, 12, 13, 14, 21, 21, 21, 21, 22, 22, 22, 22, 22, 23, 29, 29, 31, 32, 32, 32, 33, 33, 33, 33, 91, 92, 93, 101, 102, 102</v>
      </c>
      <c r="W240" s="6" t="str">
        <f t="shared" si="32"/>
        <v>0, 1, 2, 3, 0, 1, 2, 3, 0, 1, 2, 3, 0, 0, 0, 1, 2, 3, 1, 2, 3, 1, 1, 1, 3, 4, 5, 1, 2, 3, 4, 5, 1, 1, 2, 0, 3, 4, 0, 0, 1, 2, 3, 0, 0, 0, 0, 0, 1</v>
      </c>
      <c r="X240" s="6" t="str">
        <f t="shared" si="33"/>
        <v>1, 2, 3, 4, 5, 6, 7, 8, 9, 10, 11, 12, 34, 14, 15, 16, 17, 18, 19, 20, 21, 22, 23, 24, 26, 27, 28, 29, 30, 31, 32, 33, 25, 35, 36, 37, 38, 39, 40, 41, 42, 43, 44, 45, 46, 47, 48, 49, 50</v>
      </c>
      <c r="Y240" s="6" t="str">
        <f t="shared" si="34"/>
        <v>0, 0, 0, 0, 0, 0, 0, 0, 0, 0, 0, 0, 0, 0, 0, 0, 0, 0, 0, 0, 0, 0, 0, 0, 0, 0, 0, 0, 0, 0, 0, 0, 0, 0, 0, 0, 0, 0, 0, 0, 0, 0, 0, 0, 0, 0, 0, 0, 0</v>
      </c>
    </row>
    <row r="241" spans="22:25" x14ac:dyDescent="0.25">
      <c r="V241" s="6" t="str">
        <f t="shared" si="31"/>
        <v>1, 1, 1, 1, 2, 2, 2, 2, 3, 3, 3, 3, 7, 8, 9, 11, 11, 11, 12, 12, 12, 13, 14, 21, 21, 21, 21, 22, 22, 22, 22, 22, 23, 29, 29, 31, 32, 32, 32, 33, 33, 33, 33, 91, 92, 93, 101, 102, 102</v>
      </c>
      <c r="W241" s="6" t="str">
        <f t="shared" si="32"/>
        <v>0, 1, 2, 3, 0, 1, 2, 3, 0, 1, 2, 3, 0, 0, 0, 1, 2, 3, 1, 2, 3, 1, 1, 1, 3, 4, 5, 1, 2, 3, 4, 5, 1, 1, 2, 0, 3, 4, 0, 0, 1, 2, 3, 0, 0, 0, 0, 0, 1</v>
      </c>
      <c r="X241" s="6" t="str">
        <f t="shared" si="33"/>
        <v>1, 2, 3, 4, 5, 6, 7, 8, 9, 10, 11, 12, 34, 14, 15, 16, 17, 18, 19, 20, 21, 22, 23, 24, 26, 27, 28, 29, 30, 31, 32, 33, 25, 35, 36, 37, 38, 39, 40, 41, 42, 43, 44, 45, 46, 47, 48, 49, 50</v>
      </c>
      <c r="Y241" s="6" t="str">
        <f t="shared" si="34"/>
        <v>0, 0, 0, 0, 0, 0, 0, 0, 0, 0, 0, 0, 0, 0, 0, 0, 0, 0, 0, 0, 0, 0, 0, 0, 0, 0, 0, 0, 0, 0, 0, 0, 0, 0, 0, 0, 0, 0, 0, 0, 0, 0, 0, 0, 0, 0, 0, 0, 0</v>
      </c>
    </row>
    <row r="242" spans="22:25" x14ac:dyDescent="0.25">
      <c r="V242" s="6" t="str">
        <f t="shared" si="31"/>
        <v>1, 1, 1, 1, 2, 2, 2, 2, 3, 3, 3, 3, 7, 8, 9, 11, 11, 11, 12, 12, 12, 13, 14, 21, 21, 21, 21, 22, 22, 22, 22, 22, 23, 29, 29, 31, 32, 32, 32, 33, 33, 33, 33, 91, 92, 93, 101, 102, 102</v>
      </c>
      <c r="W242" s="6" t="str">
        <f t="shared" si="32"/>
        <v>0, 1, 2, 3, 0, 1, 2, 3, 0, 1, 2, 3, 0, 0, 0, 1, 2, 3, 1, 2, 3, 1, 1, 1, 3, 4, 5, 1, 2, 3, 4, 5, 1, 1, 2, 0, 3, 4, 0, 0, 1, 2, 3, 0, 0, 0, 0, 0, 1</v>
      </c>
      <c r="X242" s="6" t="str">
        <f t="shared" si="33"/>
        <v>1, 2, 3, 4, 5, 6, 7, 8, 9, 10, 11, 12, 34, 14, 15, 16, 17, 18, 19, 20, 21, 22, 23, 24, 26, 27, 28, 29, 30, 31, 32, 33, 25, 35, 36, 37, 38, 39, 40, 41, 42, 43, 44, 45, 46, 47, 48, 49, 50</v>
      </c>
      <c r="Y242" s="6" t="str">
        <f t="shared" si="34"/>
        <v>0, 0, 0, 0, 0, 0, 0, 0, 0, 0, 0, 0, 0, 0, 0, 0, 0, 0, 0, 0, 0, 0, 0, 0, 0, 0, 0, 0, 0, 0, 0, 0, 0, 0, 0, 0, 0, 0, 0, 0, 0, 0, 0, 0, 0, 0, 0, 0, 0</v>
      </c>
    </row>
    <row r="243" spans="22:25" x14ac:dyDescent="0.25">
      <c r="V243" s="6" t="str">
        <f t="shared" si="31"/>
        <v>1, 1, 1, 1, 2, 2, 2, 2, 3, 3, 3, 3, 7, 8, 9, 11, 11, 11, 12, 12, 12, 13, 14, 21, 21, 21, 21, 22, 22, 22, 22, 22, 23, 29, 29, 31, 32, 32, 32, 33, 33, 33, 33, 91, 92, 93, 101, 102, 102</v>
      </c>
      <c r="W243" s="6" t="str">
        <f t="shared" si="32"/>
        <v>0, 1, 2, 3, 0, 1, 2, 3, 0, 1, 2, 3, 0, 0, 0, 1, 2, 3, 1, 2, 3, 1, 1, 1, 3, 4, 5, 1, 2, 3, 4, 5, 1, 1, 2, 0, 3, 4, 0, 0, 1, 2, 3, 0, 0, 0, 0, 0, 1</v>
      </c>
      <c r="X243" s="6" t="str">
        <f t="shared" si="33"/>
        <v>1, 2, 3, 4, 5, 6, 7, 8, 9, 10, 11, 12, 34, 14, 15, 16, 17, 18, 19, 20, 21, 22, 23, 24, 26, 27, 28, 29, 30, 31, 32, 33, 25, 35, 36, 37, 38, 39, 40, 41, 42, 43, 44, 45, 46, 47, 48, 49, 50</v>
      </c>
      <c r="Y243" s="6" t="str">
        <f t="shared" si="34"/>
        <v>0, 0, 0, 0, 0, 0, 0, 0, 0, 0, 0, 0, 0, 0, 0, 0, 0, 0, 0, 0, 0, 0, 0, 0, 0, 0, 0, 0, 0, 0, 0, 0, 0, 0, 0, 0, 0, 0, 0, 0, 0, 0, 0, 0, 0, 0, 0, 0, 0</v>
      </c>
    </row>
    <row r="244" spans="22:25" x14ac:dyDescent="0.25">
      <c r="V244" s="6" t="str">
        <f t="shared" si="31"/>
        <v>1, 1, 1, 1, 2, 2, 2, 2, 3, 3, 3, 3, 7, 8, 9, 11, 11, 11, 12, 12, 12, 13, 14, 21, 21, 21, 21, 22, 22, 22, 22, 22, 23, 29, 29, 31, 32, 32, 32, 33, 33, 33, 33, 91, 92, 93, 101, 102, 102</v>
      </c>
      <c r="W244" s="6" t="str">
        <f t="shared" si="32"/>
        <v>0, 1, 2, 3, 0, 1, 2, 3, 0, 1, 2, 3, 0, 0, 0, 1, 2, 3, 1, 2, 3, 1, 1, 1, 3, 4, 5, 1, 2, 3, 4, 5, 1, 1, 2, 0, 3, 4, 0, 0, 1, 2, 3, 0, 0, 0, 0, 0, 1</v>
      </c>
      <c r="X244" s="6" t="str">
        <f t="shared" si="33"/>
        <v>1, 2, 3, 4, 5, 6, 7, 8, 9, 10, 11, 12, 34, 14, 15, 16, 17, 18, 19, 20, 21, 22, 23, 24, 26, 27, 28, 29, 30, 31, 32, 33, 25, 35, 36, 37, 38, 39, 40, 41, 42, 43, 44, 45, 46, 47, 48, 49, 50</v>
      </c>
      <c r="Y244" s="6" t="str">
        <f t="shared" si="34"/>
        <v>0, 0, 0, 0, 0, 0, 0, 0, 0, 0, 0, 0, 0, 0, 0, 0, 0, 0, 0, 0, 0, 0, 0, 0, 0, 0, 0, 0, 0, 0, 0, 0, 0, 0, 0, 0, 0, 0, 0, 0, 0, 0, 0, 0, 0, 0, 0, 0, 0</v>
      </c>
    </row>
    <row r="245" spans="22:25" x14ac:dyDescent="0.25">
      <c r="V245" s="6" t="str">
        <f t="shared" si="31"/>
        <v>1, 1, 1, 1, 2, 2, 2, 2, 3, 3, 3, 3, 7, 8, 9, 11, 11, 11, 12, 12, 12, 13, 14, 21, 21, 21, 21, 22, 22, 22, 22, 22, 23, 29, 29, 31, 32, 32, 32, 33, 33, 33, 33, 91, 92, 93, 101, 102, 102</v>
      </c>
      <c r="W245" s="6" t="str">
        <f t="shared" si="32"/>
        <v>0, 1, 2, 3, 0, 1, 2, 3, 0, 1, 2, 3, 0, 0, 0, 1, 2, 3, 1, 2, 3, 1, 1, 1, 3, 4, 5, 1, 2, 3, 4, 5, 1, 1, 2, 0, 3, 4, 0, 0, 1, 2, 3, 0, 0, 0, 0, 0, 1</v>
      </c>
      <c r="X245" s="6" t="str">
        <f t="shared" si="33"/>
        <v>1, 2, 3, 4, 5, 6, 7, 8, 9, 10, 11, 12, 34, 14, 15, 16, 17, 18, 19, 20, 21, 22, 23, 24, 26, 27, 28, 29, 30, 31, 32, 33, 25, 35, 36, 37, 38, 39, 40, 41, 42, 43, 44, 45, 46, 47, 48, 49, 50</v>
      </c>
      <c r="Y245" s="6" t="str">
        <f t="shared" si="34"/>
        <v>0, 0, 0, 0, 0, 0, 0, 0, 0, 0, 0, 0, 0, 0, 0, 0, 0, 0, 0, 0, 0, 0, 0, 0, 0, 0, 0, 0, 0, 0, 0, 0, 0, 0, 0, 0, 0, 0, 0, 0, 0, 0, 0, 0, 0, 0, 0, 0, 0</v>
      </c>
    </row>
    <row r="246" spans="22:25" x14ac:dyDescent="0.25">
      <c r="V246" s="6" t="str">
        <f t="shared" si="31"/>
        <v>1, 1, 1, 1, 2, 2, 2, 2, 3, 3, 3, 3, 7, 8, 9, 11, 11, 11, 12, 12, 12, 13, 14, 21, 21, 21, 21, 22, 22, 22, 22, 22, 23, 29, 29, 31, 32, 32, 32, 33, 33, 33, 33, 91, 92, 93, 101, 102, 102</v>
      </c>
      <c r="W246" s="6" t="str">
        <f t="shared" si="32"/>
        <v>0, 1, 2, 3, 0, 1, 2, 3, 0, 1, 2, 3, 0, 0, 0, 1, 2, 3, 1, 2, 3, 1, 1, 1, 3, 4, 5, 1, 2, 3, 4, 5, 1, 1, 2, 0, 3, 4, 0, 0, 1, 2, 3, 0, 0, 0, 0, 0, 1</v>
      </c>
      <c r="X246" s="6" t="str">
        <f t="shared" si="33"/>
        <v>1, 2, 3, 4, 5, 6, 7, 8, 9, 10, 11, 12, 34, 14, 15, 16, 17, 18, 19, 20, 21, 22, 23, 24, 26, 27, 28, 29, 30, 31, 32, 33, 25, 35, 36, 37, 38, 39, 40, 41, 42, 43, 44, 45, 46, 47, 48, 49, 50</v>
      </c>
      <c r="Y246" s="6" t="str">
        <f t="shared" si="34"/>
        <v>0, 0, 0, 0, 0, 0, 0, 0, 0, 0, 0, 0, 0, 0, 0, 0, 0, 0, 0, 0, 0, 0, 0, 0, 0, 0, 0, 0, 0, 0, 0, 0, 0, 0, 0, 0, 0, 0, 0, 0, 0, 0, 0, 0, 0, 0, 0, 0, 0</v>
      </c>
    </row>
    <row r="247" spans="22:25" x14ac:dyDescent="0.25">
      <c r="V247" s="6" t="str">
        <f t="shared" si="31"/>
        <v>1, 1, 1, 1, 2, 2, 2, 2, 3, 3, 3, 3, 7, 8, 9, 11, 11, 11, 12, 12, 12, 13, 14, 21, 21, 21, 21, 22, 22, 22, 22, 22, 23, 29, 29, 31, 32, 32, 32, 33, 33, 33, 33, 91, 92, 93, 101, 102, 102</v>
      </c>
      <c r="W247" s="6" t="str">
        <f t="shared" si="32"/>
        <v>0, 1, 2, 3, 0, 1, 2, 3, 0, 1, 2, 3, 0, 0, 0, 1, 2, 3, 1, 2, 3, 1, 1, 1, 3, 4, 5, 1, 2, 3, 4, 5, 1, 1, 2, 0, 3, 4, 0, 0, 1, 2, 3, 0, 0, 0, 0, 0, 1</v>
      </c>
      <c r="X247" s="6" t="str">
        <f t="shared" si="33"/>
        <v>1, 2, 3, 4, 5, 6, 7, 8, 9, 10, 11, 12, 34, 14, 15, 16, 17, 18, 19, 20, 21, 22, 23, 24, 26, 27, 28, 29, 30, 31, 32, 33, 25, 35, 36, 37, 38, 39, 40, 41, 42, 43, 44, 45, 46, 47, 48, 49, 50</v>
      </c>
      <c r="Y247" s="6" t="str">
        <f t="shared" si="34"/>
        <v>0, 0, 0, 0, 0, 0, 0, 0, 0, 0, 0, 0, 0, 0, 0, 0, 0, 0, 0, 0, 0, 0, 0, 0, 0, 0, 0, 0, 0, 0, 0, 0, 0, 0, 0, 0, 0, 0, 0, 0, 0, 0, 0, 0, 0, 0, 0, 0, 0</v>
      </c>
    </row>
    <row r="248" spans="22:25" x14ac:dyDescent="0.25">
      <c r="V248" s="6" t="str">
        <f t="shared" si="31"/>
        <v>1, 1, 1, 1, 2, 2, 2, 2, 3, 3, 3, 3, 7, 8, 9, 11, 11, 11, 12, 12, 12, 13, 14, 21, 21, 21, 21, 22, 22, 22, 22, 22, 23, 29, 29, 31, 32, 32, 32, 33, 33, 33, 33, 91, 92, 93, 101, 102, 102</v>
      </c>
      <c r="W248" s="6" t="str">
        <f t="shared" si="32"/>
        <v>0, 1, 2, 3, 0, 1, 2, 3, 0, 1, 2, 3, 0, 0, 0, 1, 2, 3, 1, 2, 3, 1, 1, 1, 3, 4, 5, 1, 2, 3, 4, 5, 1, 1, 2, 0, 3, 4, 0, 0, 1, 2, 3, 0, 0, 0, 0, 0, 1</v>
      </c>
      <c r="X248" s="6" t="str">
        <f t="shared" si="33"/>
        <v>1, 2, 3, 4, 5, 6, 7, 8, 9, 10, 11, 12, 34, 14, 15, 16, 17, 18, 19, 20, 21, 22, 23, 24, 26, 27, 28, 29, 30, 31, 32, 33, 25, 35, 36, 37, 38, 39, 40, 41, 42, 43, 44, 45, 46, 47, 48, 49, 50</v>
      </c>
      <c r="Y248" s="6" t="str">
        <f t="shared" si="34"/>
        <v>0, 0, 0, 0, 0, 0, 0, 0, 0, 0, 0, 0, 0, 0, 0, 0, 0, 0, 0, 0, 0, 0, 0, 0, 0, 0, 0, 0, 0, 0, 0, 0, 0, 0, 0, 0, 0, 0, 0, 0, 0, 0, 0, 0, 0, 0, 0, 0, 0</v>
      </c>
    </row>
    <row r="249" spans="22:25" x14ac:dyDescent="0.25">
      <c r="V249" s="6" t="str">
        <f t="shared" si="31"/>
        <v>1, 1, 1, 1, 2, 2, 2, 2, 3, 3, 3, 3, 7, 8, 9, 11, 11, 11, 12, 12, 12, 13, 14, 21, 21, 21, 21, 22, 22, 22, 22, 22, 23, 29, 29, 31, 32, 32, 32, 33, 33, 33, 33, 91, 92, 93, 101, 102, 102</v>
      </c>
      <c r="W249" s="6" t="str">
        <f t="shared" si="32"/>
        <v>0, 1, 2, 3, 0, 1, 2, 3, 0, 1, 2, 3, 0, 0, 0, 1, 2, 3, 1, 2, 3, 1, 1, 1, 3, 4, 5, 1, 2, 3, 4, 5, 1, 1, 2, 0, 3, 4, 0, 0, 1, 2, 3, 0, 0, 0, 0, 0, 1</v>
      </c>
      <c r="X249" s="6" t="str">
        <f t="shared" si="33"/>
        <v>1, 2, 3, 4, 5, 6, 7, 8, 9, 10, 11, 12, 34, 14, 15, 16, 17, 18, 19, 20, 21, 22, 23, 24, 26, 27, 28, 29, 30, 31, 32, 33, 25, 35, 36, 37, 38, 39, 40, 41, 42, 43, 44, 45, 46, 47, 48, 49, 50</v>
      </c>
      <c r="Y249" s="6" t="str">
        <f t="shared" si="34"/>
        <v>0, 0, 0, 0, 0, 0, 0, 0, 0, 0, 0, 0, 0, 0, 0, 0, 0, 0, 0, 0, 0, 0, 0, 0, 0, 0, 0, 0, 0, 0, 0, 0, 0, 0, 0, 0, 0, 0, 0, 0, 0, 0, 0, 0, 0, 0, 0, 0, 0</v>
      </c>
    </row>
    <row r="250" spans="22:25" x14ac:dyDescent="0.25">
      <c r="V250" s="6" t="str">
        <f t="shared" si="31"/>
        <v>1, 1, 1, 1, 2, 2, 2, 2, 3, 3, 3, 3, 7, 8, 9, 11, 11, 11, 12, 12, 12, 13, 14, 21, 21, 21, 21, 22, 22, 22, 22, 22, 23, 29, 29, 31, 32, 32, 32, 33, 33, 33, 33, 91, 92, 93, 101, 102, 102</v>
      </c>
      <c r="W250" s="6" t="str">
        <f t="shared" si="32"/>
        <v>0, 1, 2, 3, 0, 1, 2, 3, 0, 1, 2, 3, 0, 0, 0, 1, 2, 3, 1, 2, 3, 1, 1, 1, 3, 4, 5, 1, 2, 3, 4, 5, 1, 1, 2, 0, 3, 4, 0, 0, 1, 2, 3, 0, 0, 0, 0, 0, 1</v>
      </c>
      <c r="X250" s="6" t="str">
        <f t="shared" si="33"/>
        <v>1, 2, 3, 4, 5, 6, 7, 8, 9, 10, 11, 12, 34, 14, 15, 16, 17, 18, 19, 20, 21, 22, 23, 24, 26, 27, 28, 29, 30, 31, 32, 33, 25, 35, 36, 37, 38, 39, 40, 41, 42, 43, 44, 45, 46, 47, 48, 49, 50</v>
      </c>
      <c r="Y250" s="6" t="str">
        <f t="shared" si="34"/>
        <v>0, 0, 0, 0, 0, 0, 0, 0, 0, 0, 0, 0, 0, 0, 0, 0, 0, 0, 0, 0, 0, 0, 0, 0, 0, 0, 0, 0, 0, 0, 0, 0, 0, 0, 0, 0, 0, 0, 0, 0, 0, 0, 0, 0, 0, 0, 0, 0, 0</v>
      </c>
    </row>
    <row r="251" spans="22:25" x14ac:dyDescent="0.25">
      <c r="V251" s="6" t="str">
        <f t="shared" si="31"/>
        <v>1, 1, 1, 1, 2, 2, 2, 2, 3, 3, 3, 3, 7, 8, 9, 11, 11, 11, 12, 12, 12, 13, 14, 21, 21, 21, 21, 22, 22, 22, 22, 22, 23, 29, 29, 31, 32, 32, 32, 33, 33, 33, 33, 91, 92, 93, 101, 102, 102</v>
      </c>
      <c r="W251" s="6" t="str">
        <f t="shared" si="32"/>
        <v>0, 1, 2, 3, 0, 1, 2, 3, 0, 1, 2, 3, 0, 0, 0, 1, 2, 3, 1, 2, 3, 1, 1, 1, 3, 4, 5, 1, 2, 3, 4, 5, 1, 1, 2, 0, 3, 4, 0, 0, 1, 2, 3, 0, 0, 0, 0, 0, 1</v>
      </c>
      <c r="X251" s="6" t="str">
        <f t="shared" si="33"/>
        <v>1, 2, 3, 4, 5, 6, 7, 8, 9, 10, 11, 12, 34, 14, 15, 16, 17, 18, 19, 20, 21, 22, 23, 24, 26, 27, 28, 29, 30, 31, 32, 33, 25, 35, 36, 37, 38, 39, 40, 41, 42, 43, 44, 45, 46, 47, 48, 49, 50</v>
      </c>
      <c r="Y251" s="6" t="str">
        <f t="shared" si="34"/>
        <v>0, 0, 0, 0, 0, 0, 0, 0, 0, 0, 0, 0, 0, 0, 0, 0, 0, 0, 0, 0, 0, 0, 0, 0, 0, 0, 0, 0, 0, 0, 0, 0, 0, 0, 0, 0, 0, 0, 0, 0, 0, 0, 0, 0, 0, 0, 0, 0, 0</v>
      </c>
    </row>
    <row r="252" spans="22:25" x14ac:dyDescent="0.25">
      <c r="V252" s="6" t="str">
        <f t="shared" si="31"/>
        <v>1, 1, 1, 1, 2, 2, 2, 2, 3, 3, 3, 3, 7, 8, 9, 11, 11, 11, 12, 12, 12, 13, 14, 21, 21, 21, 21, 22, 22, 22, 22, 22, 23, 29, 29, 31, 32, 32, 32, 33, 33, 33, 33, 91, 92, 93, 101, 102, 102</v>
      </c>
      <c r="W252" s="6" t="str">
        <f t="shared" si="32"/>
        <v>0, 1, 2, 3, 0, 1, 2, 3, 0, 1, 2, 3, 0, 0, 0, 1, 2, 3, 1, 2, 3, 1, 1, 1, 3, 4, 5, 1, 2, 3, 4, 5, 1, 1, 2, 0, 3, 4, 0, 0, 1, 2, 3, 0, 0, 0, 0, 0, 1</v>
      </c>
      <c r="X252" s="6" t="str">
        <f t="shared" si="33"/>
        <v>1, 2, 3, 4, 5, 6, 7, 8, 9, 10, 11, 12, 34, 14, 15, 16, 17, 18, 19, 20, 21, 22, 23, 24, 26, 27, 28, 29, 30, 31, 32, 33, 25, 35, 36, 37, 38, 39, 40, 41, 42, 43, 44, 45, 46, 47, 48, 49, 50</v>
      </c>
      <c r="Y252" s="6" t="str">
        <f t="shared" si="34"/>
        <v>0, 0, 0, 0, 0, 0, 0, 0, 0, 0, 0, 0, 0, 0, 0, 0, 0, 0, 0, 0, 0, 0, 0, 0, 0, 0, 0, 0, 0, 0, 0, 0, 0, 0, 0, 0, 0, 0, 0, 0, 0, 0, 0, 0, 0, 0, 0, 0, 0</v>
      </c>
    </row>
    <row r="253" spans="22:25" x14ac:dyDescent="0.25">
      <c r="V253" s="6" t="str">
        <f t="shared" si="31"/>
        <v>1, 1, 1, 1, 2, 2, 2, 2, 3, 3, 3, 3, 7, 8, 9, 11, 11, 11, 12, 12, 12, 13, 14, 21, 21, 21, 21, 22, 22, 22, 22, 22, 23, 29, 29, 31, 32, 32, 32, 33, 33, 33, 33, 91, 92, 93, 101, 102, 102</v>
      </c>
      <c r="W253" s="6" t="str">
        <f t="shared" si="32"/>
        <v>0, 1, 2, 3, 0, 1, 2, 3, 0, 1, 2, 3, 0, 0, 0, 1, 2, 3, 1, 2, 3, 1, 1, 1, 3, 4, 5, 1, 2, 3, 4, 5, 1, 1, 2, 0, 3, 4, 0, 0, 1, 2, 3, 0, 0, 0, 0, 0, 1</v>
      </c>
      <c r="X253" s="6" t="str">
        <f t="shared" si="33"/>
        <v>1, 2, 3, 4, 5, 6, 7, 8, 9, 10, 11, 12, 34, 14, 15, 16, 17, 18, 19, 20, 21, 22, 23, 24, 26, 27, 28, 29, 30, 31, 32, 33, 25, 35, 36, 37, 38, 39, 40, 41, 42, 43, 44, 45, 46, 47, 48, 49, 50</v>
      </c>
      <c r="Y253" s="6" t="str">
        <f t="shared" si="34"/>
        <v>0, 0, 0, 0, 0, 0, 0, 0, 0, 0, 0, 0, 0, 0, 0, 0, 0, 0, 0, 0, 0, 0, 0, 0, 0, 0, 0, 0, 0, 0, 0, 0, 0, 0, 0, 0, 0, 0, 0, 0, 0, 0, 0, 0, 0, 0, 0, 0, 0</v>
      </c>
    </row>
    <row r="254" spans="22:25" x14ac:dyDescent="0.25">
      <c r="V254" s="6" t="str">
        <f t="shared" si="31"/>
        <v>1, 1, 1, 1, 2, 2, 2, 2, 3, 3, 3, 3, 7, 8, 9, 11, 11, 11, 12, 12, 12, 13, 14, 21, 21, 21, 21, 22, 22, 22, 22, 22, 23, 29, 29, 31, 32, 32, 32, 33, 33, 33, 33, 91, 92, 93, 101, 102, 102</v>
      </c>
      <c r="W254" s="6" t="str">
        <f t="shared" si="32"/>
        <v>0, 1, 2, 3, 0, 1, 2, 3, 0, 1, 2, 3, 0, 0, 0, 1, 2, 3, 1, 2, 3, 1, 1, 1, 3, 4, 5, 1, 2, 3, 4, 5, 1, 1, 2, 0, 3, 4, 0, 0, 1, 2, 3, 0, 0, 0, 0, 0, 1</v>
      </c>
      <c r="X254" s="6" t="str">
        <f t="shared" si="33"/>
        <v>1, 2, 3, 4, 5, 6, 7, 8, 9, 10, 11, 12, 34, 14, 15, 16, 17, 18, 19, 20, 21, 22, 23, 24, 26, 27, 28, 29, 30, 31, 32, 33, 25, 35, 36, 37, 38, 39, 40, 41, 42, 43, 44, 45, 46, 47, 48, 49, 50</v>
      </c>
      <c r="Y254" s="6" t="str">
        <f t="shared" si="34"/>
        <v>0, 0, 0, 0, 0, 0, 0, 0, 0, 0, 0, 0, 0, 0, 0, 0, 0, 0, 0, 0, 0, 0, 0, 0, 0, 0, 0, 0, 0, 0, 0, 0, 0, 0, 0, 0, 0, 0, 0, 0, 0, 0, 0, 0, 0, 0, 0, 0, 0</v>
      </c>
    </row>
    <row r="255" spans="22:25" x14ac:dyDescent="0.25">
      <c r="V255" s="6" t="str">
        <f t="shared" si="31"/>
        <v>1, 1, 1, 1, 2, 2, 2, 2, 3, 3, 3, 3, 7, 8, 9, 11, 11, 11, 12, 12, 12, 13, 14, 21, 21, 21, 21, 22, 22, 22, 22, 22, 23, 29, 29, 31, 32, 32, 32, 33, 33, 33, 33, 91, 92, 93, 101, 102, 102</v>
      </c>
      <c r="W255" s="6" t="str">
        <f t="shared" si="32"/>
        <v>0, 1, 2, 3, 0, 1, 2, 3, 0, 1, 2, 3, 0, 0, 0, 1, 2, 3, 1, 2, 3, 1, 1, 1, 3, 4, 5, 1, 2, 3, 4, 5, 1, 1, 2, 0, 3, 4, 0, 0, 1, 2, 3, 0, 0, 0, 0, 0, 1</v>
      </c>
      <c r="X255" s="6" t="str">
        <f t="shared" si="33"/>
        <v>1, 2, 3, 4, 5, 6, 7, 8, 9, 10, 11, 12, 34, 14, 15, 16, 17, 18, 19, 20, 21, 22, 23, 24, 26, 27, 28, 29, 30, 31, 32, 33, 25, 35, 36, 37, 38, 39, 40, 41, 42, 43, 44, 45, 46, 47, 48, 49, 50</v>
      </c>
      <c r="Y255" s="6" t="str">
        <f t="shared" si="34"/>
        <v>0, 0, 0, 0, 0, 0, 0, 0, 0, 0, 0, 0, 0, 0, 0, 0, 0, 0, 0, 0, 0, 0, 0, 0, 0, 0, 0, 0, 0, 0, 0, 0, 0, 0, 0, 0, 0, 0, 0, 0, 0, 0, 0, 0, 0, 0, 0, 0, 0</v>
      </c>
    </row>
    <row r="256" spans="22:25" x14ac:dyDescent="0.25">
      <c r="V256" s="6" t="str">
        <f t="shared" ref="V256" si="35">V255 &amp; IF(AND(ISNUMBER($C247), ISNUMBER($D247), ISNUMBER($E247), ISNUMBER($F247)), ", " &amp; TEXT(C247, "#0"),"")</f>
        <v>1, 1, 1, 1, 2, 2, 2, 2, 3, 3, 3, 3, 7, 8, 9, 11, 11, 11, 12, 12, 12, 13, 14, 21, 21, 21, 21, 22, 22, 22, 22, 22, 23, 29, 29, 31, 32, 32, 32, 33, 33, 33, 33, 91, 92, 93, 101, 102, 102</v>
      </c>
      <c r="W256" s="6" t="str">
        <f t="shared" ref="W256" si="36">W255 &amp; IF(AND(ISNUMBER($C247), ISNUMBER($D247), ISNUMBER($E247), ISNUMBER($F247)), ", " &amp; TEXT(D247, "#0"),"")</f>
        <v>0, 1, 2, 3, 0, 1, 2, 3, 0, 1, 2, 3, 0, 0, 0, 1, 2, 3, 1, 2, 3, 1, 1, 1, 3, 4, 5, 1, 2, 3, 4, 5, 1, 1, 2, 0, 3, 4, 0, 0, 1, 2, 3, 0, 0, 0, 0, 0, 1</v>
      </c>
      <c r="X256" s="6" t="str">
        <f t="shared" ref="X256" si="37">X255 &amp; IF(AND(ISNUMBER($C247), ISNUMBER($D247), ISNUMBER($E247), ISNUMBER($F247)), ", " &amp; TEXT(E247, "#0"),"")</f>
        <v>1, 2, 3, 4, 5, 6, 7, 8, 9, 10, 11, 12, 34, 14, 15, 16, 17, 18, 19, 20, 21, 22, 23, 24, 26, 27, 28, 29, 30, 31, 32, 33, 25, 35, 36, 37, 38, 39, 40, 41, 42, 43, 44, 45, 46, 47, 48, 49, 50</v>
      </c>
      <c r="Y256" s="6" t="str">
        <f t="shared" ref="Y256" si="38">Y255 &amp; IF(AND(ISNUMBER($C247), ISNUMBER($D247), ISNUMBER($E247), ISNUMBER($F247)), ", " &amp; TEXT(F247, "#0"),"")</f>
        <v>0, 0, 0, 0, 0, 0, 0, 0, 0, 0, 0, 0, 0, 0, 0, 0, 0, 0, 0, 0, 0, 0, 0, 0, 0, 0, 0, 0, 0, 0, 0, 0, 0, 0, 0, 0, 0, 0, 0, 0, 0, 0, 0, 0, 0, 0, 0, 0, 0</v>
      </c>
    </row>
  </sheetData>
  <dataConsolidate link="1">
    <dataRefs count="1">
      <dataRef ref="C7:C65" sheet="To Test fab"/>
    </dataRefs>
  </dataConsolidate>
  <mergeCells count="3">
    <mergeCell ref="C5:D5"/>
    <mergeCell ref="E5:F5"/>
    <mergeCell ref="B4:F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Layer Map</vt:lpstr>
      <vt:lpstr>KLayoutLayerDefinition</vt:lpstr>
      <vt:lpstr>To Test fab</vt:lpstr>
    </vt:vector>
  </TitlesOfParts>
  <Company>Université Laval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D. Simard</dc:creator>
  <cp:lastModifiedBy>Nicolas Ayotte</cp:lastModifiedBy>
  <dcterms:created xsi:type="dcterms:W3CDTF">2014-03-19T15:50:50Z</dcterms:created>
  <dcterms:modified xsi:type="dcterms:W3CDTF">2014-05-28T17:54:04Z</dcterms:modified>
</cp:coreProperties>
</file>