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ran Kundu\Desktop\"/>
    </mc:Choice>
  </mc:AlternateContent>
  <bookViews>
    <workbookView xWindow="0" yWindow="0" windowWidth="20490" windowHeight="7365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2" l="1"/>
  <c r="I31" i="1"/>
  <c r="I29" i="1"/>
  <c r="J33" i="1"/>
  <c r="J26" i="1"/>
  <c r="I19" i="1"/>
</calcChain>
</file>

<file path=xl/sharedStrings.xml><?xml version="1.0" encoding="utf-8"?>
<sst xmlns="http://schemas.openxmlformats.org/spreadsheetml/2006/main" count="36" uniqueCount="35">
  <si>
    <t>Liabilities</t>
  </si>
  <si>
    <t>Share cpital</t>
  </si>
  <si>
    <t>Profit and Loss A/c</t>
  </si>
  <si>
    <t>General Reserve</t>
  </si>
  <si>
    <t>12% debenture</t>
  </si>
  <si>
    <t>Sundry Creditors</t>
  </si>
  <si>
    <t>Bills Payble</t>
  </si>
  <si>
    <t>Total</t>
  </si>
  <si>
    <t>Assets</t>
  </si>
  <si>
    <t>Land and buiding</t>
  </si>
  <si>
    <t>Plant and Machinery</t>
  </si>
  <si>
    <t>Stock</t>
  </si>
  <si>
    <t>Sundry Debtors</t>
  </si>
  <si>
    <t>Bills Receivable</t>
  </si>
  <si>
    <t>Cash at bank</t>
  </si>
  <si>
    <t>current ratio=(200000+100000+10000+40000)/(100000+500000)</t>
  </si>
  <si>
    <t>quick ratio=(</t>
  </si>
  <si>
    <t>(100000+10000+40000)/(100000+500000)</t>
  </si>
  <si>
    <t>inventory to working capital ratio=</t>
  </si>
  <si>
    <t>debt to equity ratio=(</t>
  </si>
  <si>
    <t>capital gearing ratio=</t>
  </si>
  <si>
    <t xml:space="preserve"> 200000/20000</t>
  </si>
  <si>
    <t>current assets to fixed assets=150000/490000</t>
  </si>
  <si>
    <t>calculation of bond price</t>
  </si>
  <si>
    <t>duration=</t>
  </si>
  <si>
    <t>rate=</t>
  </si>
  <si>
    <t>par value=</t>
  </si>
  <si>
    <t>yield</t>
  </si>
  <si>
    <t>int payable =</t>
  </si>
  <si>
    <t>halfyearly</t>
  </si>
  <si>
    <t>rent received=</t>
  </si>
  <si>
    <t>less: municipal tax</t>
  </si>
  <si>
    <t>nav</t>
  </si>
  <si>
    <t>420000+100000+50000)/200000</t>
  </si>
  <si>
    <t>200000+30000+40000)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</si>
</sst>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₹&quot;\ #,##0.00;[Red]&quot;₹&quot;\ \-#,##0.00"/>
  </numFmts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J33"/>
  <sheetViews>
    <sheetView topLeftCell="A17" workbookViewId="0">
      <selection activeCell="I32" sqref="I32"/>
    </sheetView>
  </sheetViews>
  <sheetFormatPr defaultRowHeight="15" x14ac:dyDescent="0.25"/>
  <cols>
    <col min="6" max="6" width="16" customWidth="1"/>
    <col min="8" max="8" width="10.5703125" customWidth="1"/>
    <col min="9" max="9" width="19.42578125" customWidth="1"/>
  </cols>
  <sheetData>
    <row r="6" spans="6:10" ht="21" x14ac:dyDescent="0.35">
      <c r="F6" s="1" t="s">
        <v>0</v>
      </c>
      <c r="I6" s="1" t="s">
        <v>8</v>
      </c>
    </row>
    <row r="7" spans="6:10" x14ac:dyDescent="0.25">
      <c r="F7" t="s">
        <v>1</v>
      </c>
      <c r="G7">
        <v>200000</v>
      </c>
      <c r="I7" t="s">
        <v>9</v>
      </c>
      <c r="J7">
        <v>140000</v>
      </c>
    </row>
    <row r="8" spans="6:10" x14ac:dyDescent="0.25">
      <c r="F8" t="s">
        <v>2</v>
      </c>
      <c r="G8">
        <v>30000</v>
      </c>
      <c r="I8" t="s">
        <v>10</v>
      </c>
      <c r="J8">
        <v>350000</v>
      </c>
    </row>
    <row r="9" spans="6:10" x14ac:dyDescent="0.25">
      <c r="F9" t="s">
        <v>3</v>
      </c>
      <c r="G9">
        <v>40000</v>
      </c>
      <c r="I9" t="s">
        <v>11</v>
      </c>
      <c r="J9">
        <v>200000</v>
      </c>
    </row>
    <row r="10" spans="6:10" x14ac:dyDescent="0.25">
      <c r="F10" t="s">
        <v>4</v>
      </c>
      <c r="G10">
        <v>420000</v>
      </c>
      <c r="I10" t="s">
        <v>12</v>
      </c>
      <c r="J10">
        <v>100000</v>
      </c>
    </row>
    <row r="11" spans="6:10" x14ac:dyDescent="0.25">
      <c r="F11" t="s">
        <v>5</v>
      </c>
      <c r="G11">
        <v>100000</v>
      </c>
      <c r="I11" t="s">
        <v>13</v>
      </c>
      <c r="J11">
        <v>10000</v>
      </c>
    </row>
    <row r="12" spans="6:10" x14ac:dyDescent="0.25">
      <c r="F12" t="s">
        <v>6</v>
      </c>
      <c r="G12">
        <v>50000</v>
      </c>
      <c r="I12" t="s">
        <v>14</v>
      </c>
      <c r="J12">
        <v>40000</v>
      </c>
    </row>
    <row r="13" spans="6:10" x14ac:dyDescent="0.25">
      <c r="F13" t="s">
        <v>7</v>
      </c>
      <c r="G13">
        <v>840000</v>
      </c>
      <c r="I13" t="s">
        <v>7</v>
      </c>
      <c r="J13">
        <v>840000</v>
      </c>
    </row>
    <row r="18" spans="7:10" x14ac:dyDescent="0.25">
      <c r="G18">
        <v>1</v>
      </c>
      <c r="H18" t="s">
        <v>15</v>
      </c>
    </row>
    <row r="19" spans="7:10" x14ac:dyDescent="0.25">
      <c r="I19">
        <f>SUM(J9+J10+J11+J12)/(G11+G12)</f>
        <v>2.3333333333333335</v>
      </c>
    </row>
    <row r="21" spans="7:10" x14ac:dyDescent="0.25">
      <c r="G21">
        <v>2</v>
      </c>
      <c r="H21" t="s">
        <v>16</v>
      </c>
      <c r="I21" t="s">
        <v>17</v>
      </c>
    </row>
    <row r="22" spans="7:10" x14ac:dyDescent="0.25">
      <c r="I22">
        <v>1</v>
      </c>
    </row>
    <row r="24" spans="7:10" x14ac:dyDescent="0.25">
      <c r="G24">
        <v>3</v>
      </c>
      <c r="H24" t="s">
        <v>18</v>
      </c>
    </row>
    <row r="25" spans="7:10" x14ac:dyDescent="0.25">
      <c r="J25" t="s">
        <v>21</v>
      </c>
    </row>
    <row r="26" spans="7:10" x14ac:dyDescent="0.25">
      <c r="J26">
        <f>1</f>
        <v>1</v>
      </c>
    </row>
    <row r="28" spans="7:10" x14ac:dyDescent="0.25">
      <c r="G28">
        <v>4</v>
      </c>
      <c r="H28" t="s">
        <v>19</v>
      </c>
      <c r="I28" t="s">
        <v>33</v>
      </c>
      <c r="J28" t="s">
        <v>34</v>
      </c>
    </row>
    <row r="29" spans="7:10" x14ac:dyDescent="0.25">
      <c r="I29">
        <f>(420000+100000+50000)/(200000+30000+40000)</f>
        <v>2.1111111111111112</v>
      </c>
    </row>
    <row r="31" spans="7:10" x14ac:dyDescent="0.25">
      <c r="G31">
        <v>5</v>
      </c>
      <c r="H31" t="s">
        <v>20</v>
      </c>
      <c r="I31">
        <f>(420000+100000+50000)/(200000+30000+40000+420000+100000+50000)</f>
        <v>0.6785714285714286</v>
      </c>
    </row>
    <row r="32" spans="7:10" x14ac:dyDescent="0.25">
      <c r="G32">
        <v>6</v>
      </c>
      <c r="H32" t="s">
        <v>22</v>
      </c>
    </row>
    <row r="33" spans="10:10" x14ac:dyDescent="0.25">
      <c r="J33">
        <f>150000/490000</f>
        <v>0.30612244897959184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G15"/>
  <sheetViews>
    <sheetView tabSelected="1" workbookViewId="0">
      <selection activeCell="F12" sqref="F12"/>
    </sheetView>
  </sheetViews>
  <sheetFormatPr defaultRowHeight="15" x14ac:dyDescent="0.25"/>
  <sheetData>
    <row r="3" spans="4:7" x14ac:dyDescent="0.25">
      <c r="D3" t="s">
        <v>23</v>
      </c>
    </row>
    <row r="4" spans="4:7" x14ac:dyDescent="0.25">
      <c r="D4" t="s">
        <v>24</v>
      </c>
      <c r="E4">
        <v>8</v>
      </c>
    </row>
    <row r="5" spans="4:7" x14ac:dyDescent="0.25">
      <c r="D5" t="s">
        <v>25</v>
      </c>
      <c r="E5" s="2">
        <v>0.1</v>
      </c>
    </row>
    <row r="6" spans="4:7" x14ac:dyDescent="0.25">
      <c r="D6" t="s">
        <v>26</v>
      </c>
      <c r="E6">
        <v>100</v>
      </c>
    </row>
    <row r="7" spans="4:7" x14ac:dyDescent="0.25">
      <c r="D7" t="s">
        <v>27</v>
      </c>
      <c r="E7" s="2">
        <v>0.12</v>
      </c>
    </row>
    <row r="8" spans="4:7" x14ac:dyDescent="0.25">
      <c r="D8" t="s">
        <v>28</v>
      </c>
      <c r="E8" t="s">
        <v>29</v>
      </c>
      <c r="G8" s="3"/>
    </row>
    <row r="11" spans="4:7" x14ac:dyDescent="0.25">
      <c r="E11" s="3"/>
    </row>
    <row r="12" spans="4:7" x14ac:dyDescent="0.25">
      <c r="F12" s="3" t="e">
        <f>IPMT(E5/2,E6,E4,0)</f>
        <v>#NUM!</v>
      </c>
    </row>
    <row r="15" spans="4:7" x14ac:dyDescent="0.25">
      <c r="F1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F5"/>
  <sheetViews>
    <sheetView workbookViewId="0">
      <selection activeCell="E8" sqref="E8"/>
    </sheetView>
  </sheetViews>
  <sheetFormatPr defaultRowHeight="15" x14ac:dyDescent="0.25"/>
  <cols>
    <col min="5" max="5" width="16.7109375" customWidth="1"/>
  </cols>
  <sheetData>
    <row r="3" spans="5:6" x14ac:dyDescent="0.25">
      <c r="E3" t="s">
        <v>30</v>
      </c>
      <c r="F3">
        <v>1200000</v>
      </c>
    </row>
    <row r="4" spans="5:6" x14ac:dyDescent="0.25">
      <c r="E4" t="s">
        <v>31</v>
      </c>
      <c r="F4">
        <v>936000</v>
      </c>
    </row>
    <row r="5" spans="5:6" x14ac:dyDescent="0.25">
      <c r="E5" t="s">
        <v>32</v>
      </c>
      <c r="F5">
        <v>264000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Shiran Kundu</dc:creator>
  <cp:lastModifiedBy>Shiran Kundu</cp:lastModifiedBy>
  <dcterms:created xsi:type="dcterms:W3CDTF">2020-02-21T08:46:59Z</dcterms:created>
  <dcterms:modified xsi:type="dcterms:W3CDTF">2020-02-21T10:16:33Z</dcterms:modified>
</cp:coreProperties>
</file>