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Professional\Outreach\"/>
    </mc:Choice>
  </mc:AlternateContent>
  <bookViews>
    <workbookView xWindow="0" yWindow="0" windowWidth="21570" windowHeight="7965" xr2:uid="{00000000-000D-0000-FFFF-FFFF00000000}"/>
  </bookViews>
  <sheets>
    <sheet name="Sheet1" sheetId="1" r:id="rId1"/>
  </sheets>
  <definedNames>
    <definedName name="Expectation">Sheet1!$X$165:$CG$166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7" i="1" l="1"/>
  <c r="K86" i="1"/>
  <c r="K90" i="1"/>
  <c r="K89" i="1"/>
  <c r="CP12" i="1"/>
  <c r="CP13" i="1" s="1"/>
  <c r="CO12" i="1"/>
  <c r="CQ12" i="1" s="1"/>
  <c r="X166" i="1"/>
  <c r="T12" i="1"/>
  <c r="W13" i="1"/>
  <c r="Y12" i="1"/>
  <c r="Y166" i="1" s="1"/>
  <c r="S13" i="1"/>
  <c r="S14" i="1" s="1"/>
  <c r="T14" i="1" s="1"/>
  <c r="D12" i="1"/>
  <c r="C13" i="1"/>
  <c r="C14" i="1" s="1"/>
  <c r="W15" i="1" s="1"/>
  <c r="T13" i="1" l="1"/>
  <c r="W14" i="1"/>
  <c r="Z12" i="1"/>
  <c r="Z166" i="1" s="1"/>
  <c r="Y13" i="1"/>
  <c r="S15" i="1"/>
  <c r="T15" i="1" s="1"/>
  <c r="X13" i="1"/>
  <c r="Z13" i="1"/>
  <c r="C15" i="1"/>
  <c r="W16" i="1" s="1"/>
  <c r="D14" i="1"/>
  <c r="Z15" i="1" s="1"/>
  <c r="D13" i="1"/>
  <c r="Z14" i="1" s="1"/>
  <c r="AA12" i="1" l="1"/>
  <c r="AA166" i="1" s="1"/>
  <c r="S16" i="1"/>
  <c r="T16" i="1" s="1"/>
  <c r="X14" i="1"/>
  <c r="Y14" i="1"/>
  <c r="X15" i="1"/>
  <c r="Y15" i="1"/>
  <c r="AA15" i="1"/>
  <c r="AA14" i="1"/>
  <c r="AA13" i="1"/>
  <c r="C16" i="1"/>
  <c r="W17" i="1" s="1"/>
  <c r="D15" i="1"/>
  <c r="AB12" i="1" l="1"/>
  <c r="AB166" i="1" s="1"/>
  <c r="S17" i="1"/>
  <c r="T17" i="1" s="1"/>
  <c r="Y16" i="1"/>
  <c r="X16" i="1"/>
  <c r="Z16" i="1"/>
  <c r="AA16" i="1"/>
  <c r="AB16" i="1"/>
  <c r="AB15" i="1"/>
  <c r="AB14" i="1"/>
  <c r="AB13" i="1"/>
  <c r="C17" i="1"/>
  <c r="W18" i="1" s="1"/>
  <c r="D16" i="1"/>
  <c r="AC12" i="1" l="1"/>
  <c r="AC166" i="1" s="1"/>
  <c r="S18" i="1"/>
  <c r="T18" i="1" s="1"/>
  <c r="Y17" i="1"/>
  <c r="X17" i="1"/>
  <c r="Z17" i="1"/>
  <c r="AA17" i="1"/>
  <c r="AB17" i="1"/>
  <c r="AC15" i="1"/>
  <c r="AC14" i="1"/>
  <c r="AC17" i="1"/>
  <c r="C18" i="1"/>
  <c r="W19" i="1" s="1"/>
  <c r="D17" i="1"/>
  <c r="AD12" i="1" l="1"/>
  <c r="AD166" i="1" s="1"/>
  <c r="AC16" i="1"/>
  <c r="AC13" i="1"/>
  <c r="S19" i="1"/>
  <c r="T19" i="1" s="1"/>
  <c r="X18" i="1"/>
  <c r="Y18" i="1"/>
  <c r="Z18" i="1"/>
  <c r="AA18" i="1"/>
  <c r="AB18" i="1"/>
  <c r="AC18" i="1"/>
  <c r="AD14" i="1"/>
  <c r="AD13" i="1"/>
  <c r="AD18" i="1"/>
  <c r="AD17" i="1"/>
  <c r="AD15" i="1"/>
  <c r="AD16" i="1"/>
  <c r="C19" i="1"/>
  <c r="W20" i="1" s="1"/>
  <c r="D18" i="1"/>
  <c r="AE12" i="1" l="1"/>
  <c r="AE166" i="1" s="1"/>
  <c r="S20" i="1"/>
  <c r="T20" i="1" s="1"/>
  <c r="X19" i="1"/>
  <c r="Y19" i="1"/>
  <c r="Z19" i="1"/>
  <c r="AA19" i="1"/>
  <c r="AB19" i="1"/>
  <c r="AC19" i="1"/>
  <c r="AD19" i="1"/>
  <c r="AE13" i="1"/>
  <c r="AE19" i="1"/>
  <c r="AE18" i="1"/>
  <c r="AE17" i="1"/>
  <c r="AE16" i="1"/>
  <c r="AE14" i="1"/>
  <c r="AE15" i="1"/>
  <c r="C20" i="1"/>
  <c r="W21" i="1" s="1"/>
  <c r="D19" i="1"/>
  <c r="AF12" i="1" l="1"/>
  <c r="S21" i="1"/>
  <c r="T21" i="1" s="1"/>
  <c r="X20" i="1"/>
  <c r="Y20" i="1"/>
  <c r="Z20" i="1"/>
  <c r="AA20" i="1"/>
  <c r="AB20" i="1"/>
  <c r="AC20" i="1"/>
  <c r="AD20" i="1"/>
  <c r="AE20" i="1"/>
  <c r="AF20" i="1"/>
  <c r="AF15" i="1"/>
  <c r="AF14" i="1"/>
  <c r="C21" i="1"/>
  <c r="W22" i="1" s="1"/>
  <c r="D20" i="1"/>
  <c r="AF17" i="1" l="1"/>
  <c r="AF166" i="1"/>
  <c r="AF13" i="1"/>
  <c r="AF21" i="1"/>
  <c r="AG12" i="1"/>
  <c r="AG16" i="1" s="1"/>
  <c r="AF16" i="1"/>
  <c r="AF18" i="1"/>
  <c r="AF19" i="1"/>
  <c r="S22" i="1"/>
  <c r="T22" i="1" s="1"/>
  <c r="Y21" i="1"/>
  <c r="X21" i="1"/>
  <c r="Z21" i="1"/>
  <c r="AA21" i="1"/>
  <c r="AB21" i="1"/>
  <c r="AC21" i="1"/>
  <c r="AD21" i="1"/>
  <c r="AE21" i="1"/>
  <c r="AG15" i="1"/>
  <c r="AG20" i="1"/>
  <c r="AG21" i="1"/>
  <c r="C22" i="1"/>
  <c r="W23" i="1" s="1"/>
  <c r="D21" i="1"/>
  <c r="AG14" i="1" l="1"/>
  <c r="AG19" i="1"/>
  <c r="AG166" i="1"/>
  <c r="AG18" i="1"/>
  <c r="AG17" i="1"/>
  <c r="AG13" i="1"/>
  <c r="AH12" i="1"/>
  <c r="AH166" i="1" s="1"/>
  <c r="S23" i="1"/>
  <c r="T23" i="1" s="1"/>
  <c r="X22" i="1"/>
  <c r="Y22" i="1"/>
  <c r="Z22" i="1"/>
  <c r="AA22" i="1"/>
  <c r="AB22" i="1"/>
  <c r="AC22" i="1"/>
  <c r="AD22" i="1"/>
  <c r="AE22" i="1"/>
  <c r="AF22" i="1"/>
  <c r="AG22" i="1"/>
  <c r="AH16" i="1"/>
  <c r="AH15" i="1"/>
  <c r="AH22" i="1"/>
  <c r="AH14" i="1"/>
  <c r="C23" i="1"/>
  <c r="W24" i="1" s="1"/>
  <c r="D22" i="1"/>
  <c r="AH23" i="1" s="1"/>
  <c r="AH19" i="1" l="1"/>
  <c r="AH17" i="1"/>
  <c r="AH13" i="1"/>
  <c r="AH20" i="1"/>
  <c r="AH18" i="1"/>
  <c r="AH21" i="1"/>
  <c r="AI12" i="1"/>
  <c r="AI166" i="1" s="1"/>
  <c r="S24" i="1"/>
  <c r="T24" i="1" s="1"/>
  <c r="Y23" i="1"/>
  <c r="X23" i="1"/>
  <c r="Z23" i="1"/>
  <c r="AA23" i="1"/>
  <c r="AB23" i="1"/>
  <c r="AC23" i="1"/>
  <c r="AD23" i="1"/>
  <c r="AE23" i="1"/>
  <c r="AF23" i="1"/>
  <c r="AG23" i="1"/>
  <c r="C24" i="1"/>
  <c r="W25" i="1" s="1"/>
  <c r="D23" i="1"/>
  <c r="AI23" i="1" l="1"/>
  <c r="AJ12" i="1"/>
  <c r="AI15" i="1"/>
  <c r="AI13" i="1"/>
  <c r="AI14" i="1"/>
  <c r="AI16" i="1"/>
  <c r="AI17" i="1"/>
  <c r="AI18" i="1"/>
  <c r="AI19" i="1"/>
  <c r="AI20" i="1"/>
  <c r="AI21" i="1"/>
  <c r="AI22" i="1"/>
  <c r="S25" i="1"/>
  <c r="T25" i="1" s="1"/>
  <c r="Y24" i="1"/>
  <c r="X24" i="1"/>
  <c r="AI24" i="1"/>
  <c r="Z24" i="1"/>
  <c r="AA24" i="1"/>
  <c r="AB24" i="1"/>
  <c r="AC24" i="1"/>
  <c r="AD24" i="1"/>
  <c r="AE24" i="1"/>
  <c r="AF24" i="1"/>
  <c r="AG24" i="1"/>
  <c r="AH24" i="1"/>
  <c r="C25" i="1"/>
  <c r="W26" i="1" s="1"/>
  <c r="D24" i="1"/>
  <c r="AJ24" i="1" l="1"/>
  <c r="AJ166" i="1"/>
  <c r="AK12" i="1"/>
  <c r="AK166" i="1" s="1"/>
  <c r="AJ13" i="1"/>
  <c r="AJ15" i="1"/>
  <c r="AJ14" i="1"/>
  <c r="AJ16" i="1"/>
  <c r="AJ17" i="1"/>
  <c r="AJ18" i="1"/>
  <c r="AJ19" i="1"/>
  <c r="AJ20" i="1"/>
  <c r="AJ21" i="1"/>
  <c r="AJ22" i="1"/>
  <c r="AJ23" i="1"/>
  <c r="S26" i="1"/>
  <c r="T26" i="1" s="1"/>
  <c r="Y25" i="1"/>
  <c r="X25" i="1"/>
  <c r="AI25" i="1"/>
  <c r="Z25" i="1"/>
  <c r="AJ25" i="1"/>
  <c r="AA25" i="1"/>
  <c r="AK25" i="1"/>
  <c r="AB25" i="1"/>
  <c r="AC25" i="1"/>
  <c r="AD25" i="1"/>
  <c r="AE25" i="1"/>
  <c r="AF25" i="1"/>
  <c r="AG25" i="1"/>
  <c r="AH25" i="1"/>
  <c r="C26" i="1"/>
  <c r="W27" i="1" s="1"/>
  <c r="D25" i="1"/>
  <c r="AL12" i="1" l="1"/>
  <c r="AL166" i="1" s="1"/>
  <c r="AK13" i="1"/>
  <c r="AK16" i="1"/>
  <c r="AK14" i="1"/>
  <c r="AK15" i="1"/>
  <c r="AK17" i="1"/>
  <c r="AK18" i="1"/>
  <c r="AK19" i="1"/>
  <c r="AK20" i="1"/>
  <c r="AK21" i="1"/>
  <c r="AK22" i="1"/>
  <c r="AK23" i="1"/>
  <c r="AK24" i="1"/>
  <c r="S27" i="1"/>
  <c r="T27" i="1" s="1"/>
  <c r="Y26" i="1"/>
  <c r="X26" i="1"/>
  <c r="AI26" i="1"/>
  <c r="Z26" i="1"/>
  <c r="AJ26" i="1"/>
  <c r="AA26" i="1"/>
  <c r="AK26" i="1"/>
  <c r="AB26" i="1"/>
  <c r="AC26" i="1"/>
  <c r="AL26" i="1"/>
  <c r="AD26" i="1"/>
  <c r="AE26" i="1"/>
  <c r="AF26" i="1"/>
  <c r="AG26" i="1"/>
  <c r="AH26" i="1"/>
  <c r="C27" i="1"/>
  <c r="W28" i="1" s="1"/>
  <c r="D26" i="1"/>
  <c r="AL16" i="1" l="1"/>
  <c r="AL14" i="1"/>
  <c r="AL13" i="1"/>
  <c r="AM12" i="1"/>
  <c r="AM166" i="1" s="1"/>
  <c r="AL17" i="1"/>
  <c r="AL15" i="1"/>
  <c r="AL18" i="1"/>
  <c r="AL19" i="1"/>
  <c r="AL20" i="1"/>
  <c r="AL21" i="1"/>
  <c r="AL22" i="1"/>
  <c r="AL23" i="1"/>
  <c r="AL24" i="1"/>
  <c r="AL25" i="1"/>
  <c r="S28" i="1"/>
  <c r="T28" i="1" s="1"/>
  <c r="Y27" i="1"/>
  <c r="X27" i="1"/>
  <c r="Z27" i="1"/>
  <c r="AI27" i="1"/>
  <c r="AA27" i="1"/>
  <c r="AJ27" i="1"/>
  <c r="AB27" i="1"/>
  <c r="AK27" i="1"/>
  <c r="AL27" i="1"/>
  <c r="AC27" i="1"/>
  <c r="AD27" i="1"/>
  <c r="AM27" i="1"/>
  <c r="AE27" i="1"/>
  <c r="AF27" i="1"/>
  <c r="AG27" i="1"/>
  <c r="AH27" i="1"/>
  <c r="C28" i="1"/>
  <c r="W29" i="1" s="1"/>
  <c r="D27" i="1"/>
  <c r="AM16" i="1" l="1"/>
  <c r="AM18" i="1"/>
  <c r="AM14" i="1"/>
  <c r="AN12" i="1"/>
  <c r="AN166" i="1" s="1"/>
  <c r="AM13" i="1"/>
  <c r="AM17" i="1"/>
  <c r="AM15" i="1"/>
  <c r="AM19" i="1"/>
  <c r="AM20" i="1"/>
  <c r="AM21" i="1"/>
  <c r="AM22" i="1"/>
  <c r="AM23" i="1"/>
  <c r="AM24" i="1"/>
  <c r="AM25" i="1"/>
  <c r="AM26" i="1"/>
  <c r="S29" i="1"/>
  <c r="T29" i="1" s="1"/>
  <c r="X28" i="1"/>
  <c r="Y28" i="1"/>
  <c r="AI28" i="1"/>
  <c r="Z28" i="1"/>
  <c r="AA28" i="1"/>
  <c r="AJ28" i="1"/>
  <c r="AB28" i="1"/>
  <c r="AK28" i="1"/>
  <c r="AL28" i="1"/>
  <c r="AC28" i="1"/>
  <c r="AD28" i="1"/>
  <c r="AM28" i="1"/>
  <c r="AE28" i="1"/>
  <c r="AN28" i="1"/>
  <c r="AF28" i="1"/>
  <c r="AG28" i="1"/>
  <c r="AH28" i="1"/>
  <c r="C29" i="1"/>
  <c r="W30" i="1" s="1"/>
  <c r="D28" i="1"/>
  <c r="AN18" i="1" l="1"/>
  <c r="AN16" i="1"/>
  <c r="AN14" i="1"/>
  <c r="AN17" i="1"/>
  <c r="AO12" i="1"/>
  <c r="AN19" i="1"/>
  <c r="AN13" i="1"/>
  <c r="AN15" i="1"/>
  <c r="AN20" i="1"/>
  <c r="AN21" i="1"/>
  <c r="AN22" i="1"/>
  <c r="AN23" i="1"/>
  <c r="AN24" i="1"/>
  <c r="AN25" i="1"/>
  <c r="AN26" i="1"/>
  <c r="AN27" i="1"/>
  <c r="S30" i="1"/>
  <c r="T30" i="1" s="1"/>
  <c r="Y29" i="1"/>
  <c r="X29" i="1"/>
  <c r="AI29" i="1"/>
  <c r="Z29" i="1"/>
  <c r="AA29" i="1"/>
  <c r="AJ29" i="1"/>
  <c r="AK29" i="1"/>
  <c r="AB29" i="1"/>
  <c r="AL29" i="1"/>
  <c r="AC29" i="1"/>
  <c r="AM29" i="1"/>
  <c r="AD29" i="1"/>
  <c r="AN29" i="1"/>
  <c r="AE29" i="1"/>
  <c r="AF29" i="1"/>
  <c r="AG29" i="1"/>
  <c r="AH29" i="1"/>
  <c r="C30" i="1"/>
  <c r="W31" i="1" s="1"/>
  <c r="D29" i="1"/>
  <c r="AO29" i="1" l="1"/>
  <c r="AO166" i="1"/>
  <c r="AO15" i="1"/>
  <c r="AP12" i="1"/>
  <c r="AP166" i="1" s="1"/>
  <c r="AO20" i="1"/>
  <c r="AO13" i="1"/>
  <c r="AO16" i="1"/>
  <c r="AO17" i="1"/>
  <c r="AO19" i="1"/>
  <c r="AO14" i="1"/>
  <c r="AO18" i="1"/>
  <c r="AO21" i="1"/>
  <c r="AO22" i="1"/>
  <c r="AO23" i="1"/>
  <c r="AO24" i="1"/>
  <c r="AO25" i="1"/>
  <c r="AO26" i="1"/>
  <c r="AO27" i="1"/>
  <c r="AO28" i="1"/>
  <c r="S31" i="1"/>
  <c r="T31" i="1" s="1"/>
  <c r="X30" i="1"/>
  <c r="Y30" i="1"/>
  <c r="Z30" i="1"/>
  <c r="AI30" i="1"/>
  <c r="AA30" i="1"/>
  <c r="AJ30" i="1"/>
  <c r="AB30" i="1"/>
  <c r="AK30" i="1"/>
  <c r="AL30" i="1"/>
  <c r="AC30" i="1"/>
  <c r="AM30" i="1"/>
  <c r="AD30" i="1"/>
  <c r="AE30" i="1"/>
  <c r="AN30" i="1"/>
  <c r="AO30" i="1"/>
  <c r="AF30" i="1"/>
  <c r="AG30" i="1"/>
  <c r="AP30" i="1"/>
  <c r="AH30" i="1"/>
  <c r="C31" i="1"/>
  <c r="W32" i="1" s="1"/>
  <c r="D30" i="1"/>
  <c r="AP16" i="1" l="1"/>
  <c r="AP21" i="1"/>
  <c r="AP14" i="1"/>
  <c r="AQ12" i="1"/>
  <c r="AP19" i="1"/>
  <c r="AP17" i="1"/>
  <c r="AP15" i="1"/>
  <c r="AP18" i="1"/>
  <c r="AP20" i="1"/>
  <c r="AP13" i="1"/>
  <c r="AP22" i="1"/>
  <c r="AP23" i="1"/>
  <c r="AP24" i="1"/>
  <c r="AP25" i="1"/>
  <c r="AP26" i="1"/>
  <c r="AP27" i="1"/>
  <c r="AP28" i="1"/>
  <c r="AP29" i="1"/>
  <c r="S32" i="1"/>
  <c r="T32" i="1" s="1"/>
  <c r="X31" i="1"/>
  <c r="Y31" i="1"/>
  <c r="AI31" i="1"/>
  <c r="Z31" i="1"/>
  <c r="AA31" i="1"/>
  <c r="AJ31" i="1"/>
  <c r="AK31" i="1"/>
  <c r="AB31" i="1"/>
  <c r="AL31" i="1"/>
  <c r="AC31" i="1"/>
  <c r="AM31" i="1"/>
  <c r="AD31" i="1"/>
  <c r="AN31" i="1"/>
  <c r="AE31" i="1"/>
  <c r="AO31" i="1"/>
  <c r="AF31" i="1"/>
  <c r="AG31" i="1"/>
  <c r="AP31" i="1"/>
  <c r="AH31" i="1"/>
  <c r="C32" i="1"/>
  <c r="W33" i="1" s="1"/>
  <c r="D31" i="1"/>
  <c r="AQ31" i="1" l="1"/>
  <c r="AQ166" i="1"/>
  <c r="AQ21" i="1"/>
  <c r="AQ17" i="1"/>
  <c r="AQ20" i="1"/>
  <c r="AQ14" i="1"/>
  <c r="AR12" i="1"/>
  <c r="AR166" i="1" s="1"/>
  <c r="AQ19" i="1"/>
  <c r="AQ13" i="1"/>
  <c r="AQ22" i="1"/>
  <c r="AQ18" i="1"/>
  <c r="AQ15" i="1"/>
  <c r="AQ16" i="1"/>
  <c r="AQ23" i="1"/>
  <c r="AQ24" i="1"/>
  <c r="AQ25" i="1"/>
  <c r="AQ26" i="1"/>
  <c r="AQ27" i="1"/>
  <c r="AQ28" i="1"/>
  <c r="AQ29" i="1"/>
  <c r="AQ30" i="1"/>
  <c r="S33" i="1"/>
  <c r="T33" i="1" s="1"/>
  <c r="Y32" i="1"/>
  <c r="X32" i="1"/>
  <c r="Z32" i="1"/>
  <c r="AI32" i="1"/>
  <c r="AA32" i="1"/>
  <c r="AJ32" i="1"/>
  <c r="AK32" i="1"/>
  <c r="AB32" i="1"/>
  <c r="AL32" i="1"/>
  <c r="AC32" i="1"/>
  <c r="AM32" i="1"/>
  <c r="AD32" i="1"/>
  <c r="AE32" i="1"/>
  <c r="AN32" i="1"/>
  <c r="AO32" i="1"/>
  <c r="AF32" i="1"/>
  <c r="AG32" i="1"/>
  <c r="AP32" i="1"/>
  <c r="AQ32" i="1"/>
  <c r="AH32" i="1"/>
  <c r="AR32" i="1"/>
  <c r="C33" i="1"/>
  <c r="W34" i="1" s="1"/>
  <c r="D32" i="1"/>
  <c r="AR18" i="1" l="1"/>
  <c r="AR23" i="1"/>
  <c r="AR17" i="1"/>
  <c r="AR14" i="1"/>
  <c r="AR16" i="1"/>
  <c r="AR21" i="1"/>
  <c r="AR13" i="1"/>
  <c r="AR19" i="1"/>
  <c r="AR22" i="1"/>
  <c r="AR20" i="1"/>
  <c r="AS12" i="1"/>
  <c r="AS166" i="1" s="1"/>
  <c r="AR15" i="1"/>
  <c r="AR24" i="1"/>
  <c r="AR25" i="1"/>
  <c r="AR26" i="1"/>
  <c r="AR27" i="1"/>
  <c r="AR28" i="1"/>
  <c r="AR29" i="1"/>
  <c r="AR30" i="1"/>
  <c r="AR31" i="1"/>
  <c r="S34" i="1"/>
  <c r="T34" i="1" s="1"/>
  <c r="Y33" i="1"/>
  <c r="X33" i="1"/>
  <c r="Z33" i="1"/>
  <c r="AI33" i="1"/>
  <c r="AA33" i="1"/>
  <c r="AJ33" i="1"/>
  <c r="AK33" i="1"/>
  <c r="AB33" i="1"/>
  <c r="AL33" i="1"/>
  <c r="AC33" i="1"/>
  <c r="AD33" i="1"/>
  <c r="AM33" i="1"/>
  <c r="AN33" i="1"/>
  <c r="AE33" i="1"/>
  <c r="AF33" i="1"/>
  <c r="AO33" i="1"/>
  <c r="AG33" i="1"/>
  <c r="AP33" i="1"/>
  <c r="AQ33" i="1"/>
  <c r="AH33" i="1"/>
  <c r="AR33" i="1"/>
  <c r="C34" i="1"/>
  <c r="W35" i="1" s="1"/>
  <c r="D33" i="1"/>
  <c r="AS23" i="1" l="1"/>
  <c r="AT12" i="1"/>
  <c r="AT166" i="1" s="1"/>
  <c r="AS17" i="1"/>
  <c r="AS18" i="1"/>
  <c r="AS19" i="1"/>
  <c r="AS15" i="1"/>
  <c r="AS22" i="1"/>
  <c r="AS13" i="1"/>
  <c r="AS20" i="1"/>
  <c r="AS21" i="1"/>
  <c r="AS16" i="1"/>
  <c r="AS24" i="1"/>
  <c r="AS14" i="1"/>
  <c r="AS25" i="1"/>
  <c r="AS26" i="1"/>
  <c r="AS27" i="1"/>
  <c r="AS28" i="1"/>
  <c r="AS29" i="1"/>
  <c r="AS30" i="1"/>
  <c r="AS31" i="1"/>
  <c r="AS32" i="1"/>
  <c r="AS33" i="1"/>
  <c r="S35" i="1"/>
  <c r="T35" i="1" s="1"/>
  <c r="X34" i="1"/>
  <c r="Y34" i="1"/>
  <c r="AI34" i="1"/>
  <c r="Z34" i="1"/>
  <c r="AJ34" i="1"/>
  <c r="AA34" i="1"/>
  <c r="AB34" i="1"/>
  <c r="AK34" i="1"/>
  <c r="AL34" i="1"/>
  <c r="AC34" i="1"/>
  <c r="AD34" i="1"/>
  <c r="AM34" i="1"/>
  <c r="AN34" i="1"/>
  <c r="AE34" i="1"/>
  <c r="AF34" i="1"/>
  <c r="AO34" i="1"/>
  <c r="AP34" i="1"/>
  <c r="AG34" i="1"/>
  <c r="AQ34" i="1"/>
  <c r="AH34" i="1"/>
  <c r="AR34" i="1"/>
  <c r="AS34" i="1"/>
  <c r="AT34" i="1"/>
  <c r="C35" i="1"/>
  <c r="W36" i="1" s="1"/>
  <c r="D34" i="1"/>
  <c r="AT23" i="1" l="1"/>
  <c r="AT13" i="1"/>
  <c r="AT25" i="1"/>
  <c r="AT15" i="1"/>
  <c r="AT24" i="1"/>
  <c r="AT22" i="1"/>
  <c r="AT17" i="1"/>
  <c r="AT14" i="1"/>
  <c r="AT20" i="1"/>
  <c r="AT16" i="1"/>
  <c r="AT18" i="1"/>
  <c r="AU12" i="1"/>
  <c r="AU166" i="1" s="1"/>
  <c r="AT21" i="1"/>
  <c r="AT19" i="1"/>
  <c r="AT26" i="1"/>
  <c r="AT27" i="1"/>
  <c r="AT28" i="1"/>
  <c r="AT29" i="1"/>
  <c r="AT30" i="1"/>
  <c r="AT31" i="1"/>
  <c r="AT32" i="1"/>
  <c r="AT33" i="1"/>
  <c r="S36" i="1"/>
  <c r="T36" i="1" s="1"/>
  <c r="Y35" i="1"/>
  <c r="X35" i="1"/>
  <c r="Z35" i="1"/>
  <c r="AI35" i="1"/>
  <c r="AJ35" i="1"/>
  <c r="AA35" i="1"/>
  <c r="AK35" i="1"/>
  <c r="AB35" i="1"/>
  <c r="AL35" i="1"/>
  <c r="AC35" i="1"/>
  <c r="AD35" i="1"/>
  <c r="AM35" i="1"/>
  <c r="AN35" i="1"/>
  <c r="AE35" i="1"/>
  <c r="AO35" i="1"/>
  <c r="AF35" i="1"/>
  <c r="AP35" i="1"/>
  <c r="AG35" i="1"/>
  <c r="AH35" i="1"/>
  <c r="AQ35" i="1"/>
  <c r="AR35" i="1"/>
  <c r="AS35" i="1"/>
  <c r="AT35" i="1"/>
  <c r="C36" i="1"/>
  <c r="W37" i="1" s="1"/>
  <c r="D35" i="1"/>
  <c r="AU16" i="1" l="1"/>
  <c r="AU26" i="1"/>
  <c r="AU19" i="1"/>
  <c r="AU23" i="1"/>
  <c r="AU24" i="1"/>
  <c r="AU15" i="1"/>
  <c r="AU22" i="1"/>
  <c r="AU18" i="1"/>
  <c r="AU21" i="1"/>
  <c r="AU17" i="1"/>
  <c r="AV12" i="1"/>
  <c r="AU13" i="1"/>
  <c r="AU25" i="1"/>
  <c r="AU20" i="1"/>
  <c r="AU14" i="1"/>
  <c r="AU27" i="1"/>
  <c r="AU28" i="1"/>
  <c r="AU29" i="1"/>
  <c r="AU30" i="1"/>
  <c r="AU31" i="1"/>
  <c r="AU32" i="1"/>
  <c r="AU33" i="1"/>
  <c r="AU34" i="1"/>
  <c r="AU35" i="1"/>
  <c r="S37" i="1"/>
  <c r="T37" i="1" s="1"/>
  <c r="X36" i="1"/>
  <c r="Y36" i="1"/>
  <c r="AI36" i="1"/>
  <c r="Z36" i="1"/>
  <c r="AA36" i="1"/>
  <c r="AJ36" i="1"/>
  <c r="AK36" i="1"/>
  <c r="AB36" i="1"/>
  <c r="AL36" i="1"/>
  <c r="AC36" i="1"/>
  <c r="AD36" i="1"/>
  <c r="AM36" i="1"/>
  <c r="AN36" i="1"/>
  <c r="AE36" i="1"/>
  <c r="AO36" i="1"/>
  <c r="AF36" i="1"/>
  <c r="AG36" i="1"/>
  <c r="AP36" i="1"/>
  <c r="AH36" i="1"/>
  <c r="AQ36" i="1"/>
  <c r="AR36" i="1"/>
  <c r="AS36" i="1"/>
  <c r="AT36" i="1"/>
  <c r="AU36" i="1"/>
  <c r="C37" i="1"/>
  <c r="W38" i="1" s="1"/>
  <c r="D36" i="1"/>
  <c r="AV36" i="1" l="1"/>
  <c r="AV166" i="1"/>
  <c r="AV20" i="1"/>
  <c r="AV25" i="1"/>
  <c r="AV27" i="1"/>
  <c r="AV26" i="1"/>
  <c r="AV22" i="1"/>
  <c r="AV18" i="1"/>
  <c r="AV23" i="1"/>
  <c r="AV15" i="1"/>
  <c r="AV21" i="1"/>
  <c r="AV14" i="1"/>
  <c r="AV24" i="1"/>
  <c r="AW12" i="1"/>
  <c r="AW166" i="1" s="1"/>
  <c r="AV17" i="1"/>
  <c r="AV13" i="1"/>
  <c r="AV19" i="1"/>
  <c r="AV16" i="1"/>
  <c r="AV28" i="1"/>
  <c r="AV29" i="1"/>
  <c r="AV30" i="1"/>
  <c r="AV31" i="1"/>
  <c r="AV32" i="1"/>
  <c r="AV33" i="1"/>
  <c r="AV34" i="1"/>
  <c r="AV35" i="1"/>
  <c r="S38" i="1"/>
  <c r="T38" i="1" s="1"/>
  <c r="Y37" i="1"/>
  <c r="X37" i="1"/>
  <c r="Z37" i="1"/>
  <c r="AI37" i="1"/>
  <c r="AA37" i="1"/>
  <c r="AJ37" i="1"/>
  <c r="AK37" i="1"/>
  <c r="AB37" i="1"/>
  <c r="AC37" i="1"/>
  <c r="AL37" i="1"/>
  <c r="AM37" i="1"/>
  <c r="AD37" i="1"/>
  <c r="AN37" i="1"/>
  <c r="AE37" i="1"/>
  <c r="AF37" i="1"/>
  <c r="AO37" i="1"/>
  <c r="AG37" i="1"/>
  <c r="AP37" i="1"/>
  <c r="AQ37" i="1"/>
  <c r="AH37" i="1"/>
  <c r="AR37" i="1"/>
  <c r="AS37" i="1"/>
  <c r="AT37" i="1"/>
  <c r="AU37" i="1"/>
  <c r="AV37" i="1"/>
  <c r="AW37" i="1"/>
  <c r="C38" i="1"/>
  <c r="W39" i="1" s="1"/>
  <c r="D37" i="1"/>
  <c r="AW20" i="1" l="1"/>
  <c r="AW17" i="1"/>
  <c r="AW16" i="1"/>
  <c r="AW26" i="1"/>
  <c r="AW18" i="1"/>
  <c r="AW27" i="1"/>
  <c r="AW19" i="1"/>
  <c r="AW25" i="1"/>
  <c r="AW15" i="1"/>
  <c r="AW14" i="1"/>
  <c r="AW13" i="1"/>
  <c r="AW28" i="1"/>
  <c r="AW21" i="1"/>
  <c r="AW23" i="1"/>
  <c r="AX12" i="1"/>
  <c r="AW22" i="1"/>
  <c r="AW24" i="1"/>
  <c r="AW29" i="1"/>
  <c r="AW30" i="1"/>
  <c r="AW31" i="1"/>
  <c r="AW32" i="1"/>
  <c r="AW33" i="1"/>
  <c r="AW34" i="1"/>
  <c r="AW35" i="1"/>
  <c r="AW36" i="1"/>
  <c r="S39" i="1"/>
  <c r="T39" i="1" s="1"/>
  <c r="X38" i="1"/>
  <c r="Y38" i="1"/>
  <c r="AI38" i="1"/>
  <c r="Z38" i="1"/>
  <c r="AA38" i="1"/>
  <c r="AJ38" i="1"/>
  <c r="AK38" i="1"/>
  <c r="AB38" i="1"/>
  <c r="AC38" i="1"/>
  <c r="AL38" i="1"/>
  <c r="AM38" i="1"/>
  <c r="AD38" i="1"/>
  <c r="AE38" i="1"/>
  <c r="AN38" i="1"/>
  <c r="AO38" i="1"/>
  <c r="AF38" i="1"/>
  <c r="AG38" i="1"/>
  <c r="AP38" i="1"/>
  <c r="AQ38" i="1"/>
  <c r="AH38" i="1"/>
  <c r="AR38" i="1"/>
  <c r="AS38" i="1"/>
  <c r="AT38" i="1"/>
  <c r="AU38" i="1"/>
  <c r="AV38" i="1"/>
  <c r="AW38" i="1"/>
  <c r="C39" i="1"/>
  <c r="W40" i="1" s="1"/>
  <c r="D38" i="1"/>
  <c r="AX38" i="1" l="1"/>
  <c r="AX166" i="1"/>
  <c r="AX17" i="1"/>
  <c r="AX23" i="1"/>
  <c r="AX15" i="1"/>
  <c r="AX27" i="1"/>
  <c r="AY12" i="1"/>
  <c r="AY166" i="1" s="1"/>
  <c r="AX14" i="1"/>
  <c r="AX19" i="1"/>
  <c r="AX21" i="1"/>
  <c r="AX22" i="1"/>
  <c r="AX26" i="1"/>
  <c r="AX28" i="1"/>
  <c r="AX18" i="1"/>
  <c r="AX25" i="1"/>
  <c r="AX20" i="1"/>
  <c r="AX24" i="1"/>
  <c r="AX29" i="1"/>
  <c r="AX13" i="1"/>
  <c r="AX16" i="1"/>
  <c r="AX30" i="1"/>
  <c r="AX31" i="1"/>
  <c r="AX32" i="1"/>
  <c r="AX33" i="1"/>
  <c r="AX34" i="1"/>
  <c r="AX35" i="1"/>
  <c r="AX36" i="1"/>
  <c r="AX37" i="1"/>
  <c r="S40" i="1"/>
  <c r="T40" i="1" s="1"/>
  <c r="X39" i="1"/>
  <c r="Y39" i="1"/>
  <c r="Z39" i="1"/>
  <c r="AI39" i="1"/>
  <c r="AA39" i="1"/>
  <c r="AJ39" i="1"/>
  <c r="AK39" i="1"/>
  <c r="AB39" i="1"/>
  <c r="AL39" i="1"/>
  <c r="AC39" i="1"/>
  <c r="AM39" i="1"/>
  <c r="AD39" i="1"/>
  <c r="AE39" i="1"/>
  <c r="AN39" i="1"/>
  <c r="AO39" i="1"/>
  <c r="AF39" i="1"/>
  <c r="AP39" i="1"/>
  <c r="AG39" i="1"/>
  <c r="AQ39" i="1"/>
  <c r="AH39" i="1"/>
  <c r="AR39" i="1"/>
  <c r="AS39" i="1"/>
  <c r="AT39" i="1"/>
  <c r="AU39" i="1"/>
  <c r="AV39" i="1"/>
  <c r="AW39" i="1"/>
  <c r="AX39" i="1"/>
  <c r="AY39" i="1"/>
  <c r="C40" i="1"/>
  <c r="W41" i="1" s="1"/>
  <c r="D39" i="1"/>
  <c r="AY24" i="1" l="1"/>
  <c r="AY16" i="1"/>
  <c r="AY30" i="1"/>
  <c r="AY27" i="1"/>
  <c r="AY22" i="1"/>
  <c r="AY19" i="1"/>
  <c r="AY28" i="1"/>
  <c r="AY26" i="1"/>
  <c r="AZ12" i="1"/>
  <c r="AZ166" i="1" s="1"/>
  <c r="AY29" i="1"/>
  <c r="AY21" i="1"/>
  <c r="AY15" i="1"/>
  <c r="AY18" i="1"/>
  <c r="AY13" i="1"/>
  <c r="AY23" i="1"/>
  <c r="AY17" i="1"/>
  <c r="AY25" i="1"/>
  <c r="AY20" i="1"/>
  <c r="AY14" i="1"/>
  <c r="AY31" i="1"/>
  <c r="AY32" i="1"/>
  <c r="AY33" i="1"/>
  <c r="AY34" i="1"/>
  <c r="AY35" i="1"/>
  <c r="AY36" i="1"/>
  <c r="AY37" i="1"/>
  <c r="AY38" i="1"/>
  <c r="S41" i="1"/>
  <c r="T41" i="1" s="1"/>
  <c r="Y40" i="1"/>
  <c r="X40" i="1"/>
  <c r="AI40" i="1"/>
  <c r="Z40" i="1"/>
  <c r="AA40" i="1"/>
  <c r="AJ40" i="1"/>
  <c r="AK40" i="1"/>
  <c r="AB40" i="1"/>
  <c r="AL40" i="1"/>
  <c r="AC40" i="1"/>
  <c r="AD40" i="1"/>
  <c r="AM40" i="1"/>
  <c r="AE40" i="1"/>
  <c r="AN40" i="1"/>
  <c r="AO40" i="1"/>
  <c r="AF40" i="1"/>
  <c r="AP40" i="1"/>
  <c r="AG40" i="1"/>
  <c r="AQ40" i="1"/>
  <c r="AH40" i="1"/>
  <c r="AR40" i="1"/>
  <c r="AS40" i="1"/>
  <c r="AT40" i="1"/>
  <c r="AU40" i="1"/>
  <c r="AV40" i="1"/>
  <c r="AW40" i="1"/>
  <c r="AX40" i="1"/>
  <c r="AY40" i="1"/>
  <c r="AZ40" i="1"/>
  <c r="C41" i="1"/>
  <c r="W42" i="1" s="1"/>
  <c r="D40" i="1"/>
  <c r="AZ28" i="1" l="1"/>
  <c r="AZ20" i="1"/>
  <c r="BA12" i="1"/>
  <c r="BA166" i="1" s="1"/>
  <c r="AZ15" i="1"/>
  <c r="AZ29" i="1"/>
  <c r="AZ27" i="1"/>
  <c r="AZ19" i="1"/>
  <c r="AZ21" i="1"/>
  <c r="AZ26" i="1"/>
  <c r="AZ18" i="1"/>
  <c r="AZ25" i="1"/>
  <c r="AZ17" i="1"/>
  <c r="AZ24" i="1"/>
  <c r="AZ16" i="1"/>
  <c r="AZ31" i="1"/>
  <c r="AZ23" i="1"/>
  <c r="AZ30" i="1"/>
  <c r="AZ22" i="1"/>
  <c r="AZ14" i="1"/>
  <c r="AZ13" i="1"/>
  <c r="AZ32" i="1"/>
  <c r="AZ33" i="1"/>
  <c r="AZ34" i="1"/>
  <c r="AZ35" i="1"/>
  <c r="AZ36" i="1"/>
  <c r="AZ37" i="1"/>
  <c r="AZ38" i="1"/>
  <c r="AZ39" i="1"/>
  <c r="S42" i="1"/>
  <c r="T42" i="1" s="1"/>
  <c r="Y41" i="1"/>
  <c r="X41" i="1"/>
  <c r="AI41" i="1"/>
  <c r="Z41" i="1"/>
  <c r="AJ41" i="1"/>
  <c r="AA41" i="1"/>
  <c r="AK41" i="1"/>
  <c r="AB41" i="1"/>
  <c r="AC41" i="1"/>
  <c r="AL41" i="1"/>
  <c r="AD41" i="1"/>
  <c r="AM41" i="1"/>
  <c r="AN41" i="1"/>
  <c r="AE41" i="1"/>
  <c r="AO41" i="1"/>
  <c r="AF41" i="1"/>
  <c r="AP41" i="1"/>
  <c r="AG41" i="1"/>
  <c r="AQ41" i="1"/>
  <c r="AH41" i="1"/>
  <c r="AR41" i="1"/>
  <c r="AS41" i="1"/>
  <c r="AT41" i="1"/>
  <c r="AU41" i="1"/>
  <c r="AV41" i="1"/>
  <c r="AW41" i="1"/>
  <c r="AX41" i="1"/>
  <c r="AY41" i="1"/>
  <c r="AZ41" i="1"/>
  <c r="BA41" i="1"/>
  <c r="C42" i="1"/>
  <c r="W43" i="1" s="1"/>
  <c r="D41" i="1"/>
  <c r="BA32" i="1" l="1"/>
  <c r="BA29" i="1"/>
  <c r="BA22" i="1"/>
  <c r="BA21" i="1"/>
  <c r="BA31" i="1"/>
  <c r="BA15" i="1"/>
  <c r="BA14" i="1"/>
  <c r="BA24" i="1"/>
  <c r="BB12" i="1"/>
  <c r="BB166" i="1" s="1"/>
  <c r="BA33" i="1"/>
  <c r="BA25" i="1"/>
  <c r="BA20" i="1"/>
  <c r="BA17" i="1"/>
  <c r="BA13" i="1"/>
  <c r="BA28" i="1"/>
  <c r="BA26" i="1"/>
  <c r="BA30" i="1"/>
  <c r="BA16" i="1"/>
  <c r="BA18" i="1"/>
  <c r="BA27" i="1"/>
  <c r="BA23" i="1"/>
  <c r="BA19" i="1"/>
  <c r="BA34" i="1"/>
  <c r="BA35" i="1"/>
  <c r="BA36" i="1"/>
  <c r="BA37" i="1"/>
  <c r="BA38" i="1"/>
  <c r="BA39" i="1"/>
  <c r="BA40" i="1"/>
  <c r="S43" i="1"/>
  <c r="T43" i="1" s="1"/>
  <c r="Y42" i="1"/>
  <c r="X42" i="1"/>
  <c r="Z42" i="1"/>
  <c r="AI42" i="1"/>
  <c r="AJ42" i="1"/>
  <c r="AA42" i="1"/>
  <c r="AK42" i="1"/>
  <c r="AB42" i="1"/>
  <c r="AC42" i="1"/>
  <c r="AL42" i="1"/>
  <c r="AD42" i="1"/>
  <c r="AM42" i="1"/>
  <c r="AN42" i="1"/>
  <c r="AE42" i="1"/>
  <c r="AO42" i="1"/>
  <c r="AF42" i="1"/>
  <c r="AG42" i="1"/>
  <c r="AP42" i="1"/>
  <c r="AQ42" i="1"/>
  <c r="AH42" i="1"/>
  <c r="AR42" i="1"/>
  <c r="AS42" i="1"/>
  <c r="AT42" i="1"/>
  <c r="AU42" i="1"/>
  <c r="AV42" i="1"/>
  <c r="AW42" i="1"/>
  <c r="AX42" i="1"/>
  <c r="AY42" i="1"/>
  <c r="AZ42" i="1"/>
  <c r="BA42" i="1"/>
  <c r="C43" i="1"/>
  <c r="W44" i="1" s="1"/>
  <c r="D42" i="1"/>
  <c r="BB24" i="1" l="1"/>
  <c r="BB31" i="1"/>
  <c r="BB27" i="1"/>
  <c r="BB16" i="1"/>
  <c r="BB28" i="1"/>
  <c r="BB21" i="1"/>
  <c r="BB25" i="1"/>
  <c r="BB33" i="1"/>
  <c r="BB29" i="1"/>
  <c r="BB14" i="1"/>
  <c r="BB23" i="1"/>
  <c r="BC12" i="1"/>
  <c r="BC166" i="1" s="1"/>
  <c r="BB15" i="1"/>
  <c r="BB19" i="1"/>
  <c r="BB20" i="1"/>
  <c r="BB18" i="1"/>
  <c r="BB32" i="1"/>
  <c r="BB13" i="1"/>
  <c r="BB17" i="1"/>
  <c r="BB22" i="1"/>
  <c r="BB30" i="1"/>
  <c r="BB26" i="1"/>
  <c r="BB34" i="1"/>
  <c r="BB35" i="1"/>
  <c r="BB36" i="1"/>
  <c r="BB37" i="1"/>
  <c r="BB38" i="1"/>
  <c r="BB39" i="1"/>
  <c r="BB40" i="1"/>
  <c r="BB41" i="1"/>
  <c r="BB42" i="1"/>
  <c r="S44" i="1"/>
  <c r="T44" i="1" s="1"/>
  <c r="Y43" i="1"/>
  <c r="X43" i="1"/>
  <c r="AI43" i="1"/>
  <c r="Z43" i="1"/>
  <c r="AJ43" i="1"/>
  <c r="AA43" i="1"/>
  <c r="AK43" i="1"/>
  <c r="AB43" i="1"/>
  <c r="AC43" i="1"/>
  <c r="AL43" i="1"/>
  <c r="AD43" i="1"/>
  <c r="AM43" i="1"/>
  <c r="AN43" i="1"/>
  <c r="AE43" i="1"/>
  <c r="AO43" i="1"/>
  <c r="AF43" i="1"/>
  <c r="AP43" i="1"/>
  <c r="AG43" i="1"/>
  <c r="AQ43" i="1"/>
  <c r="AH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C44" i="1"/>
  <c r="W45" i="1" s="1"/>
  <c r="D43" i="1"/>
  <c r="BC15" i="1" l="1"/>
  <c r="BC17" i="1"/>
  <c r="BC24" i="1"/>
  <c r="BC21" i="1"/>
  <c r="BC13" i="1"/>
  <c r="BC30" i="1"/>
  <c r="BC26" i="1"/>
  <c r="BC20" i="1"/>
  <c r="BC27" i="1"/>
  <c r="BC22" i="1"/>
  <c r="BC18" i="1"/>
  <c r="BC28" i="1"/>
  <c r="BC14" i="1"/>
  <c r="BC31" i="1"/>
  <c r="BC34" i="1"/>
  <c r="BD12" i="1"/>
  <c r="BC33" i="1"/>
  <c r="BC29" i="1"/>
  <c r="BC16" i="1"/>
  <c r="BC32" i="1"/>
  <c r="BC25" i="1"/>
  <c r="BC19" i="1"/>
  <c r="BC23" i="1"/>
  <c r="BC35" i="1"/>
  <c r="BC36" i="1"/>
  <c r="BC37" i="1"/>
  <c r="BC38" i="1"/>
  <c r="BC39" i="1"/>
  <c r="BC40" i="1"/>
  <c r="BC41" i="1"/>
  <c r="BC42" i="1"/>
  <c r="S45" i="1"/>
  <c r="T45" i="1" s="1"/>
  <c r="X44" i="1"/>
  <c r="Y44" i="1"/>
  <c r="Z44" i="1"/>
  <c r="AI44" i="1"/>
  <c r="AA44" i="1"/>
  <c r="AJ44" i="1"/>
  <c r="AK44" i="1"/>
  <c r="AB44" i="1"/>
  <c r="AL44" i="1"/>
  <c r="AC44" i="1"/>
  <c r="AD44" i="1"/>
  <c r="AM44" i="1"/>
  <c r="AN44" i="1"/>
  <c r="AE44" i="1"/>
  <c r="AF44" i="1"/>
  <c r="AO44" i="1"/>
  <c r="AG44" i="1"/>
  <c r="AP44" i="1"/>
  <c r="AH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C45" i="1"/>
  <c r="W46" i="1" s="1"/>
  <c r="D44" i="1"/>
  <c r="BD44" i="1" l="1"/>
  <c r="BD166" i="1"/>
  <c r="BD30" i="1"/>
  <c r="BE12" i="1"/>
  <c r="BE166" i="1" s="1"/>
  <c r="BD17" i="1"/>
  <c r="BD22" i="1"/>
  <c r="BD20" i="1"/>
  <c r="BD31" i="1"/>
  <c r="BD28" i="1"/>
  <c r="BD14" i="1"/>
  <c r="BD26" i="1"/>
  <c r="BD25" i="1"/>
  <c r="BD15" i="1"/>
  <c r="BD27" i="1"/>
  <c r="BD13" i="1"/>
  <c r="BD32" i="1"/>
  <c r="BD18" i="1"/>
  <c r="BD24" i="1"/>
  <c r="BD35" i="1"/>
  <c r="BD29" i="1"/>
  <c r="BD16" i="1"/>
  <c r="BD33" i="1"/>
  <c r="BD34" i="1"/>
  <c r="BD21" i="1"/>
  <c r="BD19" i="1"/>
  <c r="BD23" i="1"/>
  <c r="BD36" i="1"/>
  <c r="BD37" i="1"/>
  <c r="BD38" i="1"/>
  <c r="BD39" i="1"/>
  <c r="BD40" i="1"/>
  <c r="BD41" i="1"/>
  <c r="BD42" i="1"/>
  <c r="BD43" i="1"/>
  <c r="S46" i="1"/>
  <c r="T46" i="1" s="1"/>
  <c r="Y45" i="1"/>
  <c r="X45" i="1"/>
  <c r="AI45" i="1"/>
  <c r="Z45" i="1"/>
  <c r="AA45" i="1"/>
  <c r="AJ45" i="1"/>
  <c r="AB45" i="1"/>
  <c r="AK45" i="1"/>
  <c r="AC45" i="1"/>
  <c r="AL45" i="1"/>
  <c r="AD45" i="1"/>
  <c r="AM45" i="1"/>
  <c r="AN45" i="1"/>
  <c r="AE45" i="1"/>
  <c r="AO45" i="1"/>
  <c r="AF45" i="1"/>
  <c r="AP45" i="1"/>
  <c r="AG45" i="1"/>
  <c r="AH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C46" i="1"/>
  <c r="W47" i="1" s="1"/>
  <c r="D45" i="1"/>
  <c r="BE36" i="1" l="1"/>
  <c r="BE13" i="1"/>
  <c r="BE14" i="1"/>
  <c r="BE18" i="1"/>
  <c r="BE23" i="1"/>
  <c r="BE15" i="1"/>
  <c r="BE35" i="1"/>
  <c r="BF12" i="1"/>
  <c r="BF166" i="1" s="1"/>
  <c r="BE34" i="1"/>
  <c r="BE28" i="1"/>
  <c r="BE17" i="1"/>
  <c r="BE19" i="1"/>
  <c r="BE33" i="1"/>
  <c r="BE20" i="1"/>
  <c r="BE25" i="1"/>
  <c r="BE27" i="1"/>
  <c r="BE32" i="1"/>
  <c r="BE31" i="1"/>
  <c r="BE16" i="1"/>
  <c r="BE30" i="1"/>
  <c r="BE24" i="1"/>
  <c r="BE21" i="1"/>
  <c r="BE22" i="1"/>
  <c r="BE26" i="1"/>
  <c r="BE29" i="1"/>
  <c r="BE37" i="1"/>
  <c r="BE38" i="1"/>
  <c r="BE39" i="1"/>
  <c r="BE40" i="1"/>
  <c r="BE41" i="1"/>
  <c r="BE42" i="1"/>
  <c r="BE43" i="1"/>
  <c r="BE44" i="1"/>
  <c r="S47" i="1"/>
  <c r="T47" i="1" s="1"/>
  <c r="X46" i="1"/>
  <c r="Y46" i="1"/>
  <c r="Z46" i="1"/>
  <c r="AI46" i="1"/>
  <c r="AJ46" i="1"/>
  <c r="AA46" i="1"/>
  <c r="AK46" i="1"/>
  <c r="AB46" i="1"/>
  <c r="AL46" i="1"/>
  <c r="AC46" i="1"/>
  <c r="AM46" i="1"/>
  <c r="AD46" i="1"/>
  <c r="AE46" i="1"/>
  <c r="AN46" i="1"/>
  <c r="AF46" i="1"/>
  <c r="AO46" i="1"/>
  <c r="AG46" i="1"/>
  <c r="AP46" i="1"/>
  <c r="AQ46" i="1"/>
  <c r="AH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C47" i="1"/>
  <c r="W48" i="1" s="1"/>
  <c r="D46" i="1"/>
  <c r="BF27" i="1" l="1"/>
  <c r="BF32" i="1"/>
  <c r="BF29" i="1"/>
  <c r="BF23" i="1"/>
  <c r="BF17" i="1"/>
  <c r="BF37" i="1"/>
  <c r="BF19" i="1"/>
  <c r="BF13" i="1"/>
  <c r="BF15" i="1"/>
  <c r="BF36" i="1"/>
  <c r="BF26" i="1"/>
  <c r="BG12" i="1"/>
  <c r="BF22" i="1"/>
  <c r="BF35" i="1"/>
  <c r="BF30" i="1"/>
  <c r="BF24" i="1"/>
  <c r="BF34" i="1"/>
  <c r="BF18" i="1"/>
  <c r="BF16" i="1"/>
  <c r="BF33" i="1"/>
  <c r="BF21" i="1"/>
  <c r="BF25" i="1"/>
  <c r="BF28" i="1"/>
  <c r="BF20" i="1"/>
  <c r="BF14" i="1"/>
  <c r="BF31" i="1"/>
  <c r="BF38" i="1"/>
  <c r="BF39" i="1"/>
  <c r="BF40" i="1"/>
  <c r="BF41" i="1"/>
  <c r="BF42" i="1"/>
  <c r="BF43" i="1"/>
  <c r="BF44" i="1"/>
  <c r="BF45" i="1"/>
  <c r="S48" i="1"/>
  <c r="T48" i="1" s="1"/>
  <c r="X47" i="1"/>
  <c r="Y47" i="1"/>
  <c r="AI47" i="1"/>
  <c r="Z47" i="1"/>
  <c r="AA47" i="1"/>
  <c r="AJ47" i="1"/>
  <c r="AK47" i="1"/>
  <c r="AB47" i="1"/>
  <c r="AL47" i="1"/>
  <c r="AC47" i="1"/>
  <c r="AD47" i="1"/>
  <c r="AM47" i="1"/>
  <c r="AE47" i="1"/>
  <c r="AN47" i="1"/>
  <c r="AF47" i="1"/>
  <c r="AO47" i="1"/>
  <c r="AP47" i="1"/>
  <c r="AG47" i="1"/>
  <c r="AH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C48" i="1"/>
  <c r="W49" i="1" s="1"/>
  <c r="D47" i="1"/>
  <c r="BG47" i="1" l="1"/>
  <c r="BG166" i="1"/>
  <c r="BG34" i="1"/>
  <c r="BG30" i="1"/>
  <c r="BG24" i="1"/>
  <c r="BG33" i="1"/>
  <c r="BG15" i="1"/>
  <c r="BG28" i="1"/>
  <c r="BG23" i="1"/>
  <c r="BG31" i="1"/>
  <c r="BG32" i="1"/>
  <c r="BG29" i="1"/>
  <c r="BH12" i="1"/>
  <c r="BH166" i="1" s="1"/>
  <c r="BG27" i="1"/>
  <c r="BG21" i="1"/>
  <c r="BG20" i="1"/>
  <c r="BG36" i="1"/>
  <c r="BG38" i="1"/>
  <c r="BG19" i="1"/>
  <c r="BG22" i="1"/>
  <c r="BG13" i="1"/>
  <c r="BG26" i="1"/>
  <c r="BG16" i="1"/>
  <c r="BG37" i="1"/>
  <c r="BG14" i="1"/>
  <c r="BG35" i="1"/>
  <c r="BG25" i="1"/>
  <c r="BG17" i="1"/>
  <c r="BG18" i="1"/>
  <c r="BG39" i="1"/>
  <c r="BG40" i="1"/>
  <c r="BG41" i="1"/>
  <c r="BG42" i="1"/>
  <c r="BG43" i="1"/>
  <c r="BG44" i="1"/>
  <c r="BG45" i="1"/>
  <c r="BG46" i="1"/>
  <c r="S49" i="1"/>
  <c r="T49" i="1" s="1"/>
  <c r="Y48" i="1"/>
  <c r="X48" i="1"/>
  <c r="AI48" i="1"/>
  <c r="Z48" i="1"/>
  <c r="AJ48" i="1"/>
  <c r="AA48" i="1"/>
  <c r="AK48" i="1"/>
  <c r="AB48" i="1"/>
  <c r="AL48" i="1"/>
  <c r="AC48" i="1"/>
  <c r="AD48" i="1"/>
  <c r="AM48" i="1"/>
  <c r="AE48" i="1"/>
  <c r="AN48" i="1"/>
  <c r="AO48" i="1"/>
  <c r="AF48" i="1"/>
  <c r="AP48" i="1"/>
  <c r="AG48" i="1"/>
  <c r="AH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C49" i="1"/>
  <c r="W50" i="1" s="1"/>
  <c r="D48" i="1"/>
  <c r="BH48" i="1" l="1"/>
  <c r="BH36" i="1"/>
  <c r="BH28" i="1"/>
  <c r="BH20" i="1"/>
  <c r="BI12" i="1"/>
  <c r="BI166" i="1" s="1"/>
  <c r="BH27" i="1"/>
  <c r="BH35" i="1"/>
  <c r="BH19" i="1"/>
  <c r="BH26" i="1"/>
  <c r="BH18" i="1"/>
  <c r="BH15" i="1"/>
  <c r="BH34" i="1"/>
  <c r="BH22" i="1"/>
  <c r="BH33" i="1"/>
  <c r="BH25" i="1"/>
  <c r="BH17" i="1"/>
  <c r="BH32" i="1"/>
  <c r="BH24" i="1"/>
  <c r="BH16" i="1"/>
  <c r="BH31" i="1"/>
  <c r="BH38" i="1"/>
  <c r="BH39" i="1"/>
  <c r="BH23" i="1"/>
  <c r="BH30" i="1"/>
  <c r="BH37" i="1"/>
  <c r="BH29" i="1"/>
  <c r="BH21" i="1"/>
  <c r="BH13" i="1"/>
  <c r="BH14" i="1"/>
  <c r="BH40" i="1"/>
  <c r="BH41" i="1"/>
  <c r="BH42" i="1"/>
  <c r="BH43" i="1"/>
  <c r="BH44" i="1"/>
  <c r="BH45" i="1"/>
  <c r="BH46" i="1"/>
  <c r="BH47" i="1"/>
  <c r="S50" i="1"/>
  <c r="T50" i="1" s="1"/>
  <c r="Y49" i="1"/>
  <c r="X49" i="1"/>
  <c r="AI49" i="1"/>
  <c r="Z49" i="1"/>
  <c r="AJ49" i="1"/>
  <c r="AA49" i="1"/>
  <c r="AK49" i="1"/>
  <c r="AB49" i="1"/>
  <c r="AC49" i="1"/>
  <c r="AL49" i="1"/>
  <c r="AD49" i="1"/>
  <c r="AM49" i="1"/>
  <c r="AN49" i="1"/>
  <c r="AE49" i="1"/>
  <c r="AF49" i="1"/>
  <c r="AO49" i="1"/>
  <c r="AP49" i="1"/>
  <c r="AG49" i="1"/>
  <c r="AQ49" i="1"/>
  <c r="AH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C50" i="1"/>
  <c r="W51" i="1" s="1"/>
  <c r="D49" i="1"/>
  <c r="BI37" i="1" l="1"/>
  <c r="BI18" i="1"/>
  <c r="BI23" i="1"/>
  <c r="BI16" i="1"/>
  <c r="BI25" i="1"/>
  <c r="BI21" i="1"/>
  <c r="BI24" i="1"/>
  <c r="BI31" i="1"/>
  <c r="BI36" i="1"/>
  <c r="BI19" i="1"/>
  <c r="BI34" i="1"/>
  <c r="BI35" i="1"/>
  <c r="BI17" i="1"/>
  <c r="BJ12" i="1"/>
  <c r="BJ166" i="1" s="1"/>
  <c r="BI29" i="1"/>
  <c r="BI40" i="1"/>
  <c r="BI39" i="1"/>
  <c r="BI33" i="1"/>
  <c r="BI30" i="1"/>
  <c r="BI15" i="1"/>
  <c r="BI32" i="1"/>
  <c r="BI28" i="1"/>
  <c r="BI22" i="1"/>
  <c r="BI27" i="1"/>
  <c r="BI20" i="1"/>
  <c r="BI38" i="1"/>
  <c r="BI26" i="1"/>
  <c r="BI14" i="1"/>
  <c r="BI13" i="1"/>
  <c r="BI41" i="1"/>
  <c r="BI42" i="1"/>
  <c r="BI43" i="1"/>
  <c r="BI44" i="1"/>
  <c r="BI45" i="1"/>
  <c r="BI46" i="1"/>
  <c r="BI47" i="1"/>
  <c r="BI48" i="1"/>
  <c r="BI49" i="1"/>
  <c r="S51" i="1"/>
  <c r="T51" i="1" s="1"/>
  <c r="X50" i="1"/>
  <c r="Y50" i="1"/>
  <c r="AI50" i="1"/>
  <c r="Z50" i="1"/>
  <c r="AA50" i="1"/>
  <c r="AJ50" i="1"/>
  <c r="AB50" i="1"/>
  <c r="AK50" i="1"/>
  <c r="AC50" i="1"/>
  <c r="AL50" i="1"/>
  <c r="AD50" i="1"/>
  <c r="AM50" i="1"/>
  <c r="AN50" i="1"/>
  <c r="AE50" i="1"/>
  <c r="AO50" i="1"/>
  <c r="AF50" i="1"/>
  <c r="AP50" i="1"/>
  <c r="AG50" i="1"/>
  <c r="AQ50" i="1"/>
  <c r="AH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C51" i="1"/>
  <c r="W52" i="1" s="1"/>
  <c r="D50" i="1"/>
  <c r="BJ31" i="1" l="1"/>
  <c r="BJ28" i="1"/>
  <c r="BJ41" i="1"/>
  <c r="BJ36" i="1"/>
  <c r="BJ32" i="1"/>
  <c r="BJ26" i="1"/>
  <c r="BK12" i="1"/>
  <c r="BK166" i="1" s="1"/>
  <c r="BJ35" i="1"/>
  <c r="BJ40" i="1"/>
  <c r="BJ23" i="1"/>
  <c r="BJ33" i="1"/>
  <c r="BJ18" i="1"/>
  <c r="BJ37" i="1"/>
  <c r="BJ27" i="1"/>
  <c r="BJ25" i="1"/>
  <c r="BJ22" i="1"/>
  <c r="BJ34" i="1"/>
  <c r="BJ19" i="1"/>
  <c r="BJ30" i="1"/>
  <c r="BJ29" i="1"/>
  <c r="BJ17" i="1"/>
  <c r="BJ38" i="1"/>
  <c r="BJ15" i="1"/>
  <c r="BJ14" i="1"/>
  <c r="BJ21" i="1"/>
  <c r="BJ24" i="1"/>
  <c r="BJ39" i="1"/>
  <c r="BJ20" i="1"/>
  <c r="BJ16" i="1"/>
  <c r="BJ13" i="1"/>
  <c r="BJ42" i="1"/>
  <c r="BJ43" i="1"/>
  <c r="BJ44" i="1"/>
  <c r="BJ45" i="1"/>
  <c r="BJ46" i="1"/>
  <c r="BJ47" i="1"/>
  <c r="BJ48" i="1"/>
  <c r="BJ49" i="1"/>
  <c r="S52" i="1"/>
  <c r="T52" i="1" s="1"/>
  <c r="Y51" i="1"/>
  <c r="X51" i="1"/>
  <c r="AI51" i="1"/>
  <c r="Z51" i="1"/>
  <c r="AJ51" i="1"/>
  <c r="AA51" i="1"/>
  <c r="AB51" i="1"/>
  <c r="AK51" i="1"/>
  <c r="AC51" i="1"/>
  <c r="AL51" i="1"/>
  <c r="AD51" i="1"/>
  <c r="AM51" i="1"/>
  <c r="AN51" i="1"/>
  <c r="AE51" i="1"/>
  <c r="AO51" i="1"/>
  <c r="AF51" i="1"/>
  <c r="AP51" i="1"/>
  <c r="AG51" i="1"/>
  <c r="AQ51" i="1"/>
  <c r="AH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C52" i="1"/>
  <c r="W53" i="1" s="1"/>
  <c r="D51" i="1"/>
  <c r="BK36" i="1" l="1"/>
  <c r="BK23" i="1"/>
  <c r="BK20" i="1"/>
  <c r="BK19" i="1"/>
  <c r="BK15" i="1"/>
  <c r="BL12" i="1"/>
  <c r="BL166" i="1" s="1"/>
  <c r="BK38" i="1"/>
  <c r="BK35" i="1"/>
  <c r="BK13" i="1"/>
  <c r="BK30" i="1"/>
  <c r="BK25" i="1"/>
  <c r="BK34" i="1"/>
  <c r="BK42" i="1"/>
  <c r="BK33" i="1"/>
  <c r="BK22" i="1"/>
  <c r="BK18" i="1"/>
  <c r="BK21" i="1"/>
  <c r="BK40" i="1"/>
  <c r="BK32" i="1"/>
  <c r="BK31" i="1"/>
  <c r="BK29" i="1"/>
  <c r="BK26" i="1"/>
  <c r="BK17" i="1"/>
  <c r="BK39" i="1"/>
  <c r="BK41" i="1"/>
  <c r="BK28" i="1"/>
  <c r="BK24" i="1"/>
  <c r="BK37" i="1"/>
  <c r="BK16" i="1"/>
  <c r="BK14" i="1"/>
  <c r="BK27" i="1"/>
  <c r="BK43" i="1"/>
  <c r="BK44" i="1"/>
  <c r="BK45" i="1"/>
  <c r="BK46" i="1"/>
  <c r="BK47" i="1"/>
  <c r="BK48" i="1"/>
  <c r="BK49" i="1"/>
  <c r="BK50" i="1"/>
  <c r="S53" i="1"/>
  <c r="T53" i="1" s="1"/>
  <c r="X52" i="1"/>
  <c r="Y52" i="1"/>
  <c r="Z52" i="1"/>
  <c r="AI52" i="1"/>
  <c r="AJ52" i="1"/>
  <c r="AA52" i="1"/>
  <c r="AK52" i="1"/>
  <c r="AB52" i="1"/>
  <c r="AL52" i="1"/>
  <c r="AC52" i="1"/>
  <c r="AD52" i="1"/>
  <c r="AM52" i="1"/>
  <c r="AN52" i="1"/>
  <c r="AE52" i="1"/>
  <c r="AO52" i="1"/>
  <c r="AF52" i="1"/>
  <c r="AP52" i="1"/>
  <c r="AG52" i="1"/>
  <c r="AH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C53" i="1"/>
  <c r="W54" i="1" s="1"/>
  <c r="D52" i="1"/>
  <c r="BL40" i="1" l="1"/>
  <c r="BL33" i="1"/>
  <c r="BL21" i="1"/>
  <c r="BL25" i="1"/>
  <c r="BL23" i="1"/>
  <c r="BL18" i="1"/>
  <c r="BL16" i="1"/>
  <c r="BL42" i="1"/>
  <c r="BL31" i="1"/>
  <c r="BL36" i="1"/>
  <c r="BL28" i="1"/>
  <c r="BL35" i="1"/>
  <c r="BL39" i="1"/>
  <c r="BL15" i="1"/>
  <c r="BL32" i="1"/>
  <c r="BL26" i="1"/>
  <c r="BL30" i="1"/>
  <c r="BL19" i="1"/>
  <c r="BL38" i="1"/>
  <c r="BL17" i="1"/>
  <c r="BL27" i="1"/>
  <c r="BL24" i="1"/>
  <c r="BL37" i="1"/>
  <c r="BL22" i="1"/>
  <c r="BL20" i="1"/>
  <c r="BM12" i="1"/>
  <c r="BM166" i="1" s="1"/>
  <c r="BL41" i="1"/>
  <c r="BL43" i="1"/>
  <c r="BL34" i="1"/>
  <c r="BL29" i="1"/>
  <c r="BL13" i="1"/>
  <c r="BL14" i="1"/>
  <c r="BL44" i="1"/>
  <c r="BL45" i="1"/>
  <c r="BL46" i="1"/>
  <c r="BL47" i="1"/>
  <c r="BL48" i="1"/>
  <c r="BL49" i="1"/>
  <c r="BL50" i="1"/>
  <c r="BL51" i="1"/>
  <c r="BL52" i="1"/>
  <c r="S54" i="1"/>
  <c r="T54" i="1" s="1"/>
  <c r="Y53" i="1"/>
  <c r="X53" i="1"/>
  <c r="AI53" i="1"/>
  <c r="Z53" i="1"/>
  <c r="AJ53" i="1"/>
  <c r="AA53" i="1"/>
  <c r="AK53" i="1"/>
  <c r="AB53" i="1"/>
  <c r="AL53" i="1"/>
  <c r="AC53" i="1"/>
  <c r="AM53" i="1"/>
  <c r="AD53" i="1"/>
  <c r="AN53" i="1"/>
  <c r="AE53" i="1"/>
  <c r="AO53" i="1"/>
  <c r="AF53" i="1"/>
  <c r="AP53" i="1"/>
  <c r="AG53" i="1"/>
  <c r="AH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C54" i="1"/>
  <c r="W55" i="1" s="1"/>
  <c r="D53" i="1"/>
  <c r="BM44" i="1" l="1"/>
  <c r="BM33" i="1"/>
  <c r="BM13" i="1"/>
  <c r="BM15" i="1"/>
  <c r="BM20" i="1"/>
  <c r="BM40" i="1"/>
  <c r="BM41" i="1"/>
  <c r="BN12" i="1"/>
  <c r="BN166" i="1" s="1"/>
  <c r="BM25" i="1"/>
  <c r="BM37" i="1"/>
  <c r="BM19" i="1"/>
  <c r="BM42" i="1"/>
  <c r="BM24" i="1"/>
  <c r="BM39" i="1"/>
  <c r="BM30" i="1"/>
  <c r="BM31" i="1"/>
  <c r="BM18" i="1"/>
  <c r="BM34" i="1"/>
  <c r="BM38" i="1"/>
  <c r="BM22" i="1"/>
  <c r="BM28" i="1"/>
  <c r="BM26" i="1"/>
  <c r="BM32" i="1"/>
  <c r="BM21" i="1"/>
  <c r="BM14" i="1"/>
  <c r="BM27" i="1"/>
  <c r="BM35" i="1"/>
  <c r="BM36" i="1"/>
  <c r="BM43" i="1"/>
  <c r="BM23" i="1"/>
  <c r="BM16" i="1"/>
  <c r="BM29" i="1"/>
  <c r="BM17" i="1"/>
  <c r="BM45" i="1"/>
  <c r="BM46" i="1"/>
  <c r="BM47" i="1"/>
  <c r="BM48" i="1"/>
  <c r="BM49" i="1"/>
  <c r="BM50" i="1"/>
  <c r="BM51" i="1"/>
  <c r="BM52" i="1"/>
  <c r="S55" i="1"/>
  <c r="T55" i="1" s="1"/>
  <c r="X54" i="1"/>
  <c r="Y54" i="1"/>
  <c r="AI54" i="1"/>
  <c r="Z54" i="1"/>
  <c r="AJ54" i="1"/>
  <c r="AA54" i="1"/>
  <c r="AK54" i="1"/>
  <c r="AB54" i="1"/>
  <c r="AL54" i="1"/>
  <c r="AC54" i="1"/>
  <c r="AD54" i="1"/>
  <c r="AM54" i="1"/>
  <c r="AN54" i="1"/>
  <c r="AE54" i="1"/>
  <c r="AO54" i="1"/>
  <c r="AF54" i="1"/>
  <c r="AP54" i="1"/>
  <c r="AG54" i="1"/>
  <c r="AH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C55" i="1"/>
  <c r="W56" i="1" s="1"/>
  <c r="D54" i="1"/>
  <c r="BN38" i="1" l="1"/>
  <c r="BN13" i="1"/>
  <c r="BN15" i="1"/>
  <c r="BN17" i="1"/>
  <c r="BN41" i="1"/>
  <c r="BN37" i="1"/>
  <c r="BO12" i="1"/>
  <c r="BO166" i="1" s="1"/>
  <c r="BN25" i="1"/>
  <c r="BN14" i="1"/>
  <c r="BN23" i="1"/>
  <c r="BN33" i="1"/>
  <c r="BN30" i="1"/>
  <c r="BN21" i="1"/>
  <c r="BN45" i="1"/>
  <c r="BN36" i="1"/>
  <c r="BN31" i="1"/>
  <c r="BN18" i="1"/>
  <c r="BN34" i="1"/>
  <c r="BN20" i="1"/>
  <c r="BN24" i="1"/>
  <c r="BN43" i="1"/>
  <c r="BN35" i="1"/>
  <c r="BN28" i="1"/>
  <c r="BN26" i="1"/>
  <c r="BN42" i="1"/>
  <c r="BN16" i="1"/>
  <c r="BN27" i="1"/>
  <c r="BN39" i="1"/>
  <c r="BN44" i="1"/>
  <c r="BN40" i="1"/>
  <c r="BN29" i="1"/>
  <c r="BN32" i="1"/>
  <c r="BN19" i="1"/>
  <c r="BN22" i="1"/>
  <c r="BN46" i="1"/>
  <c r="BN47" i="1"/>
  <c r="BN48" i="1"/>
  <c r="BN49" i="1"/>
  <c r="BN50" i="1"/>
  <c r="BN51" i="1"/>
  <c r="BN52" i="1"/>
  <c r="BN53" i="1"/>
  <c r="S56" i="1"/>
  <c r="T56" i="1" s="1"/>
  <c r="Y55" i="1"/>
  <c r="X55" i="1"/>
  <c r="AI55" i="1"/>
  <c r="Z55" i="1"/>
  <c r="AJ55" i="1"/>
  <c r="AA55" i="1"/>
  <c r="AK55" i="1"/>
  <c r="AB55" i="1"/>
  <c r="AL55" i="1"/>
  <c r="AC55" i="1"/>
  <c r="AD55" i="1"/>
  <c r="AM55" i="1"/>
  <c r="AE55" i="1"/>
  <c r="AN55" i="1"/>
  <c r="AO55" i="1"/>
  <c r="AF55" i="1"/>
  <c r="AP55" i="1"/>
  <c r="AG55" i="1"/>
  <c r="AQ55" i="1"/>
  <c r="AH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C56" i="1"/>
  <c r="W57" i="1" s="1"/>
  <c r="D55" i="1"/>
  <c r="BO39" i="1" l="1"/>
  <c r="BO41" i="1"/>
  <c r="BO26" i="1"/>
  <c r="BO14" i="1"/>
  <c r="BO42" i="1"/>
  <c r="BO20" i="1"/>
  <c r="BO19" i="1"/>
  <c r="BO38" i="1"/>
  <c r="BO43" i="1"/>
  <c r="BO30" i="1"/>
  <c r="BO23" i="1"/>
  <c r="BO37" i="1"/>
  <c r="BO22" i="1"/>
  <c r="BO21" i="1"/>
  <c r="BO25" i="1"/>
  <c r="BO46" i="1"/>
  <c r="BO36" i="1"/>
  <c r="BO31" i="1"/>
  <c r="BO18" i="1"/>
  <c r="BO17" i="1"/>
  <c r="BO28" i="1"/>
  <c r="BO13" i="1"/>
  <c r="BO16" i="1"/>
  <c r="BO32" i="1"/>
  <c r="BO45" i="1"/>
  <c r="BO35" i="1"/>
  <c r="BO24" i="1"/>
  <c r="BO40" i="1"/>
  <c r="BO44" i="1"/>
  <c r="BO34" i="1"/>
  <c r="BO15" i="1"/>
  <c r="BP12" i="1"/>
  <c r="BP166" i="1" s="1"/>
  <c r="BO33" i="1"/>
  <c r="BO27" i="1"/>
  <c r="BO29" i="1"/>
  <c r="BO47" i="1"/>
  <c r="BO48" i="1"/>
  <c r="BO49" i="1"/>
  <c r="BO50" i="1"/>
  <c r="BO51" i="1"/>
  <c r="BO52" i="1"/>
  <c r="BO53" i="1"/>
  <c r="BO54" i="1"/>
  <c r="S57" i="1"/>
  <c r="T57" i="1" s="1"/>
  <c r="Y56" i="1"/>
  <c r="X56" i="1"/>
  <c r="AI56" i="1"/>
  <c r="Z56" i="1"/>
  <c r="AJ56" i="1"/>
  <c r="AA56" i="1"/>
  <c r="AB56" i="1"/>
  <c r="AK56" i="1"/>
  <c r="AL56" i="1"/>
  <c r="AC56" i="1"/>
  <c r="AD56" i="1"/>
  <c r="AM56" i="1"/>
  <c r="AN56" i="1"/>
  <c r="AE56" i="1"/>
  <c r="AF56" i="1"/>
  <c r="AO56" i="1"/>
  <c r="AP56" i="1"/>
  <c r="AG56" i="1"/>
  <c r="AH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C57" i="1"/>
  <c r="W58" i="1" s="1"/>
  <c r="D56" i="1"/>
  <c r="BP43" i="1" l="1"/>
  <c r="BP33" i="1"/>
  <c r="BP25" i="1"/>
  <c r="BP17" i="1"/>
  <c r="BP44" i="1"/>
  <c r="BP32" i="1"/>
  <c r="BP24" i="1"/>
  <c r="BP16" i="1"/>
  <c r="BP18" i="1"/>
  <c r="BP39" i="1"/>
  <c r="BP31" i="1"/>
  <c r="BP23" i="1"/>
  <c r="BP15" i="1"/>
  <c r="BP26" i="1"/>
  <c r="BP38" i="1"/>
  <c r="BP30" i="1"/>
  <c r="BP22" i="1"/>
  <c r="BP14" i="1"/>
  <c r="BP47" i="1"/>
  <c r="BP29" i="1"/>
  <c r="BP13" i="1"/>
  <c r="BP45" i="1"/>
  <c r="BP37" i="1"/>
  <c r="BP21" i="1"/>
  <c r="BP40" i="1"/>
  <c r="BP36" i="1"/>
  <c r="BP28" i="1"/>
  <c r="BP20" i="1"/>
  <c r="BP41" i="1"/>
  <c r="BQ12" i="1"/>
  <c r="BQ166" i="1" s="1"/>
  <c r="BP46" i="1"/>
  <c r="BP35" i="1"/>
  <c r="BP27" i="1"/>
  <c r="BP19" i="1"/>
  <c r="BP42" i="1"/>
  <c r="BP34" i="1"/>
  <c r="BP48" i="1"/>
  <c r="BP49" i="1"/>
  <c r="BP50" i="1"/>
  <c r="BP51" i="1"/>
  <c r="BP52" i="1"/>
  <c r="BP53" i="1"/>
  <c r="BP54" i="1"/>
  <c r="BP55" i="1"/>
  <c r="S58" i="1"/>
  <c r="T58" i="1" s="1"/>
  <c r="Y57" i="1"/>
  <c r="X57" i="1"/>
  <c r="AI57" i="1"/>
  <c r="Z57" i="1"/>
  <c r="AJ57" i="1"/>
  <c r="AA57" i="1"/>
  <c r="AB57" i="1"/>
  <c r="AK57" i="1"/>
  <c r="AC57" i="1"/>
  <c r="AL57" i="1"/>
  <c r="AM57" i="1"/>
  <c r="AD57" i="1"/>
  <c r="AN57" i="1"/>
  <c r="AE57" i="1"/>
  <c r="AO57" i="1"/>
  <c r="AF57" i="1"/>
  <c r="AG57" i="1"/>
  <c r="AP57" i="1"/>
  <c r="AQ57" i="1"/>
  <c r="AH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C58" i="1"/>
  <c r="W59" i="1" s="1"/>
  <c r="D57" i="1"/>
  <c r="BQ45" i="1" l="1"/>
  <c r="BQ39" i="1"/>
  <c r="BQ31" i="1"/>
  <c r="BQ13" i="1"/>
  <c r="BR12" i="1"/>
  <c r="BR166" i="1" s="1"/>
  <c r="BQ43" i="1"/>
  <c r="BQ29" i="1"/>
  <c r="BQ44" i="1"/>
  <c r="BQ38" i="1"/>
  <c r="BQ27" i="1"/>
  <c r="BQ24" i="1"/>
  <c r="BQ15" i="1"/>
  <c r="BQ40" i="1"/>
  <c r="BQ22" i="1"/>
  <c r="BQ42" i="1"/>
  <c r="BQ37" i="1"/>
  <c r="BQ19" i="1"/>
  <c r="BQ28" i="1"/>
  <c r="BQ23" i="1"/>
  <c r="BQ36" i="1"/>
  <c r="BQ16" i="1"/>
  <c r="BQ18" i="1"/>
  <c r="BQ33" i="1"/>
  <c r="BQ47" i="1"/>
  <c r="BQ48" i="1"/>
  <c r="BQ26" i="1"/>
  <c r="BQ20" i="1"/>
  <c r="BQ32" i="1"/>
  <c r="BQ35" i="1"/>
  <c r="BQ21" i="1"/>
  <c r="BQ41" i="1"/>
  <c r="BQ34" i="1"/>
  <c r="BQ25" i="1"/>
  <c r="BQ14" i="1"/>
  <c r="BQ30" i="1"/>
  <c r="BQ46" i="1"/>
  <c r="BQ17" i="1"/>
  <c r="BQ49" i="1"/>
  <c r="BQ50" i="1"/>
  <c r="BQ51" i="1"/>
  <c r="BQ52" i="1"/>
  <c r="BQ53" i="1"/>
  <c r="BQ54" i="1"/>
  <c r="BQ55" i="1"/>
  <c r="BQ56" i="1"/>
  <c r="S59" i="1"/>
  <c r="T59" i="1" s="1"/>
  <c r="Y58" i="1"/>
  <c r="X58" i="1"/>
  <c r="Z58" i="1"/>
  <c r="AI58" i="1"/>
  <c r="AJ58" i="1"/>
  <c r="AA58" i="1"/>
  <c r="AB58" i="1"/>
  <c r="AK58" i="1"/>
  <c r="AC58" i="1"/>
  <c r="AL58" i="1"/>
  <c r="AM58" i="1"/>
  <c r="AD58" i="1"/>
  <c r="AE58" i="1"/>
  <c r="AN58" i="1"/>
  <c r="AF58" i="1"/>
  <c r="AO58" i="1"/>
  <c r="AG58" i="1"/>
  <c r="AP58" i="1"/>
  <c r="AQ58" i="1"/>
  <c r="AH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C59" i="1"/>
  <c r="W60" i="1" s="1"/>
  <c r="D58" i="1"/>
  <c r="BR42" i="1" l="1"/>
  <c r="BR17" i="1"/>
  <c r="BR28" i="1"/>
  <c r="BR19" i="1"/>
  <c r="BR49" i="1"/>
  <c r="BR41" i="1"/>
  <c r="BR37" i="1"/>
  <c r="BR16" i="1"/>
  <c r="BS12" i="1"/>
  <c r="BS166" i="1" s="1"/>
  <c r="BR34" i="1"/>
  <c r="BR29" i="1"/>
  <c r="BR48" i="1"/>
  <c r="BR40" i="1"/>
  <c r="BR32" i="1"/>
  <c r="BR31" i="1"/>
  <c r="BR23" i="1"/>
  <c r="BR15" i="1"/>
  <c r="BR26" i="1"/>
  <c r="BR14" i="1"/>
  <c r="BR25" i="1"/>
  <c r="BR47" i="1"/>
  <c r="BR35" i="1"/>
  <c r="BR24" i="1"/>
  <c r="BR21" i="1"/>
  <c r="BR46" i="1"/>
  <c r="BR38" i="1"/>
  <c r="BR45" i="1"/>
  <c r="BR39" i="1"/>
  <c r="BR13" i="1"/>
  <c r="BR43" i="1"/>
  <c r="BR22" i="1"/>
  <c r="BR18" i="1"/>
  <c r="BR44" i="1"/>
  <c r="BR36" i="1"/>
  <c r="BR30" i="1"/>
  <c r="BR27" i="1"/>
  <c r="BR20" i="1"/>
  <c r="BR33" i="1"/>
  <c r="BR50" i="1"/>
  <c r="BR51" i="1"/>
  <c r="BR52" i="1"/>
  <c r="BR53" i="1"/>
  <c r="BR54" i="1"/>
  <c r="BR55" i="1"/>
  <c r="BR56" i="1"/>
  <c r="BR57" i="1"/>
  <c r="S60" i="1"/>
  <c r="T60" i="1" s="1"/>
  <c r="X59" i="1"/>
  <c r="Y59" i="1"/>
  <c r="AI59" i="1"/>
  <c r="Z59" i="1"/>
  <c r="AJ59" i="1"/>
  <c r="AA59" i="1"/>
  <c r="AB59" i="1"/>
  <c r="AK59" i="1"/>
  <c r="AC59" i="1"/>
  <c r="AL59" i="1"/>
  <c r="AM59" i="1"/>
  <c r="AD59" i="1"/>
  <c r="AN59" i="1"/>
  <c r="AE59" i="1"/>
  <c r="AO59" i="1"/>
  <c r="AF59" i="1"/>
  <c r="AP59" i="1"/>
  <c r="AG59" i="1"/>
  <c r="AH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C60" i="1"/>
  <c r="W61" i="1" s="1"/>
  <c r="D59" i="1"/>
  <c r="BS37" i="1" l="1"/>
  <c r="BS20" i="1"/>
  <c r="BS48" i="1"/>
  <c r="BS36" i="1"/>
  <c r="BS24" i="1"/>
  <c r="BS14" i="1"/>
  <c r="BS28" i="1"/>
  <c r="BS27" i="1"/>
  <c r="BS34" i="1"/>
  <c r="BS31" i="1"/>
  <c r="BS47" i="1"/>
  <c r="BS35" i="1"/>
  <c r="BS16" i="1"/>
  <c r="BS18" i="1"/>
  <c r="BS23" i="1"/>
  <c r="BT12" i="1"/>
  <c r="BT166" i="1" s="1"/>
  <c r="BS44" i="1"/>
  <c r="BS40" i="1"/>
  <c r="BS46" i="1"/>
  <c r="BS22" i="1"/>
  <c r="BS29" i="1"/>
  <c r="BS15" i="1"/>
  <c r="BS49" i="1"/>
  <c r="BS43" i="1"/>
  <c r="BS33" i="1"/>
  <c r="BS30" i="1"/>
  <c r="BS19" i="1"/>
  <c r="BS45" i="1"/>
  <c r="BS32" i="1"/>
  <c r="BS39" i="1"/>
  <c r="BS42" i="1"/>
  <c r="BS41" i="1"/>
  <c r="BS38" i="1"/>
  <c r="BS25" i="1"/>
  <c r="BS26" i="1"/>
  <c r="BS13" i="1"/>
  <c r="BS50" i="1"/>
  <c r="BS17" i="1"/>
  <c r="BS21" i="1"/>
  <c r="BS51" i="1"/>
  <c r="BS52" i="1"/>
  <c r="BS53" i="1"/>
  <c r="BS54" i="1"/>
  <c r="BS55" i="1"/>
  <c r="BS56" i="1"/>
  <c r="BS57" i="1"/>
  <c r="BS58" i="1"/>
  <c r="S61" i="1"/>
  <c r="T61" i="1" s="1"/>
  <c r="X60" i="1"/>
  <c r="Y60" i="1"/>
  <c r="AI60" i="1"/>
  <c r="Z60" i="1"/>
  <c r="AA60" i="1"/>
  <c r="AJ60" i="1"/>
  <c r="AB60" i="1"/>
  <c r="AK60" i="1"/>
  <c r="AL60" i="1"/>
  <c r="AC60" i="1"/>
  <c r="AM60" i="1"/>
  <c r="AD60" i="1"/>
  <c r="AN60" i="1"/>
  <c r="AE60" i="1"/>
  <c r="AO60" i="1"/>
  <c r="AF60" i="1"/>
  <c r="AP60" i="1"/>
  <c r="AG60" i="1"/>
  <c r="AH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C61" i="1"/>
  <c r="W62" i="1" s="1"/>
  <c r="D60" i="1"/>
  <c r="BT60" i="1" l="1"/>
  <c r="BT48" i="1"/>
  <c r="BT42" i="1"/>
  <c r="BT24" i="1"/>
  <c r="BT28" i="1"/>
  <c r="BU12" i="1"/>
  <c r="BU166" i="1" s="1"/>
  <c r="BT37" i="1"/>
  <c r="BT13" i="1"/>
  <c r="BT36" i="1"/>
  <c r="BT25" i="1"/>
  <c r="BT29" i="1"/>
  <c r="BT40" i="1"/>
  <c r="BT39" i="1"/>
  <c r="BT16" i="1"/>
  <c r="BT31" i="1"/>
  <c r="BT17" i="1"/>
  <c r="BT21" i="1"/>
  <c r="BT46" i="1"/>
  <c r="BT15" i="1"/>
  <c r="BT41" i="1"/>
  <c r="BT51" i="1"/>
  <c r="BT38" i="1"/>
  <c r="BT32" i="1"/>
  <c r="BT26" i="1"/>
  <c r="BT20" i="1"/>
  <c r="BT47" i="1"/>
  <c r="BT23" i="1"/>
  <c r="BT14" i="1"/>
  <c r="BT19" i="1"/>
  <c r="BT44" i="1"/>
  <c r="BT49" i="1"/>
  <c r="BT35" i="1"/>
  <c r="BT30" i="1"/>
  <c r="BT18" i="1"/>
  <c r="BT43" i="1"/>
  <c r="BT45" i="1"/>
  <c r="BT22" i="1"/>
  <c r="BT27" i="1"/>
  <c r="BT33" i="1"/>
  <c r="BT34" i="1"/>
  <c r="BT50" i="1"/>
  <c r="BT52" i="1"/>
  <c r="BT53" i="1"/>
  <c r="BT54" i="1"/>
  <c r="BT55" i="1"/>
  <c r="BT56" i="1"/>
  <c r="BT57" i="1"/>
  <c r="BT58" i="1"/>
  <c r="BT59" i="1"/>
  <c r="S62" i="1"/>
  <c r="T62" i="1" s="1"/>
  <c r="Y61" i="1"/>
  <c r="X61" i="1"/>
  <c r="AI61" i="1"/>
  <c r="Z61" i="1"/>
  <c r="AA61" i="1"/>
  <c r="AJ61" i="1"/>
  <c r="AK61" i="1"/>
  <c r="AB61" i="1"/>
  <c r="AC61" i="1"/>
  <c r="AL61" i="1"/>
  <c r="AD61" i="1"/>
  <c r="AM61" i="1"/>
  <c r="AN61" i="1"/>
  <c r="AE61" i="1"/>
  <c r="AO61" i="1"/>
  <c r="AF61" i="1"/>
  <c r="AG61" i="1"/>
  <c r="AP61" i="1"/>
  <c r="AH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C62" i="1"/>
  <c r="W63" i="1" s="1"/>
  <c r="D61" i="1"/>
  <c r="BU51" i="1" l="1"/>
  <c r="BU45" i="1"/>
  <c r="BU34" i="1"/>
  <c r="BU22" i="1"/>
  <c r="BU17" i="1"/>
  <c r="BU25" i="1"/>
  <c r="BU50" i="1"/>
  <c r="BU21" i="1"/>
  <c r="BU37" i="1"/>
  <c r="BU46" i="1"/>
  <c r="BU52" i="1"/>
  <c r="BU41" i="1"/>
  <c r="BU33" i="1"/>
  <c r="BU14" i="1"/>
  <c r="BU28" i="1"/>
  <c r="BU39" i="1"/>
  <c r="BU23" i="1"/>
  <c r="BU19" i="1"/>
  <c r="BU35" i="1"/>
  <c r="BU43" i="1"/>
  <c r="BU42" i="1"/>
  <c r="BU40" i="1"/>
  <c r="BU29" i="1"/>
  <c r="BU20" i="1"/>
  <c r="BU44" i="1"/>
  <c r="BU47" i="1"/>
  <c r="BU27" i="1"/>
  <c r="BU49" i="1"/>
  <c r="BV12" i="1"/>
  <c r="BV166" i="1" s="1"/>
  <c r="BU13" i="1"/>
  <c r="BU18" i="1"/>
  <c r="BU26" i="1"/>
  <c r="BU16" i="1"/>
  <c r="BU48" i="1"/>
  <c r="BU38" i="1"/>
  <c r="BU32" i="1"/>
  <c r="BU31" i="1"/>
  <c r="BU24" i="1"/>
  <c r="BU36" i="1"/>
  <c r="BU15" i="1"/>
  <c r="BU30" i="1"/>
  <c r="BU53" i="1"/>
  <c r="BU54" i="1"/>
  <c r="BU55" i="1"/>
  <c r="BU56" i="1"/>
  <c r="BU57" i="1"/>
  <c r="BU58" i="1"/>
  <c r="BU59" i="1"/>
  <c r="BU60" i="1"/>
  <c r="S63" i="1"/>
  <c r="T63" i="1" s="1"/>
  <c r="Y62" i="1"/>
  <c r="X62" i="1"/>
  <c r="Z62" i="1"/>
  <c r="AI62" i="1"/>
  <c r="AJ62" i="1"/>
  <c r="AA62" i="1"/>
  <c r="AK62" i="1"/>
  <c r="AB62" i="1"/>
  <c r="AC62" i="1"/>
  <c r="AL62" i="1"/>
  <c r="AD62" i="1"/>
  <c r="AM62" i="1"/>
  <c r="AN62" i="1"/>
  <c r="AE62" i="1"/>
  <c r="AF62" i="1"/>
  <c r="AO62" i="1"/>
  <c r="AP62" i="1"/>
  <c r="AG62" i="1"/>
  <c r="AH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C63" i="1"/>
  <c r="W64" i="1" s="1"/>
  <c r="D62" i="1"/>
  <c r="BV47" i="1" l="1"/>
  <c r="BV37" i="1"/>
  <c r="BV22" i="1"/>
  <c r="BV26" i="1"/>
  <c r="BV18" i="1"/>
  <c r="BV14" i="1"/>
  <c r="BV25" i="1"/>
  <c r="BV39" i="1"/>
  <c r="BV30" i="1"/>
  <c r="BV46" i="1"/>
  <c r="BV36" i="1"/>
  <c r="BV17" i="1"/>
  <c r="BV28" i="1"/>
  <c r="BV50" i="1"/>
  <c r="BV49" i="1"/>
  <c r="BV35" i="1"/>
  <c r="BV29" i="1"/>
  <c r="BV32" i="1"/>
  <c r="BV27" i="1"/>
  <c r="BV15" i="1"/>
  <c r="BV52" i="1"/>
  <c r="BV53" i="1"/>
  <c r="BV45" i="1"/>
  <c r="BV34" i="1"/>
  <c r="BV21" i="1"/>
  <c r="BV20" i="1"/>
  <c r="BV19" i="1"/>
  <c r="BV23" i="1"/>
  <c r="BV41" i="1"/>
  <c r="BV24" i="1"/>
  <c r="BV51" i="1"/>
  <c r="BV44" i="1"/>
  <c r="BV33" i="1"/>
  <c r="BV13" i="1"/>
  <c r="BV16" i="1"/>
  <c r="BV40" i="1"/>
  <c r="BV48" i="1"/>
  <c r="BV31" i="1"/>
  <c r="BV42" i="1"/>
  <c r="BV43" i="1"/>
  <c r="BW12" i="1"/>
  <c r="BV38" i="1"/>
  <c r="BV54" i="1"/>
  <c r="BV55" i="1"/>
  <c r="BV56" i="1"/>
  <c r="BV57" i="1"/>
  <c r="BV58" i="1"/>
  <c r="BV59" i="1"/>
  <c r="BV60" i="1"/>
  <c r="BV61" i="1"/>
  <c r="S64" i="1"/>
  <c r="T64" i="1" s="1"/>
  <c r="X63" i="1"/>
  <c r="Y63" i="1"/>
  <c r="AI63" i="1"/>
  <c r="Z63" i="1"/>
  <c r="AJ63" i="1"/>
  <c r="AA63" i="1"/>
  <c r="AB63" i="1"/>
  <c r="AK63" i="1"/>
  <c r="AL63" i="1"/>
  <c r="AC63" i="1"/>
  <c r="AD63" i="1"/>
  <c r="AM63" i="1"/>
  <c r="AN63" i="1"/>
  <c r="AE63" i="1"/>
  <c r="AF63" i="1"/>
  <c r="AO63" i="1"/>
  <c r="AG63" i="1"/>
  <c r="AP63" i="1"/>
  <c r="AH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C64" i="1"/>
  <c r="W65" i="1" s="1"/>
  <c r="D63" i="1"/>
  <c r="BW63" i="1" l="1"/>
  <c r="BW166" i="1"/>
  <c r="BW48" i="1"/>
  <c r="BX12" i="1"/>
  <c r="BX166" i="1" s="1"/>
  <c r="BW32" i="1"/>
  <c r="BW27" i="1"/>
  <c r="BW18" i="1"/>
  <c r="BW39" i="1"/>
  <c r="BW42" i="1"/>
  <c r="BW25" i="1"/>
  <c r="BW34" i="1"/>
  <c r="BW24" i="1"/>
  <c r="BW50" i="1"/>
  <c r="BW31" i="1"/>
  <c r="BW30" i="1"/>
  <c r="BW43" i="1"/>
  <c r="BW47" i="1"/>
  <c r="BW38" i="1"/>
  <c r="BW40" i="1"/>
  <c r="BW17" i="1"/>
  <c r="BW26" i="1"/>
  <c r="BW28" i="1"/>
  <c r="BW20" i="1"/>
  <c r="BW49" i="1"/>
  <c r="BW46" i="1"/>
  <c r="BW37" i="1"/>
  <c r="BW29" i="1"/>
  <c r="BW22" i="1"/>
  <c r="BW16" i="1"/>
  <c r="BW54" i="1"/>
  <c r="BW51" i="1"/>
  <c r="BW36" i="1"/>
  <c r="BW21" i="1"/>
  <c r="BW23" i="1"/>
  <c r="BW14" i="1"/>
  <c r="BW45" i="1"/>
  <c r="BW13" i="1"/>
  <c r="BW15" i="1"/>
  <c r="BW44" i="1"/>
  <c r="BW41" i="1"/>
  <c r="BW33" i="1"/>
  <c r="BW53" i="1"/>
  <c r="BW35" i="1"/>
  <c r="BW19" i="1"/>
  <c r="BW52" i="1"/>
  <c r="BW55" i="1"/>
  <c r="BW56" i="1"/>
  <c r="BW57" i="1"/>
  <c r="BW58" i="1"/>
  <c r="BW59" i="1"/>
  <c r="BW60" i="1"/>
  <c r="BW61" i="1"/>
  <c r="BW62" i="1"/>
  <c r="S65" i="1"/>
  <c r="T65" i="1" s="1"/>
  <c r="X64" i="1"/>
  <c r="Y64" i="1"/>
  <c r="AI64" i="1"/>
  <c r="Z64" i="1"/>
  <c r="AJ64" i="1"/>
  <c r="AA64" i="1"/>
  <c r="AB64" i="1"/>
  <c r="AK64" i="1"/>
  <c r="AL64" i="1"/>
  <c r="AC64" i="1"/>
  <c r="AM64" i="1"/>
  <c r="AD64" i="1"/>
  <c r="AN64" i="1"/>
  <c r="AE64" i="1"/>
  <c r="AF64" i="1"/>
  <c r="AO64" i="1"/>
  <c r="AG64" i="1"/>
  <c r="AP64" i="1"/>
  <c r="AQ64" i="1"/>
  <c r="AH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C65" i="1"/>
  <c r="W66" i="1" s="1"/>
  <c r="D64" i="1"/>
  <c r="BX48" i="1" l="1"/>
  <c r="BX44" i="1"/>
  <c r="BX32" i="1"/>
  <c r="BX24" i="1"/>
  <c r="BX16" i="1"/>
  <c r="BX23" i="1"/>
  <c r="BX34" i="1"/>
  <c r="BX41" i="1"/>
  <c r="BX40" i="1"/>
  <c r="BX39" i="1"/>
  <c r="BX31" i="1"/>
  <c r="BX15" i="1"/>
  <c r="BX45" i="1"/>
  <c r="BX33" i="1"/>
  <c r="BX50" i="1"/>
  <c r="BX38" i="1"/>
  <c r="BX30" i="1"/>
  <c r="BX22" i="1"/>
  <c r="BX14" i="1"/>
  <c r="BX21" i="1"/>
  <c r="BX26" i="1"/>
  <c r="BX25" i="1"/>
  <c r="BX47" i="1"/>
  <c r="BX37" i="1"/>
  <c r="BX29" i="1"/>
  <c r="BX13" i="1"/>
  <c r="BX55" i="1"/>
  <c r="BX46" i="1"/>
  <c r="BX36" i="1"/>
  <c r="BX28" i="1"/>
  <c r="BX20" i="1"/>
  <c r="BX43" i="1"/>
  <c r="BX27" i="1"/>
  <c r="BX42" i="1"/>
  <c r="BX52" i="1"/>
  <c r="BX18" i="1"/>
  <c r="BX53" i="1"/>
  <c r="BX49" i="1"/>
  <c r="BX54" i="1"/>
  <c r="BX51" i="1"/>
  <c r="BX35" i="1"/>
  <c r="BX19" i="1"/>
  <c r="BY12" i="1"/>
  <c r="BY166" i="1" s="1"/>
  <c r="BX17" i="1"/>
  <c r="BX56" i="1"/>
  <c r="BX57" i="1"/>
  <c r="BX58" i="1"/>
  <c r="BX59" i="1"/>
  <c r="BX60" i="1"/>
  <c r="BX61" i="1"/>
  <c r="BX62" i="1"/>
  <c r="BX63" i="1"/>
  <c r="S66" i="1"/>
  <c r="T66" i="1" s="1"/>
  <c r="Y65" i="1"/>
  <c r="X65" i="1"/>
  <c r="Z65" i="1"/>
  <c r="AI65" i="1"/>
  <c r="AJ65" i="1"/>
  <c r="AA65" i="1"/>
  <c r="AK65" i="1"/>
  <c r="AB65" i="1"/>
  <c r="AL65" i="1"/>
  <c r="AC65" i="1"/>
  <c r="AD65" i="1"/>
  <c r="AM65" i="1"/>
  <c r="AN65" i="1"/>
  <c r="AE65" i="1"/>
  <c r="AF65" i="1"/>
  <c r="AO65" i="1"/>
  <c r="AG65" i="1"/>
  <c r="AP65" i="1"/>
  <c r="AQ65" i="1"/>
  <c r="AH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C66" i="1"/>
  <c r="W67" i="1" s="1"/>
  <c r="D65" i="1"/>
  <c r="BY54" i="1" l="1"/>
  <c r="BY49" i="1"/>
  <c r="BY38" i="1"/>
  <c r="BY28" i="1"/>
  <c r="BY23" i="1"/>
  <c r="BY14" i="1"/>
  <c r="BY21" i="1"/>
  <c r="BY51" i="1"/>
  <c r="BY13" i="1"/>
  <c r="BY45" i="1"/>
  <c r="BY56" i="1"/>
  <c r="BY44" i="1"/>
  <c r="BY37" i="1"/>
  <c r="BY20" i="1"/>
  <c r="BY15" i="1"/>
  <c r="BY16" i="1"/>
  <c r="BY50" i="1"/>
  <c r="BY43" i="1"/>
  <c r="BY36" i="1"/>
  <c r="BY27" i="1"/>
  <c r="BY29" i="1"/>
  <c r="BY17" i="1"/>
  <c r="BY25" i="1"/>
  <c r="BY32" i="1"/>
  <c r="BY55" i="1"/>
  <c r="BY47" i="1"/>
  <c r="BY53" i="1"/>
  <c r="BY35" i="1"/>
  <c r="BY19" i="1"/>
  <c r="BY24" i="1"/>
  <c r="BZ12" i="1"/>
  <c r="BZ166" i="1" s="1"/>
  <c r="BY48" i="1"/>
  <c r="BY41" i="1"/>
  <c r="BY22" i="1"/>
  <c r="BY46" i="1"/>
  <c r="BY42" i="1"/>
  <c r="BY34" i="1"/>
  <c r="BY26" i="1"/>
  <c r="BY18" i="1"/>
  <c r="BY40" i="1"/>
  <c r="BY30" i="1"/>
  <c r="BY39" i="1"/>
  <c r="BY52" i="1"/>
  <c r="BY33" i="1"/>
  <c r="BY31" i="1"/>
  <c r="BY57" i="1"/>
  <c r="BY58" i="1"/>
  <c r="BY59" i="1"/>
  <c r="BY60" i="1"/>
  <c r="BY61" i="1"/>
  <c r="BY62" i="1"/>
  <c r="BY63" i="1"/>
  <c r="BY64" i="1"/>
  <c r="BY65" i="1"/>
  <c r="S67" i="1"/>
  <c r="T67" i="1" s="1"/>
  <c r="Y66" i="1"/>
  <c r="X66" i="1"/>
  <c r="Z66" i="1"/>
  <c r="AI66" i="1"/>
  <c r="AJ66" i="1"/>
  <c r="AA66" i="1"/>
  <c r="AK66" i="1"/>
  <c r="AB66" i="1"/>
  <c r="AC66" i="1"/>
  <c r="AL66" i="1"/>
  <c r="AD66" i="1"/>
  <c r="AM66" i="1"/>
  <c r="AN66" i="1"/>
  <c r="AE66" i="1"/>
  <c r="AO66" i="1"/>
  <c r="AF66" i="1"/>
  <c r="AG66" i="1"/>
  <c r="AP66" i="1"/>
  <c r="AQ66" i="1"/>
  <c r="AH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67" i="1"/>
  <c r="W68" i="1" s="1"/>
  <c r="D66" i="1"/>
  <c r="BZ51" i="1" l="1"/>
  <c r="BZ43" i="1"/>
  <c r="BZ26" i="1"/>
  <c r="BZ34" i="1"/>
  <c r="CA12" i="1"/>
  <c r="CA166" i="1" s="1"/>
  <c r="BZ57" i="1"/>
  <c r="BZ29" i="1"/>
  <c r="BZ45" i="1"/>
  <c r="BZ20" i="1"/>
  <c r="BZ50" i="1"/>
  <c r="BZ42" i="1"/>
  <c r="BZ18" i="1"/>
  <c r="BZ32" i="1"/>
  <c r="BZ13" i="1"/>
  <c r="BZ38" i="1"/>
  <c r="BZ16" i="1"/>
  <c r="BZ53" i="1"/>
  <c r="BZ14" i="1"/>
  <c r="BZ22" i="1"/>
  <c r="BZ49" i="1"/>
  <c r="BZ41" i="1"/>
  <c r="BZ19" i="1"/>
  <c r="BZ30" i="1"/>
  <c r="BZ56" i="1"/>
  <c r="BZ48" i="1"/>
  <c r="BZ40" i="1"/>
  <c r="BZ31" i="1"/>
  <c r="BZ23" i="1"/>
  <c r="BZ21" i="1"/>
  <c r="BZ37" i="1"/>
  <c r="BZ55" i="1"/>
  <c r="BZ47" i="1"/>
  <c r="BZ36" i="1"/>
  <c r="BZ25" i="1"/>
  <c r="BZ15" i="1"/>
  <c r="BZ17" i="1"/>
  <c r="BZ33" i="1"/>
  <c r="BZ52" i="1"/>
  <c r="BZ54" i="1"/>
  <c r="BZ46" i="1"/>
  <c r="BZ27" i="1"/>
  <c r="BZ39" i="1"/>
  <c r="BZ35" i="1"/>
  <c r="BZ28" i="1"/>
  <c r="BZ24" i="1"/>
  <c r="BZ44" i="1"/>
  <c r="BZ58" i="1"/>
  <c r="BZ59" i="1"/>
  <c r="BZ60" i="1"/>
  <c r="BZ61" i="1"/>
  <c r="BZ62" i="1"/>
  <c r="BZ63" i="1"/>
  <c r="BZ64" i="1"/>
  <c r="BZ65" i="1"/>
  <c r="S68" i="1"/>
  <c r="T68" i="1" s="1"/>
  <c r="Y67" i="1"/>
  <c r="X67" i="1"/>
  <c r="Z67" i="1"/>
  <c r="AI67" i="1"/>
  <c r="AA67" i="1"/>
  <c r="AJ67" i="1"/>
  <c r="AB67" i="1"/>
  <c r="AK67" i="1"/>
  <c r="AC67" i="1"/>
  <c r="AL67" i="1"/>
  <c r="AM67" i="1"/>
  <c r="AD67" i="1"/>
  <c r="AN67" i="1"/>
  <c r="AE67" i="1"/>
  <c r="AO67" i="1"/>
  <c r="AF67" i="1"/>
  <c r="AP67" i="1"/>
  <c r="AG67" i="1"/>
  <c r="AQ67" i="1"/>
  <c r="AH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68" i="1"/>
  <c r="W69" i="1" s="1"/>
  <c r="D67" i="1"/>
  <c r="CA46" i="1" l="1"/>
  <c r="CA48" i="1"/>
  <c r="CA37" i="1"/>
  <c r="CA18" i="1"/>
  <c r="CA13" i="1"/>
  <c r="CA15" i="1"/>
  <c r="CA43" i="1"/>
  <c r="CA25" i="1"/>
  <c r="CA27" i="1"/>
  <c r="CA39" i="1"/>
  <c r="CA38" i="1"/>
  <c r="CA56" i="1"/>
  <c r="CA36" i="1"/>
  <c r="CA16" i="1"/>
  <c r="CA31" i="1"/>
  <c r="CA42" i="1"/>
  <c r="CA52" i="1"/>
  <c r="CA40" i="1"/>
  <c r="CA35" i="1"/>
  <c r="CA17" i="1"/>
  <c r="CA28" i="1"/>
  <c r="CA19" i="1"/>
  <c r="CA23" i="1"/>
  <c r="CA54" i="1"/>
  <c r="CA51" i="1"/>
  <c r="CA50" i="1"/>
  <c r="CA34" i="1"/>
  <c r="CA24" i="1"/>
  <c r="CA14" i="1"/>
  <c r="CA57" i="1"/>
  <c r="CA26" i="1"/>
  <c r="CA53" i="1"/>
  <c r="CA45" i="1"/>
  <c r="CA47" i="1"/>
  <c r="CA33" i="1"/>
  <c r="CA30" i="1"/>
  <c r="CB12" i="1"/>
  <c r="CB166" i="1" s="1"/>
  <c r="CA41" i="1"/>
  <c r="CA20" i="1"/>
  <c r="CA44" i="1"/>
  <c r="CA55" i="1"/>
  <c r="CA29" i="1"/>
  <c r="CA58" i="1"/>
  <c r="CA49" i="1"/>
  <c r="CA32" i="1"/>
  <c r="CA21" i="1"/>
  <c r="CA22" i="1"/>
  <c r="CA59" i="1"/>
  <c r="CA60" i="1"/>
  <c r="CA61" i="1"/>
  <c r="CA62" i="1"/>
  <c r="CA63" i="1"/>
  <c r="CA64" i="1"/>
  <c r="CA65" i="1"/>
  <c r="CA66" i="1"/>
  <c r="S69" i="1"/>
  <c r="T69" i="1" s="1"/>
  <c r="X68" i="1"/>
  <c r="Z68" i="1"/>
  <c r="AI68" i="1"/>
  <c r="Y68" i="1"/>
  <c r="AA68" i="1"/>
  <c r="AJ68" i="1"/>
  <c r="AB68" i="1"/>
  <c r="AK68" i="1"/>
  <c r="AC68" i="1"/>
  <c r="AL68" i="1"/>
  <c r="AM68" i="1"/>
  <c r="AD68" i="1"/>
  <c r="AE68" i="1"/>
  <c r="AN68" i="1"/>
  <c r="AO68" i="1"/>
  <c r="AF68" i="1"/>
  <c r="AP68" i="1"/>
  <c r="AG68" i="1"/>
  <c r="AH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69" i="1"/>
  <c r="W70" i="1" s="1"/>
  <c r="D68" i="1"/>
  <c r="CB68" i="1" l="1"/>
  <c r="CB58" i="1"/>
  <c r="CB41" i="1"/>
  <c r="CB37" i="1"/>
  <c r="CB25" i="1"/>
  <c r="CB32" i="1"/>
  <c r="CB19" i="1"/>
  <c r="CB48" i="1"/>
  <c r="CB36" i="1"/>
  <c r="CB13" i="1"/>
  <c r="CC12" i="1"/>
  <c r="CC166" i="1" s="1"/>
  <c r="CB15" i="1"/>
  <c r="CB26" i="1"/>
  <c r="CB59" i="1"/>
  <c r="CB21" i="1"/>
  <c r="CB57" i="1"/>
  <c r="CB17" i="1"/>
  <c r="CB42" i="1"/>
  <c r="CB56" i="1"/>
  <c r="CB50" i="1"/>
  <c r="CB35" i="1"/>
  <c r="CB31" i="1"/>
  <c r="CB27" i="1"/>
  <c r="CB39" i="1"/>
  <c r="CB44" i="1"/>
  <c r="CB54" i="1"/>
  <c r="CB47" i="1"/>
  <c r="CB34" i="1"/>
  <c r="CB24" i="1"/>
  <c r="CB18" i="1"/>
  <c r="CB22" i="1"/>
  <c r="CB14" i="1"/>
  <c r="CB30" i="1"/>
  <c r="CB38" i="1"/>
  <c r="CB51" i="1"/>
  <c r="CB40" i="1"/>
  <c r="CB33" i="1"/>
  <c r="CB16" i="1"/>
  <c r="CB28" i="1"/>
  <c r="CB20" i="1"/>
  <c r="CB53" i="1"/>
  <c r="CB46" i="1"/>
  <c r="CB23" i="1"/>
  <c r="CB49" i="1"/>
  <c r="CB29" i="1"/>
  <c r="CB45" i="1"/>
  <c r="CB43" i="1"/>
  <c r="CB52" i="1"/>
  <c r="CB55" i="1"/>
  <c r="CB60" i="1"/>
  <c r="CB61" i="1"/>
  <c r="CB62" i="1"/>
  <c r="CB63" i="1"/>
  <c r="CB64" i="1"/>
  <c r="CB65" i="1"/>
  <c r="CB66" i="1"/>
  <c r="CB67" i="1"/>
  <c r="S70" i="1"/>
  <c r="T70" i="1" s="1"/>
  <c r="X69" i="1"/>
  <c r="Y69" i="1"/>
  <c r="AI69" i="1"/>
  <c r="Z69" i="1"/>
  <c r="AJ69" i="1"/>
  <c r="AA69" i="1"/>
  <c r="AB69" i="1"/>
  <c r="AK69" i="1"/>
  <c r="AC69" i="1"/>
  <c r="AL69" i="1"/>
  <c r="AM69" i="1"/>
  <c r="AD69" i="1"/>
  <c r="AE69" i="1"/>
  <c r="AN69" i="1"/>
  <c r="AF69" i="1"/>
  <c r="AO69" i="1"/>
  <c r="AP69" i="1"/>
  <c r="AG69" i="1"/>
  <c r="AH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70" i="1"/>
  <c r="W71" i="1" s="1"/>
  <c r="D69" i="1"/>
  <c r="CC52" i="1" l="1"/>
  <c r="CC44" i="1"/>
  <c r="CC45" i="1"/>
  <c r="CC33" i="1"/>
  <c r="CC22" i="1"/>
  <c r="CD12" i="1"/>
  <c r="CD166" i="1" s="1"/>
  <c r="CC35" i="1"/>
  <c r="CC59" i="1"/>
  <c r="CC43" i="1"/>
  <c r="CC41" i="1"/>
  <c r="CC31" i="1"/>
  <c r="CC29" i="1"/>
  <c r="CC26" i="1"/>
  <c r="CC47" i="1"/>
  <c r="CC46" i="1"/>
  <c r="CC58" i="1"/>
  <c r="CC48" i="1"/>
  <c r="CC39" i="1"/>
  <c r="CC24" i="1"/>
  <c r="CC42" i="1"/>
  <c r="CC21" i="1"/>
  <c r="CC25" i="1"/>
  <c r="CC14" i="1"/>
  <c r="CC57" i="1"/>
  <c r="CC40" i="1"/>
  <c r="CC38" i="1"/>
  <c r="CC16" i="1"/>
  <c r="CC32" i="1"/>
  <c r="CC19" i="1"/>
  <c r="CC15" i="1"/>
  <c r="CC49" i="1"/>
  <c r="CC13" i="1"/>
  <c r="CC56" i="1"/>
  <c r="CC54" i="1"/>
  <c r="CC37" i="1"/>
  <c r="CC51" i="1"/>
  <c r="CC28" i="1"/>
  <c r="CC27" i="1"/>
  <c r="CC17" i="1"/>
  <c r="CC60" i="1"/>
  <c r="CC30" i="1"/>
  <c r="CC55" i="1"/>
  <c r="CC50" i="1"/>
  <c r="CC36" i="1"/>
  <c r="CC23" i="1"/>
  <c r="CC18" i="1"/>
  <c r="CC20" i="1"/>
  <c r="CC53" i="1"/>
  <c r="CC34" i="1"/>
  <c r="CC61" i="1"/>
  <c r="CC62" i="1"/>
  <c r="CC63" i="1"/>
  <c r="CC64" i="1"/>
  <c r="CC65" i="1"/>
  <c r="CC66" i="1"/>
  <c r="CC67" i="1"/>
  <c r="CC68" i="1"/>
  <c r="S71" i="1"/>
  <c r="T71" i="1" s="1"/>
  <c r="Y70" i="1"/>
  <c r="X70" i="1"/>
  <c r="AI70" i="1"/>
  <c r="Z70" i="1"/>
  <c r="AJ70" i="1"/>
  <c r="AA70" i="1"/>
  <c r="AB70" i="1"/>
  <c r="AK70" i="1"/>
  <c r="AC70" i="1"/>
  <c r="AL70" i="1"/>
  <c r="AM70" i="1"/>
  <c r="AD70" i="1"/>
  <c r="AN70" i="1"/>
  <c r="AE70" i="1"/>
  <c r="AF70" i="1"/>
  <c r="AO70" i="1"/>
  <c r="AP70" i="1"/>
  <c r="AG70" i="1"/>
  <c r="AH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71" i="1"/>
  <c r="W72" i="1" s="1"/>
  <c r="D70" i="1"/>
  <c r="CD60" i="1" l="1"/>
  <c r="CD53" i="1"/>
  <c r="CD35" i="1"/>
  <c r="CD22" i="1"/>
  <c r="CD25" i="1"/>
  <c r="CD31" i="1"/>
  <c r="CD55" i="1"/>
  <c r="CD54" i="1"/>
  <c r="CD59" i="1"/>
  <c r="CD52" i="1"/>
  <c r="CD45" i="1"/>
  <c r="CD34" i="1"/>
  <c r="CD14" i="1"/>
  <c r="CD16" i="1"/>
  <c r="CD20" i="1"/>
  <c r="CD33" i="1"/>
  <c r="CD28" i="1"/>
  <c r="CD18" i="1"/>
  <c r="CD37" i="1"/>
  <c r="CD27" i="1"/>
  <c r="CD36" i="1"/>
  <c r="CD51" i="1"/>
  <c r="CD43" i="1"/>
  <c r="CD49" i="1"/>
  <c r="CD29" i="1"/>
  <c r="CD24" i="1"/>
  <c r="CD13" i="1"/>
  <c r="CD58" i="1"/>
  <c r="CD61" i="1"/>
  <c r="CD41" i="1"/>
  <c r="CD42" i="1"/>
  <c r="CD21" i="1"/>
  <c r="CD26" i="1"/>
  <c r="CD47" i="1"/>
  <c r="CD46" i="1"/>
  <c r="CD57" i="1"/>
  <c r="CD48" i="1"/>
  <c r="CD39" i="1"/>
  <c r="CD40" i="1"/>
  <c r="CD32" i="1"/>
  <c r="CD19" i="1"/>
  <c r="CD30" i="1"/>
  <c r="CD56" i="1"/>
  <c r="CD50" i="1"/>
  <c r="CD38" i="1"/>
  <c r="CD23" i="1"/>
  <c r="CD44" i="1"/>
  <c r="CE12" i="1"/>
  <c r="CE166" i="1" s="1"/>
  <c r="CD15" i="1"/>
  <c r="CD17" i="1"/>
  <c r="CD62" i="1"/>
  <c r="CD63" i="1"/>
  <c r="CD64" i="1"/>
  <c r="CD65" i="1"/>
  <c r="CD66" i="1"/>
  <c r="CD67" i="1"/>
  <c r="CD68" i="1"/>
  <c r="CD69" i="1"/>
  <c r="S72" i="1"/>
  <c r="T72" i="1" s="1"/>
  <c r="Y71" i="1"/>
  <c r="X71" i="1"/>
  <c r="AI71" i="1"/>
  <c r="Z71" i="1"/>
  <c r="AA71" i="1"/>
  <c r="AJ71" i="1"/>
  <c r="AB71" i="1"/>
  <c r="AK71" i="1"/>
  <c r="AC71" i="1"/>
  <c r="AL71" i="1"/>
  <c r="AM71" i="1"/>
  <c r="AD71" i="1"/>
  <c r="AE71" i="1"/>
  <c r="AN71" i="1"/>
  <c r="AF71" i="1"/>
  <c r="AO71" i="1"/>
  <c r="AG71" i="1"/>
  <c r="AP71" i="1"/>
  <c r="AH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72" i="1"/>
  <c r="W73" i="1" s="1"/>
  <c r="D71" i="1"/>
  <c r="CE71" i="1" l="1"/>
  <c r="CE55" i="1"/>
  <c r="CE42" i="1"/>
  <c r="CE41" i="1"/>
  <c r="CE32" i="1"/>
  <c r="CE13" i="1"/>
  <c r="CE17" i="1"/>
  <c r="CE54" i="1"/>
  <c r="CE39" i="1"/>
  <c r="CE28" i="1"/>
  <c r="CE20" i="1"/>
  <c r="CE62" i="1"/>
  <c r="CE46" i="1"/>
  <c r="CE25" i="1"/>
  <c r="CE34" i="1"/>
  <c r="CE21" i="1"/>
  <c r="CE48" i="1"/>
  <c r="CE31" i="1"/>
  <c r="CE37" i="1"/>
  <c r="CE24" i="1"/>
  <c r="CE57" i="1"/>
  <c r="CE52" i="1"/>
  <c r="CE61" i="1"/>
  <c r="CE47" i="1"/>
  <c r="CE38" i="1"/>
  <c r="CE43" i="1"/>
  <c r="CE40" i="1"/>
  <c r="CE15" i="1"/>
  <c r="CE29" i="1"/>
  <c r="CE27" i="1"/>
  <c r="CE53" i="1"/>
  <c r="CE30" i="1"/>
  <c r="CE60" i="1"/>
  <c r="CF12" i="1"/>
  <c r="CF166" i="1" s="1"/>
  <c r="CE58" i="1"/>
  <c r="CE59" i="1"/>
  <c r="CE45" i="1"/>
  <c r="CE36" i="1"/>
  <c r="CE22" i="1"/>
  <c r="CE16" i="1"/>
  <c r="CE23" i="1"/>
  <c r="CE49" i="1"/>
  <c r="CE14" i="1"/>
  <c r="CE18" i="1"/>
  <c r="CE44" i="1"/>
  <c r="CE56" i="1"/>
  <c r="CE50" i="1"/>
  <c r="CE51" i="1"/>
  <c r="CE35" i="1"/>
  <c r="CE26" i="1"/>
  <c r="CE19" i="1"/>
  <c r="CE33" i="1"/>
  <c r="CE63" i="1"/>
  <c r="CE64" i="1"/>
  <c r="CE65" i="1"/>
  <c r="CE66" i="1"/>
  <c r="CE67" i="1"/>
  <c r="CE68" i="1"/>
  <c r="CE69" i="1"/>
  <c r="CE70" i="1"/>
  <c r="X72" i="1"/>
  <c r="AI72" i="1"/>
  <c r="Z72" i="1"/>
  <c r="Y72" i="1"/>
  <c r="AJ72" i="1"/>
  <c r="AA72" i="1"/>
  <c r="AB72" i="1"/>
  <c r="AK72" i="1"/>
  <c r="AL72" i="1"/>
  <c r="AC72" i="1"/>
  <c r="AM72" i="1"/>
  <c r="AD72" i="1"/>
  <c r="AN72" i="1"/>
  <c r="AE72" i="1"/>
  <c r="AF72" i="1"/>
  <c r="AO72" i="1"/>
  <c r="AP72" i="1"/>
  <c r="AG72" i="1"/>
  <c r="AH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73" i="1"/>
  <c r="D72" i="1"/>
  <c r="CF56" i="1" l="1"/>
  <c r="CF58" i="1"/>
  <c r="CF59" i="1"/>
  <c r="CF34" i="1"/>
  <c r="CF26" i="1"/>
  <c r="CF18" i="1"/>
  <c r="CG12" i="1"/>
  <c r="CG166" i="1" s="1"/>
  <c r="CF41" i="1"/>
  <c r="CF33" i="1"/>
  <c r="CF17" i="1"/>
  <c r="CF47" i="1"/>
  <c r="CF31" i="1"/>
  <c r="CF23" i="1"/>
  <c r="CF20" i="1"/>
  <c r="CF49" i="1"/>
  <c r="CF27" i="1"/>
  <c r="CF55" i="1"/>
  <c r="CF51" i="1"/>
  <c r="CF25" i="1"/>
  <c r="CF15" i="1"/>
  <c r="CF45" i="1"/>
  <c r="CF54" i="1"/>
  <c r="CF48" i="1"/>
  <c r="CF43" i="1"/>
  <c r="CF32" i="1"/>
  <c r="CF24" i="1"/>
  <c r="CF16" i="1"/>
  <c r="CF60" i="1"/>
  <c r="CF19" i="1"/>
  <c r="CF62" i="1"/>
  <c r="CF39" i="1"/>
  <c r="CF57" i="1"/>
  <c r="CF42" i="1"/>
  <c r="CF52" i="1"/>
  <c r="CF40" i="1"/>
  <c r="CF61" i="1"/>
  <c r="CF50" i="1"/>
  <c r="CF38" i="1"/>
  <c r="CF30" i="1"/>
  <c r="CF22" i="1"/>
  <c r="CF14" i="1"/>
  <c r="CF46" i="1"/>
  <c r="CF29" i="1"/>
  <c r="CF13" i="1"/>
  <c r="CF36" i="1"/>
  <c r="CF44" i="1"/>
  <c r="CF63" i="1"/>
  <c r="CF53" i="1"/>
  <c r="CF37" i="1"/>
  <c r="CF21" i="1"/>
  <c r="CF28" i="1"/>
  <c r="CF35" i="1"/>
  <c r="CF64" i="1"/>
  <c r="CF65" i="1"/>
  <c r="CF66" i="1"/>
  <c r="CF67" i="1"/>
  <c r="CF68" i="1"/>
  <c r="CF69" i="1"/>
  <c r="CF70" i="1"/>
  <c r="CF71" i="1"/>
  <c r="W74" i="1"/>
  <c r="X73" i="1"/>
  <c r="AI73" i="1"/>
  <c r="Z73" i="1"/>
  <c r="Y73" i="1"/>
  <c r="AA73" i="1"/>
  <c r="AJ73" i="1"/>
  <c r="AK73" i="1"/>
  <c r="AB73" i="1"/>
  <c r="AL73" i="1"/>
  <c r="AC73" i="1"/>
  <c r="AD73" i="1"/>
  <c r="AM73" i="1"/>
  <c r="AE73" i="1"/>
  <c r="AN73" i="1"/>
  <c r="AF73" i="1"/>
  <c r="AO73" i="1"/>
  <c r="AG73" i="1"/>
  <c r="AP73" i="1"/>
  <c r="AQ73" i="1"/>
  <c r="AH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74" i="1"/>
  <c r="D73" i="1"/>
  <c r="AD74" i="1" s="1"/>
  <c r="AS74" i="1" l="1"/>
  <c r="AK74" i="1"/>
  <c r="AC74" i="1"/>
  <c r="BY74" i="1"/>
  <c r="BQ74" i="1"/>
  <c r="BI74" i="1"/>
  <c r="BA74" i="1"/>
  <c r="BX74" i="1"/>
  <c r="BP74" i="1"/>
  <c r="BH74" i="1"/>
  <c r="AZ74" i="1"/>
  <c r="AR74" i="1"/>
  <c r="AJ74" i="1"/>
  <c r="AB74" i="1"/>
  <c r="CE74" i="1"/>
  <c r="BW74" i="1"/>
  <c r="BO74" i="1"/>
  <c r="BG74" i="1"/>
  <c r="AY74" i="1"/>
  <c r="AQ74" i="1"/>
  <c r="AI74" i="1"/>
  <c r="AA74" i="1"/>
  <c r="CF74" i="1"/>
  <c r="W75" i="1"/>
  <c r="CD74" i="1"/>
  <c r="BV74" i="1"/>
  <c r="BN74" i="1"/>
  <c r="BF74" i="1"/>
  <c r="AX74" i="1"/>
  <c r="AP74" i="1"/>
  <c r="AH74" i="1"/>
  <c r="Z74" i="1"/>
  <c r="CC74" i="1"/>
  <c r="BU74" i="1"/>
  <c r="BM74" i="1"/>
  <c r="BE74" i="1"/>
  <c r="AW74" i="1"/>
  <c r="AO74" i="1"/>
  <c r="AG74" i="1"/>
  <c r="Y74" i="1"/>
  <c r="CB74" i="1"/>
  <c r="BT74" i="1"/>
  <c r="BL74" i="1"/>
  <c r="BD74" i="1"/>
  <c r="AV74" i="1"/>
  <c r="AN74" i="1"/>
  <c r="AF74" i="1"/>
  <c r="CG74" i="1"/>
  <c r="CG56" i="1"/>
  <c r="CG59" i="1"/>
  <c r="CG58" i="1"/>
  <c r="CG39" i="1"/>
  <c r="CG31" i="1"/>
  <c r="CG19" i="1"/>
  <c r="CG18" i="1"/>
  <c r="CG57" i="1"/>
  <c r="CG38" i="1"/>
  <c r="CG29" i="1"/>
  <c r="CG25" i="1"/>
  <c r="CG48" i="1"/>
  <c r="CG37" i="1"/>
  <c r="CG16" i="1"/>
  <c r="CG33" i="1"/>
  <c r="CG64" i="1"/>
  <c r="CG43" i="1"/>
  <c r="CG55" i="1"/>
  <c r="CG44" i="1"/>
  <c r="CG14" i="1"/>
  <c r="CG53" i="1"/>
  <c r="CG30" i="1"/>
  <c r="CG27" i="1"/>
  <c r="CG45" i="1"/>
  <c r="CG54" i="1"/>
  <c r="CG21" i="1"/>
  <c r="CG52" i="1"/>
  <c r="CG63" i="1"/>
  <c r="CG23" i="1"/>
  <c r="CG62" i="1"/>
  <c r="CG40" i="1"/>
  <c r="CG51" i="1"/>
  <c r="CG36" i="1"/>
  <c r="CG13" i="1"/>
  <c r="CG17" i="1"/>
  <c r="CG42" i="1"/>
  <c r="CG32" i="1"/>
  <c r="CG61" i="1"/>
  <c r="CG47" i="1"/>
  <c r="CG49" i="1"/>
  <c r="CG35" i="1"/>
  <c r="CG28" i="1"/>
  <c r="CG22" i="1"/>
  <c r="CG41" i="1"/>
  <c r="CG20" i="1"/>
  <c r="CG46" i="1"/>
  <c r="CG60" i="1"/>
  <c r="CG50" i="1"/>
  <c r="CG34" i="1"/>
  <c r="CG15" i="1"/>
  <c r="CG24" i="1"/>
  <c r="CG26" i="1"/>
  <c r="CG65" i="1"/>
  <c r="CG66" i="1"/>
  <c r="CG67" i="1"/>
  <c r="CG68" i="1"/>
  <c r="CG69" i="1"/>
  <c r="CG70" i="1"/>
  <c r="CG71" i="1"/>
  <c r="CG72" i="1"/>
  <c r="CA74" i="1"/>
  <c r="BS74" i="1"/>
  <c r="BK74" i="1"/>
  <c r="BC74" i="1"/>
  <c r="AU74" i="1"/>
  <c r="AM74" i="1"/>
  <c r="AE74" i="1"/>
  <c r="X74" i="1"/>
  <c r="BZ74" i="1"/>
  <c r="BR74" i="1"/>
  <c r="BJ74" i="1"/>
  <c r="BB74" i="1"/>
  <c r="AT74" i="1"/>
  <c r="AL74" i="1"/>
  <c r="C75" i="1"/>
  <c r="D74" i="1"/>
  <c r="CF75" i="1" s="1"/>
  <c r="CE75" i="1" l="1"/>
  <c r="AA75" i="1"/>
  <c r="BW75" i="1"/>
  <c r="BO75" i="1"/>
  <c r="BG75" i="1"/>
  <c r="AY75" i="1"/>
  <c r="AQ75" i="1"/>
  <c r="AI75" i="1"/>
  <c r="CD75" i="1"/>
  <c r="BV75" i="1"/>
  <c r="BN75" i="1"/>
  <c r="BF75" i="1"/>
  <c r="AX75" i="1"/>
  <c r="AP75" i="1"/>
  <c r="AH75" i="1"/>
  <c r="Z75" i="1"/>
  <c r="CC75" i="1"/>
  <c r="BU75" i="1"/>
  <c r="BM75" i="1"/>
  <c r="BE75" i="1"/>
  <c r="AW75" i="1"/>
  <c r="AO75" i="1"/>
  <c r="AG75" i="1"/>
  <c r="Y75" i="1"/>
  <c r="CB75" i="1"/>
  <c r="BT75" i="1"/>
  <c r="BL75" i="1"/>
  <c r="BD75" i="1"/>
  <c r="AV75" i="1"/>
  <c r="AN75" i="1"/>
  <c r="AF75" i="1"/>
  <c r="W76" i="1"/>
  <c r="CA75" i="1"/>
  <c r="BS75" i="1"/>
  <c r="BK75" i="1"/>
  <c r="BC75" i="1"/>
  <c r="AU75" i="1"/>
  <c r="AM75" i="1"/>
  <c r="AE75" i="1"/>
  <c r="X75" i="1"/>
  <c r="BZ75" i="1"/>
  <c r="BR75" i="1"/>
  <c r="BJ75" i="1"/>
  <c r="BB75" i="1"/>
  <c r="AT75" i="1"/>
  <c r="AL75" i="1"/>
  <c r="AD75" i="1"/>
  <c r="BY75" i="1"/>
  <c r="BQ75" i="1"/>
  <c r="BI75" i="1"/>
  <c r="BA75" i="1"/>
  <c r="AS75" i="1"/>
  <c r="AK75" i="1"/>
  <c r="AC75" i="1"/>
  <c r="CG75" i="1"/>
  <c r="BX75" i="1"/>
  <c r="BP75" i="1"/>
  <c r="BH75" i="1"/>
  <c r="AZ75" i="1"/>
  <c r="AR75" i="1"/>
  <c r="AJ75" i="1"/>
  <c r="AB75" i="1"/>
  <c r="C76" i="1"/>
  <c r="D75" i="1"/>
  <c r="AD76" i="1" s="1"/>
  <c r="AC76" i="1" l="1"/>
  <c r="BY76" i="1"/>
  <c r="BQ76" i="1"/>
  <c r="BI76" i="1"/>
  <c r="BA76" i="1"/>
  <c r="AS76" i="1"/>
  <c r="AK76" i="1"/>
  <c r="W77" i="1"/>
  <c r="CF76" i="1"/>
  <c r="BX76" i="1"/>
  <c r="BP76" i="1"/>
  <c r="BH76" i="1"/>
  <c r="AZ76" i="1"/>
  <c r="AR76" i="1"/>
  <c r="AJ76" i="1"/>
  <c r="AB76" i="1"/>
  <c r="CE76" i="1"/>
  <c r="BW76" i="1"/>
  <c r="BO76" i="1"/>
  <c r="BG76" i="1"/>
  <c r="AY76" i="1"/>
  <c r="AQ76" i="1"/>
  <c r="AI76" i="1"/>
  <c r="AA76" i="1"/>
  <c r="CD76" i="1"/>
  <c r="BV76" i="1"/>
  <c r="BN76" i="1"/>
  <c r="BF76" i="1"/>
  <c r="AX76" i="1"/>
  <c r="AP76" i="1"/>
  <c r="AH76" i="1"/>
  <c r="Z76" i="1"/>
  <c r="CC76" i="1"/>
  <c r="BU76" i="1"/>
  <c r="BM76" i="1"/>
  <c r="BE76" i="1"/>
  <c r="AW76" i="1"/>
  <c r="AO76" i="1"/>
  <c r="AG76" i="1"/>
  <c r="Y76" i="1"/>
  <c r="CB76" i="1"/>
  <c r="BT76" i="1"/>
  <c r="BL76" i="1"/>
  <c r="BD76" i="1"/>
  <c r="AV76" i="1"/>
  <c r="AN76" i="1"/>
  <c r="AF76" i="1"/>
  <c r="CA76" i="1"/>
  <c r="BS76" i="1"/>
  <c r="BK76" i="1"/>
  <c r="BC76" i="1"/>
  <c r="AU76" i="1"/>
  <c r="AM76" i="1"/>
  <c r="AE76" i="1"/>
  <c r="X76" i="1"/>
  <c r="CG76" i="1"/>
  <c r="BZ76" i="1"/>
  <c r="BR76" i="1"/>
  <c r="BJ76" i="1"/>
  <c r="BB76" i="1"/>
  <c r="AT76" i="1"/>
  <c r="AL76" i="1"/>
  <c r="C77" i="1"/>
  <c r="D76" i="1"/>
  <c r="AE77" i="1" s="1"/>
  <c r="AD77" i="1" l="1"/>
  <c r="BZ77" i="1"/>
  <c r="BR77" i="1"/>
  <c r="BJ77" i="1"/>
  <c r="AT77" i="1"/>
  <c r="AL77" i="1"/>
  <c r="BB77" i="1"/>
  <c r="CG77" i="1"/>
  <c r="BY77" i="1"/>
  <c r="BQ77" i="1"/>
  <c r="BI77" i="1"/>
  <c r="BA77" i="1"/>
  <c r="AS77" i="1"/>
  <c r="AK77" i="1"/>
  <c r="AC77" i="1"/>
  <c r="CF77" i="1"/>
  <c r="BX77" i="1"/>
  <c r="BP77" i="1"/>
  <c r="BH77" i="1"/>
  <c r="AZ77" i="1"/>
  <c r="AR77" i="1"/>
  <c r="AJ77" i="1"/>
  <c r="AB77" i="1"/>
  <c r="W78" i="1"/>
  <c r="CE77" i="1"/>
  <c r="BW77" i="1"/>
  <c r="BO77" i="1"/>
  <c r="BG77" i="1"/>
  <c r="AY77" i="1"/>
  <c r="AQ77" i="1"/>
  <c r="AI77" i="1"/>
  <c r="AA77" i="1"/>
  <c r="CD77" i="1"/>
  <c r="BV77" i="1"/>
  <c r="BN77" i="1"/>
  <c r="BF77" i="1"/>
  <c r="AX77" i="1"/>
  <c r="AP77" i="1"/>
  <c r="AH77" i="1"/>
  <c r="Z77" i="1"/>
  <c r="CC77" i="1"/>
  <c r="BU77" i="1"/>
  <c r="BM77" i="1"/>
  <c r="BE77" i="1"/>
  <c r="AW77" i="1"/>
  <c r="AO77" i="1"/>
  <c r="AG77" i="1"/>
  <c r="Y77" i="1"/>
  <c r="CB77" i="1"/>
  <c r="BT77" i="1"/>
  <c r="BL77" i="1"/>
  <c r="BD77" i="1"/>
  <c r="AV77" i="1"/>
  <c r="AN77" i="1"/>
  <c r="AF77" i="1"/>
  <c r="X77" i="1"/>
  <c r="CA77" i="1"/>
  <c r="BS77" i="1"/>
  <c r="BK77" i="1"/>
  <c r="BC77" i="1"/>
  <c r="AU77" i="1"/>
  <c r="AM77" i="1"/>
  <c r="C78" i="1"/>
  <c r="D77" i="1"/>
  <c r="AC78" i="1" s="1"/>
  <c r="BW78" i="1" l="1"/>
  <c r="BO78" i="1"/>
  <c r="BG78" i="1"/>
  <c r="AY78" i="1"/>
  <c r="CE78" i="1"/>
  <c r="AQ78" i="1"/>
  <c r="AI78" i="1"/>
  <c r="AA78" i="1"/>
  <c r="CF78" i="1"/>
  <c r="BX78" i="1"/>
  <c r="BP78" i="1"/>
  <c r="BH78" i="1"/>
  <c r="AZ78" i="1"/>
  <c r="AR78" i="1"/>
  <c r="AJ78" i="1"/>
  <c r="AB78" i="1"/>
  <c r="CD78" i="1"/>
  <c r="BV78" i="1"/>
  <c r="BN78" i="1"/>
  <c r="BF78" i="1"/>
  <c r="AX78" i="1"/>
  <c r="AP78" i="1"/>
  <c r="AH78" i="1"/>
  <c r="Z78" i="1"/>
  <c r="CC78" i="1"/>
  <c r="BU78" i="1"/>
  <c r="BM78" i="1"/>
  <c r="BE78" i="1"/>
  <c r="AW78" i="1"/>
  <c r="AO78" i="1"/>
  <c r="AG78" i="1"/>
  <c r="Y78" i="1"/>
  <c r="CB78" i="1"/>
  <c r="BT78" i="1"/>
  <c r="BL78" i="1"/>
  <c r="BD78" i="1"/>
  <c r="AV78" i="1"/>
  <c r="AN78" i="1"/>
  <c r="AF78" i="1"/>
  <c r="CA78" i="1"/>
  <c r="BS78" i="1"/>
  <c r="BK78" i="1"/>
  <c r="BC78" i="1"/>
  <c r="AU78" i="1"/>
  <c r="AM78" i="1"/>
  <c r="AE78" i="1"/>
  <c r="X78" i="1"/>
  <c r="BZ78" i="1"/>
  <c r="BR78" i="1"/>
  <c r="BJ78" i="1"/>
  <c r="BB78" i="1"/>
  <c r="AT78" i="1"/>
  <c r="AL78" i="1"/>
  <c r="AD78" i="1"/>
  <c r="W79" i="1"/>
  <c r="CG78" i="1"/>
  <c r="BY78" i="1"/>
  <c r="BQ78" i="1"/>
  <c r="BI78" i="1"/>
  <c r="BA78" i="1"/>
  <c r="AS78" i="1"/>
  <c r="AK78" i="1"/>
  <c r="C79" i="1"/>
  <c r="D78" i="1"/>
  <c r="Y79" i="1" s="1"/>
  <c r="AF79" i="1" l="1"/>
  <c r="CB79" i="1"/>
  <c r="BT79" i="1"/>
  <c r="BL79" i="1"/>
  <c r="BD79" i="1"/>
  <c r="AV79" i="1"/>
  <c r="AN79" i="1"/>
  <c r="BS79" i="1"/>
  <c r="BK79" i="1"/>
  <c r="BC79" i="1"/>
  <c r="AU79" i="1"/>
  <c r="AM79" i="1"/>
  <c r="AE79" i="1"/>
  <c r="X79" i="1"/>
  <c r="BZ79" i="1"/>
  <c r="BR79" i="1"/>
  <c r="BJ79" i="1"/>
  <c r="BB79" i="1"/>
  <c r="AT79" i="1"/>
  <c r="AL79" i="1"/>
  <c r="AD79" i="1"/>
  <c r="BY79" i="1"/>
  <c r="BA79" i="1"/>
  <c r="AS79" i="1"/>
  <c r="AK79" i="1"/>
  <c r="AC79" i="1"/>
  <c r="CG79" i="1"/>
  <c r="CF79" i="1"/>
  <c r="BX79" i="1"/>
  <c r="BP79" i="1"/>
  <c r="BH79" i="1"/>
  <c r="AZ79" i="1"/>
  <c r="AR79" i="1"/>
  <c r="AJ79" i="1"/>
  <c r="AB79" i="1"/>
  <c r="CE79" i="1"/>
  <c r="BW79" i="1"/>
  <c r="BO79" i="1"/>
  <c r="BG79" i="1"/>
  <c r="AY79" i="1"/>
  <c r="AQ79" i="1"/>
  <c r="AI79" i="1"/>
  <c r="AA79" i="1"/>
  <c r="W80" i="1"/>
  <c r="BI79" i="1"/>
  <c r="CD79" i="1"/>
  <c r="BV79" i="1"/>
  <c r="BN79" i="1"/>
  <c r="BF79" i="1"/>
  <c r="AX79" i="1"/>
  <c r="AP79" i="1"/>
  <c r="AH79" i="1"/>
  <c r="Z79" i="1"/>
  <c r="CA79" i="1"/>
  <c r="BQ79" i="1"/>
  <c r="CC79" i="1"/>
  <c r="BU79" i="1"/>
  <c r="BM79" i="1"/>
  <c r="BE79" i="1"/>
  <c r="AW79" i="1"/>
  <c r="AO79" i="1"/>
  <c r="AG79" i="1"/>
  <c r="C80" i="1"/>
  <c r="D79" i="1"/>
  <c r="Z80" i="1" s="1"/>
  <c r="BE80" i="1" l="1"/>
  <c r="CB80" i="1"/>
  <c r="BT80" i="1"/>
  <c r="BL80" i="1"/>
  <c r="BD80" i="1"/>
  <c r="AV80" i="1"/>
  <c r="AN80" i="1"/>
  <c r="AF80" i="1"/>
  <c r="X80" i="1"/>
  <c r="BU80" i="1"/>
  <c r="AG80" i="1"/>
  <c r="W81" i="1"/>
  <c r="CA80" i="1"/>
  <c r="BS80" i="1"/>
  <c r="BK80" i="1"/>
  <c r="BC80" i="1"/>
  <c r="AU80" i="1"/>
  <c r="AM80" i="1"/>
  <c r="AE80" i="1"/>
  <c r="BZ80" i="1"/>
  <c r="AO80" i="1"/>
  <c r="BB80" i="1"/>
  <c r="CG80" i="1"/>
  <c r="BY80" i="1"/>
  <c r="BQ80" i="1"/>
  <c r="BI80" i="1"/>
  <c r="BA80" i="1"/>
  <c r="AS80" i="1"/>
  <c r="AK80" i="1"/>
  <c r="AC80" i="1"/>
  <c r="CC80" i="1"/>
  <c r="Y80" i="1"/>
  <c r="AT80" i="1"/>
  <c r="CF80" i="1"/>
  <c r="BX80" i="1"/>
  <c r="BP80" i="1"/>
  <c r="BH80" i="1"/>
  <c r="AZ80" i="1"/>
  <c r="AR80" i="1"/>
  <c r="AJ80" i="1"/>
  <c r="AB80" i="1"/>
  <c r="BM80" i="1"/>
  <c r="BJ80" i="1"/>
  <c r="AL80" i="1"/>
  <c r="CE80" i="1"/>
  <c r="BW80" i="1"/>
  <c r="BO80" i="1"/>
  <c r="BG80" i="1"/>
  <c r="AY80" i="1"/>
  <c r="AQ80" i="1"/>
  <c r="AI80" i="1"/>
  <c r="AA80" i="1"/>
  <c r="AW80" i="1"/>
  <c r="BR80" i="1"/>
  <c r="AD80" i="1"/>
  <c r="CD80" i="1"/>
  <c r="BV80" i="1"/>
  <c r="BN80" i="1"/>
  <c r="BF80" i="1"/>
  <c r="AX80" i="1"/>
  <c r="AP80" i="1"/>
  <c r="AH80" i="1"/>
  <c r="C81" i="1"/>
  <c r="D80" i="1"/>
  <c r="AB81" i="1" s="1"/>
  <c r="AQ81" i="1" l="1"/>
  <c r="AY81" i="1"/>
  <c r="AI81" i="1"/>
  <c r="AA81" i="1"/>
  <c r="CE81" i="1"/>
  <c r="BW81" i="1"/>
  <c r="BO81" i="1"/>
  <c r="BG81" i="1"/>
  <c r="CD81" i="1"/>
  <c r="BV81" i="1"/>
  <c r="BN81" i="1"/>
  <c r="BF81" i="1"/>
  <c r="AX81" i="1"/>
  <c r="AP81" i="1"/>
  <c r="AH81" i="1"/>
  <c r="Z81" i="1"/>
  <c r="CC81" i="1"/>
  <c r="BU81" i="1"/>
  <c r="BM81" i="1"/>
  <c r="BE81" i="1"/>
  <c r="AW81" i="1"/>
  <c r="AO81" i="1"/>
  <c r="AG81" i="1"/>
  <c r="Y81" i="1"/>
  <c r="CB81" i="1"/>
  <c r="BT81" i="1"/>
  <c r="BL81" i="1"/>
  <c r="BD81" i="1"/>
  <c r="AV81" i="1"/>
  <c r="AN81" i="1"/>
  <c r="AF81" i="1"/>
  <c r="CA81" i="1"/>
  <c r="BS81" i="1"/>
  <c r="BK81" i="1"/>
  <c r="BC81" i="1"/>
  <c r="AU81" i="1"/>
  <c r="AM81" i="1"/>
  <c r="AE81" i="1"/>
  <c r="X81" i="1"/>
  <c r="BZ81" i="1"/>
  <c r="BR81" i="1"/>
  <c r="BJ81" i="1"/>
  <c r="BB81" i="1"/>
  <c r="AT81" i="1"/>
  <c r="AL81" i="1"/>
  <c r="AD81" i="1"/>
  <c r="W82" i="1"/>
  <c r="CG81" i="1"/>
  <c r="BY81" i="1"/>
  <c r="BQ81" i="1"/>
  <c r="BI81" i="1"/>
  <c r="BA81" i="1"/>
  <c r="AS81" i="1"/>
  <c r="AK81" i="1"/>
  <c r="AC81" i="1"/>
  <c r="CF81" i="1"/>
  <c r="BX81" i="1"/>
  <c r="BP81" i="1"/>
  <c r="BH81" i="1"/>
  <c r="AZ81" i="1"/>
  <c r="AR81" i="1"/>
  <c r="AJ81" i="1"/>
  <c r="C82" i="1"/>
  <c r="D81" i="1"/>
  <c r="Y82" i="1" s="1"/>
  <c r="AF82" i="1" l="1"/>
  <c r="AN82" i="1"/>
  <c r="CB82" i="1"/>
  <c r="BT82" i="1"/>
  <c r="BL82" i="1"/>
  <c r="BD82" i="1"/>
  <c r="AV82" i="1"/>
  <c r="CA82" i="1"/>
  <c r="BS82" i="1"/>
  <c r="BK82" i="1"/>
  <c r="BC82" i="1"/>
  <c r="AU82" i="1"/>
  <c r="AM82" i="1"/>
  <c r="AE82" i="1"/>
  <c r="X82" i="1"/>
  <c r="BZ82" i="1"/>
  <c r="BR82" i="1"/>
  <c r="BJ82" i="1"/>
  <c r="BB82" i="1"/>
  <c r="AT82" i="1"/>
  <c r="AL82" i="1"/>
  <c r="AD82" i="1"/>
  <c r="BQ82" i="1"/>
  <c r="BA82" i="1"/>
  <c r="AS82" i="1"/>
  <c r="AK82" i="1"/>
  <c r="AC82" i="1"/>
  <c r="BY82" i="1"/>
  <c r="CF82" i="1"/>
  <c r="BX82" i="1"/>
  <c r="BP82" i="1"/>
  <c r="BH82" i="1"/>
  <c r="AZ82" i="1"/>
  <c r="AR82" i="1"/>
  <c r="AJ82" i="1"/>
  <c r="AB82" i="1"/>
  <c r="CG82" i="1"/>
  <c r="BI82" i="1"/>
  <c r="CE82" i="1"/>
  <c r="BW82" i="1"/>
  <c r="BO82" i="1"/>
  <c r="BG82" i="1"/>
  <c r="AY82" i="1"/>
  <c r="AQ82" i="1"/>
  <c r="AI82" i="1"/>
  <c r="AA82" i="1"/>
  <c r="W83" i="1"/>
  <c r="CD82" i="1"/>
  <c r="BV82" i="1"/>
  <c r="BN82" i="1"/>
  <c r="BF82" i="1"/>
  <c r="AX82" i="1"/>
  <c r="AP82" i="1"/>
  <c r="AH82" i="1"/>
  <c r="Z82" i="1"/>
  <c r="CC82" i="1"/>
  <c r="BU82" i="1"/>
  <c r="BM82" i="1"/>
  <c r="BE82" i="1"/>
  <c r="AW82" i="1"/>
  <c r="AO82" i="1"/>
  <c r="AG82" i="1"/>
  <c r="C83" i="1"/>
  <c r="D82" i="1"/>
  <c r="AF83" i="1" s="1"/>
  <c r="AE83" i="1" l="1"/>
  <c r="X83" i="1"/>
  <c r="CA83" i="1"/>
  <c r="BS83" i="1"/>
  <c r="BK83" i="1"/>
  <c r="BC83" i="1"/>
  <c r="AU83" i="1"/>
  <c r="AM83" i="1"/>
  <c r="BZ83" i="1"/>
  <c r="BR83" i="1"/>
  <c r="BJ83" i="1"/>
  <c r="BB83" i="1"/>
  <c r="AT83" i="1"/>
  <c r="AL83" i="1"/>
  <c r="AD83" i="1"/>
  <c r="CG83" i="1"/>
  <c r="BY83" i="1"/>
  <c r="BQ83" i="1"/>
  <c r="BI83" i="1"/>
  <c r="BA83" i="1"/>
  <c r="AS83" i="1"/>
  <c r="AK83" i="1"/>
  <c r="AC83" i="1"/>
  <c r="CF83" i="1"/>
  <c r="BX83" i="1"/>
  <c r="BP83" i="1"/>
  <c r="BH83" i="1"/>
  <c r="AZ83" i="1"/>
  <c r="AR83" i="1"/>
  <c r="AJ83" i="1"/>
  <c r="AB83" i="1"/>
  <c r="CE83" i="1"/>
  <c r="BW83" i="1"/>
  <c r="BO83" i="1"/>
  <c r="BG83" i="1"/>
  <c r="AY83" i="1"/>
  <c r="AQ83" i="1"/>
  <c r="AI83" i="1"/>
  <c r="AA83" i="1"/>
  <c r="CD83" i="1"/>
  <c r="BV83" i="1"/>
  <c r="BN83" i="1"/>
  <c r="BF83" i="1"/>
  <c r="AX83" i="1"/>
  <c r="AP83" i="1"/>
  <c r="AH83" i="1"/>
  <c r="Z83" i="1"/>
  <c r="W84" i="1"/>
  <c r="CC83" i="1"/>
  <c r="BU83" i="1"/>
  <c r="BM83" i="1"/>
  <c r="BE83" i="1"/>
  <c r="AW83" i="1"/>
  <c r="AO83" i="1"/>
  <c r="AG83" i="1"/>
  <c r="Y83" i="1"/>
  <c r="CB83" i="1"/>
  <c r="BT83" i="1"/>
  <c r="BL83" i="1"/>
  <c r="BD83" i="1"/>
  <c r="AV83" i="1"/>
  <c r="AN83" i="1"/>
  <c r="C84" i="1"/>
  <c r="D83" i="1"/>
  <c r="AF84" i="1" s="1"/>
  <c r="X84" i="1" l="1"/>
  <c r="BS84" i="1"/>
  <c r="BK84" i="1"/>
  <c r="CA84" i="1"/>
  <c r="BC84" i="1"/>
  <c r="AU84" i="1"/>
  <c r="AM84" i="1"/>
  <c r="AE84" i="1"/>
  <c r="BZ84" i="1"/>
  <c r="BR84" i="1"/>
  <c r="BJ84" i="1"/>
  <c r="BB84" i="1"/>
  <c r="AT84" i="1"/>
  <c r="AL84" i="1"/>
  <c r="AD84" i="1"/>
  <c r="CG84" i="1"/>
  <c r="BY84" i="1"/>
  <c r="BQ84" i="1"/>
  <c r="BI84" i="1"/>
  <c r="BA84" i="1"/>
  <c r="AS84" i="1"/>
  <c r="AK84" i="1"/>
  <c r="AC84" i="1"/>
  <c r="W85" i="1"/>
  <c r="CF84" i="1"/>
  <c r="BP84" i="1"/>
  <c r="BH84" i="1"/>
  <c r="AZ84" i="1"/>
  <c r="AR84" i="1"/>
  <c r="AJ84" i="1"/>
  <c r="AB84" i="1"/>
  <c r="BW84" i="1"/>
  <c r="BO84" i="1"/>
  <c r="BG84" i="1"/>
  <c r="AY84" i="1"/>
  <c r="AQ84" i="1"/>
  <c r="AI84" i="1"/>
  <c r="AA84" i="1"/>
  <c r="BX84" i="1"/>
  <c r="CD84" i="1"/>
  <c r="BV84" i="1"/>
  <c r="BN84" i="1"/>
  <c r="BF84" i="1"/>
  <c r="AX84" i="1"/>
  <c r="AP84" i="1"/>
  <c r="AH84" i="1"/>
  <c r="Z84" i="1"/>
  <c r="CC84" i="1"/>
  <c r="BU84" i="1"/>
  <c r="BM84" i="1"/>
  <c r="BE84" i="1"/>
  <c r="AW84" i="1"/>
  <c r="AO84" i="1"/>
  <c r="AG84" i="1"/>
  <c r="Y84" i="1"/>
  <c r="CE84" i="1"/>
  <c r="CB84" i="1"/>
  <c r="BT84" i="1"/>
  <c r="BL84" i="1"/>
  <c r="BD84" i="1"/>
  <c r="AV84" i="1"/>
  <c r="AN84" i="1"/>
  <c r="C85" i="1"/>
  <c r="D84" i="1"/>
  <c r="X85" i="1" s="1"/>
  <c r="CA85" i="1" l="1"/>
  <c r="BS85" i="1"/>
  <c r="BK85" i="1"/>
  <c r="BC85" i="1"/>
  <c r="AU85" i="1"/>
  <c r="AM85" i="1"/>
  <c r="AE85" i="1"/>
  <c r="BZ85" i="1"/>
  <c r="BR85" i="1"/>
  <c r="BJ85" i="1"/>
  <c r="BB85" i="1"/>
  <c r="AT85" i="1"/>
  <c r="AL85" i="1"/>
  <c r="AD85" i="1"/>
  <c r="CG85" i="1"/>
  <c r="BY85" i="1"/>
  <c r="BQ85" i="1"/>
  <c r="BI85" i="1"/>
  <c r="BA85" i="1"/>
  <c r="AS85" i="1"/>
  <c r="AK85" i="1"/>
  <c r="AC85" i="1"/>
  <c r="CF85" i="1"/>
  <c r="BX85" i="1"/>
  <c r="BP85" i="1"/>
  <c r="BH85" i="1"/>
  <c r="AZ85" i="1"/>
  <c r="AR85" i="1"/>
  <c r="AJ85" i="1"/>
  <c r="AB85" i="1"/>
  <c r="CE85" i="1"/>
  <c r="BW85" i="1"/>
  <c r="BO85" i="1"/>
  <c r="BG85" i="1"/>
  <c r="AY85" i="1"/>
  <c r="AQ85" i="1"/>
  <c r="AI85" i="1"/>
  <c r="AA85" i="1"/>
  <c r="W86" i="1"/>
  <c r="CD85" i="1"/>
  <c r="BV85" i="1"/>
  <c r="BN85" i="1"/>
  <c r="BF85" i="1"/>
  <c r="AX85" i="1"/>
  <c r="AP85" i="1"/>
  <c r="AH85" i="1"/>
  <c r="Z85" i="1"/>
  <c r="CC85" i="1"/>
  <c r="BU85" i="1"/>
  <c r="BM85" i="1"/>
  <c r="BE85" i="1"/>
  <c r="AW85" i="1"/>
  <c r="AO85" i="1"/>
  <c r="AG85" i="1"/>
  <c r="Y85" i="1"/>
  <c r="CB85" i="1"/>
  <c r="BT85" i="1"/>
  <c r="BL85" i="1"/>
  <c r="BD85" i="1"/>
  <c r="AV85" i="1"/>
  <c r="AN85" i="1"/>
  <c r="AF85" i="1"/>
  <c r="C86" i="1"/>
  <c r="D85" i="1"/>
  <c r="AF86" i="1" s="1"/>
  <c r="CA86" i="1" l="1"/>
  <c r="BS86" i="1"/>
  <c r="BK86" i="1"/>
  <c r="BC86" i="1"/>
  <c r="AU86" i="1"/>
  <c r="AM86" i="1"/>
  <c r="AE86" i="1"/>
  <c r="X86" i="1"/>
  <c r="BR86" i="1"/>
  <c r="CG86" i="1"/>
  <c r="BY86" i="1"/>
  <c r="BQ86" i="1"/>
  <c r="BI86" i="1"/>
  <c r="BA86" i="1"/>
  <c r="AS86" i="1"/>
  <c r="AK86" i="1"/>
  <c r="AC86" i="1"/>
  <c r="CF86" i="1"/>
  <c r="BX86" i="1"/>
  <c r="BP86" i="1"/>
  <c r="BH86" i="1"/>
  <c r="AZ86" i="1"/>
  <c r="AR86" i="1"/>
  <c r="AJ86" i="1"/>
  <c r="AB86" i="1"/>
  <c r="BB86" i="1"/>
  <c r="AD86" i="1"/>
  <c r="W87" i="1"/>
  <c r="CE86" i="1"/>
  <c r="BW86" i="1"/>
  <c r="BO86" i="1"/>
  <c r="BG86" i="1"/>
  <c r="AY86" i="1"/>
  <c r="AQ86" i="1"/>
  <c r="AI86" i="1"/>
  <c r="AA86" i="1"/>
  <c r="CD86" i="1"/>
  <c r="BV86" i="1"/>
  <c r="BN86" i="1"/>
  <c r="BF86" i="1"/>
  <c r="AX86" i="1"/>
  <c r="AP86" i="1"/>
  <c r="AH86" i="1"/>
  <c r="Z86" i="1"/>
  <c r="BZ86" i="1"/>
  <c r="CC86" i="1"/>
  <c r="BU86" i="1"/>
  <c r="BM86" i="1"/>
  <c r="BE86" i="1"/>
  <c r="AW86" i="1"/>
  <c r="AO86" i="1"/>
  <c r="AG86" i="1"/>
  <c r="Y86" i="1"/>
  <c r="BJ86" i="1"/>
  <c r="AT86" i="1"/>
  <c r="AL86" i="1"/>
  <c r="CB86" i="1"/>
  <c r="BT86" i="1"/>
  <c r="BL86" i="1"/>
  <c r="BD86" i="1"/>
  <c r="AV86" i="1"/>
  <c r="AN86" i="1"/>
  <c r="C87" i="1"/>
  <c r="D86" i="1"/>
  <c r="AB87" i="1" s="1"/>
  <c r="AQ87" i="1" l="1"/>
  <c r="AI87" i="1"/>
  <c r="AY87" i="1"/>
  <c r="AA87" i="1"/>
  <c r="CE87" i="1"/>
  <c r="BW87" i="1"/>
  <c r="BO87" i="1"/>
  <c r="BG87" i="1"/>
  <c r="CD87" i="1"/>
  <c r="BV87" i="1"/>
  <c r="BN87" i="1"/>
  <c r="BF87" i="1"/>
  <c r="AX87" i="1"/>
  <c r="AP87" i="1"/>
  <c r="AH87" i="1"/>
  <c r="Z87" i="1"/>
  <c r="CC87" i="1"/>
  <c r="BU87" i="1"/>
  <c r="BM87" i="1"/>
  <c r="BE87" i="1"/>
  <c r="AW87" i="1"/>
  <c r="AO87" i="1"/>
  <c r="AG87" i="1"/>
  <c r="Y87" i="1"/>
  <c r="W88" i="1"/>
  <c r="CB87" i="1"/>
  <c r="BT87" i="1"/>
  <c r="BL87" i="1"/>
  <c r="BD87" i="1"/>
  <c r="AV87" i="1"/>
  <c r="AN87" i="1"/>
  <c r="AF87" i="1"/>
  <c r="CA87" i="1"/>
  <c r="BS87" i="1"/>
  <c r="BK87" i="1"/>
  <c r="BC87" i="1"/>
  <c r="AU87" i="1"/>
  <c r="AM87" i="1"/>
  <c r="AE87" i="1"/>
  <c r="X87" i="1"/>
  <c r="BZ87" i="1"/>
  <c r="BR87" i="1"/>
  <c r="BJ87" i="1"/>
  <c r="BB87" i="1"/>
  <c r="AT87" i="1"/>
  <c r="AL87" i="1"/>
  <c r="AD87" i="1"/>
  <c r="CG87" i="1"/>
  <c r="BY87" i="1"/>
  <c r="BQ87" i="1"/>
  <c r="BI87" i="1"/>
  <c r="BA87" i="1"/>
  <c r="AS87" i="1"/>
  <c r="AK87" i="1"/>
  <c r="AC87" i="1"/>
  <c r="CF87" i="1"/>
  <c r="BX87" i="1"/>
  <c r="BP87" i="1"/>
  <c r="BH87" i="1"/>
  <c r="AZ87" i="1"/>
  <c r="AR87" i="1"/>
  <c r="AJ87" i="1"/>
  <c r="C88" i="1"/>
  <c r="D87" i="1"/>
  <c r="AE88" i="1" s="1"/>
  <c r="BZ88" i="1" l="1"/>
  <c r="BR88" i="1"/>
  <c r="BJ88" i="1"/>
  <c r="BB88" i="1"/>
  <c r="AT88" i="1"/>
  <c r="AL88" i="1"/>
  <c r="AD88" i="1"/>
  <c r="CG88" i="1"/>
  <c r="BY88" i="1"/>
  <c r="BQ88" i="1"/>
  <c r="BI88" i="1"/>
  <c r="BA88" i="1"/>
  <c r="AS88" i="1"/>
  <c r="AK88" i="1"/>
  <c r="AC88" i="1"/>
  <c r="CF88" i="1"/>
  <c r="BX88" i="1"/>
  <c r="BP88" i="1"/>
  <c r="BH88" i="1"/>
  <c r="AZ88" i="1"/>
  <c r="AR88" i="1"/>
  <c r="AJ88" i="1"/>
  <c r="AB88" i="1"/>
  <c r="CE88" i="1"/>
  <c r="BW88" i="1"/>
  <c r="BO88" i="1"/>
  <c r="BG88" i="1"/>
  <c r="AY88" i="1"/>
  <c r="AQ88" i="1"/>
  <c r="AI88" i="1"/>
  <c r="AA88" i="1"/>
  <c r="W89" i="1"/>
  <c r="CD88" i="1"/>
  <c r="BV88" i="1"/>
  <c r="BN88" i="1"/>
  <c r="BF88" i="1"/>
  <c r="AX88" i="1"/>
  <c r="AP88" i="1"/>
  <c r="AH88" i="1"/>
  <c r="Z88" i="1"/>
  <c r="CC88" i="1"/>
  <c r="BU88" i="1"/>
  <c r="BM88" i="1"/>
  <c r="BE88" i="1"/>
  <c r="AW88" i="1"/>
  <c r="AO88" i="1"/>
  <c r="AG88" i="1"/>
  <c r="Y88" i="1"/>
  <c r="CB88" i="1"/>
  <c r="BT88" i="1"/>
  <c r="BL88" i="1"/>
  <c r="BD88" i="1"/>
  <c r="AV88" i="1"/>
  <c r="AN88" i="1"/>
  <c r="AF88" i="1"/>
  <c r="X88" i="1"/>
  <c r="CA88" i="1"/>
  <c r="BS88" i="1"/>
  <c r="BK88" i="1"/>
  <c r="BC88" i="1"/>
  <c r="AU88" i="1"/>
  <c r="AM88" i="1"/>
  <c r="C89" i="1"/>
  <c r="D88" i="1"/>
  <c r="X89" i="1" s="1"/>
  <c r="BZ89" i="1" l="1"/>
  <c r="BR89" i="1"/>
  <c r="BJ89" i="1"/>
  <c r="BB89" i="1"/>
  <c r="AT89" i="1"/>
  <c r="AL89" i="1"/>
  <c r="AD89" i="1"/>
  <c r="CG89" i="1"/>
  <c r="BY89" i="1"/>
  <c r="BQ89" i="1"/>
  <c r="BI89" i="1"/>
  <c r="BA89" i="1"/>
  <c r="AS89" i="1"/>
  <c r="AK89" i="1"/>
  <c r="AC89" i="1"/>
  <c r="CF89" i="1"/>
  <c r="BX89" i="1"/>
  <c r="BP89" i="1"/>
  <c r="BH89" i="1"/>
  <c r="AZ89" i="1"/>
  <c r="AR89" i="1"/>
  <c r="AJ89" i="1"/>
  <c r="AB89" i="1"/>
  <c r="CE89" i="1"/>
  <c r="BW89" i="1"/>
  <c r="BO89" i="1"/>
  <c r="BG89" i="1"/>
  <c r="AY89" i="1"/>
  <c r="AQ89" i="1"/>
  <c r="AI89" i="1"/>
  <c r="AA89" i="1"/>
  <c r="CD89" i="1"/>
  <c r="BV89" i="1"/>
  <c r="BN89" i="1"/>
  <c r="BF89" i="1"/>
  <c r="AX89" i="1"/>
  <c r="AP89" i="1"/>
  <c r="AH89" i="1"/>
  <c r="Z89" i="1"/>
  <c r="CC89" i="1"/>
  <c r="BU89" i="1"/>
  <c r="BM89" i="1"/>
  <c r="BE89" i="1"/>
  <c r="AW89" i="1"/>
  <c r="AO89" i="1"/>
  <c r="AG89" i="1"/>
  <c r="Y89" i="1"/>
  <c r="CB89" i="1"/>
  <c r="BT89" i="1"/>
  <c r="BL89" i="1"/>
  <c r="BD89" i="1"/>
  <c r="AV89" i="1"/>
  <c r="AN89" i="1"/>
  <c r="AF89" i="1"/>
  <c r="X90" i="1"/>
  <c r="W90" i="1"/>
  <c r="CA89" i="1"/>
  <c r="BS89" i="1"/>
  <c r="BK89" i="1"/>
  <c r="BC89" i="1"/>
  <c r="AU89" i="1"/>
  <c r="AM89" i="1"/>
  <c r="AE89" i="1"/>
  <c r="C90" i="1"/>
  <c r="D89" i="1"/>
  <c r="AF90" i="1" s="1"/>
  <c r="BS90" i="1" l="1"/>
  <c r="AM90" i="1"/>
  <c r="CA90" i="1"/>
  <c r="BK90" i="1"/>
  <c r="BC90" i="1"/>
  <c r="AU90" i="1"/>
  <c r="AE90" i="1"/>
  <c r="BZ90" i="1"/>
  <c r="BJ90" i="1"/>
  <c r="BB90" i="1"/>
  <c r="AT90" i="1"/>
  <c r="AL90" i="1"/>
  <c r="AD90" i="1"/>
  <c r="CG90" i="1"/>
  <c r="BY90" i="1"/>
  <c r="BQ90" i="1"/>
  <c r="BI90" i="1"/>
  <c r="BA90" i="1"/>
  <c r="AS90" i="1"/>
  <c r="AK90" i="1"/>
  <c r="AC90" i="1"/>
  <c r="BX90" i="1"/>
  <c r="BH90" i="1"/>
  <c r="AR90" i="1"/>
  <c r="AJ90" i="1"/>
  <c r="AB90" i="1"/>
  <c r="BP90" i="1"/>
  <c r="CE90" i="1"/>
  <c r="BW90" i="1"/>
  <c r="BO90" i="1"/>
  <c r="BG90" i="1"/>
  <c r="AY90" i="1"/>
  <c r="AQ90" i="1"/>
  <c r="AI90" i="1"/>
  <c r="AA90" i="1"/>
  <c r="W91" i="1"/>
  <c r="BV90" i="1"/>
  <c r="BF90" i="1"/>
  <c r="AX90" i="1"/>
  <c r="AP90" i="1"/>
  <c r="AH90" i="1"/>
  <c r="Z90" i="1"/>
  <c r="BN90" i="1"/>
  <c r="CC90" i="1"/>
  <c r="BU90" i="1"/>
  <c r="BM90" i="1"/>
  <c r="BE90" i="1"/>
  <c r="AW90" i="1"/>
  <c r="AO90" i="1"/>
  <c r="AG90" i="1"/>
  <c r="Y90" i="1"/>
  <c r="BR90" i="1"/>
  <c r="CF90" i="1"/>
  <c r="AZ90" i="1"/>
  <c r="CD90" i="1"/>
  <c r="CB90" i="1"/>
  <c r="BT90" i="1"/>
  <c r="BL90" i="1"/>
  <c r="BD90" i="1"/>
  <c r="AV90" i="1"/>
  <c r="AN90" i="1"/>
  <c r="C91" i="1"/>
  <c r="D90" i="1"/>
  <c r="AA91" i="1" s="1"/>
  <c r="BV91" i="1" l="1"/>
  <c r="BN91" i="1"/>
  <c r="BF91" i="1"/>
  <c r="AX91" i="1"/>
  <c r="AP91" i="1"/>
  <c r="AH91" i="1"/>
  <c r="Z91" i="1"/>
  <c r="CD91" i="1"/>
  <c r="CC91" i="1"/>
  <c r="BU91" i="1"/>
  <c r="BM91" i="1"/>
  <c r="BE91" i="1"/>
  <c r="AW91" i="1"/>
  <c r="AO91" i="1"/>
  <c r="AG91" i="1"/>
  <c r="Y91" i="1"/>
  <c r="CB91" i="1"/>
  <c r="BT91" i="1"/>
  <c r="BL91" i="1"/>
  <c r="BD91" i="1"/>
  <c r="AV91" i="1"/>
  <c r="AN91" i="1"/>
  <c r="AF91" i="1"/>
  <c r="CA91" i="1"/>
  <c r="BS91" i="1"/>
  <c r="BK91" i="1"/>
  <c r="BC91" i="1"/>
  <c r="AU91" i="1"/>
  <c r="AM91" i="1"/>
  <c r="AE91" i="1"/>
  <c r="X91" i="1"/>
  <c r="BZ91" i="1"/>
  <c r="BR91" i="1"/>
  <c r="BJ91" i="1"/>
  <c r="BB91" i="1"/>
  <c r="AT91" i="1"/>
  <c r="AL91" i="1"/>
  <c r="AD91" i="1"/>
  <c r="CG91" i="1"/>
  <c r="BY91" i="1"/>
  <c r="BQ91" i="1"/>
  <c r="BI91" i="1"/>
  <c r="BA91" i="1"/>
  <c r="AS91" i="1"/>
  <c r="AK91" i="1"/>
  <c r="AC91" i="1"/>
  <c r="W92" i="1"/>
  <c r="CF91" i="1"/>
  <c r="BX91" i="1"/>
  <c r="BP91" i="1"/>
  <c r="BH91" i="1"/>
  <c r="AZ91" i="1"/>
  <c r="AR91" i="1"/>
  <c r="AJ91" i="1"/>
  <c r="AB91" i="1"/>
  <c r="CE91" i="1"/>
  <c r="BW91" i="1"/>
  <c r="BO91" i="1"/>
  <c r="BG91" i="1"/>
  <c r="AY91" i="1"/>
  <c r="AQ91" i="1"/>
  <c r="AI91" i="1"/>
  <c r="C92" i="1"/>
  <c r="D91" i="1"/>
  <c r="Y92" i="1" s="1"/>
  <c r="AF92" i="1" l="1"/>
  <c r="CB92" i="1"/>
  <c r="BT92" i="1"/>
  <c r="BL92" i="1"/>
  <c r="BD92" i="1"/>
  <c r="AV92" i="1"/>
  <c r="X92" i="1"/>
  <c r="AN92" i="1"/>
  <c r="CA92" i="1"/>
  <c r="BS92" i="1"/>
  <c r="BK92" i="1"/>
  <c r="BC92" i="1"/>
  <c r="AU92" i="1"/>
  <c r="AM92" i="1"/>
  <c r="AE92" i="1"/>
  <c r="BZ92" i="1"/>
  <c r="BR92" i="1"/>
  <c r="BJ92" i="1"/>
  <c r="BB92" i="1"/>
  <c r="AT92" i="1"/>
  <c r="AL92" i="1"/>
  <c r="AD92" i="1"/>
  <c r="W93" i="1"/>
  <c r="BQ92" i="1"/>
  <c r="BI92" i="1"/>
  <c r="BA92" i="1"/>
  <c r="AS92" i="1"/>
  <c r="AK92" i="1"/>
  <c r="AC92" i="1"/>
  <c r="BY92" i="1"/>
  <c r="CF92" i="1"/>
  <c r="BX92" i="1"/>
  <c r="BP92" i="1"/>
  <c r="BH92" i="1"/>
  <c r="AZ92" i="1"/>
  <c r="AR92" i="1"/>
  <c r="AJ92" i="1"/>
  <c r="AB92" i="1"/>
  <c r="CG92" i="1"/>
  <c r="CE92" i="1"/>
  <c r="BW92" i="1"/>
  <c r="BO92" i="1"/>
  <c r="BG92" i="1"/>
  <c r="AY92" i="1"/>
  <c r="AQ92" i="1"/>
  <c r="AI92" i="1"/>
  <c r="AA92" i="1"/>
  <c r="CD92" i="1"/>
  <c r="BV92" i="1"/>
  <c r="BN92" i="1"/>
  <c r="BF92" i="1"/>
  <c r="AX92" i="1"/>
  <c r="AP92" i="1"/>
  <c r="AH92" i="1"/>
  <c r="Z92" i="1"/>
  <c r="CC92" i="1"/>
  <c r="BU92" i="1"/>
  <c r="BM92" i="1"/>
  <c r="BE92" i="1"/>
  <c r="AW92" i="1"/>
  <c r="AO92" i="1"/>
  <c r="AG92" i="1"/>
  <c r="C93" i="1"/>
  <c r="D92" i="1"/>
  <c r="Y93" i="1" s="1"/>
  <c r="AF93" i="1" l="1"/>
  <c r="CB93" i="1"/>
  <c r="BT93" i="1"/>
  <c r="BL93" i="1"/>
  <c r="BD93" i="1"/>
  <c r="AV93" i="1"/>
  <c r="AN93" i="1"/>
  <c r="CA93" i="1"/>
  <c r="BS93" i="1"/>
  <c r="BK93" i="1"/>
  <c r="BC93" i="1"/>
  <c r="AU93" i="1"/>
  <c r="AM93" i="1"/>
  <c r="AE93" i="1"/>
  <c r="X93" i="1"/>
  <c r="BZ93" i="1"/>
  <c r="BR93" i="1"/>
  <c r="BJ93" i="1"/>
  <c r="BB93" i="1"/>
  <c r="AT93" i="1"/>
  <c r="AL93" i="1"/>
  <c r="AD93" i="1"/>
  <c r="CG93" i="1"/>
  <c r="BY93" i="1"/>
  <c r="BQ93" i="1"/>
  <c r="BI93" i="1"/>
  <c r="BA93" i="1"/>
  <c r="AS93" i="1"/>
  <c r="AK93" i="1"/>
  <c r="AC93" i="1"/>
  <c r="CF93" i="1"/>
  <c r="BX93" i="1"/>
  <c r="BP93" i="1"/>
  <c r="BH93" i="1"/>
  <c r="AZ93" i="1"/>
  <c r="AR93" i="1"/>
  <c r="AJ93" i="1"/>
  <c r="AB93" i="1"/>
  <c r="W94" i="1"/>
  <c r="CE93" i="1"/>
  <c r="BW93" i="1"/>
  <c r="BO93" i="1"/>
  <c r="BG93" i="1"/>
  <c r="AY93" i="1"/>
  <c r="AQ93" i="1"/>
  <c r="AI93" i="1"/>
  <c r="AA93" i="1"/>
  <c r="CD93" i="1"/>
  <c r="BV93" i="1"/>
  <c r="BN93" i="1"/>
  <c r="BF93" i="1"/>
  <c r="AX93" i="1"/>
  <c r="AP93" i="1"/>
  <c r="AH93" i="1"/>
  <c r="Z93" i="1"/>
  <c r="CC93" i="1"/>
  <c r="BU93" i="1"/>
  <c r="BM93" i="1"/>
  <c r="BE93" i="1"/>
  <c r="AW93" i="1"/>
  <c r="AO93" i="1"/>
  <c r="AG93" i="1"/>
  <c r="C94" i="1"/>
  <c r="D93" i="1"/>
  <c r="AF94" i="1" s="1"/>
  <c r="AE94" i="1" l="1"/>
  <c r="CA94" i="1"/>
  <c r="X94" i="1"/>
  <c r="BS94" i="1"/>
  <c r="BK94" i="1"/>
  <c r="BC94" i="1"/>
  <c r="AU94" i="1"/>
  <c r="AM94" i="1"/>
  <c r="BZ94" i="1"/>
  <c r="BR94" i="1"/>
  <c r="BJ94" i="1"/>
  <c r="BB94" i="1"/>
  <c r="AT94" i="1"/>
  <c r="AL94" i="1"/>
  <c r="AD94" i="1"/>
  <c r="CG94" i="1"/>
  <c r="BY94" i="1"/>
  <c r="BQ94" i="1"/>
  <c r="BI94" i="1"/>
  <c r="BA94" i="1"/>
  <c r="AS94" i="1"/>
  <c r="AK94" i="1"/>
  <c r="AC94" i="1"/>
  <c r="CF94" i="1"/>
  <c r="BX94" i="1"/>
  <c r="BP94" i="1"/>
  <c r="BH94" i="1"/>
  <c r="AZ94" i="1"/>
  <c r="AR94" i="1"/>
  <c r="AJ94" i="1"/>
  <c r="AB94" i="1"/>
  <c r="CE94" i="1"/>
  <c r="BW94" i="1"/>
  <c r="BO94" i="1"/>
  <c r="BG94" i="1"/>
  <c r="AY94" i="1"/>
  <c r="AQ94" i="1"/>
  <c r="AI94" i="1"/>
  <c r="AA94" i="1"/>
  <c r="CD94" i="1"/>
  <c r="BV94" i="1"/>
  <c r="BN94" i="1"/>
  <c r="BF94" i="1"/>
  <c r="AX94" i="1"/>
  <c r="AP94" i="1"/>
  <c r="AH94" i="1"/>
  <c r="Z94" i="1"/>
  <c r="CC94" i="1"/>
  <c r="BU94" i="1"/>
  <c r="BM94" i="1"/>
  <c r="BE94" i="1"/>
  <c r="AW94" i="1"/>
  <c r="AO94" i="1"/>
  <c r="AG94" i="1"/>
  <c r="Y94" i="1"/>
  <c r="W95" i="1"/>
  <c r="CB94" i="1"/>
  <c r="BT94" i="1"/>
  <c r="BL94" i="1"/>
  <c r="BD94" i="1"/>
  <c r="AV94" i="1"/>
  <c r="AN94" i="1"/>
  <c r="C95" i="1"/>
  <c r="D94" i="1"/>
  <c r="X95" i="1" s="1"/>
  <c r="BC95" i="1" l="1"/>
  <c r="AM95" i="1"/>
  <c r="AE95" i="1"/>
  <c r="CA95" i="1"/>
  <c r="BS95" i="1"/>
  <c r="BK95" i="1"/>
  <c r="AU95" i="1"/>
  <c r="BZ95" i="1"/>
  <c r="BR95" i="1"/>
  <c r="BJ95" i="1"/>
  <c r="BB95" i="1"/>
  <c r="AT95" i="1"/>
  <c r="AL95" i="1"/>
  <c r="AD95" i="1"/>
  <c r="BY95" i="1"/>
  <c r="BI95" i="1"/>
  <c r="BA95" i="1"/>
  <c r="AS95" i="1"/>
  <c r="AK95" i="1"/>
  <c r="AC95" i="1"/>
  <c r="W96" i="1"/>
  <c r="BH95" i="1"/>
  <c r="AR95" i="1"/>
  <c r="AJ95" i="1"/>
  <c r="AB95" i="1"/>
  <c r="CF95" i="1"/>
  <c r="AZ95" i="1"/>
  <c r="CE95" i="1"/>
  <c r="BW95" i="1"/>
  <c r="BO95" i="1"/>
  <c r="BG95" i="1"/>
  <c r="AY95" i="1"/>
  <c r="AQ95" i="1"/>
  <c r="AI95" i="1"/>
  <c r="AA95" i="1"/>
  <c r="CG95" i="1"/>
  <c r="BP95" i="1"/>
  <c r="CD95" i="1"/>
  <c r="BV95" i="1"/>
  <c r="BN95" i="1"/>
  <c r="BF95" i="1"/>
  <c r="AX95" i="1"/>
  <c r="AP95" i="1"/>
  <c r="AH95" i="1"/>
  <c r="Z95" i="1"/>
  <c r="BX95" i="1"/>
  <c r="CC95" i="1"/>
  <c r="BU95" i="1"/>
  <c r="BM95" i="1"/>
  <c r="BE95" i="1"/>
  <c r="AW95" i="1"/>
  <c r="AO95" i="1"/>
  <c r="AG95" i="1"/>
  <c r="Y95" i="1"/>
  <c r="BQ95" i="1"/>
  <c r="CB95" i="1"/>
  <c r="BT95" i="1"/>
  <c r="BL95" i="1"/>
  <c r="BD95" i="1"/>
  <c r="AV95" i="1"/>
  <c r="AN95" i="1"/>
  <c r="AF95" i="1"/>
  <c r="C96" i="1"/>
  <c r="D95" i="1"/>
  <c r="Z96" i="1" s="1"/>
  <c r="AW96" i="1" l="1"/>
  <c r="BE96" i="1"/>
  <c r="AO96" i="1"/>
  <c r="AG96" i="1"/>
  <c r="Y96" i="1"/>
  <c r="CC96" i="1"/>
  <c r="BU96" i="1"/>
  <c r="BM96" i="1"/>
  <c r="CB96" i="1"/>
  <c r="BT96" i="1"/>
  <c r="BL96" i="1"/>
  <c r="BD96" i="1"/>
  <c r="AV96" i="1"/>
  <c r="AN96" i="1"/>
  <c r="AF96" i="1"/>
  <c r="W97" i="1"/>
  <c r="CA96" i="1"/>
  <c r="BS96" i="1"/>
  <c r="BK96" i="1"/>
  <c r="BC96" i="1"/>
  <c r="AU96" i="1"/>
  <c r="AM96" i="1"/>
  <c r="AE96" i="1"/>
  <c r="X96" i="1"/>
  <c r="BZ96" i="1"/>
  <c r="BR96" i="1"/>
  <c r="BJ96" i="1"/>
  <c r="BB96" i="1"/>
  <c r="AT96" i="1"/>
  <c r="AL96" i="1"/>
  <c r="AD96" i="1"/>
  <c r="CG96" i="1"/>
  <c r="BY96" i="1"/>
  <c r="BQ96" i="1"/>
  <c r="BI96" i="1"/>
  <c r="BA96" i="1"/>
  <c r="AS96" i="1"/>
  <c r="AK96" i="1"/>
  <c r="AC96" i="1"/>
  <c r="CF96" i="1"/>
  <c r="BX96" i="1"/>
  <c r="BP96" i="1"/>
  <c r="BH96" i="1"/>
  <c r="AZ96" i="1"/>
  <c r="AR96" i="1"/>
  <c r="AJ96" i="1"/>
  <c r="AB96" i="1"/>
  <c r="CE96" i="1"/>
  <c r="BW96" i="1"/>
  <c r="BO96" i="1"/>
  <c r="BG96" i="1"/>
  <c r="AY96" i="1"/>
  <c r="AQ96" i="1"/>
  <c r="AI96" i="1"/>
  <c r="AA96" i="1"/>
  <c r="CD96" i="1"/>
  <c r="BV96" i="1"/>
  <c r="BN96" i="1"/>
  <c r="BF96" i="1"/>
  <c r="AX96" i="1"/>
  <c r="AP96" i="1"/>
  <c r="AH96" i="1"/>
  <c r="C97" i="1"/>
  <c r="D96" i="1"/>
  <c r="AF97" i="1" s="1"/>
  <c r="BS97" i="1" l="1"/>
  <c r="BK97" i="1"/>
  <c r="BC97" i="1"/>
  <c r="X97" i="1"/>
  <c r="AU97" i="1"/>
  <c r="AM97" i="1"/>
  <c r="CA97" i="1"/>
  <c r="AE97" i="1"/>
  <c r="BZ97" i="1"/>
  <c r="BR97" i="1"/>
  <c r="BJ97" i="1"/>
  <c r="BB97" i="1"/>
  <c r="AT97" i="1"/>
  <c r="AL97" i="1"/>
  <c r="AD97" i="1"/>
  <c r="CG97" i="1"/>
  <c r="BY97" i="1"/>
  <c r="BQ97" i="1"/>
  <c r="BI97" i="1"/>
  <c r="BA97" i="1"/>
  <c r="AS97" i="1"/>
  <c r="AK97" i="1"/>
  <c r="AC97" i="1"/>
  <c r="W98" i="1"/>
  <c r="CF97" i="1"/>
  <c r="BX97" i="1"/>
  <c r="BP97" i="1"/>
  <c r="BH97" i="1"/>
  <c r="AZ97" i="1"/>
  <c r="AR97" i="1"/>
  <c r="AJ97" i="1"/>
  <c r="AB97" i="1"/>
  <c r="CE97" i="1"/>
  <c r="BW97" i="1"/>
  <c r="BO97" i="1"/>
  <c r="BG97" i="1"/>
  <c r="AY97" i="1"/>
  <c r="AQ97" i="1"/>
  <c r="AI97" i="1"/>
  <c r="AA97" i="1"/>
  <c r="CD97" i="1"/>
  <c r="BV97" i="1"/>
  <c r="BN97" i="1"/>
  <c r="BF97" i="1"/>
  <c r="AX97" i="1"/>
  <c r="AP97" i="1"/>
  <c r="AH97" i="1"/>
  <c r="Z97" i="1"/>
  <c r="CC97" i="1"/>
  <c r="BU97" i="1"/>
  <c r="BM97" i="1"/>
  <c r="BE97" i="1"/>
  <c r="AW97" i="1"/>
  <c r="AO97" i="1"/>
  <c r="AG97" i="1"/>
  <c r="Y97" i="1"/>
  <c r="CB97" i="1"/>
  <c r="BT97" i="1"/>
  <c r="BL97" i="1"/>
  <c r="BD97" i="1"/>
  <c r="AV97" i="1"/>
  <c r="AN97" i="1"/>
  <c r="C98" i="1"/>
  <c r="D97" i="1"/>
  <c r="AF98" i="1" s="1"/>
  <c r="CA98" i="1" l="1"/>
  <c r="BS98" i="1"/>
  <c r="BK98" i="1"/>
  <c r="BC98" i="1"/>
  <c r="AU98" i="1"/>
  <c r="AM98" i="1"/>
  <c r="AE98" i="1"/>
  <c r="X98" i="1"/>
  <c r="BZ98" i="1"/>
  <c r="BR98" i="1"/>
  <c r="BJ98" i="1"/>
  <c r="BB98" i="1"/>
  <c r="AT98" i="1"/>
  <c r="AL98" i="1"/>
  <c r="AD98" i="1"/>
  <c r="CG98" i="1"/>
  <c r="BY98" i="1"/>
  <c r="BQ98" i="1"/>
  <c r="BI98" i="1"/>
  <c r="BA98" i="1"/>
  <c r="AS98" i="1"/>
  <c r="AK98" i="1"/>
  <c r="AC98" i="1"/>
  <c r="CF98" i="1"/>
  <c r="BX98" i="1"/>
  <c r="BP98" i="1"/>
  <c r="BH98" i="1"/>
  <c r="AZ98" i="1"/>
  <c r="AR98" i="1"/>
  <c r="AJ98" i="1"/>
  <c r="AB98" i="1"/>
  <c r="CE98" i="1"/>
  <c r="BW98" i="1"/>
  <c r="BO98" i="1"/>
  <c r="BG98" i="1"/>
  <c r="AY98" i="1"/>
  <c r="AQ98" i="1"/>
  <c r="AI98" i="1"/>
  <c r="AA98" i="1"/>
  <c r="CD98" i="1"/>
  <c r="BV98" i="1"/>
  <c r="BN98" i="1"/>
  <c r="BF98" i="1"/>
  <c r="AX98" i="1"/>
  <c r="AP98" i="1"/>
  <c r="AH98" i="1"/>
  <c r="Z98" i="1"/>
  <c r="W99" i="1"/>
  <c r="CC98" i="1"/>
  <c r="BU98" i="1"/>
  <c r="BM98" i="1"/>
  <c r="BE98" i="1"/>
  <c r="AW98" i="1"/>
  <c r="AO98" i="1"/>
  <c r="AG98" i="1"/>
  <c r="Y98" i="1"/>
  <c r="CB98" i="1"/>
  <c r="BT98" i="1"/>
  <c r="BL98" i="1"/>
  <c r="BD98" i="1"/>
  <c r="AV98" i="1"/>
  <c r="AN98" i="1"/>
  <c r="C99" i="1"/>
  <c r="D98" i="1"/>
  <c r="AF99" i="1" s="1"/>
  <c r="BS99" i="1" l="1"/>
  <c r="BK99" i="1"/>
  <c r="CA99" i="1"/>
  <c r="X99" i="1"/>
  <c r="BC99" i="1"/>
  <c r="AU99" i="1"/>
  <c r="AM99" i="1"/>
  <c r="AE99" i="1"/>
  <c r="BZ99" i="1"/>
  <c r="BR99" i="1"/>
  <c r="BJ99" i="1"/>
  <c r="BB99" i="1"/>
  <c r="AT99" i="1"/>
  <c r="AL99" i="1"/>
  <c r="AD99" i="1"/>
  <c r="BY99" i="1"/>
  <c r="BQ99" i="1"/>
  <c r="BI99" i="1"/>
  <c r="BA99" i="1"/>
  <c r="AS99" i="1"/>
  <c r="AK99" i="1"/>
  <c r="AC99" i="1"/>
  <c r="BX99" i="1"/>
  <c r="BP99" i="1"/>
  <c r="BH99" i="1"/>
  <c r="AZ99" i="1"/>
  <c r="AR99" i="1"/>
  <c r="AJ99" i="1"/>
  <c r="AB99" i="1"/>
  <c r="CF99" i="1"/>
  <c r="CE99" i="1"/>
  <c r="BW99" i="1"/>
  <c r="BO99" i="1"/>
  <c r="BG99" i="1"/>
  <c r="AY99" i="1"/>
  <c r="AQ99" i="1"/>
  <c r="AI99" i="1"/>
  <c r="AA99" i="1"/>
  <c r="CD99" i="1"/>
  <c r="BV99" i="1"/>
  <c r="BN99" i="1"/>
  <c r="BF99" i="1"/>
  <c r="AX99" i="1"/>
  <c r="AP99" i="1"/>
  <c r="AH99" i="1"/>
  <c r="Z99" i="1"/>
  <c r="CG99" i="1"/>
  <c r="CC99" i="1"/>
  <c r="BU99" i="1"/>
  <c r="BM99" i="1"/>
  <c r="BE99" i="1"/>
  <c r="AW99" i="1"/>
  <c r="AO99" i="1"/>
  <c r="AG99" i="1"/>
  <c r="Y99" i="1"/>
  <c r="W100" i="1"/>
  <c r="CB99" i="1"/>
  <c r="BT99" i="1"/>
  <c r="BL99" i="1"/>
  <c r="BD99" i="1"/>
  <c r="AV99" i="1"/>
  <c r="AN99" i="1"/>
  <c r="C100" i="1"/>
  <c r="D99" i="1"/>
  <c r="X100" i="1" s="1"/>
  <c r="BC100" i="1" l="1"/>
  <c r="AM100" i="1"/>
  <c r="AE100" i="1"/>
  <c r="CA100" i="1"/>
  <c r="BS100" i="1"/>
  <c r="BK100" i="1"/>
  <c r="AU100" i="1"/>
  <c r="BR100" i="1"/>
  <c r="BJ100" i="1"/>
  <c r="BB100" i="1"/>
  <c r="AT100" i="1"/>
  <c r="AL100" i="1"/>
  <c r="AD100" i="1"/>
  <c r="CG100" i="1"/>
  <c r="BI100" i="1"/>
  <c r="BA100" i="1"/>
  <c r="AS100" i="1"/>
  <c r="AK100" i="1"/>
  <c r="AC100" i="1"/>
  <c r="CF100" i="1"/>
  <c r="BH100" i="1"/>
  <c r="AR100" i="1"/>
  <c r="AJ100" i="1"/>
  <c r="AB100" i="1"/>
  <c r="BX100" i="1"/>
  <c r="AZ100" i="1"/>
  <c r="CE100" i="1"/>
  <c r="BW100" i="1"/>
  <c r="BO100" i="1"/>
  <c r="BG100" i="1"/>
  <c r="AY100" i="1"/>
  <c r="AQ100" i="1"/>
  <c r="AI100" i="1"/>
  <c r="AA100" i="1"/>
  <c r="BY100" i="1"/>
  <c r="BV100" i="1"/>
  <c r="BN100" i="1"/>
  <c r="BF100" i="1"/>
  <c r="AX100" i="1"/>
  <c r="AP100" i="1"/>
  <c r="AH100" i="1"/>
  <c r="Z100" i="1"/>
  <c r="BZ100" i="1"/>
  <c r="W101" i="1"/>
  <c r="BP100" i="1"/>
  <c r="CD100" i="1"/>
  <c r="CC100" i="1"/>
  <c r="BU100" i="1"/>
  <c r="BM100" i="1"/>
  <c r="BE100" i="1"/>
  <c r="AW100" i="1"/>
  <c r="AO100" i="1"/>
  <c r="AG100" i="1"/>
  <c r="Y100" i="1"/>
  <c r="BQ100" i="1"/>
  <c r="CB100" i="1"/>
  <c r="BT100" i="1"/>
  <c r="BL100" i="1"/>
  <c r="BD100" i="1"/>
  <c r="AV100" i="1"/>
  <c r="AN100" i="1"/>
  <c r="AF100" i="1"/>
  <c r="C101" i="1"/>
  <c r="D100" i="1"/>
  <c r="AA101" i="1" s="1"/>
  <c r="BF101" i="1" l="1"/>
  <c r="BN101" i="1"/>
  <c r="AP101" i="1"/>
  <c r="AX101" i="1"/>
  <c r="AH101" i="1"/>
  <c r="Z101" i="1"/>
  <c r="CD101" i="1"/>
  <c r="BV101" i="1"/>
  <c r="CC101" i="1"/>
  <c r="BU101" i="1"/>
  <c r="BM101" i="1"/>
  <c r="BE101" i="1"/>
  <c r="AW101" i="1"/>
  <c r="AO101" i="1"/>
  <c r="AG101" i="1"/>
  <c r="Y101" i="1"/>
  <c r="W102" i="1"/>
  <c r="CB101" i="1"/>
  <c r="BT101" i="1"/>
  <c r="BL101" i="1"/>
  <c r="BD101" i="1"/>
  <c r="AV101" i="1"/>
  <c r="AN101" i="1"/>
  <c r="AF101" i="1"/>
  <c r="CA101" i="1"/>
  <c r="BS101" i="1"/>
  <c r="BK101" i="1"/>
  <c r="BC101" i="1"/>
  <c r="AU101" i="1"/>
  <c r="AM101" i="1"/>
  <c r="AE101" i="1"/>
  <c r="X101" i="1"/>
  <c r="BZ101" i="1"/>
  <c r="BR101" i="1"/>
  <c r="BJ101" i="1"/>
  <c r="BB101" i="1"/>
  <c r="AT101" i="1"/>
  <c r="AL101" i="1"/>
  <c r="AD101" i="1"/>
  <c r="CG101" i="1"/>
  <c r="BY101" i="1"/>
  <c r="BQ101" i="1"/>
  <c r="BI101" i="1"/>
  <c r="BA101" i="1"/>
  <c r="AS101" i="1"/>
  <c r="AK101" i="1"/>
  <c r="AC101" i="1"/>
  <c r="CF101" i="1"/>
  <c r="BX101" i="1"/>
  <c r="BP101" i="1"/>
  <c r="BH101" i="1"/>
  <c r="AZ101" i="1"/>
  <c r="AR101" i="1"/>
  <c r="AJ101" i="1"/>
  <c r="AB101" i="1"/>
  <c r="CE101" i="1"/>
  <c r="BW101" i="1"/>
  <c r="BO101" i="1"/>
  <c r="BG101" i="1"/>
  <c r="AY101" i="1"/>
  <c r="AQ101" i="1"/>
  <c r="AI101" i="1"/>
  <c r="C102" i="1"/>
  <c r="D101" i="1"/>
  <c r="X102" i="1" s="1"/>
  <c r="BZ102" i="1" l="1"/>
  <c r="BR102" i="1"/>
  <c r="BJ102" i="1"/>
  <c r="BB102" i="1"/>
  <c r="AT102" i="1"/>
  <c r="AL102" i="1"/>
  <c r="AD102" i="1"/>
  <c r="CG102" i="1"/>
  <c r="BY102" i="1"/>
  <c r="BQ102" i="1"/>
  <c r="BI102" i="1"/>
  <c r="BA102" i="1"/>
  <c r="AS102" i="1"/>
  <c r="AK102" i="1"/>
  <c r="AC102" i="1"/>
  <c r="CF102" i="1"/>
  <c r="BX102" i="1"/>
  <c r="BP102" i="1"/>
  <c r="BH102" i="1"/>
  <c r="AZ102" i="1"/>
  <c r="AR102" i="1"/>
  <c r="AJ102" i="1"/>
  <c r="AB102" i="1"/>
  <c r="CE102" i="1"/>
  <c r="BW102" i="1"/>
  <c r="BO102" i="1"/>
  <c r="BG102" i="1"/>
  <c r="AY102" i="1"/>
  <c r="AQ102" i="1"/>
  <c r="AI102" i="1"/>
  <c r="AA102" i="1"/>
  <c r="W103" i="1"/>
  <c r="CD102" i="1"/>
  <c r="BV102" i="1"/>
  <c r="BN102" i="1"/>
  <c r="BF102" i="1"/>
  <c r="AX102" i="1"/>
  <c r="AP102" i="1"/>
  <c r="AH102" i="1"/>
  <c r="Z102" i="1"/>
  <c r="CC102" i="1"/>
  <c r="BU102" i="1"/>
  <c r="BM102" i="1"/>
  <c r="BE102" i="1"/>
  <c r="AW102" i="1"/>
  <c r="AO102" i="1"/>
  <c r="AG102" i="1"/>
  <c r="Y102" i="1"/>
  <c r="CB102" i="1"/>
  <c r="BT102" i="1"/>
  <c r="BL102" i="1"/>
  <c r="BD102" i="1"/>
  <c r="AV102" i="1"/>
  <c r="AN102" i="1"/>
  <c r="AF102" i="1"/>
  <c r="CA102" i="1"/>
  <c r="BS102" i="1"/>
  <c r="BK102" i="1"/>
  <c r="BC102" i="1"/>
  <c r="AU102" i="1"/>
  <c r="AM102" i="1"/>
  <c r="AE102" i="1"/>
  <c r="C103" i="1"/>
  <c r="D102" i="1"/>
  <c r="AE103" i="1" s="1"/>
  <c r="BZ103" i="1" l="1"/>
  <c r="BR103" i="1"/>
  <c r="BJ103" i="1"/>
  <c r="BB103" i="1"/>
  <c r="AT103" i="1"/>
  <c r="AL103" i="1"/>
  <c r="AD103" i="1"/>
  <c r="CG103" i="1"/>
  <c r="BY103" i="1"/>
  <c r="BQ103" i="1"/>
  <c r="BI103" i="1"/>
  <c r="BA103" i="1"/>
  <c r="AS103" i="1"/>
  <c r="AK103" i="1"/>
  <c r="AC103" i="1"/>
  <c r="CF103" i="1"/>
  <c r="BX103" i="1"/>
  <c r="BP103" i="1"/>
  <c r="BH103" i="1"/>
  <c r="AZ103" i="1"/>
  <c r="AR103" i="1"/>
  <c r="AJ103" i="1"/>
  <c r="AB103" i="1"/>
  <c r="CE103" i="1"/>
  <c r="BW103" i="1"/>
  <c r="BO103" i="1"/>
  <c r="BG103" i="1"/>
  <c r="AY103" i="1"/>
  <c r="AQ103" i="1"/>
  <c r="AI103" i="1"/>
  <c r="AA103" i="1"/>
  <c r="CD103" i="1"/>
  <c r="BV103" i="1"/>
  <c r="BN103" i="1"/>
  <c r="BF103" i="1"/>
  <c r="AX103" i="1"/>
  <c r="AP103" i="1"/>
  <c r="AH103" i="1"/>
  <c r="Z103" i="1"/>
  <c r="W104" i="1"/>
  <c r="CC103" i="1"/>
  <c r="BU103" i="1"/>
  <c r="BM103" i="1"/>
  <c r="BE103" i="1"/>
  <c r="AW103" i="1"/>
  <c r="AO103" i="1"/>
  <c r="AG103" i="1"/>
  <c r="Y103" i="1"/>
  <c r="CB103" i="1"/>
  <c r="BT103" i="1"/>
  <c r="BL103" i="1"/>
  <c r="BD103" i="1"/>
  <c r="AV103" i="1"/>
  <c r="AN103" i="1"/>
  <c r="AF103" i="1"/>
  <c r="X103" i="1"/>
  <c r="CA103" i="1"/>
  <c r="BS103" i="1"/>
  <c r="BK103" i="1"/>
  <c r="BC103" i="1"/>
  <c r="AU103" i="1"/>
  <c r="AM103" i="1"/>
  <c r="C104" i="1"/>
  <c r="D103" i="1"/>
  <c r="X104" i="1" s="1"/>
  <c r="BR104" i="1" l="1"/>
  <c r="BJ104" i="1"/>
  <c r="BB104" i="1"/>
  <c r="AT104" i="1"/>
  <c r="AL104" i="1"/>
  <c r="BZ104" i="1"/>
  <c r="AD104" i="1"/>
  <c r="CG104" i="1"/>
  <c r="BY104" i="1"/>
  <c r="BQ104" i="1"/>
  <c r="BI104" i="1"/>
  <c r="BA104" i="1"/>
  <c r="AS104" i="1"/>
  <c r="AK104" i="1"/>
  <c r="AC104" i="1"/>
  <c r="CF104" i="1"/>
  <c r="BX104" i="1"/>
  <c r="BP104" i="1"/>
  <c r="BH104" i="1"/>
  <c r="AZ104" i="1"/>
  <c r="AR104" i="1"/>
  <c r="AJ104" i="1"/>
  <c r="AB104" i="1"/>
  <c r="CE104" i="1"/>
  <c r="BW104" i="1"/>
  <c r="BO104" i="1"/>
  <c r="BG104" i="1"/>
  <c r="AY104" i="1"/>
  <c r="AQ104" i="1"/>
  <c r="AI104" i="1"/>
  <c r="AA104" i="1"/>
  <c r="CD104" i="1"/>
  <c r="BV104" i="1"/>
  <c r="BN104" i="1"/>
  <c r="BF104" i="1"/>
  <c r="AX104" i="1"/>
  <c r="AP104" i="1"/>
  <c r="AH104" i="1"/>
  <c r="Z104" i="1"/>
  <c r="CC104" i="1"/>
  <c r="BU104" i="1"/>
  <c r="BM104" i="1"/>
  <c r="BE104" i="1"/>
  <c r="AW104" i="1"/>
  <c r="AO104" i="1"/>
  <c r="AG104" i="1"/>
  <c r="Y104" i="1"/>
  <c r="W105" i="1"/>
  <c r="CB104" i="1"/>
  <c r="BT104" i="1"/>
  <c r="BL104" i="1"/>
  <c r="BD104" i="1"/>
  <c r="AV104" i="1"/>
  <c r="AN104" i="1"/>
  <c r="AF104" i="1"/>
  <c r="CA104" i="1"/>
  <c r="BS104" i="1"/>
  <c r="BK104" i="1"/>
  <c r="BC104" i="1"/>
  <c r="AU104" i="1"/>
  <c r="AM104" i="1"/>
  <c r="AE104" i="1"/>
  <c r="C105" i="1"/>
  <c r="D104" i="1"/>
  <c r="X105" i="1" s="1"/>
  <c r="BR105" i="1" l="1"/>
  <c r="BJ105" i="1"/>
  <c r="BB105" i="1"/>
  <c r="AT105" i="1"/>
  <c r="BZ105" i="1"/>
  <c r="AL105" i="1"/>
  <c r="AD105" i="1"/>
  <c r="CG105" i="1"/>
  <c r="BY105" i="1"/>
  <c r="BQ105" i="1"/>
  <c r="BI105" i="1"/>
  <c r="BA105" i="1"/>
  <c r="AS105" i="1"/>
  <c r="AK105" i="1"/>
  <c r="AC105" i="1"/>
  <c r="W106" i="1"/>
  <c r="CF105" i="1"/>
  <c r="BX105" i="1"/>
  <c r="BP105" i="1"/>
  <c r="BH105" i="1"/>
  <c r="AZ105" i="1"/>
  <c r="AR105" i="1"/>
  <c r="AJ105" i="1"/>
  <c r="AB105" i="1"/>
  <c r="BW105" i="1"/>
  <c r="BO105" i="1"/>
  <c r="BG105" i="1"/>
  <c r="AY105" i="1"/>
  <c r="AQ105" i="1"/>
  <c r="AI105" i="1"/>
  <c r="AA105" i="1"/>
  <c r="CD105" i="1"/>
  <c r="BV105" i="1"/>
  <c r="BN105" i="1"/>
  <c r="BF105" i="1"/>
  <c r="AX105" i="1"/>
  <c r="AP105" i="1"/>
  <c r="AH105" i="1"/>
  <c r="Z105" i="1"/>
  <c r="CC105" i="1"/>
  <c r="BU105" i="1"/>
  <c r="BM105" i="1"/>
  <c r="BE105" i="1"/>
  <c r="AW105" i="1"/>
  <c r="AO105" i="1"/>
  <c r="AG105" i="1"/>
  <c r="Y105" i="1"/>
  <c r="CB105" i="1"/>
  <c r="BT105" i="1"/>
  <c r="BL105" i="1"/>
  <c r="BD105" i="1"/>
  <c r="AV105" i="1"/>
  <c r="AN105" i="1"/>
  <c r="AF105" i="1"/>
  <c r="CE105" i="1"/>
  <c r="CA105" i="1"/>
  <c r="BS105" i="1"/>
  <c r="BK105" i="1"/>
  <c r="BC105" i="1"/>
  <c r="AU105" i="1"/>
  <c r="AM105" i="1"/>
  <c r="AE105" i="1"/>
  <c r="C106" i="1"/>
  <c r="D105" i="1"/>
  <c r="X106" i="1" s="1"/>
  <c r="BZ106" i="1" l="1"/>
  <c r="BR106" i="1"/>
  <c r="BJ106" i="1"/>
  <c r="AT106" i="1"/>
  <c r="AL106" i="1"/>
  <c r="AD106" i="1"/>
  <c r="CG106" i="1"/>
  <c r="BY106" i="1"/>
  <c r="BQ106" i="1"/>
  <c r="BI106" i="1"/>
  <c r="BA106" i="1"/>
  <c r="AS106" i="1"/>
  <c r="AK106" i="1"/>
  <c r="AC106" i="1"/>
  <c r="BB106" i="1"/>
  <c r="CF106" i="1"/>
  <c r="BX106" i="1"/>
  <c r="BP106" i="1"/>
  <c r="BH106" i="1"/>
  <c r="AZ106" i="1"/>
  <c r="AR106" i="1"/>
  <c r="AJ106" i="1"/>
  <c r="AB106" i="1"/>
  <c r="CE106" i="1"/>
  <c r="BW106" i="1"/>
  <c r="BO106" i="1"/>
  <c r="BG106" i="1"/>
  <c r="AY106" i="1"/>
  <c r="AQ106" i="1"/>
  <c r="AI106" i="1"/>
  <c r="AA106" i="1"/>
  <c r="CD106" i="1"/>
  <c r="BV106" i="1"/>
  <c r="BN106" i="1"/>
  <c r="BF106" i="1"/>
  <c r="AX106" i="1"/>
  <c r="AP106" i="1"/>
  <c r="AH106" i="1"/>
  <c r="Z106" i="1"/>
  <c r="CC106" i="1"/>
  <c r="BU106" i="1"/>
  <c r="BM106" i="1"/>
  <c r="BE106" i="1"/>
  <c r="AW106" i="1"/>
  <c r="AO106" i="1"/>
  <c r="AG106" i="1"/>
  <c r="Y106" i="1"/>
  <c r="W107" i="1"/>
  <c r="CB106" i="1"/>
  <c r="BT106" i="1"/>
  <c r="BL106" i="1"/>
  <c r="BD106" i="1"/>
  <c r="AV106" i="1"/>
  <c r="AN106" i="1"/>
  <c r="AF106" i="1"/>
  <c r="CA106" i="1"/>
  <c r="BS106" i="1"/>
  <c r="BK106" i="1"/>
  <c r="BC106" i="1"/>
  <c r="AU106" i="1"/>
  <c r="AM106" i="1"/>
  <c r="AE106" i="1"/>
  <c r="C107" i="1"/>
  <c r="D106" i="1"/>
  <c r="AD107" i="1" s="1"/>
  <c r="BI107" i="1" l="1"/>
  <c r="AK107" i="1"/>
  <c r="CF107" i="1"/>
  <c r="BX107" i="1"/>
  <c r="BP107" i="1"/>
  <c r="BH107" i="1"/>
  <c r="AZ107" i="1"/>
  <c r="AR107" i="1"/>
  <c r="AJ107" i="1"/>
  <c r="AB107" i="1"/>
  <c r="CE107" i="1"/>
  <c r="BW107" i="1"/>
  <c r="BO107" i="1"/>
  <c r="BG107" i="1"/>
  <c r="AY107" i="1"/>
  <c r="AQ107" i="1"/>
  <c r="AI107" i="1"/>
  <c r="AA107" i="1"/>
  <c r="W108" i="1"/>
  <c r="CD107" i="1"/>
  <c r="BN107" i="1"/>
  <c r="BF107" i="1"/>
  <c r="AX107" i="1"/>
  <c r="AP107" i="1"/>
  <c r="AH107" i="1"/>
  <c r="Z107" i="1"/>
  <c r="BY107" i="1"/>
  <c r="BV107" i="1"/>
  <c r="CC107" i="1"/>
  <c r="BU107" i="1"/>
  <c r="BM107" i="1"/>
  <c r="BE107" i="1"/>
  <c r="AW107" i="1"/>
  <c r="AO107" i="1"/>
  <c r="AG107" i="1"/>
  <c r="Y107" i="1"/>
  <c r="BA107" i="1"/>
  <c r="CB107" i="1"/>
  <c r="BT107" i="1"/>
  <c r="BL107" i="1"/>
  <c r="BD107" i="1"/>
  <c r="AV107" i="1"/>
  <c r="AN107" i="1"/>
  <c r="AF107" i="1"/>
  <c r="BQ107" i="1"/>
  <c r="AS107" i="1"/>
  <c r="AC107" i="1"/>
  <c r="CA107" i="1"/>
  <c r="BS107" i="1"/>
  <c r="BK107" i="1"/>
  <c r="BC107" i="1"/>
  <c r="AU107" i="1"/>
  <c r="AM107" i="1"/>
  <c r="AE107" i="1"/>
  <c r="X107" i="1"/>
  <c r="CG107" i="1"/>
  <c r="BZ107" i="1"/>
  <c r="BR107" i="1"/>
  <c r="BJ107" i="1"/>
  <c r="BB107" i="1"/>
  <c r="AT107" i="1"/>
  <c r="AL107" i="1"/>
  <c r="C108" i="1"/>
  <c r="D107" i="1"/>
  <c r="AC108" i="1" s="1"/>
  <c r="AZ108" i="1" l="1"/>
  <c r="AR108" i="1"/>
  <c r="BH108" i="1"/>
  <c r="AJ108" i="1"/>
  <c r="AB108" i="1"/>
  <c r="CF108" i="1"/>
  <c r="BX108" i="1"/>
  <c r="BP108" i="1"/>
  <c r="CE108" i="1"/>
  <c r="BW108" i="1"/>
  <c r="BO108" i="1"/>
  <c r="BG108" i="1"/>
  <c r="AY108" i="1"/>
  <c r="AQ108" i="1"/>
  <c r="AI108" i="1"/>
  <c r="AA108" i="1"/>
  <c r="CD108" i="1"/>
  <c r="BV108" i="1"/>
  <c r="BN108" i="1"/>
  <c r="BF108" i="1"/>
  <c r="AX108" i="1"/>
  <c r="AP108" i="1"/>
  <c r="AH108" i="1"/>
  <c r="Z108" i="1"/>
  <c r="CC108" i="1"/>
  <c r="BU108" i="1"/>
  <c r="BM108" i="1"/>
  <c r="BE108" i="1"/>
  <c r="AW108" i="1"/>
  <c r="AO108" i="1"/>
  <c r="AG108" i="1"/>
  <c r="Y108" i="1"/>
  <c r="CB108" i="1"/>
  <c r="BT108" i="1"/>
  <c r="BL108" i="1"/>
  <c r="BD108" i="1"/>
  <c r="AV108" i="1"/>
  <c r="AN108" i="1"/>
  <c r="AF108" i="1"/>
  <c r="CA108" i="1"/>
  <c r="BS108" i="1"/>
  <c r="BK108" i="1"/>
  <c r="BC108" i="1"/>
  <c r="AU108" i="1"/>
  <c r="AM108" i="1"/>
  <c r="AE108" i="1"/>
  <c r="X108" i="1"/>
  <c r="BZ108" i="1"/>
  <c r="BR108" i="1"/>
  <c r="BJ108" i="1"/>
  <c r="BB108" i="1"/>
  <c r="AT108" i="1"/>
  <c r="AL108" i="1"/>
  <c r="AD108" i="1"/>
  <c r="W109" i="1"/>
  <c r="CG108" i="1"/>
  <c r="BY108" i="1"/>
  <c r="BQ108" i="1"/>
  <c r="BI108" i="1"/>
  <c r="BA108" i="1"/>
  <c r="AS108" i="1"/>
  <c r="AK108" i="1"/>
  <c r="C109" i="1"/>
  <c r="D108" i="1"/>
  <c r="Y109" i="1" s="1"/>
  <c r="CB109" i="1" l="1"/>
  <c r="X109" i="1"/>
  <c r="BT109" i="1"/>
  <c r="BL109" i="1"/>
  <c r="BD109" i="1"/>
  <c r="AV109" i="1"/>
  <c r="AN109" i="1"/>
  <c r="AF109" i="1"/>
  <c r="CA109" i="1"/>
  <c r="BS109" i="1"/>
  <c r="BK109" i="1"/>
  <c r="BC109" i="1"/>
  <c r="AU109" i="1"/>
  <c r="AM109" i="1"/>
  <c r="AE109" i="1"/>
  <c r="BJ109" i="1"/>
  <c r="BB109" i="1"/>
  <c r="AT109" i="1"/>
  <c r="AL109" i="1"/>
  <c r="AD109" i="1"/>
  <c r="CG109" i="1"/>
  <c r="BI109" i="1"/>
  <c r="AK109" i="1"/>
  <c r="AC109" i="1"/>
  <c r="BY109" i="1"/>
  <c r="AS109" i="1"/>
  <c r="CF109" i="1"/>
  <c r="BX109" i="1"/>
  <c r="BP109" i="1"/>
  <c r="BH109" i="1"/>
  <c r="AZ109" i="1"/>
  <c r="AR109" i="1"/>
  <c r="AJ109" i="1"/>
  <c r="AB109" i="1"/>
  <c r="BZ109" i="1"/>
  <c r="BA109" i="1"/>
  <c r="CE109" i="1"/>
  <c r="BW109" i="1"/>
  <c r="BO109" i="1"/>
  <c r="BG109" i="1"/>
  <c r="AY109" i="1"/>
  <c r="AQ109" i="1"/>
  <c r="AI109" i="1"/>
  <c r="AA109" i="1"/>
  <c r="BQ109" i="1"/>
  <c r="CD109" i="1"/>
  <c r="BV109" i="1"/>
  <c r="BN109" i="1"/>
  <c r="BF109" i="1"/>
  <c r="AX109" i="1"/>
  <c r="AP109" i="1"/>
  <c r="AH109" i="1"/>
  <c r="Z109" i="1"/>
  <c r="BR109" i="1"/>
  <c r="W110" i="1"/>
  <c r="CC109" i="1"/>
  <c r="BU109" i="1"/>
  <c r="BM109" i="1"/>
  <c r="BE109" i="1"/>
  <c r="AW109" i="1"/>
  <c r="AO109" i="1"/>
  <c r="AG109" i="1"/>
  <c r="C110" i="1"/>
  <c r="D109" i="1"/>
  <c r="Y110" i="1" s="1"/>
  <c r="AF110" i="1" l="1"/>
  <c r="X110" i="1"/>
  <c r="BT110" i="1"/>
  <c r="BL110" i="1"/>
  <c r="CB110" i="1"/>
  <c r="BD110" i="1"/>
  <c r="AV110" i="1"/>
  <c r="AN110" i="1"/>
  <c r="CA110" i="1"/>
  <c r="BS110" i="1"/>
  <c r="BK110" i="1"/>
  <c r="BC110" i="1"/>
  <c r="AU110" i="1"/>
  <c r="AM110" i="1"/>
  <c r="AE110" i="1"/>
  <c r="BZ110" i="1"/>
  <c r="BR110" i="1"/>
  <c r="BJ110" i="1"/>
  <c r="BB110" i="1"/>
  <c r="AT110" i="1"/>
  <c r="AL110" i="1"/>
  <c r="AD110" i="1"/>
  <c r="BQ110" i="1"/>
  <c r="BA110" i="1"/>
  <c r="AK110" i="1"/>
  <c r="AC110" i="1"/>
  <c r="BY110" i="1"/>
  <c r="CF110" i="1"/>
  <c r="BX110" i="1"/>
  <c r="BP110" i="1"/>
  <c r="BH110" i="1"/>
  <c r="AZ110" i="1"/>
  <c r="AR110" i="1"/>
  <c r="AJ110" i="1"/>
  <c r="AB110" i="1"/>
  <c r="BI110" i="1"/>
  <c r="AS110" i="1"/>
  <c r="CE110" i="1"/>
  <c r="BW110" i="1"/>
  <c r="BO110" i="1"/>
  <c r="BG110" i="1"/>
  <c r="AY110" i="1"/>
  <c r="AQ110" i="1"/>
  <c r="AI110" i="1"/>
  <c r="AA110" i="1"/>
  <c r="W111" i="1"/>
  <c r="CD110" i="1"/>
  <c r="BV110" i="1"/>
  <c r="BN110" i="1"/>
  <c r="BF110" i="1"/>
  <c r="AX110" i="1"/>
  <c r="AP110" i="1"/>
  <c r="AH110" i="1"/>
  <c r="Z110" i="1"/>
  <c r="CG110" i="1"/>
  <c r="CC110" i="1"/>
  <c r="BU110" i="1"/>
  <c r="BM110" i="1"/>
  <c r="BE110" i="1"/>
  <c r="AW110" i="1"/>
  <c r="AO110" i="1"/>
  <c r="AG110" i="1"/>
  <c r="C111" i="1"/>
  <c r="D110" i="1"/>
  <c r="Z111" i="1" s="1"/>
  <c r="AO111" i="1" l="1"/>
  <c r="AG111" i="1"/>
  <c r="Y111" i="1"/>
  <c r="CC111" i="1"/>
  <c r="BU111" i="1"/>
  <c r="BM111" i="1"/>
  <c r="BE111" i="1"/>
  <c r="AW111" i="1"/>
  <c r="CB111" i="1"/>
  <c r="BT111" i="1"/>
  <c r="BL111" i="1"/>
  <c r="BD111" i="1"/>
  <c r="AV111" i="1"/>
  <c r="AN111" i="1"/>
  <c r="AF111" i="1"/>
  <c r="X111" i="1"/>
  <c r="CA111" i="1"/>
  <c r="BS111" i="1"/>
  <c r="BK111" i="1"/>
  <c r="BC111" i="1"/>
  <c r="AU111" i="1"/>
  <c r="AM111" i="1"/>
  <c r="AE111" i="1"/>
  <c r="W112" i="1"/>
  <c r="BZ111" i="1"/>
  <c r="BR111" i="1"/>
  <c r="BJ111" i="1"/>
  <c r="BB111" i="1"/>
  <c r="AT111" i="1"/>
  <c r="AL111" i="1"/>
  <c r="AD111" i="1"/>
  <c r="CG111" i="1"/>
  <c r="BY111" i="1"/>
  <c r="BQ111" i="1"/>
  <c r="BI111" i="1"/>
  <c r="BA111" i="1"/>
  <c r="AS111" i="1"/>
  <c r="AK111" i="1"/>
  <c r="AC111" i="1"/>
  <c r="CF111" i="1"/>
  <c r="BX111" i="1"/>
  <c r="BP111" i="1"/>
  <c r="BH111" i="1"/>
  <c r="AZ111" i="1"/>
  <c r="AR111" i="1"/>
  <c r="AJ111" i="1"/>
  <c r="AB111" i="1"/>
  <c r="CE111" i="1"/>
  <c r="BW111" i="1"/>
  <c r="BO111" i="1"/>
  <c r="BG111" i="1"/>
  <c r="AY111" i="1"/>
  <c r="AQ111" i="1"/>
  <c r="AI111" i="1"/>
  <c r="AA111" i="1"/>
  <c r="CD111" i="1"/>
  <c r="BV111" i="1"/>
  <c r="BN111" i="1"/>
  <c r="BF111" i="1"/>
  <c r="AX111" i="1"/>
  <c r="AP111" i="1"/>
  <c r="AH111" i="1"/>
  <c r="C112" i="1"/>
  <c r="D111" i="1"/>
  <c r="AF112" i="1" s="1"/>
  <c r="X112" i="1" l="1"/>
  <c r="BS112" i="1"/>
  <c r="BK112" i="1"/>
  <c r="BC112" i="1"/>
  <c r="CA112" i="1"/>
  <c r="AU112" i="1"/>
  <c r="AM112" i="1"/>
  <c r="AE112" i="1"/>
  <c r="BZ112" i="1"/>
  <c r="BR112" i="1"/>
  <c r="BJ112" i="1"/>
  <c r="BB112" i="1"/>
  <c r="AT112" i="1"/>
  <c r="AL112" i="1"/>
  <c r="AD112" i="1"/>
  <c r="CG112" i="1"/>
  <c r="BY112" i="1"/>
  <c r="BQ112" i="1"/>
  <c r="BI112" i="1"/>
  <c r="BA112" i="1"/>
  <c r="AS112" i="1"/>
  <c r="AK112" i="1"/>
  <c r="AC112" i="1"/>
  <c r="CF112" i="1"/>
  <c r="BX112" i="1"/>
  <c r="BP112" i="1"/>
  <c r="BH112" i="1"/>
  <c r="AZ112" i="1"/>
  <c r="AR112" i="1"/>
  <c r="AJ112" i="1"/>
  <c r="AB112" i="1"/>
  <c r="CE112" i="1"/>
  <c r="BW112" i="1"/>
  <c r="BO112" i="1"/>
  <c r="BG112" i="1"/>
  <c r="AY112" i="1"/>
  <c r="AQ112" i="1"/>
  <c r="AI112" i="1"/>
  <c r="AA112" i="1"/>
  <c r="CD112" i="1"/>
  <c r="BV112" i="1"/>
  <c r="BN112" i="1"/>
  <c r="BF112" i="1"/>
  <c r="AX112" i="1"/>
  <c r="AP112" i="1"/>
  <c r="AH112" i="1"/>
  <c r="Z112" i="1"/>
  <c r="W113" i="1"/>
  <c r="CC112" i="1"/>
  <c r="BU112" i="1"/>
  <c r="BM112" i="1"/>
  <c r="BE112" i="1"/>
  <c r="AW112" i="1"/>
  <c r="AO112" i="1"/>
  <c r="AG112" i="1"/>
  <c r="Y112" i="1"/>
  <c r="CB112" i="1"/>
  <c r="BT112" i="1"/>
  <c r="BL112" i="1"/>
  <c r="BD112" i="1"/>
  <c r="AV112" i="1"/>
  <c r="AN112" i="1"/>
  <c r="C113" i="1"/>
  <c r="D112" i="1"/>
  <c r="AF113" i="1" s="1"/>
  <c r="BS113" i="1" l="1"/>
  <c r="BC113" i="1"/>
  <c r="CA113" i="1"/>
  <c r="BK113" i="1"/>
  <c r="AU113" i="1"/>
  <c r="AM113" i="1"/>
  <c r="X113" i="1"/>
  <c r="AE113" i="1"/>
  <c r="BZ113" i="1"/>
  <c r="BR113" i="1"/>
  <c r="BJ113" i="1"/>
  <c r="BB113" i="1"/>
  <c r="AT113" i="1"/>
  <c r="AL113" i="1"/>
  <c r="AD113" i="1"/>
  <c r="CG113" i="1"/>
  <c r="BY113" i="1"/>
  <c r="BQ113" i="1"/>
  <c r="BI113" i="1"/>
  <c r="BA113" i="1"/>
  <c r="AS113" i="1"/>
  <c r="AK113" i="1"/>
  <c r="AC113" i="1"/>
  <c r="BX113" i="1"/>
  <c r="BP113" i="1"/>
  <c r="BH113" i="1"/>
  <c r="AZ113" i="1"/>
  <c r="AR113" i="1"/>
  <c r="AJ113" i="1"/>
  <c r="AB113" i="1"/>
  <c r="CE113" i="1"/>
  <c r="BW113" i="1"/>
  <c r="BO113" i="1"/>
  <c r="BG113" i="1"/>
  <c r="AY113" i="1"/>
  <c r="AQ113" i="1"/>
  <c r="AI113" i="1"/>
  <c r="AA113" i="1"/>
  <c r="CF113" i="1"/>
  <c r="CD113" i="1"/>
  <c r="BV113" i="1"/>
  <c r="BN113" i="1"/>
  <c r="BF113" i="1"/>
  <c r="AX113" i="1"/>
  <c r="AP113" i="1"/>
  <c r="AH113" i="1"/>
  <c r="Z113" i="1"/>
  <c r="CC113" i="1"/>
  <c r="BU113" i="1"/>
  <c r="BM113" i="1"/>
  <c r="BE113" i="1"/>
  <c r="AW113" i="1"/>
  <c r="AO113" i="1"/>
  <c r="AG113" i="1"/>
  <c r="Y113" i="1"/>
  <c r="W114" i="1"/>
  <c r="CB113" i="1"/>
  <c r="BT113" i="1"/>
  <c r="BL113" i="1"/>
  <c r="BD113" i="1"/>
  <c r="AV113" i="1"/>
  <c r="AN113" i="1"/>
  <c r="C114" i="1"/>
  <c r="D113" i="1"/>
  <c r="AF114" i="1" s="1"/>
  <c r="BS114" i="1" l="1"/>
  <c r="BK114" i="1"/>
  <c r="BC114" i="1"/>
  <c r="X114" i="1"/>
  <c r="AU114" i="1"/>
  <c r="AM114" i="1"/>
  <c r="AE114" i="1"/>
  <c r="CA114" i="1"/>
  <c r="BZ114" i="1"/>
  <c r="BR114" i="1"/>
  <c r="BJ114" i="1"/>
  <c r="BB114" i="1"/>
  <c r="AT114" i="1"/>
  <c r="AL114" i="1"/>
  <c r="AD114" i="1"/>
  <c r="BY114" i="1"/>
  <c r="BQ114" i="1"/>
  <c r="BI114" i="1"/>
  <c r="BA114" i="1"/>
  <c r="AS114" i="1"/>
  <c r="AK114" i="1"/>
  <c r="AC114" i="1"/>
  <c r="CF114" i="1"/>
  <c r="BH114" i="1"/>
  <c r="AJ114" i="1"/>
  <c r="AB114" i="1"/>
  <c r="BX114" i="1"/>
  <c r="CE114" i="1"/>
  <c r="BW114" i="1"/>
  <c r="BO114" i="1"/>
  <c r="BG114" i="1"/>
  <c r="AY114" i="1"/>
  <c r="AQ114" i="1"/>
  <c r="AI114" i="1"/>
  <c r="AA114" i="1"/>
  <c r="W115" i="1"/>
  <c r="AR114" i="1"/>
  <c r="CD114" i="1"/>
  <c r="BV114" i="1"/>
  <c r="BN114" i="1"/>
  <c r="BF114" i="1"/>
  <c r="AX114" i="1"/>
  <c r="AP114" i="1"/>
  <c r="AH114" i="1"/>
  <c r="Z114" i="1"/>
  <c r="BP114" i="1"/>
  <c r="CC114" i="1"/>
  <c r="BU114" i="1"/>
  <c r="BM114" i="1"/>
  <c r="BE114" i="1"/>
  <c r="AW114" i="1"/>
  <c r="AO114" i="1"/>
  <c r="AG114" i="1"/>
  <c r="Y114" i="1"/>
  <c r="CG114" i="1"/>
  <c r="AZ114" i="1"/>
  <c r="CB114" i="1"/>
  <c r="BT114" i="1"/>
  <c r="BL114" i="1"/>
  <c r="BD114" i="1"/>
  <c r="AV114" i="1"/>
  <c r="AN114" i="1"/>
  <c r="C115" i="1"/>
  <c r="D114" i="1"/>
  <c r="AB115" i="1" s="1"/>
  <c r="AQ115" i="1" l="1"/>
  <c r="AI115" i="1"/>
  <c r="AY115" i="1"/>
  <c r="AA115" i="1"/>
  <c r="CE115" i="1"/>
  <c r="BW115" i="1"/>
  <c r="BO115" i="1"/>
  <c r="BG115" i="1"/>
  <c r="CD115" i="1"/>
  <c r="BV115" i="1"/>
  <c r="BN115" i="1"/>
  <c r="BF115" i="1"/>
  <c r="AX115" i="1"/>
  <c r="AP115" i="1"/>
  <c r="AH115" i="1"/>
  <c r="Z115" i="1"/>
  <c r="CC115" i="1"/>
  <c r="BU115" i="1"/>
  <c r="BM115" i="1"/>
  <c r="BE115" i="1"/>
  <c r="AW115" i="1"/>
  <c r="AO115" i="1"/>
  <c r="AG115" i="1"/>
  <c r="Y115" i="1"/>
  <c r="CB115" i="1"/>
  <c r="BT115" i="1"/>
  <c r="BL115" i="1"/>
  <c r="BD115" i="1"/>
  <c r="AV115" i="1"/>
  <c r="AN115" i="1"/>
  <c r="AF115" i="1"/>
  <c r="W116" i="1"/>
  <c r="CA115" i="1"/>
  <c r="BS115" i="1"/>
  <c r="BK115" i="1"/>
  <c r="BC115" i="1"/>
  <c r="AU115" i="1"/>
  <c r="AM115" i="1"/>
  <c r="AE115" i="1"/>
  <c r="X115" i="1"/>
  <c r="BZ115" i="1"/>
  <c r="BR115" i="1"/>
  <c r="BJ115" i="1"/>
  <c r="BB115" i="1"/>
  <c r="AT115" i="1"/>
  <c r="AL115" i="1"/>
  <c r="AD115" i="1"/>
  <c r="CG115" i="1"/>
  <c r="BY115" i="1"/>
  <c r="BQ115" i="1"/>
  <c r="BI115" i="1"/>
  <c r="BA115" i="1"/>
  <c r="AS115" i="1"/>
  <c r="AK115" i="1"/>
  <c r="AC115" i="1"/>
  <c r="CF115" i="1"/>
  <c r="BX115" i="1"/>
  <c r="BP115" i="1"/>
  <c r="BH115" i="1"/>
  <c r="AZ115" i="1"/>
  <c r="AR115" i="1"/>
  <c r="AJ115" i="1"/>
  <c r="C116" i="1"/>
  <c r="D115" i="1"/>
  <c r="X116" i="1" s="1"/>
  <c r="CA116" i="1" l="1"/>
  <c r="BS116" i="1"/>
  <c r="BK116" i="1"/>
  <c r="BC116" i="1"/>
  <c r="AU116" i="1"/>
  <c r="AM116" i="1"/>
  <c r="AE116" i="1"/>
  <c r="BZ116" i="1"/>
  <c r="BR116" i="1"/>
  <c r="BJ116" i="1"/>
  <c r="BB116" i="1"/>
  <c r="AT116" i="1"/>
  <c r="AL116" i="1"/>
  <c r="AD116" i="1"/>
  <c r="CG116" i="1"/>
  <c r="BY116" i="1"/>
  <c r="BQ116" i="1"/>
  <c r="BI116" i="1"/>
  <c r="BA116" i="1"/>
  <c r="AS116" i="1"/>
  <c r="AK116" i="1"/>
  <c r="AC116" i="1"/>
  <c r="W117" i="1"/>
  <c r="CF116" i="1"/>
  <c r="BX116" i="1"/>
  <c r="BP116" i="1"/>
  <c r="BH116" i="1"/>
  <c r="AZ116" i="1"/>
  <c r="AR116" i="1"/>
  <c r="AJ116" i="1"/>
  <c r="AB116" i="1"/>
  <c r="CE116" i="1"/>
  <c r="BW116" i="1"/>
  <c r="BO116" i="1"/>
  <c r="BG116" i="1"/>
  <c r="AY116" i="1"/>
  <c r="AQ116" i="1"/>
  <c r="AI116" i="1"/>
  <c r="AA116" i="1"/>
  <c r="CD116" i="1"/>
  <c r="BV116" i="1"/>
  <c r="BN116" i="1"/>
  <c r="BF116" i="1"/>
  <c r="AX116" i="1"/>
  <c r="AP116" i="1"/>
  <c r="AH116" i="1"/>
  <c r="Z116" i="1"/>
  <c r="CC116" i="1"/>
  <c r="BU116" i="1"/>
  <c r="BM116" i="1"/>
  <c r="BE116" i="1"/>
  <c r="AW116" i="1"/>
  <c r="AO116" i="1"/>
  <c r="AG116" i="1"/>
  <c r="Y116" i="1"/>
  <c r="CB116" i="1"/>
  <c r="BT116" i="1"/>
  <c r="BL116" i="1"/>
  <c r="BD116" i="1"/>
  <c r="AV116" i="1"/>
  <c r="AN116" i="1"/>
  <c r="AF116" i="1"/>
  <c r="C117" i="1"/>
  <c r="D116" i="1"/>
  <c r="X117" i="1" s="1"/>
  <c r="AE117" i="1" l="1"/>
  <c r="CA117" i="1"/>
  <c r="BS117" i="1"/>
  <c r="BK117" i="1"/>
  <c r="BC117" i="1"/>
  <c r="AU117" i="1"/>
  <c r="AM117" i="1"/>
  <c r="BZ117" i="1"/>
  <c r="BR117" i="1"/>
  <c r="BJ117" i="1"/>
  <c r="BB117" i="1"/>
  <c r="AT117" i="1"/>
  <c r="AL117" i="1"/>
  <c r="AD117" i="1"/>
  <c r="CG117" i="1"/>
  <c r="BY117" i="1"/>
  <c r="BQ117" i="1"/>
  <c r="BI117" i="1"/>
  <c r="BA117" i="1"/>
  <c r="AS117" i="1"/>
  <c r="AK117" i="1"/>
  <c r="AC117" i="1"/>
  <c r="CF117" i="1"/>
  <c r="BX117" i="1"/>
  <c r="BP117" i="1"/>
  <c r="BH117" i="1"/>
  <c r="AZ117" i="1"/>
  <c r="AR117" i="1"/>
  <c r="AJ117" i="1"/>
  <c r="AB117" i="1"/>
  <c r="W118" i="1"/>
  <c r="CE117" i="1"/>
  <c r="BW117" i="1"/>
  <c r="BO117" i="1"/>
  <c r="BG117" i="1"/>
  <c r="AY117" i="1"/>
  <c r="AQ117" i="1"/>
  <c r="AI117" i="1"/>
  <c r="AA117" i="1"/>
  <c r="CD117" i="1"/>
  <c r="BV117" i="1"/>
  <c r="BN117" i="1"/>
  <c r="BF117" i="1"/>
  <c r="AX117" i="1"/>
  <c r="AP117" i="1"/>
  <c r="AH117" i="1"/>
  <c r="Z117" i="1"/>
  <c r="CC117" i="1"/>
  <c r="BU117" i="1"/>
  <c r="BM117" i="1"/>
  <c r="BE117" i="1"/>
  <c r="AW117" i="1"/>
  <c r="AO117" i="1"/>
  <c r="AG117" i="1"/>
  <c r="Y117" i="1"/>
  <c r="CB117" i="1"/>
  <c r="BT117" i="1"/>
  <c r="BL117" i="1"/>
  <c r="BD117" i="1"/>
  <c r="AV117" i="1"/>
  <c r="AN117" i="1"/>
  <c r="AF117" i="1"/>
  <c r="C118" i="1"/>
  <c r="D117" i="1"/>
  <c r="AF118" i="1" s="1"/>
  <c r="X118" i="1" l="1"/>
  <c r="CA118" i="1"/>
  <c r="BS118" i="1"/>
  <c r="BK118" i="1"/>
  <c r="BC118" i="1"/>
  <c r="AU118" i="1"/>
  <c r="AM118" i="1"/>
  <c r="AE118" i="1"/>
  <c r="BZ118" i="1"/>
  <c r="BR118" i="1"/>
  <c r="BJ118" i="1"/>
  <c r="BB118" i="1"/>
  <c r="AT118" i="1"/>
  <c r="AL118" i="1"/>
  <c r="AD118" i="1"/>
  <c r="W119" i="1"/>
  <c r="CG118" i="1"/>
  <c r="BY118" i="1"/>
  <c r="BQ118" i="1"/>
  <c r="BI118" i="1"/>
  <c r="BA118" i="1"/>
  <c r="AS118" i="1"/>
  <c r="AK118" i="1"/>
  <c r="AC118" i="1"/>
  <c r="CF118" i="1"/>
  <c r="BX118" i="1"/>
  <c r="BP118" i="1"/>
  <c r="BH118" i="1"/>
  <c r="AZ118" i="1"/>
  <c r="AR118" i="1"/>
  <c r="AJ118" i="1"/>
  <c r="AB118" i="1"/>
  <c r="CE118" i="1"/>
  <c r="BW118" i="1"/>
  <c r="BO118" i="1"/>
  <c r="BG118" i="1"/>
  <c r="AY118" i="1"/>
  <c r="AQ118" i="1"/>
  <c r="AI118" i="1"/>
  <c r="AA118" i="1"/>
  <c r="CD118" i="1"/>
  <c r="BV118" i="1"/>
  <c r="BN118" i="1"/>
  <c r="BF118" i="1"/>
  <c r="AX118" i="1"/>
  <c r="AP118" i="1"/>
  <c r="AH118" i="1"/>
  <c r="Z118" i="1"/>
  <c r="CC118" i="1"/>
  <c r="BU118" i="1"/>
  <c r="BM118" i="1"/>
  <c r="BE118" i="1"/>
  <c r="AW118" i="1"/>
  <c r="AO118" i="1"/>
  <c r="AG118" i="1"/>
  <c r="Y118" i="1"/>
  <c r="CB118" i="1"/>
  <c r="BT118" i="1"/>
  <c r="BL118" i="1"/>
  <c r="BD118" i="1"/>
  <c r="AV118" i="1"/>
  <c r="AN118" i="1"/>
  <c r="C119" i="1"/>
  <c r="D118" i="1"/>
  <c r="AF119" i="1" s="1"/>
  <c r="AE119" i="1" l="1"/>
  <c r="CA119" i="1"/>
  <c r="X119" i="1"/>
  <c r="BS119" i="1"/>
  <c r="BK119" i="1"/>
  <c r="BC119" i="1"/>
  <c r="AU119" i="1"/>
  <c r="AM119" i="1"/>
  <c r="BZ119" i="1"/>
  <c r="BR119" i="1"/>
  <c r="BJ119" i="1"/>
  <c r="BB119" i="1"/>
  <c r="AT119" i="1"/>
  <c r="AL119" i="1"/>
  <c r="AD119" i="1"/>
  <c r="CG119" i="1"/>
  <c r="BY119" i="1"/>
  <c r="BQ119" i="1"/>
  <c r="BI119" i="1"/>
  <c r="BA119" i="1"/>
  <c r="AS119" i="1"/>
  <c r="AK119" i="1"/>
  <c r="AC119" i="1"/>
  <c r="CF119" i="1"/>
  <c r="BX119" i="1"/>
  <c r="BP119" i="1"/>
  <c r="BH119" i="1"/>
  <c r="AZ119" i="1"/>
  <c r="AR119" i="1"/>
  <c r="AJ119" i="1"/>
  <c r="AB119" i="1"/>
  <c r="CE119" i="1"/>
  <c r="BW119" i="1"/>
  <c r="BO119" i="1"/>
  <c r="BG119" i="1"/>
  <c r="AY119" i="1"/>
  <c r="AQ119" i="1"/>
  <c r="AI119" i="1"/>
  <c r="AA119" i="1"/>
  <c r="W120" i="1"/>
  <c r="CD119" i="1"/>
  <c r="BV119" i="1"/>
  <c r="BN119" i="1"/>
  <c r="BF119" i="1"/>
  <c r="AX119" i="1"/>
  <c r="AP119" i="1"/>
  <c r="AH119" i="1"/>
  <c r="Z119" i="1"/>
  <c r="CC119" i="1"/>
  <c r="BU119" i="1"/>
  <c r="BM119" i="1"/>
  <c r="BE119" i="1"/>
  <c r="AW119" i="1"/>
  <c r="AO119" i="1"/>
  <c r="AG119" i="1"/>
  <c r="Y119" i="1"/>
  <c r="CB119" i="1"/>
  <c r="BT119" i="1"/>
  <c r="BL119" i="1"/>
  <c r="BD119" i="1"/>
  <c r="AV119" i="1"/>
  <c r="AN119" i="1"/>
  <c r="C120" i="1"/>
  <c r="D119" i="1"/>
  <c r="X120" i="1" s="1"/>
  <c r="AE120" i="1" l="1"/>
  <c r="BS120" i="1"/>
  <c r="BK120" i="1"/>
  <c r="BC120" i="1"/>
  <c r="CA120" i="1"/>
  <c r="AU120" i="1"/>
  <c r="AM120" i="1"/>
  <c r="BZ120" i="1"/>
  <c r="BR120" i="1"/>
  <c r="BJ120" i="1"/>
  <c r="BB120" i="1"/>
  <c r="AT120" i="1"/>
  <c r="AL120" i="1"/>
  <c r="AD120" i="1"/>
  <c r="CG120" i="1"/>
  <c r="BY120" i="1"/>
  <c r="BQ120" i="1"/>
  <c r="BI120" i="1"/>
  <c r="BA120" i="1"/>
  <c r="AS120" i="1"/>
  <c r="AK120" i="1"/>
  <c r="AC120" i="1"/>
  <c r="CF120" i="1"/>
  <c r="BX120" i="1"/>
  <c r="BP120" i="1"/>
  <c r="BH120" i="1"/>
  <c r="AZ120" i="1"/>
  <c r="AR120" i="1"/>
  <c r="AJ120" i="1"/>
  <c r="AB120" i="1"/>
  <c r="W121" i="1"/>
  <c r="CE120" i="1"/>
  <c r="BW120" i="1"/>
  <c r="BO120" i="1"/>
  <c r="BG120" i="1"/>
  <c r="AY120" i="1"/>
  <c r="AQ120" i="1"/>
  <c r="AI120" i="1"/>
  <c r="AA120" i="1"/>
  <c r="CD120" i="1"/>
  <c r="BV120" i="1"/>
  <c r="BN120" i="1"/>
  <c r="BF120" i="1"/>
  <c r="AX120" i="1"/>
  <c r="AP120" i="1"/>
  <c r="AH120" i="1"/>
  <c r="Z120" i="1"/>
  <c r="CC120" i="1"/>
  <c r="BU120" i="1"/>
  <c r="BM120" i="1"/>
  <c r="BE120" i="1"/>
  <c r="AW120" i="1"/>
  <c r="AO120" i="1"/>
  <c r="AG120" i="1"/>
  <c r="Y120" i="1"/>
  <c r="CB120" i="1"/>
  <c r="BT120" i="1"/>
  <c r="BL120" i="1"/>
  <c r="BD120" i="1"/>
  <c r="AV120" i="1"/>
  <c r="AN120" i="1"/>
  <c r="AF120" i="1"/>
  <c r="C121" i="1"/>
  <c r="D120" i="1"/>
  <c r="AF121" i="1" s="1"/>
  <c r="AE121" i="1" l="1"/>
  <c r="CA121" i="1"/>
  <c r="X121" i="1"/>
  <c r="BS121" i="1"/>
  <c r="BK121" i="1"/>
  <c r="BC121" i="1"/>
  <c r="AU121" i="1"/>
  <c r="AM121" i="1"/>
  <c r="BZ121" i="1"/>
  <c r="BR121" i="1"/>
  <c r="BJ121" i="1"/>
  <c r="BB121" i="1"/>
  <c r="AT121" i="1"/>
  <c r="AL121" i="1"/>
  <c r="AD121" i="1"/>
  <c r="CG121" i="1"/>
  <c r="BY121" i="1"/>
  <c r="BQ121" i="1"/>
  <c r="BI121" i="1"/>
  <c r="BA121" i="1"/>
  <c r="AS121" i="1"/>
  <c r="AK121" i="1"/>
  <c r="AC121" i="1"/>
  <c r="W122" i="1"/>
  <c r="CF121" i="1"/>
  <c r="BX121" i="1"/>
  <c r="BP121" i="1"/>
  <c r="BH121" i="1"/>
  <c r="AZ121" i="1"/>
  <c r="AR121" i="1"/>
  <c r="AJ121" i="1"/>
  <c r="AB121" i="1"/>
  <c r="CE121" i="1"/>
  <c r="BW121" i="1"/>
  <c r="BO121" i="1"/>
  <c r="BG121" i="1"/>
  <c r="AY121" i="1"/>
  <c r="AQ121" i="1"/>
  <c r="AI121" i="1"/>
  <c r="AA121" i="1"/>
  <c r="CD121" i="1"/>
  <c r="BV121" i="1"/>
  <c r="BN121" i="1"/>
  <c r="BF121" i="1"/>
  <c r="AX121" i="1"/>
  <c r="AP121" i="1"/>
  <c r="AH121" i="1"/>
  <c r="Z121" i="1"/>
  <c r="CC121" i="1"/>
  <c r="BU121" i="1"/>
  <c r="BM121" i="1"/>
  <c r="BE121" i="1"/>
  <c r="AW121" i="1"/>
  <c r="AO121" i="1"/>
  <c r="AG121" i="1"/>
  <c r="Y121" i="1"/>
  <c r="CB121" i="1"/>
  <c r="BT121" i="1"/>
  <c r="BL121" i="1"/>
  <c r="BD121" i="1"/>
  <c r="AV121" i="1"/>
  <c r="AN121" i="1"/>
  <c r="C122" i="1"/>
  <c r="D121" i="1"/>
  <c r="AF122" i="1" s="1"/>
  <c r="BS122" i="1" l="1"/>
  <c r="BK122" i="1"/>
  <c r="CA122" i="1"/>
  <c r="BC122" i="1"/>
  <c r="AU122" i="1"/>
  <c r="X122" i="1"/>
  <c r="AM122" i="1"/>
  <c r="AE122" i="1"/>
  <c r="BZ122" i="1"/>
  <c r="BR122" i="1"/>
  <c r="BJ122" i="1"/>
  <c r="BB122" i="1"/>
  <c r="AT122" i="1"/>
  <c r="AL122" i="1"/>
  <c r="AD122" i="1"/>
  <c r="CG122" i="1"/>
  <c r="BY122" i="1"/>
  <c r="BQ122" i="1"/>
  <c r="BI122" i="1"/>
  <c r="BA122" i="1"/>
  <c r="AS122" i="1"/>
  <c r="AK122" i="1"/>
  <c r="AC122" i="1"/>
  <c r="W123" i="1"/>
  <c r="CF122" i="1"/>
  <c r="BX122" i="1"/>
  <c r="BP122" i="1"/>
  <c r="BH122" i="1"/>
  <c r="AZ122" i="1"/>
  <c r="AR122" i="1"/>
  <c r="AJ122" i="1"/>
  <c r="AB122" i="1"/>
  <c r="CE122" i="1"/>
  <c r="BW122" i="1"/>
  <c r="BO122" i="1"/>
  <c r="BG122" i="1"/>
  <c r="AY122" i="1"/>
  <c r="AQ122" i="1"/>
  <c r="AI122" i="1"/>
  <c r="AA122" i="1"/>
  <c r="CD122" i="1"/>
  <c r="BV122" i="1"/>
  <c r="BN122" i="1"/>
  <c r="BF122" i="1"/>
  <c r="AX122" i="1"/>
  <c r="AP122" i="1"/>
  <c r="AH122" i="1"/>
  <c r="Z122" i="1"/>
  <c r="CC122" i="1"/>
  <c r="BU122" i="1"/>
  <c r="BM122" i="1"/>
  <c r="BE122" i="1"/>
  <c r="AW122" i="1"/>
  <c r="AO122" i="1"/>
  <c r="AG122" i="1"/>
  <c r="Y122" i="1"/>
  <c r="CB122" i="1"/>
  <c r="BT122" i="1"/>
  <c r="BL122" i="1"/>
  <c r="BD122" i="1"/>
  <c r="AV122" i="1"/>
  <c r="AN122" i="1"/>
  <c r="C123" i="1"/>
  <c r="D122" i="1"/>
  <c r="AF123" i="1" s="1"/>
  <c r="BK123" i="1" l="1"/>
  <c r="CA123" i="1"/>
  <c r="AU123" i="1"/>
  <c r="AM123" i="1"/>
  <c r="BS123" i="1"/>
  <c r="BC123" i="1"/>
  <c r="AE123" i="1"/>
  <c r="X123" i="1"/>
  <c r="BZ123" i="1"/>
  <c r="BR123" i="1"/>
  <c r="BJ123" i="1"/>
  <c r="BB123" i="1"/>
  <c r="AT123" i="1"/>
  <c r="AL123" i="1"/>
  <c r="AD123" i="1"/>
  <c r="CG123" i="1"/>
  <c r="BY123" i="1"/>
  <c r="BQ123" i="1"/>
  <c r="BI123" i="1"/>
  <c r="BA123" i="1"/>
  <c r="AS123" i="1"/>
  <c r="AK123" i="1"/>
  <c r="AC123" i="1"/>
  <c r="CF123" i="1"/>
  <c r="BX123" i="1"/>
  <c r="BP123" i="1"/>
  <c r="BH123" i="1"/>
  <c r="AZ123" i="1"/>
  <c r="AR123" i="1"/>
  <c r="AJ123" i="1"/>
  <c r="AB123" i="1"/>
  <c r="CE123" i="1"/>
  <c r="BW123" i="1"/>
  <c r="BO123" i="1"/>
  <c r="BG123" i="1"/>
  <c r="AY123" i="1"/>
  <c r="AQ123" i="1"/>
  <c r="AI123" i="1"/>
  <c r="AA123" i="1"/>
  <c r="W124" i="1"/>
  <c r="CD123" i="1"/>
  <c r="BV123" i="1"/>
  <c r="BN123" i="1"/>
  <c r="BF123" i="1"/>
  <c r="AX123" i="1"/>
  <c r="AP123" i="1"/>
  <c r="AH123" i="1"/>
  <c r="Z123" i="1"/>
  <c r="CC123" i="1"/>
  <c r="BU123" i="1"/>
  <c r="BM123" i="1"/>
  <c r="BE123" i="1"/>
  <c r="AW123" i="1"/>
  <c r="AO123" i="1"/>
  <c r="AG123" i="1"/>
  <c r="Y123" i="1"/>
  <c r="CB123" i="1"/>
  <c r="BT123" i="1"/>
  <c r="BL123" i="1"/>
  <c r="BD123" i="1"/>
  <c r="AV123" i="1"/>
  <c r="AN123" i="1"/>
  <c r="C124" i="1"/>
  <c r="D123" i="1"/>
  <c r="AF124" i="1" s="1"/>
  <c r="BK124" i="1" l="1"/>
  <c r="CA124" i="1"/>
  <c r="AU124" i="1"/>
  <c r="X124" i="1"/>
  <c r="BC124" i="1"/>
  <c r="AM124" i="1"/>
  <c r="BS124" i="1"/>
  <c r="AE124" i="1"/>
  <c r="BZ124" i="1"/>
  <c r="BR124" i="1"/>
  <c r="BJ124" i="1"/>
  <c r="BB124" i="1"/>
  <c r="AT124" i="1"/>
  <c r="AL124" i="1"/>
  <c r="AD124" i="1"/>
  <c r="CG124" i="1"/>
  <c r="BY124" i="1"/>
  <c r="BQ124" i="1"/>
  <c r="BI124" i="1"/>
  <c r="BA124" i="1"/>
  <c r="AS124" i="1"/>
  <c r="AK124" i="1"/>
  <c r="AC124" i="1"/>
  <c r="BX124" i="1"/>
  <c r="BP124" i="1"/>
  <c r="BH124" i="1"/>
  <c r="AZ124" i="1"/>
  <c r="AR124" i="1"/>
  <c r="AJ124" i="1"/>
  <c r="AB124" i="1"/>
  <c r="W125" i="1"/>
  <c r="CE124" i="1"/>
  <c r="BW124" i="1"/>
  <c r="BO124" i="1"/>
  <c r="BG124" i="1"/>
  <c r="AY124" i="1"/>
  <c r="AQ124" i="1"/>
  <c r="AI124" i="1"/>
  <c r="AA124" i="1"/>
  <c r="CD124" i="1"/>
  <c r="BV124" i="1"/>
  <c r="BN124" i="1"/>
  <c r="BF124" i="1"/>
  <c r="AX124" i="1"/>
  <c r="AP124" i="1"/>
  <c r="AH124" i="1"/>
  <c r="Z124" i="1"/>
  <c r="CF124" i="1"/>
  <c r="CC124" i="1"/>
  <c r="BU124" i="1"/>
  <c r="BM124" i="1"/>
  <c r="BE124" i="1"/>
  <c r="AW124" i="1"/>
  <c r="AO124" i="1"/>
  <c r="AG124" i="1"/>
  <c r="Y124" i="1"/>
  <c r="CB124" i="1"/>
  <c r="BT124" i="1"/>
  <c r="BL124" i="1"/>
  <c r="BD124" i="1"/>
  <c r="AV124" i="1"/>
  <c r="AN124" i="1"/>
  <c r="C125" i="1"/>
  <c r="D124" i="1"/>
  <c r="Y125" i="1" s="1"/>
  <c r="BT125" i="1" l="1"/>
  <c r="X125" i="1"/>
  <c r="BL125" i="1"/>
  <c r="BD125" i="1"/>
  <c r="AV125" i="1"/>
  <c r="AN125" i="1"/>
  <c r="CB125" i="1"/>
  <c r="AF125" i="1"/>
  <c r="CA125" i="1"/>
  <c r="BS125" i="1"/>
  <c r="BK125" i="1"/>
  <c r="BC125" i="1"/>
  <c r="AU125" i="1"/>
  <c r="AM125" i="1"/>
  <c r="AE125" i="1"/>
  <c r="BZ125" i="1"/>
  <c r="BR125" i="1"/>
  <c r="BJ125" i="1"/>
  <c r="BB125" i="1"/>
  <c r="AT125" i="1"/>
  <c r="AL125" i="1"/>
  <c r="AD125" i="1"/>
  <c r="CG125" i="1"/>
  <c r="BY125" i="1"/>
  <c r="BQ125" i="1"/>
  <c r="BI125" i="1"/>
  <c r="BA125" i="1"/>
  <c r="AS125" i="1"/>
  <c r="AK125" i="1"/>
  <c r="AC125" i="1"/>
  <c r="CF125" i="1"/>
  <c r="BX125" i="1"/>
  <c r="BP125" i="1"/>
  <c r="BH125" i="1"/>
  <c r="AZ125" i="1"/>
  <c r="AR125" i="1"/>
  <c r="AJ125" i="1"/>
  <c r="AB125" i="1"/>
  <c r="W126" i="1"/>
  <c r="CE125" i="1"/>
  <c r="BW125" i="1"/>
  <c r="BO125" i="1"/>
  <c r="BG125" i="1"/>
  <c r="AY125" i="1"/>
  <c r="AQ125" i="1"/>
  <c r="AI125" i="1"/>
  <c r="AA125" i="1"/>
  <c r="CD125" i="1"/>
  <c r="BV125" i="1"/>
  <c r="BN125" i="1"/>
  <c r="BF125" i="1"/>
  <c r="AX125" i="1"/>
  <c r="AP125" i="1"/>
  <c r="AH125" i="1"/>
  <c r="Z125" i="1"/>
  <c r="CC125" i="1"/>
  <c r="BU125" i="1"/>
  <c r="BM125" i="1"/>
  <c r="BE125" i="1"/>
  <c r="AW125" i="1"/>
  <c r="AO125" i="1"/>
  <c r="AG125" i="1"/>
  <c r="C126" i="1"/>
  <c r="D125" i="1"/>
  <c r="Y126" i="1" s="1"/>
  <c r="AF126" i="1" l="1"/>
  <c r="CB126" i="1"/>
  <c r="BT126" i="1"/>
  <c r="BL126" i="1"/>
  <c r="BD126" i="1"/>
  <c r="AV126" i="1"/>
  <c r="AN126" i="1"/>
  <c r="CA126" i="1"/>
  <c r="BS126" i="1"/>
  <c r="BK126" i="1"/>
  <c r="BC126" i="1"/>
  <c r="AU126" i="1"/>
  <c r="AM126" i="1"/>
  <c r="AE126" i="1"/>
  <c r="X126" i="1"/>
  <c r="BZ126" i="1"/>
  <c r="BR126" i="1"/>
  <c r="BJ126" i="1"/>
  <c r="BB126" i="1"/>
  <c r="AT126" i="1"/>
  <c r="AL126" i="1"/>
  <c r="AD126" i="1"/>
  <c r="W127" i="1"/>
  <c r="CG126" i="1"/>
  <c r="BY126" i="1"/>
  <c r="BQ126" i="1"/>
  <c r="BI126" i="1"/>
  <c r="BA126" i="1"/>
  <c r="AS126" i="1"/>
  <c r="AK126" i="1"/>
  <c r="AC126" i="1"/>
  <c r="CF126" i="1"/>
  <c r="BX126" i="1"/>
  <c r="BP126" i="1"/>
  <c r="BH126" i="1"/>
  <c r="AZ126" i="1"/>
  <c r="AR126" i="1"/>
  <c r="AJ126" i="1"/>
  <c r="AB126" i="1"/>
  <c r="CE126" i="1"/>
  <c r="BW126" i="1"/>
  <c r="BO126" i="1"/>
  <c r="BG126" i="1"/>
  <c r="AY126" i="1"/>
  <c r="AQ126" i="1"/>
  <c r="AI126" i="1"/>
  <c r="AA126" i="1"/>
  <c r="CD126" i="1"/>
  <c r="BV126" i="1"/>
  <c r="BN126" i="1"/>
  <c r="BF126" i="1"/>
  <c r="AX126" i="1"/>
  <c r="AP126" i="1"/>
  <c r="AH126" i="1"/>
  <c r="Z126" i="1"/>
  <c r="CC126" i="1"/>
  <c r="BU126" i="1"/>
  <c r="BM126" i="1"/>
  <c r="BE126" i="1"/>
  <c r="AW126" i="1"/>
  <c r="AO126" i="1"/>
  <c r="AG126" i="1"/>
  <c r="C127" i="1"/>
  <c r="D126" i="1"/>
  <c r="X127" i="1" s="1"/>
  <c r="AE127" i="1" l="1"/>
  <c r="AM127" i="1"/>
  <c r="CA127" i="1"/>
  <c r="BS127" i="1"/>
  <c r="BK127" i="1"/>
  <c r="BC127" i="1"/>
  <c r="AU127" i="1"/>
  <c r="BZ127" i="1"/>
  <c r="BR127" i="1"/>
  <c r="BJ127" i="1"/>
  <c r="BB127" i="1"/>
  <c r="AT127" i="1"/>
  <c r="AL127" i="1"/>
  <c r="AD127" i="1"/>
  <c r="CG127" i="1"/>
  <c r="BY127" i="1"/>
  <c r="BQ127" i="1"/>
  <c r="BI127" i="1"/>
  <c r="BA127" i="1"/>
  <c r="AS127" i="1"/>
  <c r="AK127" i="1"/>
  <c r="AC127" i="1"/>
  <c r="W128" i="1"/>
  <c r="CF127" i="1"/>
  <c r="BX127" i="1"/>
  <c r="BP127" i="1"/>
  <c r="BH127" i="1"/>
  <c r="AZ127" i="1"/>
  <c r="AR127" i="1"/>
  <c r="AJ127" i="1"/>
  <c r="AB127" i="1"/>
  <c r="CE127" i="1"/>
  <c r="BW127" i="1"/>
  <c r="BO127" i="1"/>
  <c r="BG127" i="1"/>
  <c r="AY127" i="1"/>
  <c r="AQ127" i="1"/>
  <c r="AI127" i="1"/>
  <c r="AA127" i="1"/>
  <c r="CD127" i="1"/>
  <c r="BV127" i="1"/>
  <c r="BN127" i="1"/>
  <c r="BF127" i="1"/>
  <c r="AX127" i="1"/>
  <c r="AP127" i="1"/>
  <c r="AH127" i="1"/>
  <c r="Z127" i="1"/>
  <c r="CC127" i="1"/>
  <c r="BU127" i="1"/>
  <c r="BM127" i="1"/>
  <c r="BE127" i="1"/>
  <c r="AW127" i="1"/>
  <c r="AO127" i="1"/>
  <c r="AG127" i="1"/>
  <c r="Y127" i="1"/>
  <c r="CB127" i="1"/>
  <c r="BT127" i="1"/>
  <c r="BL127" i="1"/>
  <c r="BD127" i="1"/>
  <c r="AV127" i="1"/>
  <c r="AN127" i="1"/>
  <c r="AF127" i="1"/>
  <c r="C128" i="1"/>
  <c r="D127" i="1"/>
  <c r="AF128" i="1" s="1"/>
  <c r="AM128" i="1" l="1"/>
  <c r="CA128" i="1"/>
  <c r="X128" i="1"/>
  <c r="BS128" i="1"/>
  <c r="BK128" i="1"/>
  <c r="BC128" i="1"/>
  <c r="AE128" i="1"/>
  <c r="AU128" i="1"/>
  <c r="BZ128" i="1"/>
  <c r="BR128" i="1"/>
  <c r="BJ128" i="1"/>
  <c r="BB128" i="1"/>
  <c r="AT128" i="1"/>
  <c r="AL128" i="1"/>
  <c r="AD128" i="1"/>
  <c r="CG128" i="1"/>
  <c r="BY128" i="1"/>
  <c r="BQ128" i="1"/>
  <c r="BI128" i="1"/>
  <c r="BA128" i="1"/>
  <c r="AS128" i="1"/>
  <c r="AK128" i="1"/>
  <c r="AC128" i="1"/>
  <c r="CF128" i="1"/>
  <c r="BX128" i="1"/>
  <c r="BP128" i="1"/>
  <c r="BH128" i="1"/>
  <c r="AZ128" i="1"/>
  <c r="AR128" i="1"/>
  <c r="AJ128" i="1"/>
  <c r="AB128" i="1"/>
  <c r="CE128" i="1"/>
  <c r="BW128" i="1"/>
  <c r="BO128" i="1"/>
  <c r="BG128" i="1"/>
  <c r="AY128" i="1"/>
  <c r="AQ128" i="1"/>
  <c r="AI128" i="1"/>
  <c r="AA128" i="1"/>
  <c r="W129" i="1"/>
  <c r="CD128" i="1"/>
  <c r="BV128" i="1"/>
  <c r="BN128" i="1"/>
  <c r="BF128" i="1"/>
  <c r="AX128" i="1"/>
  <c r="AP128" i="1"/>
  <c r="AH128" i="1"/>
  <c r="Z128" i="1"/>
  <c r="CC128" i="1"/>
  <c r="BU128" i="1"/>
  <c r="BM128" i="1"/>
  <c r="BE128" i="1"/>
  <c r="AW128" i="1"/>
  <c r="AO128" i="1"/>
  <c r="AG128" i="1"/>
  <c r="Y128" i="1"/>
  <c r="CB128" i="1"/>
  <c r="BT128" i="1"/>
  <c r="BL128" i="1"/>
  <c r="BD128" i="1"/>
  <c r="AV128" i="1"/>
  <c r="AN128" i="1"/>
  <c r="C129" i="1"/>
  <c r="D128" i="1"/>
  <c r="AF129" i="1" s="1"/>
  <c r="BS129" i="1" l="1"/>
  <c r="BC129" i="1"/>
  <c r="X129" i="1"/>
  <c r="AU129" i="1"/>
  <c r="CA129" i="1"/>
  <c r="BK129" i="1"/>
  <c r="AM129" i="1"/>
  <c r="AE129" i="1"/>
  <c r="BZ129" i="1"/>
  <c r="BR129" i="1"/>
  <c r="BJ129" i="1"/>
  <c r="BB129" i="1"/>
  <c r="AT129" i="1"/>
  <c r="AL129" i="1"/>
  <c r="AD129" i="1"/>
  <c r="CG129" i="1"/>
  <c r="BY129" i="1"/>
  <c r="BQ129" i="1"/>
  <c r="BI129" i="1"/>
  <c r="BA129" i="1"/>
  <c r="AS129" i="1"/>
  <c r="AK129" i="1"/>
  <c r="AC129" i="1"/>
  <c r="CF129" i="1"/>
  <c r="BX129" i="1"/>
  <c r="BP129" i="1"/>
  <c r="BH129" i="1"/>
  <c r="AZ129" i="1"/>
  <c r="AR129" i="1"/>
  <c r="AJ129" i="1"/>
  <c r="AB129" i="1"/>
  <c r="CE129" i="1"/>
  <c r="BW129" i="1"/>
  <c r="BO129" i="1"/>
  <c r="BG129" i="1"/>
  <c r="AY129" i="1"/>
  <c r="AQ129" i="1"/>
  <c r="AI129" i="1"/>
  <c r="AA129" i="1"/>
  <c r="CD129" i="1"/>
  <c r="BV129" i="1"/>
  <c r="BN129" i="1"/>
  <c r="BF129" i="1"/>
  <c r="AX129" i="1"/>
  <c r="AP129" i="1"/>
  <c r="AH129" i="1"/>
  <c r="Z129" i="1"/>
  <c r="CC129" i="1"/>
  <c r="BU129" i="1"/>
  <c r="BM129" i="1"/>
  <c r="BE129" i="1"/>
  <c r="AW129" i="1"/>
  <c r="AO129" i="1"/>
  <c r="AG129" i="1"/>
  <c r="Y129" i="1"/>
  <c r="W130" i="1"/>
  <c r="CB129" i="1"/>
  <c r="BT129" i="1"/>
  <c r="BL129" i="1"/>
  <c r="BD129" i="1"/>
  <c r="AV129" i="1"/>
  <c r="AN129" i="1"/>
  <c r="C130" i="1"/>
  <c r="D129" i="1"/>
  <c r="X130" i="1" s="1"/>
  <c r="CA130" i="1" l="1"/>
  <c r="BS130" i="1"/>
  <c r="BK130" i="1"/>
  <c r="BC130" i="1"/>
  <c r="AU130" i="1"/>
  <c r="AM130" i="1"/>
  <c r="AE130" i="1"/>
  <c r="BJ130" i="1"/>
  <c r="BB130" i="1"/>
  <c r="AT130" i="1"/>
  <c r="AL130" i="1"/>
  <c r="AD130" i="1"/>
  <c r="CG130" i="1"/>
  <c r="BY130" i="1"/>
  <c r="BQ130" i="1"/>
  <c r="BI130" i="1"/>
  <c r="BA130" i="1"/>
  <c r="AS130" i="1"/>
  <c r="AK130" i="1"/>
  <c r="AC130" i="1"/>
  <c r="BH130" i="1"/>
  <c r="AZ130" i="1"/>
  <c r="AB130" i="1"/>
  <c r="W131" i="1"/>
  <c r="BW130" i="1"/>
  <c r="BO130" i="1"/>
  <c r="BG130" i="1"/>
  <c r="AY130" i="1"/>
  <c r="AQ130" i="1"/>
  <c r="AI130" i="1"/>
  <c r="AA130" i="1"/>
  <c r="BR130" i="1"/>
  <c r="CF130" i="1"/>
  <c r="BV130" i="1"/>
  <c r="BF130" i="1"/>
  <c r="AX130" i="1"/>
  <c r="AP130" i="1"/>
  <c r="AH130" i="1"/>
  <c r="Z130" i="1"/>
  <c r="BX130" i="1"/>
  <c r="AR130" i="1"/>
  <c r="CE130" i="1"/>
  <c r="CC130" i="1"/>
  <c r="BU130" i="1"/>
  <c r="BM130" i="1"/>
  <c r="BE130" i="1"/>
  <c r="AW130" i="1"/>
  <c r="AO130" i="1"/>
  <c r="AG130" i="1"/>
  <c r="Y130" i="1"/>
  <c r="BZ130" i="1"/>
  <c r="BP130" i="1"/>
  <c r="AJ130" i="1"/>
  <c r="CD130" i="1"/>
  <c r="BN130" i="1"/>
  <c r="CB130" i="1"/>
  <c r="BT130" i="1"/>
  <c r="BL130" i="1"/>
  <c r="BD130" i="1"/>
  <c r="AV130" i="1"/>
  <c r="AN130" i="1"/>
  <c r="AF130" i="1"/>
  <c r="C131" i="1"/>
  <c r="D130" i="1"/>
  <c r="X131" i="1" s="1"/>
  <c r="BR131" i="1" l="1"/>
  <c r="BJ131" i="1"/>
  <c r="BB131" i="1"/>
  <c r="BZ131" i="1"/>
  <c r="AT131" i="1"/>
  <c r="AL131" i="1"/>
  <c r="AD131" i="1"/>
  <c r="CG131" i="1"/>
  <c r="BY131" i="1"/>
  <c r="BQ131" i="1"/>
  <c r="BI131" i="1"/>
  <c r="BA131" i="1"/>
  <c r="AS131" i="1"/>
  <c r="AK131" i="1"/>
  <c r="AC131" i="1"/>
  <c r="CF131" i="1"/>
  <c r="BX131" i="1"/>
  <c r="BP131" i="1"/>
  <c r="BH131" i="1"/>
  <c r="AZ131" i="1"/>
  <c r="AR131" i="1"/>
  <c r="AJ131" i="1"/>
  <c r="AB131" i="1"/>
  <c r="CE131" i="1"/>
  <c r="BW131" i="1"/>
  <c r="BO131" i="1"/>
  <c r="BG131" i="1"/>
  <c r="AY131" i="1"/>
  <c r="AQ131" i="1"/>
  <c r="AI131" i="1"/>
  <c r="AA131" i="1"/>
  <c r="CD131" i="1"/>
  <c r="BV131" i="1"/>
  <c r="BN131" i="1"/>
  <c r="BF131" i="1"/>
  <c r="AX131" i="1"/>
  <c r="AP131" i="1"/>
  <c r="AH131" i="1"/>
  <c r="Z131" i="1"/>
  <c r="CC131" i="1"/>
  <c r="BU131" i="1"/>
  <c r="BM131" i="1"/>
  <c r="BE131" i="1"/>
  <c r="AW131" i="1"/>
  <c r="AO131" i="1"/>
  <c r="AG131" i="1"/>
  <c r="Y131" i="1"/>
  <c r="W132" i="1"/>
  <c r="CB131" i="1"/>
  <c r="BT131" i="1"/>
  <c r="BL131" i="1"/>
  <c r="BD131" i="1"/>
  <c r="AV131" i="1"/>
  <c r="AN131" i="1"/>
  <c r="AF131" i="1"/>
  <c r="CA131" i="1"/>
  <c r="BS131" i="1"/>
  <c r="BK131" i="1"/>
  <c r="BC131" i="1"/>
  <c r="AU131" i="1"/>
  <c r="AM131" i="1"/>
  <c r="AE131" i="1"/>
  <c r="C132" i="1"/>
  <c r="D131" i="1"/>
  <c r="AE132" i="1" s="1"/>
  <c r="BZ132" i="1" l="1"/>
  <c r="BR132" i="1"/>
  <c r="BJ132" i="1"/>
  <c r="BB132" i="1"/>
  <c r="AT132" i="1"/>
  <c r="AL132" i="1"/>
  <c r="AD132" i="1"/>
  <c r="CG132" i="1"/>
  <c r="BY132" i="1"/>
  <c r="BQ132" i="1"/>
  <c r="BI132" i="1"/>
  <c r="BA132" i="1"/>
  <c r="AS132" i="1"/>
  <c r="AK132" i="1"/>
  <c r="AC132" i="1"/>
  <c r="BX132" i="1"/>
  <c r="BP132" i="1"/>
  <c r="BH132" i="1"/>
  <c r="AZ132" i="1"/>
  <c r="AR132" i="1"/>
  <c r="AJ132" i="1"/>
  <c r="AB132" i="1"/>
  <c r="BW132" i="1"/>
  <c r="BG132" i="1"/>
  <c r="AY132" i="1"/>
  <c r="AQ132" i="1"/>
  <c r="AI132" i="1"/>
  <c r="AA132" i="1"/>
  <c r="CD132" i="1"/>
  <c r="BV132" i="1"/>
  <c r="BN132" i="1"/>
  <c r="BF132" i="1"/>
  <c r="AX132" i="1"/>
  <c r="AP132" i="1"/>
  <c r="AH132" i="1"/>
  <c r="Z132" i="1"/>
  <c r="W133" i="1"/>
  <c r="BO132" i="1"/>
  <c r="CC132" i="1"/>
  <c r="BU132" i="1"/>
  <c r="BM132" i="1"/>
  <c r="BE132" i="1"/>
  <c r="AW132" i="1"/>
  <c r="AO132" i="1"/>
  <c r="AG132" i="1"/>
  <c r="Y132" i="1"/>
  <c r="CB132" i="1"/>
  <c r="BT132" i="1"/>
  <c r="BL132" i="1"/>
  <c r="BD132" i="1"/>
  <c r="AV132" i="1"/>
  <c r="AN132" i="1"/>
  <c r="AF132" i="1"/>
  <c r="X132" i="1"/>
  <c r="CF132" i="1"/>
  <c r="CE132" i="1"/>
  <c r="CA132" i="1"/>
  <c r="BS132" i="1"/>
  <c r="BK132" i="1"/>
  <c r="BC132" i="1"/>
  <c r="AU132" i="1"/>
  <c r="AM132" i="1"/>
  <c r="C133" i="1"/>
  <c r="D132" i="1"/>
  <c r="Z133" i="1" s="1"/>
  <c r="Y133" i="1" l="1"/>
  <c r="CC133" i="1"/>
  <c r="BU133" i="1"/>
  <c r="AO133" i="1"/>
  <c r="BM133" i="1"/>
  <c r="AG133" i="1"/>
  <c r="BE133" i="1"/>
  <c r="AW133" i="1"/>
  <c r="CB133" i="1"/>
  <c r="BT133" i="1"/>
  <c r="BL133" i="1"/>
  <c r="BD133" i="1"/>
  <c r="AV133" i="1"/>
  <c r="AN133" i="1"/>
  <c r="AF133" i="1"/>
  <c r="CA133" i="1"/>
  <c r="BS133" i="1"/>
  <c r="BK133" i="1"/>
  <c r="BC133" i="1"/>
  <c r="AU133" i="1"/>
  <c r="AM133" i="1"/>
  <c r="AE133" i="1"/>
  <c r="X133" i="1"/>
  <c r="BZ133" i="1"/>
  <c r="BR133" i="1"/>
  <c r="BJ133" i="1"/>
  <c r="BB133" i="1"/>
  <c r="AT133" i="1"/>
  <c r="AL133" i="1"/>
  <c r="AD133" i="1"/>
  <c r="W134" i="1"/>
  <c r="CG133" i="1"/>
  <c r="BY133" i="1"/>
  <c r="BQ133" i="1"/>
  <c r="BI133" i="1"/>
  <c r="BA133" i="1"/>
  <c r="AS133" i="1"/>
  <c r="AK133" i="1"/>
  <c r="AC133" i="1"/>
  <c r="CF133" i="1"/>
  <c r="BX133" i="1"/>
  <c r="BP133" i="1"/>
  <c r="BH133" i="1"/>
  <c r="AZ133" i="1"/>
  <c r="AR133" i="1"/>
  <c r="AJ133" i="1"/>
  <c r="AB133" i="1"/>
  <c r="CE133" i="1"/>
  <c r="BW133" i="1"/>
  <c r="BO133" i="1"/>
  <c r="BG133" i="1"/>
  <c r="AY133" i="1"/>
  <c r="AQ133" i="1"/>
  <c r="AI133" i="1"/>
  <c r="AA133" i="1"/>
  <c r="CD133" i="1"/>
  <c r="BV133" i="1"/>
  <c r="BN133" i="1"/>
  <c r="BF133" i="1"/>
  <c r="AX133" i="1"/>
  <c r="AP133" i="1"/>
  <c r="AH133" i="1"/>
  <c r="C134" i="1"/>
  <c r="D133" i="1"/>
  <c r="Y134" i="1" s="1"/>
  <c r="AF134" i="1" l="1"/>
  <c r="CB134" i="1"/>
  <c r="BL134" i="1"/>
  <c r="BD134" i="1"/>
  <c r="BT134" i="1"/>
  <c r="AV134" i="1"/>
  <c r="AN134" i="1"/>
  <c r="CA134" i="1"/>
  <c r="BS134" i="1"/>
  <c r="BK134" i="1"/>
  <c r="BC134" i="1"/>
  <c r="AU134" i="1"/>
  <c r="AM134" i="1"/>
  <c r="AE134" i="1"/>
  <c r="X134" i="1"/>
  <c r="BZ134" i="1"/>
  <c r="BR134" i="1"/>
  <c r="BJ134" i="1"/>
  <c r="BB134" i="1"/>
  <c r="AT134" i="1"/>
  <c r="AL134" i="1"/>
  <c r="AD134" i="1"/>
  <c r="W135" i="1"/>
  <c r="CG134" i="1"/>
  <c r="BY134" i="1"/>
  <c r="BQ134" i="1"/>
  <c r="BI134" i="1"/>
  <c r="BA134" i="1"/>
  <c r="AS134" i="1"/>
  <c r="AK134" i="1"/>
  <c r="AC134" i="1"/>
  <c r="CF134" i="1"/>
  <c r="BX134" i="1"/>
  <c r="BP134" i="1"/>
  <c r="BH134" i="1"/>
  <c r="AZ134" i="1"/>
  <c r="AR134" i="1"/>
  <c r="AJ134" i="1"/>
  <c r="AB134" i="1"/>
  <c r="CE134" i="1"/>
  <c r="BW134" i="1"/>
  <c r="BO134" i="1"/>
  <c r="BG134" i="1"/>
  <c r="AY134" i="1"/>
  <c r="AQ134" i="1"/>
  <c r="AI134" i="1"/>
  <c r="AA134" i="1"/>
  <c r="CD134" i="1"/>
  <c r="BV134" i="1"/>
  <c r="BN134" i="1"/>
  <c r="BF134" i="1"/>
  <c r="AX134" i="1"/>
  <c r="AP134" i="1"/>
  <c r="AH134" i="1"/>
  <c r="Z134" i="1"/>
  <c r="CC134" i="1"/>
  <c r="BU134" i="1"/>
  <c r="BM134" i="1"/>
  <c r="BE134" i="1"/>
  <c r="AW134" i="1"/>
  <c r="AO134" i="1"/>
  <c r="AG134" i="1"/>
  <c r="C135" i="1"/>
  <c r="D134" i="1"/>
  <c r="X135" i="1" s="1"/>
  <c r="AM135" i="1" l="1"/>
  <c r="AE135" i="1"/>
  <c r="CA135" i="1"/>
  <c r="BS135" i="1"/>
  <c r="BK135" i="1"/>
  <c r="BC135" i="1"/>
  <c r="AU135" i="1"/>
  <c r="BZ135" i="1"/>
  <c r="BR135" i="1"/>
  <c r="BJ135" i="1"/>
  <c r="BB135" i="1"/>
  <c r="AT135" i="1"/>
  <c r="AL135" i="1"/>
  <c r="AD135" i="1"/>
  <c r="CG135" i="1"/>
  <c r="BY135" i="1"/>
  <c r="BQ135" i="1"/>
  <c r="BI135" i="1"/>
  <c r="BA135" i="1"/>
  <c r="AS135" i="1"/>
  <c r="AK135" i="1"/>
  <c r="AC135" i="1"/>
  <c r="CF135" i="1"/>
  <c r="BX135" i="1"/>
  <c r="BP135" i="1"/>
  <c r="BH135" i="1"/>
  <c r="AZ135" i="1"/>
  <c r="AR135" i="1"/>
  <c r="AJ135" i="1"/>
  <c r="AB135" i="1"/>
  <c r="CE135" i="1"/>
  <c r="BW135" i="1"/>
  <c r="BO135" i="1"/>
  <c r="BG135" i="1"/>
  <c r="AY135" i="1"/>
  <c r="AQ135" i="1"/>
  <c r="AI135" i="1"/>
  <c r="AA135" i="1"/>
  <c r="CD135" i="1"/>
  <c r="BV135" i="1"/>
  <c r="BN135" i="1"/>
  <c r="BF135" i="1"/>
  <c r="AX135" i="1"/>
  <c r="AP135" i="1"/>
  <c r="AH135" i="1"/>
  <c r="Z135" i="1"/>
  <c r="W136" i="1"/>
  <c r="CC135" i="1"/>
  <c r="BU135" i="1"/>
  <c r="BM135" i="1"/>
  <c r="BE135" i="1"/>
  <c r="AW135" i="1"/>
  <c r="AO135" i="1"/>
  <c r="AG135" i="1"/>
  <c r="Y135" i="1"/>
  <c r="CB135" i="1"/>
  <c r="BT135" i="1"/>
  <c r="BL135" i="1"/>
  <c r="BD135" i="1"/>
  <c r="AV135" i="1"/>
  <c r="AN135" i="1"/>
  <c r="AF135" i="1"/>
  <c r="C136" i="1"/>
  <c r="D135" i="1"/>
  <c r="AF136" i="1" s="1"/>
  <c r="AE136" i="1" l="1"/>
  <c r="AM136" i="1"/>
  <c r="CA136" i="1"/>
  <c r="BK136" i="1"/>
  <c r="X136" i="1"/>
  <c r="BS136" i="1"/>
  <c r="BC136" i="1"/>
  <c r="AU136" i="1"/>
  <c r="BZ136" i="1"/>
  <c r="BR136" i="1"/>
  <c r="BJ136" i="1"/>
  <c r="BB136" i="1"/>
  <c r="AT136" i="1"/>
  <c r="AL136" i="1"/>
  <c r="AD136" i="1"/>
  <c r="BY136" i="1"/>
  <c r="BQ136" i="1"/>
  <c r="BI136" i="1"/>
  <c r="BA136" i="1"/>
  <c r="AS136" i="1"/>
  <c r="AK136" i="1"/>
  <c r="AC136" i="1"/>
  <c r="W137" i="1"/>
  <c r="BX136" i="1"/>
  <c r="BH136" i="1"/>
  <c r="AZ136" i="1"/>
  <c r="AR136" i="1"/>
  <c r="AJ136" i="1"/>
  <c r="AB136" i="1"/>
  <c r="BP136" i="1"/>
  <c r="CE136" i="1"/>
  <c r="BW136" i="1"/>
  <c r="BO136" i="1"/>
  <c r="BG136" i="1"/>
  <c r="AY136" i="1"/>
  <c r="AQ136" i="1"/>
  <c r="AI136" i="1"/>
  <c r="AA136" i="1"/>
  <c r="CF136" i="1"/>
  <c r="CD136" i="1"/>
  <c r="BV136" i="1"/>
  <c r="BN136" i="1"/>
  <c r="BF136" i="1"/>
  <c r="AX136" i="1"/>
  <c r="AP136" i="1"/>
  <c r="AH136" i="1"/>
  <c r="Z136" i="1"/>
  <c r="CC136" i="1"/>
  <c r="BU136" i="1"/>
  <c r="BM136" i="1"/>
  <c r="BE136" i="1"/>
  <c r="AW136" i="1"/>
  <c r="AO136" i="1"/>
  <c r="AG136" i="1"/>
  <c r="Y136" i="1"/>
  <c r="CG136" i="1"/>
  <c r="CB136" i="1"/>
  <c r="BT136" i="1"/>
  <c r="BL136" i="1"/>
  <c r="BD136" i="1"/>
  <c r="AV136" i="1"/>
  <c r="AN136" i="1"/>
  <c r="C137" i="1"/>
  <c r="D136" i="1"/>
  <c r="Y137" i="1" s="1"/>
  <c r="AN137" i="1" l="1"/>
  <c r="AV137" i="1"/>
  <c r="AF137" i="1"/>
  <c r="CB137" i="1"/>
  <c r="BT137" i="1"/>
  <c r="BL137" i="1"/>
  <c r="BD137" i="1"/>
  <c r="CA137" i="1"/>
  <c r="BS137" i="1"/>
  <c r="BK137" i="1"/>
  <c r="BC137" i="1"/>
  <c r="AU137" i="1"/>
  <c r="AM137" i="1"/>
  <c r="AE137" i="1"/>
  <c r="X137" i="1"/>
  <c r="BZ137" i="1"/>
  <c r="BR137" i="1"/>
  <c r="BJ137" i="1"/>
  <c r="BB137" i="1"/>
  <c r="AT137" i="1"/>
  <c r="AL137" i="1"/>
  <c r="AD137" i="1"/>
  <c r="CG137" i="1"/>
  <c r="BY137" i="1"/>
  <c r="BQ137" i="1"/>
  <c r="BI137" i="1"/>
  <c r="BA137" i="1"/>
  <c r="AS137" i="1"/>
  <c r="AK137" i="1"/>
  <c r="AC137" i="1"/>
  <c r="CF137" i="1"/>
  <c r="BX137" i="1"/>
  <c r="BP137" i="1"/>
  <c r="BH137" i="1"/>
  <c r="AZ137" i="1"/>
  <c r="AR137" i="1"/>
  <c r="AJ137" i="1"/>
  <c r="AB137" i="1"/>
  <c r="CE137" i="1"/>
  <c r="BW137" i="1"/>
  <c r="BO137" i="1"/>
  <c r="BG137" i="1"/>
  <c r="AY137" i="1"/>
  <c r="AQ137" i="1"/>
  <c r="AI137" i="1"/>
  <c r="AA137" i="1"/>
  <c r="W138" i="1"/>
  <c r="CD137" i="1"/>
  <c r="BV137" i="1"/>
  <c r="BN137" i="1"/>
  <c r="BF137" i="1"/>
  <c r="AX137" i="1"/>
  <c r="AP137" i="1"/>
  <c r="AH137" i="1"/>
  <c r="Z137" i="1"/>
  <c r="CC137" i="1"/>
  <c r="BU137" i="1"/>
  <c r="BM137" i="1"/>
  <c r="BE137" i="1"/>
  <c r="AW137" i="1"/>
  <c r="AO137" i="1"/>
  <c r="AG137" i="1"/>
  <c r="C138" i="1"/>
  <c r="D137" i="1"/>
  <c r="X138" i="1" s="1"/>
  <c r="AU138" i="1" l="1"/>
  <c r="AM138" i="1"/>
  <c r="AE138" i="1"/>
  <c r="CA138" i="1"/>
  <c r="BS138" i="1"/>
  <c r="BK138" i="1"/>
  <c r="BC138" i="1"/>
  <c r="BZ138" i="1"/>
  <c r="BR138" i="1"/>
  <c r="BJ138" i="1"/>
  <c r="BB138" i="1"/>
  <c r="AT138" i="1"/>
  <c r="AL138" i="1"/>
  <c r="AD138" i="1"/>
  <c r="CG138" i="1"/>
  <c r="BY138" i="1"/>
  <c r="BQ138" i="1"/>
  <c r="BI138" i="1"/>
  <c r="BA138" i="1"/>
  <c r="AS138" i="1"/>
  <c r="AK138" i="1"/>
  <c r="AC138" i="1"/>
  <c r="BX138" i="1"/>
  <c r="BH138" i="1"/>
  <c r="AZ138" i="1"/>
  <c r="AR138" i="1"/>
  <c r="AJ138" i="1"/>
  <c r="AB138" i="1"/>
  <c r="CE138" i="1"/>
  <c r="BW138" i="1"/>
  <c r="BO138" i="1"/>
  <c r="BG138" i="1"/>
  <c r="AY138" i="1"/>
  <c r="AQ138" i="1"/>
  <c r="AI138" i="1"/>
  <c r="AA138" i="1"/>
  <c r="W139" i="1"/>
  <c r="BP138" i="1"/>
  <c r="BV138" i="1"/>
  <c r="BN138" i="1"/>
  <c r="BF138" i="1"/>
  <c r="AX138" i="1"/>
  <c r="AP138" i="1"/>
  <c r="AH138" i="1"/>
  <c r="Z138" i="1"/>
  <c r="CD138" i="1"/>
  <c r="CC138" i="1"/>
  <c r="BU138" i="1"/>
  <c r="BM138" i="1"/>
  <c r="BE138" i="1"/>
  <c r="AW138" i="1"/>
  <c r="AO138" i="1"/>
  <c r="AG138" i="1"/>
  <c r="Y138" i="1"/>
  <c r="CF138" i="1"/>
  <c r="CB138" i="1"/>
  <c r="BT138" i="1"/>
  <c r="BL138" i="1"/>
  <c r="BD138" i="1"/>
  <c r="AV138" i="1"/>
  <c r="AN138" i="1"/>
  <c r="AF138" i="1"/>
  <c r="D138" i="1"/>
  <c r="E135" i="1" s="1"/>
  <c r="C139" i="1"/>
  <c r="E26" i="1"/>
  <c r="E36" i="1"/>
  <c r="E44" i="1"/>
  <c r="E54" i="1"/>
  <c r="E58" i="1"/>
  <c r="E69" i="1"/>
  <c r="E76" i="1"/>
  <c r="E77" i="1"/>
  <c r="E83" i="1"/>
  <c r="E84" i="1"/>
  <c r="E90" i="1"/>
  <c r="E92" i="1"/>
  <c r="E98" i="1"/>
  <c r="E100" i="1"/>
  <c r="E107" i="1"/>
  <c r="E109" i="1"/>
  <c r="E115" i="1"/>
  <c r="E116" i="1"/>
  <c r="E123" i="1"/>
  <c r="E125" i="1"/>
  <c r="E52" i="1" l="1"/>
  <c r="E136" i="1"/>
  <c r="E122" i="1"/>
  <c r="E114" i="1"/>
  <c r="E106" i="1"/>
  <c r="E99" i="1"/>
  <c r="E89" i="1"/>
  <c r="E81" i="1"/>
  <c r="E74" i="1"/>
  <c r="E65" i="1"/>
  <c r="E57" i="1"/>
  <c r="E49" i="1"/>
  <c r="E43" i="1"/>
  <c r="E32" i="1"/>
  <c r="E25" i="1"/>
  <c r="E59" i="1"/>
  <c r="E129" i="1"/>
  <c r="E121" i="1"/>
  <c r="E113" i="1"/>
  <c r="E104" i="1"/>
  <c r="E97" i="1"/>
  <c r="E91" i="1"/>
  <c r="E82" i="1"/>
  <c r="E72" i="1"/>
  <c r="E66" i="1"/>
  <c r="E60" i="1"/>
  <c r="E51" i="1"/>
  <c r="E41" i="1"/>
  <c r="E34" i="1"/>
  <c r="E24" i="1"/>
  <c r="E128" i="1"/>
  <c r="E120" i="1"/>
  <c r="E111" i="1"/>
  <c r="E105" i="1"/>
  <c r="E95" i="1"/>
  <c r="E87" i="1"/>
  <c r="E80" i="1"/>
  <c r="E73" i="1"/>
  <c r="E64" i="1"/>
  <c r="E55" i="1"/>
  <c r="E47" i="1"/>
  <c r="E38" i="1"/>
  <c r="E33" i="1"/>
  <c r="E17" i="1"/>
  <c r="E67" i="1"/>
  <c r="E27" i="1"/>
  <c r="E118" i="1"/>
  <c r="E112" i="1"/>
  <c r="E101" i="1"/>
  <c r="E96" i="1"/>
  <c r="E88" i="1"/>
  <c r="E78" i="1"/>
  <c r="E71" i="1"/>
  <c r="E61" i="1"/>
  <c r="E56" i="1"/>
  <c r="E46" i="1"/>
  <c r="E40" i="1"/>
  <c r="E29" i="1"/>
  <c r="E20" i="1"/>
  <c r="E42" i="1"/>
  <c r="E127" i="1"/>
  <c r="E126" i="1"/>
  <c r="E117" i="1"/>
  <c r="E110" i="1"/>
  <c r="E102" i="1"/>
  <c r="E93" i="1"/>
  <c r="E86" i="1"/>
  <c r="E79" i="1"/>
  <c r="E70" i="1"/>
  <c r="E63" i="1"/>
  <c r="E53" i="1"/>
  <c r="E48" i="1"/>
  <c r="E39" i="1"/>
  <c r="E30" i="1"/>
  <c r="E16" i="1"/>
  <c r="E37" i="1"/>
  <c r="E124" i="1"/>
  <c r="E119" i="1"/>
  <c r="E108" i="1"/>
  <c r="E103" i="1"/>
  <c r="E94" i="1"/>
  <c r="E85" i="1"/>
  <c r="E75" i="1"/>
  <c r="E68" i="1"/>
  <c r="E62" i="1"/>
  <c r="E50" i="1"/>
  <c r="E45" i="1"/>
  <c r="E35" i="1"/>
  <c r="E31" i="1"/>
  <c r="E18" i="1"/>
  <c r="E28" i="1"/>
  <c r="E19" i="1"/>
  <c r="E21" i="1"/>
  <c r="CC139" i="1"/>
  <c r="AW139" i="1"/>
  <c r="E23" i="1"/>
  <c r="E13" i="1"/>
  <c r="E22" i="1"/>
  <c r="E134" i="1"/>
  <c r="Y139" i="1"/>
  <c r="AO139" i="1"/>
  <c r="AG139" i="1"/>
  <c r="E12" i="1"/>
  <c r="BU139" i="1"/>
  <c r="E14" i="1"/>
  <c r="BM139" i="1"/>
  <c r="E133" i="1"/>
  <c r="BE139" i="1"/>
  <c r="W140" i="1"/>
  <c r="CB139" i="1"/>
  <c r="BT139" i="1"/>
  <c r="BL139" i="1"/>
  <c r="BD139" i="1"/>
  <c r="AV139" i="1"/>
  <c r="AN139" i="1"/>
  <c r="AF139" i="1"/>
  <c r="CA139" i="1"/>
  <c r="BS139" i="1"/>
  <c r="BK139" i="1"/>
  <c r="BC139" i="1"/>
  <c r="AU139" i="1"/>
  <c r="AM139" i="1"/>
  <c r="AE139" i="1"/>
  <c r="X139" i="1"/>
  <c r="BZ139" i="1"/>
  <c r="BR139" i="1"/>
  <c r="BJ139" i="1"/>
  <c r="BB139" i="1"/>
  <c r="AT139" i="1"/>
  <c r="AL139" i="1"/>
  <c r="AD139" i="1"/>
  <c r="CG139" i="1"/>
  <c r="BY139" i="1"/>
  <c r="BQ139" i="1"/>
  <c r="BI139" i="1"/>
  <c r="BA139" i="1"/>
  <c r="AS139" i="1"/>
  <c r="AK139" i="1"/>
  <c r="AC139" i="1"/>
  <c r="E138" i="1"/>
  <c r="CF139" i="1"/>
  <c r="BX139" i="1"/>
  <c r="BP139" i="1"/>
  <c r="BH139" i="1"/>
  <c r="AZ139" i="1"/>
  <c r="AR139" i="1"/>
  <c r="AJ139" i="1"/>
  <c r="AB139" i="1"/>
  <c r="CE139" i="1"/>
  <c r="BW139" i="1"/>
  <c r="BO139" i="1"/>
  <c r="BG139" i="1"/>
  <c r="AY139" i="1"/>
  <c r="AQ139" i="1"/>
  <c r="AI139" i="1"/>
  <c r="AA139" i="1"/>
  <c r="E132" i="1"/>
  <c r="CD139" i="1"/>
  <c r="BV139" i="1"/>
  <c r="BN139" i="1"/>
  <c r="BF139" i="1"/>
  <c r="AX139" i="1"/>
  <c r="AP139" i="1"/>
  <c r="AH139" i="1"/>
  <c r="Z139" i="1"/>
  <c r="E131" i="1"/>
  <c r="E137" i="1"/>
  <c r="E130" i="1"/>
  <c r="E15" i="1"/>
  <c r="D139" i="1"/>
  <c r="E139" i="1" s="1"/>
  <c r="C140" i="1"/>
  <c r="BZ140" i="1" l="1"/>
  <c r="BR140" i="1"/>
  <c r="BJ140" i="1"/>
  <c r="BB140" i="1"/>
  <c r="AT140" i="1"/>
  <c r="AL140" i="1"/>
  <c r="AD140" i="1"/>
  <c r="CG140" i="1"/>
  <c r="BY140" i="1"/>
  <c r="BQ140" i="1"/>
  <c r="BI140" i="1"/>
  <c r="BA140" i="1"/>
  <c r="AS140" i="1"/>
  <c r="AK140" i="1"/>
  <c r="AC140" i="1"/>
  <c r="CF140" i="1"/>
  <c r="BX140" i="1"/>
  <c r="BP140" i="1"/>
  <c r="BH140" i="1"/>
  <c r="AZ140" i="1"/>
  <c r="AR140" i="1"/>
  <c r="AJ140" i="1"/>
  <c r="AB140" i="1"/>
  <c r="W141" i="1"/>
  <c r="CE140" i="1"/>
  <c r="BW140" i="1"/>
  <c r="BO140" i="1"/>
  <c r="BG140" i="1"/>
  <c r="AY140" i="1"/>
  <c r="AQ140" i="1"/>
  <c r="AI140" i="1"/>
  <c r="AA140" i="1"/>
  <c r="CD140" i="1"/>
  <c r="BV140" i="1"/>
  <c r="BN140" i="1"/>
  <c r="BF140" i="1"/>
  <c r="AX140" i="1"/>
  <c r="AP140" i="1"/>
  <c r="AH140" i="1"/>
  <c r="Z140" i="1"/>
  <c r="CC140" i="1"/>
  <c r="BU140" i="1"/>
  <c r="BM140" i="1"/>
  <c r="BE140" i="1"/>
  <c r="AW140" i="1"/>
  <c r="AO140" i="1"/>
  <c r="AG140" i="1"/>
  <c r="Y140" i="1"/>
  <c r="CB140" i="1"/>
  <c r="BT140" i="1"/>
  <c r="BL140" i="1"/>
  <c r="BD140" i="1"/>
  <c r="AV140" i="1"/>
  <c r="AN140" i="1"/>
  <c r="AF140" i="1"/>
  <c r="CA140" i="1"/>
  <c r="BS140" i="1"/>
  <c r="BK140" i="1"/>
  <c r="BC140" i="1"/>
  <c r="AU140" i="1"/>
  <c r="AM140" i="1"/>
  <c r="AE140" i="1"/>
  <c r="X140" i="1"/>
  <c r="C141" i="1"/>
  <c r="D140" i="1"/>
  <c r="E140" i="1" s="1"/>
  <c r="W142" i="1" l="1"/>
  <c r="CG141" i="1"/>
  <c r="BY141" i="1"/>
  <c r="BQ141" i="1"/>
  <c r="BI141" i="1"/>
  <c r="BA141" i="1"/>
  <c r="AS141" i="1"/>
  <c r="AK141" i="1"/>
  <c r="AC141" i="1"/>
  <c r="CF141" i="1"/>
  <c r="BX141" i="1"/>
  <c r="BP141" i="1"/>
  <c r="BH141" i="1"/>
  <c r="AZ141" i="1"/>
  <c r="AR141" i="1"/>
  <c r="AJ141" i="1"/>
  <c r="AB141" i="1"/>
  <c r="BJ141" i="1"/>
  <c r="CE141" i="1"/>
  <c r="BW141" i="1"/>
  <c r="BO141" i="1"/>
  <c r="BG141" i="1"/>
  <c r="AY141" i="1"/>
  <c r="AQ141" i="1"/>
  <c r="AI141" i="1"/>
  <c r="AA141" i="1"/>
  <c r="AT141" i="1"/>
  <c r="CD141" i="1"/>
  <c r="BV141" i="1"/>
  <c r="BN141" i="1"/>
  <c r="BF141" i="1"/>
  <c r="AX141" i="1"/>
  <c r="AP141" i="1"/>
  <c r="AH141" i="1"/>
  <c r="Z141" i="1"/>
  <c r="BZ141" i="1"/>
  <c r="BB141" i="1"/>
  <c r="CC141" i="1"/>
  <c r="BU141" i="1"/>
  <c r="BM141" i="1"/>
  <c r="BE141" i="1"/>
  <c r="AW141" i="1"/>
  <c r="AO141" i="1"/>
  <c r="AG141" i="1"/>
  <c r="Y141" i="1"/>
  <c r="BR141" i="1"/>
  <c r="AD141" i="1"/>
  <c r="CB141" i="1"/>
  <c r="BT141" i="1"/>
  <c r="BL141" i="1"/>
  <c r="BD141" i="1"/>
  <c r="AV141" i="1"/>
  <c r="AN141" i="1"/>
  <c r="AF141" i="1"/>
  <c r="X141" i="1"/>
  <c r="AL141" i="1"/>
  <c r="CA141" i="1"/>
  <c r="BS141" i="1"/>
  <c r="BK141" i="1"/>
  <c r="BC141" i="1"/>
  <c r="AU141" i="1"/>
  <c r="AM141" i="1"/>
  <c r="AE141" i="1"/>
  <c r="D141" i="1"/>
  <c r="E141" i="1" s="1"/>
  <c r="C142" i="1"/>
  <c r="BZ142" i="1" l="1"/>
  <c r="BR142" i="1"/>
  <c r="BJ142" i="1"/>
  <c r="AT142" i="1"/>
  <c r="AL142" i="1"/>
  <c r="BB142" i="1"/>
  <c r="AD142" i="1"/>
  <c r="W143" i="1"/>
  <c r="CG142" i="1"/>
  <c r="BY142" i="1"/>
  <c r="BQ142" i="1"/>
  <c r="BI142" i="1"/>
  <c r="BA142" i="1"/>
  <c r="AS142" i="1"/>
  <c r="AK142" i="1"/>
  <c r="AC142" i="1"/>
  <c r="CF142" i="1"/>
  <c r="BX142" i="1"/>
  <c r="BP142" i="1"/>
  <c r="BH142" i="1"/>
  <c r="AZ142" i="1"/>
  <c r="AR142" i="1"/>
  <c r="AJ142" i="1"/>
  <c r="AB142" i="1"/>
  <c r="CE142" i="1"/>
  <c r="BW142" i="1"/>
  <c r="BO142" i="1"/>
  <c r="BG142" i="1"/>
  <c r="AY142" i="1"/>
  <c r="AQ142" i="1"/>
  <c r="AI142" i="1"/>
  <c r="AA142" i="1"/>
  <c r="CD142" i="1"/>
  <c r="BV142" i="1"/>
  <c r="BN142" i="1"/>
  <c r="BF142" i="1"/>
  <c r="AX142" i="1"/>
  <c r="AP142" i="1"/>
  <c r="AH142" i="1"/>
  <c r="Z142" i="1"/>
  <c r="CC142" i="1"/>
  <c r="BU142" i="1"/>
  <c r="BM142" i="1"/>
  <c r="BE142" i="1"/>
  <c r="AW142" i="1"/>
  <c r="AO142" i="1"/>
  <c r="AG142" i="1"/>
  <c r="Y142" i="1"/>
  <c r="CB142" i="1"/>
  <c r="BT142" i="1"/>
  <c r="BL142" i="1"/>
  <c r="BD142" i="1"/>
  <c r="AV142" i="1"/>
  <c r="AN142" i="1"/>
  <c r="AF142" i="1"/>
  <c r="CA142" i="1"/>
  <c r="BS142" i="1"/>
  <c r="BK142" i="1"/>
  <c r="BC142" i="1"/>
  <c r="AU142" i="1"/>
  <c r="AM142" i="1"/>
  <c r="AE142" i="1"/>
  <c r="X142" i="1"/>
  <c r="D142" i="1"/>
  <c r="E142" i="1" s="1"/>
  <c r="C143" i="1"/>
  <c r="BR143" i="1" l="1"/>
  <c r="AD143" i="1"/>
  <c r="BZ143" i="1"/>
  <c r="BJ143" i="1"/>
  <c r="BB143" i="1"/>
  <c r="AT143" i="1"/>
  <c r="AL143" i="1"/>
  <c r="CG143" i="1"/>
  <c r="BY143" i="1"/>
  <c r="BQ143" i="1"/>
  <c r="BI143" i="1"/>
  <c r="BA143" i="1"/>
  <c r="AS143" i="1"/>
  <c r="AK143" i="1"/>
  <c r="AC143" i="1"/>
  <c r="CF143" i="1"/>
  <c r="BX143" i="1"/>
  <c r="BP143" i="1"/>
  <c r="BH143" i="1"/>
  <c r="AZ143" i="1"/>
  <c r="AR143" i="1"/>
  <c r="AJ143" i="1"/>
  <c r="AB143" i="1"/>
  <c r="CE143" i="1"/>
  <c r="BW143" i="1"/>
  <c r="BO143" i="1"/>
  <c r="BG143" i="1"/>
  <c r="AY143" i="1"/>
  <c r="AQ143" i="1"/>
  <c r="AI143" i="1"/>
  <c r="AA143" i="1"/>
  <c r="CD143" i="1"/>
  <c r="BV143" i="1"/>
  <c r="BN143" i="1"/>
  <c r="BF143" i="1"/>
  <c r="AX143" i="1"/>
  <c r="AP143" i="1"/>
  <c r="AH143" i="1"/>
  <c r="Z143" i="1"/>
  <c r="W144" i="1"/>
  <c r="CC143" i="1"/>
  <c r="BU143" i="1"/>
  <c r="BM143" i="1"/>
  <c r="BE143" i="1"/>
  <c r="AW143" i="1"/>
  <c r="AO143" i="1"/>
  <c r="AG143" i="1"/>
  <c r="Y143" i="1"/>
  <c r="CB143" i="1"/>
  <c r="BT143" i="1"/>
  <c r="BL143" i="1"/>
  <c r="BD143" i="1"/>
  <c r="AV143" i="1"/>
  <c r="AN143" i="1"/>
  <c r="AF143" i="1"/>
  <c r="CA143" i="1"/>
  <c r="BS143" i="1"/>
  <c r="BK143" i="1"/>
  <c r="BC143" i="1"/>
  <c r="AU143" i="1"/>
  <c r="AM143" i="1"/>
  <c r="AE143" i="1"/>
  <c r="X143" i="1"/>
  <c r="C144" i="1"/>
  <c r="D143" i="1"/>
  <c r="E143" i="1" s="1"/>
  <c r="BZ144" i="1" l="1"/>
  <c r="AT144" i="1"/>
  <c r="CG144" i="1"/>
  <c r="BY144" i="1"/>
  <c r="BQ144" i="1"/>
  <c r="BI144" i="1"/>
  <c r="BA144" i="1"/>
  <c r="AS144" i="1"/>
  <c r="AK144" i="1"/>
  <c r="AC144" i="1"/>
  <c r="BJ144" i="1"/>
  <c r="AL144" i="1"/>
  <c r="W145" i="1"/>
  <c r="CF144" i="1"/>
  <c r="BX144" i="1"/>
  <c r="BP144" i="1"/>
  <c r="BH144" i="1"/>
  <c r="AZ144" i="1"/>
  <c r="AR144" i="1"/>
  <c r="AJ144" i="1"/>
  <c r="AB144" i="1"/>
  <c r="CE144" i="1"/>
  <c r="BW144" i="1"/>
  <c r="BO144" i="1"/>
  <c r="BG144" i="1"/>
  <c r="AY144" i="1"/>
  <c r="AQ144" i="1"/>
  <c r="AI144" i="1"/>
  <c r="AA144" i="1"/>
  <c r="BB144" i="1"/>
  <c r="AD144" i="1"/>
  <c r="CD144" i="1"/>
  <c r="BV144" i="1"/>
  <c r="BN144" i="1"/>
  <c r="BF144" i="1"/>
  <c r="AX144" i="1"/>
  <c r="AP144" i="1"/>
  <c r="AH144" i="1"/>
  <c r="Z144" i="1"/>
  <c r="BR144" i="1"/>
  <c r="CC144" i="1"/>
  <c r="BU144" i="1"/>
  <c r="BM144" i="1"/>
  <c r="BE144" i="1"/>
  <c r="AW144" i="1"/>
  <c r="AO144" i="1"/>
  <c r="AG144" i="1"/>
  <c r="Y144" i="1"/>
  <c r="CB144" i="1"/>
  <c r="BT144" i="1"/>
  <c r="BL144" i="1"/>
  <c r="BD144" i="1"/>
  <c r="AV144" i="1"/>
  <c r="AN144" i="1"/>
  <c r="AF144" i="1"/>
  <c r="X144" i="1"/>
  <c r="CA144" i="1"/>
  <c r="BS144" i="1"/>
  <c r="BK144" i="1"/>
  <c r="BC144" i="1"/>
  <c r="AU144" i="1"/>
  <c r="AM144" i="1"/>
  <c r="AE144" i="1"/>
  <c r="D144" i="1"/>
  <c r="E144" i="1" s="1"/>
  <c r="C145" i="1"/>
  <c r="AH145" i="1" l="1"/>
  <c r="AP145" i="1"/>
  <c r="Z145" i="1"/>
  <c r="BV145" i="1"/>
  <c r="BN145" i="1"/>
  <c r="CD145" i="1"/>
  <c r="BF145" i="1"/>
  <c r="AX145" i="1"/>
  <c r="CC145" i="1"/>
  <c r="BU145" i="1"/>
  <c r="BM145" i="1"/>
  <c r="BE145" i="1"/>
  <c r="AW145" i="1"/>
  <c r="AO145" i="1"/>
  <c r="AG145" i="1"/>
  <c r="Y145" i="1"/>
  <c r="CB145" i="1"/>
  <c r="BT145" i="1"/>
  <c r="BL145" i="1"/>
  <c r="BD145" i="1"/>
  <c r="AV145" i="1"/>
  <c r="AN145" i="1"/>
  <c r="AF145" i="1"/>
  <c r="CA145" i="1"/>
  <c r="BS145" i="1"/>
  <c r="BK145" i="1"/>
  <c r="BC145" i="1"/>
  <c r="AU145" i="1"/>
  <c r="AM145" i="1"/>
  <c r="AE145" i="1"/>
  <c r="X145" i="1"/>
  <c r="BZ145" i="1"/>
  <c r="BR145" i="1"/>
  <c r="BJ145" i="1"/>
  <c r="BB145" i="1"/>
  <c r="AT145" i="1"/>
  <c r="AL145" i="1"/>
  <c r="AD145" i="1"/>
  <c r="CG145" i="1"/>
  <c r="BY145" i="1"/>
  <c r="BQ145" i="1"/>
  <c r="BI145" i="1"/>
  <c r="BA145" i="1"/>
  <c r="AS145" i="1"/>
  <c r="AK145" i="1"/>
  <c r="AC145" i="1"/>
  <c r="CF145" i="1"/>
  <c r="BX145" i="1"/>
  <c r="BP145" i="1"/>
  <c r="BH145" i="1"/>
  <c r="AZ145" i="1"/>
  <c r="AR145" i="1"/>
  <c r="AJ145" i="1"/>
  <c r="AB145" i="1"/>
  <c r="W146" i="1"/>
  <c r="CE145" i="1"/>
  <c r="BW145" i="1"/>
  <c r="BO145" i="1"/>
  <c r="BG145" i="1"/>
  <c r="AY145" i="1"/>
  <c r="AQ145" i="1"/>
  <c r="AI145" i="1"/>
  <c r="AA145" i="1"/>
  <c r="C146" i="1"/>
  <c r="D145" i="1"/>
  <c r="E145" i="1" s="1"/>
  <c r="AF146" i="1" l="1"/>
  <c r="CB146" i="1"/>
  <c r="BL146" i="1"/>
  <c r="BD146" i="1"/>
  <c r="BT146" i="1"/>
  <c r="AV146" i="1"/>
  <c r="AN146" i="1"/>
  <c r="CA146" i="1"/>
  <c r="BS146" i="1"/>
  <c r="BK146" i="1"/>
  <c r="BC146" i="1"/>
  <c r="AU146" i="1"/>
  <c r="AM146" i="1"/>
  <c r="AE146" i="1"/>
  <c r="X146" i="1"/>
  <c r="BR146" i="1"/>
  <c r="BJ146" i="1"/>
  <c r="BB146" i="1"/>
  <c r="AT146" i="1"/>
  <c r="AL146" i="1"/>
  <c r="AD146" i="1"/>
  <c r="BQ146" i="1"/>
  <c r="AS146" i="1"/>
  <c r="AK146" i="1"/>
  <c r="AC146" i="1"/>
  <c r="BZ146" i="1"/>
  <c r="CF146" i="1"/>
  <c r="BX146" i="1"/>
  <c r="BP146" i="1"/>
  <c r="BH146" i="1"/>
  <c r="AZ146" i="1"/>
  <c r="AR146" i="1"/>
  <c r="AJ146" i="1"/>
  <c r="AB146" i="1"/>
  <c r="W147" i="1"/>
  <c r="BY146" i="1"/>
  <c r="BI146" i="1"/>
  <c r="CE146" i="1"/>
  <c r="BO146" i="1"/>
  <c r="BG146" i="1"/>
  <c r="AY146" i="1"/>
  <c r="AQ146" i="1"/>
  <c r="AI146" i="1"/>
  <c r="AA146" i="1"/>
  <c r="CG146" i="1"/>
  <c r="BA146" i="1"/>
  <c r="CD146" i="1"/>
  <c r="BV146" i="1"/>
  <c r="BN146" i="1"/>
  <c r="BF146" i="1"/>
  <c r="AX146" i="1"/>
  <c r="AP146" i="1"/>
  <c r="AH146" i="1"/>
  <c r="Z146" i="1"/>
  <c r="BW146" i="1"/>
  <c r="CC146" i="1"/>
  <c r="BU146" i="1"/>
  <c r="BM146" i="1"/>
  <c r="BE146" i="1"/>
  <c r="AW146" i="1"/>
  <c r="AO146" i="1"/>
  <c r="AG146" i="1"/>
  <c r="Y146" i="1"/>
  <c r="D146" i="1"/>
  <c r="E146" i="1" s="1"/>
  <c r="C147" i="1"/>
  <c r="AY147" i="1" l="1"/>
  <c r="AQ147" i="1"/>
  <c r="AA147" i="1"/>
  <c r="CE147" i="1"/>
  <c r="BG147" i="1"/>
  <c r="AI147" i="1"/>
  <c r="BW147" i="1"/>
  <c r="BO147" i="1"/>
  <c r="CD147" i="1"/>
  <c r="BV147" i="1"/>
  <c r="BN147" i="1"/>
  <c r="BF147" i="1"/>
  <c r="AX147" i="1"/>
  <c r="AP147" i="1"/>
  <c r="AH147" i="1"/>
  <c r="Z147" i="1"/>
  <c r="CC147" i="1"/>
  <c r="BU147" i="1"/>
  <c r="BM147" i="1"/>
  <c r="BE147" i="1"/>
  <c r="AW147" i="1"/>
  <c r="AO147" i="1"/>
  <c r="AG147" i="1"/>
  <c r="Y147" i="1"/>
  <c r="CB147" i="1"/>
  <c r="BT147" i="1"/>
  <c r="BL147" i="1"/>
  <c r="BD147" i="1"/>
  <c r="AV147" i="1"/>
  <c r="AN147" i="1"/>
  <c r="AF147" i="1"/>
  <c r="W148" i="1"/>
  <c r="CA147" i="1"/>
  <c r="BS147" i="1"/>
  <c r="BK147" i="1"/>
  <c r="BC147" i="1"/>
  <c r="AU147" i="1"/>
  <c r="AM147" i="1"/>
  <c r="AE147" i="1"/>
  <c r="X147" i="1"/>
  <c r="BZ147" i="1"/>
  <c r="BR147" i="1"/>
  <c r="BJ147" i="1"/>
  <c r="BB147" i="1"/>
  <c r="AT147" i="1"/>
  <c r="AL147" i="1"/>
  <c r="AD147" i="1"/>
  <c r="CG147" i="1"/>
  <c r="BY147" i="1"/>
  <c r="BQ147" i="1"/>
  <c r="BI147" i="1"/>
  <c r="BA147" i="1"/>
  <c r="AS147" i="1"/>
  <c r="AK147" i="1"/>
  <c r="AC147" i="1"/>
  <c r="CF147" i="1"/>
  <c r="BX147" i="1"/>
  <c r="BP147" i="1"/>
  <c r="BH147" i="1"/>
  <c r="AZ147" i="1"/>
  <c r="AR147" i="1"/>
  <c r="AJ147" i="1"/>
  <c r="AB147" i="1"/>
  <c r="D147" i="1"/>
  <c r="E147" i="1" s="1"/>
  <c r="C148" i="1"/>
  <c r="X148" i="1" l="1"/>
  <c r="BS148" i="1"/>
  <c r="BK148" i="1"/>
  <c r="CA148" i="1"/>
  <c r="AU148" i="1"/>
  <c r="BC148" i="1"/>
  <c r="AM148" i="1"/>
  <c r="AE148" i="1"/>
  <c r="BZ148" i="1"/>
  <c r="BR148" i="1"/>
  <c r="BJ148" i="1"/>
  <c r="BB148" i="1"/>
  <c r="AT148" i="1"/>
  <c r="AL148" i="1"/>
  <c r="AD148" i="1"/>
  <c r="CG148" i="1"/>
  <c r="BY148" i="1"/>
  <c r="BQ148" i="1"/>
  <c r="BI148" i="1"/>
  <c r="BA148" i="1"/>
  <c r="AS148" i="1"/>
  <c r="AK148" i="1"/>
  <c r="AC148" i="1"/>
  <c r="CF148" i="1"/>
  <c r="BX148" i="1"/>
  <c r="BP148" i="1"/>
  <c r="BH148" i="1"/>
  <c r="AZ148" i="1"/>
  <c r="AR148" i="1"/>
  <c r="AJ148" i="1"/>
  <c r="AB148" i="1"/>
  <c r="CE148" i="1"/>
  <c r="BW148" i="1"/>
  <c r="BO148" i="1"/>
  <c r="BG148" i="1"/>
  <c r="AY148" i="1"/>
  <c r="AQ148" i="1"/>
  <c r="AI148" i="1"/>
  <c r="AA148" i="1"/>
  <c r="CD148" i="1"/>
  <c r="BV148" i="1"/>
  <c r="BN148" i="1"/>
  <c r="BF148" i="1"/>
  <c r="AX148" i="1"/>
  <c r="AP148" i="1"/>
  <c r="AH148" i="1"/>
  <c r="Z148" i="1"/>
  <c r="W149" i="1"/>
  <c r="CC148" i="1"/>
  <c r="BU148" i="1"/>
  <c r="BM148" i="1"/>
  <c r="BE148" i="1"/>
  <c r="AW148" i="1"/>
  <c r="AO148" i="1"/>
  <c r="AG148" i="1"/>
  <c r="Y148" i="1"/>
  <c r="CB148" i="1"/>
  <c r="BT148" i="1"/>
  <c r="BL148" i="1"/>
  <c r="BD148" i="1"/>
  <c r="AV148" i="1"/>
  <c r="AN148" i="1"/>
  <c r="AF148" i="1"/>
  <c r="C149" i="1"/>
  <c r="D148" i="1"/>
  <c r="E148" i="1" s="1"/>
  <c r="CA149" i="1" l="1"/>
  <c r="BS149" i="1"/>
  <c r="BC149" i="1"/>
  <c r="BK149" i="1"/>
  <c r="AU149" i="1"/>
  <c r="AM149" i="1"/>
  <c r="AE149" i="1"/>
  <c r="BZ149" i="1"/>
  <c r="BR149" i="1"/>
  <c r="BJ149" i="1"/>
  <c r="BB149" i="1"/>
  <c r="AT149" i="1"/>
  <c r="AL149" i="1"/>
  <c r="AD149" i="1"/>
  <c r="W150" i="1"/>
  <c r="CG149" i="1"/>
  <c r="BY149" i="1"/>
  <c r="BQ149" i="1"/>
  <c r="BI149" i="1"/>
  <c r="BA149" i="1"/>
  <c r="AS149" i="1"/>
  <c r="AK149" i="1"/>
  <c r="AC149" i="1"/>
  <c r="BX149" i="1"/>
  <c r="BH149" i="1"/>
  <c r="AZ149" i="1"/>
  <c r="AR149" i="1"/>
  <c r="AJ149" i="1"/>
  <c r="AB149" i="1"/>
  <c r="CE149" i="1"/>
  <c r="BW149" i="1"/>
  <c r="BO149" i="1"/>
  <c r="BG149" i="1"/>
  <c r="AY149" i="1"/>
  <c r="AQ149" i="1"/>
  <c r="AI149" i="1"/>
  <c r="AA149" i="1"/>
  <c r="CF149" i="1"/>
  <c r="CD149" i="1"/>
  <c r="BV149" i="1"/>
  <c r="BN149" i="1"/>
  <c r="BF149" i="1"/>
  <c r="AX149" i="1"/>
  <c r="AP149" i="1"/>
  <c r="AH149" i="1"/>
  <c r="Z149" i="1"/>
  <c r="BP149" i="1"/>
  <c r="CC149" i="1"/>
  <c r="BU149" i="1"/>
  <c r="BM149" i="1"/>
  <c r="BE149" i="1"/>
  <c r="AW149" i="1"/>
  <c r="AO149" i="1"/>
  <c r="AG149" i="1"/>
  <c r="Y149" i="1"/>
  <c r="CB149" i="1"/>
  <c r="BT149" i="1"/>
  <c r="BL149" i="1"/>
  <c r="BD149" i="1"/>
  <c r="AV149" i="1"/>
  <c r="AN149" i="1"/>
  <c r="AF149" i="1"/>
  <c r="X149" i="1"/>
  <c r="C150" i="1"/>
  <c r="D149" i="1"/>
  <c r="E149" i="1" s="1"/>
  <c r="BS150" i="1" l="1"/>
  <c r="BZ150" i="1"/>
  <c r="BR150" i="1"/>
  <c r="BJ150" i="1"/>
  <c r="BB150" i="1"/>
  <c r="AT150" i="1"/>
  <c r="AL150" i="1"/>
  <c r="AD150" i="1"/>
  <c r="BK150" i="1"/>
  <c r="CG150" i="1"/>
  <c r="BY150" i="1"/>
  <c r="BQ150" i="1"/>
  <c r="BI150" i="1"/>
  <c r="BA150" i="1"/>
  <c r="AS150" i="1"/>
  <c r="AK150" i="1"/>
  <c r="AC150" i="1"/>
  <c r="X150" i="1"/>
  <c r="CF150" i="1"/>
  <c r="BX150" i="1"/>
  <c r="BP150" i="1"/>
  <c r="BH150" i="1"/>
  <c r="AZ150" i="1"/>
  <c r="AR150" i="1"/>
  <c r="AJ150" i="1"/>
  <c r="AB150" i="1"/>
  <c r="BC150" i="1"/>
  <c r="W151" i="1"/>
  <c r="CE150" i="1"/>
  <c r="BW150" i="1"/>
  <c r="BO150" i="1"/>
  <c r="BG150" i="1"/>
  <c r="AY150" i="1"/>
  <c r="AQ150" i="1"/>
  <c r="AI150" i="1"/>
  <c r="AA150" i="1"/>
  <c r="CA150" i="1"/>
  <c r="AU150" i="1"/>
  <c r="CD150" i="1"/>
  <c r="BV150" i="1"/>
  <c r="BN150" i="1"/>
  <c r="BF150" i="1"/>
  <c r="AX150" i="1"/>
  <c r="AP150" i="1"/>
  <c r="AH150" i="1"/>
  <c r="Z150" i="1"/>
  <c r="AE150" i="1"/>
  <c r="CC150" i="1"/>
  <c r="BU150" i="1"/>
  <c r="BM150" i="1"/>
  <c r="BE150" i="1"/>
  <c r="AW150" i="1"/>
  <c r="AO150" i="1"/>
  <c r="AG150" i="1"/>
  <c r="Y150" i="1"/>
  <c r="AM150" i="1"/>
  <c r="CB150" i="1"/>
  <c r="BT150" i="1"/>
  <c r="BL150" i="1"/>
  <c r="BD150" i="1"/>
  <c r="AV150" i="1"/>
  <c r="AN150" i="1"/>
  <c r="AF150" i="1"/>
  <c r="C151" i="1"/>
  <c r="D150" i="1"/>
  <c r="E150" i="1" s="1"/>
  <c r="AY151" i="1" l="1"/>
  <c r="AA151" i="1"/>
  <c r="AQ151" i="1"/>
  <c r="AI151" i="1"/>
  <c r="CE151" i="1"/>
  <c r="BW151" i="1"/>
  <c r="BO151" i="1"/>
  <c r="BG151" i="1"/>
  <c r="CD151" i="1"/>
  <c r="BV151" i="1"/>
  <c r="BN151" i="1"/>
  <c r="BF151" i="1"/>
  <c r="AX151" i="1"/>
  <c r="AP151" i="1"/>
  <c r="AH151" i="1"/>
  <c r="Z151" i="1"/>
  <c r="CC151" i="1"/>
  <c r="BU151" i="1"/>
  <c r="BM151" i="1"/>
  <c r="BE151" i="1"/>
  <c r="AW151" i="1"/>
  <c r="AO151" i="1"/>
  <c r="AG151" i="1"/>
  <c r="Y151" i="1"/>
  <c r="CB151" i="1"/>
  <c r="BT151" i="1"/>
  <c r="BL151" i="1"/>
  <c r="BD151" i="1"/>
  <c r="AV151" i="1"/>
  <c r="AN151" i="1"/>
  <c r="AF151" i="1"/>
  <c r="W152" i="1"/>
  <c r="CA151" i="1"/>
  <c r="BS151" i="1"/>
  <c r="BK151" i="1"/>
  <c r="BC151" i="1"/>
  <c r="AU151" i="1"/>
  <c r="AM151" i="1"/>
  <c r="AE151" i="1"/>
  <c r="X151" i="1"/>
  <c r="BZ151" i="1"/>
  <c r="BR151" i="1"/>
  <c r="BJ151" i="1"/>
  <c r="BB151" i="1"/>
  <c r="AT151" i="1"/>
  <c r="AL151" i="1"/>
  <c r="AD151" i="1"/>
  <c r="CG151" i="1"/>
  <c r="BY151" i="1"/>
  <c r="BQ151" i="1"/>
  <c r="BI151" i="1"/>
  <c r="BA151" i="1"/>
  <c r="AS151" i="1"/>
  <c r="AK151" i="1"/>
  <c r="AC151" i="1"/>
  <c r="CF151" i="1"/>
  <c r="BX151" i="1"/>
  <c r="BP151" i="1"/>
  <c r="BH151" i="1"/>
  <c r="AZ151" i="1"/>
  <c r="AR151" i="1"/>
  <c r="AJ151" i="1"/>
  <c r="AB151" i="1"/>
  <c r="C152" i="1"/>
  <c r="D151" i="1"/>
  <c r="E151" i="1" s="1"/>
  <c r="AE152" i="1" l="1"/>
  <c r="AM152" i="1"/>
  <c r="CA152" i="1"/>
  <c r="BS152" i="1"/>
  <c r="BK152" i="1"/>
  <c r="BC152" i="1"/>
  <c r="AU152" i="1"/>
  <c r="BZ152" i="1"/>
  <c r="BR152" i="1"/>
  <c r="BJ152" i="1"/>
  <c r="BB152" i="1"/>
  <c r="AT152" i="1"/>
  <c r="AL152" i="1"/>
  <c r="AD152" i="1"/>
  <c r="CG152" i="1"/>
  <c r="BY152" i="1"/>
  <c r="BQ152" i="1"/>
  <c r="BI152" i="1"/>
  <c r="BA152" i="1"/>
  <c r="AS152" i="1"/>
  <c r="AK152" i="1"/>
  <c r="AC152" i="1"/>
  <c r="CF152" i="1"/>
  <c r="BX152" i="1"/>
  <c r="BP152" i="1"/>
  <c r="BH152" i="1"/>
  <c r="AZ152" i="1"/>
  <c r="AR152" i="1"/>
  <c r="AJ152" i="1"/>
  <c r="AB152" i="1"/>
  <c r="CE152" i="1"/>
  <c r="BW152" i="1"/>
  <c r="BO152" i="1"/>
  <c r="BG152" i="1"/>
  <c r="AY152" i="1"/>
  <c r="AQ152" i="1"/>
  <c r="AI152" i="1"/>
  <c r="AA152" i="1"/>
  <c r="CD152" i="1"/>
  <c r="BV152" i="1"/>
  <c r="BN152" i="1"/>
  <c r="BF152" i="1"/>
  <c r="AX152" i="1"/>
  <c r="AP152" i="1"/>
  <c r="AH152" i="1"/>
  <c r="Z152" i="1"/>
  <c r="W153" i="1"/>
  <c r="CC152" i="1"/>
  <c r="BU152" i="1"/>
  <c r="BM152" i="1"/>
  <c r="BE152" i="1"/>
  <c r="AW152" i="1"/>
  <c r="AO152" i="1"/>
  <c r="AG152" i="1"/>
  <c r="Y152" i="1"/>
  <c r="CB152" i="1"/>
  <c r="BT152" i="1"/>
  <c r="BL152" i="1"/>
  <c r="BD152" i="1"/>
  <c r="AV152" i="1"/>
  <c r="AN152" i="1"/>
  <c r="AF152" i="1"/>
  <c r="X152" i="1"/>
  <c r="C153" i="1"/>
  <c r="D152" i="1"/>
  <c r="E152" i="1" s="1"/>
  <c r="CA153" i="1" l="1"/>
  <c r="AU153" i="1"/>
  <c r="AM153" i="1"/>
  <c r="BZ153" i="1"/>
  <c r="BR153" i="1"/>
  <c r="BJ153" i="1"/>
  <c r="BB153" i="1"/>
  <c r="AT153" i="1"/>
  <c r="AL153" i="1"/>
  <c r="AD153" i="1"/>
  <c r="BY153" i="1"/>
  <c r="BQ153" i="1"/>
  <c r="BI153" i="1"/>
  <c r="BA153" i="1"/>
  <c r="AS153" i="1"/>
  <c r="AK153" i="1"/>
  <c r="AC153" i="1"/>
  <c r="BP153" i="1"/>
  <c r="AZ153" i="1"/>
  <c r="AR153" i="1"/>
  <c r="AJ153" i="1"/>
  <c r="AB153" i="1"/>
  <c r="BS153" i="1"/>
  <c r="W154" i="1"/>
  <c r="CF153" i="1"/>
  <c r="CE153" i="1"/>
  <c r="BW153" i="1"/>
  <c r="BO153" i="1"/>
  <c r="BG153" i="1"/>
  <c r="AY153" i="1"/>
  <c r="AQ153" i="1"/>
  <c r="AI153" i="1"/>
  <c r="AA153" i="1"/>
  <c r="CD153" i="1"/>
  <c r="BV153" i="1"/>
  <c r="BN153" i="1"/>
  <c r="BF153" i="1"/>
  <c r="AX153" i="1"/>
  <c r="AP153" i="1"/>
  <c r="AH153" i="1"/>
  <c r="Z153" i="1"/>
  <c r="BC153" i="1"/>
  <c r="X153" i="1"/>
  <c r="BX153" i="1"/>
  <c r="BH153" i="1"/>
  <c r="CC153" i="1"/>
  <c r="BU153" i="1"/>
  <c r="BM153" i="1"/>
  <c r="BE153" i="1"/>
  <c r="AW153" i="1"/>
  <c r="AO153" i="1"/>
  <c r="AG153" i="1"/>
  <c r="Y153" i="1"/>
  <c r="BK153" i="1"/>
  <c r="AE153" i="1"/>
  <c r="CG153" i="1"/>
  <c r="CB153" i="1"/>
  <c r="BT153" i="1"/>
  <c r="BL153" i="1"/>
  <c r="BD153" i="1"/>
  <c r="AV153" i="1"/>
  <c r="AN153" i="1"/>
  <c r="AF153" i="1"/>
  <c r="C154" i="1"/>
  <c r="D153" i="1"/>
  <c r="E153" i="1" s="1"/>
  <c r="X154" i="1" l="1"/>
  <c r="CA154" i="1"/>
  <c r="BC154" i="1"/>
  <c r="AU154" i="1"/>
  <c r="BS154" i="1"/>
  <c r="BK154" i="1"/>
  <c r="AM154" i="1"/>
  <c r="AE154" i="1"/>
  <c r="BZ154" i="1"/>
  <c r="BR154" i="1"/>
  <c r="BJ154" i="1"/>
  <c r="BB154" i="1"/>
  <c r="AT154" i="1"/>
  <c r="AL154" i="1"/>
  <c r="AD154" i="1"/>
  <c r="W155" i="1"/>
  <c r="CG154" i="1"/>
  <c r="BY154" i="1"/>
  <c r="BQ154" i="1"/>
  <c r="BI154" i="1"/>
  <c r="BA154" i="1"/>
  <c r="AS154" i="1"/>
  <c r="AK154" i="1"/>
  <c r="AC154" i="1"/>
  <c r="CF154" i="1"/>
  <c r="BX154" i="1"/>
  <c r="BP154" i="1"/>
  <c r="BH154" i="1"/>
  <c r="AZ154" i="1"/>
  <c r="AR154" i="1"/>
  <c r="AJ154" i="1"/>
  <c r="AB154" i="1"/>
  <c r="CE154" i="1"/>
  <c r="BW154" i="1"/>
  <c r="BO154" i="1"/>
  <c r="BG154" i="1"/>
  <c r="AY154" i="1"/>
  <c r="AQ154" i="1"/>
  <c r="AI154" i="1"/>
  <c r="AA154" i="1"/>
  <c r="CD154" i="1"/>
  <c r="BV154" i="1"/>
  <c r="BN154" i="1"/>
  <c r="BF154" i="1"/>
  <c r="AX154" i="1"/>
  <c r="AP154" i="1"/>
  <c r="AH154" i="1"/>
  <c r="Z154" i="1"/>
  <c r="CC154" i="1"/>
  <c r="BU154" i="1"/>
  <c r="BM154" i="1"/>
  <c r="BE154" i="1"/>
  <c r="AW154" i="1"/>
  <c r="AO154" i="1"/>
  <c r="AG154" i="1"/>
  <c r="Y154" i="1"/>
  <c r="CB154" i="1"/>
  <c r="BT154" i="1"/>
  <c r="BL154" i="1"/>
  <c r="BD154" i="1"/>
  <c r="AV154" i="1"/>
  <c r="AN154" i="1"/>
  <c r="AF154" i="1"/>
  <c r="D154" i="1"/>
  <c r="E154" i="1" s="1"/>
  <c r="C155" i="1"/>
  <c r="AU155" i="1" l="1"/>
  <c r="AM155" i="1"/>
  <c r="AE155" i="1"/>
  <c r="CA155" i="1"/>
  <c r="X155" i="1"/>
  <c r="BS155" i="1"/>
  <c r="BK155" i="1"/>
  <c r="BC155" i="1"/>
  <c r="BZ155" i="1"/>
  <c r="BR155" i="1"/>
  <c r="BJ155" i="1"/>
  <c r="BB155" i="1"/>
  <c r="AT155" i="1"/>
  <c r="AL155" i="1"/>
  <c r="AD155" i="1"/>
  <c r="CG155" i="1"/>
  <c r="BY155" i="1"/>
  <c r="BQ155" i="1"/>
  <c r="BI155" i="1"/>
  <c r="BA155" i="1"/>
  <c r="AS155" i="1"/>
  <c r="AK155" i="1"/>
  <c r="AC155" i="1"/>
  <c r="CF155" i="1"/>
  <c r="BX155" i="1"/>
  <c r="BP155" i="1"/>
  <c r="BH155" i="1"/>
  <c r="AZ155" i="1"/>
  <c r="AR155" i="1"/>
  <c r="AJ155" i="1"/>
  <c r="AB155" i="1"/>
  <c r="W156" i="1"/>
  <c r="CE155" i="1"/>
  <c r="BW155" i="1"/>
  <c r="BO155" i="1"/>
  <c r="BG155" i="1"/>
  <c r="AY155" i="1"/>
  <c r="AQ155" i="1"/>
  <c r="AI155" i="1"/>
  <c r="AA155" i="1"/>
  <c r="CD155" i="1"/>
  <c r="BV155" i="1"/>
  <c r="BN155" i="1"/>
  <c r="BF155" i="1"/>
  <c r="AX155" i="1"/>
  <c r="AP155" i="1"/>
  <c r="AH155" i="1"/>
  <c r="Z155" i="1"/>
  <c r="CC155" i="1"/>
  <c r="BU155" i="1"/>
  <c r="BM155" i="1"/>
  <c r="BE155" i="1"/>
  <c r="AW155" i="1"/>
  <c r="AO155" i="1"/>
  <c r="AG155" i="1"/>
  <c r="Y155" i="1"/>
  <c r="CB155" i="1"/>
  <c r="BT155" i="1"/>
  <c r="BL155" i="1"/>
  <c r="BD155" i="1"/>
  <c r="AV155" i="1"/>
  <c r="AN155" i="1"/>
  <c r="AF155" i="1"/>
  <c r="C156" i="1"/>
  <c r="D155" i="1"/>
  <c r="E155" i="1" s="1"/>
  <c r="AE156" i="1" l="1"/>
  <c r="BS156" i="1"/>
  <c r="BK156" i="1"/>
  <c r="CA156" i="1"/>
  <c r="BC156" i="1"/>
  <c r="AU156" i="1"/>
  <c r="AM156" i="1"/>
  <c r="BZ156" i="1"/>
  <c r="BR156" i="1"/>
  <c r="BJ156" i="1"/>
  <c r="BB156" i="1"/>
  <c r="AT156" i="1"/>
  <c r="AL156" i="1"/>
  <c r="AD156" i="1"/>
  <c r="CG156" i="1"/>
  <c r="BY156" i="1"/>
  <c r="BQ156" i="1"/>
  <c r="BI156" i="1"/>
  <c r="BA156" i="1"/>
  <c r="AS156" i="1"/>
  <c r="AK156" i="1"/>
  <c r="AC156" i="1"/>
  <c r="CF156" i="1"/>
  <c r="BX156" i="1"/>
  <c r="BP156" i="1"/>
  <c r="BH156" i="1"/>
  <c r="AZ156" i="1"/>
  <c r="AR156" i="1"/>
  <c r="AJ156" i="1"/>
  <c r="AB156" i="1"/>
  <c r="CE156" i="1"/>
  <c r="BW156" i="1"/>
  <c r="BO156" i="1"/>
  <c r="BG156" i="1"/>
  <c r="AY156" i="1"/>
  <c r="AQ156" i="1"/>
  <c r="AI156" i="1"/>
  <c r="AA156" i="1"/>
  <c r="W157" i="1"/>
  <c r="CD156" i="1"/>
  <c r="BV156" i="1"/>
  <c r="BN156" i="1"/>
  <c r="BF156" i="1"/>
  <c r="AX156" i="1"/>
  <c r="AP156" i="1"/>
  <c r="AH156" i="1"/>
  <c r="Z156" i="1"/>
  <c r="CC156" i="1"/>
  <c r="BU156" i="1"/>
  <c r="BM156" i="1"/>
  <c r="BE156" i="1"/>
  <c r="AW156" i="1"/>
  <c r="AO156" i="1"/>
  <c r="AG156" i="1"/>
  <c r="Y156" i="1"/>
  <c r="CB156" i="1"/>
  <c r="BT156" i="1"/>
  <c r="BL156" i="1"/>
  <c r="BD156" i="1"/>
  <c r="AV156" i="1"/>
  <c r="AN156" i="1"/>
  <c r="AF156" i="1"/>
  <c r="X156" i="1"/>
  <c r="C157" i="1"/>
  <c r="D156" i="1"/>
  <c r="E156" i="1" s="1"/>
  <c r="CA157" i="1" l="1"/>
  <c r="AM157" i="1"/>
  <c r="BZ157" i="1"/>
  <c r="BR157" i="1"/>
  <c r="BJ157" i="1"/>
  <c r="BB157" i="1"/>
  <c r="AT157" i="1"/>
  <c r="AL157" i="1"/>
  <c r="AD157" i="1"/>
  <c r="BC157" i="1"/>
  <c r="AE157" i="1"/>
  <c r="W158" i="1"/>
  <c r="CG157" i="1"/>
  <c r="BY157" i="1"/>
  <c r="BQ157" i="1"/>
  <c r="BI157" i="1"/>
  <c r="BA157" i="1"/>
  <c r="AS157" i="1"/>
  <c r="AK157" i="1"/>
  <c r="AC157" i="1"/>
  <c r="BK157" i="1"/>
  <c r="X157" i="1"/>
  <c r="BX157" i="1"/>
  <c r="BP157" i="1"/>
  <c r="BH157" i="1"/>
  <c r="AZ157" i="1"/>
  <c r="AR157" i="1"/>
  <c r="AJ157" i="1"/>
  <c r="AB157" i="1"/>
  <c r="CE157" i="1"/>
  <c r="BW157" i="1"/>
  <c r="BO157" i="1"/>
  <c r="BG157" i="1"/>
  <c r="AY157" i="1"/>
  <c r="AQ157" i="1"/>
  <c r="AI157" i="1"/>
  <c r="AA157" i="1"/>
  <c r="BS157" i="1"/>
  <c r="AU157" i="1"/>
  <c r="CD157" i="1"/>
  <c r="BV157" i="1"/>
  <c r="BN157" i="1"/>
  <c r="BF157" i="1"/>
  <c r="AX157" i="1"/>
  <c r="AP157" i="1"/>
  <c r="AH157" i="1"/>
  <c r="Z157" i="1"/>
  <c r="CC157" i="1"/>
  <c r="BU157" i="1"/>
  <c r="BM157" i="1"/>
  <c r="BE157" i="1"/>
  <c r="AW157" i="1"/>
  <c r="AO157" i="1"/>
  <c r="AG157" i="1"/>
  <c r="Y157" i="1"/>
  <c r="CF157" i="1"/>
  <c r="CB157" i="1"/>
  <c r="BT157" i="1"/>
  <c r="BL157" i="1"/>
  <c r="BD157" i="1"/>
  <c r="AV157" i="1"/>
  <c r="AN157" i="1"/>
  <c r="AF157" i="1"/>
  <c r="C158" i="1"/>
  <c r="D157" i="1"/>
  <c r="E157" i="1" s="1"/>
  <c r="AY158" i="1" l="1"/>
  <c r="AA158" i="1"/>
  <c r="AQ158" i="1"/>
  <c r="AI158" i="1"/>
  <c r="CE158" i="1"/>
  <c r="BW158" i="1"/>
  <c r="BO158" i="1"/>
  <c r="BG158" i="1"/>
  <c r="CD158" i="1"/>
  <c r="BV158" i="1"/>
  <c r="BN158" i="1"/>
  <c r="BF158" i="1"/>
  <c r="AX158" i="1"/>
  <c r="AP158" i="1"/>
  <c r="AH158" i="1"/>
  <c r="Z158" i="1"/>
  <c r="CC158" i="1"/>
  <c r="BU158" i="1"/>
  <c r="BM158" i="1"/>
  <c r="BE158" i="1"/>
  <c r="AW158" i="1"/>
  <c r="AO158" i="1"/>
  <c r="AG158" i="1"/>
  <c r="Y158" i="1"/>
  <c r="CB158" i="1"/>
  <c r="BT158" i="1"/>
  <c r="BL158" i="1"/>
  <c r="BD158" i="1"/>
  <c r="AV158" i="1"/>
  <c r="AN158" i="1"/>
  <c r="AF158" i="1"/>
  <c r="X158" i="1"/>
  <c r="CA158" i="1"/>
  <c r="BS158" i="1"/>
  <c r="BK158" i="1"/>
  <c r="BC158" i="1"/>
  <c r="AU158" i="1"/>
  <c r="AM158" i="1"/>
  <c r="AE158" i="1"/>
  <c r="BZ158" i="1"/>
  <c r="BR158" i="1"/>
  <c r="BJ158" i="1"/>
  <c r="BB158" i="1"/>
  <c r="AT158" i="1"/>
  <c r="AL158" i="1"/>
  <c r="AD158" i="1"/>
  <c r="CG158" i="1"/>
  <c r="BY158" i="1"/>
  <c r="BQ158" i="1"/>
  <c r="BI158" i="1"/>
  <c r="BA158" i="1"/>
  <c r="AS158" i="1"/>
  <c r="AK158" i="1"/>
  <c r="AC158" i="1"/>
  <c r="W159" i="1"/>
  <c r="CF158" i="1"/>
  <c r="BX158" i="1"/>
  <c r="BP158" i="1"/>
  <c r="BH158" i="1"/>
  <c r="AZ158" i="1"/>
  <c r="AR158" i="1"/>
  <c r="AJ158" i="1"/>
  <c r="AB158" i="1"/>
  <c r="C159" i="1"/>
  <c r="D158" i="1"/>
  <c r="E158" i="1" s="1"/>
  <c r="AN159" i="1" l="1"/>
  <c r="CB159" i="1"/>
  <c r="AF159" i="1"/>
  <c r="X159" i="1"/>
  <c r="BT159" i="1"/>
  <c r="BL159" i="1"/>
  <c r="BD159" i="1"/>
  <c r="AV159" i="1"/>
  <c r="CA159" i="1"/>
  <c r="BS159" i="1"/>
  <c r="BK159" i="1"/>
  <c r="BC159" i="1"/>
  <c r="AU159" i="1"/>
  <c r="AM159" i="1"/>
  <c r="AE159" i="1"/>
  <c r="BR159" i="1"/>
  <c r="BJ159" i="1"/>
  <c r="BB159" i="1"/>
  <c r="AT159" i="1"/>
  <c r="AL159" i="1"/>
  <c r="AD159" i="1"/>
  <c r="BQ159" i="1"/>
  <c r="AS159" i="1"/>
  <c r="AK159" i="1"/>
  <c r="AC159" i="1"/>
  <c r="BZ159" i="1"/>
  <c r="CF159" i="1"/>
  <c r="BX159" i="1"/>
  <c r="BP159" i="1"/>
  <c r="BH159" i="1"/>
  <c r="AZ159" i="1"/>
  <c r="AR159" i="1"/>
  <c r="AJ159" i="1"/>
  <c r="AB159" i="1"/>
  <c r="W160" i="1"/>
  <c r="BW159" i="1"/>
  <c r="BO159" i="1"/>
  <c r="BG159" i="1"/>
  <c r="AY159" i="1"/>
  <c r="AQ159" i="1"/>
  <c r="AI159" i="1"/>
  <c r="AA159" i="1"/>
  <c r="BY159" i="1"/>
  <c r="BA159" i="1"/>
  <c r="CD159" i="1"/>
  <c r="BV159" i="1"/>
  <c r="BN159" i="1"/>
  <c r="BF159" i="1"/>
  <c r="AX159" i="1"/>
  <c r="AP159" i="1"/>
  <c r="AH159" i="1"/>
  <c r="Z159" i="1"/>
  <c r="CG159" i="1"/>
  <c r="BI159" i="1"/>
  <c r="CE159" i="1"/>
  <c r="CC159" i="1"/>
  <c r="BU159" i="1"/>
  <c r="BM159" i="1"/>
  <c r="BE159" i="1"/>
  <c r="AW159" i="1"/>
  <c r="AO159" i="1"/>
  <c r="AG159" i="1"/>
  <c r="Y159" i="1"/>
  <c r="D159" i="1"/>
  <c r="E159" i="1" s="1"/>
  <c r="C160" i="1"/>
  <c r="BX160" i="1" l="1"/>
  <c r="AZ160" i="1"/>
  <c r="BP160" i="1"/>
  <c r="BH160" i="1"/>
  <c r="AR160" i="1"/>
  <c r="AJ160" i="1"/>
  <c r="AB160" i="1"/>
  <c r="CF160" i="1"/>
  <c r="CE160" i="1"/>
  <c r="BW160" i="1"/>
  <c r="BO160" i="1"/>
  <c r="BG160" i="1"/>
  <c r="AY160" i="1"/>
  <c r="AQ160" i="1"/>
  <c r="AI160" i="1"/>
  <c r="AA160" i="1"/>
  <c r="CD160" i="1"/>
  <c r="BV160" i="1"/>
  <c r="BN160" i="1"/>
  <c r="BF160" i="1"/>
  <c r="AX160" i="1"/>
  <c r="AP160" i="1"/>
  <c r="AH160" i="1"/>
  <c r="Z160" i="1"/>
  <c r="CC160" i="1"/>
  <c r="BU160" i="1"/>
  <c r="BM160" i="1"/>
  <c r="BE160" i="1"/>
  <c r="AW160" i="1"/>
  <c r="AO160" i="1"/>
  <c r="AG160" i="1"/>
  <c r="Y160" i="1"/>
  <c r="W161" i="1"/>
  <c r="CB160" i="1"/>
  <c r="BT160" i="1"/>
  <c r="BL160" i="1"/>
  <c r="BD160" i="1"/>
  <c r="AV160" i="1"/>
  <c r="AN160" i="1"/>
  <c r="AF160" i="1"/>
  <c r="CA160" i="1"/>
  <c r="BS160" i="1"/>
  <c r="BK160" i="1"/>
  <c r="BC160" i="1"/>
  <c r="AU160" i="1"/>
  <c r="AM160" i="1"/>
  <c r="AE160" i="1"/>
  <c r="X160" i="1"/>
  <c r="BZ160" i="1"/>
  <c r="BR160" i="1"/>
  <c r="BJ160" i="1"/>
  <c r="BB160" i="1"/>
  <c r="AT160" i="1"/>
  <c r="AL160" i="1"/>
  <c r="AD160" i="1"/>
  <c r="CG160" i="1"/>
  <c r="BY160" i="1"/>
  <c r="BQ160" i="1"/>
  <c r="BI160" i="1"/>
  <c r="BA160" i="1"/>
  <c r="AS160" i="1"/>
  <c r="AK160" i="1"/>
  <c r="AC160" i="1"/>
  <c r="C161" i="1"/>
  <c r="D160" i="1"/>
  <c r="E160" i="1" s="1"/>
  <c r="BR161" i="1" l="1"/>
  <c r="BJ161" i="1"/>
  <c r="AD161" i="1"/>
  <c r="BZ161" i="1"/>
  <c r="BB161" i="1"/>
  <c r="AT161" i="1"/>
  <c r="AL161" i="1"/>
  <c r="CG161" i="1"/>
  <c r="BY161" i="1"/>
  <c r="BQ161" i="1"/>
  <c r="BI161" i="1"/>
  <c r="BA161" i="1"/>
  <c r="AS161" i="1"/>
  <c r="AK161" i="1"/>
  <c r="AC161" i="1"/>
  <c r="CF161" i="1"/>
  <c r="BX161" i="1"/>
  <c r="BP161" i="1"/>
  <c r="BH161" i="1"/>
  <c r="AZ161" i="1"/>
  <c r="AR161" i="1"/>
  <c r="AJ161" i="1"/>
  <c r="AB161" i="1"/>
  <c r="CE161" i="1"/>
  <c r="BW161" i="1"/>
  <c r="BO161" i="1"/>
  <c r="BG161" i="1"/>
  <c r="AY161" i="1"/>
  <c r="AQ161" i="1"/>
  <c r="AI161" i="1"/>
  <c r="AA161" i="1"/>
  <c r="W162" i="1"/>
  <c r="CD161" i="1"/>
  <c r="BV161" i="1"/>
  <c r="BN161" i="1"/>
  <c r="BF161" i="1"/>
  <c r="AX161" i="1"/>
  <c r="AP161" i="1"/>
  <c r="AH161" i="1"/>
  <c r="Z161" i="1"/>
  <c r="CC161" i="1"/>
  <c r="BU161" i="1"/>
  <c r="BM161" i="1"/>
  <c r="BE161" i="1"/>
  <c r="AW161" i="1"/>
  <c r="AO161" i="1"/>
  <c r="AG161" i="1"/>
  <c r="Y161" i="1"/>
  <c r="CB161" i="1"/>
  <c r="BT161" i="1"/>
  <c r="BL161" i="1"/>
  <c r="BD161" i="1"/>
  <c r="AV161" i="1"/>
  <c r="AN161" i="1"/>
  <c r="AF161" i="1"/>
  <c r="CA161" i="1"/>
  <c r="BS161" i="1"/>
  <c r="BK161" i="1"/>
  <c r="BC161" i="1"/>
  <c r="AU161" i="1"/>
  <c r="AM161" i="1"/>
  <c r="AE161" i="1"/>
  <c r="X161" i="1"/>
  <c r="D161" i="1"/>
  <c r="E161" i="1" s="1"/>
  <c r="C162" i="1"/>
  <c r="AT162" i="1" l="1"/>
  <c r="AL162" i="1"/>
  <c r="AD162" i="1"/>
  <c r="BZ162" i="1"/>
  <c r="BR162" i="1"/>
  <c r="BJ162" i="1"/>
  <c r="BB162" i="1"/>
  <c r="CG162" i="1"/>
  <c r="BY162" i="1"/>
  <c r="BQ162" i="1"/>
  <c r="BI162" i="1"/>
  <c r="BA162" i="1"/>
  <c r="AS162" i="1"/>
  <c r="AK162" i="1"/>
  <c r="AC162" i="1"/>
  <c r="CF162" i="1"/>
  <c r="BX162" i="1"/>
  <c r="BP162" i="1"/>
  <c r="BH162" i="1"/>
  <c r="AZ162" i="1"/>
  <c r="AR162" i="1"/>
  <c r="AJ162" i="1"/>
  <c r="AB162" i="1"/>
  <c r="CE162" i="1"/>
  <c r="BW162" i="1"/>
  <c r="BO162" i="1"/>
  <c r="BG162" i="1"/>
  <c r="AY162" i="1"/>
  <c r="AQ162" i="1"/>
  <c r="AI162" i="1"/>
  <c r="AA162" i="1"/>
  <c r="CD162" i="1"/>
  <c r="BV162" i="1"/>
  <c r="BN162" i="1"/>
  <c r="BF162" i="1"/>
  <c r="AX162" i="1"/>
  <c r="AP162" i="1"/>
  <c r="AH162" i="1"/>
  <c r="Z162" i="1"/>
  <c r="CC162" i="1"/>
  <c r="BU162" i="1"/>
  <c r="BM162" i="1"/>
  <c r="BE162" i="1"/>
  <c r="AW162" i="1"/>
  <c r="AO162" i="1"/>
  <c r="AG162" i="1"/>
  <c r="Y162" i="1"/>
  <c r="CB162" i="1"/>
  <c r="BT162" i="1"/>
  <c r="BL162" i="1"/>
  <c r="BD162" i="1"/>
  <c r="AV162" i="1"/>
  <c r="AN162" i="1"/>
  <c r="AF162" i="1"/>
  <c r="D162" i="1"/>
  <c r="E162" i="1" s="1"/>
  <c r="W163" i="1"/>
  <c r="CA162" i="1"/>
  <c r="BS162" i="1"/>
  <c r="BK162" i="1"/>
  <c r="BC162" i="1"/>
  <c r="AU162" i="1"/>
  <c r="AM162" i="1"/>
  <c r="AE162" i="1"/>
  <c r="X162" i="1"/>
  <c r="AT163" i="1" l="1"/>
  <c r="AT165" i="1" s="1"/>
  <c r="BZ163" i="1"/>
  <c r="BZ165" i="1" s="1"/>
  <c r="BR163" i="1"/>
  <c r="BR165" i="1" s="1"/>
  <c r="BJ163" i="1"/>
  <c r="BJ165" i="1" s="1"/>
  <c r="BB163" i="1"/>
  <c r="BB165" i="1" s="1"/>
  <c r="BY163" i="1"/>
  <c r="BY165" i="1" s="1"/>
  <c r="BI163" i="1"/>
  <c r="BI165" i="1" s="1"/>
  <c r="BA163" i="1"/>
  <c r="BA165" i="1" s="1"/>
  <c r="AS163" i="1"/>
  <c r="AS165" i="1" s="1"/>
  <c r="AK163" i="1"/>
  <c r="AK165" i="1" s="1"/>
  <c r="AC163" i="1"/>
  <c r="AC165" i="1" s="1"/>
  <c r="BP163" i="1"/>
  <c r="BP165" i="1" s="1"/>
  <c r="BH163" i="1"/>
  <c r="BH165" i="1" s="1"/>
  <c r="AZ163" i="1"/>
  <c r="AZ165" i="1" s="1"/>
  <c r="AR163" i="1"/>
  <c r="AR165" i="1" s="1"/>
  <c r="AJ163" i="1"/>
  <c r="AJ165" i="1" s="1"/>
  <c r="AB163" i="1"/>
  <c r="AB165" i="1" s="1"/>
  <c r="CF163" i="1"/>
  <c r="CF165" i="1" s="1"/>
  <c r="BO163" i="1"/>
  <c r="BO165" i="1" s="1"/>
  <c r="AQ163" i="1"/>
  <c r="AQ165" i="1" s="1"/>
  <c r="AI163" i="1"/>
  <c r="AI165" i="1" s="1"/>
  <c r="AA163" i="1"/>
  <c r="AA165" i="1" s="1"/>
  <c r="AY163" i="1"/>
  <c r="AY165" i="1" s="1"/>
  <c r="CD163" i="1"/>
  <c r="CD165" i="1" s="1"/>
  <c r="BV163" i="1"/>
  <c r="BV165" i="1" s="1"/>
  <c r="BN163" i="1"/>
  <c r="BN165" i="1" s="1"/>
  <c r="BF163" i="1"/>
  <c r="BF165" i="1" s="1"/>
  <c r="AX163" i="1"/>
  <c r="AX165" i="1" s="1"/>
  <c r="AP163" i="1"/>
  <c r="AP165" i="1" s="1"/>
  <c r="AH163" i="1"/>
  <c r="AH165" i="1" s="1"/>
  <c r="Z163" i="1"/>
  <c r="Z165" i="1" s="1"/>
  <c r="CG163" i="1"/>
  <c r="CG165" i="1" s="1"/>
  <c r="CE163" i="1"/>
  <c r="CE165" i="1" s="1"/>
  <c r="BG163" i="1"/>
  <c r="BG165" i="1" s="1"/>
  <c r="CC163" i="1"/>
  <c r="CC165" i="1" s="1"/>
  <c r="BM163" i="1"/>
  <c r="BM165" i="1" s="1"/>
  <c r="BE163" i="1"/>
  <c r="BE165" i="1" s="1"/>
  <c r="AW163" i="1"/>
  <c r="AW165" i="1" s="1"/>
  <c r="AO163" i="1"/>
  <c r="AO165" i="1" s="1"/>
  <c r="AG163" i="1"/>
  <c r="AG165" i="1" s="1"/>
  <c r="Y163" i="1"/>
  <c r="Y165" i="1" s="1"/>
  <c r="BQ163" i="1"/>
  <c r="BQ165" i="1" s="1"/>
  <c r="BW163" i="1"/>
  <c r="BW165" i="1" s="1"/>
  <c r="CB163" i="1"/>
  <c r="CB165" i="1" s="1"/>
  <c r="BT163" i="1"/>
  <c r="BT165" i="1" s="1"/>
  <c r="BL163" i="1"/>
  <c r="BL165" i="1" s="1"/>
  <c r="BD163" i="1"/>
  <c r="BD165" i="1" s="1"/>
  <c r="AV163" i="1"/>
  <c r="AV165" i="1" s="1"/>
  <c r="AN163" i="1"/>
  <c r="AN165" i="1" s="1"/>
  <c r="AF163" i="1"/>
  <c r="AF165" i="1" s="1"/>
  <c r="AL163" i="1"/>
  <c r="AL165" i="1" s="1"/>
  <c r="AD163" i="1"/>
  <c r="AD165" i="1" s="1"/>
  <c r="BX163" i="1"/>
  <c r="BX165" i="1" s="1"/>
  <c r="BU163" i="1"/>
  <c r="BU165" i="1" s="1"/>
  <c r="CA163" i="1"/>
  <c r="CA165" i="1" s="1"/>
  <c r="BS163" i="1"/>
  <c r="BS165" i="1" s="1"/>
  <c r="BK163" i="1"/>
  <c r="BK165" i="1" s="1"/>
  <c r="BC163" i="1"/>
  <c r="BC165" i="1" s="1"/>
  <c r="AU163" i="1"/>
  <c r="AU165" i="1" s="1"/>
  <c r="AM163" i="1"/>
  <c r="AM165" i="1" s="1"/>
  <c r="AE163" i="1"/>
  <c r="AE165" i="1" s="1"/>
  <c r="X163" i="1"/>
  <c r="X165" i="1" s="1"/>
  <c r="CO13" i="1" l="1"/>
  <c r="CQ13" i="1" s="1"/>
  <c r="CM12" i="1"/>
  <c r="CN12" i="1" l="1"/>
  <c r="K93" i="1" s="1"/>
  <c r="CM13" i="1"/>
  <c r="CN13" i="1" l="1"/>
  <c r="K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J92" authorId="0" shapeId="0" xr:uid="{3DB3F7AB-1E50-4825-ACC3-F32016EBEEA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Calculated to the nearest 0.5%.</t>
        </r>
      </text>
    </comment>
  </commentList>
</comments>
</file>

<file path=xl/sharedStrings.xml><?xml version="1.0" encoding="utf-8"?>
<sst xmlns="http://schemas.openxmlformats.org/spreadsheetml/2006/main" count="51" uniqueCount="49">
  <si>
    <t>Standard Deviation</t>
  </si>
  <si>
    <t>What did we learn?</t>
  </si>
  <si>
    <t>Michael Pyrcz, the University of Texas at Austin, Geostatistical Reservoir Modeling Class</t>
  </si>
  <si>
    <t xml:space="preserve">Probability </t>
  </si>
  <si>
    <t>Mean</t>
  </si>
  <si>
    <t>Estimate</t>
  </si>
  <si>
    <t>1. Gaussian Distribution Parameters</t>
  </si>
  <si>
    <t>2. Linear Loss Function Parameters</t>
  </si>
  <si>
    <t>Expectation</t>
  </si>
  <si>
    <t>Porosity (%)</t>
  </si>
  <si>
    <t>Porosity Estimate Error</t>
  </si>
  <si>
    <t>Loss</t>
  </si>
  <si>
    <t>Estimated Porosity (%)</t>
  </si>
  <si>
    <t>True Porosity (%)</t>
  </si>
  <si>
    <t>5. Results Summary</t>
  </si>
  <si>
    <t>Uncertainty Distribution</t>
  </si>
  <si>
    <t xml:space="preserve">Loss Function </t>
  </si>
  <si>
    <t>Cost Underestimation / 1% Error</t>
  </si>
  <si>
    <t>Optimum Porosity Estimate</t>
  </si>
  <si>
    <t>Solution</t>
  </si>
  <si>
    <t>Optimum Estimate - Mean</t>
  </si>
  <si>
    <t>This sheet provides a demonstration of calculating an optimum estimate from an uncertainty distribution given a loss function.  The loss function</t>
  </si>
  <si>
    <t>production rates.  Note: the mean is the optimum estimate for a parabolic loss function.</t>
  </si>
  <si>
    <t>Step 1: Model the uncertainty distribution for porosity.  For this demonstration we assume a Gaussian distribution, parameterized by mean and</t>
  </si>
  <si>
    <t>Step 2: Model the loss function.  This function represents the cost of error (estimate - truth).  For this example an linear loss function is assumed</t>
  </si>
  <si>
    <t>Step 3: Calculate the probability weighted loss for a series of candidate estimates.  Each cell in this table is a probability weighted loss for a specific</t>
  </si>
  <si>
    <t>Step 4: Plot the expected loss vs. candidate estimate.</t>
  </si>
  <si>
    <t xml:space="preserve">Step 5: Select the optimum estimate as the one that minimizes the expected loss.  </t>
  </si>
  <si>
    <t>2.We can apply this loss function to calculate the expected loss for any possible estimate.</t>
  </si>
  <si>
    <t>3. The estimate that minimizes expected loss is the optimum estimate.  For nonsymmetric loss functions this will likely not be the same as the mean.</t>
  </si>
  <si>
    <t xml:space="preserve">4. This optimum estimate should be carried forward for decision making and planning.  For example, an estimate of porosity may be related to </t>
  </si>
  <si>
    <t xml:space="preserve">total recoverable oil-in-place and this estimate may be applied to determine the required size of facilities or whether to execute the project in the </t>
  </si>
  <si>
    <t>first place.</t>
  </si>
  <si>
    <t>Optimum Estimation in the Presence of Uncertainty with a Loss Function, Example with a Gaussian Uncertainty Distribution and Linear Loss Function.</t>
  </si>
  <si>
    <t>Probability Normalized</t>
  </si>
  <si>
    <t>Instructions for Optimum Estimation in the Presence of Uncertainty and with a Loss Function</t>
  </si>
  <si>
    <t>Cost of Overestimation Per 1% Error</t>
  </si>
  <si>
    <t>Cost of Underestimation Per 1% Error</t>
  </si>
  <si>
    <t>3. Calculate expected, probability weighted, loss for each estimate case.</t>
  </si>
  <si>
    <t>Cost Overestimation / 1% Error</t>
  </si>
  <si>
    <t>quantifies the loss / cost of over- and underestimation.  A loss function may be directly related to cost of over-sizing facilities or lost opportunity with lower</t>
  </si>
  <si>
    <t>standard deviation.  Note: the example is hard coded to work with a range of porosity values between 0 and 30%.</t>
  </si>
  <si>
    <t>slope for underestimation is risk seeking.</t>
  </si>
  <si>
    <t>parameterized by slope, cost of over- and underestimation per 1% porosity units error.  E.g. higher slope for overestimation is risk adverse and higher</t>
  </si>
  <si>
    <t>loss for each candidate estimate.</t>
  </si>
  <si>
    <t>combination of eastimate and potential truth value (loss(error) x probability from the uncertainty distribution).  By averaging the columns we get the expected</t>
  </si>
  <si>
    <t>1. It is possible to quantify the loss / cost of estimation error.  The loss function may be asymmetric and calculated given project context.  E.g. what is the cost</t>
  </si>
  <si>
    <t>if we overestimate the subsurface volumetrics and over-size our facilities?  What is the cost if we underestimate subsurface volumterics and delay production?</t>
  </si>
  <si>
    <t>5. This is an example of optimum decision making in the precense of uncertainty.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</si>
</sst>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7" formatCode="0.0E+00"/>
    <numFmt numFmtId="168" formatCode="0.0000"/>
    <numFmt numFmtId="171" formatCode="0.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7">
    <xf numFmtId="0" fontId="0" fillId="0" borderId="0" xfId="0"/>
    <xf numFmtId="0" fontId="0" fillId="3" borderId="8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2" xfId="0" applyFill="1" applyBorder="1"/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12" xfId="0" applyFill="1" applyBorder="1"/>
    <xf numFmtId="0" fontId="0" fillId="4" borderId="6" xfId="0" applyFill="1" applyBorder="1"/>
    <xf numFmtId="0" fontId="0" fillId="2" borderId="25" xfId="0" applyFill="1" applyBorder="1" applyAlignment="1">
      <alignment horizontal="center"/>
    </xf>
    <xf numFmtId="0" fontId="1" fillId="5" borderId="9" xfId="0" applyFont="1" applyFill="1" applyBorder="1"/>
    <xf numFmtId="0" fontId="0" fillId="5" borderId="10" xfId="0" applyFill="1" applyBorder="1"/>
    <xf numFmtId="0" fontId="0" fillId="6" borderId="0" xfId="0" applyFill="1"/>
    <xf numFmtId="0" fontId="0" fillId="3" borderId="26" xfId="0" applyFill="1" applyBorder="1"/>
    <xf numFmtId="0" fontId="0" fillId="5" borderId="27" xfId="0" applyFill="1" applyBorder="1"/>
    <xf numFmtId="0" fontId="0" fillId="3" borderId="2" xfId="0" applyFill="1" applyBorder="1"/>
    <xf numFmtId="0" fontId="0" fillId="3" borderId="6" xfId="0" applyFill="1" applyBorder="1"/>
    <xf numFmtId="0" fontId="0" fillId="0" borderId="12" xfId="0" applyBorder="1"/>
    <xf numFmtId="0" fontId="0" fillId="6" borderId="11" xfId="0" applyFill="1" applyBorder="1"/>
    <xf numFmtId="0" fontId="0" fillId="6" borderId="2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7" xfId="0" applyFill="1" applyBorder="1"/>
    <xf numFmtId="0" fontId="0" fillId="3" borderId="10" xfId="0" applyFill="1" applyBorder="1"/>
    <xf numFmtId="0" fontId="0" fillId="2" borderId="24" xfId="0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167" fontId="4" fillId="4" borderId="11" xfId="0" applyNumberFormat="1" applyFont="1" applyFill="1" applyBorder="1" applyAlignment="1">
      <alignment horizontal="center"/>
    </xf>
    <xf numFmtId="167" fontId="4" fillId="4" borderId="2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0" xfId="0" applyNumberFormat="1" applyFont="1" applyFill="1" applyBorder="1" applyAlignment="1">
      <alignment horizontal="center"/>
    </xf>
    <xf numFmtId="167" fontId="4" fillId="4" borderId="4" xfId="0" applyNumberFormat="1" applyFont="1" applyFill="1" applyBorder="1" applyAlignment="1">
      <alignment horizontal="center"/>
    </xf>
    <xf numFmtId="167" fontId="4" fillId="4" borderId="5" xfId="0" applyNumberFormat="1" applyFont="1" applyFill="1" applyBorder="1" applyAlignment="1">
      <alignment horizontal="center"/>
    </xf>
    <xf numFmtId="167" fontId="4" fillId="4" borderId="12" xfId="0" applyNumberFormat="1" applyFont="1" applyFill="1" applyBorder="1" applyAlignment="1">
      <alignment horizontal="center"/>
    </xf>
    <xf numFmtId="167" fontId="4" fillId="4" borderId="6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67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7" fontId="0" fillId="4" borderId="28" xfId="0" applyNumberFormat="1" applyFill="1" applyBorder="1" applyAlignment="1">
      <alignment horizontal="center"/>
    </xf>
    <xf numFmtId="167" fontId="0" fillId="4" borderId="19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4" borderId="0" xfId="0" applyFont="1" applyFill="1" applyBorder="1"/>
    <xf numFmtId="0" fontId="5" fillId="4" borderId="0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3" borderId="9" xfId="0" applyFont="1" applyFill="1" applyBorder="1"/>
    <xf numFmtId="0" fontId="1" fillId="3" borderId="27" xfId="0" applyFont="1" applyFill="1" applyBorder="1"/>
    <xf numFmtId="0" fontId="1" fillId="3" borderId="10" xfId="0" applyFont="1" applyFill="1" applyBorder="1"/>
    <xf numFmtId="0" fontId="2" fillId="6" borderId="9" xfId="0" applyFont="1" applyFill="1" applyBorder="1" applyAlignment="1">
      <alignment horizontal="left" vertical="center"/>
    </xf>
    <xf numFmtId="0" fontId="2" fillId="6" borderId="27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top" textRotation="180"/>
    </xf>
    <xf numFmtId="0" fontId="2" fillId="0" borderId="26" xfId="0" applyFont="1" applyBorder="1" applyAlignment="1">
      <alignment horizontal="center" vertical="top" textRotation="180"/>
    </xf>
    <xf numFmtId="0" fontId="2" fillId="0" borderId="8" xfId="0" applyFont="1" applyBorder="1" applyAlignment="1">
      <alignment horizontal="center" vertical="top" textRotation="180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1" fillId="5" borderId="1" xfId="0" applyFont="1" applyFill="1" applyBorder="1"/>
    <xf numFmtId="0" fontId="0" fillId="5" borderId="11" xfId="0" applyFill="1" applyBorder="1"/>
    <xf numFmtId="0" fontId="0" fillId="5" borderId="2" xfId="0" applyFill="1" applyBorder="1"/>
    <xf numFmtId="0" fontId="1" fillId="6" borderId="9" xfId="0" applyFont="1" applyFill="1" applyBorder="1"/>
    <xf numFmtId="0" fontId="0" fillId="6" borderId="27" xfId="0" applyFill="1" applyBorder="1"/>
    <xf numFmtId="0" fontId="0" fillId="6" borderId="10" xfId="0" applyFill="1" applyBorder="1"/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1" fillId="6" borderId="1" xfId="0" applyFont="1" applyFill="1" applyBorder="1"/>
    <xf numFmtId="0" fontId="0" fillId="0" borderId="0" xfId="0" applyBorder="1"/>
    <xf numFmtId="0" fontId="1" fillId="4" borderId="0" xfId="0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8" fontId="0" fillId="6" borderId="0" xfId="0" applyNumberFormat="1" applyFill="1"/>
    <xf numFmtId="167" fontId="4" fillId="6" borderId="0" xfId="0" applyNumberFormat="1" applyFont="1" applyFill="1" applyAlignment="1">
      <alignment horizontal="center"/>
    </xf>
    <xf numFmtId="171" fontId="0" fillId="6" borderId="0" xfId="0" applyNumberFormat="1" applyFill="1"/>
    <xf numFmtId="165" fontId="0" fillId="6" borderId="0" xfId="0" applyNumberFormat="1" applyFill="1" applyAlignment="1">
      <alignment horizontal="center"/>
    </xf>
    <xf numFmtId="168" fontId="0" fillId="8" borderId="11" xfId="0" applyNumberFormat="1" applyFill="1" applyBorder="1" applyAlignment="1">
      <alignment horizontal="center"/>
    </xf>
    <xf numFmtId="168" fontId="0" fillId="8" borderId="1" xfId="0" applyNumberFormat="1" applyFill="1" applyBorder="1" applyAlignment="1">
      <alignment horizontal="center"/>
    </xf>
    <xf numFmtId="168" fontId="0" fillId="8" borderId="2" xfId="0" applyNumberFormat="1" applyFill="1" applyBorder="1" applyAlignment="1">
      <alignment horizontal="center"/>
    </xf>
    <xf numFmtId="0" fontId="1" fillId="4" borderId="0" xfId="0" applyFont="1" applyFill="1" applyBorder="1"/>
    <xf numFmtId="10" fontId="0" fillId="4" borderId="15" xfId="1" applyNumberFormat="1" applyFont="1" applyFill="1" applyBorder="1" applyAlignment="1">
      <alignment horizontal="center"/>
    </xf>
    <xf numFmtId="10" fontId="0" fillId="4" borderId="17" xfId="1" applyNumberFormat="1" applyFont="1" applyFill="1" applyBorder="1" applyAlignment="1">
      <alignment horizontal="center"/>
    </xf>
    <xf numFmtId="10" fontId="0" fillId="4" borderId="2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1.</a:t>
            </a:r>
            <a:r>
              <a:rPr lang="en-US" sz="2400" baseline="0"/>
              <a:t> </a:t>
            </a:r>
            <a:r>
              <a:rPr lang="en-US" sz="2400"/>
              <a:t>Porosity Gaussian</a:t>
            </a:r>
            <a:r>
              <a:rPr lang="en-US" sz="2400" baseline="0"/>
              <a:t> PDF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Sheet1!$C$12:$C$162</c:f>
              <c:numCache>
                <c:formatCode>General</c:formatCode>
                <c:ptCount val="151"/>
                <c:pt idx="0">
                  <c:v>0.1</c:v>
                </c:pt>
                <c:pt idx="1">
                  <c:v>0.30000000000000004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  <c:pt idx="10">
                  <c:v>2.0999999999999996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2.9000000000000004</c:v>
                </c:pt>
                <c:pt idx="15">
                  <c:v>3.1000000000000005</c:v>
                </c:pt>
                <c:pt idx="16">
                  <c:v>3.3000000000000007</c:v>
                </c:pt>
                <c:pt idx="17">
                  <c:v>3.5000000000000009</c:v>
                </c:pt>
                <c:pt idx="18">
                  <c:v>3.7000000000000011</c:v>
                </c:pt>
                <c:pt idx="19">
                  <c:v>3.9000000000000012</c:v>
                </c:pt>
                <c:pt idx="20">
                  <c:v>4.1000000000000014</c:v>
                </c:pt>
                <c:pt idx="21">
                  <c:v>4.3000000000000016</c:v>
                </c:pt>
                <c:pt idx="22">
                  <c:v>4.5000000000000018</c:v>
                </c:pt>
                <c:pt idx="23">
                  <c:v>4.700000000000002</c:v>
                </c:pt>
                <c:pt idx="24">
                  <c:v>4.9000000000000021</c:v>
                </c:pt>
                <c:pt idx="25">
                  <c:v>5.1000000000000023</c:v>
                </c:pt>
                <c:pt idx="26">
                  <c:v>5.3000000000000025</c:v>
                </c:pt>
                <c:pt idx="27">
                  <c:v>5.5000000000000027</c:v>
                </c:pt>
                <c:pt idx="28">
                  <c:v>5.7000000000000028</c:v>
                </c:pt>
                <c:pt idx="29">
                  <c:v>5.900000000000003</c:v>
                </c:pt>
                <c:pt idx="30">
                  <c:v>6.1000000000000032</c:v>
                </c:pt>
                <c:pt idx="31">
                  <c:v>6.3000000000000034</c:v>
                </c:pt>
                <c:pt idx="32">
                  <c:v>6.5000000000000036</c:v>
                </c:pt>
                <c:pt idx="33">
                  <c:v>6.7000000000000037</c:v>
                </c:pt>
                <c:pt idx="34">
                  <c:v>6.9000000000000039</c:v>
                </c:pt>
                <c:pt idx="35">
                  <c:v>7.1000000000000041</c:v>
                </c:pt>
                <c:pt idx="36">
                  <c:v>7.3000000000000043</c:v>
                </c:pt>
                <c:pt idx="37">
                  <c:v>7.5000000000000044</c:v>
                </c:pt>
                <c:pt idx="38">
                  <c:v>7.7000000000000046</c:v>
                </c:pt>
                <c:pt idx="39">
                  <c:v>7.9000000000000048</c:v>
                </c:pt>
                <c:pt idx="40">
                  <c:v>8.100000000000005</c:v>
                </c:pt>
                <c:pt idx="41">
                  <c:v>8.3000000000000043</c:v>
                </c:pt>
                <c:pt idx="42">
                  <c:v>8.5000000000000036</c:v>
                </c:pt>
                <c:pt idx="43">
                  <c:v>8.7000000000000028</c:v>
                </c:pt>
                <c:pt idx="44">
                  <c:v>8.9000000000000021</c:v>
                </c:pt>
                <c:pt idx="45">
                  <c:v>9.1000000000000014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9.8999999999999986</c:v>
                </c:pt>
                <c:pt idx="50">
                  <c:v>10.099999999999998</c:v>
                </c:pt>
                <c:pt idx="51">
                  <c:v>10.299999999999997</c:v>
                </c:pt>
                <c:pt idx="52">
                  <c:v>10.499999999999996</c:v>
                </c:pt>
                <c:pt idx="53">
                  <c:v>10.699999999999996</c:v>
                </c:pt>
                <c:pt idx="54">
                  <c:v>10.899999999999995</c:v>
                </c:pt>
                <c:pt idx="55">
                  <c:v>11.099999999999994</c:v>
                </c:pt>
                <c:pt idx="56">
                  <c:v>11.299999999999994</c:v>
                </c:pt>
                <c:pt idx="57">
                  <c:v>11.499999999999993</c:v>
                </c:pt>
                <c:pt idx="58">
                  <c:v>11.699999999999992</c:v>
                </c:pt>
                <c:pt idx="59">
                  <c:v>11.899999999999991</c:v>
                </c:pt>
                <c:pt idx="60">
                  <c:v>12.099999999999991</c:v>
                </c:pt>
                <c:pt idx="61">
                  <c:v>12.29999999999999</c:v>
                </c:pt>
                <c:pt idx="62">
                  <c:v>12.499999999999989</c:v>
                </c:pt>
                <c:pt idx="63">
                  <c:v>12.699999999999989</c:v>
                </c:pt>
                <c:pt idx="64">
                  <c:v>12.899999999999988</c:v>
                </c:pt>
                <c:pt idx="65">
                  <c:v>13.099999999999987</c:v>
                </c:pt>
                <c:pt idx="66">
                  <c:v>13.299999999999986</c:v>
                </c:pt>
                <c:pt idx="67">
                  <c:v>13.499999999999986</c:v>
                </c:pt>
                <c:pt idx="68">
                  <c:v>13.699999999999985</c:v>
                </c:pt>
                <c:pt idx="69">
                  <c:v>13.899999999999984</c:v>
                </c:pt>
                <c:pt idx="70">
                  <c:v>14.099999999999984</c:v>
                </c:pt>
                <c:pt idx="71">
                  <c:v>14.299999999999983</c:v>
                </c:pt>
                <c:pt idx="72">
                  <c:v>14.499999999999982</c:v>
                </c:pt>
                <c:pt idx="73">
                  <c:v>14.699999999999982</c:v>
                </c:pt>
                <c:pt idx="74">
                  <c:v>14.899999999999981</c:v>
                </c:pt>
                <c:pt idx="75">
                  <c:v>15.09999999999998</c:v>
                </c:pt>
                <c:pt idx="76">
                  <c:v>15.299999999999979</c:v>
                </c:pt>
                <c:pt idx="77">
                  <c:v>15.499999999999979</c:v>
                </c:pt>
                <c:pt idx="78">
                  <c:v>15.699999999999978</c:v>
                </c:pt>
                <c:pt idx="79">
                  <c:v>15.899999999999977</c:v>
                </c:pt>
                <c:pt idx="80">
                  <c:v>16.099999999999977</c:v>
                </c:pt>
                <c:pt idx="81">
                  <c:v>16.299999999999976</c:v>
                </c:pt>
                <c:pt idx="82">
                  <c:v>16.499999999999975</c:v>
                </c:pt>
                <c:pt idx="83">
                  <c:v>16.699999999999974</c:v>
                </c:pt>
                <c:pt idx="84">
                  <c:v>16.899999999999974</c:v>
                </c:pt>
                <c:pt idx="85">
                  <c:v>17.099999999999973</c:v>
                </c:pt>
                <c:pt idx="86">
                  <c:v>17.299999999999972</c:v>
                </c:pt>
                <c:pt idx="87">
                  <c:v>17.499999999999972</c:v>
                </c:pt>
                <c:pt idx="88">
                  <c:v>17.699999999999971</c:v>
                </c:pt>
                <c:pt idx="89">
                  <c:v>17.89999999999997</c:v>
                </c:pt>
                <c:pt idx="90">
                  <c:v>18.099999999999969</c:v>
                </c:pt>
                <c:pt idx="91">
                  <c:v>18.299999999999969</c:v>
                </c:pt>
                <c:pt idx="92">
                  <c:v>18.499999999999968</c:v>
                </c:pt>
                <c:pt idx="93">
                  <c:v>18.699999999999967</c:v>
                </c:pt>
                <c:pt idx="94">
                  <c:v>18.899999999999967</c:v>
                </c:pt>
                <c:pt idx="95">
                  <c:v>19.099999999999966</c:v>
                </c:pt>
                <c:pt idx="96">
                  <c:v>19.299999999999965</c:v>
                </c:pt>
                <c:pt idx="97">
                  <c:v>19.499999999999964</c:v>
                </c:pt>
                <c:pt idx="98">
                  <c:v>19.699999999999964</c:v>
                </c:pt>
                <c:pt idx="99">
                  <c:v>19.899999999999963</c:v>
                </c:pt>
                <c:pt idx="100">
                  <c:v>20.099999999999962</c:v>
                </c:pt>
                <c:pt idx="101">
                  <c:v>20.299999999999962</c:v>
                </c:pt>
                <c:pt idx="102">
                  <c:v>20.499999999999961</c:v>
                </c:pt>
                <c:pt idx="103">
                  <c:v>20.69999999999996</c:v>
                </c:pt>
                <c:pt idx="104">
                  <c:v>20.899999999999959</c:v>
                </c:pt>
                <c:pt idx="105">
                  <c:v>21.099999999999959</c:v>
                </c:pt>
                <c:pt idx="106">
                  <c:v>21.299999999999958</c:v>
                </c:pt>
                <c:pt idx="107">
                  <c:v>21.499999999999957</c:v>
                </c:pt>
                <c:pt idx="108">
                  <c:v>21.699999999999957</c:v>
                </c:pt>
                <c:pt idx="109">
                  <c:v>21.899999999999956</c:v>
                </c:pt>
                <c:pt idx="110">
                  <c:v>22.099999999999955</c:v>
                </c:pt>
                <c:pt idx="111">
                  <c:v>22.299999999999955</c:v>
                </c:pt>
                <c:pt idx="112">
                  <c:v>22.499999999999954</c:v>
                </c:pt>
                <c:pt idx="113">
                  <c:v>22.699999999999953</c:v>
                </c:pt>
                <c:pt idx="114">
                  <c:v>22.899999999999952</c:v>
                </c:pt>
                <c:pt idx="115">
                  <c:v>23.099999999999952</c:v>
                </c:pt>
                <c:pt idx="116">
                  <c:v>23.299999999999951</c:v>
                </c:pt>
                <c:pt idx="117">
                  <c:v>23.49999999999995</c:v>
                </c:pt>
                <c:pt idx="118">
                  <c:v>23.69999999999995</c:v>
                </c:pt>
                <c:pt idx="119">
                  <c:v>23.899999999999949</c:v>
                </c:pt>
                <c:pt idx="120">
                  <c:v>24.099999999999948</c:v>
                </c:pt>
                <c:pt idx="121">
                  <c:v>24.299999999999947</c:v>
                </c:pt>
                <c:pt idx="122">
                  <c:v>24.499999999999947</c:v>
                </c:pt>
                <c:pt idx="123">
                  <c:v>24.699999999999946</c:v>
                </c:pt>
                <c:pt idx="124">
                  <c:v>24.899999999999945</c:v>
                </c:pt>
                <c:pt idx="125">
                  <c:v>25.099999999999945</c:v>
                </c:pt>
                <c:pt idx="126">
                  <c:v>25.299999999999944</c:v>
                </c:pt>
                <c:pt idx="127">
                  <c:v>25.499999999999943</c:v>
                </c:pt>
                <c:pt idx="128">
                  <c:v>25.699999999999942</c:v>
                </c:pt>
                <c:pt idx="129">
                  <c:v>25.899999999999942</c:v>
                </c:pt>
                <c:pt idx="130">
                  <c:v>26.099999999999941</c:v>
                </c:pt>
                <c:pt idx="131">
                  <c:v>26.29999999999994</c:v>
                </c:pt>
                <c:pt idx="132">
                  <c:v>26.49999999999994</c:v>
                </c:pt>
                <c:pt idx="133">
                  <c:v>26.699999999999939</c:v>
                </c:pt>
                <c:pt idx="134">
                  <c:v>26.899999999999938</c:v>
                </c:pt>
                <c:pt idx="135">
                  <c:v>27.099999999999937</c:v>
                </c:pt>
                <c:pt idx="136">
                  <c:v>27.299999999999937</c:v>
                </c:pt>
                <c:pt idx="137">
                  <c:v>27.499999999999936</c:v>
                </c:pt>
                <c:pt idx="138">
                  <c:v>27.699999999999935</c:v>
                </c:pt>
                <c:pt idx="139">
                  <c:v>27.899999999999935</c:v>
                </c:pt>
                <c:pt idx="140">
                  <c:v>28.099999999999934</c:v>
                </c:pt>
                <c:pt idx="141">
                  <c:v>28.299999999999933</c:v>
                </c:pt>
                <c:pt idx="142">
                  <c:v>28.499999999999932</c:v>
                </c:pt>
                <c:pt idx="143">
                  <c:v>28.699999999999932</c:v>
                </c:pt>
                <c:pt idx="144">
                  <c:v>28.899999999999931</c:v>
                </c:pt>
                <c:pt idx="145">
                  <c:v>29.09999999999993</c:v>
                </c:pt>
                <c:pt idx="146">
                  <c:v>29.29999999999993</c:v>
                </c:pt>
                <c:pt idx="147">
                  <c:v>29.499999999999929</c:v>
                </c:pt>
                <c:pt idx="148">
                  <c:v>29.699999999999928</c:v>
                </c:pt>
                <c:pt idx="149">
                  <c:v>29.899999999999928</c:v>
                </c:pt>
                <c:pt idx="150">
                  <c:v>30.099999999999927</c:v>
                </c:pt>
              </c:numCache>
            </c:numRef>
          </c:xVal>
          <c:yVal>
            <c:numRef>
              <c:f>Sheet1!$E$12:$E$162</c:f>
              <c:numCache>
                <c:formatCode>0.00%</c:formatCode>
                <c:ptCount val="151"/>
                <c:pt idx="0">
                  <c:v>3.5374911960203435E-14</c:v>
                </c:pt>
                <c:pt idx="1">
                  <c:v>7.4143534299502246E-14</c:v>
                </c:pt>
                <c:pt idx="2">
                  <c:v>1.538538102093178E-13</c:v>
                </c:pt>
                <c:pt idx="3">
                  <c:v>3.1608237727812383E-13</c:v>
                </c:pt>
                <c:pt idx="4">
                  <c:v>6.4290879239598858E-13</c:v>
                </c:pt>
                <c:pt idx="5">
                  <c:v>1.2946593213439957E-12</c:v>
                </c:pt>
                <c:pt idx="6">
                  <c:v>2.581182399221484E-12</c:v>
                </c:pt>
                <c:pt idx="7">
                  <c:v>5.0949384606484297E-12</c:v>
                </c:pt>
                <c:pt idx="8">
                  <c:v>9.9567188861425661E-12</c:v>
                </c:pt>
                <c:pt idx="9">
                  <c:v>1.926418337670464E-11</c:v>
                </c:pt>
                <c:pt idx="10">
                  <c:v>3.6901329795688471E-11</c:v>
                </c:pt>
                <c:pt idx="11">
                  <c:v>6.998266637844931E-11</c:v>
                </c:pt>
                <c:pt idx="12">
                  <c:v>1.3140019475730334E-10</c:v>
                </c:pt>
                <c:pt idx="13">
                  <c:v>2.4426350673842122E-10</c:v>
                </c:pt>
                <c:pt idx="14">
                  <c:v>4.4955022737790193E-10</c:v>
                </c:pt>
                <c:pt idx="15">
                  <c:v>8.1913392102510739E-10</c:v>
                </c:pt>
                <c:pt idx="16">
                  <c:v>1.477708104188711E-9</c:v>
                </c:pt>
                <c:pt idx="17">
                  <c:v>2.639243463511867E-9</c:v>
                </c:pt>
                <c:pt idx="18">
                  <c:v>4.6668872572399059E-9</c:v>
                </c:pt>
                <c:pt idx="19">
                  <c:v>8.1701911832322179E-9</c:v>
                </c:pt>
                <c:pt idx="20">
                  <c:v>1.4161008524890786E-8</c:v>
                </c:pt>
                <c:pt idx="21">
                  <c:v>2.4300387804170847E-8</c:v>
                </c:pt>
                <c:pt idx="22">
                  <c:v>4.1284713952466169E-8</c:v>
                </c:pt>
                <c:pt idx="23">
                  <c:v>6.9442030377957586E-8</c:v>
                </c:pt>
                <c:pt idx="24">
                  <c:v>1.1564120174757731E-7</c:v>
                </c:pt>
                <c:pt idx="25">
                  <c:v>1.9066010909055517E-7</c:v>
                </c:pt>
                <c:pt idx="26">
                  <c:v>3.1121758856697642E-7</c:v>
                </c:pt>
                <c:pt idx="27">
                  <c:v>5.0295077839529138E-7</c:v>
                </c:pt>
                <c:pt idx="28">
                  <c:v>8.0471832490661523E-7</c:v>
                </c:pt>
                <c:pt idx="29">
                  <c:v>1.2747333637329048E-6</c:v>
                </c:pt>
                <c:pt idx="30">
                  <c:v>1.9991798675931922E-6</c:v>
                </c:pt>
                <c:pt idx="31">
                  <c:v>3.1041410115144902E-6</c:v>
                </c:pt>
                <c:pt idx="32">
                  <c:v>4.7718641241054131E-6</c:v>
                </c:pt>
                <c:pt idx="33">
                  <c:v>7.2625937455242103E-6</c:v>
                </c:pt>
                <c:pt idx="34">
                  <c:v>1.0943405421805275E-5</c:v>
                </c:pt>
                <c:pt idx="35">
                  <c:v>1.6325642484550513E-5</c:v>
                </c:pt>
                <c:pt idx="36">
                  <c:v>2.4112660397475605E-5</c:v>
                </c:pt>
                <c:pt idx="37">
                  <c:v>3.5259571709489499E-5</c:v>
                </c:pt>
                <c:pt idx="38">
                  <c:v>5.104650246203163E-5</c:v>
                </c:pt>
                <c:pt idx="39">
                  <c:v>7.3166453489256804E-5</c:v>
                </c:pt>
                <c:pt idx="40">
                  <c:v>1.0382813979226226E-4</c:v>
                </c:pt>
                <c:pt idx="41">
                  <c:v>1.4587309483383859E-4</c:v>
                </c:pt>
                <c:pt idx="42">
                  <c:v>2.0290482571424368E-4</c:v>
                </c:pt>
                <c:pt idx="43">
                  <c:v>2.7942586900883318E-4</c:v>
                </c:pt>
                <c:pt idx="44">
                  <c:v>3.8097624734485087E-4</c:v>
                </c:pt>
                <c:pt idx="45">
                  <c:v>5.1426414295570029E-4</c:v>
                </c:pt>
                <c:pt idx="46">
                  <c:v>6.8727673675185777E-4</c:v>
                </c:pt>
                <c:pt idx="47">
                  <c:v>9.0935633972237084E-4</c:v>
                </c:pt>
                <c:pt idx="48">
                  <c:v>1.1912244780852108E-3</c:v>
                </c:pt>
                <c:pt idx="49">
                  <c:v>1.5449348656014397E-3</c:v>
                </c:pt>
                <c:pt idx="50">
                  <c:v>1.9837356345593074E-3</c:v>
                </c:pt>
                <c:pt idx="51">
                  <c:v>2.5218222398958098E-3</c:v>
                </c:pt>
                <c:pt idx="52">
                  <c:v>3.1739654961732426E-3</c:v>
                </c:pt>
                <c:pt idx="53">
                  <c:v>3.9550045484687052E-3</c:v>
                </c:pt>
                <c:pt idx="54">
                  <c:v>4.8792023384749651E-3</c:v>
                </c:pt>
                <c:pt idx="55">
                  <c:v>5.9594711938348718E-3</c:v>
                </c:pt>
                <c:pt idx="56">
                  <c:v>7.2064881433947948E-3</c:v>
                </c:pt>
                <c:pt idx="57">
                  <c:v>8.6277327324037027E-3</c:v>
                </c:pt>
                <c:pt idx="58">
                  <c:v>1.0226493463613619E-2</c:v>
                </c:pt>
                <c:pt idx="59">
                  <c:v>1.2000901251677271E-2</c:v>
                </c:pt>
                <c:pt idx="60">
                  <c:v>1.3943058017799366E-2</c:v>
                </c:pt>
                <c:pt idx="61">
                  <c:v>1.6038334313820801E-2</c:v>
                </c:pt>
                <c:pt idx="62">
                  <c:v>1.8264910337828347E-2</c:v>
                </c:pt>
                <c:pt idx="63">
                  <c:v>2.0593628900281057E-2</c:v>
                </c:pt>
                <c:pt idx="64">
                  <c:v>2.298821633255179E-2</c:v>
                </c:pt>
                <c:pt idx="65">
                  <c:v>2.5405908149167863E-2</c:v>
                </c:pt>
                <c:pt idx="66">
                  <c:v>2.7798491350996123E-2</c:v>
                </c:pt>
                <c:pt idx="67">
                  <c:v>3.0113746181408302E-2</c:v>
                </c:pt>
                <c:pt idx="68">
                  <c:v>3.2297239147773341E-2</c:v>
                </c:pt>
                <c:pt idx="69">
                  <c:v>3.4294388879621253E-2</c:v>
                </c:pt>
                <c:pt idx="70">
                  <c:v>3.6052699797025183E-2</c:v>
                </c:pt>
                <c:pt idx="71">
                  <c:v>3.7524038387467568E-2</c:v>
                </c:pt>
                <c:pt idx="72">
                  <c:v>3.8666815488611797E-2</c:v>
                </c:pt>
                <c:pt idx="73">
                  <c:v>3.9447936976049099E-2</c:v>
                </c:pt>
                <c:pt idx="74">
                  <c:v>3.9844395333784165E-2</c:v>
                </c:pt>
                <c:pt idx="75">
                  <c:v>3.9844395333784206E-2</c:v>
                </c:pt>
                <c:pt idx="76">
                  <c:v>3.9447936976049217E-2</c:v>
                </c:pt>
                <c:pt idx="77">
                  <c:v>3.8666815488611991E-2</c:v>
                </c:pt>
                <c:pt idx="78">
                  <c:v>3.7524038387467817E-2</c:v>
                </c:pt>
                <c:pt idx="79">
                  <c:v>3.6052699797025502E-2</c:v>
                </c:pt>
                <c:pt idx="80">
                  <c:v>3.4294388879621621E-2</c:v>
                </c:pt>
                <c:pt idx="81">
                  <c:v>3.229723914777375E-2</c:v>
                </c:pt>
                <c:pt idx="82">
                  <c:v>3.0113746181408739E-2</c:v>
                </c:pt>
                <c:pt idx="83">
                  <c:v>2.7798491350996584E-2</c:v>
                </c:pt>
                <c:pt idx="84">
                  <c:v>2.5405908149168335E-2</c:v>
                </c:pt>
                <c:pt idx="85">
                  <c:v>2.2988216332552259E-2</c:v>
                </c:pt>
                <c:pt idx="86">
                  <c:v>2.0593628900281519E-2</c:v>
                </c:pt>
                <c:pt idx="87">
                  <c:v>1.8264910337828795E-2</c:v>
                </c:pt>
                <c:pt idx="88">
                  <c:v>1.603833431382122E-2</c:v>
                </c:pt>
                <c:pt idx="89">
                  <c:v>1.3943058017799763E-2</c:v>
                </c:pt>
                <c:pt idx="90">
                  <c:v>1.2000901251677635E-2</c:v>
                </c:pt>
                <c:pt idx="91">
                  <c:v>1.0226493463613949E-2</c:v>
                </c:pt>
                <c:pt idx="92">
                  <c:v>8.6277327324039976E-3</c:v>
                </c:pt>
                <c:pt idx="93">
                  <c:v>7.206488143395055E-3</c:v>
                </c:pt>
                <c:pt idx="94">
                  <c:v>5.9594711938350973E-3</c:v>
                </c:pt>
                <c:pt idx="95">
                  <c:v>4.8792023384751602E-3</c:v>
                </c:pt>
                <c:pt idx="96">
                  <c:v>3.9550045484688717E-3</c:v>
                </c:pt>
                <c:pt idx="97">
                  <c:v>3.1739654961733818E-3</c:v>
                </c:pt>
                <c:pt idx="98">
                  <c:v>2.521822239895926E-3</c:v>
                </c:pt>
                <c:pt idx="99">
                  <c:v>1.9837356345594019E-3</c:v>
                </c:pt>
                <c:pt idx="100">
                  <c:v>1.5449348656015171E-3</c:v>
                </c:pt>
                <c:pt idx="101">
                  <c:v>1.1912244780852724E-3</c:v>
                </c:pt>
                <c:pt idx="102">
                  <c:v>9.0935633972241974E-4</c:v>
                </c:pt>
                <c:pt idx="103">
                  <c:v>6.8727673675189605E-4</c:v>
                </c:pt>
                <c:pt idx="104">
                  <c:v>5.1426414295573E-4</c:v>
                </c:pt>
                <c:pt idx="105">
                  <c:v>3.8097624734487358E-4</c:v>
                </c:pt>
                <c:pt idx="106">
                  <c:v>2.7942586900885031E-4</c:v>
                </c:pt>
                <c:pt idx="107">
                  <c:v>2.0290482571425666E-4</c:v>
                </c:pt>
                <c:pt idx="108">
                  <c:v>1.4587309483384819E-4</c:v>
                </c:pt>
                <c:pt idx="109">
                  <c:v>1.038281397922692E-4</c:v>
                </c:pt>
                <c:pt idx="110">
                  <c:v>7.3166453489261995E-5</c:v>
                </c:pt>
                <c:pt idx="111">
                  <c:v>5.1046502462035451E-5</c:v>
                </c:pt>
                <c:pt idx="112">
                  <c:v>3.5259571709492284E-5</c:v>
                </c:pt>
                <c:pt idx="113">
                  <c:v>2.4112660397477598E-5</c:v>
                </c:pt>
                <c:pt idx="114">
                  <c:v>1.6325642484551906E-5</c:v>
                </c:pt>
                <c:pt idx="115">
                  <c:v>1.0943405421806265E-5</c:v>
                </c:pt>
                <c:pt idx="116">
                  <c:v>7.2625937455249057E-6</c:v>
                </c:pt>
                <c:pt idx="117">
                  <c:v>4.7718641241058875E-6</c:v>
                </c:pt>
                <c:pt idx="118">
                  <c:v>3.104141011514804E-6</c:v>
                </c:pt>
                <c:pt idx="119">
                  <c:v>1.9991798675934052E-6</c:v>
                </c:pt>
                <c:pt idx="120">
                  <c:v>1.2747333637330497E-6</c:v>
                </c:pt>
                <c:pt idx="121">
                  <c:v>8.0471832490670798E-7</c:v>
                </c:pt>
                <c:pt idx="122">
                  <c:v>5.0295077839535036E-7</c:v>
                </c:pt>
                <c:pt idx="123">
                  <c:v>3.1121758856701512E-7</c:v>
                </c:pt>
                <c:pt idx="124">
                  <c:v>1.9066010909058058E-7</c:v>
                </c:pt>
                <c:pt idx="125">
                  <c:v>1.1564120174759292E-7</c:v>
                </c:pt>
                <c:pt idx="126">
                  <c:v>6.9442030377967221E-8</c:v>
                </c:pt>
                <c:pt idx="127">
                  <c:v>4.1284713952472105E-8</c:v>
                </c:pt>
                <c:pt idx="128">
                  <c:v>2.430038780417452E-8</c:v>
                </c:pt>
                <c:pt idx="129">
                  <c:v>1.4161008524893001E-8</c:v>
                </c:pt>
                <c:pt idx="130">
                  <c:v>8.17019118323351E-9</c:v>
                </c:pt>
                <c:pt idx="131">
                  <c:v>4.6668872572406768E-9</c:v>
                </c:pt>
                <c:pt idx="132">
                  <c:v>2.6392434635123261E-9</c:v>
                </c:pt>
                <c:pt idx="133">
                  <c:v>1.4777081041889736E-9</c:v>
                </c:pt>
                <c:pt idx="134">
                  <c:v>8.1913392102525277E-10</c:v>
                </c:pt>
                <c:pt idx="135">
                  <c:v>4.4955022737798651E-10</c:v>
                </c:pt>
                <c:pt idx="136">
                  <c:v>2.4426350673846899E-10</c:v>
                </c:pt>
                <c:pt idx="137">
                  <c:v>1.314001947573295E-10</c:v>
                </c:pt>
                <c:pt idx="138">
                  <c:v>6.9982666378463734E-11</c:v>
                </c:pt>
                <c:pt idx="139">
                  <c:v>3.6901329795696207E-11</c:v>
                </c:pt>
                <c:pt idx="140">
                  <c:v>1.926418337670875E-11</c:v>
                </c:pt>
                <c:pt idx="141">
                  <c:v>9.9567188861447956E-12</c:v>
                </c:pt>
                <c:pt idx="142">
                  <c:v>5.0949384606495873E-12</c:v>
                </c:pt>
                <c:pt idx="143">
                  <c:v>2.5811823992220801E-12</c:v>
                </c:pt>
                <c:pt idx="144">
                  <c:v>1.2946593213443085E-12</c:v>
                </c:pt>
                <c:pt idx="145">
                  <c:v>6.4290879239614621E-13</c:v>
                </c:pt>
                <c:pt idx="146">
                  <c:v>3.1608237727820355E-13</c:v>
                </c:pt>
                <c:pt idx="147">
                  <c:v>1.5385381020935715E-13</c:v>
                </c:pt>
                <c:pt idx="148">
                  <c:v>7.4143534299521494E-14</c:v>
                </c:pt>
                <c:pt idx="149">
                  <c:v>3.5374911960213116E-14</c:v>
                </c:pt>
                <c:pt idx="150">
                  <c:v>1.6709925216162819E-14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8-4E7E-A47E-AC3251D1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4952"/>
        <c:axId val="291335608"/>
      </c:scatterChart>
      <c:valAx>
        <c:axId val="2913349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Porosity</a:t>
                </a:r>
                <a:r>
                  <a:rPr lang="en-US" sz="1800" baseline="0"/>
                  <a:t> (%)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1710394808510282"/>
              <c:y val="0.91999549192653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5608"/>
        <c:crosses val="autoZero"/>
        <c:crossBetween val="midCat"/>
      </c:valAx>
      <c:valAx>
        <c:axId val="2913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2. Loss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Sheet1!$S$12:$S$72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Sheet1!$T$12:$T$72</c:f>
              <c:numCache>
                <c:formatCode>General</c:formatCode>
                <c:ptCount val="61"/>
                <c:pt idx="0">
                  <c:v>0.3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0.1</c:v>
                </c:pt>
                <c:pt idx="21">
                  <c:v>0.09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0.60000000000000009</c:v>
                </c:pt>
                <c:pt idx="37">
                  <c:v>0.70000000000000007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1.2000000000000002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</c:v>
                </c:pt>
                <c:pt idx="46">
                  <c:v>1.6</c:v>
                </c:pt>
                <c:pt idx="47">
                  <c:v>1.7000000000000002</c:v>
                </c:pt>
                <c:pt idx="48">
                  <c:v>1.8</c:v>
                </c:pt>
                <c:pt idx="49">
                  <c:v>1.9000000000000001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2.3000000000000003</c:v>
                </c:pt>
                <c:pt idx="54">
                  <c:v>2.4000000000000004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2.8000000000000003</c:v>
                </c:pt>
                <c:pt idx="59">
                  <c:v>2.9000000000000004</c:v>
                </c:pt>
                <c:pt idx="6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5-4D96-B37B-F68EF1CB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4952"/>
        <c:axId val="291335608"/>
      </c:scatterChart>
      <c:valAx>
        <c:axId val="291334952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Error in Porosity</a:t>
                </a:r>
                <a:r>
                  <a:rPr lang="en-US" sz="1800" baseline="0"/>
                  <a:t> (%) (Estimate-Truth)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5608"/>
        <c:crosses val="autoZero"/>
        <c:crossBetween val="midCat"/>
      </c:valAx>
      <c:valAx>
        <c:axId val="2913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4952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4. Expected</a:t>
            </a:r>
            <a:r>
              <a:rPr lang="en-US" sz="2400" baseline="0"/>
              <a:t> Loss as a Function of Estimate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Sheet1!$X$12:$CG$12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</c:numCache>
            </c:numRef>
          </c:xVal>
          <c:yVal>
            <c:numRef>
              <c:f>Sheet1!$X$165:$CG$165</c:f>
              <c:numCache>
                <c:formatCode>0.0000</c:formatCode>
                <c:ptCount val="62"/>
                <c:pt idx="0">
                  <c:v>4.9668874172184184E-3</c:v>
                </c:pt>
                <c:pt idx="1">
                  <c:v>4.801324503311246E-3</c:v>
                </c:pt>
                <c:pt idx="2">
                  <c:v>4.6357615894050313E-3</c:v>
                </c:pt>
                <c:pt idx="3">
                  <c:v>4.470198675503744E-3</c:v>
                </c:pt>
                <c:pt idx="4">
                  <c:v>4.3046357616329245E-3</c:v>
                </c:pt>
                <c:pt idx="5">
                  <c:v>4.1390728479021744E-3</c:v>
                </c:pt>
                <c:pt idx="6">
                  <c:v>3.9735099349312896E-3</c:v>
                </c:pt>
                <c:pt idx="7">
                  <c:v>3.8079470250632374E-3</c:v>
                </c:pt>
                <c:pt idx="8">
                  <c:v>3.6423841299903031E-3</c:v>
                </c:pt>
                <c:pt idx="9">
                  <c:v>3.4768212885548781E-3</c:v>
                </c:pt>
                <c:pt idx="10">
                  <c:v>3.3112586720195391E-3</c:v>
                </c:pt>
                <c:pt idx="11">
                  <c:v>3.1456967790526457E-3</c:v>
                </c:pt>
                <c:pt idx="12">
                  <c:v>2.9801375552082174E-3</c:v>
                </c:pt>
                <c:pt idx="13">
                  <c:v>2.8145859488162639E-3</c:v>
                </c:pt>
                <c:pt idx="14">
                  <c:v>2.6490590749785655E-3</c:v>
                </c:pt>
                <c:pt idx="15">
                  <c:v>2.483594787018777E-3</c:v>
                </c:pt>
                <c:pt idx="16">
                  <c:v>2.3183094375140156E-3</c:v>
                </c:pt>
                <c:pt idx="17">
                  <c:v>2.1534254122493593E-3</c:v>
                </c:pt>
                <c:pt idx="18">
                  <c:v>1.9895522305765226E-3</c:v>
                </c:pt>
                <c:pt idx="19">
                  <c:v>1.8276875928946042E-3</c:v>
                </c:pt>
                <c:pt idx="20">
                  <c:v>1.6702817735771249E-3</c:v>
                </c:pt>
                <c:pt idx="21">
                  <c:v>1.520721931294921E-3</c:v>
                </c:pt>
                <c:pt idx="22">
                  <c:v>1.3865195611428287E-3</c:v>
                </c:pt>
                <c:pt idx="23">
                  <c:v>1.2762395222320443E-3</c:v>
                </c:pt>
                <c:pt idx="24">
                  <c:v>1.2072633795914209E-3</c:v>
                </c:pt>
                <c:pt idx="25">
                  <c:v>1.1952196955474616E-3</c:v>
                </c:pt>
                <c:pt idx="26">
                  <c:v>1.2699200053606688E-3</c:v>
                </c:pt>
                <c:pt idx="27">
                  <c:v>1.4503808386224619E-3</c:v>
                </c:pt>
                <c:pt idx="28">
                  <c:v>1.7730972344877367E-3</c:v>
                </c:pt>
                <c:pt idx="29">
                  <c:v>2.2491692446378925E-3</c:v>
                </c:pt>
                <c:pt idx="30">
                  <c:v>2.907414021127435E-3</c:v>
                </c:pt>
                <c:pt idx="31">
                  <c:v>3.7392354698033608E-3</c:v>
                </c:pt>
                <c:pt idx="32">
                  <c:v>4.7532296848186752E-3</c:v>
                </c:pt>
                <c:pt idx="33">
                  <c:v>5.9205795141188755E-3</c:v>
                </c:pt>
                <c:pt idx="34">
                  <c:v>7.2301849060225458E-3</c:v>
                </c:pt>
                <c:pt idx="35">
                  <c:v>8.6455508213748155E-3</c:v>
                </c:pt>
                <c:pt idx="36">
                  <c:v>1.0147660730584243E-2</c:v>
                </c:pt>
                <c:pt idx="37">
                  <c:v>1.1706703098390335E-2</c:v>
                </c:pt>
                <c:pt idx="38">
                  <c:v>1.3307049362466586E-2</c:v>
                </c:pt>
                <c:pt idx="39">
                  <c:v>1.4931317957784154E-2</c:v>
                </c:pt>
                <c:pt idx="40">
                  <c:v>1.6570944025231807E-2</c:v>
                </c:pt>
                <c:pt idx="41">
                  <c:v>1.8218416069714784E-2</c:v>
                </c:pt>
                <c:pt idx="42">
                  <c:v>1.987034693256216E-2</c:v>
                </c:pt>
                <c:pt idx="43">
                  <c:v>2.1524286339400456E-2</c:v>
                </c:pt>
                <c:pt idx="44">
                  <c:v>2.317923658983059E-2</c:v>
                </c:pt>
                <c:pt idx="45">
                  <c:v>2.4834588164500834E-2</c:v>
                </c:pt>
                <c:pt idx="46">
                  <c:v>2.6490118677626073E-2</c:v>
                </c:pt>
                <c:pt idx="47">
                  <c:v>2.8145711776629258E-2</c:v>
                </c:pt>
                <c:pt idx="48">
                  <c:v>2.9801329608186686E-2</c:v>
                </c:pt>
                <c:pt idx="49">
                  <c:v>3.1456955057196583E-2</c:v>
                </c:pt>
                <c:pt idx="50">
                  <c:v>3.311258317532894E-2</c:v>
                </c:pt>
                <c:pt idx="51">
                  <c:v>3.4768212017029759E-2</c:v>
                </c:pt>
                <c:pt idx="52">
                  <c:v>3.6423841083630643E-2</c:v>
                </c:pt>
                <c:pt idx="53">
                  <c:v>3.8079470203869079E-2</c:v>
                </c:pt>
                <c:pt idx="54">
                  <c:v>3.9735099338902569E-2</c:v>
                </c:pt>
                <c:pt idx="55">
                  <c:v>4.1390728477038903E-2</c:v>
                </c:pt>
                <c:pt idx="56">
                  <c:v>4.3046357615935157E-2</c:v>
                </c:pt>
                <c:pt idx="57">
                  <c:v>4.4701986754971439E-2</c:v>
                </c:pt>
                <c:pt idx="58">
                  <c:v>4.6357615894038195E-2</c:v>
                </c:pt>
                <c:pt idx="59">
                  <c:v>4.8013245033109858E-2</c:v>
                </c:pt>
                <c:pt idx="60">
                  <c:v>4.9668874172182534E-2</c:v>
                </c:pt>
                <c:pt idx="61">
                  <c:v>5.1324503311255279E-2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C3B-4986-8314-9C5CC34CDD9F}"/>
            </c:ext>
          </c:extLst>
        </c:ser>
        <c:ser>
          <c:idx val="6"/>
          <c:order val="1"/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Sheet1!$CN$12:$CN$13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Sheet1!$CO$12:$CO$13</c:f>
              <c:numCache>
                <c:formatCode>0.E+00</c:formatCode>
                <c:ptCount val="2"/>
                <c:pt idx="0" formatCode="General">
                  <c:v>0</c:v>
                </c:pt>
                <c:pt idx="1">
                  <c:v>5.1324503311255279E-2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C3B-4986-8314-9C5CC34CDD9F}"/>
            </c:ext>
          </c:extLst>
        </c:ser>
        <c:ser>
          <c:idx val="7"/>
          <c:order val="2"/>
          <c:spPr>
            <a:ln w="25400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>
                <a:solidFill>
                  <a:schemeClr val="accent1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13-FC3B-4986-8314-9C5CC34CDD9F}"/>
              </c:ext>
            </c:extLst>
          </c:dPt>
          <c:xVal>
            <c:numRef>
              <c:f>Sheet1!$CP$12:$CP$13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Sheet1!$CQ$12:$CQ$13</c:f>
              <c:numCache>
                <c:formatCode>0.E+00</c:formatCode>
                <c:ptCount val="2"/>
                <c:pt idx="0" formatCode="General">
                  <c:v>0</c:v>
                </c:pt>
                <c:pt idx="1">
                  <c:v>5.1324503311255279E-2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3B-4986-8314-9C5CC34CDD9F}"/>
            </c:ext>
          </c:extLst>
        </c:ser>
        <c:ser>
          <c:idx val="1"/>
          <c:order val="3"/>
          <c:spPr>
            <a:ln w="254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Sheet1!$CL$12:$CL$13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Sheet1!$CM$12:$CM$13</c:f>
              <c:numCache>
                <c:formatCode>0.0000</c:formatCode>
                <c:ptCount val="2"/>
                <c:pt idx="0">
                  <c:v>1.1952196955474616E-3</c:v>
                </c:pt>
                <c:pt idx="1">
                  <c:v>1.1952196955474616E-3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3B-4986-8314-9C5CC34C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44224"/>
        <c:axId val="684547504"/>
      </c:scatterChart>
      <c:valAx>
        <c:axId val="6845442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Porosity</a:t>
                </a:r>
                <a:r>
                  <a:rPr lang="en-US" sz="1800" baseline="0"/>
                  <a:t> Estimate (%)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0078780277865611"/>
              <c:y val="0.925249191711559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7504"/>
        <c:crosses val="autoZero"/>
        <c:crossBetween val="midCat"/>
      </c:valAx>
      <c:valAx>
        <c:axId val="684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E{Loss}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4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182212</xdr:colOff>
      <xdr:row>9</xdr:row>
      <xdr:rowOff>188622</xdr:rowOff>
    </xdr:from>
    <xdr:to>
      <xdr:col>17</xdr:col>
      <xdr:colOff>348290</xdr:colOff>
      <xdr:row>31</xdr:row>
      <xdr:rowOff>97423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0CBFD-51DF-4821-89A7-B5D515941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241484</xdr:colOff>
      <xdr:row>32</xdr:row>
      <xdr:rowOff>13416</xdr:rowOff>
    </xdr:from>
    <xdr:to>
      <xdr:col>17</xdr:col>
      <xdr:colOff>407562</xdr:colOff>
      <xdr:row>55</xdr:row>
      <xdr:rowOff>135758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05F96-7EC2-4843-B4EA-74DEE637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236118</xdr:colOff>
      <xdr:row>56</xdr:row>
      <xdr:rowOff>83978</xdr:rowOff>
    </xdr:from>
    <xdr:to>
      <xdr:col>17</xdr:col>
      <xdr:colOff>402196</xdr:colOff>
      <xdr:row>80</xdr:row>
      <xdr:rowOff>134154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A9570-392B-4231-9677-A24FB4872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120351</xdr:colOff>
      <xdr:row>35</xdr:row>
      <xdr:rowOff>134156</xdr:rowOff>
    </xdr:from>
    <xdr:ext cx="1317284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730CF36-391E-4A85-845A-F5FA0EC9BEB4}"/>
            </a:ext>
          </a:extLst>
        </xdr:cNvPr>
        <xdr:cNvSpPr txBox="1"/>
      </xdr:nvSpPr>
      <xdr:spPr>
        <a:xfrm>
          <a:off x="7922192" y="7399133"/>
          <a:ext cx="131728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Over</a:t>
          </a:r>
          <a:r>
            <a:rPr lang="en-US" sz="1400" baseline="0"/>
            <a:t>estimation</a:t>
          </a:r>
          <a:endParaRPr lang="en-US" sz="1400"/>
        </a:p>
      </xdr:txBody>
    </xdr:sp>
    <xdr:clientData/>
  </xdr:oneCellAnchor>
  <xdr:oneCellAnchor>
    <xdr:from>
      <xdr:col>9</xdr:col>
      <xdr:colOff>271232</xdr:colOff>
      <xdr:row>35</xdr:row>
      <xdr:rowOff>112157</xdr:rowOff>
    </xdr:from>
    <xdr:ext cx="1421095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9C73A7-5EB1-475E-8372-23EC9848A746}"/>
            </a:ext>
          </a:extLst>
        </xdr:cNvPr>
        <xdr:cNvSpPr txBox="1"/>
      </xdr:nvSpPr>
      <xdr:spPr>
        <a:xfrm>
          <a:off x="6271982" y="7377134"/>
          <a:ext cx="14210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Under</a:t>
          </a:r>
          <a:r>
            <a:rPr lang="en-US" sz="1400" baseline="0"/>
            <a:t>estimation</a:t>
          </a:r>
          <a:endParaRPr lang="en-US" sz="1400"/>
        </a:p>
      </xdr:txBody>
    </xdr:sp>
    <xdr:clientData/>
  </xdr:oneCellAnchor>
  <xdr:twoCellAnchor>
    <xdr:from>
      <xdr:col>12</xdr:col>
      <xdr:colOff>201234</xdr:colOff>
      <xdr:row>35</xdr:row>
      <xdr:rowOff>107324</xdr:rowOff>
    </xdr:from>
    <xdr:to>
      <xdr:col>14</xdr:col>
      <xdr:colOff>40247</xdr:colOff>
      <xdr:row>35</xdr:row>
      <xdr:rowOff>107324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E01A79F-5C27-4254-93F4-12B373F9D975}"/>
            </a:ext>
          </a:extLst>
        </xdr:cNvPr>
        <xdr:cNvCxnSpPr/>
      </xdr:nvCxnSpPr>
      <xdr:spPr>
        <a:xfrm>
          <a:off x="20726938" y="7620000"/>
          <a:ext cx="104640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541456</xdr:colOff>
      <xdr:row>35</xdr:row>
      <xdr:rowOff>112154</xdr:rowOff>
    </xdr:from>
    <xdr:to>
      <xdr:col>11</xdr:col>
      <xdr:colOff>407301</xdr:colOff>
      <xdr:row>35</xdr:row>
      <xdr:rowOff>112154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483A754-C19A-4898-BBDB-1465987217C4}"/>
            </a:ext>
          </a:extLst>
        </xdr:cNvPr>
        <xdr:cNvCxnSpPr/>
      </xdr:nvCxnSpPr>
      <xdr:spPr>
        <a:xfrm flipH="1">
          <a:off x="19269484" y="7624830"/>
          <a:ext cx="1059824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13416</xdr:rowOff>
    </xdr:from>
    <xdr:to>
      <xdr:col>12</xdr:col>
      <xdr:colOff>0</xdr:colOff>
      <xdr:row>52</xdr:row>
      <xdr:rowOff>13416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4D4DA40-D63F-492E-A36F-B86135802595}"/>
            </a:ext>
          </a:extLst>
        </xdr:cNvPr>
        <xdr:cNvCxnSpPr/>
      </xdr:nvCxnSpPr>
      <xdr:spPr>
        <a:xfrm flipV="1">
          <a:off x="20525704" y="7526092"/>
          <a:ext cx="0" cy="342095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458"/>
  <sheetViews>
    <sheetView tabSelected="1" zoomScale="110" zoomScaleNormal="110" workbookViewId="0">
      <selection activeCell="G120" sqref="G120"/>
    </sheetView>
  </sheetViews>
  <sheetFormatPr defaultRowHeight="15" x14ac:dyDescent="0.25"/>
  <cols>
    <col min="1" max="1" width="9.140625" style="18"/>
    <col min="4" max="4" width="12.28515625" bestFit="1" customWidth="1"/>
    <col min="5" max="5" width="14" customWidth="1"/>
    <col min="11" max="11" width="8.85546875" customWidth="1"/>
    <col min="22" max="22" width="10.85546875" customWidth="1"/>
    <col min="23" max="23" width="6.140625" customWidth="1"/>
    <col min="24" max="24" width="9.42578125" customWidth="1"/>
    <col min="25" max="25" width="8.7109375" customWidth="1"/>
    <col min="87" max="184" width="9.140625" style="18"/>
  </cols>
  <sheetData>
    <row r="1" spans="2:95" s="18" customFormat="1" ht="15.75" thickBot="1" x14ac:dyDescent="0.3"/>
    <row r="2" spans="2:95" x14ac:dyDescent="0.25"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4"/>
    </row>
    <row r="3" spans="2:95" ht="21" x14ac:dyDescent="0.35">
      <c r="B3" s="10"/>
      <c r="C3" s="56" t="s">
        <v>33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2"/>
    </row>
    <row r="4" spans="2:95" ht="18.75" x14ac:dyDescent="0.3">
      <c r="B4" s="10"/>
      <c r="C4" s="57" t="s">
        <v>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2"/>
    </row>
    <row r="5" spans="2:95" ht="15.75" thickBot="1" x14ac:dyDescent="0.3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2"/>
    </row>
    <row r="6" spans="2:95" ht="15.75" thickBot="1" x14ac:dyDescent="0.3">
      <c r="B6" s="10"/>
      <c r="C6" s="16" t="s">
        <v>6</v>
      </c>
      <c r="D6" s="20"/>
      <c r="E6" s="20"/>
      <c r="F6" s="1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72" t="s">
        <v>7</v>
      </c>
      <c r="T6" s="73"/>
      <c r="U6" s="73"/>
      <c r="V6" s="74"/>
      <c r="W6" s="17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2"/>
    </row>
    <row r="7" spans="2:95" x14ac:dyDescent="0.25">
      <c r="B7" s="10"/>
      <c r="C7" s="2" t="s">
        <v>4</v>
      </c>
      <c r="D7" s="21"/>
      <c r="E7" s="30">
        <v>15</v>
      </c>
      <c r="F7" s="1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2" t="s">
        <v>36</v>
      </c>
      <c r="T7" s="26"/>
      <c r="U7" s="26"/>
      <c r="V7" s="21"/>
      <c r="W7" s="70">
        <v>0.1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2"/>
    </row>
    <row r="8" spans="2:95" ht="15.75" thickBot="1" x14ac:dyDescent="0.3">
      <c r="B8" s="10"/>
      <c r="C8" s="3" t="s">
        <v>0</v>
      </c>
      <c r="D8" s="22"/>
      <c r="E8" s="15">
        <v>2</v>
      </c>
      <c r="F8" s="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3" t="s">
        <v>37</v>
      </c>
      <c r="T8" s="27"/>
      <c r="U8" s="27"/>
      <c r="V8" s="22"/>
      <c r="W8" s="71">
        <v>0.01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2"/>
    </row>
    <row r="9" spans="2:95" ht="15.75" thickBot="1" x14ac:dyDescent="0.3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2"/>
    </row>
    <row r="10" spans="2:95" ht="15.75" thickBot="1" x14ac:dyDescent="0.3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61" t="s">
        <v>38</v>
      </c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3"/>
      <c r="CH10" s="12"/>
    </row>
    <row r="11" spans="2:95" ht="45.75" customHeight="1" thickBot="1" x14ac:dyDescent="0.3">
      <c r="B11" s="10"/>
      <c r="C11" s="43" t="s">
        <v>9</v>
      </c>
      <c r="D11" s="44" t="s">
        <v>3</v>
      </c>
      <c r="E11" s="45" t="s">
        <v>34</v>
      </c>
      <c r="F11" s="8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43" t="s">
        <v>10</v>
      </c>
      <c r="T11" s="45" t="s">
        <v>11</v>
      </c>
      <c r="U11" s="11"/>
      <c r="V11" s="11"/>
      <c r="W11" s="11"/>
      <c r="X11" s="64" t="s">
        <v>12</v>
      </c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6"/>
      <c r="CH11" s="12"/>
    </row>
    <row r="12" spans="2:95" ht="15" customHeight="1" thickBot="1" x14ac:dyDescent="0.3">
      <c r="B12" s="10"/>
      <c r="C12" s="47">
        <v>0.1</v>
      </c>
      <c r="D12" s="48">
        <f>_xlfn.NORM.DIST(C12,$E$7,$E$8,FALSE)</f>
        <v>1.7687454238049403E-13</v>
      </c>
      <c r="E12" s="94">
        <f>D12/SUM($D$12:$D$138)</f>
        <v>3.5374911960203435E-14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47">
        <v>-30</v>
      </c>
      <c r="T12" s="50">
        <f>IF(S12&gt;0,S12*$W$7,ABS(S12)*$W$8)</f>
        <v>0.3</v>
      </c>
      <c r="U12" s="11"/>
      <c r="V12" s="11"/>
      <c r="W12" s="11"/>
      <c r="X12" s="40">
        <v>0</v>
      </c>
      <c r="Y12" s="41">
        <f>X12+0.5</f>
        <v>0.5</v>
      </c>
      <c r="Z12" s="41">
        <f t="shared" ref="Z12:AH12" si="0">Y12+0.5</f>
        <v>1</v>
      </c>
      <c r="AA12" s="41">
        <f t="shared" si="0"/>
        <v>1.5</v>
      </c>
      <c r="AB12" s="41">
        <f t="shared" si="0"/>
        <v>2</v>
      </c>
      <c r="AC12" s="41">
        <f t="shared" si="0"/>
        <v>2.5</v>
      </c>
      <c r="AD12" s="41">
        <f t="shared" si="0"/>
        <v>3</v>
      </c>
      <c r="AE12" s="41">
        <f t="shared" si="0"/>
        <v>3.5</v>
      </c>
      <c r="AF12" s="41">
        <f t="shared" si="0"/>
        <v>4</v>
      </c>
      <c r="AG12" s="41">
        <f t="shared" si="0"/>
        <v>4.5</v>
      </c>
      <c r="AH12" s="41">
        <f t="shared" si="0"/>
        <v>5</v>
      </c>
      <c r="AI12" s="41">
        <f t="shared" ref="AI12:CG12" si="1">AH12+0.5</f>
        <v>5.5</v>
      </c>
      <c r="AJ12" s="41">
        <f t="shared" si="1"/>
        <v>6</v>
      </c>
      <c r="AK12" s="41">
        <f t="shared" si="1"/>
        <v>6.5</v>
      </c>
      <c r="AL12" s="41">
        <f t="shared" si="1"/>
        <v>7</v>
      </c>
      <c r="AM12" s="41">
        <f t="shared" si="1"/>
        <v>7.5</v>
      </c>
      <c r="AN12" s="41">
        <f t="shared" si="1"/>
        <v>8</v>
      </c>
      <c r="AO12" s="41">
        <f t="shared" si="1"/>
        <v>8.5</v>
      </c>
      <c r="AP12" s="41">
        <f t="shared" si="1"/>
        <v>9</v>
      </c>
      <c r="AQ12" s="41">
        <f t="shared" si="1"/>
        <v>9.5</v>
      </c>
      <c r="AR12" s="41">
        <f t="shared" si="1"/>
        <v>10</v>
      </c>
      <c r="AS12" s="41">
        <f t="shared" si="1"/>
        <v>10.5</v>
      </c>
      <c r="AT12" s="41">
        <f t="shared" si="1"/>
        <v>11</v>
      </c>
      <c r="AU12" s="41">
        <f t="shared" si="1"/>
        <v>11.5</v>
      </c>
      <c r="AV12" s="41">
        <f t="shared" si="1"/>
        <v>12</v>
      </c>
      <c r="AW12" s="41">
        <f t="shared" si="1"/>
        <v>12.5</v>
      </c>
      <c r="AX12" s="41">
        <f t="shared" si="1"/>
        <v>13</v>
      </c>
      <c r="AY12" s="41">
        <f t="shared" si="1"/>
        <v>13.5</v>
      </c>
      <c r="AZ12" s="41">
        <f t="shared" si="1"/>
        <v>14</v>
      </c>
      <c r="BA12" s="41">
        <f t="shared" si="1"/>
        <v>14.5</v>
      </c>
      <c r="BB12" s="41">
        <f t="shared" si="1"/>
        <v>15</v>
      </c>
      <c r="BC12" s="41">
        <f t="shared" si="1"/>
        <v>15.5</v>
      </c>
      <c r="BD12" s="41">
        <f t="shared" si="1"/>
        <v>16</v>
      </c>
      <c r="BE12" s="41">
        <f t="shared" si="1"/>
        <v>16.5</v>
      </c>
      <c r="BF12" s="41">
        <f t="shared" si="1"/>
        <v>17</v>
      </c>
      <c r="BG12" s="41">
        <f t="shared" si="1"/>
        <v>17.5</v>
      </c>
      <c r="BH12" s="41">
        <f t="shared" si="1"/>
        <v>18</v>
      </c>
      <c r="BI12" s="41">
        <f t="shared" si="1"/>
        <v>18.5</v>
      </c>
      <c r="BJ12" s="41">
        <f t="shared" si="1"/>
        <v>19</v>
      </c>
      <c r="BK12" s="41">
        <f t="shared" si="1"/>
        <v>19.5</v>
      </c>
      <c r="BL12" s="41">
        <f t="shared" si="1"/>
        <v>20</v>
      </c>
      <c r="BM12" s="41">
        <f t="shared" si="1"/>
        <v>20.5</v>
      </c>
      <c r="BN12" s="41">
        <f t="shared" si="1"/>
        <v>21</v>
      </c>
      <c r="BO12" s="41">
        <f t="shared" si="1"/>
        <v>21.5</v>
      </c>
      <c r="BP12" s="41">
        <f t="shared" si="1"/>
        <v>22</v>
      </c>
      <c r="BQ12" s="41">
        <f t="shared" si="1"/>
        <v>22.5</v>
      </c>
      <c r="BR12" s="41">
        <f t="shared" si="1"/>
        <v>23</v>
      </c>
      <c r="BS12" s="41">
        <f t="shared" si="1"/>
        <v>23.5</v>
      </c>
      <c r="BT12" s="41">
        <f t="shared" si="1"/>
        <v>24</v>
      </c>
      <c r="BU12" s="41">
        <f t="shared" si="1"/>
        <v>24.5</v>
      </c>
      <c r="BV12" s="41">
        <f t="shared" si="1"/>
        <v>25</v>
      </c>
      <c r="BW12" s="41">
        <f t="shared" si="1"/>
        <v>25.5</v>
      </c>
      <c r="BX12" s="41">
        <f t="shared" si="1"/>
        <v>26</v>
      </c>
      <c r="BY12" s="41">
        <f t="shared" si="1"/>
        <v>26.5</v>
      </c>
      <c r="BZ12" s="41">
        <f t="shared" si="1"/>
        <v>27</v>
      </c>
      <c r="CA12" s="41">
        <f t="shared" si="1"/>
        <v>27.5</v>
      </c>
      <c r="CB12" s="41">
        <f t="shared" si="1"/>
        <v>28</v>
      </c>
      <c r="CC12" s="41">
        <f t="shared" si="1"/>
        <v>28.5</v>
      </c>
      <c r="CD12" s="41">
        <f t="shared" si="1"/>
        <v>29</v>
      </c>
      <c r="CE12" s="41">
        <f t="shared" si="1"/>
        <v>29.5</v>
      </c>
      <c r="CF12" s="41">
        <f t="shared" si="1"/>
        <v>30</v>
      </c>
      <c r="CG12" s="42">
        <f t="shared" si="1"/>
        <v>30.5</v>
      </c>
      <c r="CH12" s="83"/>
      <c r="CI12" s="85"/>
      <c r="CJ12" s="85"/>
      <c r="CK12" s="85"/>
      <c r="CL12" s="18">
        <v>0</v>
      </c>
      <c r="CM12" s="86">
        <f>MIN(X165:CG165)</f>
        <v>1.1952196955474616E-3</v>
      </c>
      <c r="CN12" s="18">
        <f>HLOOKUP(CM12,Expectation,2,FALSE)</f>
        <v>12.5</v>
      </c>
      <c r="CO12" s="18">
        <f>0</f>
        <v>0</v>
      </c>
      <c r="CP12" s="18">
        <f>E7</f>
        <v>15</v>
      </c>
      <c r="CQ12" s="18">
        <f>CO12</f>
        <v>0</v>
      </c>
    </row>
    <row r="13" spans="2:95" x14ac:dyDescent="0.25">
      <c r="B13" s="10"/>
      <c r="C13" s="5">
        <f>C12+0.2</f>
        <v>0.30000000000000004</v>
      </c>
      <c r="D13" s="46">
        <f>_xlfn.NORM.DIST(C13,$E$7,$E$8,FALSE)</f>
        <v>3.7071763498521807E-13</v>
      </c>
      <c r="E13" s="95">
        <f>D13/SUM($D$12:$D$138)</f>
        <v>7.4143534299502246E-14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5">
        <f>S12+1</f>
        <v>-29</v>
      </c>
      <c r="T13" s="51">
        <f>IF(S13&gt;0,S13*$W$7,ABS(S13)*$W$8)</f>
        <v>0.28999999999999998</v>
      </c>
      <c r="U13" s="11"/>
      <c r="V13" s="67" t="s">
        <v>13</v>
      </c>
      <c r="W13" s="53">
        <f>C12</f>
        <v>0.1</v>
      </c>
      <c r="X13" s="31">
        <f>IF(X$12-$C12&lt;0,$W$8*ABS(X$12-$C12),$W$7*(X$12-$C12))*$D12</f>
        <v>1.7687454238049403E-16</v>
      </c>
      <c r="Y13" s="32">
        <f>IF(Y$12-$C12&lt;0,$W$8*ABS(Y$12-$C12),$W$7*(Y$12-$C12))*$D12</f>
        <v>7.0749816952197626E-15</v>
      </c>
      <c r="Z13" s="32">
        <f>IF(Z$12-$C12&lt;0,$W$8*ABS(Z$12-$C12),$W$7*(Z$12-$C12))*$D12</f>
        <v>1.5918708814244463E-14</v>
      </c>
      <c r="AA13" s="32">
        <f>IF(AA$12-$C12&lt;0,$W$8*ABS(AA$12-$C12),$W$7*(AA$12-$C12))*$D12</f>
        <v>2.4762435933269161E-14</v>
      </c>
      <c r="AB13" s="32">
        <f>IF(AB$12-$C12&lt;0,$W$8*ABS(AB$12-$C12),$W$7*(AB$12-$C12))*$D12</f>
        <v>3.3606163052293865E-14</v>
      </c>
      <c r="AC13" s="32">
        <f>IF(AC$12-$C12&lt;0,$W$8*ABS(AC$12-$C12),$W$7*(AC$12-$C12))*$D12</f>
        <v>4.2449890171318563E-14</v>
      </c>
      <c r="AD13" s="32">
        <f>IF(AD$12-$C12&lt;0,$W$8*ABS(AD$12-$C12),$W$7*(AD$12-$C12))*$D12</f>
        <v>5.1293617290343267E-14</v>
      </c>
      <c r="AE13" s="32">
        <f>IF(AE$12-$C12&lt;0,$W$8*ABS(AE$12-$C12),$W$7*(AE$12-$C12))*$D12</f>
        <v>6.0137344409367977E-14</v>
      </c>
      <c r="AF13" s="32">
        <f>IF(AF$12-$C12&lt;0,$W$8*ABS(AF$12-$C12),$W$7*(AF$12-$C12))*$D12</f>
        <v>6.8981071528392669E-14</v>
      </c>
      <c r="AG13" s="32">
        <f>IF(AG$12-$C12&lt;0,$W$8*ABS(AG$12-$C12),$W$7*(AG$12-$C12))*$D12</f>
        <v>7.7824798647417385E-14</v>
      </c>
      <c r="AH13" s="32">
        <f>IF(AH$12-$C12&lt;0,$W$8*ABS(AH$12-$C12),$W$7*(AH$12-$C12))*$D12</f>
        <v>8.6668525766442077E-14</v>
      </c>
      <c r="AI13" s="32">
        <f>IF(AI$12-$C12&lt;0,$W$8*ABS(AI$12-$C12),$W$7*(AI$12-$C12))*$D12</f>
        <v>9.5512252885466781E-14</v>
      </c>
      <c r="AJ13" s="32">
        <f>IF(AJ$12-$C12&lt;0,$W$8*ABS(AJ$12-$C12),$W$7*(AJ$12-$C12))*$D12</f>
        <v>1.043559800044915E-13</v>
      </c>
      <c r="AK13" s="32">
        <f>IF(AK$12-$C12&lt;0,$W$8*ABS(AK$12-$C12),$W$7*(AK$12-$C12))*$D12</f>
        <v>1.131997071235162E-13</v>
      </c>
      <c r="AL13" s="32">
        <f>IF(AL$12-$C12&lt;0,$W$8*ABS(AL$12-$C12),$W$7*(AL$12-$C12))*$D12</f>
        <v>1.2204343424254088E-13</v>
      </c>
      <c r="AM13" s="32">
        <f>IF(AM$12-$C12&lt;0,$W$8*ABS(AM$12-$C12),$W$7*(AM$12-$C12))*$D12</f>
        <v>1.3088716136156561E-13</v>
      </c>
      <c r="AN13" s="32">
        <f>IF(AN$12-$C12&lt;0,$W$8*ABS(AN$12-$C12),$W$7*(AN$12-$C12))*$D12</f>
        <v>1.3973088848059029E-13</v>
      </c>
      <c r="AO13" s="32">
        <f>IF(AO$12-$C12&lt;0,$W$8*ABS(AO$12-$C12),$W$7*(AO$12-$C12))*$D12</f>
        <v>1.4857461559961499E-13</v>
      </c>
      <c r="AP13" s="32">
        <f>IF(AP$12-$C12&lt;0,$W$8*ABS(AP$12-$C12),$W$7*(AP$12-$C12))*$D12</f>
        <v>1.574183427186397E-13</v>
      </c>
      <c r="AQ13" s="32">
        <f>IF(AQ$12-$C12&lt;0,$W$8*ABS(AQ$12-$C12),$W$7*(AQ$12-$C12))*$D12</f>
        <v>1.662620698376644E-13</v>
      </c>
      <c r="AR13" s="32">
        <f>IF(AR$12-$C12&lt;0,$W$8*ABS(AR$12-$C12),$W$7*(AR$12-$C12))*$D12</f>
        <v>1.751057969566891E-13</v>
      </c>
      <c r="AS13" s="32">
        <f>IF(AS$12-$C12&lt;0,$W$8*ABS(AS$12-$C12),$W$7*(AS$12-$C12))*$D12</f>
        <v>1.8394952407571381E-13</v>
      </c>
      <c r="AT13" s="32">
        <f>IF(AT$12-$C12&lt;0,$W$8*ABS(AT$12-$C12),$W$7*(AT$12-$C12))*$D12</f>
        <v>1.9279325119473851E-13</v>
      </c>
      <c r="AU13" s="32">
        <f>IF(AU$12-$C12&lt;0,$W$8*ABS(AU$12-$C12),$W$7*(AU$12-$C12))*$D12</f>
        <v>2.0163697831376322E-13</v>
      </c>
      <c r="AV13" s="32">
        <f>IF(AV$12-$C12&lt;0,$W$8*ABS(AV$12-$C12),$W$7*(AV$12-$C12))*$D12</f>
        <v>2.1048070543278792E-13</v>
      </c>
      <c r="AW13" s="32">
        <f>IF(AW$12-$C12&lt;0,$W$8*ABS(AW$12-$C12),$W$7*(AW$12-$C12))*$D12</f>
        <v>2.1932443255181262E-13</v>
      </c>
      <c r="AX13" s="32">
        <f>IF(AX$12-$C12&lt;0,$W$8*ABS(AX$12-$C12),$W$7*(AX$12-$C12))*$D12</f>
        <v>2.281681596708373E-13</v>
      </c>
      <c r="AY13" s="32">
        <f>IF(AY$12-$C12&lt;0,$W$8*ABS(AY$12-$C12),$W$7*(AY$12-$C12))*$D12</f>
        <v>2.3701188678986201E-13</v>
      </c>
      <c r="AZ13" s="32">
        <f>IF(AZ$12-$C12&lt;0,$W$8*ABS(AZ$12-$C12),$W$7*(AZ$12-$C12))*$D12</f>
        <v>2.4585561390888671E-13</v>
      </c>
      <c r="BA13" s="32">
        <f>IF(BA$12-$C12&lt;0,$W$8*ABS(BA$12-$C12),$W$7*(BA$12-$C12))*$D12</f>
        <v>2.5469934102791141E-13</v>
      </c>
      <c r="BB13" s="32">
        <f>IF(BB$12-$C12&lt;0,$W$8*ABS(BB$12-$C12),$W$7*(BB$12-$C12))*$D12</f>
        <v>2.6354306814693612E-13</v>
      </c>
      <c r="BC13" s="32">
        <f>IF(BC$12-$C12&lt;0,$W$8*ABS(BC$12-$C12),$W$7*(BC$12-$C12))*$D12</f>
        <v>2.7238679526596082E-13</v>
      </c>
      <c r="BD13" s="32">
        <f>IF(BD$12-$C12&lt;0,$W$8*ABS(BD$12-$C12),$W$7*(BD$12-$C12))*$D12</f>
        <v>2.8123052238498553E-13</v>
      </c>
      <c r="BE13" s="32">
        <f>IF(BE$12-$C12&lt;0,$W$8*ABS(BE$12-$C12),$W$7*(BE$12-$C12))*$D12</f>
        <v>2.9007424950401018E-13</v>
      </c>
      <c r="BF13" s="32">
        <f>IF(BF$12-$C12&lt;0,$W$8*ABS(BF$12-$C12),$W$7*(BF$12-$C12))*$D12</f>
        <v>2.9891797662303488E-13</v>
      </c>
      <c r="BG13" s="32">
        <f>IF(BG$12-$C12&lt;0,$W$8*ABS(BG$12-$C12),$W$7*(BG$12-$C12))*$D12</f>
        <v>3.0776170374205959E-13</v>
      </c>
      <c r="BH13" s="32">
        <f>IF(BH$12-$C12&lt;0,$W$8*ABS(BH$12-$C12),$W$7*(BH$12-$C12))*$D12</f>
        <v>3.1660543086108434E-13</v>
      </c>
      <c r="BI13" s="32">
        <f>IF(BI$12-$C12&lt;0,$W$8*ABS(BI$12-$C12),$W$7*(BI$12-$C12))*$D12</f>
        <v>3.25449157980109E-13</v>
      </c>
      <c r="BJ13" s="32">
        <f>IF(BJ$12-$C12&lt;0,$W$8*ABS(BJ$12-$C12),$W$7*(BJ$12-$C12))*$D12</f>
        <v>3.342928850991337E-13</v>
      </c>
      <c r="BK13" s="32">
        <f>IF(BK$12-$C12&lt;0,$W$8*ABS(BK$12-$C12),$W$7*(BK$12-$C12))*$D12</f>
        <v>3.431366122181584E-13</v>
      </c>
      <c r="BL13" s="32">
        <f>IF(BL$12-$C12&lt;0,$W$8*ABS(BL$12-$C12),$W$7*(BL$12-$C12))*$D12</f>
        <v>3.5198033933718311E-13</v>
      </c>
      <c r="BM13" s="32">
        <f>IF(BM$12-$C12&lt;0,$W$8*ABS(BM$12-$C12),$W$7*(BM$12-$C12))*$D12</f>
        <v>3.6082406645620781E-13</v>
      </c>
      <c r="BN13" s="32">
        <f>IF(BN$12-$C12&lt;0,$W$8*ABS(BN$12-$C12),$W$7*(BN$12-$C12))*$D12</f>
        <v>3.6966779357523252E-13</v>
      </c>
      <c r="BO13" s="32">
        <f>IF(BO$12-$C12&lt;0,$W$8*ABS(BO$12-$C12),$W$7*(BO$12-$C12))*$D12</f>
        <v>3.7851152069425722E-13</v>
      </c>
      <c r="BP13" s="32">
        <f>IF(BP$12-$C12&lt;0,$W$8*ABS(BP$12-$C12),$W$7*(BP$12-$C12))*$D12</f>
        <v>3.8735524781328192E-13</v>
      </c>
      <c r="BQ13" s="32">
        <f>IF(BQ$12-$C12&lt;0,$W$8*ABS(BQ$12-$C12),$W$7*(BQ$12-$C12))*$D12</f>
        <v>3.9619897493230658E-13</v>
      </c>
      <c r="BR13" s="32">
        <f>IF(BR$12-$C12&lt;0,$W$8*ABS(BR$12-$C12),$W$7*(BR$12-$C12))*$D12</f>
        <v>4.0504270205133133E-13</v>
      </c>
      <c r="BS13" s="32">
        <f>IF(BS$12-$C12&lt;0,$W$8*ABS(BS$12-$C12),$W$7*(BS$12-$C12))*$D12</f>
        <v>4.1388642917035599E-13</v>
      </c>
      <c r="BT13" s="32">
        <f>IF(BT$12-$C12&lt;0,$W$8*ABS(BT$12-$C12),$W$7*(BT$12-$C12))*$D12</f>
        <v>4.2273015628938074E-13</v>
      </c>
      <c r="BU13" s="32">
        <f>IF(BU$12-$C12&lt;0,$W$8*ABS(BU$12-$C12),$W$7*(BU$12-$C12))*$D12</f>
        <v>4.3157388340840544E-13</v>
      </c>
      <c r="BV13" s="32">
        <f>IF(BV$12-$C12&lt;0,$W$8*ABS(BV$12-$C12),$W$7*(BV$12-$C12))*$D12</f>
        <v>4.4041761052743015E-13</v>
      </c>
      <c r="BW13" s="32">
        <f>IF(BW$12-$C12&lt;0,$W$8*ABS(BW$12-$C12),$W$7*(BW$12-$C12))*$D12</f>
        <v>4.4926133764645485E-13</v>
      </c>
      <c r="BX13" s="32">
        <f>IF(BX$12-$C12&lt;0,$W$8*ABS(BX$12-$C12),$W$7*(BX$12-$C12))*$D12</f>
        <v>4.5810506476547951E-13</v>
      </c>
      <c r="BY13" s="32">
        <f>IF(BY$12-$C12&lt;0,$W$8*ABS(BY$12-$C12),$W$7*(BY$12-$C12))*$D12</f>
        <v>4.6694879188450421E-13</v>
      </c>
      <c r="BZ13" s="32">
        <f>IF(BZ$12-$C12&lt;0,$W$8*ABS(BZ$12-$C12),$W$7*(BZ$12-$C12))*$D12</f>
        <v>4.7579251900352891E-13</v>
      </c>
      <c r="CA13" s="32">
        <f>IF(CA$12-$C12&lt;0,$W$8*ABS(CA$12-$C12),$W$7*(CA$12-$C12))*$D12</f>
        <v>4.8463624612255372E-13</v>
      </c>
      <c r="CB13" s="32">
        <f>IF(CB$12-$C12&lt;0,$W$8*ABS(CB$12-$C12),$W$7*(CB$12-$C12))*$D12</f>
        <v>4.9347997324157832E-13</v>
      </c>
      <c r="CC13" s="32">
        <f>IF(CC$12-$C12&lt;0,$W$8*ABS(CC$12-$C12),$W$7*(CC$12-$C12))*$D12</f>
        <v>5.0232370036060303E-13</v>
      </c>
      <c r="CD13" s="32">
        <f>IF(CD$12-$C12&lt;0,$W$8*ABS(CD$12-$C12),$W$7*(CD$12-$C12))*$D12</f>
        <v>5.1116742747962773E-13</v>
      </c>
      <c r="CE13" s="32">
        <f>IF(CE$12-$C12&lt;0,$W$8*ABS(CE$12-$C12),$W$7*(CE$12-$C12))*$D12</f>
        <v>5.2001115459865243E-13</v>
      </c>
      <c r="CF13" s="32">
        <f>IF(CF$12-$C12&lt;0,$W$8*ABS(CF$12-$C12),$W$7*(CF$12-$C12))*$D12</f>
        <v>5.2885488171767714E-13</v>
      </c>
      <c r="CG13" s="33">
        <f>IF(CG$12-$C12&lt;0,$W$8*ABS(CG$12-$C12),$W$7*(CG$12-$C12))*$D12</f>
        <v>5.3769860883670184E-13</v>
      </c>
      <c r="CH13" s="36"/>
      <c r="CI13" s="87"/>
      <c r="CJ13" s="87"/>
      <c r="CK13" s="87"/>
      <c r="CL13" s="18">
        <v>30</v>
      </c>
      <c r="CM13" s="86">
        <f>CM12</f>
        <v>1.1952196955474616E-3</v>
      </c>
      <c r="CN13" s="18">
        <f>CN12</f>
        <v>12.5</v>
      </c>
      <c r="CO13" s="88">
        <f>MAX(X165:CG165)</f>
        <v>5.1324503311255279E-2</v>
      </c>
      <c r="CP13" s="18">
        <f>CP12</f>
        <v>15</v>
      </c>
      <c r="CQ13" s="88">
        <f>CO13</f>
        <v>5.1324503311255279E-2</v>
      </c>
    </row>
    <row r="14" spans="2:95" ht="17.25" customHeight="1" x14ac:dyDescent="0.25">
      <c r="B14" s="10"/>
      <c r="C14" s="5">
        <f t="shared" ref="C14:C77" si="2">C13+0.2</f>
        <v>0.5</v>
      </c>
      <c r="D14" s="46">
        <f>_xlfn.NORM.DIST(C14,$E$7,$E$8,FALSE)</f>
        <v>7.6926897528063751E-13</v>
      </c>
      <c r="E14" s="95">
        <f>D14/SUM($D$12:$D$138)</f>
        <v>1.538538102093178E-13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5">
        <f t="shared" ref="S14:S77" si="3">S13+1</f>
        <v>-28</v>
      </c>
      <c r="T14" s="51">
        <f>IF(S14&gt;0,S14*$W$7,ABS(S14)*$W$8)</f>
        <v>0.28000000000000003</v>
      </c>
      <c r="U14" s="11"/>
      <c r="V14" s="68"/>
      <c r="W14" s="54">
        <f t="shared" ref="W14:W73" si="4">C13</f>
        <v>0.30000000000000004</v>
      </c>
      <c r="X14" s="34">
        <f>IF(X$12-$C13&lt;0,$W$8*ABS(X$12-$C13),$W$7*(X$12-$C13))*$D13</f>
        <v>1.1121529049556544E-15</v>
      </c>
      <c r="Y14" s="35">
        <f>IF(Y$12-$C13&lt;0,$W$8*ABS(Y$12-$C13),$W$7*(Y$12-$C13))*$D13</f>
        <v>7.4143526997043607E-15</v>
      </c>
      <c r="Z14" s="35">
        <f>IF(Z$12-$C13&lt;0,$W$8*ABS(Z$12-$C13),$W$7*(Z$12-$C13))*$D13</f>
        <v>2.5950234448965263E-14</v>
      </c>
      <c r="AA14" s="35">
        <f>IF(AA$12-$C13&lt;0,$W$8*ABS(AA$12-$C13),$W$7*(AA$12-$C13))*$D13</f>
        <v>4.4486116198226168E-14</v>
      </c>
      <c r="AB14" s="35">
        <f>IF(AB$12-$C13&lt;0,$W$8*ABS(AB$12-$C13),$W$7*(AB$12-$C13))*$D13</f>
        <v>6.3021997947487081E-14</v>
      </c>
      <c r="AC14" s="35">
        <f>IF(AC$12-$C13&lt;0,$W$8*ABS(AC$12-$C13),$W$7*(AC$12-$C13))*$D13</f>
        <v>8.1557879696747982E-14</v>
      </c>
      <c r="AD14" s="35">
        <f>IF(AD$12-$C13&lt;0,$W$8*ABS(AD$12-$C13),$W$7*(AD$12-$C13))*$D13</f>
        <v>1.0009376144600888E-13</v>
      </c>
      <c r="AE14" s="35">
        <f>IF(AE$12-$C13&lt;0,$W$8*ABS(AE$12-$C13),$W$7*(AE$12-$C13))*$D13</f>
        <v>1.186296431952698E-13</v>
      </c>
      <c r="AF14" s="35">
        <f>IF(AF$12-$C13&lt;0,$W$8*ABS(AF$12-$C13),$W$7*(AF$12-$C13))*$D13</f>
        <v>1.3716552494453071E-13</v>
      </c>
      <c r="AG14" s="35">
        <f>IF(AG$12-$C13&lt;0,$W$8*ABS(AG$12-$C13),$W$7*(AG$12-$C13))*$D13</f>
        <v>1.557014066937916E-13</v>
      </c>
      <c r="AH14" s="35">
        <f>IF(AH$12-$C13&lt;0,$W$8*ABS(AH$12-$C13),$W$7*(AH$12-$C13))*$D13</f>
        <v>1.7423728844305251E-13</v>
      </c>
      <c r="AI14" s="35">
        <f>IF(AI$12-$C13&lt;0,$W$8*ABS(AI$12-$C13),$W$7*(AI$12-$C13))*$D13</f>
        <v>1.927731701923134E-13</v>
      </c>
      <c r="AJ14" s="35">
        <f>IF(AJ$12-$C13&lt;0,$W$8*ABS(AJ$12-$C13),$W$7*(AJ$12-$C13))*$D13</f>
        <v>2.1130905194157432E-13</v>
      </c>
      <c r="AK14" s="35">
        <f>IF(AK$12-$C13&lt;0,$W$8*ABS(AK$12-$C13),$W$7*(AK$12-$C13))*$D13</f>
        <v>2.2984493369083523E-13</v>
      </c>
      <c r="AL14" s="35">
        <f>IF(AL$12-$C13&lt;0,$W$8*ABS(AL$12-$C13),$W$7*(AL$12-$C13))*$D13</f>
        <v>2.4838081544009612E-13</v>
      </c>
      <c r="AM14" s="35">
        <f>IF(AM$12-$C13&lt;0,$W$8*ABS(AM$12-$C13),$W$7*(AM$12-$C13))*$D13</f>
        <v>2.6691669718935706E-13</v>
      </c>
      <c r="AN14" s="35">
        <f>IF(AN$12-$C13&lt;0,$W$8*ABS(AN$12-$C13),$W$7*(AN$12-$C13))*$D13</f>
        <v>2.8545257893861794E-13</v>
      </c>
      <c r="AO14" s="35">
        <f>IF(AO$12-$C13&lt;0,$W$8*ABS(AO$12-$C13),$W$7*(AO$12-$C13))*$D13</f>
        <v>3.0398846068787878E-13</v>
      </c>
      <c r="AP14" s="35">
        <f>IF(AP$12-$C13&lt;0,$W$8*ABS(AP$12-$C13),$W$7*(AP$12-$C13))*$D13</f>
        <v>3.2252434243713972E-13</v>
      </c>
      <c r="AQ14" s="35">
        <f>IF(AQ$12-$C13&lt;0,$W$8*ABS(AQ$12-$C13),$W$7*(AQ$12-$C13))*$D13</f>
        <v>3.4106022418640061E-13</v>
      </c>
      <c r="AR14" s="35">
        <f>IF(AR$12-$C13&lt;0,$W$8*ABS(AR$12-$C13),$W$7*(AR$12-$C13))*$D13</f>
        <v>3.595961059356615E-13</v>
      </c>
      <c r="AS14" s="35">
        <f>IF(AS$12-$C13&lt;0,$W$8*ABS(AS$12-$C13),$W$7*(AS$12-$C13))*$D13</f>
        <v>3.7813198768492244E-13</v>
      </c>
      <c r="AT14" s="35">
        <f>IF(AT$12-$C13&lt;0,$W$8*ABS(AT$12-$C13),$W$7*(AT$12-$C13))*$D13</f>
        <v>3.9666786943418338E-13</v>
      </c>
      <c r="AU14" s="35">
        <f>IF(AU$12-$C13&lt;0,$W$8*ABS(AU$12-$C13),$W$7*(AU$12-$C13))*$D13</f>
        <v>4.1520375118344421E-13</v>
      </c>
      <c r="AV14" s="35">
        <f>IF(AV$12-$C13&lt;0,$W$8*ABS(AV$12-$C13),$W$7*(AV$12-$C13))*$D13</f>
        <v>4.337396329327051E-13</v>
      </c>
      <c r="AW14" s="35">
        <f>IF(AW$12-$C13&lt;0,$W$8*ABS(AW$12-$C13),$W$7*(AW$12-$C13))*$D13</f>
        <v>4.5227551468196604E-13</v>
      </c>
      <c r="AX14" s="35">
        <f>IF(AX$12-$C13&lt;0,$W$8*ABS(AX$12-$C13),$W$7*(AX$12-$C13))*$D13</f>
        <v>4.7081139643122698E-13</v>
      </c>
      <c r="AY14" s="35">
        <f>IF(AY$12-$C13&lt;0,$W$8*ABS(AY$12-$C13),$W$7*(AY$12-$C13))*$D13</f>
        <v>4.8934727818048792E-13</v>
      </c>
      <c r="AZ14" s="35">
        <f>IF(AZ$12-$C13&lt;0,$W$8*ABS(AZ$12-$C13),$W$7*(AZ$12-$C13))*$D13</f>
        <v>5.0788315992974876E-13</v>
      </c>
      <c r="BA14" s="35">
        <f>IF(BA$12-$C13&lt;0,$W$8*ABS(BA$12-$C13),$W$7*(BA$12-$C13))*$D13</f>
        <v>5.264190416790096E-13</v>
      </c>
      <c r="BB14" s="35">
        <f>IF(BB$12-$C13&lt;0,$W$8*ABS(BB$12-$C13),$W$7*(BB$12-$C13))*$D13</f>
        <v>5.4495492342827053E-13</v>
      </c>
      <c r="BC14" s="35">
        <f>IF(BC$12-$C13&lt;0,$W$8*ABS(BC$12-$C13),$W$7*(BC$12-$C13))*$D13</f>
        <v>5.6349080517753147E-13</v>
      </c>
      <c r="BD14" s="35">
        <f>IF(BD$12-$C13&lt;0,$W$8*ABS(BD$12-$C13),$W$7*(BD$12-$C13))*$D13</f>
        <v>5.8202668692679241E-13</v>
      </c>
      <c r="BE14" s="35">
        <f>IF(BE$12-$C13&lt;0,$W$8*ABS(BE$12-$C13),$W$7*(BE$12-$C13))*$D13</f>
        <v>6.0056256867605335E-13</v>
      </c>
      <c r="BF14" s="35">
        <f>IF(BF$12-$C13&lt;0,$W$8*ABS(BF$12-$C13),$W$7*(BF$12-$C13))*$D13</f>
        <v>6.1909845042531419E-13</v>
      </c>
      <c r="BG14" s="35">
        <f>IF(BG$12-$C13&lt;0,$W$8*ABS(BG$12-$C13),$W$7*(BG$12-$C13))*$D13</f>
        <v>6.3763433217457503E-13</v>
      </c>
      <c r="BH14" s="35">
        <f>IF(BH$12-$C13&lt;0,$W$8*ABS(BH$12-$C13),$W$7*(BH$12-$C13))*$D13</f>
        <v>6.5617021392383597E-13</v>
      </c>
      <c r="BI14" s="35">
        <f>IF(BI$12-$C13&lt;0,$W$8*ABS(BI$12-$C13),$W$7*(BI$12-$C13))*$D13</f>
        <v>6.7470609567309691E-13</v>
      </c>
      <c r="BJ14" s="35">
        <f>IF(BJ$12-$C13&lt;0,$W$8*ABS(BJ$12-$C13),$W$7*(BJ$12-$C13))*$D13</f>
        <v>6.9324197742235784E-13</v>
      </c>
      <c r="BK14" s="35">
        <f>IF(BK$12-$C13&lt;0,$W$8*ABS(BK$12-$C13),$W$7*(BK$12-$C13))*$D13</f>
        <v>7.1177785917161868E-13</v>
      </c>
      <c r="BL14" s="35">
        <f>IF(BL$12-$C13&lt;0,$W$8*ABS(BL$12-$C13),$W$7*(BL$12-$C13))*$D13</f>
        <v>7.3031374092087962E-13</v>
      </c>
      <c r="BM14" s="35">
        <f>IF(BM$12-$C13&lt;0,$W$8*ABS(BM$12-$C13),$W$7*(BM$12-$C13))*$D13</f>
        <v>7.4884962267014056E-13</v>
      </c>
      <c r="BN14" s="35">
        <f>IF(BN$12-$C13&lt;0,$W$8*ABS(BN$12-$C13),$W$7*(BN$12-$C13))*$D13</f>
        <v>7.673855044194014E-13</v>
      </c>
      <c r="BO14" s="35">
        <f>IF(BO$12-$C13&lt;0,$W$8*ABS(BO$12-$C13),$W$7*(BO$12-$C13))*$D13</f>
        <v>7.8592138616866234E-13</v>
      </c>
      <c r="BP14" s="35">
        <f>IF(BP$12-$C13&lt;0,$W$8*ABS(BP$12-$C13),$W$7*(BP$12-$C13))*$D13</f>
        <v>8.0445726791792317E-13</v>
      </c>
      <c r="BQ14" s="35">
        <f>IF(BQ$12-$C13&lt;0,$W$8*ABS(BQ$12-$C13),$W$7*(BQ$12-$C13))*$D13</f>
        <v>8.2299314966718421E-13</v>
      </c>
      <c r="BR14" s="35">
        <f>IF(BR$12-$C13&lt;0,$W$8*ABS(BR$12-$C13),$W$7*(BR$12-$C13))*$D13</f>
        <v>8.4152903141644505E-13</v>
      </c>
      <c r="BS14" s="35">
        <f>IF(BS$12-$C13&lt;0,$W$8*ABS(BS$12-$C13),$W$7*(BS$12-$C13))*$D13</f>
        <v>8.6006491316570589E-13</v>
      </c>
      <c r="BT14" s="35">
        <f>IF(BT$12-$C13&lt;0,$W$8*ABS(BT$12-$C13),$W$7*(BT$12-$C13))*$D13</f>
        <v>8.7860079491496683E-13</v>
      </c>
      <c r="BU14" s="35">
        <f>IF(BU$12-$C13&lt;0,$W$8*ABS(BU$12-$C13),$W$7*(BU$12-$C13))*$D13</f>
        <v>8.9713667666422767E-13</v>
      </c>
      <c r="BV14" s="35">
        <f>IF(BV$12-$C13&lt;0,$W$8*ABS(BV$12-$C13),$W$7*(BV$12-$C13))*$D13</f>
        <v>9.1567255841348881E-13</v>
      </c>
      <c r="BW14" s="35">
        <f>IF(BW$12-$C13&lt;0,$W$8*ABS(BW$12-$C13),$W$7*(BW$12-$C13))*$D13</f>
        <v>9.3420844016274955E-13</v>
      </c>
      <c r="BX14" s="35">
        <f>IF(BX$12-$C13&lt;0,$W$8*ABS(BX$12-$C13),$W$7*(BX$12-$C13))*$D13</f>
        <v>9.5274432191201048E-13</v>
      </c>
      <c r="BY14" s="35">
        <f>IF(BY$12-$C13&lt;0,$W$8*ABS(BY$12-$C13),$W$7*(BY$12-$C13))*$D13</f>
        <v>9.7128020366127142E-13</v>
      </c>
      <c r="BZ14" s="35">
        <f>IF(BZ$12-$C13&lt;0,$W$8*ABS(BZ$12-$C13),$W$7*(BZ$12-$C13))*$D13</f>
        <v>9.8981608541053216E-13</v>
      </c>
      <c r="CA14" s="35">
        <f>IF(CA$12-$C13&lt;0,$W$8*ABS(CA$12-$C13),$W$7*(CA$12-$C13))*$D13</f>
        <v>1.0083519671597933E-12</v>
      </c>
      <c r="CB14" s="35">
        <f>IF(CB$12-$C13&lt;0,$W$8*ABS(CB$12-$C13),$W$7*(CB$12-$C13))*$D13</f>
        <v>1.026887848909054E-12</v>
      </c>
      <c r="CC14" s="35">
        <f>IF(CC$12-$C13&lt;0,$W$8*ABS(CC$12-$C13),$W$7*(CC$12-$C13))*$D13</f>
        <v>1.045423730658315E-12</v>
      </c>
      <c r="CD14" s="35">
        <f>IF(CD$12-$C13&lt;0,$W$8*ABS(CD$12-$C13),$W$7*(CD$12-$C13))*$D13</f>
        <v>1.0639596124075759E-12</v>
      </c>
      <c r="CE14" s="35">
        <f>IF(CE$12-$C13&lt;0,$W$8*ABS(CE$12-$C13),$W$7*(CE$12-$C13))*$D13</f>
        <v>1.0824954941568367E-12</v>
      </c>
      <c r="CF14" s="35">
        <f>IF(CF$12-$C13&lt;0,$W$8*ABS(CF$12-$C13),$W$7*(CF$12-$C13))*$D13</f>
        <v>1.1010313759060978E-12</v>
      </c>
      <c r="CG14" s="36">
        <f>IF(CG$12-$C13&lt;0,$W$8*ABS(CG$12-$C13),$W$7*(CG$12-$C13))*$D13</f>
        <v>1.1195672576553585E-12</v>
      </c>
      <c r="CH14" s="36"/>
      <c r="CI14" s="87"/>
      <c r="CJ14" s="87"/>
      <c r="CK14" s="87"/>
      <c r="CL14" s="87"/>
    </row>
    <row r="15" spans="2:95" x14ac:dyDescent="0.25">
      <c r="B15" s="10"/>
      <c r="C15" s="5">
        <f t="shared" si="2"/>
        <v>0.7</v>
      </c>
      <c r="D15" s="46">
        <f>_xlfn.NORM.DIST(C15,$E$7,$E$8,FALSE)</f>
        <v>1.5804117307345321E-12</v>
      </c>
      <c r="E15" s="95">
        <f>D15/SUM($D$12:$D$138)</f>
        <v>3.1608237727812383E-13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5">
        <f t="shared" si="3"/>
        <v>-27</v>
      </c>
      <c r="T15" s="51">
        <f>IF(S15&gt;0,S15*$W$7,ABS(S15)*$W$8)</f>
        <v>0.27</v>
      </c>
      <c r="U15" s="11"/>
      <c r="V15" s="68"/>
      <c r="W15" s="54">
        <f t="shared" si="4"/>
        <v>0.5</v>
      </c>
      <c r="X15" s="34">
        <f>IF(X$12-$C14&lt;0,$W$8*ABS(X$12-$C14),$W$7*(X$12-$C14))*$D14</f>
        <v>3.8463448764031879E-15</v>
      </c>
      <c r="Y15" s="35">
        <f>IF(Y$12-$C14&lt;0,$W$8*ABS(Y$12-$C14),$W$7*(Y$12-$C14))*$D14</f>
        <v>0</v>
      </c>
      <c r="Z15" s="35">
        <f>IF(Z$12-$C14&lt;0,$W$8*ABS(Z$12-$C14),$W$7*(Z$12-$C14))*$D14</f>
        <v>3.8463448764031879E-14</v>
      </c>
      <c r="AA15" s="35">
        <f>IF(AA$12-$C14&lt;0,$W$8*ABS(AA$12-$C14),$W$7*(AA$12-$C14))*$D14</f>
        <v>7.6926897528063758E-14</v>
      </c>
      <c r="AB15" s="35">
        <f>IF(AB$12-$C14&lt;0,$W$8*ABS(AB$12-$C14),$W$7*(AB$12-$C14))*$D14</f>
        <v>1.1539034629209563E-13</v>
      </c>
      <c r="AC15" s="35">
        <f>IF(AC$12-$C14&lt;0,$W$8*ABS(AC$12-$C14),$W$7*(AC$12-$C14))*$D14</f>
        <v>1.5385379505612752E-13</v>
      </c>
      <c r="AD15" s="35">
        <f>IF(AD$12-$C14&lt;0,$W$8*ABS(AD$12-$C14),$W$7*(AD$12-$C14))*$D14</f>
        <v>1.9231724382015938E-13</v>
      </c>
      <c r="AE15" s="35">
        <f>IF(AE$12-$C14&lt;0,$W$8*ABS(AE$12-$C14),$W$7*(AE$12-$C14))*$D14</f>
        <v>2.3078069258419126E-13</v>
      </c>
      <c r="AF15" s="35">
        <f>IF(AF$12-$C14&lt;0,$W$8*ABS(AF$12-$C14),$W$7*(AF$12-$C14))*$D14</f>
        <v>2.6924414134822317E-13</v>
      </c>
      <c r="AG15" s="35">
        <f>IF(AG$12-$C14&lt;0,$W$8*ABS(AG$12-$C14),$W$7*(AG$12-$C14))*$D14</f>
        <v>3.0770759011225503E-13</v>
      </c>
      <c r="AH15" s="35">
        <f>IF(AH$12-$C14&lt;0,$W$8*ABS(AH$12-$C14),$W$7*(AH$12-$C14))*$D14</f>
        <v>3.4617103887628689E-13</v>
      </c>
      <c r="AI15" s="35">
        <f>IF(AI$12-$C14&lt;0,$W$8*ABS(AI$12-$C14),$W$7*(AI$12-$C14))*$D14</f>
        <v>3.8463448764031875E-13</v>
      </c>
      <c r="AJ15" s="35">
        <f>IF(AJ$12-$C14&lt;0,$W$8*ABS(AJ$12-$C14),$W$7*(AJ$12-$C14))*$D14</f>
        <v>4.2309793640435067E-13</v>
      </c>
      <c r="AK15" s="35">
        <f>IF(AK$12-$C14&lt;0,$W$8*ABS(AK$12-$C14),$W$7*(AK$12-$C14))*$D14</f>
        <v>4.6156138516838253E-13</v>
      </c>
      <c r="AL15" s="35">
        <f>IF(AL$12-$C14&lt;0,$W$8*ABS(AL$12-$C14),$W$7*(AL$12-$C14))*$D14</f>
        <v>5.0002483393241444E-13</v>
      </c>
      <c r="AM15" s="35">
        <f>IF(AM$12-$C14&lt;0,$W$8*ABS(AM$12-$C14),$W$7*(AM$12-$C14))*$D14</f>
        <v>5.3848828269644635E-13</v>
      </c>
      <c r="AN15" s="35">
        <f>IF(AN$12-$C14&lt;0,$W$8*ABS(AN$12-$C14),$W$7*(AN$12-$C14))*$D14</f>
        <v>5.7695173146047816E-13</v>
      </c>
      <c r="AO15" s="35">
        <f>IF(AO$12-$C14&lt;0,$W$8*ABS(AO$12-$C14),$W$7*(AO$12-$C14))*$D14</f>
        <v>6.1541518022451007E-13</v>
      </c>
      <c r="AP15" s="35">
        <f>IF(AP$12-$C14&lt;0,$W$8*ABS(AP$12-$C14),$W$7*(AP$12-$C14))*$D14</f>
        <v>6.5387862898854198E-13</v>
      </c>
      <c r="AQ15" s="35">
        <f>IF(AQ$12-$C14&lt;0,$W$8*ABS(AQ$12-$C14),$W$7*(AQ$12-$C14))*$D14</f>
        <v>6.9234207775257379E-13</v>
      </c>
      <c r="AR15" s="35">
        <f>IF(AR$12-$C14&lt;0,$W$8*ABS(AR$12-$C14),$W$7*(AR$12-$C14))*$D14</f>
        <v>7.308055265166057E-13</v>
      </c>
      <c r="AS15" s="35">
        <f>IF(AS$12-$C14&lt;0,$W$8*ABS(AS$12-$C14),$W$7*(AS$12-$C14))*$D14</f>
        <v>7.6926897528063751E-13</v>
      </c>
      <c r="AT15" s="35">
        <f>IF(AT$12-$C14&lt;0,$W$8*ABS(AT$12-$C14),$W$7*(AT$12-$C14))*$D14</f>
        <v>8.0773242404466942E-13</v>
      </c>
      <c r="AU15" s="35">
        <f>IF(AU$12-$C14&lt;0,$W$8*ABS(AU$12-$C14),$W$7*(AU$12-$C14))*$D14</f>
        <v>8.4619587280870133E-13</v>
      </c>
      <c r="AV15" s="35">
        <f>IF(AV$12-$C14&lt;0,$W$8*ABS(AV$12-$C14),$W$7*(AV$12-$C14))*$D14</f>
        <v>8.8465932157273324E-13</v>
      </c>
      <c r="AW15" s="35">
        <f>IF(AW$12-$C14&lt;0,$W$8*ABS(AW$12-$C14),$W$7*(AW$12-$C14))*$D14</f>
        <v>9.2312277033676505E-13</v>
      </c>
      <c r="AX15" s="35">
        <f>IF(AX$12-$C14&lt;0,$W$8*ABS(AX$12-$C14),$W$7*(AX$12-$C14))*$D14</f>
        <v>9.6158621910079686E-13</v>
      </c>
      <c r="AY15" s="35">
        <f>IF(AY$12-$C14&lt;0,$W$8*ABS(AY$12-$C14),$W$7*(AY$12-$C14))*$D14</f>
        <v>1.0000496678648289E-12</v>
      </c>
      <c r="AZ15" s="35">
        <f>IF(AZ$12-$C14&lt;0,$W$8*ABS(AZ$12-$C14),$W$7*(AZ$12-$C14))*$D14</f>
        <v>1.0385131166288607E-12</v>
      </c>
      <c r="BA15" s="35">
        <f>IF(BA$12-$C14&lt;0,$W$8*ABS(BA$12-$C14),$W$7*(BA$12-$C14))*$D14</f>
        <v>1.0769765653928927E-12</v>
      </c>
      <c r="BB15" s="35">
        <f>IF(BB$12-$C14&lt;0,$W$8*ABS(BB$12-$C14),$W$7*(BB$12-$C14))*$D14</f>
        <v>1.1154400141569245E-12</v>
      </c>
      <c r="BC15" s="35">
        <f>IF(BC$12-$C14&lt;0,$W$8*ABS(BC$12-$C14),$W$7*(BC$12-$C14))*$D14</f>
        <v>1.1539034629209563E-12</v>
      </c>
      <c r="BD15" s="35">
        <f>IF(BD$12-$C14&lt;0,$W$8*ABS(BD$12-$C14),$W$7*(BD$12-$C14))*$D14</f>
        <v>1.1923669116849881E-12</v>
      </c>
      <c r="BE15" s="35">
        <f>IF(BE$12-$C14&lt;0,$W$8*ABS(BE$12-$C14),$W$7*(BE$12-$C14))*$D14</f>
        <v>1.2308303604490201E-12</v>
      </c>
      <c r="BF15" s="35">
        <f>IF(BF$12-$C14&lt;0,$W$8*ABS(BF$12-$C14),$W$7*(BF$12-$C14))*$D14</f>
        <v>1.2692938092130519E-12</v>
      </c>
      <c r="BG15" s="35">
        <f>IF(BG$12-$C14&lt;0,$W$8*ABS(BG$12-$C14),$W$7*(BG$12-$C14))*$D14</f>
        <v>1.307757257977084E-12</v>
      </c>
      <c r="BH15" s="35">
        <f>IF(BH$12-$C14&lt;0,$W$8*ABS(BH$12-$C14),$W$7*(BH$12-$C14))*$D14</f>
        <v>1.3462207067411156E-12</v>
      </c>
      <c r="BI15" s="35">
        <f>IF(BI$12-$C14&lt;0,$W$8*ABS(BI$12-$C14),$W$7*(BI$12-$C14))*$D14</f>
        <v>1.3846841555051476E-12</v>
      </c>
      <c r="BJ15" s="35">
        <f>IF(BJ$12-$C14&lt;0,$W$8*ABS(BJ$12-$C14),$W$7*(BJ$12-$C14))*$D14</f>
        <v>1.4231476042691794E-12</v>
      </c>
      <c r="BK15" s="35">
        <f>IF(BK$12-$C14&lt;0,$W$8*ABS(BK$12-$C14),$W$7*(BK$12-$C14))*$D14</f>
        <v>1.4616110530332114E-12</v>
      </c>
      <c r="BL15" s="35">
        <f>IF(BL$12-$C14&lt;0,$W$8*ABS(BL$12-$C14),$W$7*(BL$12-$C14))*$D14</f>
        <v>1.5000745017972432E-12</v>
      </c>
      <c r="BM15" s="35">
        <f>IF(BM$12-$C14&lt;0,$W$8*ABS(BM$12-$C14),$W$7*(BM$12-$C14))*$D14</f>
        <v>1.538537950561275E-12</v>
      </c>
      <c r="BN15" s="35">
        <f>IF(BN$12-$C14&lt;0,$W$8*ABS(BN$12-$C14),$W$7*(BN$12-$C14))*$D14</f>
        <v>1.577001399325307E-12</v>
      </c>
      <c r="BO15" s="35">
        <f>IF(BO$12-$C14&lt;0,$W$8*ABS(BO$12-$C14),$W$7*(BO$12-$C14))*$D14</f>
        <v>1.6154648480893388E-12</v>
      </c>
      <c r="BP15" s="35">
        <f>IF(BP$12-$C14&lt;0,$W$8*ABS(BP$12-$C14),$W$7*(BP$12-$C14))*$D14</f>
        <v>1.6539282968533706E-12</v>
      </c>
      <c r="BQ15" s="35">
        <f>IF(BQ$12-$C14&lt;0,$W$8*ABS(BQ$12-$C14),$W$7*(BQ$12-$C14))*$D14</f>
        <v>1.6923917456174027E-12</v>
      </c>
      <c r="BR15" s="35">
        <f>IF(BR$12-$C14&lt;0,$W$8*ABS(BR$12-$C14),$W$7*(BR$12-$C14))*$D14</f>
        <v>1.7308551943814345E-12</v>
      </c>
      <c r="BS15" s="35">
        <f>IF(BS$12-$C14&lt;0,$W$8*ABS(BS$12-$C14),$W$7*(BS$12-$C14))*$D14</f>
        <v>1.7693186431454665E-12</v>
      </c>
      <c r="BT15" s="35">
        <f>IF(BT$12-$C14&lt;0,$W$8*ABS(BT$12-$C14),$W$7*(BT$12-$C14))*$D14</f>
        <v>1.8077820919094983E-12</v>
      </c>
      <c r="BU15" s="35">
        <f>IF(BU$12-$C14&lt;0,$W$8*ABS(BU$12-$C14),$W$7*(BU$12-$C14))*$D14</f>
        <v>1.8462455406735301E-12</v>
      </c>
      <c r="BV15" s="35">
        <f>IF(BV$12-$C14&lt;0,$W$8*ABS(BV$12-$C14),$W$7*(BV$12-$C14))*$D14</f>
        <v>1.8847089894375621E-12</v>
      </c>
      <c r="BW15" s="35">
        <f>IF(BW$12-$C14&lt;0,$W$8*ABS(BW$12-$C14),$W$7*(BW$12-$C14))*$D14</f>
        <v>1.9231724382015937E-12</v>
      </c>
      <c r="BX15" s="35">
        <f>IF(BX$12-$C14&lt;0,$W$8*ABS(BX$12-$C14),$W$7*(BX$12-$C14))*$D14</f>
        <v>1.9616358869656257E-12</v>
      </c>
      <c r="BY15" s="35">
        <f>IF(BY$12-$C14&lt;0,$W$8*ABS(BY$12-$C14),$W$7*(BY$12-$C14))*$D14</f>
        <v>2.0000993357296577E-12</v>
      </c>
      <c r="BZ15" s="35">
        <f>IF(BZ$12-$C14&lt;0,$W$8*ABS(BZ$12-$C14),$W$7*(BZ$12-$C14))*$D14</f>
        <v>2.0385627844936898E-12</v>
      </c>
      <c r="CA15" s="35">
        <f>IF(CA$12-$C14&lt;0,$W$8*ABS(CA$12-$C14),$W$7*(CA$12-$C14))*$D14</f>
        <v>2.0770262332577214E-12</v>
      </c>
      <c r="CB15" s="35">
        <f>IF(CB$12-$C14&lt;0,$W$8*ABS(CB$12-$C14),$W$7*(CB$12-$C14))*$D14</f>
        <v>2.115489682021753E-12</v>
      </c>
      <c r="CC15" s="35">
        <f>IF(CC$12-$C14&lt;0,$W$8*ABS(CC$12-$C14),$W$7*(CC$12-$C14))*$D14</f>
        <v>2.1539531307857854E-12</v>
      </c>
      <c r="CD15" s="35">
        <f>IF(CD$12-$C14&lt;0,$W$8*ABS(CD$12-$C14),$W$7*(CD$12-$C14))*$D14</f>
        <v>2.192416579549817E-12</v>
      </c>
      <c r="CE15" s="35">
        <f>IF(CE$12-$C14&lt;0,$W$8*ABS(CE$12-$C14),$W$7*(CE$12-$C14))*$D14</f>
        <v>2.230880028313849E-12</v>
      </c>
      <c r="CF15" s="35">
        <f>IF(CF$12-$C14&lt;0,$W$8*ABS(CF$12-$C14),$W$7*(CF$12-$C14))*$D14</f>
        <v>2.2693434770778806E-12</v>
      </c>
      <c r="CG15" s="36">
        <f>IF(CG$12-$C14&lt;0,$W$8*ABS(CG$12-$C14),$W$7*(CG$12-$C14))*$D14</f>
        <v>2.3078069258419126E-12</v>
      </c>
      <c r="CH15" s="36"/>
      <c r="CI15" s="87"/>
      <c r="CJ15" s="87"/>
      <c r="CK15" s="87"/>
      <c r="CL15" s="87"/>
    </row>
    <row r="16" spans="2:95" x14ac:dyDescent="0.25">
      <c r="B16" s="10"/>
      <c r="C16" s="5">
        <f t="shared" si="2"/>
        <v>0.89999999999999991</v>
      </c>
      <c r="D16" s="46">
        <f>_xlfn.NORM.DIST(C16,$E$7,$E$8,FALSE)</f>
        <v>3.2145436453768228E-12</v>
      </c>
      <c r="E16" s="95">
        <f>D16/SUM($D$12:$D$138)</f>
        <v>6.4290879239598858E-13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5">
        <f t="shared" si="3"/>
        <v>-26</v>
      </c>
      <c r="T16" s="51">
        <f>IF(S16&gt;0,S16*$W$7,ABS(S16)*$W$8)</f>
        <v>0.26</v>
      </c>
      <c r="U16" s="11"/>
      <c r="V16" s="68"/>
      <c r="W16" s="54">
        <f t="shared" si="4"/>
        <v>0.7</v>
      </c>
      <c r="X16" s="34">
        <f>IF(X$12-$C15&lt;0,$W$8*ABS(X$12-$C15),$W$7*(X$12-$C15))*$D15</f>
        <v>1.1062882115141724E-14</v>
      </c>
      <c r="Y16" s="35">
        <f>IF(Y$12-$C15&lt;0,$W$8*ABS(Y$12-$C15),$W$7*(Y$12-$C15))*$D15</f>
        <v>3.1608234614690634E-15</v>
      </c>
      <c r="Z16" s="35">
        <f>IF(Z$12-$C15&lt;0,$W$8*ABS(Z$12-$C15),$W$7*(Z$12-$C15))*$D15</f>
        <v>4.7412351922035971E-14</v>
      </c>
      <c r="AA16" s="35">
        <f>IF(AA$12-$C15&lt;0,$W$8*ABS(AA$12-$C15),$W$7*(AA$12-$C15))*$D15</f>
        <v>1.2643293845876259E-13</v>
      </c>
      <c r="AB16" s="35">
        <f>IF(AB$12-$C15&lt;0,$W$8*ABS(AB$12-$C15),$W$7*(AB$12-$C15))*$D15</f>
        <v>2.0545352499548917E-13</v>
      </c>
      <c r="AC16" s="35">
        <f>IF(AC$12-$C15&lt;0,$W$8*ABS(AC$12-$C15),$W$7*(AC$12-$C15))*$D15</f>
        <v>2.844741115322158E-13</v>
      </c>
      <c r="AD16" s="35">
        <f>IF(AD$12-$C15&lt;0,$W$8*ABS(AD$12-$C15),$W$7*(AD$12-$C15))*$D15</f>
        <v>3.6349469806894235E-13</v>
      </c>
      <c r="AE16" s="35">
        <f>IF(AE$12-$C15&lt;0,$W$8*ABS(AE$12-$C15),$W$7*(AE$12-$C15))*$D15</f>
        <v>4.4251528460566896E-13</v>
      </c>
      <c r="AF16" s="35">
        <f>IF(AF$12-$C15&lt;0,$W$8*ABS(AF$12-$C15),$W$7*(AF$12-$C15))*$D15</f>
        <v>5.2153587114239561E-13</v>
      </c>
      <c r="AG16" s="35">
        <f>IF(AG$12-$C15&lt;0,$W$8*ABS(AG$12-$C15),$W$7*(AG$12-$C15))*$D15</f>
        <v>6.0055645767912222E-13</v>
      </c>
      <c r="AH16" s="35">
        <f>IF(AH$12-$C15&lt;0,$W$8*ABS(AH$12-$C15),$W$7*(AH$12-$C15))*$D15</f>
        <v>6.7957704421584882E-13</v>
      </c>
      <c r="AI16" s="35">
        <f>IF(AI$12-$C15&lt;0,$W$8*ABS(AI$12-$C15),$W$7*(AI$12-$C15))*$D15</f>
        <v>7.5859763075257543E-13</v>
      </c>
      <c r="AJ16" s="35">
        <f>IF(AJ$12-$C15&lt;0,$W$8*ABS(AJ$12-$C15),$W$7*(AJ$12-$C15))*$D15</f>
        <v>8.3761821728930203E-13</v>
      </c>
      <c r="AK16" s="35">
        <f>IF(AK$12-$C15&lt;0,$W$8*ABS(AK$12-$C15),$W$7*(AK$12-$C15))*$D15</f>
        <v>9.1663880382602854E-13</v>
      </c>
      <c r="AL16" s="35">
        <f>IF(AL$12-$C15&lt;0,$W$8*ABS(AL$12-$C15),$W$7*(AL$12-$C15))*$D15</f>
        <v>9.9565939036275524E-13</v>
      </c>
      <c r="AM16" s="35">
        <f>IF(AM$12-$C15&lt;0,$W$8*ABS(AM$12-$C15),$W$7*(AM$12-$C15))*$D15</f>
        <v>1.0746799768994819E-12</v>
      </c>
      <c r="AN16" s="35">
        <f>IF(AN$12-$C15&lt;0,$W$8*ABS(AN$12-$C15),$W$7*(AN$12-$C15))*$D15</f>
        <v>1.1537005634362085E-12</v>
      </c>
      <c r="AO16" s="35">
        <f>IF(AO$12-$C15&lt;0,$W$8*ABS(AO$12-$C15),$W$7*(AO$12-$C15))*$D15</f>
        <v>1.2327211499729352E-12</v>
      </c>
      <c r="AP16" s="35">
        <f>IF(AP$12-$C15&lt;0,$W$8*ABS(AP$12-$C15),$W$7*(AP$12-$C15))*$D15</f>
        <v>1.3117417365096617E-12</v>
      </c>
      <c r="AQ16" s="35">
        <f>IF(AQ$12-$C15&lt;0,$W$8*ABS(AQ$12-$C15),$W$7*(AQ$12-$C15))*$D15</f>
        <v>1.3907623230463884E-12</v>
      </c>
      <c r="AR16" s="35">
        <f>IF(AR$12-$C15&lt;0,$W$8*ABS(AR$12-$C15),$W$7*(AR$12-$C15))*$D15</f>
        <v>1.4697829095831151E-12</v>
      </c>
      <c r="AS16" s="35">
        <f>IF(AS$12-$C15&lt;0,$W$8*ABS(AS$12-$C15),$W$7*(AS$12-$C15))*$D15</f>
        <v>1.5488034961198416E-12</v>
      </c>
      <c r="AT16" s="35">
        <f>IF(AT$12-$C15&lt;0,$W$8*ABS(AT$12-$C15),$W$7*(AT$12-$C15))*$D15</f>
        <v>1.6278240826565681E-12</v>
      </c>
      <c r="AU16" s="35">
        <f>IF(AU$12-$C15&lt;0,$W$8*ABS(AU$12-$C15),$W$7*(AU$12-$C15))*$D15</f>
        <v>1.7068446691932948E-12</v>
      </c>
      <c r="AV16" s="35">
        <f>IF(AV$12-$C15&lt;0,$W$8*ABS(AV$12-$C15),$W$7*(AV$12-$C15))*$D15</f>
        <v>1.7858652557300215E-12</v>
      </c>
      <c r="AW16" s="35">
        <f>IF(AW$12-$C15&lt;0,$W$8*ABS(AW$12-$C15),$W$7*(AW$12-$C15))*$D15</f>
        <v>1.864885842266748E-12</v>
      </c>
      <c r="AX16" s="35">
        <f>IF(AX$12-$C15&lt;0,$W$8*ABS(AX$12-$C15),$W$7*(AX$12-$C15))*$D15</f>
        <v>1.9439064288034749E-12</v>
      </c>
      <c r="AY16" s="35">
        <f>IF(AY$12-$C15&lt;0,$W$8*ABS(AY$12-$C15),$W$7*(AY$12-$C15))*$D15</f>
        <v>2.0229270153402014E-12</v>
      </c>
      <c r="AZ16" s="35">
        <f>IF(AZ$12-$C15&lt;0,$W$8*ABS(AZ$12-$C15),$W$7*(AZ$12-$C15))*$D15</f>
        <v>2.1019476018769279E-12</v>
      </c>
      <c r="BA16" s="35">
        <f>IF(BA$12-$C15&lt;0,$W$8*ABS(BA$12-$C15),$W$7*(BA$12-$C15))*$D15</f>
        <v>2.1809681884136544E-12</v>
      </c>
      <c r="BB16" s="35">
        <f>IF(BB$12-$C15&lt;0,$W$8*ABS(BB$12-$C15),$W$7*(BB$12-$C15))*$D15</f>
        <v>2.2599887749503813E-12</v>
      </c>
      <c r="BC16" s="35">
        <f>IF(BC$12-$C15&lt;0,$W$8*ABS(BC$12-$C15),$W$7*(BC$12-$C15))*$D15</f>
        <v>2.3390093614871078E-12</v>
      </c>
      <c r="BD16" s="35">
        <f>IF(BD$12-$C15&lt;0,$W$8*ABS(BD$12-$C15),$W$7*(BD$12-$C15))*$D15</f>
        <v>2.4180299480238343E-12</v>
      </c>
      <c r="BE16" s="35">
        <f>IF(BE$12-$C15&lt;0,$W$8*ABS(BE$12-$C15),$W$7*(BE$12-$C15))*$D15</f>
        <v>2.4970505345605608E-12</v>
      </c>
      <c r="BF16" s="35">
        <f>IF(BF$12-$C15&lt;0,$W$8*ABS(BF$12-$C15),$W$7*(BF$12-$C15))*$D15</f>
        <v>2.5760711210972873E-12</v>
      </c>
      <c r="BG16" s="35">
        <f>IF(BG$12-$C15&lt;0,$W$8*ABS(BG$12-$C15),$W$7*(BG$12-$C15))*$D15</f>
        <v>2.6550917076340143E-12</v>
      </c>
      <c r="BH16" s="35">
        <f>IF(BH$12-$C15&lt;0,$W$8*ABS(BH$12-$C15),$W$7*(BH$12-$C15))*$D15</f>
        <v>2.7341122941707408E-12</v>
      </c>
      <c r="BI16" s="35">
        <f>IF(BI$12-$C15&lt;0,$W$8*ABS(BI$12-$C15),$W$7*(BI$12-$C15))*$D15</f>
        <v>2.8131328807074677E-12</v>
      </c>
      <c r="BJ16" s="35">
        <f>IF(BJ$12-$C15&lt;0,$W$8*ABS(BJ$12-$C15),$W$7*(BJ$12-$C15))*$D15</f>
        <v>2.8921534672441938E-12</v>
      </c>
      <c r="BK16" s="35">
        <f>IF(BK$12-$C15&lt;0,$W$8*ABS(BK$12-$C15),$W$7*(BK$12-$C15))*$D15</f>
        <v>2.9711740537809207E-12</v>
      </c>
      <c r="BL16" s="35">
        <f>IF(BL$12-$C15&lt;0,$W$8*ABS(BL$12-$C15),$W$7*(BL$12-$C15))*$D15</f>
        <v>3.0501946403176472E-12</v>
      </c>
      <c r="BM16" s="35">
        <f>IF(BM$12-$C15&lt;0,$W$8*ABS(BM$12-$C15),$W$7*(BM$12-$C15))*$D15</f>
        <v>3.1292152268543737E-12</v>
      </c>
      <c r="BN16" s="35">
        <f>IF(BN$12-$C15&lt;0,$W$8*ABS(BN$12-$C15),$W$7*(BN$12-$C15))*$D15</f>
        <v>3.2082358133911006E-12</v>
      </c>
      <c r="BO16" s="35">
        <f>IF(BO$12-$C15&lt;0,$W$8*ABS(BO$12-$C15),$W$7*(BO$12-$C15))*$D15</f>
        <v>3.2872563999278267E-12</v>
      </c>
      <c r="BP16" s="35">
        <f>IF(BP$12-$C15&lt;0,$W$8*ABS(BP$12-$C15),$W$7*(BP$12-$C15))*$D15</f>
        <v>3.366276986464554E-12</v>
      </c>
      <c r="BQ16" s="35">
        <f>IF(BQ$12-$C15&lt;0,$W$8*ABS(BQ$12-$C15),$W$7*(BQ$12-$C15))*$D15</f>
        <v>3.4452975730012801E-12</v>
      </c>
      <c r="BR16" s="35">
        <f>IF(BR$12-$C15&lt;0,$W$8*ABS(BR$12-$C15),$W$7*(BR$12-$C15))*$D15</f>
        <v>3.5243181595380066E-12</v>
      </c>
      <c r="BS16" s="35">
        <f>IF(BS$12-$C15&lt;0,$W$8*ABS(BS$12-$C15),$W$7*(BS$12-$C15))*$D15</f>
        <v>3.6033387460747335E-12</v>
      </c>
      <c r="BT16" s="35">
        <f>IF(BT$12-$C15&lt;0,$W$8*ABS(BT$12-$C15),$W$7*(BT$12-$C15))*$D15</f>
        <v>3.6823593326114596E-12</v>
      </c>
      <c r="BU16" s="35">
        <f>IF(BU$12-$C15&lt;0,$W$8*ABS(BU$12-$C15),$W$7*(BU$12-$C15))*$D15</f>
        <v>3.7613799191481869E-12</v>
      </c>
      <c r="BV16" s="35">
        <f>IF(BV$12-$C15&lt;0,$W$8*ABS(BV$12-$C15),$W$7*(BV$12-$C15))*$D15</f>
        <v>3.8404005056849134E-12</v>
      </c>
      <c r="BW16" s="35">
        <f>IF(BW$12-$C15&lt;0,$W$8*ABS(BW$12-$C15),$W$7*(BW$12-$C15))*$D15</f>
        <v>3.9194210922216399E-12</v>
      </c>
      <c r="BX16" s="35">
        <f>IF(BX$12-$C15&lt;0,$W$8*ABS(BX$12-$C15),$W$7*(BX$12-$C15))*$D15</f>
        <v>3.9984416787583664E-12</v>
      </c>
      <c r="BY16" s="35">
        <f>IF(BY$12-$C15&lt;0,$W$8*ABS(BY$12-$C15),$W$7*(BY$12-$C15))*$D15</f>
        <v>4.0774622652950929E-12</v>
      </c>
      <c r="BZ16" s="35">
        <f>IF(BZ$12-$C15&lt;0,$W$8*ABS(BZ$12-$C15),$W$7*(BZ$12-$C15))*$D15</f>
        <v>4.1564828518318202E-12</v>
      </c>
      <c r="CA16" s="35">
        <f>IF(CA$12-$C15&lt;0,$W$8*ABS(CA$12-$C15),$W$7*(CA$12-$C15))*$D15</f>
        <v>4.2355034383685459E-12</v>
      </c>
      <c r="CB16" s="35">
        <f>IF(CB$12-$C15&lt;0,$W$8*ABS(CB$12-$C15),$W$7*(CB$12-$C15))*$D15</f>
        <v>4.3145240249052733E-12</v>
      </c>
      <c r="CC16" s="35">
        <f>IF(CC$12-$C15&lt;0,$W$8*ABS(CC$12-$C15),$W$7*(CC$12-$C15))*$D15</f>
        <v>4.3935446114419998E-12</v>
      </c>
      <c r="CD16" s="35">
        <f>IF(CD$12-$C15&lt;0,$W$8*ABS(CD$12-$C15),$W$7*(CD$12-$C15))*$D15</f>
        <v>4.4725651979787263E-12</v>
      </c>
      <c r="CE16" s="35">
        <f>IF(CE$12-$C15&lt;0,$W$8*ABS(CE$12-$C15),$W$7*(CE$12-$C15))*$D15</f>
        <v>4.5515857845154528E-12</v>
      </c>
      <c r="CF16" s="35">
        <f>IF(CF$12-$C15&lt;0,$W$8*ABS(CF$12-$C15),$W$7*(CF$12-$C15))*$D15</f>
        <v>4.6306063710521793E-12</v>
      </c>
      <c r="CG16" s="36">
        <f>IF(CG$12-$C15&lt;0,$W$8*ABS(CG$12-$C15),$W$7*(CG$12-$C15))*$D15</f>
        <v>4.7096269575889066E-12</v>
      </c>
      <c r="CH16" s="36"/>
      <c r="CI16" s="87"/>
      <c r="CJ16" s="87"/>
      <c r="CK16" s="87"/>
      <c r="CL16" s="87"/>
    </row>
    <row r="17" spans="2:90" x14ac:dyDescent="0.25">
      <c r="B17" s="10"/>
      <c r="C17" s="5">
        <f t="shared" si="2"/>
        <v>1.0999999999999999</v>
      </c>
      <c r="D17" s="46">
        <f>_xlfn.NORM.DIST(C17,$E$7,$E$8,FALSE)</f>
        <v>6.4732959691595879E-12</v>
      </c>
      <c r="E17" s="95">
        <f>D17/SUM($D$12:$D$138)</f>
        <v>1.2946593213439957E-12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5">
        <f t="shared" si="3"/>
        <v>-25</v>
      </c>
      <c r="T17" s="51">
        <f>IF(S17&gt;0,S17*$W$7,ABS(S17)*$W$8)</f>
        <v>0.25</v>
      </c>
      <c r="U17" s="11"/>
      <c r="V17" s="68"/>
      <c r="W17" s="54">
        <f t="shared" si="4"/>
        <v>0.89999999999999991</v>
      </c>
      <c r="X17" s="34">
        <f>IF(X$12-$C16&lt;0,$W$8*ABS(X$12-$C16),$W$7*(X$12-$C16))*$D16</f>
        <v>2.8930892808391403E-14</v>
      </c>
      <c r="Y17" s="35">
        <f>IF(Y$12-$C16&lt;0,$W$8*ABS(Y$12-$C16),$W$7*(Y$12-$C16))*$D16</f>
        <v>1.2858174581507288E-14</v>
      </c>
      <c r="Z17" s="35">
        <f>IF(Z$12-$C16&lt;0,$W$8*ABS(Z$12-$C16),$W$7*(Z$12-$C16))*$D16</f>
        <v>3.2145436453768256E-14</v>
      </c>
      <c r="AA17" s="35">
        <f>IF(AA$12-$C16&lt;0,$W$8*ABS(AA$12-$C16),$W$7*(AA$12-$C16))*$D16</f>
        <v>1.928726187226094E-13</v>
      </c>
      <c r="AB17" s="35">
        <f>IF(AB$12-$C16&lt;0,$W$8*ABS(AB$12-$C16),$W$7*(AB$12-$C16))*$D16</f>
        <v>3.5359980099145055E-13</v>
      </c>
      <c r="AC17" s="35">
        <f>IF(AC$12-$C16&lt;0,$W$8*ABS(AC$12-$C16),$W$7*(AC$12-$C16))*$D16</f>
        <v>5.143269832602917E-13</v>
      </c>
      <c r="AD17" s="35">
        <f>IF(AD$12-$C16&lt;0,$W$8*ABS(AD$12-$C16),$W$7*(AD$12-$C16))*$D16</f>
        <v>6.7505416552913289E-13</v>
      </c>
      <c r="AE17" s="35">
        <f>IF(AE$12-$C16&lt;0,$W$8*ABS(AE$12-$C16),$W$7*(AE$12-$C16))*$D16</f>
        <v>8.3578134779797399E-13</v>
      </c>
      <c r="AF17" s="35">
        <f>IF(AF$12-$C16&lt;0,$W$8*ABS(AF$12-$C16),$W$7*(AF$12-$C16))*$D16</f>
        <v>9.9650853006681519E-13</v>
      </c>
      <c r="AG17" s="35">
        <f>IF(AG$12-$C16&lt;0,$W$8*ABS(AG$12-$C16),$W$7*(AG$12-$C16))*$D16</f>
        <v>1.1572357123356564E-12</v>
      </c>
      <c r="AH17" s="35">
        <f>IF(AH$12-$C16&lt;0,$W$8*ABS(AH$12-$C16),$W$7*(AH$12-$C16))*$D16</f>
        <v>1.3179628946044972E-12</v>
      </c>
      <c r="AI17" s="35">
        <f>IF(AI$12-$C16&lt;0,$W$8*ABS(AI$12-$C16),$W$7*(AI$12-$C16))*$D16</f>
        <v>1.4786900768733384E-12</v>
      </c>
      <c r="AJ17" s="35">
        <f>IF(AJ$12-$C16&lt;0,$W$8*ABS(AJ$12-$C16),$W$7*(AJ$12-$C16))*$D16</f>
        <v>1.6394172591421796E-12</v>
      </c>
      <c r="AK17" s="35">
        <f>IF(AK$12-$C16&lt;0,$W$8*ABS(AK$12-$C16),$W$7*(AK$12-$C16))*$D16</f>
        <v>1.8001444414110206E-12</v>
      </c>
      <c r="AL17" s="35">
        <f>IF(AL$12-$C16&lt;0,$W$8*ABS(AL$12-$C16),$W$7*(AL$12-$C16))*$D16</f>
        <v>1.9608716236798618E-12</v>
      </c>
      <c r="AM17" s="35">
        <f>IF(AM$12-$C16&lt;0,$W$8*ABS(AM$12-$C16),$W$7*(AM$12-$C16))*$D16</f>
        <v>2.1215988059487032E-12</v>
      </c>
      <c r="AN17" s="35">
        <f>IF(AN$12-$C16&lt;0,$W$8*ABS(AN$12-$C16),$W$7*(AN$12-$C16))*$D16</f>
        <v>2.2823259882175442E-12</v>
      </c>
      <c r="AO17" s="35">
        <f>IF(AO$12-$C16&lt;0,$W$8*ABS(AO$12-$C16),$W$7*(AO$12-$C16))*$D16</f>
        <v>2.4430531704863852E-12</v>
      </c>
      <c r="AP17" s="35">
        <f>IF(AP$12-$C16&lt;0,$W$8*ABS(AP$12-$C16),$W$7*(AP$12-$C16))*$D16</f>
        <v>2.6037803527552266E-12</v>
      </c>
      <c r="AQ17" s="35">
        <f>IF(AQ$12-$C16&lt;0,$W$8*ABS(AQ$12-$C16),$W$7*(AQ$12-$C16))*$D16</f>
        <v>2.7645075350240676E-12</v>
      </c>
      <c r="AR17" s="35">
        <f>IF(AR$12-$C16&lt;0,$W$8*ABS(AR$12-$C16),$W$7*(AR$12-$C16))*$D16</f>
        <v>2.925234717292909E-12</v>
      </c>
      <c r="AS17" s="35">
        <f>IF(AS$12-$C16&lt;0,$W$8*ABS(AS$12-$C16),$W$7*(AS$12-$C16))*$D16</f>
        <v>3.0859618995617496E-12</v>
      </c>
      <c r="AT17" s="35">
        <f>IF(AT$12-$C16&lt;0,$W$8*ABS(AT$12-$C16),$W$7*(AT$12-$C16))*$D16</f>
        <v>3.246689081830591E-12</v>
      </c>
      <c r="AU17" s="35">
        <f>IF(AU$12-$C16&lt;0,$W$8*ABS(AU$12-$C16),$W$7*(AU$12-$C16))*$D16</f>
        <v>3.4074162640994324E-12</v>
      </c>
      <c r="AV17" s="35">
        <f>IF(AV$12-$C16&lt;0,$W$8*ABS(AV$12-$C16),$W$7*(AV$12-$C16))*$D16</f>
        <v>3.5681434463682738E-12</v>
      </c>
      <c r="AW17" s="35">
        <f>IF(AW$12-$C16&lt;0,$W$8*ABS(AW$12-$C16),$W$7*(AW$12-$C16))*$D16</f>
        <v>3.7288706286371144E-12</v>
      </c>
      <c r="AX17" s="35">
        <f>IF(AX$12-$C16&lt;0,$W$8*ABS(AX$12-$C16),$W$7*(AX$12-$C16))*$D16</f>
        <v>3.8895978109059558E-12</v>
      </c>
      <c r="AY17" s="35">
        <f>IF(AY$12-$C16&lt;0,$W$8*ABS(AY$12-$C16),$W$7*(AY$12-$C16))*$D16</f>
        <v>4.0503249931747964E-12</v>
      </c>
      <c r="AZ17" s="35">
        <f>IF(AZ$12-$C16&lt;0,$W$8*ABS(AZ$12-$C16),$W$7*(AZ$12-$C16))*$D16</f>
        <v>4.2110521754436378E-12</v>
      </c>
      <c r="BA17" s="35">
        <f>IF(BA$12-$C16&lt;0,$W$8*ABS(BA$12-$C16),$W$7*(BA$12-$C16))*$D16</f>
        <v>4.3717793577124792E-12</v>
      </c>
      <c r="BB17" s="35">
        <f>IF(BB$12-$C16&lt;0,$W$8*ABS(BB$12-$C16),$W$7*(BB$12-$C16))*$D16</f>
        <v>4.5325065399813206E-12</v>
      </c>
      <c r="BC17" s="35">
        <f>IF(BC$12-$C16&lt;0,$W$8*ABS(BC$12-$C16),$W$7*(BC$12-$C16))*$D16</f>
        <v>4.6932337222501612E-12</v>
      </c>
      <c r="BD17" s="35">
        <f>IF(BD$12-$C16&lt;0,$W$8*ABS(BD$12-$C16),$W$7*(BD$12-$C16))*$D16</f>
        <v>4.8539609045190026E-12</v>
      </c>
      <c r="BE17" s="35">
        <f>IF(BE$12-$C16&lt;0,$W$8*ABS(BE$12-$C16),$W$7*(BE$12-$C16))*$D16</f>
        <v>5.014688086787844E-12</v>
      </c>
      <c r="BF17" s="35">
        <f>IF(BF$12-$C16&lt;0,$W$8*ABS(BF$12-$C16),$W$7*(BF$12-$C16))*$D16</f>
        <v>5.1754152690566854E-12</v>
      </c>
      <c r="BG17" s="35">
        <f>IF(BG$12-$C16&lt;0,$W$8*ABS(BG$12-$C16),$W$7*(BG$12-$C16))*$D16</f>
        <v>5.336142451325526E-12</v>
      </c>
      <c r="BH17" s="35">
        <f>IF(BH$12-$C16&lt;0,$W$8*ABS(BH$12-$C16),$W$7*(BH$12-$C16))*$D16</f>
        <v>5.4968696335943674E-12</v>
      </c>
      <c r="BI17" s="35">
        <f>IF(BI$12-$C16&lt;0,$W$8*ABS(BI$12-$C16),$W$7*(BI$12-$C16))*$D16</f>
        <v>5.6575968158632088E-12</v>
      </c>
      <c r="BJ17" s="35">
        <f>IF(BJ$12-$C16&lt;0,$W$8*ABS(BJ$12-$C16),$W$7*(BJ$12-$C16))*$D16</f>
        <v>5.8183239981320502E-12</v>
      </c>
      <c r="BK17" s="35">
        <f>IF(BK$12-$C16&lt;0,$W$8*ABS(BK$12-$C16),$W$7*(BK$12-$C16))*$D16</f>
        <v>5.9790511804008916E-12</v>
      </c>
      <c r="BL17" s="35">
        <f>IF(BL$12-$C16&lt;0,$W$8*ABS(BL$12-$C16),$W$7*(BL$12-$C16))*$D16</f>
        <v>6.1397783626697322E-12</v>
      </c>
      <c r="BM17" s="35">
        <f>IF(BM$12-$C16&lt;0,$W$8*ABS(BM$12-$C16),$W$7*(BM$12-$C16))*$D16</f>
        <v>6.3005055449385736E-12</v>
      </c>
      <c r="BN17" s="35">
        <f>IF(BN$12-$C16&lt;0,$W$8*ABS(BN$12-$C16),$W$7*(BN$12-$C16))*$D16</f>
        <v>6.4612327272074141E-12</v>
      </c>
      <c r="BO17" s="35">
        <f>IF(BO$12-$C16&lt;0,$W$8*ABS(BO$12-$C16),$W$7*(BO$12-$C16))*$D16</f>
        <v>6.6219599094762547E-12</v>
      </c>
      <c r="BP17" s="35">
        <f>IF(BP$12-$C16&lt;0,$W$8*ABS(BP$12-$C16),$W$7*(BP$12-$C16))*$D16</f>
        <v>6.7826870917450969E-12</v>
      </c>
      <c r="BQ17" s="35">
        <f>IF(BQ$12-$C16&lt;0,$W$8*ABS(BQ$12-$C16),$W$7*(BQ$12-$C16))*$D16</f>
        <v>6.9434142740139375E-12</v>
      </c>
      <c r="BR17" s="35">
        <f>IF(BR$12-$C16&lt;0,$W$8*ABS(BR$12-$C16),$W$7*(BR$12-$C16))*$D16</f>
        <v>7.1041414562827797E-12</v>
      </c>
      <c r="BS17" s="35">
        <f>IF(BS$12-$C16&lt;0,$W$8*ABS(BS$12-$C16),$W$7*(BS$12-$C16))*$D16</f>
        <v>7.2648686385516203E-12</v>
      </c>
      <c r="BT17" s="35">
        <f>IF(BT$12-$C16&lt;0,$W$8*ABS(BT$12-$C16),$W$7*(BT$12-$C16))*$D16</f>
        <v>7.4255958208204601E-12</v>
      </c>
      <c r="BU17" s="35">
        <f>IF(BU$12-$C16&lt;0,$W$8*ABS(BU$12-$C16),$W$7*(BU$12-$C16))*$D16</f>
        <v>7.5863230030893031E-12</v>
      </c>
      <c r="BV17" s="35">
        <f>IF(BV$12-$C16&lt;0,$W$8*ABS(BV$12-$C16),$W$7*(BV$12-$C16))*$D16</f>
        <v>7.7470501853581429E-12</v>
      </c>
      <c r="BW17" s="35">
        <f>IF(BW$12-$C16&lt;0,$W$8*ABS(BW$12-$C16),$W$7*(BW$12-$C16))*$D16</f>
        <v>7.9077773676269859E-12</v>
      </c>
      <c r="BX17" s="35">
        <f>IF(BX$12-$C16&lt;0,$W$8*ABS(BX$12-$C16),$W$7*(BX$12-$C16))*$D16</f>
        <v>8.0685045498958257E-12</v>
      </c>
      <c r="BY17" s="35">
        <f>IF(BY$12-$C16&lt;0,$W$8*ABS(BY$12-$C16),$W$7*(BY$12-$C16))*$D16</f>
        <v>8.2292317321646671E-12</v>
      </c>
      <c r="BZ17" s="35">
        <f>IF(BZ$12-$C16&lt;0,$W$8*ABS(BZ$12-$C16),$W$7*(BZ$12-$C16))*$D16</f>
        <v>8.3899589144335085E-12</v>
      </c>
      <c r="CA17" s="35">
        <f>IF(CA$12-$C16&lt;0,$W$8*ABS(CA$12-$C16),$W$7*(CA$12-$C16))*$D16</f>
        <v>8.5506860967023483E-12</v>
      </c>
      <c r="CB17" s="35">
        <f>IF(CB$12-$C16&lt;0,$W$8*ABS(CB$12-$C16),$W$7*(CB$12-$C16))*$D16</f>
        <v>8.7114132789711913E-12</v>
      </c>
      <c r="CC17" s="35">
        <f>IF(CC$12-$C16&lt;0,$W$8*ABS(CC$12-$C16),$W$7*(CC$12-$C16))*$D16</f>
        <v>8.8721404612400311E-12</v>
      </c>
      <c r="CD17" s="35">
        <f>IF(CD$12-$C16&lt;0,$W$8*ABS(CD$12-$C16),$W$7*(CD$12-$C16))*$D16</f>
        <v>9.0328676435088741E-12</v>
      </c>
      <c r="CE17" s="35">
        <f>IF(CE$12-$C16&lt;0,$W$8*ABS(CE$12-$C16),$W$7*(CE$12-$C16))*$D16</f>
        <v>9.1935948257777139E-12</v>
      </c>
      <c r="CF17" s="35">
        <f>IF(CF$12-$C16&lt;0,$W$8*ABS(CF$12-$C16),$W$7*(CF$12-$C16))*$D16</f>
        <v>9.3543220080465553E-12</v>
      </c>
      <c r="CG17" s="36">
        <f>IF(CG$12-$C16&lt;0,$W$8*ABS(CG$12-$C16),$W$7*(CG$12-$C16))*$D16</f>
        <v>9.5150491903153967E-12</v>
      </c>
      <c r="CH17" s="36"/>
      <c r="CI17" s="87"/>
      <c r="CJ17" s="87"/>
      <c r="CK17" s="87"/>
      <c r="CL17" s="87"/>
    </row>
    <row r="18" spans="2:90" x14ac:dyDescent="0.25">
      <c r="B18" s="10"/>
      <c r="C18" s="5">
        <f t="shared" si="2"/>
        <v>1.2999999999999998</v>
      </c>
      <c r="D18" s="46">
        <f>_xlfn.NORM.DIST(C18,$E$7,$E$8,FALSE)</f>
        <v>1.2905910724993366E-11</v>
      </c>
      <c r="E18" s="95">
        <f>D18/SUM($D$12:$D$138)</f>
        <v>2.581182399221484E-12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5">
        <f t="shared" si="3"/>
        <v>-24</v>
      </c>
      <c r="T18" s="51">
        <f>IF(S18&gt;0,S18*$W$7,ABS(S18)*$W$8)</f>
        <v>0.24</v>
      </c>
      <c r="U18" s="11"/>
      <c r="V18" s="68"/>
      <c r="W18" s="54">
        <f t="shared" si="4"/>
        <v>1.0999999999999999</v>
      </c>
      <c r="X18" s="34">
        <f>IF(X$12-$C17&lt;0,$W$8*ABS(X$12-$C17),$W$7*(X$12-$C17))*$D17</f>
        <v>7.1206255660755466E-14</v>
      </c>
      <c r="Y18" s="35">
        <f>IF(Y$12-$C17&lt;0,$W$8*ABS(Y$12-$C17),$W$7*(Y$12-$C17))*$D17</f>
        <v>3.883977581495752E-14</v>
      </c>
      <c r="Z18" s="35">
        <f>IF(Z$12-$C17&lt;0,$W$8*ABS(Z$12-$C17),$W$7*(Z$12-$C17))*$D17</f>
        <v>6.4732959691595796E-15</v>
      </c>
      <c r="AA18" s="35">
        <f>IF(AA$12-$C17&lt;0,$W$8*ABS(AA$12-$C17),$W$7*(AA$12-$C17))*$D17</f>
        <v>2.5893183876638362E-13</v>
      </c>
      <c r="AB18" s="35">
        <f>IF(AB$12-$C17&lt;0,$W$8*ABS(AB$12-$C17),$W$7*(AB$12-$C17))*$D17</f>
        <v>5.825966372243631E-13</v>
      </c>
      <c r="AC18" s="35">
        <f>IF(AC$12-$C17&lt;0,$W$8*ABS(AC$12-$C17),$W$7*(AC$12-$C17))*$D17</f>
        <v>9.0626143568234244E-13</v>
      </c>
      <c r="AD18" s="35">
        <f>IF(AD$12-$C17&lt;0,$W$8*ABS(AD$12-$C17),$W$7*(AD$12-$C17))*$D17</f>
        <v>1.229926234140322E-12</v>
      </c>
      <c r="AE18" s="35">
        <f>IF(AE$12-$C17&lt;0,$W$8*ABS(AE$12-$C17),$W$7*(AE$12-$C17))*$D17</f>
        <v>1.5535910325983014E-12</v>
      </c>
      <c r="AF18" s="35">
        <f>IF(AF$12-$C17&lt;0,$W$8*ABS(AF$12-$C17),$W$7*(AF$12-$C17))*$D17</f>
        <v>1.8772558310562808E-12</v>
      </c>
      <c r="AG18" s="35">
        <f>IF(AG$12-$C17&lt;0,$W$8*ABS(AG$12-$C17),$W$7*(AG$12-$C17))*$D17</f>
        <v>2.2009206295142605E-12</v>
      </c>
      <c r="AH18" s="35">
        <f>IF(AH$12-$C17&lt;0,$W$8*ABS(AH$12-$C17),$W$7*(AH$12-$C17))*$D17</f>
        <v>2.5245854279722397E-12</v>
      </c>
      <c r="AI18" s="35">
        <f>IF(AI$12-$C17&lt;0,$W$8*ABS(AI$12-$C17),$W$7*(AI$12-$C17))*$D17</f>
        <v>2.8482502264302189E-12</v>
      </c>
      <c r="AJ18" s="35">
        <f>IF(AJ$12-$C17&lt;0,$W$8*ABS(AJ$12-$C17),$W$7*(AJ$12-$C17))*$D17</f>
        <v>3.1719150248881982E-12</v>
      </c>
      <c r="AK18" s="35">
        <f>IF(AK$12-$C17&lt;0,$W$8*ABS(AK$12-$C17),$W$7*(AK$12-$C17))*$D17</f>
        <v>3.4955798233461778E-12</v>
      </c>
      <c r="AL18" s="35">
        <f>IF(AL$12-$C17&lt;0,$W$8*ABS(AL$12-$C17),$W$7*(AL$12-$C17))*$D17</f>
        <v>3.8192446218041574E-12</v>
      </c>
      <c r="AM18" s="35">
        <f>IF(AM$12-$C17&lt;0,$W$8*ABS(AM$12-$C17),$W$7*(AM$12-$C17))*$D17</f>
        <v>4.1429094202621371E-12</v>
      </c>
      <c r="AN18" s="35">
        <f>IF(AN$12-$C17&lt;0,$W$8*ABS(AN$12-$C17),$W$7*(AN$12-$C17))*$D17</f>
        <v>4.4665742187201159E-12</v>
      </c>
      <c r="AO18" s="35">
        <f>IF(AO$12-$C17&lt;0,$W$8*ABS(AO$12-$C17),$W$7*(AO$12-$C17))*$D17</f>
        <v>4.7902390171780955E-12</v>
      </c>
      <c r="AP18" s="35">
        <f>IF(AP$12-$C17&lt;0,$W$8*ABS(AP$12-$C17),$W$7*(AP$12-$C17))*$D17</f>
        <v>5.1139038156360744E-12</v>
      </c>
      <c r="AQ18" s="35">
        <f>IF(AQ$12-$C17&lt;0,$W$8*ABS(AQ$12-$C17),$W$7*(AQ$12-$C17))*$D17</f>
        <v>5.437568614094054E-12</v>
      </c>
      <c r="AR18" s="35">
        <f>IF(AR$12-$C17&lt;0,$W$8*ABS(AR$12-$C17),$W$7*(AR$12-$C17))*$D17</f>
        <v>5.7612334125520336E-12</v>
      </c>
      <c r="AS18" s="35">
        <f>IF(AS$12-$C17&lt;0,$W$8*ABS(AS$12-$C17),$W$7*(AS$12-$C17))*$D17</f>
        <v>6.0848982110100133E-12</v>
      </c>
      <c r="AT18" s="35">
        <f>IF(AT$12-$C17&lt;0,$W$8*ABS(AT$12-$C17),$W$7*(AT$12-$C17))*$D17</f>
        <v>6.4085630094679929E-12</v>
      </c>
      <c r="AU18" s="35">
        <f>IF(AU$12-$C17&lt;0,$W$8*ABS(AU$12-$C17),$W$7*(AU$12-$C17))*$D17</f>
        <v>6.7322278079259718E-12</v>
      </c>
      <c r="AV18" s="35">
        <f>IF(AV$12-$C17&lt;0,$W$8*ABS(AV$12-$C17),$W$7*(AV$12-$C17))*$D17</f>
        <v>7.0558926063839514E-12</v>
      </c>
      <c r="AW18" s="35">
        <f>IF(AW$12-$C17&lt;0,$W$8*ABS(AW$12-$C17),$W$7*(AW$12-$C17))*$D17</f>
        <v>7.3795574048419302E-12</v>
      </c>
      <c r="AX18" s="35">
        <f>IF(AX$12-$C17&lt;0,$W$8*ABS(AX$12-$C17),$W$7*(AX$12-$C17))*$D17</f>
        <v>7.7032222032999115E-12</v>
      </c>
      <c r="AY18" s="35">
        <f>IF(AY$12-$C17&lt;0,$W$8*ABS(AY$12-$C17),$W$7*(AY$12-$C17))*$D17</f>
        <v>8.0268870017578911E-12</v>
      </c>
      <c r="AZ18" s="35">
        <f>IF(AZ$12-$C17&lt;0,$W$8*ABS(AZ$12-$C17),$W$7*(AZ$12-$C17))*$D17</f>
        <v>8.3505518002158691E-12</v>
      </c>
      <c r="BA18" s="35">
        <f>IF(BA$12-$C17&lt;0,$W$8*ABS(BA$12-$C17),$W$7*(BA$12-$C17))*$D17</f>
        <v>8.6742165986738488E-12</v>
      </c>
      <c r="BB18" s="35">
        <f>IF(BB$12-$C17&lt;0,$W$8*ABS(BB$12-$C17),$W$7*(BB$12-$C17))*$D17</f>
        <v>8.9978813971318284E-12</v>
      </c>
      <c r="BC18" s="35">
        <f>IF(BC$12-$C17&lt;0,$W$8*ABS(BC$12-$C17),$W$7*(BC$12-$C17))*$D17</f>
        <v>9.321546195589808E-12</v>
      </c>
      <c r="BD18" s="35">
        <f>IF(BD$12-$C17&lt;0,$W$8*ABS(BD$12-$C17),$W$7*(BD$12-$C17))*$D17</f>
        <v>9.6452109940477877E-12</v>
      </c>
      <c r="BE18" s="35">
        <f>IF(BE$12-$C17&lt;0,$W$8*ABS(BE$12-$C17),$W$7*(BE$12-$C17))*$D17</f>
        <v>9.9688757925057657E-12</v>
      </c>
      <c r="BF18" s="35">
        <f>IF(BF$12-$C17&lt;0,$W$8*ABS(BF$12-$C17),$W$7*(BF$12-$C17))*$D17</f>
        <v>1.0292540590963745E-11</v>
      </c>
      <c r="BG18" s="35">
        <f>IF(BG$12-$C17&lt;0,$W$8*ABS(BG$12-$C17),$W$7*(BG$12-$C17))*$D17</f>
        <v>1.0616205389421723E-11</v>
      </c>
      <c r="BH18" s="35">
        <f>IF(BH$12-$C17&lt;0,$W$8*ABS(BH$12-$C17),$W$7*(BH$12-$C17))*$D17</f>
        <v>1.0939870187879703E-11</v>
      </c>
      <c r="BI18" s="35">
        <f>IF(BI$12-$C17&lt;0,$W$8*ABS(BI$12-$C17),$W$7*(BI$12-$C17))*$D17</f>
        <v>1.1263534986337683E-11</v>
      </c>
      <c r="BJ18" s="35">
        <f>IF(BJ$12-$C17&lt;0,$W$8*ABS(BJ$12-$C17),$W$7*(BJ$12-$C17))*$D17</f>
        <v>1.1587199784795662E-11</v>
      </c>
      <c r="BK18" s="35">
        <f>IF(BK$12-$C17&lt;0,$W$8*ABS(BK$12-$C17),$W$7*(BK$12-$C17))*$D17</f>
        <v>1.191086458325364E-11</v>
      </c>
      <c r="BL18" s="35">
        <f>IF(BL$12-$C17&lt;0,$W$8*ABS(BL$12-$C17),$W$7*(BL$12-$C17))*$D17</f>
        <v>1.223452938171162E-11</v>
      </c>
      <c r="BM18" s="35">
        <f>IF(BM$12-$C17&lt;0,$W$8*ABS(BM$12-$C17),$W$7*(BM$12-$C17))*$D17</f>
        <v>1.25581941801696E-11</v>
      </c>
      <c r="BN18" s="35">
        <f>IF(BN$12-$C17&lt;0,$W$8*ABS(BN$12-$C17),$W$7*(BN$12-$C17))*$D17</f>
        <v>1.2881858978627579E-11</v>
      </c>
      <c r="BO18" s="35">
        <f>IF(BO$12-$C17&lt;0,$W$8*ABS(BO$12-$C17),$W$7*(BO$12-$C17))*$D17</f>
        <v>1.3205523777085559E-11</v>
      </c>
      <c r="BP18" s="35">
        <f>IF(BP$12-$C17&lt;0,$W$8*ABS(BP$12-$C17),$W$7*(BP$12-$C17))*$D17</f>
        <v>1.3529188575543538E-11</v>
      </c>
      <c r="BQ18" s="35">
        <f>IF(BQ$12-$C17&lt;0,$W$8*ABS(BQ$12-$C17),$W$7*(BQ$12-$C17))*$D17</f>
        <v>1.3852853374001518E-11</v>
      </c>
      <c r="BR18" s="35">
        <f>IF(BR$12-$C17&lt;0,$W$8*ABS(BR$12-$C17),$W$7*(BR$12-$C17))*$D17</f>
        <v>1.4176518172459498E-11</v>
      </c>
      <c r="BS18" s="35">
        <f>IF(BS$12-$C17&lt;0,$W$8*ABS(BS$12-$C17),$W$7*(BS$12-$C17))*$D17</f>
        <v>1.4500182970917476E-11</v>
      </c>
      <c r="BT18" s="35">
        <f>IF(BT$12-$C17&lt;0,$W$8*ABS(BT$12-$C17),$W$7*(BT$12-$C17))*$D17</f>
        <v>1.4823847769375455E-11</v>
      </c>
      <c r="BU18" s="35">
        <f>IF(BU$12-$C17&lt;0,$W$8*ABS(BU$12-$C17),$W$7*(BU$12-$C17))*$D17</f>
        <v>1.5147512567833433E-11</v>
      </c>
      <c r="BV18" s="35">
        <f>IF(BV$12-$C17&lt;0,$W$8*ABS(BV$12-$C17),$W$7*(BV$12-$C17))*$D17</f>
        <v>1.5471177366291415E-11</v>
      </c>
      <c r="BW18" s="35">
        <f>IF(BW$12-$C17&lt;0,$W$8*ABS(BW$12-$C17),$W$7*(BW$12-$C17))*$D17</f>
        <v>1.5794842164749393E-11</v>
      </c>
      <c r="BX18" s="35">
        <f>IF(BX$12-$C17&lt;0,$W$8*ABS(BX$12-$C17),$W$7*(BX$12-$C17))*$D17</f>
        <v>1.6118506963207374E-11</v>
      </c>
      <c r="BY18" s="35">
        <f>IF(BY$12-$C17&lt;0,$W$8*ABS(BY$12-$C17),$W$7*(BY$12-$C17))*$D17</f>
        <v>1.6442171761665352E-11</v>
      </c>
      <c r="BZ18" s="35">
        <f>IF(BZ$12-$C17&lt;0,$W$8*ABS(BZ$12-$C17),$W$7*(BZ$12-$C17))*$D17</f>
        <v>1.6765836560123333E-11</v>
      </c>
      <c r="CA18" s="35">
        <f>IF(CA$12-$C17&lt;0,$W$8*ABS(CA$12-$C17),$W$7*(CA$12-$C17))*$D17</f>
        <v>1.7089501358581311E-11</v>
      </c>
      <c r="CB18" s="35">
        <f>IF(CB$12-$C17&lt;0,$W$8*ABS(CB$12-$C17),$W$7*(CB$12-$C17))*$D17</f>
        <v>1.7413166157039292E-11</v>
      </c>
      <c r="CC18" s="35">
        <f>IF(CC$12-$C17&lt;0,$W$8*ABS(CC$12-$C17),$W$7*(CC$12-$C17))*$D17</f>
        <v>1.7736830955497274E-11</v>
      </c>
      <c r="CD18" s="35">
        <f>IF(CD$12-$C17&lt;0,$W$8*ABS(CD$12-$C17),$W$7*(CD$12-$C17))*$D17</f>
        <v>1.8060495753955252E-11</v>
      </c>
      <c r="CE18" s="35">
        <f>IF(CE$12-$C17&lt;0,$W$8*ABS(CE$12-$C17),$W$7*(CE$12-$C17))*$D17</f>
        <v>1.838416055241323E-11</v>
      </c>
      <c r="CF18" s="35">
        <f>IF(CF$12-$C17&lt;0,$W$8*ABS(CF$12-$C17),$W$7*(CF$12-$C17))*$D17</f>
        <v>1.8707825350871211E-11</v>
      </c>
      <c r="CG18" s="36">
        <f>IF(CG$12-$C17&lt;0,$W$8*ABS(CG$12-$C17),$W$7*(CG$12-$C17))*$D17</f>
        <v>1.9031490149329189E-11</v>
      </c>
      <c r="CH18" s="36"/>
      <c r="CI18" s="87"/>
      <c r="CJ18" s="87"/>
      <c r="CK18" s="87"/>
      <c r="CL18" s="87"/>
    </row>
    <row r="19" spans="2:90" x14ac:dyDescent="0.25">
      <c r="B19" s="10"/>
      <c r="C19" s="5">
        <f t="shared" si="2"/>
        <v>1.4999999999999998</v>
      </c>
      <c r="D19" s="46">
        <f>_xlfn.NORM.DIST(C19,$E$7,$E$8,FALSE)</f>
        <v>2.5474689794218421E-11</v>
      </c>
      <c r="E19" s="95">
        <f>D19/SUM($D$12:$D$138)</f>
        <v>5.0949384606484297E-12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5">
        <f t="shared" si="3"/>
        <v>-23</v>
      </c>
      <c r="T19" s="51">
        <f>IF(S19&gt;0,S19*$W$7,ABS(S19)*$W$8)</f>
        <v>0.23</v>
      </c>
      <c r="U19" s="11"/>
      <c r="V19" s="68"/>
      <c r="W19" s="54">
        <f t="shared" si="4"/>
        <v>1.2999999999999998</v>
      </c>
      <c r="X19" s="34">
        <f>IF(X$12-$C18&lt;0,$W$8*ABS(X$12-$C18),$W$7*(X$12-$C18))*$D18</f>
        <v>1.6777683942491372E-13</v>
      </c>
      <c r="Y19" s="35">
        <f>IF(Y$12-$C18&lt;0,$W$8*ABS(Y$12-$C18),$W$7*(Y$12-$C18))*$D18</f>
        <v>1.032472857999469E-13</v>
      </c>
      <c r="Z19" s="35">
        <f>IF(Z$12-$C18&lt;0,$W$8*ABS(Z$12-$C18),$W$7*(Z$12-$C18))*$D18</f>
        <v>3.8717732174980073E-14</v>
      </c>
      <c r="AA19" s="35">
        <f>IF(AA$12-$C18&lt;0,$W$8*ABS(AA$12-$C18),$W$7*(AA$12-$C18))*$D18</f>
        <v>2.5811821449986755E-13</v>
      </c>
      <c r="AB19" s="35">
        <f>IF(AB$12-$C18&lt;0,$W$8*ABS(AB$12-$C18),$W$7*(AB$12-$C18))*$D18</f>
        <v>9.0341375074953593E-13</v>
      </c>
      <c r="AC19" s="35">
        <f>IF(AC$12-$C18&lt;0,$W$8*ABS(AC$12-$C18),$W$7*(AC$12-$C18))*$D18</f>
        <v>1.5487092869992043E-12</v>
      </c>
      <c r="AD19" s="35">
        <f>IF(AD$12-$C18&lt;0,$W$8*ABS(AD$12-$C18),$W$7*(AD$12-$C18))*$D18</f>
        <v>2.1940048232488729E-12</v>
      </c>
      <c r="AE19" s="35">
        <f>IF(AE$12-$C18&lt;0,$W$8*ABS(AE$12-$C18),$W$7*(AE$12-$C18))*$D18</f>
        <v>2.8393003594985409E-12</v>
      </c>
      <c r="AF19" s="35">
        <f>IF(AF$12-$C18&lt;0,$W$8*ABS(AF$12-$C18),$W$7*(AF$12-$C18))*$D18</f>
        <v>3.4845958957482088E-12</v>
      </c>
      <c r="AG19" s="35">
        <f>IF(AG$12-$C18&lt;0,$W$8*ABS(AG$12-$C18),$W$7*(AG$12-$C18))*$D18</f>
        <v>4.1298914319978776E-12</v>
      </c>
      <c r="AH19" s="35">
        <f>IF(AH$12-$C18&lt;0,$W$8*ABS(AH$12-$C18),$W$7*(AH$12-$C18))*$D18</f>
        <v>4.775186968247546E-12</v>
      </c>
      <c r="AI19" s="35">
        <f>IF(AI$12-$C18&lt;0,$W$8*ABS(AI$12-$C18),$W$7*(AI$12-$C18))*$D18</f>
        <v>5.4204825044972144E-12</v>
      </c>
      <c r="AJ19" s="35">
        <f>IF(AJ$12-$C18&lt;0,$W$8*ABS(AJ$12-$C18),$W$7*(AJ$12-$C18))*$D18</f>
        <v>6.0657780407468827E-12</v>
      </c>
      <c r="AK19" s="35">
        <f>IF(AK$12-$C18&lt;0,$W$8*ABS(AK$12-$C18),$W$7*(AK$12-$C18))*$D18</f>
        <v>6.7110735769965503E-12</v>
      </c>
      <c r="AL19" s="35">
        <f>IF(AL$12-$C18&lt;0,$W$8*ABS(AL$12-$C18),$W$7*(AL$12-$C18))*$D18</f>
        <v>7.3563691132462187E-12</v>
      </c>
      <c r="AM19" s="35">
        <f>IF(AM$12-$C18&lt;0,$W$8*ABS(AM$12-$C18),$W$7*(AM$12-$C18))*$D18</f>
        <v>8.0016646494958879E-12</v>
      </c>
      <c r="AN19" s="35">
        <f>IF(AN$12-$C18&lt;0,$W$8*ABS(AN$12-$C18),$W$7*(AN$12-$C18))*$D18</f>
        <v>8.6469601857455554E-12</v>
      </c>
      <c r="AO19" s="35">
        <f>IF(AO$12-$C18&lt;0,$W$8*ABS(AO$12-$C18),$W$7*(AO$12-$C18))*$D18</f>
        <v>9.2922557219952246E-12</v>
      </c>
      <c r="AP19" s="35">
        <f>IF(AP$12-$C18&lt;0,$W$8*ABS(AP$12-$C18),$W$7*(AP$12-$C18))*$D18</f>
        <v>9.9375512582448922E-12</v>
      </c>
      <c r="AQ19" s="35">
        <f>IF(AQ$12-$C18&lt;0,$W$8*ABS(AQ$12-$C18),$W$7*(AQ$12-$C18))*$D18</f>
        <v>1.058284679449456E-11</v>
      </c>
      <c r="AR19" s="35">
        <f>IF(AR$12-$C18&lt;0,$W$8*ABS(AR$12-$C18),$W$7*(AR$12-$C18))*$D18</f>
        <v>1.1228142330744229E-11</v>
      </c>
      <c r="AS19" s="35">
        <f>IF(AS$12-$C18&lt;0,$W$8*ABS(AS$12-$C18),$W$7*(AS$12-$C18))*$D18</f>
        <v>1.1873437866993896E-11</v>
      </c>
      <c r="AT19" s="35">
        <f>IF(AT$12-$C18&lt;0,$W$8*ABS(AT$12-$C18),$W$7*(AT$12-$C18))*$D18</f>
        <v>1.2518733403243564E-11</v>
      </c>
      <c r="AU19" s="35">
        <f>IF(AU$12-$C18&lt;0,$W$8*ABS(AU$12-$C18),$W$7*(AU$12-$C18))*$D18</f>
        <v>1.3164028939493233E-11</v>
      </c>
      <c r="AV19" s="35">
        <f>IF(AV$12-$C18&lt;0,$W$8*ABS(AV$12-$C18),$W$7*(AV$12-$C18))*$D18</f>
        <v>1.3809324475742902E-11</v>
      </c>
      <c r="AW19" s="35">
        <f>IF(AW$12-$C18&lt;0,$W$8*ABS(AW$12-$C18),$W$7*(AW$12-$C18))*$D18</f>
        <v>1.4454620011992568E-11</v>
      </c>
      <c r="AX19" s="35">
        <f>IF(AX$12-$C18&lt;0,$W$8*ABS(AX$12-$C18),$W$7*(AX$12-$C18))*$D18</f>
        <v>1.5099915548242238E-11</v>
      </c>
      <c r="AY19" s="35">
        <f>IF(AY$12-$C18&lt;0,$W$8*ABS(AY$12-$C18),$W$7*(AY$12-$C18))*$D18</f>
        <v>1.5745211084491907E-11</v>
      </c>
      <c r="AZ19" s="35">
        <f>IF(AZ$12-$C18&lt;0,$W$8*ABS(AZ$12-$C18),$W$7*(AZ$12-$C18))*$D18</f>
        <v>1.6390506620741576E-11</v>
      </c>
      <c r="BA19" s="35">
        <f>IF(BA$12-$C18&lt;0,$W$8*ABS(BA$12-$C18),$W$7*(BA$12-$C18))*$D18</f>
        <v>1.7035802156991245E-11</v>
      </c>
      <c r="BB19" s="35">
        <f>IF(BB$12-$C18&lt;0,$W$8*ABS(BB$12-$C18),$W$7*(BB$12-$C18))*$D18</f>
        <v>1.7681097693240911E-11</v>
      </c>
      <c r="BC19" s="35">
        <f>IF(BC$12-$C18&lt;0,$W$8*ABS(BC$12-$C18),$W$7*(BC$12-$C18))*$D18</f>
        <v>1.832639322949058E-11</v>
      </c>
      <c r="BD19" s="35">
        <f>IF(BD$12-$C18&lt;0,$W$8*ABS(BD$12-$C18),$W$7*(BD$12-$C18))*$D18</f>
        <v>1.8971688765740246E-11</v>
      </c>
      <c r="BE19" s="35">
        <f>IF(BE$12-$C18&lt;0,$W$8*ABS(BE$12-$C18),$W$7*(BE$12-$C18))*$D18</f>
        <v>1.9616984301989915E-11</v>
      </c>
      <c r="BF19" s="35">
        <f>IF(BF$12-$C18&lt;0,$W$8*ABS(BF$12-$C18),$W$7*(BF$12-$C18))*$D18</f>
        <v>2.0262279838239585E-11</v>
      </c>
      <c r="BG19" s="35">
        <f>IF(BG$12-$C18&lt;0,$W$8*ABS(BG$12-$C18),$W$7*(BG$12-$C18))*$D18</f>
        <v>2.0907575374489254E-11</v>
      </c>
      <c r="BH19" s="35">
        <f>IF(BH$12-$C18&lt;0,$W$8*ABS(BH$12-$C18),$W$7*(BH$12-$C18))*$D18</f>
        <v>2.155287091073892E-11</v>
      </c>
      <c r="BI19" s="35">
        <f>IF(BI$12-$C18&lt;0,$W$8*ABS(BI$12-$C18),$W$7*(BI$12-$C18))*$D18</f>
        <v>2.2198166446988589E-11</v>
      </c>
      <c r="BJ19" s="35">
        <f>IF(BJ$12-$C18&lt;0,$W$8*ABS(BJ$12-$C18),$W$7*(BJ$12-$C18))*$D18</f>
        <v>2.2843461983238258E-11</v>
      </c>
      <c r="BK19" s="35">
        <f>IF(BK$12-$C18&lt;0,$W$8*ABS(BK$12-$C18),$W$7*(BK$12-$C18))*$D18</f>
        <v>2.3488757519487927E-11</v>
      </c>
      <c r="BL19" s="35">
        <f>IF(BL$12-$C18&lt;0,$W$8*ABS(BL$12-$C18),$W$7*(BL$12-$C18))*$D18</f>
        <v>2.4134053055737596E-11</v>
      </c>
      <c r="BM19" s="35">
        <f>IF(BM$12-$C18&lt;0,$W$8*ABS(BM$12-$C18),$W$7*(BM$12-$C18))*$D18</f>
        <v>2.4779348591987262E-11</v>
      </c>
      <c r="BN19" s="35">
        <f>IF(BN$12-$C18&lt;0,$W$8*ABS(BN$12-$C18),$W$7*(BN$12-$C18))*$D18</f>
        <v>2.5424644128236932E-11</v>
      </c>
      <c r="BO19" s="35">
        <f>IF(BO$12-$C18&lt;0,$W$8*ABS(BO$12-$C18),$W$7*(BO$12-$C18))*$D18</f>
        <v>2.6069939664486601E-11</v>
      </c>
      <c r="BP19" s="35">
        <f>IF(BP$12-$C18&lt;0,$W$8*ABS(BP$12-$C18),$W$7*(BP$12-$C18))*$D18</f>
        <v>2.6715235200736267E-11</v>
      </c>
      <c r="BQ19" s="35">
        <f>IF(BQ$12-$C18&lt;0,$W$8*ABS(BQ$12-$C18),$W$7*(BQ$12-$C18))*$D18</f>
        <v>2.7360530736985936E-11</v>
      </c>
      <c r="BR19" s="35">
        <f>IF(BR$12-$C18&lt;0,$W$8*ABS(BR$12-$C18),$W$7*(BR$12-$C18))*$D18</f>
        <v>2.8005826273235602E-11</v>
      </c>
      <c r="BS19" s="35">
        <f>IF(BS$12-$C18&lt;0,$W$8*ABS(BS$12-$C18),$W$7*(BS$12-$C18))*$D18</f>
        <v>2.8651121809485274E-11</v>
      </c>
      <c r="BT19" s="35">
        <f>IF(BT$12-$C18&lt;0,$W$8*ABS(BT$12-$C18),$W$7*(BT$12-$C18))*$D18</f>
        <v>2.929641734573494E-11</v>
      </c>
      <c r="BU19" s="35">
        <f>IF(BU$12-$C18&lt;0,$W$8*ABS(BU$12-$C18),$W$7*(BU$12-$C18))*$D18</f>
        <v>2.9941712881984606E-11</v>
      </c>
      <c r="BV19" s="35">
        <f>IF(BV$12-$C18&lt;0,$W$8*ABS(BV$12-$C18),$W$7*(BV$12-$C18))*$D18</f>
        <v>3.0587008418234279E-11</v>
      </c>
      <c r="BW19" s="35">
        <f>IF(BW$12-$C18&lt;0,$W$8*ABS(BW$12-$C18),$W$7*(BW$12-$C18))*$D18</f>
        <v>3.1232303954483945E-11</v>
      </c>
      <c r="BX19" s="35">
        <f>IF(BX$12-$C18&lt;0,$W$8*ABS(BX$12-$C18),$W$7*(BX$12-$C18))*$D18</f>
        <v>3.1877599490733617E-11</v>
      </c>
      <c r="BY19" s="35">
        <f>IF(BY$12-$C18&lt;0,$W$8*ABS(BY$12-$C18),$W$7*(BY$12-$C18))*$D18</f>
        <v>3.2522895026983283E-11</v>
      </c>
      <c r="BZ19" s="35">
        <f>IF(BZ$12-$C18&lt;0,$W$8*ABS(BZ$12-$C18),$W$7*(BZ$12-$C18))*$D18</f>
        <v>3.3168190563232955E-11</v>
      </c>
      <c r="CA19" s="35">
        <f>IF(CA$12-$C18&lt;0,$W$8*ABS(CA$12-$C18),$W$7*(CA$12-$C18))*$D18</f>
        <v>3.3813486099482621E-11</v>
      </c>
      <c r="CB19" s="35">
        <f>IF(CB$12-$C18&lt;0,$W$8*ABS(CB$12-$C18),$W$7*(CB$12-$C18))*$D18</f>
        <v>3.4458781635732287E-11</v>
      </c>
      <c r="CC19" s="35">
        <f>IF(CC$12-$C18&lt;0,$W$8*ABS(CC$12-$C18),$W$7*(CC$12-$C18))*$D18</f>
        <v>3.510407717198196E-11</v>
      </c>
      <c r="CD19" s="35">
        <f>IF(CD$12-$C18&lt;0,$W$8*ABS(CD$12-$C18),$W$7*(CD$12-$C18))*$D18</f>
        <v>3.5749372708231626E-11</v>
      </c>
      <c r="CE19" s="35">
        <f>IF(CE$12-$C18&lt;0,$W$8*ABS(CE$12-$C18),$W$7*(CE$12-$C18))*$D18</f>
        <v>3.6394668244481298E-11</v>
      </c>
      <c r="CF19" s="35">
        <f>IF(CF$12-$C18&lt;0,$W$8*ABS(CF$12-$C18),$W$7*(CF$12-$C18))*$D18</f>
        <v>3.7039963780730964E-11</v>
      </c>
      <c r="CG19" s="36">
        <f>IF(CG$12-$C18&lt;0,$W$8*ABS(CG$12-$C18),$W$7*(CG$12-$C18))*$D18</f>
        <v>3.768525931698063E-11</v>
      </c>
      <c r="CH19" s="36"/>
      <c r="CI19" s="87"/>
      <c r="CJ19" s="87"/>
      <c r="CK19" s="87"/>
      <c r="CL19" s="87"/>
    </row>
    <row r="20" spans="2:90" x14ac:dyDescent="0.25">
      <c r="B20" s="10"/>
      <c r="C20" s="5">
        <f t="shared" si="2"/>
        <v>1.6999999999999997</v>
      </c>
      <c r="D20" s="46">
        <f>_xlfn.NORM.DIST(C20,$E$7,$E$8,FALSE)</f>
        <v>4.9783589527485023E-11</v>
      </c>
      <c r="E20" s="95">
        <f>D20/SUM($D$12:$D$138)</f>
        <v>9.9567188861425661E-12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5">
        <f t="shared" si="3"/>
        <v>-22</v>
      </c>
      <c r="T20" s="51">
        <f>IF(S20&gt;0,S20*$W$7,ABS(S20)*$W$8)</f>
        <v>0.22</v>
      </c>
      <c r="U20" s="11"/>
      <c r="V20" s="68"/>
      <c r="W20" s="54">
        <f t="shared" si="4"/>
        <v>1.4999999999999998</v>
      </c>
      <c r="X20" s="34">
        <f>IF(X$12-$C19&lt;0,$W$8*ABS(X$12-$C19),$W$7*(X$12-$C19))*$D19</f>
        <v>3.8212034691327628E-13</v>
      </c>
      <c r="Y20" s="35">
        <f>IF(Y$12-$C19&lt;0,$W$8*ABS(Y$12-$C19),$W$7*(Y$12-$C19))*$D19</f>
        <v>2.5474689794218419E-13</v>
      </c>
      <c r="Z20" s="35">
        <f>IF(Z$12-$C19&lt;0,$W$8*ABS(Z$12-$C19),$W$7*(Z$12-$C19))*$D19</f>
        <v>1.2737344897109204E-13</v>
      </c>
      <c r="AA20" s="35">
        <f>IF(AA$12-$C19&lt;0,$W$8*ABS(AA$12-$C19),$W$7*(AA$12-$C19))*$D19</f>
        <v>5.6565174309449568E-28</v>
      </c>
      <c r="AB20" s="35">
        <f>IF(AB$12-$C19&lt;0,$W$8*ABS(AB$12-$C19),$W$7*(AB$12-$C19))*$D19</f>
        <v>1.2737344897109217E-12</v>
      </c>
      <c r="AC20" s="35">
        <f>IF(AC$12-$C19&lt;0,$W$8*ABS(AC$12-$C19),$W$7*(AC$12-$C19))*$D19</f>
        <v>2.5474689794218431E-12</v>
      </c>
      <c r="AD20" s="35">
        <f>IF(AD$12-$C19&lt;0,$W$8*ABS(AD$12-$C19),$W$7*(AD$12-$C19))*$D19</f>
        <v>3.8212034691327638E-12</v>
      </c>
      <c r="AE20" s="35">
        <f>IF(AE$12-$C19&lt;0,$W$8*ABS(AE$12-$C19),$W$7*(AE$12-$C19))*$D19</f>
        <v>5.0949379588436845E-12</v>
      </c>
      <c r="AF20" s="35">
        <f>IF(AF$12-$C19&lt;0,$W$8*ABS(AF$12-$C19),$W$7*(AF$12-$C19))*$D19</f>
        <v>6.3686724485546052E-12</v>
      </c>
      <c r="AG20" s="35">
        <f>IF(AG$12-$C19&lt;0,$W$8*ABS(AG$12-$C19),$W$7*(AG$12-$C19))*$D19</f>
        <v>7.6424069382655276E-12</v>
      </c>
      <c r="AH20" s="35">
        <f>IF(AH$12-$C19&lt;0,$W$8*ABS(AH$12-$C19),$W$7*(AH$12-$C19))*$D19</f>
        <v>8.9161414279764475E-12</v>
      </c>
      <c r="AI20" s="35">
        <f>IF(AI$12-$C19&lt;0,$W$8*ABS(AI$12-$C19),$W$7*(AI$12-$C19))*$D19</f>
        <v>1.0189875917687369E-11</v>
      </c>
      <c r="AJ20" s="35">
        <f>IF(AJ$12-$C19&lt;0,$W$8*ABS(AJ$12-$C19),$W$7*(AJ$12-$C19))*$D19</f>
        <v>1.1463610407398289E-11</v>
      </c>
      <c r="AK20" s="35">
        <f>IF(AK$12-$C19&lt;0,$W$8*ABS(AK$12-$C19),$W$7*(AK$12-$C19))*$D19</f>
        <v>1.273734489710921E-11</v>
      </c>
      <c r="AL20" s="35">
        <f>IF(AL$12-$C19&lt;0,$W$8*ABS(AL$12-$C19),$W$7*(AL$12-$C19))*$D19</f>
        <v>1.4011079386820132E-11</v>
      </c>
      <c r="AM20" s="35">
        <f>IF(AM$12-$C19&lt;0,$W$8*ABS(AM$12-$C19),$W$7*(AM$12-$C19))*$D19</f>
        <v>1.5284813876531055E-11</v>
      </c>
      <c r="AN20" s="35">
        <f>IF(AN$12-$C19&lt;0,$W$8*ABS(AN$12-$C19),$W$7*(AN$12-$C19))*$D19</f>
        <v>1.6558548366241975E-11</v>
      </c>
      <c r="AO20" s="35">
        <f>IF(AO$12-$C19&lt;0,$W$8*ABS(AO$12-$C19),$W$7*(AO$12-$C19))*$D19</f>
        <v>1.7832282855952895E-11</v>
      </c>
      <c r="AP20" s="35">
        <f>IF(AP$12-$C19&lt;0,$W$8*ABS(AP$12-$C19),$W$7*(AP$12-$C19))*$D19</f>
        <v>1.9106017345663815E-11</v>
      </c>
      <c r="AQ20" s="35">
        <f>IF(AQ$12-$C19&lt;0,$W$8*ABS(AQ$12-$C19),$W$7*(AQ$12-$C19))*$D19</f>
        <v>2.0379751835374738E-11</v>
      </c>
      <c r="AR20" s="35">
        <f>IF(AR$12-$C19&lt;0,$W$8*ABS(AR$12-$C19),$W$7*(AR$12-$C19))*$D19</f>
        <v>2.1653486325085661E-11</v>
      </c>
      <c r="AS20" s="35">
        <f>IF(AS$12-$C19&lt;0,$W$8*ABS(AS$12-$C19),$W$7*(AS$12-$C19))*$D19</f>
        <v>2.2927220814796578E-11</v>
      </c>
      <c r="AT20" s="35">
        <f>IF(AT$12-$C19&lt;0,$W$8*ABS(AT$12-$C19),$W$7*(AT$12-$C19))*$D19</f>
        <v>2.4200955304507501E-11</v>
      </c>
      <c r="AU20" s="35">
        <f>IF(AU$12-$C19&lt;0,$W$8*ABS(AU$12-$C19),$W$7*(AU$12-$C19))*$D19</f>
        <v>2.5474689794218421E-11</v>
      </c>
      <c r="AV20" s="35">
        <f>IF(AV$12-$C19&lt;0,$W$8*ABS(AV$12-$C19),$W$7*(AV$12-$C19))*$D19</f>
        <v>2.6748424283929344E-11</v>
      </c>
      <c r="AW20" s="35">
        <f>IF(AW$12-$C19&lt;0,$W$8*ABS(AW$12-$C19),$W$7*(AW$12-$C19))*$D19</f>
        <v>2.8022158773640264E-11</v>
      </c>
      <c r="AX20" s="35">
        <f>IF(AX$12-$C19&lt;0,$W$8*ABS(AX$12-$C19),$W$7*(AX$12-$C19))*$D19</f>
        <v>2.929589326335119E-11</v>
      </c>
      <c r="AY20" s="35">
        <f>IF(AY$12-$C19&lt;0,$W$8*ABS(AY$12-$C19),$W$7*(AY$12-$C19))*$D19</f>
        <v>3.056962775306211E-11</v>
      </c>
      <c r="AZ20" s="35">
        <f>IF(AZ$12-$C19&lt;0,$W$8*ABS(AZ$12-$C19),$W$7*(AZ$12-$C19))*$D19</f>
        <v>3.1843362242773024E-11</v>
      </c>
      <c r="BA20" s="35">
        <f>IF(BA$12-$C19&lt;0,$W$8*ABS(BA$12-$C19),$W$7*(BA$12-$C19))*$D19</f>
        <v>3.311709673248395E-11</v>
      </c>
      <c r="BB20" s="35">
        <f>IF(BB$12-$C19&lt;0,$W$8*ABS(BB$12-$C19),$W$7*(BB$12-$C19))*$D19</f>
        <v>3.439083122219487E-11</v>
      </c>
      <c r="BC20" s="35">
        <f>IF(BC$12-$C19&lt;0,$W$8*ABS(BC$12-$C19),$W$7*(BC$12-$C19))*$D19</f>
        <v>3.566456571190579E-11</v>
      </c>
      <c r="BD20" s="35">
        <f>IF(BD$12-$C19&lt;0,$W$8*ABS(BD$12-$C19),$W$7*(BD$12-$C19))*$D19</f>
        <v>3.6938300201616716E-11</v>
      </c>
      <c r="BE20" s="35">
        <f>IF(BE$12-$C19&lt;0,$W$8*ABS(BE$12-$C19),$W$7*(BE$12-$C19))*$D19</f>
        <v>3.821203469132763E-11</v>
      </c>
      <c r="BF20" s="35">
        <f>IF(BF$12-$C19&lt;0,$W$8*ABS(BF$12-$C19),$W$7*(BF$12-$C19))*$D19</f>
        <v>3.9485769181038556E-11</v>
      </c>
      <c r="BG20" s="35">
        <f>IF(BG$12-$C19&lt;0,$W$8*ABS(BG$12-$C19),$W$7*(BG$12-$C19))*$D19</f>
        <v>4.0759503670749476E-11</v>
      </c>
      <c r="BH20" s="35">
        <f>IF(BH$12-$C19&lt;0,$W$8*ABS(BH$12-$C19),$W$7*(BH$12-$C19))*$D19</f>
        <v>4.2033238160460396E-11</v>
      </c>
      <c r="BI20" s="35">
        <f>IF(BI$12-$C19&lt;0,$W$8*ABS(BI$12-$C19),$W$7*(BI$12-$C19))*$D19</f>
        <v>4.3306972650171322E-11</v>
      </c>
      <c r="BJ20" s="35">
        <f>IF(BJ$12-$C19&lt;0,$W$8*ABS(BJ$12-$C19),$W$7*(BJ$12-$C19))*$D19</f>
        <v>4.4580707139882236E-11</v>
      </c>
      <c r="BK20" s="35">
        <f>IF(BK$12-$C19&lt;0,$W$8*ABS(BK$12-$C19),$W$7*(BK$12-$C19))*$D19</f>
        <v>4.5854441629593156E-11</v>
      </c>
      <c r="BL20" s="35">
        <f>IF(BL$12-$C19&lt;0,$W$8*ABS(BL$12-$C19),$W$7*(BL$12-$C19))*$D19</f>
        <v>4.7128176119304082E-11</v>
      </c>
      <c r="BM20" s="35">
        <f>IF(BM$12-$C19&lt;0,$W$8*ABS(BM$12-$C19),$W$7*(BM$12-$C19))*$D19</f>
        <v>4.8401910609015002E-11</v>
      </c>
      <c r="BN20" s="35">
        <f>IF(BN$12-$C19&lt;0,$W$8*ABS(BN$12-$C19),$W$7*(BN$12-$C19))*$D19</f>
        <v>4.9675645098725928E-11</v>
      </c>
      <c r="BO20" s="35">
        <f>IF(BO$12-$C19&lt;0,$W$8*ABS(BO$12-$C19),$W$7*(BO$12-$C19))*$D19</f>
        <v>5.0949379588436842E-11</v>
      </c>
      <c r="BP20" s="35">
        <f>IF(BP$12-$C19&lt;0,$W$8*ABS(BP$12-$C19),$W$7*(BP$12-$C19))*$D19</f>
        <v>5.2223114078147768E-11</v>
      </c>
      <c r="BQ20" s="35">
        <f>IF(BQ$12-$C19&lt;0,$W$8*ABS(BQ$12-$C19),$W$7*(BQ$12-$C19))*$D19</f>
        <v>5.3496848567858688E-11</v>
      </c>
      <c r="BR20" s="35">
        <f>IF(BR$12-$C19&lt;0,$W$8*ABS(BR$12-$C19),$W$7*(BR$12-$C19))*$D19</f>
        <v>5.4770583057569602E-11</v>
      </c>
      <c r="BS20" s="35">
        <f>IF(BS$12-$C19&lt;0,$W$8*ABS(BS$12-$C19),$W$7*(BS$12-$C19))*$D19</f>
        <v>5.6044317547280528E-11</v>
      </c>
      <c r="BT20" s="35">
        <f>IF(BT$12-$C19&lt;0,$W$8*ABS(BT$12-$C19),$W$7*(BT$12-$C19))*$D19</f>
        <v>5.7318052036991448E-11</v>
      </c>
      <c r="BU20" s="35">
        <f>IF(BU$12-$C19&lt;0,$W$8*ABS(BU$12-$C19),$W$7*(BU$12-$C19))*$D19</f>
        <v>5.8591786526702381E-11</v>
      </c>
      <c r="BV20" s="35">
        <f>IF(BV$12-$C19&lt;0,$W$8*ABS(BV$12-$C19),$W$7*(BV$12-$C19))*$D19</f>
        <v>5.9865521016413294E-11</v>
      </c>
      <c r="BW20" s="35">
        <f>IF(BW$12-$C19&lt;0,$W$8*ABS(BW$12-$C19),$W$7*(BW$12-$C19))*$D19</f>
        <v>6.1139255506124221E-11</v>
      </c>
      <c r="BX20" s="35">
        <f>IF(BX$12-$C19&lt;0,$W$8*ABS(BX$12-$C19),$W$7*(BX$12-$C19))*$D19</f>
        <v>6.2412989995835134E-11</v>
      </c>
      <c r="BY20" s="35">
        <f>IF(BY$12-$C19&lt;0,$W$8*ABS(BY$12-$C19),$W$7*(BY$12-$C19))*$D19</f>
        <v>6.3686724485546048E-11</v>
      </c>
      <c r="BZ20" s="35">
        <f>IF(BZ$12-$C19&lt;0,$W$8*ABS(BZ$12-$C19),$W$7*(BZ$12-$C19))*$D19</f>
        <v>6.4960458975256974E-11</v>
      </c>
      <c r="CA20" s="35">
        <f>IF(CA$12-$C19&lt;0,$W$8*ABS(CA$12-$C19),$W$7*(CA$12-$C19))*$D19</f>
        <v>6.62341934649679E-11</v>
      </c>
      <c r="CB20" s="35">
        <f>IF(CB$12-$C19&lt;0,$W$8*ABS(CB$12-$C19),$W$7*(CB$12-$C19))*$D19</f>
        <v>6.7507927954678827E-11</v>
      </c>
      <c r="CC20" s="35">
        <f>IF(CC$12-$C19&lt;0,$W$8*ABS(CC$12-$C19),$W$7*(CC$12-$C19))*$D19</f>
        <v>6.878166244438974E-11</v>
      </c>
      <c r="CD20" s="35">
        <f>IF(CD$12-$C19&lt;0,$W$8*ABS(CD$12-$C19),$W$7*(CD$12-$C19))*$D19</f>
        <v>7.0055396934100654E-11</v>
      </c>
      <c r="CE20" s="35">
        <f>IF(CE$12-$C19&lt;0,$W$8*ABS(CE$12-$C19),$W$7*(CE$12-$C19))*$D19</f>
        <v>7.132913142381158E-11</v>
      </c>
      <c r="CF20" s="35">
        <f>IF(CF$12-$C19&lt;0,$W$8*ABS(CF$12-$C19),$W$7*(CF$12-$C19))*$D19</f>
        <v>7.2602865913522506E-11</v>
      </c>
      <c r="CG20" s="36">
        <f>IF(CG$12-$C19&lt;0,$W$8*ABS(CG$12-$C19),$W$7*(CG$12-$C19))*$D19</f>
        <v>7.3876600403233433E-11</v>
      </c>
      <c r="CH20" s="36"/>
      <c r="CI20" s="87"/>
      <c r="CJ20" s="87"/>
      <c r="CK20" s="87"/>
      <c r="CL20" s="87"/>
    </row>
    <row r="21" spans="2:90" x14ac:dyDescent="0.25">
      <c r="B21" s="10"/>
      <c r="C21" s="5">
        <f t="shared" si="2"/>
        <v>1.8999999999999997</v>
      </c>
      <c r="D21" s="46">
        <f>_xlfn.NORM.DIST(C21,$E$7,$E$8,FALSE)</f>
        <v>9.6320907396795629E-11</v>
      </c>
      <c r="E21" s="95">
        <f>D21/SUM($D$12:$D$138)</f>
        <v>1.926418337670464E-11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5">
        <f t="shared" si="3"/>
        <v>-21</v>
      </c>
      <c r="T21" s="51">
        <f>IF(S21&gt;0,S21*$W$7,ABS(S21)*$W$8)</f>
        <v>0.21</v>
      </c>
      <c r="U21" s="11"/>
      <c r="V21" s="68"/>
      <c r="W21" s="54">
        <f t="shared" si="4"/>
        <v>1.6999999999999997</v>
      </c>
      <c r="X21" s="34">
        <f>IF(X$12-$C20&lt;0,$W$8*ABS(X$12-$C20),$W$7*(X$12-$C20))*$D20</f>
        <v>8.4632102196724534E-13</v>
      </c>
      <c r="Y21" s="35">
        <f>IF(Y$12-$C20&lt;0,$W$8*ABS(Y$12-$C20),$W$7*(Y$12-$C20))*$D20</f>
        <v>5.9740307432982014E-13</v>
      </c>
      <c r="Z21" s="35">
        <f>IF(Z$12-$C20&lt;0,$W$8*ABS(Z$12-$C20),$W$7*(Z$12-$C20))*$D20</f>
        <v>3.4848512669239505E-13</v>
      </c>
      <c r="AA21" s="35">
        <f>IF(AA$12-$C20&lt;0,$W$8*ABS(AA$12-$C20),$W$7*(AA$12-$C20))*$D20</f>
        <v>9.9567179054969919E-14</v>
      </c>
      <c r="AB21" s="35">
        <f>IF(AB$12-$C20&lt;0,$W$8*ABS(AB$12-$C20),$W$7*(AB$12-$C20))*$D20</f>
        <v>1.493507685824552E-12</v>
      </c>
      <c r="AC21" s="35">
        <f>IF(AC$12-$C20&lt;0,$W$8*ABS(AC$12-$C20),$W$7*(AC$12-$C20))*$D20</f>
        <v>3.9826871621988031E-12</v>
      </c>
      <c r="AD21" s="35">
        <f>IF(AD$12-$C20&lt;0,$W$8*ABS(AD$12-$C20),$W$7*(AD$12-$C20))*$D20</f>
        <v>6.4718666385730544E-12</v>
      </c>
      <c r="AE21" s="35">
        <f>IF(AE$12-$C20&lt;0,$W$8*ABS(AE$12-$C20),$W$7*(AE$12-$C20))*$D20</f>
        <v>8.9610461149473074E-12</v>
      </c>
      <c r="AF21" s="35">
        <f>IF(AF$12-$C20&lt;0,$W$8*ABS(AF$12-$C20),$W$7*(AF$12-$C20))*$D20</f>
        <v>1.1450225591321558E-11</v>
      </c>
      <c r="AG21" s="35">
        <f>IF(AG$12-$C20&lt;0,$W$8*ABS(AG$12-$C20),$W$7*(AG$12-$C20))*$D20</f>
        <v>1.3939405067695808E-11</v>
      </c>
      <c r="AH21" s="35">
        <f>IF(AH$12-$C20&lt;0,$W$8*ABS(AH$12-$C20),$W$7*(AH$12-$C20))*$D20</f>
        <v>1.6428584544070062E-11</v>
      </c>
      <c r="AI21" s="35">
        <f>IF(AI$12-$C20&lt;0,$W$8*ABS(AI$12-$C20),$W$7*(AI$12-$C20))*$D20</f>
        <v>1.8917764020444311E-11</v>
      </c>
      <c r="AJ21" s="35">
        <f>IF(AJ$12-$C20&lt;0,$W$8*ABS(AJ$12-$C20),$W$7*(AJ$12-$C20))*$D20</f>
        <v>2.1406943496818566E-11</v>
      </c>
      <c r="AK21" s="35">
        <f>IF(AK$12-$C20&lt;0,$W$8*ABS(AK$12-$C20),$W$7*(AK$12-$C20))*$D20</f>
        <v>2.3896122973192815E-11</v>
      </c>
      <c r="AL21" s="35">
        <f>IF(AL$12-$C20&lt;0,$W$8*ABS(AL$12-$C20),$W$7*(AL$12-$C20))*$D20</f>
        <v>2.6385302449567071E-11</v>
      </c>
      <c r="AM21" s="35">
        <f>IF(AM$12-$C20&lt;0,$W$8*ABS(AM$12-$C20),$W$7*(AM$12-$C20))*$D20</f>
        <v>2.8874481925941316E-11</v>
      </c>
      <c r="AN21" s="35">
        <f>IF(AN$12-$C20&lt;0,$W$8*ABS(AN$12-$C20),$W$7*(AN$12-$C20))*$D20</f>
        <v>3.1363661402315572E-11</v>
      </c>
      <c r="AO21" s="35">
        <f>IF(AO$12-$C20&lt;0,$W$8*ABS(AO$12-$C20),$W$7*(AO$12-$C20))*$D20</f>
        <v>3.3852840878689824E-11</v>
      </c>
      <c r="AP21" s="35">
        <f>IF(AP$12-$C20&lt;0,$W$8*ABS(AP$12-$C20),$W$7*(AP$12-$C20))*$D20</f>
        <v>3.634202035506407E-11</v>
      </c>
      <c r="AQ21" s="35">
        <f>IF(AQ$12-$C20&lt;0,$W$8*ABS(AQ$12-$C20),$W$7*(AQ$12-$C20))*$D20</f>
        <v>3.8831199831438328E-11</v>
      </c>
      <c r="AR21" s="35">
        <f>IF(AR$12-$C20&lt;0,$W$8*ABS(AR$12-$C20),$W$7*(AR$12-$C20))*$D20</f>
        <v>4.1320379307812574E-11</v>
      </c>
      <c r="AS21" s="35">
        <f>IF(AS$12-$C20&lt;0,$W$8*ABS(AS$12-$C20),$W$7*(AS$12-$C20))*$D20</f>
        <v>4.3809558784186826E-11</v>
      </c>
      <c r="AT21" s="35">
        <f>IF(AT$12-$C20&lt;0,$W$8*ABS(AT$12-$C20),$W$7*(AT$12-$C20))*$D20</f>
        <v>4.6298738260561078E-11</v>
      </c>
      <c r="AU21" s="35">
        <f>IF(AU$12-$C20&lt;0,$W$8*ABS(AU$12-$C20),$W$7*(AU$12-$C20))*$D20</f>
        <v>4.878791773693533E-11</v>
      </c>
      <c r="AV21" s="35">
        <f>IF(AV$12-$C20&lt;0,$W$8*ABS(AV$12-$C20),$W$7*(AV$12-$C20))*$D20</f>
        <v>5.1277097213309576E-11</v>
      </c>
      <c r="AW21" s="35">
        <f>IF(AW$12-$C20&lt;0,$W$8*ABS(AW$12-$C20),$W$7*(AW$12-$C20))*$D20</f>
        <v>5.3766276689683828E-11</v>
      </c>
      <c r="AX21" s="35">
        <f>IF(AX$12-$C20&lt;0,$W$8*ABS(AX$12-$C20),$W$7*(AX$12-$C20))*$D20</f>
        <v>5.625545616605808E-11</v>
      </c>
      <c r="AY21" s="35">
        <f>IF(AY$12-$C20&lt;0,$W$8*ABS(AY$12-$C20),$W$7*(AY$12-$C20))*$D20</f>
        <v>5.8744635642432332E-11</v>
      </c>
      <c r="AZ21" s="35">
        <f>IF(AZ$12-$C20&lt;0,$W$8*ABS(AZ$12-$C20),$W$7*(AZ$12-$C20))*$D20</f>
        <v>6.1233815118806585E-11</v>
      </c>
      <c r="BA21" s="35">
        <f>IF(BA$12-$C20&lt;0,$W$8*ABS(BA$12-$C20),$W$7*(BA$12-$C20))*$D20</f>
        <v>6.3722994595180837E-11</v>
      </c>
      <c r="BB21" s="35">
        <f>IF(BB$12-$C20&lt;0,$W$8*ABS(BB$12-$C20),$W$7*(BB$12-$C20))*$D20</f>
        <v>6.6212174071555089E-11</v>
      </c>
      <c r="BC21" s="35">
        <f>IF(BC$12-$C20&lt;0,$W$8*ABS(BC$12-$C20),$W$7*(BC$12-$C20))*$D20</f>
        <v>6.8701353547929341E-11</v>
      </c>
      <c r="BD21" s="35">
        <f>IF(BD$12-$C20&lt;0,$W$8*ABS(BD$12-$C20),$W$7*(BD$12-$C20))*$D20</f>
        <v>7.1190533024303593E-11</v>
      </c>
      <c r="BE21" s="35">
        <f>IF(BE$12-$C20&lt;0,$W$8*ABS(BE$12-$C20),$W$7*(BE$12-$C20))*$D20</f>
        <v>7.3679712500677845E-11</v>
      </c>
      <c r="BF21" s="35">
        <f>IF(BF$12-$C20&lt;0,$W$8*ABS(BF$12-$C20),$W$7*(BF$12-$C20))*$D20</f>
        <v>7.6168891977052097E-11</v>
      </c>
      <c r="BG21" s="35">
        <f>IF(BG$12-$C20&lt;0,$W$8*ABS(BG$12-$C20),$W$7*(BG$12-$C20))*$D20</f>
        <v>7.8658071453426337E-11</v>
      </c>
      <c r="BH21" s="35">
        <f>IF(BH$12-$C20&lt;0,$W$8*ABS(BH$12-$C20),$W$7*(BH$12-$C20))*$D20</f>
        <v>8.1147250929800589E-11</v>
      </c>
      <c r="BI21" s="35">
        <f>IF(BI$12-$C20&lt;0,$W$8*ABS(BI$12-$C20),$W$7*(BI$12-$C20))*$D20</f>
        <v>8.3636430406174841E-11</v>
      </c>
      <c r="BJ21" s="35">
        <f>IF(BJ$12-$C20&lt;0,$W$8*ABS(BJ$12-$C20),$W$7*(BJ$12-$C20))*$D20</f>
        <v>8.6125609882549106E-11</v>
      </c>
      <c r="BK21" s="35">
        <f>IF(BK$12-$C20&lt;0,$W$8*ABS(BK$12-$C20),$W$7*(BK$12-$C20))*$D20</f>
        <v>8.8614789358923358E-11</v>
      </c>
      <c r="BL21" s="35">
        <f>IF(BL$12-$C20&lt;0,$W$8*ABS(BL$12-$C20),$W$7*(BL$12-$C20))*$D20</f>
        <v>9.1103968835297597E-11</v>
      </c>
      <c r="BM21" s="35">
        <f>IF(BM$12-$C20&lt;0,$W$8*ABS(BM$12-$C20),$W$7*(BM$12-$C20))*$D20</f>
        <v>9.359314831167185E-11</v>
      </c>
      <c r="BN21" s="35">
        <f>IF(BN$12-$C20&lt;0,$W$8*ABS(BN$12-$C20),$W$7*(BN$12-$C20))*$D20</f>
        <v>9.6082327788046102E-11</v>
      </c>
      <c r="BO21" s="35">
        <f>IF(BO$12-$C20&lt;0,$W$8*ABS(BO$12-$C20),$W$7*(BO$12-$C20))*$D20</f>
        <v>9.8571507264420354E-11</v>
      </c>
      <c r="BP21" s="35">
        <f>IF(BP$12-$C20&lt;0,$W$8*ABS(BP$12-$C20),$W$7*(BP$12-$C20))*$D20</f>
        <v>1.0106068674079461E-10</v>
      </c>
      <c r="BQ21" s="35">
        <f>IF(BQ$12-$C20&lt;0,$W$8*ABS(BQ$12-$C20),$W$7*(BQ$12-$C20))*$D20</f>
        <v>1.0354986621716886E-10</v>
      </c>
      <c r="BR21" s="35">
        <f>IF(BR$12-$C20&lt;0,$W$8*ABS(BR$12-$C20),$W$7*(BR$12-$C20))*$D20</f>
        <v>1.0603904569354312E-10</v>
      </c>
      <c r="BS21" s="35">
        <f>IF(BS$12-$C20&lt;0,$W$8*ABS(BS$12-$C20),$W$7*(BS$12-$C20))*$D20</f>
        <v>1.0852822516991736E-10</v>
      </c>
      <c r="BT21" s="35">
        <f>IF(BT$12-$C20&lt;0,$W$8*ABS(BT$12-$C20),$W$7*(BT$12-$C20))*$D20</f>
        <v>1.110174046462916E-10</v>
      </c>
      <c r="BU21" s="35">
        <f>IF(BU$12-$C20&lt;0,$W$8*ABS(BU$12-$C20),$W$7*(BU$12-$C20))*$D20</f>
        <v>1.1350658412266587E-10</v>
      </c>
      <c r="BV21" s="35">
        <f>IF(BV$12-$C20&lt;0,$W$8*ABS(BV$12-$C20),$W$7*(BV$12-$C20))*$D20</f>
        <v>1.1599576359904011E-10</v>
      </c>
      <c r="BW21" s="35">
        <f>IF(BW$12-$C20&lt;0,$W$8*ABS(BW$12-$C20),$W$7*(BW$12-$C20))*$D20</f>
        <v>1.1848494307541437E-10</v>
      </c>
      <c r="BX21" s="35">
        <f>IF(BX$12-$C20&lt;0,$W$8*ABS(BX$12-$C20),$W$7*(BX$12-$C20))*$D20</f>
        <v>1.2097412255178862E-10</v>
      </c>
      <c r="BY21" s="35">
        <f>IF(BY$12-$C20&lt;0,$W$8*ABS(BY$12-$C20),$W$7*(BY$12-$C20))*$D20</f>
        <v>1.2346330202816288E-10</v>
      </c>
      <c r="BZ21" s="35">
        <f>IF(BZ$12-$C20&lt;0,$W$8*ABS(BZ$12-$C20),$W$7*(BZ$12-$C20))*$D20</f>
        <v>1.2595248150453713E-10</v>
      </c>
      <c r="CA21" s="35">
        <f>IF(CA$12-$C20&lt;0,$W$8*ABS(CA$12-$C20),$W$7*(CA$12-$C20))*$D20</f>
        <v>1.2844166098091135E-10</v>
      </c>
      <c r="CB21" s="35">
        <f>IF(CB$12-$C20&lt;0,$W$8*ABS(CB$12-$C20),$W$7*(CB$12-$C20))*$D20</f>
        <v>1.3093084045728563E-10</v>
      </c>
      <c r="CC21" s="35">
        <f>IF(CC$12-$C20&lt;0,$W$8*ABS(CC$12-$C20),$W$7*(CC$12-$C20))*$D20</f>
        <v>1.3342001993365986E-10</v>
      </c>
      <c r="CD21" s="35">
        <f>IF(CD$12-$C20&lt;0,$W$8*ABS(CD$12-$C20),$W$7*(CD$12-$C20))*$D20</f>
        <v>1.3590919941003414E-10</v>
      </c>
      <c r="CE21" s="35">
        <f>IF(CE$12-$C20&lt;0,$W$8*ABS(CE$12-$C20),$W$7*(CE$12-$C20))*$D20</f>
        <v>1.3839837888640839E-10</v>
      </c>
      <c r="CF21" s="35">
        <f>IF(CF$12-$C20&lt;0,$W$8*ABS(CF$12-$C20),$W$7*(CF$12-$C20))*$D20</f>
        <v>1.4088755836278261E-10</v>
      </c>
      <c r="CG21" s="36">
        <f>IF(CG$12-$C20&lt;0,$W$8*ABS(CG$12-$C20),$W$7*(CG$12-$C20))*$D20</f>
        <v>1.4337673783915689E-10</v>
      </c>
      <c r="CH21" s="36"/>
      <c r="CI21" s="87"/>
      <c r="CJ21" s="87"/>
      <c r="CK21" s="87"/>
      <c r="CL21" s="87"/>
    </row>
    <row r="22" spans="2:90" x14ac:dyDescent="0.25">
      <c r="B22" s="10"/>
      <c r="C22" s="5">
        <f t="shared" si="2"/>
        <v>2.0999999999999996</v>
      </c>
      <c r="D22" s="46">
        <f>_xlfn.NORM.DIST(C22,$E$7,$E$8,FALSE)</f>
        <v>1.8450663080622836E-10</v>
      </c>
      <c r="E22" s="95">
        <f>D22/SUM($D$12:$D$138)</f>
        <v>3.6901329795688471E-11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5">
        <f t="shared" si="3"/>
        <v>-20</v>
      </c>
      <c r="T22" s="51">
        <f>IF(S22&gt;0,S22*$W$7,ABS(S22)*$W$8)</f>
        <v>0.2</v>
      </c>
      <c r="U22" s="11"/>
      <c r="V22" s="68"/>
      <c r="W22" s="54">
        <f t="shared" si="4"/>
        <v>1.8999999999999997</v>
      </c>
      <c r="X22" s="34">
        <f>IF(X$12-$C21&lt;0,$W$8*ABS(X$12-$C21),$W$7*(X$12-$C21))*$D21</f>
        <v>1.8300972405391166E-12</v>
      </c>
      <c r="Y22" s="35">
        <f>IF(Y$12-$C21&lt;0,$W$8*ABS(Y$12-$C21),$W$7*(Y$12-$C21))*$D21</f>
        <v>1.3484927035551385E-12</v>
      </c>
      <c r="Z22" s="35">
        <f>IF(Z$12-$C21&lt;0,$W$8*ABS(Z$12-$C21),$W$7*(Z$12-$C21))*$D21</f>
        <v>8.6688816657116043E-13</v>
      </c>
      <c r="AA22" s="35">
        <f>IF(AA$12-$C21&lt;0,$W$8*ABS(AA$12-$C21),$W$7*(AA$12-$C21))*$D21</f>
        <v>3.8528362958718221E-13</v>
      </c>
      <c r="AB22" s="35">
        <f>IF(AB$12-$C21&lt;0,$W$8*ABS(AB$12-$C21),$W$7*(AB$12-$C21))*$D21</f>
        <v>9.6320907396795927E-13</v>
      </c>
      <c r="AC22" s="35">
        <f>IF(AC$12-$C21&lt;0,$W$8*ABS(AC$12-$C21),$W$7*(AC$12-$C21))*$D21</f>
        <v>5.7792544438077407E-12</v>
      </c>
      <c r="AD22" s="35">
        <f>IF(AD$12-$C21&lt;0,$W$8*ABS(AD$12-$C21),$W$7*(AD$12-$C21))*$D21</f>
        <v>1.0595299813647524E-11</v>
      </c>
      <c r="AE22" s="35">
        <f>IF(AE$12-$C21&lt;0,$W$8*ABS(AE$12-$C21),$W$7*(AE$12-$C21))*$D21</f>
        <v>1.5411345183487303E-11</v>
      </c>
      <c r="AF22" s="35">
        <f>IF(AF$12-$C21&lt;0,$W$8*ABS(AF$12-$C21),$W$7*(AF$12-$C21))*$D21</f>
        <v>2.022739055332709E-11</v>
      </c>
      <c r="AG22" s="35">
        <f>IF(AG$12-$C21&lt;0,$W$8*ABS(AG$12-$C21),$W$7*(AG$12-$C21))*$D21</f>
        <v>2.5043435923166871E-11</v>
      </c>
      <c r="AH22" s="35">
        <f>IF(AH$12-$C21&lt;0,$W$8*ABS(AH$12-$C21),$W$7*(AH$12-$C21))*$D21</f>
        <v>2.9859481293006649E-11</v>
      </c>
      <c r="AI22" s="35">
        <f>IF(AI$12-$C21&lt;0,$W$8*ABS(AI$12-$C21),$W$7*(AI$12-$C21))*$D21</f>
        <v>3.4675526662846436E-11</v>
      </c>
      <c r="AJ22" s="35">
        <f>IF(AJ$12-$C21&lt;0,$W$8*ABS(AJ$12-$C21),$W$7*(AJ$12-$C21))*$D21</f>
        <v>3.9491572032686217E-11</v>
      </c>
      <c r="AK22" s="35">
        <f>IF(AK$12-$C21&lt;0,$W$8*ABS(AK$12-$C21),$W$7*(AK$12-$C21))*$D21</f>
        <v>4.4307617402525997E-11</v>
      </c>
      <c r="AL22" s="35">
        <f>IF(AL$12-$C21&lt;0,$W$8*ABS(AL$12-$C21),$W$7*(AL$12-$C21))*$D21</f>
        <v>4.9123662772365785E-11</v>
      </c>
      <c r="AM22" s="35">
        <f>IF(AM$12-$C21&lt;0,$W$8*ABS(AM$12-$C21),$W$7*(AM$12-$C21))*$D21</f>
        <v>5.3939708142205559E-11</v>
      </c>
      <c r="AN22" s="35">
        <f>IF(AN$12-$C21&lt;0,$W$8*ABS(AN$12-$C21),$W$7*(AN$12-$C21))*$D21</f>
        <v>5.8755753512045346E-11</v>
      </c>
      <c r="AO22" s="35">
        <f>IF(AO$12-$C21&lt;0,$W$8*ABS(AO$12-$C21),$W$7*(AO$12-$C21))*$D21</f>
        <v>6.3571798881885127E-11</v>
      </c>
      <c r="AP22" s="35">
        <f>IF(AP$12-$C21&lt;0,$W$8*ABS(AP$12-$C21),$W$7*(AP$12-$C21))*$D21</f>
        <v>6.8387844251724908E-11</v>
      </c>
      <c r="AQ22" s="35">
        <f>IF(AQ$12-$C21&lt;0,$W$8*ABS(AQ$12-$C21),$W$7*(AQ$12-$C21))*$D21</f>
        <v>7.3203889621564689E-11</v>
      </c>
      <c r="AR22" s="35">
        <f>IF(AR$12-$C21&lt;0,$W$8*ABS(AR$12-$C21),$W$7*(AR$12-$C21))*$D21</f>
        <v>7.8019934991404469E-11</v>
      </c>
      <c r="AS22" s="35">
        <f>IF(AS$12-$C21&lt;0,$W$8*ABS(AS$12-$C21),$W$7*(AS$12-$C21))*$D21</f>
        <v>8.2835980361244237E-11</v>
      </c>
      <c r="AT22" s="35">
        <f>IF(AT$12-$C21&lt;0,$W$8*ABS(AT$12-$C21),$W$7*(AT$12-$C21))*$D21</f>
        <v>8.7652025731084031E-11</v>
      </c>
      <c r="AU22" s="35">
        <f>IF(AU$12-$C21&lt;0,$W$8*ABS(AU$12-$C21),$W$7*(AU$12-$C21))*$D21</f>
        <v>9.2468071100923799E-11</v>
      </c>
      <c r="AV22" s="35">
        <f>IF(AV$12-$C21&lt;0,$W$8*ABS(AV$12-$C21),$W$7*(AV$12-$C21))*$D21</f>
        <v>9.728411647076358E-11</v>
      </c>
      <c r="AW22" s="35">
        <f>IF(AW$12-$C21&lt;0,$W$8*ABS(AW$12-$C21),$W$7*(AW$12-$C21))*$D21</f>
        <v>1.0210016184060337E-10</v>
      </c>
      <c r="AX22" s="35">
        <f>IF(AX$12-$C21&lt;0,$W$8*ABS(AX$12-$C21),$W$7*(AX$12-$C21))*$D21</f>
        <v>1.0691620721044315E-10</v>
      </c>
      <c r="AY22" s="35">
        <f>IF(AY$12-$C21&lt;0,$W$8*ABS(AY$12-$C21),$W$7*(AY$12-$C21))*$D21</f>
        <v>1.1173225258028292E-10</v>
      </c>
      <c r="AZ22" s="35">
        <f>IF(AZ$12-$C21&lt;0,$W$8*ABS(AZ$12-$C21),$W$7*(AZ$12-$C21))*$D21</f>
        <v>1.165482979501227E-10</v>
      </c>
      <c r="BA22" s="35">
        <f>IF(BA$12-$C21&lt;0,$W$8*ABS(BA$12-$C21),$W$7*(BA$12-$C21))*$D21</f>
        <v>1.213643433199625E-10</v>
      </c>
      <c r="BB22" s="35">
        <f>IF(BB$12-$C21&lt;0,$W$8*ABS(BB$12-$C21),$W$7*(BB$12-$C21))*$D21</f>
        <v>1.2618038868980229E-10</v>
      </c>
      <c r="BC22" s="35">
        <f>IF(BC$12-$C21&lt;0,$W$8*ABS(BC$12-$C21),$W$7*(BC$12-$C21))*$D21</f>
        <v>1.3099643405964206E-10</v>
      </c>
      <c r="BD22" s="35">
        <f>IF(BD$12-$C21&lt;0,$W$8*ABS(BD$12-$C21),$W$7*(BD$12-$C21))*$D21</f>
        <v>1.3581247942948185E-10</v>
      </c>
      <c r="BE22" s="35">
        <f>IF(BE$12-$C21&lt;0,$W$8*ABS(BE$12-$C21),$W$7*(BE$12-$C21))*$D21</f>
        <v>1.4062852479932162E-10</v>
      </c>
      <c r="BF22" s="35">
        <f>IF(BF$12-$C21&lt;0,$W$8*ABS(BF$12-$C21),$W$7*(BF$12-$C21))*$D21</f>
        <v>1.4544457016916139E-10</v>
      </c>
      <c r="BG22" s="35">
        <f>IF(BG$12-$C21&lt;0,$W$8*ABS(BG$12-$C21),$W$7*(BG$12-$C21))*$D21</f>
        <v>1.5026061553900118E-10</v>
      </c>
      <c r="BH22" s="35">
        <f>IF(BH$12-$C21&lt;0,$W$8*ABS(BH$12-$C21),$W$7*(BH$12-$C21))*$D21</f>
        <v>1.55076660908841E-10</v>
      </c>
      <c r="BI22" s="35">
        <f>IF(BI$12-$C21&lt;0,$W$8*ABS(BI$12-$C21),$W$7*(BI$12-$C21))*$D21</f>
        <v>1.5989270627868077E-10</v>
      </c>
      <c r="BJ22" s="35">
        <f>IF(BJ$12-$C21&lt;0,$W$8*ABS(BJ$12-$C21),$W$7*(BJ$12-$C21))*$D21</f>
        <v>1.6470875164852054E-10</v>
      </c>
      <c r="BK22" s="35">
        <f>IF(BK$12-$C21&lt;0,$W$8*ABS(BK$12-$C21),$W$7*(BK$12-$C21))*$D21</f>
        <v>1.6952479701836033E-10</v>
      </c>
      <c r="BL22" s="35">
        <f>IF(BL$12-$C21&lt;0,$W$8*ABS(BL$12-$C21),$W$7*(BL$12-$C21))*$D21</f>
        <v>1.7434084238820012E-10</v>
      </c>
      <c r="BM22" s="35">
        <f>IF(BM$12-$C21&lt;0,$W$8*ABS(BM$12-$C21),$W$7*(BM$12-$C21))*$D21</f>
        <v>1.7915688775803989E-10</v>
      </c>
      <c r="BN22" s="35">
        <f>IF(BN$12-$C21&lt;0,$W$8*ABS(BN$12-$C21),$W$7*(BN$12-$C21))*$D21</f>
        <v>1.8397293312787966E-10</v>
      </c>
      <c r="BO22" s="35">
        <f>IF(BO$12-$C21&lt;0,$W$8*ABS(BO$12-$C21),$W$7*(BO$12-$C21))*$D21</f>
        <v>1.8878897849771945E-10</v>
      </c>
      <c r="BP22" s="35">
        <f>IF(BP$12-$C21&lt;0,$W$8*ABS(BP$12-$C21),$W$7*(BP$12-$C21))*$D21</f>
        <v>1.9360502386755925E-10</v>
      </c>
      <c r="BQ22" s="35">
        <f>IF(BQ$12-$C21&lt;0,$W$8*ABS(BQ$12-$C21),$W$7*(BQ$12-$C21))*$D21</f>
        <v>1.9842106923739899E-10</v>
      </c>
      <c r="BR22" s="35">
        <f>IF(BR$12-$C21&lt;0,$W$8*ABS(BR$12-$C21),$W$7*(BR$12-$C21))*$D21</f>
        <v>2.0323711460723881E-10</v>
      </c>
      <c r="BS22" s="35">
        <f>IF(BS$12-$C21&lt;0,$W$8*ABS(BS$12-$C21),$W$7*(BS$12-$C21))*$D21</f>
        <v>2.0805315997707858E-10</v>
      </c>
      <c r="BT22" s="35">
        <f>IF(BT$12-$C21&lt;0,$W$8*ABS(BT$12-$C21),$W$7*(BT$12-$C21))*$D21</f>
        <v>2.1286920534691837E-10</v>
      </c>
      <c r="BU22" s="35">
        <f>IF(BU$12-$C21&lt;0,$W$8*ABS(BU$12-$C21),$W$7*(BU$12-$C21))*$D21</f>
        <v>2.1768525071675814E-10</v>
      </c>
      <c r="BV22" s="35">
        <f>IF(BV$12-$C21&lt;0,$W$8*ABS(BV$12-$C21),$W$7*(BV$12-$C21))*$D21</f>
        <v>2.2250129608659791E-10</v>
      </c>
      <c r="BW22" s="35">
        <f>IF(BW$12-$C21&lt;0,$W$8*ABS(BW$12-$C21),$W$7*(BW$12-$C21))*$D21</f>
        <v>2.2731734145643773E-10</v>
      </c>
      <c r="BX22" s="35">
        <f>IF(BX$12-$C21&lt;0,$W$8*ABS(BX$12-$C21),$W$7*(BX$12-$C21))*$D21</f>
        <v>2.3213338682627747E-10</v>
      </c>
      <c r="BY22" s="35">
        <f>IF(BY$12-$C21&lt;0,$W$8*ABS(BY$12-$C21),$W$7*(BY$12-$C21))*$D21</f>
        <v>2.3694943219611726E-10</v>
      </c>
      <c r="BZ22" s="35">
        <f>IF(BZ$12-$C21&lt;0,$W$8*ABS(BZ$12-$C21),$W$7*(BZ$12-$C21))*$D21</f>
        <v>2.4176547756595705E-10</v>
      </c>
      <c r="CA22" s="35">
        <f>IF(CA$12-$C21&lt;0,$W$8*ABS(CA$12-$C21),$W$7*(CA$12-$C21))*$D21</f>
        <v>2.4658152293579685E-10</v>
      </c>
      <c r="CB22" s="35">
        <f>IF(CB$12-$C21&lt;0,$W$8*ABS(CB$12-$C21),$W$7*(CB$12-$C21))*$D21</f>
        <v>2.5139756830563664E-10</v>
      </c>
      <c r="CC22" s="35">
        <f>IF(CC$12-$C21&lt;0,$W$8*ABS(CC$12-$C21),$W$7*(CC$12-$C21))*$D21</f>
        <v>2.5621361367547638E-10</v>
      </c>
      <c r="CD22" s="35">
        <f>IF(CD$12-$C21&lt;0,$W$8*ABS(CD$12-$C21),$W$7*(CD$12-$C21))*$D21</f>
        <v>2.6102965904531618E-10</v>
      </c>
      <c r="CE22" s="35">
        <f>IF(CE$12-$C21&lt;0,$W$8*ABS(CE$12-$C21),$W$7*(CE$12-$C21))*$D21</f>
        <v>2.6584570441515597E-10</v>
      </c>
      <c r="CF22" s="35">
        <f>IF(CF$12-$C21&lt;0,$W$8*ABS(CF$12-$C21),$W$7*(CF$12-$C21))*$D21</f>
        <v>2.7066174978499577E-10</v>
      </c>
      <c r="CG22" s="36">
        <f>IF(CG$12-$C21&lt;0,$W$8*ABS(CG$12-$C21),$W$7*(CG$12-$C21))*$D21</f>
        <v>2.7547779515483551E-10</v>
      </c>
      <c r="CH22" s="36"/>
      <c r="CI22" s="87"/>
      <c r="CJ22" s="87"/>
      <c r="CK22" s="87"/>
      <c r="CL22" s="87"/>
    </row>
    <row r="23" spans="2:90" x14ac:dyDescent="0.25">
      <c r="B23" s="10"/>
      <c r="C23" s="5">
        <f t="shared" si="2"/>
        <v>2.2999999999999998</v>
      </c>
      <c r="D23" s="46">
        <f>_xlfn.NORM.DIST(C23,$E$7,$E$8,FALSE)</f>
        <v>3.4991329742899015E-10</v>
      </c>
      <c r="E23" s="95">
        <f>D23/SUM($D$12:$D$138)</f>
        <v>6.998266637844931E-11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5">
        <f t="shared" si="3"/>
        <v>-19</v>
      </c>
      <c r="T23" s="51">
        <f>IF(S23&gt;0,S23*$W$7,ABS(S23)*$W$8)</f>
        <v>0.19</v>
      </c>
      <c r="U23" s="11"/>
      <c r="V23" s="68"/>
      <c r="W23" s="54">
        <f t="shared" si="4"/>
        <v>2.0999999999999996</v>
      </c>
      <c r="X23" s="34">
        <f>IF(X$12-$C22&lt;0,$W$8*ABS(X$12-$C22),$W$7*(X$12-$C22))*$D22</f>
        <v>3.8746392469307953E-12</v>
      </c>
      <c r="Y23" s="35">
        <f>IF(Y$12-$C22&lt;0,$W$8*ABS(Y$12-$C22),$W$7*(Y$12-$C22))*$D22</f>
        <v>2.9521060928996531E-12</v>
      </c>
      <c r="Z23" s="35">
        <f>IF(Z$12-$C22&lt;0,$W$8*ABS(Z$12-$C22),$W$7*(Z$12-$C22))*$D22</f>
        <v>2.0295729388685112E-12</v>
      </c>
      <c r="AA23" s="35">
        <f>IF(AA$12-$C22&lt;0,$W$8*ABS(AA$12-$C22),$W$7*(AA$12-$C22))*$D22</f>
        <v>1.1070397848373696E-12</v>
      </c>
      <c r="AB23" s="35">
        <f>IF(AB$12-$C22&lt;0,$W$8*ABS(AB$12-$C22),$W$7*(AB$12-$C22))*$D22</f>
        <v>1.8450663080622771E-13</v>
      </c>
      <c r="AC23" s="35">
        <f>IF(AC$12-$C22&lt;0,$W$8*ABS(AC$12-$C22),$W$7*(AC$12-$C22))*$D22</f>
        <v>7.3802652322491412E-12</v>
      </c>
      <c r="AD23" s="35">
        <f>IF(AD$12-$C22&lt;0,$W$8*ABS(AD$12-$C22),$W$7*(AD$12-$C22))*$D22</f>
        <v>1.660559677256056E-11</v>
      </c>
      <c r="AE23" s="35">
        <f>IF(AE$12-$C22&lt;0,$W$8*ABS(AE$12-$C22),$W$7*(AE$12-$C22))*$D22</f>
        <v>2.5830928312871976E-11</v>
      </c>
      <c r="AF23" s="35">
        <f>IF(AF$12-$C22&lt;0,$W$8*ABS(AF$12-$C22),$W$7*(AF$12-$C22))*$D22</f>
        <v>3.5056259853183396E-11</v>
      </c>
      <c r="AG23" s="35">
        <f>IF(AG$12-$C22&lt;0,$W$8*ABS(AG$12-$C22),$W$7*(AG$12-$C22))*$D22</f>
        <v>4.4281591393494815E-11</v>
      </c>
      <c r="AH23" s="35">
        <f>IF(AH$12-$C22&lt;0,$W$8*ABS(AH$12-$C22),$W$7*(AH$12-$C22))*$D22</f>
        <v>5.3506922933806227E-11</v>
      </c>
      <c r="AI23" s="35">
        <f>IF(AI$12-$C22&lt;0,$W$8*ABS(AI$12-$C22),$W$7*(AI$12-$C22))*$D22</f>
        <v>6.2732254474117653E-11</v>
      </c>
      <c r="AJ23" s="35">
        <f>IF(AJ$12-$C22&lt;0,$W$8*ABS(AJ$12-$C22),$W$7*(AJ$12-$C22))*$D22</f>
        <v>7.1957586014429072E-11</v>
      </c>
      <c r="AK23" s="35">
        <f>IF(AK$12-$C22&lt;0,$W$8*ABS(AK$12-$C22),$W$7*(AK$12-$C22))*$D22</f>
        <v>8.1182917554740491E-11</v>
      </c>
      <c r="AL23" s="35">
        <f>IF(AL$12-$C22&lt;0,$W$8*ABS(AL$12-$C22),$W$7*(AL$12-$C22))*$D22</f>
        <v>9.0408249095051898E-11</v>
      </c>
      <c r="AM23" s="35">
        <f>IF(AM$12-$C22&lt;0,$W$8*ABS(AM$12-$C22),$W$7*(AM$12-$C22))*$D22</f>
        <v>9.9633580635363317E-11</v>
      </c>
      <c r="AN23" s="35">
        <f>IF(AN$12-$C22&lt;0,$W$8*ABS(AN$12-$C22),$W$7*(AN$12-$C22))*$D22</f>
        <v>1.0885891217567475E-10</v>
      </c>
      <c r="AO23" s="35">
        <f>IF(AO$12-$C22&lt;0,$W$8*ABS(AO$12-$C22),$W$7*(AO$12-$C22))*$D22</f>
        <v>1.1808424371598618E-10</v>
      </c>
      <c r="AP23" s="35">
        <f>IF(AP$12-$C22&lt;0,$W$8*ABS(AP$12-$C22),$W$7*(AP$12-$C22))*$D22</f>
        <v>1.2730957525629759E-10</v>
      </c>
      <c r="AQ23" s="35">
        <f>IF(AQ$12-$C22&lt;0,$W$8*ABS(AQ$12-$C22),$W$7*(AQ$12-$C22))*$D22</f>
        <v>1.3653490679660899E-10</v>
      </c>
      <c r="AR23" s="35">
        <f>IF(AR$12-$C22&lt;0,$W$8*ABS(AR$12-$C22),$W$7*(AR$12-$C22))*$D22</f>
        <v>1.457602383369204E-10</v>
      </c>
      <c r="AS23" s="35">
        <f>IF(AS$12-$C22&lt;0,$W$8*ABS(AS$12-$C22),$W$7*(AS$12-$C22))*$D22</f>
        <v>1.5498556987723183E-10</v>
      </c>
      <c r="AT23" s="35">
        <f>IF(AT$12-$C22&lt;0,$W$8*ABS(AT$12-$C22),$W$7*(AT$12-$C22))*$D22</f>
        <v>1.6421090141754326E-10</v>
      </c>
      <c r="AU23" s="35">
        <f>IF(AU$12-$C22&lt;0,$W$8*ABS(AU$12-$C22),$W$7*(AU$12-$C22))*$D22</f>
        <v>1.7343623295785467E-10</v>
      </c>
      <c r="AV23" s="35">
        <f>IF(AV$12-$C22&lt;0,$W$8*ABS(AV$12-$C22),$W$7*(AV$12-$C22))*$D22</f>
        <v>1.826615644981661E-10</v>
      </c>
      <c r="AW23" s="35">
        <f>IF(AW$12-$C22&lt;0,$W$8*ABS(AW$12-$C22),$W$7*(AW$12-$C22))*$D22</f>
        <v>1.9188689603847751E-10</v>
      </c>
      <c r="AX23" s="35">
        <f>IF(AX$12-$C22&lt;0,$W$8*ABS(AX$12-$C22),$W$7*(AX$12-$C22))*$D22</f>
        <v>2.0111222757878892E-10</v>
      </c>
      <c r="AY23" s="35">
        <f>IF(AY$12-$C22&lt;0,$W$8*ABS(AY$12-$C22),$W$7*(AY$12-$C22))*$D22</f>
        <v>2.1033755911910035E-10</v>
      </c>
      <c r="AZ23" s="35">
        <f>IF(AZ$12-$C22&lt;0,$W$8*ABS(AZ$12-$C22),$W$7*(AZ$12-$C22))*$D22</f>
        <v>2.1956289065941178E-10</v>
      </c>
      <c r="BA23" s="35">
        <f>IF(BA$12-$C22&lt;0,$W$8*ABS(BA$12-$C22),$W$7*(BA$12-$C22))*$D22</f>
        <v>2.2878822219972321E-10</v>
      </c>
      <c r="BB23" s="35">
        <f>IF(BB$12-$C22&lt;0,$W$8*ABS(BB$12-$C22),$W$7*(BB$12-$C22))*$D22</f>
        <v>2.3801355374003457E-10</v>
      </c>
      <c r="BC23" s="35">
        <f>IF(BC$12-$C22&lt;0,$W$8*ABS(BC$12-$C22),$W$7*(BC$12-$C22))*$D22</f>
        <v>2.47238885280346E-10</v>
      </c>
      <c r="BD23" s="35">
        <f>IF(BD$12-$C22&lt;0,$W$8*ABS(BD$12-$C22),$W$7*(BD$12-$C22))*$D22</f>
        <v>2.5646421682065743E-10</v>
      </c>
      <c r="BE23" s="35">
        <f>IF(BE$12-$C22&lt;0,$W$8*ABS(BE$12-$C22),$W$7*(BE$12-$C22))*$D22</f>
        <v>2.6568954836096886E-10</v>
      </c>
      <c r="BF23" s="35">
        <f>IF(BF$12-$C22&lt;0,$W$8*ABS(BF$12-$C22),$W$7*(BF$12-$C22))*$D22</f>
        <v>2.7491487990128029E-10</v>
      </c>
      <c r="BG23" s="35">
        <f>IF(BG$12-$C22&lt;0,$W$8*ABS(BG$12-$C22),$W$7*(BG$12-$C22))*$D22</f>
        <v>2.8414021144159167E-10</v>
      </c>
      <c r="BH23" s="35">
        <f>IF(BH$12-$C22&lt;0,$W$8*ABS(BH$12-$C22),$W$7*(BH$12-$C22))*$D22</f>
        <v>2.9336554298190311E-10</v>
      </c>
      <c r="BI23" s="35">
        <f>IF(BI$12-$C22&lt;0,$W$8*ABS(BI$12-$C22),$W$7*(BI$12-$C22))*$D22</f>
        <v>3.0259087452221449E-10</v>
      </c>
      <c r="BJ23" s="35">
        <f>IF(BJ$12-$C22&lt;0,$W$8*ABS(BJ$12-$C22),$W$7*(BJ$12-$C22))*$D22</f>
        <v>3.1181620606252592E-10</v>
      </c>
      <c r="BK23" s="35">
        <f>IF(BK$12-$C22&lt;0,$W$8*ABS(BK$12-$C22),$W$7*(BK$12-$C22))*$D22</f>
        <v>3.2104153760283735E-10</v>
      </c>
      <c r="BL23" s="35">
        <f>IF(BL$12-$C22&lt;0,$W$8*ABS(BL$12-$C22),$W$7*(BL$12-$C22))*$D22</f>
        <v>3.3026686914314878E-10</v>
      </c>
      <c r="BM23" s="35">
        <f>IF(BM$12-$C22&lt;0,$W$8*ABS(BM$12-$C22),$W$7*(BM$12-$C22))*$D22</f>
        <v>3.3949220068346016E-10</v>
      </c>
      <c r="BN23" s="35">
        <f>IF(BN$12-$C22&lt;0,$W$8*ABS(BN$12-$C22),$W$7*(BN$12-$C22))*$D22</f>
        <v>3.487175322237716E-10</v>
      </c>
      <c r="BO23" s="35">
        <f>IF(BO$12-$C22&lt;0,$W$8*ABS(BO$12-$C22),$W$7*(BO$12-$C22))*$D22</f>
        <v>3.5794286376408303E-10</v>
      </c>
      <c r="BP23" s="35">
        <f>IF(BP$12-$C22&lt;0,$W$8*ABS(BP$12-$C22),$W$7*(BP$12-$C22))*$D22</f>
        <v>3.6716819530439441E-10</v>
      </c>
      <c r="BQ23" s="35">
        <f>IF(BQ$12-$C22&lt;0,$W$8*ABS(BQ$12-$C22),$W$7*(BQ$12-$C22))*$D22</f>
        <v>3.7639352684470584E-10</v>
      </c>
      <c r="BR23" s="35">
        <f>IF(BR$12-$C22&lt;0,$W$8*ABS(BR$12-$C22),$W$7*(BR$12-$C22))*$D22</f>
        <v>3.8561885838501722E-10</v>
      </c>
      <c r="BS23" s="35">
        <f>IF(BS$12-$C22&lt;0,$W$8*ABS(BS$12-$C22),$W$7*(BS$12-$C22))*$D22</f>
        <v>3.9484418992532871E-10</v>
      </c>
      <c r="BT23" s="35">
        <f>IF(BT$12-$C22&lt;0,$W$8*ABS(BT$12-$C22),$W$7*(BT$12-$C22))*$D22</f>
        <v>4.0406952146564009E-10</v>
      </c>
      <c r="BU23" s="35">
        <f>IF(BU$12-$C22&lt;0,$W$8*ABS(BU$12-$C22),$W$7*(BU$12-$C22))*$D22</f>
        <v>4.1329485300595147E-10</v>
      </c>
      <c r="BV23" s="35">
        <f>IF(BV$12-$C22&lt;0,$W$8*ABS(BV$12-$C22),$W$7*(BV$12-$C22))*$D22</f>
        <v>4.2252018454626295E-10</v>
      </c>
      <c r="BW23" s="35">
        <f>IF(BW$12-$C22&lt;0,$W$8*ABS(BW$12-$C22),$W$7*(BW$12-$C22))*$D22</f>
        <v>4.3174551608657433E-10</v>
      </c>
      <c r="BX23" s="35">
        <f>IF(BX$12-$C22&lt;0,$W$8*ABS(BX$12-$C22),$W$7*(BX$12-$C22))*$D22</f>
        <v>4.4097084762688581E-10</v>
      </c>
      <c r="BY23" s="35">
        <f>IF(BY$12-$C22&lt;0,$W$8*ABS(BY$12-$C22),$W$7*(BY$12-$C22))*$D22</f>
        <v>4.5019617916719719E-10</v>
      </c>
      <c r="BZ23" s="35">
        <f>IF(BZ$12-$C22&lt;0,$W$8*ABS(BZ$12-$C22),$W$7*(BZ$12-$C22))*$D22</f>
        <v>4.5942151070750863E-10</v>
      </c>
      <c r="CA23" s="35">
        <f>IF(CA$12-$C22&lt;0,$W$8*ABS(CA$12-$C22),$W$7*(CA$12-$C22))*$D22</f>
        <v>4.6864684224782001E-10</v>
      </c>
      <c r="CB23" s="35">
        <f>IF(CB$12-$C22&lt;0,$W$8*ABS(CB$12-$C22),$W$7*(CB$12-$C22))*$D22</f>
        <v>4.7787217378813139E-10</v>
      </c>
      <c r="CC23" s="35">
        <f>IF(CC$12-$C22&lt;0,$W$8*ABS(CC$12-$C22),$W$7*(CC$12-$C22))*$D22</f>
        <v>4.8709750532844287E-10</v>
      </c>
      <c r="CD23" s="35">
        <f>IF(CD$12-$C22&lt;0,$W$8*ABS(CD$12-$C22),$W$7*(CD$12-$C22))*$D22</f>
        <v>4.9632283686875425E-10</v>
      </c>
      <c r="CE23" s="35">
        <f>IF(CE$12-$C22&lt;0,$W$8*ABS(CE$12-$C22),$W$7*(CE$12-$C22))*$D22</f>
        <v>5.0554816840906574E-10</v>
      </c>
      <c r="CF23" s="35">
        <f>IF(CF$12-$C22&lt;0,$W$8*ABS(CF$12-$C22),$W$7*(CF$12-$C22))*$D22</f>
        <v>5.1477349994937712E-10</v>
      </c>
      <c r="CG23" s="36">
        <f>IF(CG$12-$C22&lt;0,$W$8*ABS(CG$12-$C22),$W$7*(CG$12-$C22))*$D22</f>
        <v>5.239988314896885E-10</v>
      </c>
      <c r="CH23" s="36"/>
      <c r="CI23" s="87"/>
      <c r="CJ23" s="87"/>
      <c r="CK23" s="87"/>
      <c r="CL23" s="87"/>
    </row>
    <row r="24" spans="2:90" x14ac:dyDescent="0.25">
      <c r="B24" s="10"/>
      <c r="C24" s="5">
        <f t="shared" si="2"/>
        <v>2.5</v>
      </c>
      <c r="D24" s="46">
        <f>_xlfn.NORM.DIST(C24,$E$7,$E$8,FALSE)</f>
        <v>6.5700090907794201E-10</v>
      </c>
      <c r="E24" s="95">
        <f>D24/SUM($D$12:$D$138)</f>
        <v>1.3140019475730334E-10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>
        <f t="shared" si="3"/>
        <v>-18</v>
      </c>
      <c r="T24" s="51">
        <f>IF(S24&gt;0,S24*$W$7,ABS(S24)*$W$8)</f>
        <v>0.18</v>
      </c>
      <c r="U24" s="11"/>
      <c r="V24" s="68"/>
      <c r="W24" s="54">
        <f t="shared" si="4"/>
        <v>2.2999999999999998</v>
      </c>
      <c r="X24" s="34">
        <f>IF(X$12-$C23&lt;0,$W$8*ABS(X$12-$C23),$W$7*(X$12-$C23))*$D23</f>
        <v>8.0480058408667739E-12</v>
      </c>
      <c r="Y24" s="35">
        <f>IF(Y$12-$C23&lt;0,$W$8*ABS(Y$12-$C23),$W$7*(Y$12-$C23))*$D23</f>
        <v>6.2984393537218224E-12</v>
      </c>
      <c r="Z24" s="35">
        <f>IF(Z$12-$C23&lt;0,$W$8*ABS(Z$12-$C23),$W$7*(Z$12-$C23))*$D23</f>
        <v>4.5488728665768709E-12</v>
      </c>
      <c r="AA24" s="35">
        <f>IF(AA$12-$C23&lt;0,$W$8*ABS(AA$12-$C23),$W$7*(AA$12-$C23))*$D23</f>
        <v>2.7993063794319207E-12</v>
      </c>
      <c r="AB24" s="35">
        <f>IF(AB$12-$C23&lt;0,$W$8*ABS(AB$12-$C23),$W$7*(AB$12-$C23))*$D23</f>
        <v>1.0497398922869698E-12</v>
      </c>
      <c r="AC24" s="35">
        <f>IF(AC$12-$C23&lt;0,$W$8*ABS(AC$12-$C23),$W$7*(AC$12-$C23))*$D23</f>
        <v>6.9982659485798092E-12</v>
      </c>
      <c r="AD24" s="35">
        <f>IF(AD$12-$C23&lt;0,$W$8*ABS(AD$12-$C23),$W$7*(AD$12-$C23))*$D23</f>
        <v>2.4493930820029318E-11</v>
      </c>
      <c r="AE24" s="35">
        <f>IF(AE$12-$C23&lt;0,$W$8*ABS(AE$12-$C23),$W$7*(AE$12-$C23))*$D23</f>
        <v>4.1989595691478829E-11</v>
      </c>
      <c r="AF24" s="35">
        <f>IF(AF$12-$C23&lt;0,$W$8*ABS(AF$12-$C23),$W$7*(AF$12-$C23))*$D23</f>
        <v>5.9485260562928341E-11</v>
      </c>
      <c r="AG24" s="35">
        <f>IF(AG$12-$C23&lt;0,$W$8*ABS(AG$12-$C23),$W$7*(AG$12-$C23))*$D23</f>
        <v>7.6980925434377846E-11</v>
      </c>
      <c r="AH24" s="35">
        <f>IF(AH$12-$C23&lt;0,$W$8*ABS(AH$12-$C23),$W$7*(AH$12-$C23))*$D23</f>
        <v>9.4476590305827351E-11</v>
      </c>
      <c r="AI24" s="35">
        <f>IF(AI$12-$C23&lt;0,$W$8*ABS(AI$12-$C23),$W$7*(AI$12-$C23))*$D23</f>
        <v>1.1197225517727687E-10</v>
      </c>
      <c r="AJ24" s="35">
        <f>IF(AJ$12-$C23&lt;0,$W$8*ABS(AJ$12-$C23),$W$7*(AJ$12-$C23))*$D23</f>
        <v>1.2946792004872637E-10</v>
      </c>
      <c r="AK24" s="35">
        <f>IF(AK$12-$C23&lt;0,$W$8*ABS(AK$12-$C23),$W$7*(AK$12-$C23))*$D23</f>
        <v>1.4696358492017588E-10</v>
      </c>
      <c r="AL24" s="35">
        <f>IF(AL$12-$C23&lt;0,$W$8*ABS(AL$12-$C23),$W$7*(AL$12-$C23))*$D23</f>
        <v>1.6445924979162538E-10</v>
      </c>
      <c r="AM24" s="35">
        <f>IF(AM$12-$C23&lt;0,$W$8*ABS(AM$12-$C23),$W$7*(AM$12-$C23))*$D23</f>
        <v>1.8195491466307489E-10</v>
      </c>
      <c r="AN24" s="35">
        <f>IF(AN$12-$C23&lt;0,$W$8*ABS(AN$12-$C23),$W$7*(AN$12-$C23))*$D23</f>
        <v>1.9945057953452442E-10</v>
      </c>
      <c r="AO24" s="35">
        <f>IF(AO$12-$C23&lt;0,$W$8*ABS(AO$12-$C23),$W$7*(AO$12-$C23))*$D23</f>
        <v>2.1694624440597393E-10</v>
      </c>
      <c r="AP24" s="35">
        <f>IF(AP$12-$C23&lt;0,$W$8*ABS(AP$12-$C23),$W$7*(AP$12-$C23))*$D23</f>
        <v>2.344419092774234E-10</v>
      </c>
      <c r="AQ24" s="35">
        <f>IF(AQ$12-$C23&lt;0,$W$8*ABS(AQ$12-$C23),$W$7*(AQ$12-$C23))*$D23</f>
        <v>2.5193757414887294E-10</v>
      </c>
      <c r="AR24" s="35">
        <f>IF(AR$12-$C23&lt;0,$W$8*ABS(AR$12-$C23),$W$7*(AR$12-$C23))*$D23</f>
        <v>2.6943323902032241E-10</v>
      </c>
      <c r="AS24" s="35">
        <f>IF(AS$12-$C23&lt;0,$W$8*ABS(AS$12-$C23),$W$7*(AS$12-$C23))*$D23</f>
        <v>2.8692890389177189E-10</v>
      </c>
      <c r="AT24" s="35">
        <f>IF(AT$12-$C23&lt;0,$W$8*ABS(AT$12-$C23),$W$7*(AT$12-$C23))*$D23</f>
        <v>3.0442456876322143E-10</v>
      </c>
      <c r="AU24" s="35">
        <f>IF(AU$12-$C23&lt;0,$W$8*ABS(AU$12-$C23),$W$7*(AU$12-$C23))*$D23</f>
        <v>3.219202336346709E-10</v>
      </c>
      <c r="AV24" s="35">
        <f>IF(AV$12-$C23&lt;0,$W$8*ABS(AV$12-$C23),$W$7*(AV$12-$C23))*$D23</f>
        <v>3.3941589850612044E-10</v>
      </c>
      <c r="AW24" s="35">
        <f>IF(AW$12-$C23&lt;0,$W$8*ABS(AW$12-$C23),$W$7*(AW$12-$C23))*$D23</f>
        <v>3.5691156337756997E-10</v>
      </c>
      <c r="AX24" s="35">
        <f>IF(AX$12-$C23&lt;0,$W$8*ABS(AX$12-$C23),$W$7*(AX$12-$C23))*$D23</f>
        <v>3.744072282490195E-10</v>
      </c>
      <c r="AY24" s="35">
        <f>IF(AY$12-$C23&lt;0,$W$8*ABS(AY$12-$C23),$W$7*(AY$12-$C23))*$D23</f>
        <v>3.9190289312046892E-10</v>
      </c>
      <c r="AZ24" s="35">
        <f>IF(AZ$12-$C23&lt;0,$W$8*ABS(AZ$12-$C23),$W$7*(AZ$12-$C23))*$D23</f>
        <v>4.0939855799191846E-10</v>
      </c>
      <c r="BA24" s="35">
        <f>IF(BA$12-$C23&lt;0,$W$8*ABS(BA$12-$C23),$W$7*(BA$12-$C23))*$D23</f>
        <v>4.2689422286336799E-10</v>
      </c>
      <c r="BB24" s="35">
        <f>IF(BB$12-$C23&lt;0,$W$8*ABS(BB$12-$C23),$W$7*(BB$12-$C23))*$D23</f>
        <v>4.4438988773481752E-10</v>
      </c>
      <c r="BC24" s="35">
        <f>IF(BC$12-$C23&lt;0,$W$8*ABS(BC$12-$C23),$W$7*(BC$12-$C23))*$D23</f>
        <v>4.6188555260626705E-10</v>
      </c>
      <c r="BD24" s="35">
        <f>IF(BD$12-$C23&lt;0,$W$8*ABS(BD$12-$C23),$W$7*(BD$12-$C23))*$D23</f>
        <v>4.7938121747771653E-10</v>
      </c>
      <c r="BE24" s="35">
        <f>IF(BE$12-$C23&lt;0,$W$8*ABS(BE$12-$C23),$W$7*(BE$12-$C23))*$D23</f>
        <v>4.9687688234916596E-10</v>
      </c>
      <c r="BF24" s="35">
        <f>IF(BF$12-$C23&lt;0,$W$8*ABS(BF$12-$C23),$W$7*(BF$12-$C23))*$D23</f>
        <v>5.1437254722061549E-10</v>
      </c>
      <c r="BG24" s="35">
        <f>IF(BG$12-$C23&lt;0,$W$8*ABS(BG$12-$C23),$W$7*(BG$12-$C23))*$D23</f>
        <v>5.3186821209206502E-10</v>
      </c>
      <c r="BH24" s="35">
        <f>IF(BH$12-$C23&lt;0,$W$8*ABS(BH$12-$C23),$W$7*(BH$12-$C23))*$D23</f>
        <v>5.4936387696351455E-10</v>
      </c>
      <c r="BI24" s="35">
        <f>IF(BI$12-$C23&lt;0,$W$8*ABS(BI$12-$C23),$W$7*(BI$12-$C23))*$D23</f>
        <v>5.6685954183496408E-10</v>
      </c>
      <c r="BJ24" s="35">
        <f>IF(BJ$12-$C23&lt;0,$W$8*ABS(BJ$12-$C23),$W$7*(BJ$12-$C23))*$D23</f>
        <v>5.8435520670641351E-10</v>
      </c>
      <c r="BK24" s="35">
        <f>IF(BK$12-$C23&lt;0,$W$8*ABS(BK$12-$C23),$W$7*(BK$12-$C23))*$D23</f>
        <v>6.0185087157786304E-10</v>
      </c>
      <c r="BL24" s="35">
        <f>IF(BL$12-$C23&lt;0,$W$8*ABS(BL$12-$C23),$W$7*(BL$12-$C23))*$D23</f>
        <v>6.1934653644931257E-10</v>
      </c>
      <c r="BM24" s="35">
        <f>IF(BM$12-$C23&lt;0,$W$8*ABS(BM$12-$C23),$W$7*(BM$12-$C23))*$D23</f>
        <v>6.368422013207621E-10</v>
      </c>
      <c r="BN24" s="35">
        <f>IF(BN$12-$C23&lt;0,$W$8*ABS(BN$12-$C23),$W$7*(BN$12-$C23))*$D23</f>
        <v>6.5433786619221163E-10</v>
      </c>
      <c r="BO24" s="35">
        <f>IF(BO$12-$C23&lt;0,$W$8*ABS(BO$12-$C23),$W$7*(BO$12-$C23))*$D23</f>
        <v>6.7183353106366106E-10</v>
      </c>
      <c r="BP24" s="35">
        <f>IF(BP$12-$C23&lt;0,$W$8*ABS(BP$12-$C23),$W$7*(BP$12-$C23))*$D23</f>
        <v>6.8932919593511059E-10</v>
      </c>
      <c r="BQ24" s="35">
        <f>IF(BQ$12-$C23&lt;0,$W$8*ABS(BQ$12-$C23),$W$7*(BQ$12-$C23))*$D23</f>
        <v>7.0682486080656012E-10</v>
      </c>
      <c r="BR24" s="35">
        <f>IF(BR$12-$C23&lt;0,$W$8*ABS(BR$12-$C23),$W$7*(BR$12-$C23))*$D23</f>
        <v>7.2432052567800955E-10</v>
      </c>
      <c r="BS24" s="35">
        <f>IF(BS$12-$C23&lt;0,$W$8*ABS(BS$12-$C23),$W$7*(BS$12-$C23))*$D23</f>
        <v>7.4181619054945918E-10</v>
      </c>
      <c r="BT24" s="35">
        <f>IF(BT$12-$C23&lt;0,$W$8*ABS(BT$12-$C23),$W$7*(BT$12-$C23))*$D23</f>
        <v>7.5931185542090861E-10</v>
      </c>
      <c r="BU24" s="35">
        <f>IF(BU$12-$C23&lt;0,$W$8*ABS(BU$12-$C23),$W$7*(BU$12-$C23))*$D23</f>
        <v>7.7680752029235824E-10</v>
      </c>
      <c r="BV24" s="35">
        <f>IF(BV$12-$C23&lt;0,$W$8*ABS(BV$12-$C23),$W$7*(BV$12-$C23))*$D23</f>
        <v>7.9430318516380767E-10</v>
      </c>
      <c r="BW24" s="35">
        <f>IF(BW$12-$C23&lt;0,$W$8*ABS(BW$12-$C23),$W$7*(BW$12-$C23))*$D23</f>
        <v>8.117988500352571E-10</v>
      </c>
      <c r="BX24" s="35">
        <f>IF(BX$12-$C23&lt;0,$W$8*ABS(BX$12-$C23),$W$7*(BX$12-$C23))*$D23</f>
        <v>8.2929451490670673E-10</v>
      </c>
      <c r="BY24" s="35">
        <f>IF(BY$12-$C23&lt;0,$W$8*ABS(BY$12-$C23),$W$7*(BY$12-$C23))*$D23</f>
        <v>8.4679017977815616E-10</v>
      </c>
      <c r="BZ24" s="35">
        <f>IF(BZ$12-$C23&lt;0,$W$8*ABS(BZ$12-$C23),$W$7*(BZ$12-$C23))*$D23</f>
        <v>8.642858446496058E-10</v>
      </c>
      <c r="CA24" s="35">
        <f>IF(CA$12-$C23&lt;0,$W$8*ABS(CA$12-$C23),$W$7*(CA$12-$C23))*$D23</f>
        <v>8.8178150952105522E-10</v>
      </c>
      <c r="CB24" s="35">
        <f>IF(CB$12-$C23&lt;0,$W$8*ABS(CB$12-$C23),$W$7*(CB$12-$C23))*$D23</f>
        <v>8.9927717439250475E-10</v>
      </c>
      <c r="CC24" s="35">
        <f>IF(CC$12-$C23&lt;0,$W$8*ABS(CC$12-$C23),$W$7*(CC$12-$C23))*$D23</f>
        <v>9.1677283926395429E-10</v>
      </c>
      <c r="CD24" s="35">
        <f>IF(CD$12-$C23&lt;0,$W$8*ABS(CD$12-$C23),$W$7*(CD$12-$C23))*$D23</f>
        <v>9.3426850413540371E-10</v>
      </c>
      <c r="CE24" s="35">
        <f>IF(CE$12-$C23&lt;0,$W$8*ABS(CE$12-$C23),$W$7*(CE$12-$C23))*$D23</f>
        <v>9.5176416900685324E-10</v>
      </c>
      <c r="CF24" s="35">
        <f>IF(CF$12-$C23&lt;0,$W$8*ABS(CF$12-$C23),$W$7*(CF$12-$C23))*$D23</f>
        <v>9.6925983387830277E-10</v>
      </c>
      <c r="CG24" s="36">
        <f>IF(CG$12-$C23&lt;0,$W$8*ABS(CG$12-$C23),$W$7*(CG$12-$C23))*$D23</f>
        <v>9.8675549874975231E-10</v>
      </c>
      <c r="CH24" s="36"/>
      <c r="CI24" s="87"/>
      <c r="CJ24" s="87"/>
      <c r="CK24" s="87"/>
      <c r="CL24" s="87"/>
    </row>
    <row r="25" spans="2:90" x14ac:dyDescent="0.25">
      <c r="B25" s="10"/>
      <c r="C25" s="5">
        <f t="shared" si="2"/>
        <v>2.7</v>
      </c>
      <c r="D25" s="46">
        <f>_xlfn.NORM.DIST(C25,$E$7,$E$8,FALSE)</f>
        <v>1.221317413403522E-9</v>
      </c>
      <c r="E25" s="95">
        <f>D25/SUM($D$12:$D$138)</f>
        <v>2.4426350673842122E-10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>
        <f t="shared" si="3"/>
        <v>-17</v>
      </c>
      <c r="T25" s="51">
        <f>IF(S25&gt;0,S25*$W$7,ABS(S25)*$W$8)</f>
        <v>0.17</v>
      </c>
      <c r="U25" s="11"/>
      <c r="V25" s="68"/>
      <c r="W25" s="54">
        <f t="shared" si="4"/>
        <v>2.5</v>
      </c>
      <c r="X25" s="34">
        <f>IF(X$12-$C24&lt;0,$W$8*ABS(X$12-$C24),$W$7*(X$12-$C24))*$D24</f>
        <v>1.642502272694855E-11</v>
      </c>
      <c r="Y25" s="35">
        <f>IF(Y$12-$C24&lt;0,$W$8*ABS(Y$12-$C24),$W$7*(Y$12-$C24))*$D24</f>
        <v>1.314001818155884E-11</v>
      </c>
      <c r="Z25" s="35">
        <f>IF(Z$12-$C24&lt;0,$W$8*ABS(Z$12-$C24),$W$7*(Z$12-$C24))*$D24</f>
        <v>9.8550136361691291E-12</v>
      </c>
      <c r="AA25" s="35">
        <f>IF(AA$12-$C24&lt;0,$W$8*ABS(AA$12-$C24),$W$7*(AA$12-$C24))*$D24</f>
        <v>6.5700090907794202E-12</v>
      </c>
      <c r="AB25" s="35">
        <f>IF(AB$12-$C24&lt;0,$W$8*ABS(AB$12-$C24),$W$7*(AB$12-$C24))*$D24</f>
        <v>3.2850045453897101E-12</v>
      </c>
      <c r="AC25" s="35">
        <f>IF(AC$12-$C24&lt;0,$W$8*ABS(AC$12-$C24),$W$7*(AC$12-$C24))*$D24</f>
        <v>0</v>
      </c>
      <c r="AD25" s="35">
        <f>IF(AD$12-$C24&lt;0,$W$8*ABS(AD$12-$C24),$W$7*(AD$12-$C24))*$D24</f>
        <v>3.28500454538971E-11</v>
      </c>
      <c r="AE25" s="35">
        <f>IF(AE$12-$C24&lt;0,$W$8*ABS(AE$12-$C24),$W$7*(AE$12-$C24))*$D24</f>
        <v>6.5700090907794201E-11</v>
      </c>
      <c r="AF25" s="35">
        <f>IF(AF$12-$C24&lt;0,$W$8*ABS(AF$12-$C24),$W$7*(AF$12-$C24))*$D24</f>
        <v>9.8550136361691314E-11</v>
      </c>
      <c r="AG25" s="35">
        <f>IF(AG$12-$C24&lt;0,$W$8*ABS(AG$12-$C24),$W$7*(AG$12-$C24))*$D24</f>
        <v>1.314001818155884E-10</v>
      </c>
      <c r="AH25" s="35">
        <f>IF(AH$12-$C24&lt;0,$W$8*ABS(AH$12-$C24),$W$7*(AH$12-$C24))*$D24</f>
        <v>1.642502272694855E-10</v>
      </c>
      <c r="AI25" s="35">
        <f>IF(AI$12-$C24&lt;0,$W$8*ABS(AI$12-$C24),$W$7*(AI$12-$C24))*$D24</f>
        <v>1.9710027272338263E-10</v>
      </c>
      <c r="AJ25" s="35">
        <f>IF(AJ$12-$C24&lt;0,$W$8*ABS(AJ$12-$C24),$W$7*(AJ$12-$C24))*$D24</f>
        <v>2.2995031817727973E-10</v>
      </c>
      <c r="AK25" s="35">
        <f>IF(AK$12-$C24&lt;0,$W$8*ABS(AK$12-$C24),$W$7*(AK$12-$C24))*$D24</f>
        <v>2.628003636311768E-10</v>
      </c>
      <c r="AL25" s="35">
        <f>IF(AL$12-$C24&lt;0,$W$8*ABS(AL$12-$C24),$W$7*(AL$12-$C24))*$D24</f>
        <v>2.956504090850739E-10</v>
      </c>
      <c r="AM25" s="35">
        <f>IF(AM$12-$C24&lt;0,$W$8*ABS(AM$12-$C24),$W$7*(AM$12-$C24))*$D24</f>
        <v>3.28500454538971E-10</v>
      </c>
      <c r="AN25" s="35">
        <f>IF(AN$12-$C24&lt;0,$W$8*ABS(AN$12-$C24),$W$7*(AN$12-$C24))*$D24</f>
        <v>3.6135049999286815E-10</v>
      </c>
      <c r="AO25" s="35">
        <f>IF(AO$12-$C24&lt;0,$W$8*ABS(AO$12-$C24),$W$7*(AO$12-$C24))*$D24</f>
        <v>3.9420054544676525E-10</v>
      </c>
      <c r="AP25" s="35">
        <f>IF(AP$12-$C24&lt;0,$W$8*ABS(AP$12-$C24),$W$7*(AP$12-$C24))*$D24</f>
        <v>4.270505909006623E-10</v>
      </c>
      <c r="AQ25" s="35">
        <f>IF(AQ$12-$C24&lt;0,$W$8*ABS(AQ$12-$C24),$W$7*(AQ$12-$C24))*$D24</f>
        <v>4.5990063635455946E-10</v>
      </c>
      <c r="AR25" s="35">
        <f>IF(AR$12-$C24&lt;0,$W$8*ABS(AR$12-$C24),$W$7*(AR$12-$C24))*$D24</f>
        <v>4.927506818084565E-10</v>
      </c>
      <c r="AS25" s="35">
        <f>IF(AS$12-$C24&lt;0,$W$8*ABS(AS$12-$C24),$W$7*(AS$12-$C24))*$D24</f>
        <v>5.256007272623536E-10</v>
      </c>
      <c r="AT25" s="35">
        <f>IF(AT$12-$C24&lt;0,$W$8*ABS(AT$12-$C24),$W$7*(AT$12-$C24))*$D24</f>
        <v>5.5845077271625081E-10</v>
      </c>
      <c r="AU25" s="35">
        <f>IF(AU$12-$C24&lt;0,$W$8*ABS(AU$12-$C24),$W$7*(AU$12-$C24))*$D24</f>
        <v>5.913008181701478E-10</v>
      </c>
      <c r="AV25" s="35">
        <f>IF(AV$12-$C24&lt;0,$W$8*ABS(AV$12-$C24),$W$7*(AV$12-$C24))*$D24</f>
        <v>6.241508636240449E-10</v>
      </c>
      <c r="AW25" s="35">
        <f>IF(AW$12-$C24&lt;0,$W$8*ABS(AW$12-$C24),$W$7*(AW$12-$C24))*$D24</f>
        <v>6.5700090907794201E-10</v>
      </c>
      <c r="AX25" s="35">
        <f>IF(AX$12-$C24&lt;0,$W$8*ABS(AX$12-$C24),$W$7*(AX$12-$C24))*$D24</f>
        <v>6.8985095453183911E-10</v>
      </c>
      <c r="AY25" s="35">
        <f>IF(AY$12-$C24&lt;0,$W$8*ABS(AY$12-$C24),$W$7*(AY$12-$C24))*$D24</f>
        <v>7.2270099998573631E-10</v>
      </c>
      <c r="AZ25" s="35">
        <f>IF(AZ$12-$C24&lt;0,$W$8*ABS(AZ$12-$C24),$W$7*(AZ$12-$C24))*$D24</f>
        <v>7.5555104543963341E-10</v>
      </c>
      <c r="BA25" s="35">
        <f>IF(BA$12-$C24&lt;0,$W$8*ABS(BA$12-$C24),$W$7*(BA$12-$C24))*$D24</f>
        <v>7.8840109089353051E-10</v>
      </c>
      <c r="BB25" s="35">
        <f>IF(BB$12-$C24&lt;0,$W$8*ABS(BB$12-$C24),$W$7*(BB$12-$C24))*$D24</f>
        <v>8.2125113634742751E-10</v>
      </c>
      <c r="BC25" s="35">
        <f>IF(BC$12-$C24&lt;0,$W$8*ABS(BC$12-$C24),$W$7*(BC$12-$C24))*$D24</f>
        <v>8.5410118180132461E-10</v>
      </c>
      <c r="BD25" s="35">
        <f>IF(BD$12-$C24&lt;0,$W$8*ABS(BD$12-$C24),$W$7*(BD$12-$C24))*$D24</f>
        <v>8.8695122725522181E-10</v>
      </c>
      <c r="BE25" s="35">
        <f>IF(BE$12-$C24&lt;0,$W$8*ABS(BE$12-$C24),$W$7*(BE$12-$C24))*$D24</f>
        <v>9.1980127270911891E-10</v>
      </c>
      <c r="BF25" s="35">
        <f>IF(BF$12-$C24&lt;0,$W$8*ABS(BF$12-$C24),$W$7*(BF$12-$C24))*$D24</f>
        <v>9.5265131816301601E-10</v>
      </c>
      <c r="BG25" s="35">
        <f>IF(BG$12-$C24&lt;0,$W$8*ABS(BG$12-$C24),$W$7*(BG$12-$C24))*$D24</f>
        <v>9.8550136361691301E-10</v>
      </c>
      <c r="BH25" s="35">
        <f>IF(BH$12-$C24&lt;0,$W$8*ABS(BH$12-$C24),$W$7*(BH$12-$C24))*$D24</f>
        <v>1.0183514090708102E-9</v>
      </c>
      <c r="BI25" s="35">
        <f>IF(BI$12-$C24&lt;0,$W$8*ABS(BI$12-$C24),$W$7*(BI$12-$C24))*$D24</f>
        <v>1.0512014545247072E-9</v>
      </c>
      <c r="BJ25" s="35">
        <f>IF(BJ$12-$C24&lt;0,$W$8*ABS(BJ$12-$C24),$W$7*(BJ$12-$C24))*$D24</f>
        <v>1.0840514999786044E-9</v>
      </c>
      <c r="BK25" s="35">
        <f>IF(BK$12-$C24&lt;0,$W$8*ABS(BK$12-$C24),$W$7*(BK$12-$C24))*$D24</f>
        <v>1.1169015454325016E-9</v>
      </c>
      <c r="BL25" s="35">
        <f>IF(BL$12-$C24&lt;0,$W$8*ABS(BL$12-$C24),$W$7*(BL$12-$C24))*$D24</f>
        <v>1.1497515908863984E-9</v>
      </c>
      <c r="BM25" s="35">
        <f>IF(BM$12-$C24&lt;0,$W$8*ABS(BM$12-$C24),$W$7*(BM$12-$C24))*$D24</f>
        <v>1.1826016363402956E-9</v>
      </c>
      <c r="BN25" s="35">
        <f>IF(BN$12-$C24&lt;0,$W$8*ABS(BN$12-$C24),$W$7*(BN$12-$C24))*$D24</f>
        <v>1.2154516817941928E-9</v>
      </c>
      <c r="BO25" s="35">
        <f>IF(BO$12-$C24&lt;0,$W$8*ABS(BO$12-$C24),$W$7*(BO$12-$C24))*$D24</f>
        <v>1.2483017272480898E-9</v>
      </c>
      <c r="BP25" s="35">
        <f>IF(BP$12-$C24&lt;0,$W$8*ABS(BP$12-$C24),$W$7*(BP$12-$C24))*$D24</f>
        <v>1.281151772701987E-9</v>
      </c>
      <c r="BQ25" s="35">
        <f>IF(BQ$12-$C24&lt;0,$W$8*ABS(BQ$12-$C24),$W$7*(BQ$12-$C24))*$D24</f>
        <v>1.314001818155884E-9</v>
      </c>
      <c r="BR25" s="35">
        <f>IF(BR$12-$C24&lt;0,$W$8*ABS(BR$12-$C24),$W$7*(BR$12-$C24))*$D24</f>
        <v>1.3468518636097812E-9</v>
      </c>
      <c r="BS25" s="35">
        <f>IF(BS$12-$C24&lt;0,$W$8*ABS(BS$12-$C24),$W$7*(BS$12-$C24))*$D24</f>
        <v>1.3797019090636782E-9</v>
      </c>
      <c r="BT25" s="35">
        <f>IF(BT$12-$C24&lt;0,$W$8*ABS(BT$12-$C24),$W$7*(BT$12-$C24))*$D24</f>
        <v>1.4125519545175752E-9</v>
      </c>
      <c r="BU25" s="35">
        <f>IF(BU$12-$C24&lt;0,$W$8*ABS(BU$12-$C24),$W$7*(BU$12-$C24))*$D24</f>
        <v>1.4454019999714726E-9</v>
      </c>
      <c r="BV25" s="35">
        <f>IF(BV$12-$C24&lt;0,$W$8*ABS(BV$12-$C24),$W$7*(BV$12-$C24))*$D24</f>
        <v>1.4782520454253696E-9</v>
      </c>
      <c r="BW25" s="35">
        <f>IF(BW$12-$C24&lt;0,$W$8*ABS(BW$12-$C24),$W$7*(BW$12-$C24))*$D24</f>
        <v>1.5111020908792668E-9</v>
      </c>
      <c r="BX25" s="35">
        <f>IF(BX$12-$C24&lt;0,$W$8*ABS(BX$12-$C24),$W$7*(BX$12-$C24))*$D24</f>
        <v>1.5439521363331638E-9</v>
      </c>
      <c r="BY25" s="35">
        <f>IF(BY$12-$C24&lt;0,$W$8*ABS(BY$12-$C24),$W$7*(BY$12-$C24))*$D24</f>
        <v>1.576802181787061E-9</v>
      </c>
      <c r="BZ25" s="35">
        <f>IF(BZ$12-$C24&lt;0,$W$8*ABS(BZ$12-$C24),$W$7*(BZ$12-$C24))*$D24</f>
        <v>1.609652227240958E-9</v>
      </c>
      <c r="CA25" s="35">
        <f>IF(CA$12-$C24&lt;0,$W$8*ABS(CA$12-$C24),$W$7*(CA$12-$C24))*$D24</f>
        <v>1.642502272694855E-9</v>
      </c>
      <c r="CB25" s="35">
        <f>IF(CB$12-$C24&lt;0,$W$8*ABS(CB$12-$C24),$W$7*(CB$12-$C24))*$D24</f>
        <v>1.6753523181487522E-9</v>
      </c>
      <c r="CC25" s="35">
        <f>IF(CC$12-$C24&lt;0,$W$8*ABS(CC$12-$C24),$W$7*(CC$12-$C24))*$D24</f>
        <v>1.7082023636026492E-9</v>
      </c>
      <c r="CD25" s="35">
        <f>IF(CD$12-$C24&lt;0,$W$8*ABS(CD$12-$C24),$W$7*(CD$12-$C24))*$D24</f>
        <v>1.7410524090565466E-9</v>
      </c>
      <c r="CE25" s="35">
        <f>IF(CE$12-$C24&lt;0,$W$8*ABS(CE$12-$C24),$W$7*(CE$12-$C24))*$D24</f>
        <v>1.7739024545104436E-9</v>
      </c>
      <c r="CF25" s="35">
        <f>IF(CF$12-$C24&lt;0,$W$8*ABS(CF$12-$C24),$W$7*(CF$12-$C24))*$D24</f>
        <v>1.8067524999643404E-9</v>
      </c>
      <c r="CG25" s="36">
        <f>IF(CG$12-$C24&lt;0,$W$8*ABS(CG$12-$C24),$W$7*(CG$12-$C24))*$D24</f>
        <v>1.8396025454182378E-9</v>
      </c>
      <c r="CH25" s="36"/>
      <c r="CI25" s="87"/>
      <c r="CJ25" s="87"/>
      <c r="CK25" s="87"/>
      <c r="CL25" s="87"/>
    </row>
    <row r="26" spans="2:90" x14ac:dyDescent="0.25">
      <c r="B26" s="10"/>
      <c r="C26" s="5">
        <f t="shared" si="2"/>
        <v>2.9000000000000004</v>
      </c>
      <c r="D26" s="46">
        <f>_xlfn.NORM.DIST(C26,$E$7,$E$8,FALSE)</f>
        <v>2.2477509155066223E-9</v>
      </c>
      <c r="E26" s="95">
        <f>D26/SUM($D$12:$D$138)</f>
        <v>4.4955022737790193E-10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5">
        <f t="shared" si="3"/>
        <v>-16</v>
      </c>
      <c r="T26" s="51">
        <f>IF(S26&gt;0,S26*$W$7,ABS(S26)*$W$8)</f>
        <v>0.16</v>
      </c>
      <c r="U26" s="11"/>
      <c r="V26" s="68"/>
      <c r="W26" s="54">
        <f t="shared" si="4"/>
        <v>2.7</v>
      </c>
      <c r="X26" s="34">
        <f>IF(X$12-$C25&lt;0,$W$8*ABS(X$12-$C25),$W$7*(X$12-$C25))*$D25</f>
        <v>3.2975570161895099E-11</v>
      </c>
      <c r="Y26" s="35">
        <f>IF(Y$12-$C25&lt;0,$W$8*ABS(Y$12-$C25),$W$7*(Y$12-$C25))*$D25</f>
        <v>2.6868983094877488E-11</v>
      </c>
      <c r="Z26" s="35">
        <f>IF(Z$12-$C25&lt;0,$W$8*ABS(Z$12-$C25),$W$7*(Z$12-$C25))*$D25</f>
        <v>2.0762396027859877E-11</v>
      </c>
      <c r="AA26" s="35">
        <f>IF(AA$12-$C25&lt;0,$W$8*ABS(AA$12-$C25),$W$7*(AA$12-$C25))*$D25</f>
        <v>1.4655808960842267E-11</v>
      </c>
      <c r="AB26" s="35">
        <f>IF(AB$12-$C25&lt;0,$W$8*ABS(AB$12-$C25),$W$7*(AB$12-$C25))*$D25</f>
        <v>8.5492218938246562E-12</v>
      </c>
      <c r="AC26" s="35">
        <f>IF(AC$12-$C25&lt;0,$W$8*ABS(AC$12-$C25),$W$7*(AC$12-$C25))*$D25</f>
        <v>2.4426348268070463E-12</v>
      </c>
      <c r="AD26" s="35">
        <f>IF(AD$12-$C25&lt;0,$W$8*ABS(AD$12-$C25),$W$7*(AD$12-$C25))*$D25</f>
        <v>3.6639522402105644E-11</v>
      </c>
      <c r="AE26" s="35">
        <f>IF(AE$12-$C25&lt;0,$W$8*ABS(AE$12-$C25),$W$7*(AE$12-$C25))*$D25</f>
        <v>9.7705393072281744E-11</v>
      </c>
      <c r="AF26" s="35">
        <f>IF(AF$12-$C25&lt;0,$W$8*ABS(AF$12-$C25),$W$7*(AF$12-$C25))*$D25</f>
        <v>1.5877126374245782E-10</v>
      </c>
      <c r="AG26" s="35">
        <f>IF(AG$12-$C25&lt;0,$W$8*ABS(AG$12-$C25),$W$7*(AG$12-$C25))*$D25</f>
        <v>2.1983713441263396E-10</v>
      </c>
      <c r="AH26" s="35">
        <f>IF(AH$12-$C25&lt;0,$W$8*ABS(AH$12-$C25),$W$7*(AH$12-$C25))*$D25</f>
        <v>2.8090300508281006E-10</v>
      </c>
      <c r="AI26" s="35">
        <f>IF(AI$12-$C25&lt;0,$W$8*ABS(AI$12-$C25),$W$7*(AI$12-$C25))*$D25</f>
        <v>3.4196887575298614E-10</v>
      </c>
      <c r="AJ26" s="35">
        <f>IF(AJ$12-$C25&lt;0,$W$8*ABS(AJ$12-$C25),$W$7*(AJ$12-$C25))*$D25</f>
        <v>4.0303474642316228E-10</v>
      </c>
      <c r="AK26" s="35">
        <f>IF(AK$12-$C25&lt;0,$W$8*ABS(AK$12-$C25),$W$7*(AK$12-$C25))*$D25</f>
        <v>4.6410061709333836E-10</v>
      </c>
      <c r="AL26" s="35">
        <f>IF(AL$12-$C25&lt;0,$W$8*ABS(AL$12-$C25),$W$7*(AL$12-$C25))*$D25</f>
        <v>5.2516648776351449E-10</v>
      </c>
      <c r="AM26" s="35">
        <f>IF(AM$12-$C25&lt;0,$W$8*ABS(AM$12-$C25),$W$7*(AM$12-$C25))*$D25</f>
        <v>5.8623235843369052E-10</v>
      </c>
      <c r="AN26" s="35">
        <f>IF(AN$12-$C25&lt;0,$W$8*ABS(AN$12-$C25),$W$7*(AN$12-$C25))*$D25</f>
        <v>6.4729822910386675E-10</v>
      </c>
      <c r="AO26" s="35">
        <f>IF(AO$12-$C25&lt;0,$W$8*ABS(AO$12-$C25),$W$7*(AO$12-$C25))*$D25</f>
        <v>7.0836409977404268E-10</v>
      </c>
      <c r="AP26" s="35">
        <f>IF(AP$12-$C25&lt;0,$W$8*ABS(AP$12-$C25),$W$7*(AP$12-$C25))*$D25</f>
        <v>7.6942997044421891E-10</v>
      </c>
      <c r="AQ26" s="35">
        <f>IF(AQ$12-$C25&lt;0,$W$8*ABS(AQ$12-$C25),$W$7*(AQ$12-$C25))*$D25</f>
        <v>8.3049584111439504E-10</v>
      </c>
      <c r="AR26" s="35">
        <f>IF(AR$12-$C25&lt;0,$W$8*ABS(AR$12-$C25),$W$7*(AR$12-$C25))*$D25</f>
        <v>8.9156171178457107E-10</v>
      </c>
      <c r="AS26" s="35">
        <f>IF(AS$12-$C25&lt;0,$W$8*ABS(AS$12-$C25),$W$7*(AS$12-$C25))*$D25</f>
        <v>9.526275824547472E-10</v>
      </c>
      <c r="AT26" s="35">
        <f>IF(AT$12-$C25&lt;0,$W$8*ABS(AT$12-$C25),$W$7*(AT$12-$C25))*$D25</f>
        <v>1.0136934531249234E-9</v>
      </c>
      <c r="AU26" s="35">
        <f>IF(AU$12-$C25&lt;0,$W$8*ABS(AU$12-$C25),$W$7*(AU$12-$C25))*$D25</f>
        <v>1.0747593237950995E-9</v>
      </c>
      <c r="AV26" s="35">
        <f>IF(AV$12-$C25&lt;0,$W$8*ABS(AV$12-$C25),$W$7*(AV$12-$C25))*$D25</f>
        <v>1.1358251944652757E-9</v>
      </c>
      <c r="AW26" s="35">
        <f>IF(AW$12-$C25&lt;0,$W$8*ABS(AW$12-$C25),$W$7*(AW$12-$C25))*$D25</f>
        <v>1.1968910651354517E-9</v>
      </c>
      <c r="AX26" s="35">
        <f>IF(AX$12-$C25&lt;0,$W$8*ABS(AX$12-$C25),$W$7*(AX$12-$C25))*$D25</f>
        <v>1.2579569358056278E-9</v>
      </c>
      <c r="AY26" s="35">
        <f>IF(AY$12-$C25&lt;0,$W$8*ABS(AY$12-$C25),$W$7*(AY$12-$C25))*$D25</f>
        <v>1.3190228064758038E-9</v>
      </c>
      <c r="AZ26" s="35">
        <f>IF(AZ$12-$C25&lt;0,$W$8*ABS(AZ$12-$C25),$W$7*(AZ$12-$C25))*$D25</f>
        <v>1.38008867714598E-9</v>
      </c>
      <c r="BA26" s="35">
        <f>IF(BA$12-$C25&lt;0,$W$8*ABS(BA$12-$C25),$W$7*(BA$12-$C25))*$D25</f>
        <v>1.4411545478161563E-9</v>
      </c>
      <c r="BB26" s="35">
        <f>IF(BB$12-$C25&lt;0,$W$8*ABS(BB$12-$C25),$W$7*(BB$12-$C25))*$D25</f>
        <v>1.5022204184863323E-9</v>
      </c>
      <c r="BC26" s="35">
        <f>IF(BC$12-$C25&lt;0,$W$8*ABS(BC$12-$C25),$W$7*(BC$12-$C25))*$D25</f>
        <v>1.5632862891565085E-9</v>
      </c>
      <c r="BD26" s="35">
        <f>IF(BD$12-$C25&lt;0,$W$8*ABS(BD$12-$C25),$W$7*(BD$12-$C25))*$D25</f>
        <v>1.6243521598266843E-9</v>
      </c>
      <c r="BE26" s="35">
        <f>IF(BE$12-$C25&lt;0,$W$8*ABS(BE$12-$C25),$W$7*(BE$12-$C25))*$D25</f>
        <v>1.6854180304968606E-9</v>
      </c>
      <c r="BF26" s="35">
        <f>IF(BF$12-$C25&lt;0,$W$8*ABS(BF$12-$C25),$W$7*(BF$12-$C25))*$D25</f>
        <v>1.7464839011670366E-9</v>
      </c>
      <c r="BG26" s="35">
        <f>IF(BG$12-$C25&lt;0,$W$8*ABS(BG$12-$C25),$W$7*(BG$12-$C25))*$D25</f>
        <v>1.8075497718372128E-9</v>
      </c>
      <c r="BH26" s="35">
        <f>IF(BH$12-$C25&lt;0,$W$8*ABS(BH$12-$C25),$W$7*(BH$12-$C25))*$D25</f>
        <v>1.8686156425073889E-9</v>
      </c>
      <c r="BI26" s="35">
        <f>IF(BI$12-$C25&lt;0,$W$8*ABS(BI$12-$C25),$W$7*(BI$12-$C25))*$D25</f>
        <v>1.9296815131775649E-9</v>
      </c>
      <c r="BJ26" s="35">
        <f>IF(BJ$12-$C25&lt;0,$W$8*ABS(BJ$12-$C25),$W$7*(BJ$12-$C25))*$D25</f>
        <v>1.9907473838477409E-9</v>
      </c>
      <c r="BK26" s="35">
        <f>IF(BK$12-$C25&lt;0,$W$8*ABS(BK$12-$C25),$W$7*(BK$12-$C25))*$D25</f>
        <v>2.0518132545179174E-9</v>
      </c>
      <c r="BL26" s="35">
        <f>IF(BL$12-$C25&lt;0,$W$8*ABS(BL$12-$C25),$W$7*(BL$12-$C25))*$D25</f>
        <v>2.1128791251880934E-9</v>
      </c>
      <c r="BM26" s="35">
        <f>IF(BM$12-$C25&lt;0,$W$8*ABS(BM$12-$C25),$W$7*(BM$12-$C25))*$D25</f>
        <v>2.1739449958582694E-9</v>
      </c>
      <c r="BN26" s="35">
        <f>IF(BN$12-$C25&lt;0,$W$8*ABS(BN$12-$C25),$W$7*(BN$12-$C25))*$D25</f>
        <v>2.2350108665284455E-9</v>
      </c>
      <c r="BO26" s="35">
        <f>IF(BO$12-$C25&lt;0,$W$8*ABS(BO$12-$C25),$W$7*(BO$12-$C25))*$D25</f>
        <v>2.2960767371986215E-9</v>
      </c>
      <c r="BP26" s="35">
        <f>IF(BP$12-$C25&lt;0,$W$8*ABS(BP$12-$C25),$W$7*(BP$12-$C25))*$D25</f>
        <v>2.3571426078687975E-9</v>
      </c>
      <c r="BQ26" s="35">
        <f>IF(BQ$12-$C25&lt;0,$W$8*ABS(BQ$12-$C25),$W$7*(BQ$12-$C25))*$D25</f>
        <v>2.418208478538974E-9</v>
      </c>
      <c r="BR26" s="35">
        <f>IF(BR$12-$C25&lt;0,$W$8*ABS(BR$12-$C25),$W$7*(BR$12-$C25))*$D25</f>
        <v>2.47927434920915E-9</v>
      </c>
      <c r="BS26" s="35">
        <f>IF(BS$12-$C25&lt;0,$W$8*ABS(BS$12-$C25),$W$7*(BS$12-$C25))*$D25</f>
        <v>2.540340219879326E-9</v>
      </c>
      <c r="BT26" s="35">
        <f>IF(BT$12-$C25&lt;0,$W$8*ABS(BT$12-$C25),$W$7*(BT$12-$C25))*$D25</f>
        <v>2.6014060905495025E-9</v>
      </c>
      <c r="BU26" s="35">
        <f>IF(BU$12-$C25&lt;0,$W$8*ABS(BU$12-$C25),$W$7*(BU$12-$C25))*$D25</f>
        <v>2.6624719612196781E-9</v>
      </c>
      <c r="BV26" s="35">
        <f>IF(BV$12-$C25&lt;0,$W$8*ABS(BV$12-$C25),$W$7*(BV$12-$C25))*$D25</f>
        <v>2.7235378318898541E-9</v>
      </c>
      <c r="BW26" s="35">
        <f>IF(BW$12-$C25&lt;0,$W$8*ABS(BW$12-$C25),$W$7*(BW$12-$C25))*$D25</f>
        <v>2.7846037025600305E-9</v>
      </c>
      <c r="BX26" s="35">
        <f>IF(BX$12-$C25&lt;0,$W$8*ABS(BX$12-$C25),$W$7*(BX$12-$C25))*$D25</f>
        <v>2.8456695732302066E-9</v>
      </c>
      <c r="BY26" s="35">
        <f>IF(BY$12-$C25&lt;0,$W$8*ABS(BY$12-$C25),$W$7*(BY$12-$C25))*$D25</f>
        <v>2.906735443900383E-9</v>
      </c>
      <c r="BZ26" s="35">
        <f>IF(BZ$12-$C25&lt;0,$W$8*ABS(BZ$12-$C25),$W$7*(BZ$12-$C25))*$D25</f>
        <v>2.9678013145705586E-9</v>
      </c>
      <c r="CA26" s="35">
        <f>IF(CA$12-$C25&lt;0,$W$8*ABS(CA$12-$C25),$W$7*(CA$12-$C25))*$D25</f>
        <v>3.0288671852407351E-9</v>
      </c>
      <c r="CB26" s="35">
        <f>IF(CB$12-$C25&lt;0,$W$8*ABS(CB$12-$C25),$W$7*(CB$12-$C25))*$D25</f>
        <v>3.0899330559109111E-9</v>
      </c>
      <c r="CC26" s="35">
        <f>IF(CC$12-$C25&lt;0,$W$8*ABS(CC$12-$C25),$W$7*(CC$12-$C25))*$D25</f>
        <v>3.1509989265810867E-9</v>
      </c>
      <c r="CD26" s="35">
        <f>IF(CD$12-$C25&lt;0,$W$8*ABS(CD$12-$C25),$W$7*(CD$12-$C25))*$D25</f>
        <v>3.2120647972512632E-9</v>
      </c>
      <c r="CE26" s="35">
        <f>IF(CE$12-$C25&lt;0,$W$8*ABS(CE$12-$C25),$W$7*(CE$12-$C25))*$D25</f>
        <v>3.2731306679214392E-9</v>
      </c>
      <c r="CF26" s="35">
        <f>IF(CF$12-$C25&lt;0,$W$8*ABS(CF$12-$C25),$W$7*(CF$12-$C25))*$D25</f>
        <v>3.3341965385916156E-9</v>
      </c>
      <c r="CG26" s="36">
        <f>IF(CG$12-$C25&lt;0,$W$8*ABS(CG$12-$C25),$W$7*(CG$12-$C25))*$D25</f>
        <v>3.3952624092617917E-9</v>
      </c>
      <c r="CH26" s="36"/>
      <c r="CI26" s="87"/>
      <c r="CJ26" s="87"/>
      <c r="CK26" s="87"/>
      <c r="CL26" s="87"/>
    </row>
    <row r="27" spans="2:90" x14ac:dyDescent="0.25">
      <c r="B27" s="10"/>
      <c r="C27" s="5">
        <f t="shared" si="2"/>
        <v>3.1000000000000005</v>
      </c>
      <c r="D27" s="46">
        <f>_xlfn.NORM.DIST(C27,$E$7,$E$8,FALSE)</f>
        <v>4.0956692017396158E-9</v>
      </c>
      <c r="E27" s="95">
        <f>D27/SUM($D$12:$D$138)</f>
        <v>8.1913392102510739E-10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>
        <f t="shared" si="3"/>
        <v>-15</v>
      </c>
      <c r="T27" s="51">
        <f>IF(S27&gt;0,S27*$W$7,ABS(S27)*$W$8)</f>
        <v>0.15</v>
      </c>
      <c r="U27" s="11"/>
      <c r="V27" s="68"/>
      <c r="W27" s="54">
        <f t="shared" si="4"/>
        <v>2.9000000000000004</v>
      </c>
      <c r="X27" s="34">
        <f>IF(X$12-$C26&lt;0,$W$8*ABS(X$12-$C26),$W$7*(X$12-$C26))*$D26</f>
        <v>6.5184776549692064E-11</v>
      </c>
      <c r="Y27" s="35">
        <f>IF(Y$12-$C26&lt;0,$W$8*ABS(Y$12-$C26),$W$7*(Y$12-$C26))*$D26</f>
        <v>5.3946021972158945E-11</v>
      </c>
      <c r="Z27" s="35">
        <f>IF(Z$12-$C26&lt;0,$W$8*ABS(Z$12-$C26),$W$7*(Z$12-$C26))*$D26</f>
        <v>4.2707267394625833E-11</v>
      </c>
      <c r="AA27" s="35">
        <f>IF(AA$12-$C26&lt;0,$W$8*ABS(AA$12-$C26),$W$7*(AA$12-$C26))*$D26</f>
        <v>3.1468512817092721E-11</v>
      </c>
      <c r="AB27" s="35">
        <f>IF(AB$12-$C26&lt;0,$W$8*ABS(AB$12-$C26),$W$7*(AB$12-$C26))*$D26</f>
        <v>2.0229758239559612E-11</v>
      </c>
      <c r="AC27" s="35">
        <f>IF(AC$12-$C26&lt;0,$W$8*ABS(AC$12-$C26),$W$7*(AC$12-$C26))*$D26</f>
        <v>8.9910036620264973E-12</v>
      </c>
      <c r="AD27" s="35">
        <f>IF(AD$12-$C26&lt;0,$W$8*ABS(AD$12-$C26),$W$7*(AD$12-$C26))*$D26</f>
        <v>2.2477509155066146E-11</v>
      </c>
      <c r="AE27" s="35">
        <f>IF(AE$12-$C26&lt;0,$W$8*ABS(AE$12-$C26),$W$7*(AE$12-$C26))*$D26</f>
        <v>1.3486505493039727E-10</v>
      </c>
      <c r="AF27" s="35">
        <f>IF(AF$12-$C26&lt;0,$W$8*ABS(AF$12-$C26),$W$7*(AF$12-$C26))*$D26</f>
        <v>2.4725260070572837E-10</v>
      </c>
      <c r="AG27" s="35">
        <f>IF(AG$12-$C26&lt;0,$W$8*ABS(AG$12-$C26),$W$7*(AG$12-$C26))*$D26</f>
        <v>3.5964014648105953E-10</v>
      </c>
      <c r="AH27" s="35">
        <f>IF(AH$12-$C26&lt;0,$W$8*ABS(AH$12-$C26),$W$7*(AH$12-$C26))*$D26</f>
        <v>4.7202769225639064E-10</v>
      </c>
      <c r="AI27" s="35">
        <f>IF(AI$12-$C26&lt;0,$W$8*ABS(AI$12-$C26),$W$7*(AI$12-$C26))*$D26</f>
        <v>5.8441523803172169E-10</v>
      </c>
      <c r="AJ27" s="35">
        <f>IF(AJ$12-$C26&lt;0,$W$8*ABS(AJ$12-$C26),$W$7*(AJ$12-$C26))*$D26</f>
        <v>6.9680278380705295E-10</v>
      </c>
      <c r="AK27" s="35">
        <f>IF(AK$12-$C26&lt;0,$W$8*ABS(AK$12-$C26),$W$7*(AK$12-$C26))*$D26</f>
        <v>8.0919032958238401E-10</v>
      </c>
      <c r="AL27" s="35">
        <f>IF(AL$12-$C26&lt;0,$W$8*ABS(AL$12-$C26),$W$7*(AL$12-$C26))*$D26</f>
        <v>9.2157787535771506E-10</v>
      </c>
      <c r="AM27" s="35">
        <f>IF(AM$12-$C26&lt;0,$W$8*ABS(AM$12-$C26),$W$7*(AM$12-$C26))*$D26</f>
        <v>1.0339654211330461E-9</v>
      </c>
      <c r="AN27" s="35">
        <f>IF(AN$12-$C26&lt;0,$W$8*ABS(AN$12-$C26),$W$7*(AN$12-$C26))*$D26</f>
        <v>1.1463529669083774E-9</v>
      </c>
      <c r="AO27" s="35">
        <f>IF(AO$12-$C26&lt;0,$W$8*ABS(AO$12-$C26),$W$7*(AO$12-$C26))*$D26</f>
        <v>1.2587405126837084E-9</v>
      </c>
      <c r="AP27" s="35">
        <f>IF(AP$12-$C26&lt;0,$W$8*ABS(AP$12-$C26),$W$7*(AP$12-$C26))*$D26</f>
        <v>1.3711280584590397E-9</v>
      </c>
      <c r="AQ27" s="35">
        <f>IF(AQ$12-$C26&lt;0,$W$8*ABS(AQ$12-$C26),$W$7*(AQ$12-$C26))*$D26</f>
        <v>1.4835156042343708E-9</v>
      </c>
      <c r="AR27" s="35">
        <f>IF(AR$12-$C26&lt;0,$W$8*ABS(AR$12-$C26),$W$7*(AR$12-$C26))*$D26</f>
        <v>1.5959031500097018E-9</v>
      </c>
      <c r="AS27" s="35">
        <f>IF(AS$12-$C26&lt;0,$W$8*ABS(AS$12-$C26),$W$7*(AS$12-$C26))*$D26</f>
        <v>1.7082906957850331E-9</v>
      </c>
      <c r="AT27" s="35">
        <f>IF(AT$12-$C26&lt;0,$W$8*ABS(AT$12-$C26),$W$7*(AT$12-$C26))*$D26</f>
        <v>1.8206782415603641E-9</v>
      </c>
      <c r="AU27" s="35">
        <f>IF(AU$12-$C26&lt;0,$W$8*ABS(AU$12-$C26),$W$7*(AU$12-$C26))*$D26</f>
        <v>1.9330657873356954E-9</v>
      </c>
      <c r="AV27" s="35">
        <f>IF(AV$12-$C26&lt;0,$W$8*ABS(AV$12-$C26),$W$7*(AV$12-$C26))*$D26</f>
        <v>2.0454533331110262E-9</v>
      </c>
      <c r="AW27" s="35">
        <f>IF(AW$12-$C26&lt;0,$W$8*ABS(AW$12-$C26),$W$7*(AW$12-$C26))*$D26</f>
        <v>2.1578408788863575E-9</v>
      </c>
      <c r="AX27" s="35">
        <f>IF(AX$12-$C26&lt;0,$W$8*ABS(AX$12-$C26),$W$7*(AX$12-$C26))*$D26</f>
        <v>2.2702284246616888E-9</v>
      </c>
      <c r="AY27" s="35">
        <f>IF(AY$12-$C26&lt;0,$W$8*ABS(AY$12-$C26),$W$7*(AY$12-$C26))*$D26</f>
        <v>2.3826159704370196E-9</v>
      </c>
      <c r="AZ27" s="35">
        <f>IF(AZ$12-$C26&lt;0,$W$8*ABS(AZ$12-$C26),$W$7*(AZ$12-$C26))*$D26</f>
        <v>2.4950035162123509E-9</v>
      </c>
      <c r="BA27" s="35">
        <f>IF(BA$12-$C26&lt;0,$W$8*ABS(BA$12-$C26),$W$7*(BA$12-$C26))*$D26</f>
        <v>2.6073910619876817E-9</v>
      </c>
      <c r="BB27" s="35">
        <f>IF(BB$12-$C26&lt;0,$W$8*ABS(BB$12-$C26),$W$7*(BB$12-$C26))*$D26</f>
        <v>2.719778607763013E-9</v>
      </c>
      <c r="BC27" s="35">
        <f>IF(BC$12-$C26&lt;0,$W$8*ABS(BC$12-$C26),$W$7*(BC$12-$C26))*$D26</f>
        <v>2.8321661535383442E-9</v>
      </c>
      <c r="BD27" s="35">
        <f>IF(BD$12-$C26&lt;0,$W$8*ABS(BD$12-$C26),$W$7*(BD$12-$C26))*$D26</f>
        <v>2.9445536993136755E-9</v>
      </c>
      <c r="BE27" s="35">
        <f>IF(BE$12-$C26&lt;0,$W$8*ABS(BE$12-$C26),$W$7*(BE$12-$C26))*$D26</f>
        <v>3.0569412450890068E-9</v>
      </c>
      <c r="BF27" s="35">
        <f>IF(BF$12-$C26&lt;0,$W$8*ABS(BF$12-$C26),$W$7*(BF$12-$C26))*$D26</f>
        <v>3.169328790864338E-9</v>
      </c>
      <c r="BG27" s="35">
        <f>IF(BG$12-$C26&lt;0,$W$8*ABS(BG$12-$C26),$W$7*(BG$12-$C26))*$D26</f>
        <v>3.2817163366396685E-9</v>
      </c>
      <c r="BH27" s="35">
        <f>IF(BH$12-$C26&lt;0,$W$8*ABS(BH$12-$C26),$W$7*(BH$12-$C26))*$D26</f>
        <v>3.3941038824149997E-9</v>
      </c>
      <c r="BI27" s="35">
        <f>IF(BI$12-$C26&lt;0,$W$8*ABS(BI$12-$C26),$W$7*(BI$12-$C26))*$D26</f>
        <v>3.506491428190331E-9</v>
      </c>
      <c r="BJ27" s="35">
        <f>IF(BJ$12-$C26&lt;0,$W$8*ABS(BJ$12-$C26),$W$7*(BJ$12-$C26))*$D26</f>
        <v>3.6188789739656627E-9</v>
      </c>
      <c r="BK27" s="35">
        <f>IF(BK$12-$C26&lt;0,$W$8*ABS(BK$12-$C26),$W$7*(BK$12-$C26))*$D26</f>
        <v>3.7312665197409931E-9</v>
      </c>
      <c r="BL27" s="35">
        <f>IF(BL$12-$C26&lt;0,$W$8*ABS(BL$12-$C26),$W$7*(BL$12-$C26))*$D26</f>
        <v>3.8436540655163244E-9</v>
      </c>
      <c r="BM27" s="35">
        <f>IF(BM$12-$C26&lt;0,$W$8*ABS(BM$12-$C26),$W$7*(BM$12-$C26))*$D26</f>
        <v>3.9560416112916556E-9</v>
      </c>
      <c r="BN27" s="35">
        <f>IF(BN$12-$C26&lt;0,$W$8*ABS(BN$12-$C26),$W$7*(BN$12-$C26))*$D26</f>
        <v>4.0684291570669869E-9</v>
      </c>
      <c r="BO27" s="35">
        <f>IF(BO$12-$C26&lt;0,$W$8*ABS(BO$12-$C26),$W$7*(BO$12-$C26))*$D26</f>
        <v>4.1808167028423181E-9</v>
      </c>
      <c r="BP27" s="35">
        <f>IF(BP$12-$C26&lt;0,$W$8*ABS(BP$12-$C26),$W$7*(BP$12-$C26))*$D26</f>
        <v>4.2932042486176494E-9</v>
      </c>
      <c r="BQ27" s="35">
        <f>IF(BQ$12-$C26&lt;0,$W$8*ABS(BQ$12-$C26),$W$7*(BQ$12-$C26))*$D26</f>
        <v>4.4055917943929798E-9</v>
      </c>
      <c r="BR27" s="35">
        <f>IF(BR$12-$C26&lt;0,$W$8*ABS(BR$12-$C26),$W$7*(BR$12-$C26))*$D26</f>
        <v>4.5179793401683111E-9</v>
      </c>
      <c r="BS27" s="35">
        <f>IF(BS$12-$C26&lt;0,$W$8*ABS(BS$12-$C26),$W$7*(BS$12-$C26))*$D26</f>
        <v>4.6303668859436424E-9</v>
      </c>
      <c r="BT27" s="35">
        <f>IF(BT$12-$C26&lt;0,$W$8*ABS(BT$12-$C26),$W$7*(BT$12-$C26))*$D26</f>
        <v>4.7427544317189736E-9</v>
      </c>
      <c r="BU27" s="35">
        <f>IF(BU$12-$C26&lt;0,$W$8*ABS(BU$12-$C26),$W$7*(BU$12-$C26))*$D26</f>
        <v>4.8551419774943049E-9</v>
      </c>
      <c r="BV27" s="35">
        <f>IF(BV$12-$C26&lt;0,$W$8*ABS(BV$12-$C26),$W$7*(BV$12-$C26))*$D26</f>
        <v>4.9675295232696361E-9</v>
      </c>
      <c r="BW27" s="35">
        <f>IF(BW$12-$C26&lt;0,$W$8*ABS(BW$12-$C26),$W$7*(BW$12-$C26))*$D26</f>
        <v>5.0799170690449674E-9</v>
      </c>
      <c r="BX27" s="35">
        <f>IF(BX$12-$C26&lt;0,$W$8*ABS(BX$12-$C26),$W$7*(BX$12-$C26))*$D26</f>
        <v>5.1923046148202978E-9</v>
      </c>
      <c r="BY27" s="35">
        <f>IF(BY$12-$C26&lt;0,$W$8*ABS(BY$12-$C26),$W$7*(BY$12-$C26))*$D26</f>
        <v>5.3046921605956291E-9</v>
      </c>
      <c r="BZ27" s="35">
        <f>IF(BZ$12-$C26&lt;0,$W$8*ABS(BZ$12-$C26),$W$7*(BZ$12-$C26))*$D26</f>
        <v>5.4170797063709604E-9</v>
      </c>
      <c r="CA27" s="35">
        <f>IF(CA$12-$C26&lt;0,$W$8*ABS(CA$12-$C26),$W$7*(CA$12-$C26))*$D26</f>
        <v>5.5294672521462916E-9</v>
      </c>
      <c r="CB27" s="35">
        <f>IF(CB$12-$C26&lt;0,$W$8*ABS(CB$12-$C26),$W$7*(CB$12-$C26))*$D26</f>
        <v>5.6418547979216229E-9</v>
      </c>
      <c r="CC27" s="35">
        <f>IF(CC$12-$C26&lt;0,$W$8*ABS(CC$12-$C26),$W$7*(CC$12-$C26))*$D26</f>
        <v>5.7542423436969541E-9</v>
      </c>
      <c r="CD27" s="35">
        <f>IF(CD$12-$C26&lt;0,$W$8*ABS(CD$12-$C26),$W$7*(CD$12-$C26))*$D26</f>
        <v>5.8666298894722854E-9</v>
      </c>
      <c r="CE27" s="35">
        <f>IF(CE$12-$C26&lt;0,$W$8*ABS(CE$12-$C26),$W$7*(CE$12-$C26))*$D26</f>
        <v>5.9790174352476158E-9</v>
      </c>
      <c r="CF27" s="35">
        <f>IF(CF$12-$C26&lt;0,$W$8*ABS(CF$12-$C26),$W$7*(CF$12-$C26))*$D26</f>
        <v>6.0914049810229471E-9</v>
      </c>
      <c r="CG27" s="36">
        <f>IF(CG$12-$C26&lt;0,$W$8*ABS(CG$12-$C26),$W$7*(CG$12-$C26))*$D26</f>
        <v>6.2037925267982784E-9</v>
      </c>
      <c r="CH27" s="36"/>
      <c r="CI27" s="87"/>
      <c r="CJ27" s="87"/>
      <c r="CK27" s="87"/>
      <c r="CL27" s="87"/>
    </row>
    <row r="28" spans="2:90" x14ac:dyDescent="0.25">
      <c r="B28" s="10"/>
      <c r="C28" s="5">
        <f t="shared" si="2"/>
        <v>3.3000000000000007</v>
      </c>
      <c r="D28" s="46">
        <f>_xlfn.NORM.DIST(C28,$E$7,$E$8,FALSE)</f>
        <v>7.3885397932400267E-9</v>
      </c>
      <c r="E28" s="95">
        <f>D28/SUM($D$12:$D$138)</f>
        <v>1.477708104188711E-9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">
        <f t="shared" si="3"/>
        <v>-14</v>
      </c>
      <c r="T28" s="51">
        <f>IF(S28&gt;0,S28*$W$7,ABS(S28)*$W$8)</f>
        <v>0.14000000000000001</v>
      </c>
      <c r="U28" s="11"/>
      <c r="V28" s="68"/>
      <c r="W28" s="54">
        <f t="shared" si="4"/>
        <v>3.1000000000000005</v>
      </c>
      <c r="X28" s="34">
        <f>IF(X$12-$C27&lt;0,$W$8*ABS(X$12-$C27),$W$7*(X$12-$C27))*$D27</f>
        <v>1.2696574525392811E-10</v>
      </c>
      <c r="Y28" s="35">
        <f>IF(Y$12-$C27&lt;0,$W$8*ABS(Y$12-$C27),$W$7*(Y$12-$C27))*$D27</f>
        <v>1.0648739924523004E-10</v>
      </c>
      <c r="Z28" s="35">
        <f>IF(Z$12-$C27&lt;0,$W$8*ABS(Z$12-$C27),$W$7*(Z$12-$C27))*$D27</f>
        <v>8.6009053236531945E-11</v>
      </c>
      <c r="AA28" s="35">
        <f>IF(AA$12-$C27&lt;0,$W$8*ABS(AA$12-$C27),$W$7*(AA$12-$C27))*$D27</f>
        <v>6.5530707227833878E-11</v>
      </c>
      <c r="AB28" s="35">
        <f>IF(AB$12-$C27&lt;0,$W$8*ABS(AB$12-$C27),$W$7*(AB$12-$C27))*$D27</f>
        <v>4.5052361219135798E-11</v>
      </c>
      <c r="AC28" s="35">
        <f>IF(AC$12-$C27&lt;0,$W$8*ABS(AC$12-$C27),$W$7*(AC$12-$C27))*$D27</f>
        <v>2.4574015210437717E-11</v>
      </c>
      <c r="AD28" s="35">
        <f>IF(AD$12-$C27&lt;0,$W$8*ABS(AD$12-$C27),$W$7*(AD$12-$C27))*$D27</f>
        <v>4.0956692017396384E-12</v>
      </c>
      <c r="AE28" s="35">
        <f>IF(AE$12-$C27&lt;0,$W$8*ABS(AE$12-$C27),$W$7*(AE$12-$C27))*$D27</f>
        <v>1.6382676806958444E-10</v>
      </c>
      <c r="AF28" s="35">
        <f>IF(AF$12-$C27&lt;0,$W$8*ABS(AF$12-$C27),$W$7*(AF$12-$C27))*$D27</f>
        <v>3.6861022815656521E-10</v>
      </c>
      <c r="AG28" s="35">
        <f>IF(AG$12-$C27&lt;0,$W$8*ABS(AG$12-$C27),$W$7*(AG$12-$C27))*$D27</f>
        <v>5.7339368824354599E-10</v>
      </c>
      <c r="AH28" s="35">
        <f>IF(AH$12-$C27&lt;0,$W$8*ABS(AH$12-$C27),$W$7*(AH$12-$C27))*$D27</f>
        <v>7.7817714833052682E-10</v>
      </c>
      <c r="AI28" s="35">
        <f>IF(AI$12-$C27&lt;0,$W$8*ABS(AI$12-$C27),$W$7*(AI$12-$C27))*$D27</f>
        <v>9.8296060841750765E-10</v>
      </c>
      <c r="AJ28" s="35">
        <f>IF(AJ$12-$C27&lt;0,$W$8*ABS(AJ$12-$C27),$W$7*(AJ$12-$C27))*$D27</f>
        <v>1.1877440685044885E-9</v>
      </c>
      <c r="AK28" s="35">
        <f>IF(AK$12-$C27&lt;0,$W$8*ABS(AK$12-$C27),$W$7*(AK$12-$C27))*$D27</f>
        <v>1.3925275285914693E-9</v>
      </c>
      <c r="AL28" s="35">
        <f>IF(AL$12-$C27&lt;0,$W$8*ABS(AL$12-$C27),$W$7*(AL$12-$C27))*$D27</f>
        <v>1.5973109886784499E-9</v>
      </c>
      <c r="AM28" s="35">
        <f>IF(AM$12-$C27&lt;0,$W$8*ABS(AM$12-$C27),$W$7*(AM$12-$C27))*$D27</f>
        <v>1.8020944487654308E-9</v>
      </c>
      <c r="AN28" s="35">
        <f>IF(AN$12-$C27&lt;0,$W$8*ABS(AN$12-$C27),$W$7*(AN$12-$C27))*$D27</f>
        <v>2.0068779088524118E-9</v>
      </c>
      <c r="AO28" s="35">
        <f>IF(AO$12-$C27&lt;0,$W$8*ABS(AO$12-$C27),$W$7*(AO$12-$C27))*$D27</f>
        <v>2.2116613689393922E-9</v>
      </c>
      <c r="AP28" s="35">
        <f>IF(AP$12-$C27&lt;0,$W$8*ABS(AP$12-$C27),$W$7*(AP$12-$C27))*$D27</f>
        <v>2.416444829026373E-9</v>
      </c>
      <c r="AQ28" s="35">
        <f>IF(AQ$12-$C27&lt;0,$W$8*ABS(AQ$12-$C27),$W$7*(AQ$12-$C27))*$D27</f>
        <v>2.6212282891133543E-9</v>
      </c>
      <c r="AR28" s="35">
        <f>IF(AR$12-$C27&lt;0,$W$8*ABS(AR$12-$C27),$W$7*(AR$12-$C27))*$D27</f>
        <v>2.8260117492003347E-9</v>
      </c>
      <c r="AS28" s="35">
        <f>IF(AS$12-$C27&lt;0,$W$8*ABS(AS$12-$C27),$W$7*(AS$12-$C27))*$D27</f>
        <v>3.0307952092873155E-9</v>
      </c>
      <c r="AT28" s="35">
        <f>IF(AT$12-$C27&lt;0,$W$8*ABS(AT$12-$C27),$W$7*(AT$12-$C27))*$D27</f>
        <v>3.2355786693742968E-9</v>
      </c>
      <c r="AU28" s="35">
        <f>IF(AU$12-$C27&lt;0,$W$8*ABS(AU$12-$C27),$W$7*(AU$12-$C27))*$D27</f>
        <v>3.4403621294612768E-9</v>
      </c>
      <c r="AV28" s="35">
        <f>IF(AV$12-$C27&lt;0,$W$8*ABS(AV$12-$C27),$W$7*(AV$12-$C27))*$D27</f>
        <v>3.6451455895482576E-9</v>
      </c>
      <c r="AW28" s="35">
        <f>IF(AW$12-$C27&lt;0,$W$8*ABS(AW$12-$C27),$W$7*(AW$12-$C27))*$D27</f>
        <v>3.8499290496352384E-9</v>
      </c>
      <c r="AX28" s="35">
        <f>IF(AX$12-$C27&lt;0,$W$8*ABS(AX$12-$C27),$W$7*(AX$12-$C27))*$D27</f>
        <v>4.0547125097222193E-9</v>
      </c>
      <c r="AY28" s="35">
        <f>IF(AY$12-$C27&lt;0,$W$8*ABS(AY$12-$C27),$W$7*(AY$12-$C27))*$D27</f>
        <v>4.2594959698091993E-9</v>
      </c>
      <c r="AZ28" s="35">
        <f>IF(AZ$12-$C27&lt;0,$W$8*ABS(AZ$12-$C27),$W$7*(AZ$12-$C27))*$D27</f>
        <v>4.4642794298961809E-9</v>
      </c>
      <c r="BA28" s="35">
        <f>IF(BA$12-$C27&lt;0,$W$8*ABS(BA$12-$C27),$W$7*(BA$12-$C27))*$D27</f>
        <v>4.6690628899831618E-9</v>
      </c>
      <c r="BB28" s="35">
        <f>IF(BB$12-$C27&lt;0,$W$8*ABS(BB$12-$C27),$W$7*(BB$12-$C27))*$D27</f>
        <v>4.8738463500701426E-9</v>
      </c>
      <c r="BC28" s="35">
        <f>IF(BC$12-$C27&lt;0,$W$8*ABS(BC$12-$C27),$W$7*(BC$12-$C27))*$D27</f>
        <v>5.0786298101571234E-9</v>
      </c>
      <c r="BD28" s="35">
        <f>IF(BD$12-$C27&lt;0,$W$8*ABS(BD$12-$C27),$W$7*(BD$12-$C27))*$D27</f>
        <v>5.2834132702441043E-9</v>
      </c>
      <c r="BE28" s="35">
        <f>IF(BE$12-$C27&lt;0,$W$8*ABS(BE$12-$C27),$W$7*(BE$12-$C27))*$D27</f>
        <v>5.4881967303310843E-9</v>
      </c>
      <c r="BF28" s="35">
        <f>IF(BF$12-$C27&lt;0,$W$8*ABS(BF$12-$C27),$W$7*(BF$12-$C27))*$D27</f>
        <v>5.6929801904180659E-9</v>
      </c>
      <c r="BG28" s="35">
        <f>IF(BG$12-$C27&lt;0,$W$8*ABS(BG$12-$C27),$W$7*(BG$12-$C27))*$D27</f>
        <v>5.8977636505050467E-9</v>
      </c>
      <c r="BH28" s="35">
        <f>IF(BH$12-$C27&lt;0,$W$8*ABS(BH$12-$C27),$W$7*(BH$12-$C27))*$D27</f>
        <v>6.1025471105920276E-9</v>
      </c>
      <c r="BI28" s="35">
        <f>IF(BI$12-$C27&lt;0,$W$8*ABS(BI$12-$C27),$W$7*(BI$12-$C27))*$D27</f>
        <v>6.3073305706790084E-9</v>
      </c>
      <c r="BJ28" s="35">
        <f>IF(BJ$12-$C27&lt;0,$W$8*ABS(BJ$12-$C27),$W$7*(BJ$12-$C27))*$D27</f>
        <v>6.5121140307659884E-9</v>
      </c>
      <c r="BK28" s="35">
        <f>IF(BK$12-$C27&lt;0,$W$8*ABS(BK$12-$C27),$W$7*(BK$12-$C27))*$D27</f>
        <v>6.7168974908529692E-9</v>
      </c>
      <c r="BL28" s="35">
        <f>IF(BL$12-$C27&lt;0,$W$8*ABS(BL$12-$C27),$W$7*(BL$12-$C27))*$D27</f>
        <v>6.9216809509399501E-9</v>
      </c>
      <c r="BM28" s="35">
        <f>IF(BM$12-$C27&lt;0,$W$8*ABS(BM$12-$C27),$W$7*(BM$12-$C27))*$D27</f>
        <v>7.1264644110269317E-9</v>
      </c>
      <c r="BN28" s="35">
        <f>IF(BN$12-$C27&lt;0,$W$8*ABS(BN$12-$C27),$W$7*(BN$12-$C27))*$D27</f>
        <v>7.3312478711139125E-9</v>
      </c>
      <c r="BO28" s="35">
        <f>IF(BO$12-$C27&lt;0,$W$8*ABS(BO$12-$C27),$W$7*(BO$12-$C27))*$D27</f>
        <v>7.5360313312008926E-9</v>
      </c>
      <c r="BP28" s="35">
        <f>IF(BP$12-$C27&lt;0,$W$8*ABS(BP$12-$C27),$W$7*(BP$12-$C27))*$D27</f>
        <v>7.7408147912878742E-9</v>
      </c>
      <c r="BQ28" s="35">
        <f>IF(BQ$12-$C27&lt;0,$W$8*ABS(BQ$12-$C27),$W$7*(BQ$12-$C27))*$D27</f>
        <v>7.9455982513748542E-9</v>
      </c>
      <c r="BR28" s="35">
        <f>IF(BR$12-$C27&lt;0,$W$8*ABS(BR$12-$C27),$W$7*(BR$12-$C27))*$D27</f>
        <v>8.1503817114618359E-9</v>
      </c>
      <c r="BS28" s="35">
        <f>IF(BS$12-$C27&lt;0,$W$8*ABS(BS$12-$C27),$W$7*(BS$12-$C27))*$D27</f>
        <v>8.3551651715488159E-9</v>
      </c>
      <c r="BT28" s="35">
        <f>IF(BT$12-$C27&lt;0,$W$8*ABS(BT$12-$C27),$W$7*(BT$12-$C27))*$D27</f>
        <v>8.5599486316357959E-9</v>
      </c>
      <c r="BU28" s="35">
        <f>IF(BU$12-$C27&lt;0,$W$8*ABS(BU$12-$C27),$W$7*(BU$12-$C27))*$D27</f>
        <v>8.7647320917227775E-9</v>
      </c>
      <c r="BV28" s="35">
        <f>IF(BV$12-$C27&lt;0,$W$8*ABS(BV$12-$C27),$W$7*(BV$12-$C27))*$D27</f>
        <v>8.9695155518097575E-9</v>
      </c>
      <c r="BW28" s="35">
        <f>IF(BW$12-$C27&lt;0,$W$8*ABS(BW$12-$C27),$W$7*(BW$12-$C27))*$D27</f>
        <v>9.1742990118967392E-9</v>
      </c>
      <c r="BX28" s="35">
        <f>IF(BX$12-$C27&lt;0,$W$8*ABS(BX$12-$C27),$W$7*(BX$12-$C27))*$D27</f>
        <v>9.3790824719837208E-9</v>
      </c>
      <c r="BY28" s="35">
        <f>IF(BY$12-$C27&lt;0,$W$8*ABS(BY$12-$C27),$W$7*(BY$12-$C27))*$D27</f>
        <v>9.5838659320707009E-9</v>
      </c>
      <c r="BZ28" s="35">
        <f>IF(BZ$12-$C27&lt;0,$W$8*ABS(BZ$12-$C27),$W$7*(BZ$12-$C27))*$D27</f>
        <v>9.7886493921576825E-9</v>
      </c>
      <c r="CA28" s="35">
        <f>IF(CA$12-$C27&lt;0,$W$8*ABS(CA$12-$C27),$W$7*(CA$12-$C27))*$D27</f>
        <v>9.9934328522446625E-9</v>
      </c>
      <c r="CB28" s="35">
        <f>IF(CB$12-$C27&lt;0,$W$8*ABS(CB$12-$C27),$W$7*(CB$12-$C27))*$D27</f>
        <v>1.0198216312331644E-8</v>
      </c>
      <c r="CC28" s="35">
        <f>IF(CC$12-$C27&lt;0,$W$8*ABS(CC$12-$C27),$W$7*(CC$12-$C27))*$D27</f>
        <v>1.0402999772418624E-8</v>
      </c>
      <c r="CD28" s="35">
        <f>IF(CD$12-$C27&lt;0,$W$8*ABS(CD$12-$C27),$W$7*(CD$12-$C27))*$D27</f>
        <v>1.0607783232505604E-8</v>
      </c>
      <c r="CE28" s="35">
        <f>IF(CE$12-$C27&lt;0,$W$8*ABS(CE$12-$C27),$W$7*(CE$12-$C27))*$D27</f>
        <v>1.0812566692592586E-8</v>
      </c>
      <c r="CF28" s="35">
        <f>IF(CF$12-$C27&lt;0,$W$8*ABS(CF$12-$C27),$W$7*(CF$12-$C27))*$D27</f>
        <v>1.1017350152679566E-8</v>
      </c>
      <c r="CG28" s="36">
        <f>IF(CG$12-$C27&lt;0,$W$8*ABS(CG$12-$C27),$W$7*(CG$12-$C27))*$D27</f>
        <v>1.1222133612766547E-8</v>
      </c>
      <c r="CH28" s="36"/>
      <c r="CI28" s="87"/>
      <c r="CJ28" s="87"/>
      <c r="CK28" s="87"/>
      <c r="CL28" s="87"/>
    </row>
    <row r="29" spans="2:90" x14ac:dyDescent="0.25">
      <c r="B29" s="10"/>
      <c r="C29" s="5">
        <f t="shared" si="2"/>
        <v>3.5000000000000009</v>
      </c>
      <c r="D29" s="46">
        <f>_xlfn.NORM.DIST(C29,$E$7,$E$8,FALSE)</f>
        <v>1.3196216017852868E-8</v>
      </c>
      <c r="E29" s="95">
        <f>D29/SUM($D$12:$D$138)</f>
        <v>2.639243463511867E-9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>
        <f t="shared" si="3"/>
        <v>-13</v>
      </c>
      <c r="T29" s="51">
        <f>IF(S29&gt;0,S29*$W$7,ABS(S29)*$W$8)</f>
        <v>0.13</v>
      </c>
      <c r="U29" s="11"/>
      <c r="V29" s="68"/>
      <c r="W29" s="54">
        <f t="shared" si="4"/>
        <v>3.3000000000000007</v>
      </c>
      <c r="X29" s="34">
        <f>IF(X$12-$C28&lt;0,$W$8*ABS(X$12-$C28),$W$7*(X$12-$C28))*$D28</f>
        <v>2.4382181317692093E-10</v>
      </c>
      <c r="Y29" s="35">
        <f>IF(Y$12-$C28&lt;0,$W$8*ABS(Y$12-$C28),$W$7*(Y$12-$C28))*$D28</f>
        <v>2.068791142107208E-10</v>
      </c>
      <c r="Z29" s="35">
        <f>IF(Z$12-$C28&lt;0,$W$8*ABS(Z$12-$C28),$W$7*(Z$12-$C28))*$D28</f>
        <v>1.6993641524452065E-10</v>
      </c>
      <c r="AA29" s="35">
        <f>IF(AA$12-$C28&lt;0,$W$8*ABS(AA$12-$C28),$W$7*(AA$12-$C28))*$D28</f>
        <v>1.3299371627832055E-10</v>
      </c>
      <c r="AB29" s="35">
        <f>IF(AB$12-$C28&lt;0,$W$8*ABS(AB$12-$C28),$W$7*(AB$12-$C28))*$D28</f>
        <v>9.6051017312120403E-11</v>
      </c>
      <c r="AC29" s="35">
        <f>IF(AC$12-$C28&lt;0,$W$8*ABS(AC$12-$C28),$W$7*(AC$12-$C28))*$D28</f>
        <v>5.9108318345920265E-11</v>
      </c>
      <c r="AD29" s="35">
        <f>IF(AD$12-$C28&lt;0,$W$8*ABS(AD$12-$C28),$W$7*(AD$12-$C28))*$D28</f>
        <v>2.2165619379720133E-11</v>
      </c>
      <c r="AE29" s="35">
        <f>IF(AE$12-$C28&lt;0,$W$8*ABS(AE$12-$C28),$W$7*(AE$12-$C28))*$D28</f>
        <v>1.4777079586480003E-10</v>
      </c>
      <c r="AF29" s="35">
        <f>IF(AF$12-$C28&lt;0,$W$8*ABS(AF$12-$C28),$W$7*(AF$12-$C28))*$D28</f>
        <v>5.1719778552680144E-10</v>
      </c>
      <c r="AG29" s="35">
        <f>IF(AG$12-$C28&lt;0,$W$8*ABS(AG$12-$C28),$W$7*(AG$12-$C28))*$D28</f>
        <v>8.8662477518880279E-10</v>
      </c>
      <c r="AH29" s="35">
        <f>IF(AH$12-$C28&lt;0,$W$8*ABS(AH$12-$C28),$W$7*(AH$12-$C28))*$D28</f>
        <v>1.256051764850804E-9</v>
      </c>
      <c r="AI29" s="35">
        <f>IF(AI$12-$C28&lt;0,$W$8*ABS(AI$12-$C28),$W$7*(AI$12-$C28))*$D28</f>
        <v>1.6254787545128055E-9</v>
      </c>
      <c r="AJ29" s="35">
        <f>IF(AJ$12-$C28&lt;0,$W$8*ABS(AJ$12-$C28),$W$7*(AJ$12-$C28))*$D28</f>
        <v>1.9949057441748067E-9</v>
      </c>
      <c r="AK29" s="35">
        <f>IF(AK$12-$C28&lt;0,$W$8*ABS(AK$12-$C28),$W$7*(AK$12-$C28))*$D28</f>
        <v>2.364332733836808E-9</v>
      </c>
      <c r="AL29" s="35">
        <f>IF(AL$12-$C28&lt;0,$W$8*ABS(AL$12-$C28),$W$7*(AL$12-$C28))*$D28</f>
        <v>2.7337597234988092E-9</v>
      </c>
      <c r="AM29" s="35">
        <f>IF(AM$12-$C28&lt;0,$W$8*ABS(AM$12-$C28),$W$7*(AM$12-$C28))*$D28</f>
        <v>3.1031867131608105E-9</v>
      </c>
      <c r="AN29" s="35">
        <f>IF(AN$12-$C28&lt;0,$W$8*ABS(AN$12-$C28),$W$7*(AN$12-$C28))*$D28</f>
        <v>3.4726137028228122E-9</v>
      </c>
      <c r="AO29" s="35">
        <f>IF(AO$12-$C28&lt;0,$W$8*ABS(AO$12-$C28),$W$7*(AO$12-$C28))*$D28</f>
        <v>3.842040692484813E-9</v>
      </c>
      <c r="AP29" s="35">
        <f>IF(AP$12-$C28&lt;0,$W$8*ABS(AP$12-$C28),$W$7*(AP$12-$C28))*$D28</f>
        <v>4.2114676821468151E-9</v>
      </c>
      <c r="AQ29" s="35">
        <f>IF(AQ$12-$C28&lt;0,$W$8*ABS(AQ$12-$C28),$W$7*(AQ$12-$C28))*$D28</f>
        <v>4.5808946718088163E-9</v>
      </c>
      <c r="AR29" s="35">
        <f>IF(AR$12-$C28&lt;0,$W$8*ABS(AR$12-$C28),$W$7*(AR$12-$C28))*$D28</f>
        <v>4.9503216614708176E-9</v>
      </c>
      <c r="AS29" s="35">
        <f>IF(AS$12-$C28&lt;0,$W$8*ABS(AS$12-$C28),$W$7*(AS$12-$C28))*$D28</f>
        <v>5.3197486511328188E-9</v>
      </c>
      <c r="AT29" s="35">
        <f>IF(AT$12-$C28&lt;0,$W$8*ABS(AT$12-$C28),$W$7*(AT$12-$C28))*$D28</f>
        <v>5.6891756407948209E-9</v>
      </c>
      <c r="AU29" s="35">
        <f>IF(AU$12-$C28&lt;0,$W$8*ABS(AU$12-$C28),$W$7*(AU$12-$C28))*$D28</f>
        <v>6.0586026304568213E-9</v>
      </c>
      <c r="AV29" s="35">
        <f>IF(AV$12-$C28&lt;0,$W$8*ABS(AV$12-$C28),$W$7*(AV$12-$C28))*$D28</f>
        <v>6.4280296201188234E-9</v>
      </c>
      <c r="AW29" s="35">
        <f>IF(AW$12-$C28&lt;0,$W$8*ABS(AW$12-$C28),$W$7*(AW$12-$C28))*$D28</f>
        <v>6.7974566097808238E-9</v>
      </c>
      <c r="AX29" s="35">
        <f>IF(AX$12-$C28&lt;0,$W$8*ABS(AX$12-$C28),$W$7*(AX$12-$C28))*$D28</f>
        <v>7.1668835994428259E-9</v>
      </c>
      <c r="AY29" s="35">
        <f>IF(AY$12-$C28&lt;0,$W$8*ABS(AY$12-$C28),$W$7*(AY$12-$C28))*$D28</f>
        <v>7.5363105891048272E-9</v>
      </c>
      <c r="AZ29" s="35">
        <f>IF(AZ$12-$C28&lt;0,$W$8*ABS(AZ$12-$C28),$W$7*(AZ$12-$C28))*$D28</f>
        <v>7.9057375787668284E-9</v>
      </c>
      <c r="BA29" s="35">
        <f>IF(BA$12-$C28&lt;0,$W$8*ABS(BA$12-$C28),$W$7*(BA$12-$C28))*$D28</f>
        <v>8.2751645684288297E-9</v>
      </c>
      <c r="BB29" s="35">
        <f>IF(BB$12-$C28&lt;0,$W$8*ABS(BB$12-$C28),$W$7*(BB$12-$C28))*$D28</f>
        <v>8.6445915580908309E-9</v>
      </c>
      <c r="BC29" s="35">
        <f>IF(BC$12-$C28&lt;0,$W$8*ABS(BC$12-$C28),$W$7*(BC$12-$C28))*$D28</f>
        <v>9.0140185477528322E-9</v>
      </c>
      <c r="BD29" s="35">
        <f>IF(BD$12-$C28&lt;0,$W$8*ABS(BD$12-$C28),$W$7*(BD$12-$C28))*$D28</f>
        <v>9.3834455374148334E-9</v>
      </c>
      <c r="BE29" s="35">
        <f>IF(BE$12-$C28&lt;0,$W$8*ABS(BE$12-$C28),$W$7*(BE$12-$C28))*$D28</f>
        <v>9.7528725270768363E-9</v>
      </c>
      <c r="BF29" s="35">
        <f>IF(BF$12-$C28&lt;0,$W$8*ABS(BF$12-$C28),$W$7*(BF$12-$C28))*$D28</f>
        <v>1.0122299516738838E-8</v>
      </c>
      <c r="BG29" s="35">
        <f>IF(BG$12-$C28&lt;0,$W$8*ABS(BG$12-$C28),$W$7*(BG$12-$C28))*$D28</f>
        <v>1.0491726506400837E-8</v>
      </c>
      <c r="BH29" s="35">
        <f>IF(BH$12-$C28&lt;0,$W$8*ABS(BH$12-$C28),$W$7*(BH$12-$C28))*$D28</f>
        <v>1.0861153496062838E-8</v>
      </c>
      <c r="BI29" s="35">
        <f>IF(BI$12-$C28&lt;0,$W$8*ABS(BI$12-$C28),$W$7*(BI$12-$C28))*$D28</f>
        <v>1.1230580485724841E-8</v>
      </c>
      <c r="BJ29" s="35">
        <f>IF(BJ$12-$C28&lt;0,$W$8*ABS(BJ$12-$C28),$W$7*(BJ$12-$C28))*$D28</f>
        <v>1.1600007475386843E-8</v>
      </c>
      <c r="BK29" s="35">
        <f>IF(BK$12-$C28&lt;0,$W$8*ABS(BK$12-$C28),$W$7*(BK$12-$C28))*$D28</f>
        <v>1.1969434465048844E-8</v>
      </c>
      <c r="BL29" s="35">
        <f>IF(BL$12-$C28&lt;0,$W$8*ABS(BL$12-$C28),$W$7*(BL$12-$C28))*$D28</f>
        <v>1.2338861454710843E-8</v>
      </c>
      <c r="BM29" s="35">
        <f>IF(BM$12-$C28&lt;0,$W$8*ABS(BM$12-$C28),$W$7*(BM$12-$C28))*$D28</f>
        <v>1.2708288444372846E-8</v>
      </c>
      <c r="BN29" s="35">
        <f>IF(BN$12-$C28&lt;0,$W$8*ABS(BN$12-$C28),$W$7*(BN$12-$C28))*$D28</f>
        <v>1.3077715434034848E-8</v>
      </c>
      <c r="BO29" s="35">
        <f>IF(BO$12-$C28&lt;0,$W$8*ABS(BO$12-$C28),$W$7*(BO$12-$C28))*$D28</f>
        <v>1.3447142423696849E-8</v>
      </c>
      <c r="BP29" s="35">
        <f>IF(BP$12-$C28&lt;0,$W$8*ABS(BP$12-$C28),$W$7*(BP$12-$C28))*$D28</f>
        <v>1.381656941335885E-8</v>
      </c>
      <c r="BQ29" s="35">
        <f>IF(BQ$12-$C28&lt;0,$W$8*ABS(BQ$12-$C28),$W$7*(BQ$12-$C28))*$D28</f>
        <v>1.4185996403020851E-8</v>
      </c>
      <c r="BR29" s="35">
        <f>IF(BR$12-$C28&lt;0,$W$8*ABS(BR$12-$C28),$W$7*(BR$12-$C28))*$D28</f>
        <v>1.4555423392682853E-8</v>
      </c>
      <c r="BS29" s="35">
        <f>IF(BS$12-$C28&lt;0,$W$8*ABS(BS$12-$C28),$W$7*(BS$12-$C28))*$D28</f>
        <v>1.4924850382344854E-8</v>
      </c>
      <c r="BT29" s="35">
        <f>IF(BT$12-$C28&lt;0,$W$8*ABS(BT$12-$C28),$W$7*(BT$12-$C28))*$D28</f>
        <v>1.5294277372006855E-8</v>
      </c>
      <c r="BU29" s="35">
        <f>IF(BU$12-$C28&lt;0,$W$8*ABS(BU$12-$C28),$W$7*(BU$12-$C28))*$D28</f>
        <v>1.5663704361668856E-8</v>
      </c>
      <c r="BV29" s="35">
        <f>IF(BV$12-$C28&lt;0,$W$8*ABS(BV$12-$C28),$W$7*(BV$12-$C28))*$D28</f>
        <v>1.6033131351330858E-8</v>
      </c>
      <c r="BW29" s="35">
        <f>IF(BW$12-$C28&lt;0,$W$8*ABS(BW$12-$C28),$W$7*(BW$12-$C28))*$D28</f>
        <v>1.6402558340992862E-8</v>
      </c>
      <c r="BX29" s="35">
        <f>IF(BX$12-$C28&lt;0,$W$8*ABS(BX$12-$C28),$W$7*(BX$12-$C28))*$D28</f>
        <v>1.677198533065486E-8</v>
      </c>
      <c r="BY29" s="35">
        <f>IF(BY$12-$C28&lt;0,$W$8*ABS(BY$12-$C28),$W$7*(BY$12-$C28))*$D28</f>
        <v>1.7141412320316861E-8</v>
      </c>
      <c r="BZ29" s="35">
        <f>IF(BZ$12-$C28&lt;0,$W$8*ABS(BZ$12-$C28),$W$7*(BZ$12-$C28))*$D28</f>
        <v>1.7510839309978863E-8</v>
      </c>
      <c r="CA29" s="35">
        <f>IF(CA$12-$C28&lt;0,$W$8*ABS(CA$12-$C28),$W$7*(CA$12-$C28))*$D28</f>
        <v>1.7880266299640864E-8</v>
      </c>
      <c r="CB29" s="35">
        <f>IF(CB$12-$C28&lt;0,$W$8*ABS(CB$12-$C28),$W$7*(CB$12-$C28))*$D28</f>
        <v>1.8249693289302868E-8</v>
      </c>
      <c r="CC29" s="35">
        <f>IF(CC$12-$C28&lt;0,$W$8*ABS(CC$12-$C28),$W$7*(CC$12-$C28))*$D28</f>
        <v>1.8619120278964866E-8</v>
      </c>
      <c r="CD29" s="35">
        <f>IF(CD$12-$C28&lt;0,$W$8*ABS(CD$12-$C28),$W$7*(CD$12-$C28))*$D28</f>
        <v>1.8988547268626871E-8</v>
      </c>
      <c r="CE29" s="35">
        <f>IF(CE$12-$C28&lt;0,$W$8*ABS(CE$12-$C28),$W$7*(CE$12-$C28))*$D28</f>
        <v>1.9357974258288872E-8</v>
      </c>
      <c r="CF29" s="35">
        <f>IF(CF$12-$C28&lt;0,$W$8*ABS(CF$12-$C28),$W$7*(CF$12-$C28))*$D28</f>
        <v>1.972740124795087E-8</v>
      </c>
      <c r="CG29" s="36">
        <f>IF(CG$12-$C28&lt;0,$W$8*ABS(CG$12-$C28),$W$7*(CG$12-$C28))*$D28</f>
        <v>2.0096828237612875E-8</v>
      </c>
      <c r="CH29" s="36"/>
      <c r="CI29" s="87"/>
      <c r="CJ29" s="87"/>
      <c r="CK29" s="87"/>
      <c r="CL29" s="87"/>
    </row>
    <row r="30" spans="2:90" x14ac:dyDescent="0.25">
      <c r="B30" s="10"/>
      <c r="C30" s="5">
        <f t="shared" si="2"/>
        <v>3.7000000000000011</v>
      </c>
      <c r="D30" s="46">
        <f>_xlfn.NORM.DIST(C30,$E$7,$E$8,FALSE)</f>
        <v>2.3334433987971406E-8</v>
      </c>
      <c r="E30" s="95">
        <f>D30/SUM($D$12:$D$138)</f>
        <v>4.6668872572399059E-9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5">
        <f t="shared" si="3"/>
        <v>-12</v>
      </c>
      <c r="T30" s="51">
        <f>IF(S30&gt;0,S30*$W$7,ABS(S30)*$W$8)</f>
        <v>0.12</v>
      </c>
      <c r="U30" s="11"/>
      <c r="V30" s="68"/>
      <c r="W30" s="54">
        <f t="shared" si="4"/>
        <v>3.5000000000000009</v>
      </c>
      <c r="X30" s="34">
        <f>IF(X$12-$C29&lt;0,$W$8*ABS(X$12-$C29),$W$7*(X$12-$C29))*$D29</f>
        <v>4.6186756062485049E-10</v>
      </c>
      <c r="Y30" s="35">
        <f>IF(Y$12-$C29&lt;0,$W$8*ABS(Y$12-$C29),$W$7*(Y$12-$C29))*$D29</f>
        <v>3.9588648053558616E-10</v>
      </c>
      <c r="Z30" s="35">
        <f>IF(Z$12-$C29&lt;0,$W$8*ABS(Z$12-$C29),$W$7*(Z$12-$C29))*$D29</f>
        <v>3.2990540044632183E-10</v>
      </c>
      <c r="AA30" s="35">
        <f>IF(AA$12-$C29&lt;0,$W$8*ABS(AA$12-$C29),$W$7*(AA$12-$C29))*$D29</f>
        <v>2.6392432035705749E-10</v>
      </c>
      <c r="AB30" s="35">
        <f>IF(AB$12-$C29&lt;0,$W$8*ABS(AB$12-$C29),$W$7*(AB$12-$C29))*$D29</f>
        <v>1.9794324026779316E-10</v>
      </c>
      <c r="AC30" s="35">
        <f>IF(AC$12-$C29&lt;0,$W$8*ABS(AC$12-$C29),$W$7*(AC$12-$C29))*$D29</f>
        <v>1.319621601785288E-10</v>
      </c>
      <c r="AD30" s="35">
        <f>IF(AD$12-$C29&lt;0,$W$8*ABS(AD$12-$C29),$W$7*(AD$12-$C29))*$D29</f>
        <v>6.598108008926445E-11</v>
      </c>
      <c r="AE30" s="35">
        <f>IF(AE$12-$C29&lt;0,$W$8*ABS(AE$12-$C29),$W$7*(AE$12-$C29))*$D29</f>
        <v>1.1720594288758039E-25</v>
      </c>
      <c r="AF30" s="35">
        <f>IF(AF$12-$C29&lt;0,$W$8*ABS(AF$12-$C29),$W$7*(AF$12-$C29))*$D29</f>
        <v>6.598108008926422E-10</v>
      </c>
      <c r="AG30" s="35">
        <f>IF(AG$12-$C29&lt;0,$W$8*ABS(AG$12-$C29),$W$7*(AG$12-$C29))*$D29</f>
        <v>1.3196216017852856E-9</v>
      </c>
      <c r="AH30" s="35">
        <f>IF(AH$12-$C29&lt;0,$W$8*ABS(AH$12-$C29),$W$7*(AH$12-$C29))*$D29</f>
        <v>1.979432402677929E-9</v>
      </c>
      <c r="AI30" s="35">
        <f>IF(AI$12-$C29&lt;0,$W$8*ABS(AI$12-$C29),$W$7*(AI$12-$C29))*$D29</f>
        <v>2.6392432035705725E-9</v>
      </c>
      <c r="AJ30" s="35">
        <f>IF(AJ$12-$C29&lt;0,$W$8*ABS(AJ$12-$C29),$W$7*(AJ$12-$C29))*$D29</f>
        <v>3.2990540044632157E-9</v>
      </c>
      <c r="AK30" s="35">
        <f>IF(AK$12-$C29&lt;0,$W$8*ABS(AK$12-$C29),$W$7*(AK$12-$C29))*$D29</f>
        <v>3.9588648053558596E-9</v>
      </c>
      <c r="AL30" s="35">
        <f>IF(AL$12-$C29&lt;0,$W$8*ABS(AL$12-$C29),$W$7*(AL$12-$C29))*$D29</f>
        <v>4.6186756062485024E-9</v>
      </c>
      <c r="AM30" s="35">
        <f>IF(AM$12-$C29&lt;0,$W$8*ABS(AM$12-$C29),$W$7*(AM$12-$C29))*$D29</f>
        <v>5.2784864071411459E-9</v>
      </c>
      <c r="AN30" s="35">
        <f>IF(AN$12-$C29&lt;0,$W$8*ABS(AN$12-$C29),$W$7*(AN$12-$C29))*$D29</f>
        <v>5.9382972080337894E-9</v>
      </c>
      <c r="AO30" s="35">
        <f>IF(AO$12-$C29&lt;0,$W$8*ABS(AO$12-$C29),$W$7*(AO$12-$C29))*$D29</f>
        <v>6.598108008926433E-9</v>
      </c>
      <c r="AP30" s="35">
        <f>IF(AP$12-$C29&lt;0,$W$8*ABS(AP$12-$C29),$W$7*(AP$12-$C29))*$D29</f>
        <v>7.2579188098190765E-9</v>
      </c>
      <c r="AQ30" s="35">
        <f>IF(AQ$12-$C29&lt;0,$W$8*ABS(AQ$12-$C29),$W$7*(AQ$12-$C29))*$D29</f>
        <v>7.9177296107117209E-9</v>
      </c>
      <c r="AR30" s="35">
        <f>IF(AR$12-$C29&lt;0,$W$8*ABS(AR$12-$C29),$W$7*(AR$12-$C29))*$D29</f>
        <v>8.5775404116043628E-9</v>
      </c>
      <c r="AS30" s="35">
        <f>IF(AS$12-$C29&lt;0,$W$8*ABS(AS$12-$C29),$W$7*(AS$12-$C29))*$D29</f>
        <v>9.2373512124970064E-9</v>
      </c>
      <c r="AT30" s="35">
        <f>IF(AT$12-$C29&lt;0,$W$8*ABS(AT$12-$C29),$W$7*(AT$12-$C29))*$D29</f>
        <v>9.8971620133896499E-9</v>
      </c>
      <c r="AU30" s="35">
        <f>IF(AU$12-$C29&lt;0,$W$8*ABS(AU$12-$C29),$W$7*(AU$12-$C29))*$D29</f>
        <v>1.0556972814282293E-8</v>
      </c>
      <c r="AV30" s="35">
        <f>IF(AV$12-$C29&lt;0,$W$8*ABS(AV$12-$C29),$W$7*(AV$12-$C29))*$D29</f>
        <v>1.1216783615174939E-8</v>
      </c>
      <c r="AW30" s="35">
        <f>IF(AW$12-$C29&lt;0,$W$8*ABS(AW$12-$C29),$W$7*(AW$12-$C29))*$D29</f>
        <v>1.1876594416067581E-8</v>
      </c>
      <c r="AX30" s="35">
        <f>IF(AX$12-$C29&lt;0,$W$8*ABS(AX$12-$C29),$W$7*(AX$12-$C29))*$D29</f>
        <v>1.2536405216960226E-8</v>
      </c>
      <c r="AY30" s="35">
        <f>IF(AY$12-$C29&lt;0,$W$8*ABS(AY$12-$C29),$W$7*(AY$12-$C29))*$D29</f>
        <v>1.3196216017852868E-8</v>
      </c>
      <c r="AZ30" s="35">
        <f>IF(AZ$12-$C29&lt;0,$W$8*ABS(AZ$12-$C29),$W$7*(AZ$12-$C29))*$D29</f>
        <v>1.3856026818745511E-8</v>
      </c>
      <c r="BA30" s="35">
        <f>IF(BA$12-$C29&lt;0,$W$8*ABS(BA$12-$C29),$W$7*(BA$12-$C29))*$D29</f>
        <v>1.4515837619638156E-8</v>
      </c>
      <c r="BB30" s="35">
        <f>IF(BB$12-$C29&lt;0,$W$8*ABS(BB$12-$C29),$W$7*(BB$12-$C29))*$D29</f>
        <v>1.5175648420530798E-8</v>
      </c>
      <c r="BC30" s="35">
        <f>IF(BC$12-$C29&lt;0,$W$8*ABS(BC$12-$C29),$W$7*(BC$12-$C29))*$D29</f>
        <v>1.5835459221423445E-8</v>
      </c>
      <c r="BD30" s="35">
        <f>IF(BD$12-$C29&lt;0,$W$8*ABS(BD$12-$C29),$W$7*(BD$12-$C29))*$D29</f>
        <v>1.6495270022316085E-8</v>
      </c>
      <c r="BE30" s="35">
        <f>IF(BE$12-$C29&lt;0,$W$8*ABS(BE$12-$C29),$W$7*(BE$12-$C29))*$D29</f>
        <v>1.7155080823208729E-8</v>
      </c>
      <c r="BF30" s="35">
        <f>IF(BF$12-$C29&lt;0,$W$8*ABS(BF$12-$C29),$W$7*(BF$12-$C29))*$D29</f>
        <v>1.7814891624101372E-8</v>
      </c>
      <c r="BG30" s="35">
        <f>IF(BG$12-$C29&lt;0,$W$8*ABS(BG$12-$C29),$W$7*(BG$12-$C29))*$D29</f>
        <v>1.8474702424994016E-8</v>
      </c>
      <c r="BH30" s="35">
        <f>IF(BH$12-$C29&lt;0,$W$8*ABS(BH$12-$C29),$W$7*(BH$12-$C29))*$D29</f>
        <v>1.913451322588666E-8</v>
      </c>
      <c r="BI30" s="35">
        <f>IF(BI$12-$C29&lt;0,$W$8*ABS(BI$12-$C29),$W$7*(BI$12-$C29))*$D29</f>
        <v>1.97943240267793E-8</v>
      </c>
      <c r="BJ30" s="35">
        <f>IF(BJ$12-$C29&lt;0,$W$8*ABS(BJ$12-$C29),$W$7*(BJ$12-$C29))*$D29</f>
        <v>2.0454134827671947E-8</v>
      </c>
      <c r="BK30" s="35">
        <f>IF(BK$12-$C29&lt;0,$W$8*ABS(BK$12-$C29),$W$7*(BK$12-$C29))*$D29</f>
        <v>2.111394562856459E-8</v>
      </c>
      <c r="BL30" s="35">
        <f>IF(BL$12-$C29&lt;0,$W$8*ABS(BL$12-$C29),$W$7*(BL$12-$C29))*$D29</f>
        <v>2.1773756429457234E-8</v>
      </c>
      <c r="BM30" s="35">
        <f>IF(BM$12-$C29&lt;0,$W$8*ABS(BM$12-$C29),$W$7*(BM$12-$C29))*$D29</f>
        <v>2.2433567230349877E-8</v>
      </c>
      <c r="BN30" s="35">
        <f>IF(BN$12-$C29&lt;0,$W$8*ABS(BN$12-$C29),$W$7*(BN$12-$C29))*$D29</f>
        <v>2.3093378031242518E-8</v>
      </c>
      <c r="BO30" s="35">
        <f>IF(BO$12-$C29&lt;0,$W$8*ABS(BO$12-$C29),$W$7*(BO$12-$C29))*$D29</f>
        <v>2.3753188832135161E-8</v>
      </c>
      <c r="BP30" s="35">
        <f>IF(BP$12-$C29&lt;0,$W$8*ABS(BP$12-$C29),$W$7*(BP$12-$C29))*$D29</f>
        <v>2.4412999633027808E-8</v>
      </c>
      <c r="BQ30" s="35">
        <f>IF(BQ$12-$C29&lt;0,$W$8*ABS(BQ$12-$C29),$W$7*(BQ$12-$C29))*$D29</f>
        <v>2.5072810433920452E-8</v>
      </c>
      <c r="BR30" s="35">
        <f>IF(BR$12-$C29&lt;0,$W$8*ABS(BR$12-$C29),$W$7*(BR$12-$C29))*$D29</f>
        <v>2.5732621234813095E-8</v>
      </c>
      <c r="BS30" s="35">
        <f>IF(BS$12-$C29&lt;0,$W$8*ABS(BS$12-$C29),$W$7*(BS$12-$C29))*$D29</f>
        <v>2.6392432035705735E-8</v>
      </c>
      <c r="BT30" s="35">
        <f>IF(BT$12-$C29&lt;0,$W$8*ABS(BT$12-$C29),$W$7*(BT$12-$C29))*$D29</f>
        <v>2.7052242836598382E-8</v>
      </c>
      <c r="BU30" s="35">
        <f>IF(BU$12-$C29&lt;0,$W$8*ABS(BU$12-$C29),$W$7*(BU$12-$C29))*$D29</f>
        <v>2.7712053637491022E-8</v>
      </c>
      <c r="BV30" s="35">
        <f>IF(BV$12-$C29&lt;0,$W$8*ABS(BV$12-$C29),$W$7*(BV$12-$C29))*$D29</f>
        <v>2.8371864438383663E-8</v>
      </c>
      <c r="BW30" s="35">
        <f>IF(BW$12-$C29&lt;0,$W$8*ABS(BW$12-$C29),$W$7*(BW$12-$C29))*$D29</f>
        <v>2.9031675239276313E-8</v>
      </c>
      <c r="BX30" s="35">
        <f>IF(BX$12-$C29&lt;0,$W$8*ABS(BX$12-$C29),$W$7*(BX$12-$C29))*$D29</f>
        <v>2.9691486040168953E-8</v>
      </c>
      <c r="BY30" s="35">
        <f>IF(BY$12-$C29&lt;0,$W$8*ABS(BY$12-$C29),$W$7*(BY$12-$C29))*$D29</f>
        <v>3.0351296841061597E-8</v>
      </c>
      <c r="BZ30" s="35">
        <f>IF(BZ$12-$C29&lt;0,$W$8*ABS(BZ$12-$C29),$W$7*(BZ$12-$C29))*$D29</f>
        <v>3.1011107641954243E-8</v>
      </c>
      <c r="CA30" s="35">
        <f>IF(CA$12-$C29&lt;0,$W$8*ABS(CA$12-$C29),$W$7*(CA$12-$C29))*$D29</f>
        <v>3.167091844284689E-8</v>
      </c>
      <c r="CB30" s="35">
        <f>IF(CB$12-$C29&lt;0,$W$8*ABS(CB$12-$C29),$W$7*(CB$12-$C29))*$D29</f>
        <v>3.2330729243739531E-8</v>
      </c>
      <c r="CC30" s="35">
        <f>IF(CC$12-$C29&lt;0,$W$8*ABS(CC$12-$C29),$W$7*(CC$12-$C29))*$D29</f>
        <v>3.2990540044632171E-8</v>
      </c>
      <c r="CD30" s="35">
        <f>IF(CD$12-$C29&lt;0,$W$8*ABS(CD$12-$C29),$W$7*(CD$12-$C29))*$D29</f>
        <v>3.3650350845524818E-8</v>
      </c>
      <c r="CE30" s="35">
        <f>IF(CE$12-$C29&lt;0,$W$8*ABS(CE$12-$C29),$W$7*(CE$12-$C29))*$D29</f>
        <v>3.4310161646417458E-8</v>
      </c>
      <c r="CF30" s="35">
        <f>IF(CF$12-$C29&lt;0,$W$8*ABS(CF$12-$C29),$W$7*(CF$12-$C29))*$D29</f>
        <v>3.4969972447310105E-8</v>
      </c>
      <c r="CG30" s="36">
        <f>IF(CG$12-$C29&lt;0,$W$8*ABS(CG$12-$C29),$W$7*(CG$12-$C29))*$D29</f>
        <v>3.5629783248202745E-8</v>
      </c>
      <c r="CH30" s="36"/>
      <c r="CI30" s="87"/>
      <c r="CJ30" s="87"/>
      <c r="CK30" s="87"/>
      <c r="CL30" s="87"/>
    </row>
    <row r="31" spans="2:90" x14ac:dyDescent="0.25">
      <c r="B31" s="10"/>
      <c r="C31" s="5">
        <f t="shared" si="2"/>
        <v>3.9000000000000012</v>
      </c>
      <c r="D31" s="46">
        <f>_xlfn.NORM.DIST(C31,$E$7,$E$8,FALSE)</f>
        <v>4.0850951892716313E-8</v>
      </c>
      <c r="E31" s="95">
        <f>D31/SUM($D$12:$D$138)</f>
        <v>8.1701911832322179E-9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5">
        <f t="shared" si="3"/>
        <v>-11</v>
      </c>
      <c r="T31" s="51">
        <f>IF(S31&gt;0,S31*$W$7,ABS(S31)*$W$8)</f>
        <v>0.11</v>
      </c>
      <c r="U31" s="11"/>
      <c r="V31" s="68"/>
      <c r="W31" s="54">
        <f t="shared" si="4"/>
        <v>3.7000000000000011</v>
      </c>
      <c r="X31" s="34">
        <f>IF(X$12-$C30&lt;0,$W$8*ABS(X$12-$C30),$W$7*(X$12-$C30))*$D30</f>
        <v>8.6337405755494229E-10</v>
      </c>
      <c r="Y31" s="35">
        <f>IF(Y$12-$C30&lt;0,$W$8*ABS(Y$12-$C30),$W$7*(Y$12-$C30))*$D30</f>
        <v>7.4670188761508533E-10</v>
      </c>
      <c r="Z31" s="35">
        <f>IF(Z$12-$C30&lt;0,$W$8*ABS(Z$12-$C30),$W$7*(Z$12-$C30))*$D30</f>
        <v>6.3002971767522816E-10</v>
      </c>
      <c r="AA31" s="35">
        <f>IF(AA$12-$C30&lt;0,$W$8*ABS(AA$12-$C30),$W$7*(AA$12-$C30))*$D30</f>
        <v>5.133575477353712E-10</v>
      </c>
      <c r="AB31" s="35">
        <f>IF(AB$12-$C30&lt;0,$W$8*ABS(AB$12-$C30),$W$7*(AB$12-$C30))*$D30</f>
        <v>3.9668537779551419E-10</v>
      </c>
      <c r="AC31" s="35">
        <f>IF(AC$12-$C30&lt;0,$W$8*ABS(AC$12-$C30),$W$7*(AC$12-$C30))*$D30</f>
        <v>2.8001320785565713E-10</v>
      </c>
      <c r="AD31" s="35">
        <f>IF(AD$12-$C30&lt;0,$W$8*ABS(AD$12-$C30),$W$7*(AD$12-$C30))*$D30</f>
        <v>1.6334103791580009E-10</v>
      </c>
      <c r="AE31" s="35">
        <f>IF(AE$12-$C30&lt;0,$W$8*ABS(AE$12-$C30),$W$7*(AE$12-$C30))*$D30</f>
        <v>4.6668867975943066E-11</v>
      </c>
      <c r="AF31" s="35">
        <f>IF(AF$12-$C30&lt;0,$W$8*ABS(AF$12-$C30),$W$7*(AF$12-$C30))*$D30</f>
        <v>7.0003301963913969E-10</v>
      </c>
      <c r="AG31" s="35">
        <f>IF(AG$12-$C30&lt;0,$W$8*ABS(AG$12-$C30),$W$7*(AG$12-$C30))*$D30</f>
        <v>1.8667547190377101E-9</v>
      </c>
      <c r="AH31" s="35">
        <f>IF(AH$12-$C30&lt;0,$W$8*ABS(AH$12-$C30),$W$7*(AH$12-$C30))*$D30</f>
        <v>3.0334764184362803E-9</v>
      </c>
      <c r="AI31" s="35">
        <f>IF(AI$12-$C30&lt;0,$W$8*ABS(AI$12-$C30),$W$7*(AI$12-$C30))*$D30</f>
        <v>4.200198117834851E-9</v>
      </c>
      <c r="AJ31" s="35">
        <f>IF(AJ$12-$C30&lt;0,$W$8*ABS(AJ$12-$C30),$W$7*(AJ$12-$C30))*$D30</f>
        <v>5.3669198172334208E-9</v>
      </c>
      <c r="AK31" s="35">
        <f>IF(AK$12-$C30&lt;0,$W$8*ABS(AK$12-$C30),$W$7*(AK$12-$C30))*$D30</f>
        <v>6.5336415166319914E-9</v>
      </c>
      <c r="AL31" s="35">
        <f>IF(AL$12-$C30&lt;0,$W$8*ABS(AL$12-$C30),$W$7*(AL$12-$C30))*$D30</f>
        <v>7.7003632160305612E-9</v>
      </c>
      <c r="AM31" s="35">
        <f>IF(AM$12-$C30&lt;0,$W$8*ABS(AM$12-$C30),$W$7*(AM$12-$C30))*$D30</f>
        <v>8.8670849154291318E-9</v>
      </c>
      <c r="AN31" s="35">
        <f>IF(AN$12-$C30&lt;0,$W$8*ABS(AN$12-$C30),$W$7*(AN$12-$C30))*$D30</f>
        <v>1.0033806614827702E-8</v>
      </c>
      <c r="AO31" s="35">
        <f>IF(AO$12-$C30&lt;0,$W$8*ABS(AO$12-$C30),$W$7*(AO$12-$C30))*$D30</f>
        <v>1.1200528314226273E-8</v>
      </c>
      <c r="AP31" s="35">
        <f>IF(AP$12-$C30&lt;0,$W$8*ABS(AP$12-$C30),$W$7*(AP$12-$C30))*$D30</f>
        <v>1.2367250013624844E-8</v>
      </c>
      <c r="AQ31" s="35">
        <f>IF(AQ$12-$C30&lt;0,$W$8*ABS(AQ$12-$C30),$W$7*(AQ$12-$C30))*$D30</f>
        <v>1.3533971713023414E-8</v>
      </c>
      <c r="AR31" s="35">
        <f>IF(AR$12-$C30&lt;0,$W$8*ABS(AR$12-$C30),$W$7*(AR$12-$C30))*$D30</f>
        <v>1.4700693412421983E-8</v>
      </c>
      <c r="AS31" s="35">
        <f>IF(AS$12-$C30&lt;0,$W$8*ABS(AS$12-$C30),$W$7*(AS$12-$C30))*$D30</f>
        <v>1.5867415111820554E-8</v>
      </c>
      <c r="AT31" s="35">
        <f>IF(AT$12-$C30&lt;0,$W$8*ABS(AT$12-$C30),$W$7*(AT$12-$C30))*$D30</f>
        <v>1.7034136811219126E-8</v>
      </c>
      <c r="AU31" s="35">
        <f>IF(AU$12-$C30&lt;0,$W$8*ABS(AU$12-$C30),$W$7*(AU$12-$C30))*$D30</f>
        <v>1.8200858510617695E-8</v>
      </c>
      <c r="AV31" s="35">
        <f>IF(AV$12-$C30&lt;0,$W$8*ABS(AV$12-$C30),$W$7*(AV$12-$C30))*$D30</f>
        <v>1.9367580210016267E-8</v>
      </c>
      <c r="AW31" s="35">
        <f>IF(AW$12-$C30&lt;0,$W$8*ABS(AW$12-$C30),$W$7*(AW$12-$C30))*$D30</f>
        <v>2.0534301909414833E-8</v>
      </c>
      <c r="AX31" s="35">
        <f>IF(AX$12-$C30&lt;0,$W$8*ABS(AX$12-$C30),$W$7*(AX$12-$C30))*$D30</f>
        <v>2.1701023608813405E-8</v>
      </c>
      <c r="AY31" s="35">
        <f>IF(AY$12-$C30&lt;0,$W$8*ABS(AY$12-$C30),$W$7*(AY$12-$C30))*$D30</f>
        <v>2.2867745308211978E-8</v>
      </c>
      <c r="AZ31" s="35">
        <f>IF(AZ$12-$C30&lt;0,$W$8*ABS(AZ$12-$C30),$W$7*(AZ$12-$C30))*$D30</f>
        <v>2.403446700761055E-8</v>
      </c>
      <c r="BA31" s="35">
        <f>IF(BA$12-$C30&lt;0,$W$8*ABS(BA$12-$C30),$W$7*(BA$12-$C30))*$D30</f>
        <v>2.5201188707009116E-8</v>
      </c>
      <c r="BB31" s="35">
        <f>IF(BB$12-$C30&lt;0,$W$8*ABS(BB$12-$C30),$W$7*(BB$12-$C30))*$D30</f>
        <v>2.6367910406407685E-8</v>
      </c>
      <c r="BC31" s="35">
        <f>IF(BC$12-$C30&lt;0,$W$8*ABS(BC$12-$C30),$W$7*(BC$12-$C30))*$D30</f>
        <v>2.7534632105806257E-8</v>
      </c>
      <c r="BD31" s="35">
        <f>IF(BD$12-$C30&lt;0,$W$8*ABS(BD$12-$C30),$W$7*(BD$12-$C30))*$D30</f>
        <v>2.8701353805204829E-8</v>
      </c>
      <c r="BE31" s="35">
        <f>IF(BE$12-$C30&lt;0,$W$8*ABS(BE$12-$C30),$W$7*(BE$12-$C30))*$D30</f>
        <v>2.9868075504603401E-8</v>
      </c>
      <c r="BF31" s="35">
        <f>IF(BF$12-$C30&lt;0,$W$8*ABS(BF$12-$C30),$W$7*(BF$12-$C30))*$D30</f>
        <v>3.1034797204001974E-8</v>
      </c>
      <c r="BG31" s="35">
        <f>IF(BG$12-$C30&lt;0,$W$8*ABS(BG$12-$C30),$W$7*(BG$12-$C30))*$D30</f>
        <v>3.2201518903400539E-8</v>
      </c>
      <c r="BH31" s="35">
        <f>IF(BH$12-$C30&lt;0,$W$8*ABS(BH$12-$C30),$W$7*(BH$12-$C30))*$D30</f>
        <v>3.3368240602799112E-8</v>
      </c>
      <c r="BI31" s="35">
        <f>IF(BI$12-$C30&lt;0,$W$8*ABS(BI$12-$C30),$W$7*(BI$12-$C30))*$D30</f>
        <v>3.4534962302197677E-8</v>
      </c>
      <c r="BJ31" s="35">
        <f>IF(BJ$12-$C30&lt;0,$W$8*ABS(BJ$12-$C30),$W$7*(BJ$12-$C30))*$D30</f>
        <v>3.570168400159625E-8</v>
      </c>
      <c r="BK31" s="35">
        <f>IF(BK$12-$C30&lt;0,$W$8*ABS(BK$12-$C30),$W$7*(BK$12-$C30))*$D30</f>
        <v>3.6868405700994822E-8</v>
      </c>
      <c r="BL31" s="35">
        <f>IF(BL$12-$C30&lt;0,$W$8*ABS(BL$12-$C30),$W$7*(BL$12-$C30))*$D30</f>
        <v>3.8035127400393388E-8</v>
      </c>
      <c r="BM31" s="35">
        <f>IF(BM$12-$C30&lt;0,$W$8*ABS(BM$12-$C30),$W$7*(BM$12-$C30))*$D30</f>
        <v>3.9201849099791953E-8</v>
      </c>
      <c r="BN31" s="35">
        <f>IF(BN$12-$C30&lt;0,$W$8*ABS(BN$12-$C30),$W$7*(BN$12-$C30))*$D30</f>
        <v>4.0368570799190526E-8</v>
      </c>
      <c r="BO31" s="35">
        <f>IF(BO$12-$C30&lt;0,$W$8*ABS(BO$12-$C30),$W$7*(BO$12-$C30))*$D30</f>
        <v>4.1535292498589098E-8</v>
      </c>
      <c r="BP31" s="35">
        <f>IF(BP$12-$C30&lt;0,$W$8*ABS(BP$12-$C30),$W$7*(BP$12-$C30))*$D30</f>
        <v>4.270201419798767E-8</v>
      </c>
      <c r="BQ31" s="35">
        <f>IF(BQ$12-$C30&lt;0,$W$8*ABS(BQ$12-$C30),$W$7*(BQ$12-$C30))*$D30</f>
        <v>4.3868735897386242E-8</v>
      </c>
      <c r="BR31" s="35">
        <f>IF(BR$12-$C30&lt;0,$W$8*ABS(BR$12-$C30),$W$7*(BR$12-$C30))*$D30</f>
        <v>4.5035457596784808E-8</v>
      </c>
      <c r="BS31" s="35">
        <f>IF(BS$12-$C30&lt;0,$W$8*ABS(BS$12-$C30),$W$7*(BS$12-$C30))*$D30</f>
        <v>4.620217929618338E-8</v>
      </c>
      <c r="BT31" s="35">
        <f>IF(BT$12-$C30&lt;0,$W$8*ABS(BT$12-$C30),$W$7*(BT$12-$C30))*$D30</f>
        <v>4.7368900995581953E-8</v>
      </c>
      <c r="BU31" s="35">
        <f>IF(BU$12-$C30&lt;0,$W$8*ABS(BU$12-$C30),$W$7*(BU$12-$C30))*$D30</f>
        <v>4.8535622694980518E-8</v>
      </c>
      <c r="BV31" s="35">
        <f>IF(BV$12-$C30&lt;0,$W$8*ABS(BV$12-$C30),$W$7*(BV$12-$C30))*$D30</f>
        <v>4.9702344394379091E-8</v>
      </c>
      <c r="BW31" s="35">
        <f>IF(BW$12-$C30&lt;0,$W$8*ABS(BW$12-$C30),$W$7*(BW$12-$C30))*$D30</f>
        <v>5.0869066093777656E-8</v>
      </c>
      <c r="BX31" s="35">
        <f>IF(BX$12-$C30&lt;0,$W$8*ABS(BX$12-$C30),$W$7*(BX$12-$C30))*$D30</f>
        <v>5.2035787793176235E-8</v>
      </c>
      <c r="BY31" s="35">
        <f>IF(BY$12-$C30&lt;0,$W$8*ABS(BY$12-$C30),$W$7*(BY$12-$C30))*$D30</f>
        <v>5.3202509492574801E-8</v>
      </c>
      <c r="BZ31" s="35">
        <f>IF(BZ$12-$C30&lt;0,$W$8*ABS(BZ$12-$C30),$W$7*(BZ$12-$C30))*$D30</f>
        <v>5.4369231191973366E-8</v>
      </c>
      <c r="CA31" s="35">
        <f>IF(CA$12-$C30&lt;0,$W$8*ABS(CA$12-$C30),$W$7*(CA$12-$C30))*$D30</f>
        <v>5.5535952891371945E-8</v>
      </c>
      <c r="CB31" s="35">
        <f>IF(CB$12-$C30&lt;0,$W$8*ABS(CB$12-$C30),$W$7*(CB$12-$C30))*$D30</f>
        <v>5.6702674590770511E-8</v>
      </c>
      <c r="CC31" s="35">
        <f>IF(CC$12-$C30&lt;0,$W$8*ABS(CC$12-$C30),$W$7*(CC$12-$C30))*$D30</f>
        <v>5.7869396290169083E-8</v>
      </c>
      <c r="CD31" s="35">
        <f>IF(CD$12-$C30&lt;0,$W$8*ABS(CD$12-$C30),$W$7*(CD$12-$C30))*$D30</f>
        <v>5.9036117989567656E-8</v>
      </c>
      <c r="CE31" s="35">
        <f>IF(CE$12-$C30&lt;0,$W$8*ABS(CE$12-$C30),$W$7*(CE$12-$C30))*$D30</f>
        <v>6.0202839688966235E-8</v>
      </c>
      <c r="CF31" s="35">
        <f>IF(CF$12-$C30&lt;0,$W$8*ABS(CF$12-$C30),$W$7*(CF$12-$C30))*$D30</f>
        <v>6.13695613883648E-8</v>
      </c>
      <c r="CG31" s="36">
        <f>IF(CG$12-$C30&lt;0,$W$8*ABS(CG$12-$C30),$W$7*(CG$12-$C30))*$D30</f>
        <v>6.2536283087763366E-8</v>
      </c>
      <c r="CH31" s="36"/>
      <c r="CI31" s="87"/>
      <c r="CJ31" s="87"/>
      <c r="CK31" s="87"/>
      <c r="CL31" s="87"/>
    </row>
    <row r="32" spans="2:90" x14ac:dyDescent="0.25">
      <c r="B32" s="10"/>
      <c r="C32" s="5">
        <f t="shared" si="2"/>
        <v>4.1000000000000014</v>
      </c>
      <c r="D32" s="46">
        <f>_xlfn.NORM.DIST(C32,$E$7,$E$8,FALSE)</f>
        <v>7.0805035650806131E-8</v>
      </c>
      <c r="E32" s="95">
        <f>D32/SUM($D$12:$D$138)</f>
        <v>1.4161008524890786E-8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5">
        <f t="shared" si="3"/>
        <v>-10</v>
      </c>
      <c r="T32" s="51">
        <f>IF(S32&gt;0,S32*$W$7,ABS(S32)*$W$8)</f>
        <v>0.1</v>
      </c>
      <c r="U32" s="11"/>
      <c r="V32" s="68"/>
      <c r="W32" s="54">
        <f t="shared" si="4"/>
        <v>3.9000000000000012</v>
      </c>
      <c r="X32" s="34">
        <f>IF(X$12-$C31&lt;0,$W$8*ABS(X$12-$C31),$W$7*(X$12-$C31))*$D31</f>
        <v>1.5931871238159367E-9</v>
      </c>
      <c r="Y32" s="35">
        <f>IF(Y$12-$C31&lt;0,$W$8*ABS(Y$12-$C31),$W$7*(Y$12-$C31))*$D31</f>
        <v>1.3889323643523554E-9</v>
      </c>
      <c r="Z32" s="35">
        <f>IF(Z$12-$C31&lt;0,$W$8*ABS(Z$12-$C31),$W$7*(Z$12-$C31))*$D31</f>
        <v>1.1846776048887736E-9</v>
      </c>
      <c r="AA32" s="35">
        <f>IF(AA$12-$C31&lt;0,$W$8*ABS(AA$12-$C31),$W$7*(AA$12-$C31))*$D31</f>
        <v>9.804228454251921E-10</v>
      </c>
      <c r="AB32" s="35">
        <f>IF(AB$12-$C31&lt;0,$W$8*ABS(AB$12-$C31),$W$7*(AB$12-$C31))*$D31</f>
        <v>7.7616808596161046E-10</v>
      </c>
      <c r="AC32" s="35">
        <f>IF(AC$12-$C31&lt;0,$W$8*ABS(AC$12-$C31),$W$7*(AC$12-$C31))*$D31</f>
        <v>5.7191332649802892E-10</v>
      </c>
      <c r="AD32" s="35">
        <f>IF(AD$12-$C31&lt;0,$W$8*ABS(AD$12-$C31),$W$7*(AD$12-$C31))*$D31</f>
        <v>3.6765856703444737E-10</v>
      </c>
      <c r="AE32" s="35">
        <f>IF(AE$12-$C31&lt;0,$W$8*ABS(AE$12-$C31),$W$7*(AE$12-$C31))*$D31</f>
        <v>1.6340380757086576E-10</v>
      </c>
      <c r="AF32" s="35">
        <f>IF(AF$12-$C31&lt;0,$W$8*ABS(AF$12-$C31),$W$7*(AF$12-$C31))*$D31</f>
        <v>4.0850951892715812E-10</v>
      </c>
      <c r="AG32" s="35">
        <f>IF(AG$12-$C31&lt;0,$W$8*ABS(AG$12-$C31),$W$7*(AG$12-$C31))*$D31</f>
        <v>2.4510571135629739E-9</v>
      </c>
      <c r="AH32" s="35">
        <f>IF(AH$12-$C31&lt;0,$W$8*ABS(AH$12-$C31),$W$7*(AH$12-$C31))*$D31</f>
        <v>4.4936047081987894E-9</v>
      </c>
      <c r="AI32" s="35">
        <f>IF(AI$12-$C31&lt;0,$W$8*ABS(AI$12-$C31),$W$7*(AI$12-$C31))*$D31</f>
        <v>6.536152302834606E-9</v>
      </c>
      <c r="AJ32" s="35">
        <f>IF(AJ$12-$C31&lt;0,$W$8*ABS(AJ$12-$C31),$W$7*(AJ$12-$C31))*$D31</f>
        <v>8.578699897470421E-9</v>
      </c>
      <c r="AK32" s="35">
        <f>IF(AK$12-$C31&lt;0,$W$8*ABS(AK$12-$C31),$W$7*(AK$12-$C31))*$D31</f>
        <v>1.0621247492106238E-8</v>
      </c>
      <c r="AL32" s="35">
        <f>IF(AL$12-$C31&lt;0,$W$8*ABS(AL$12-$C31),$W$7*(AL$12-$C31))*$D31</f>
        <v>1.2663795086742053E-8</v>
      </c>
      <c r="AM32" s="35">
        <f>IF(AM$12-$C31&lt;0,$W$8*ABS(AM$12-$C31),$W$7*(AM$12-$C31))*$D31</f>
        <v>1.4706342681377868E-8</v>
      </c>
      <c r="AN32" s="35">
        <f>IF(AN$12-$C31&lt;0,$W$8*ABS(AN$12-$C31),$W$7*(AN$12-$C31))*$D31</f>
        <v>1.6748890276013684E-8</v>
      </c>
      <c r="AO32" s="35">
        <f>IF(AO$12-$C31&lt;0,$W$8*ABS(AO$12-$C31),$W$7*(AO$12-$C31))*$D31</f>
        <v>1.8791437870649499E-8</v>
      </c>
      <c r="AP32" s="35">
        <f>IF(AP$12-$C31&lt;0,$W$8*ABS(AP$12-$C31),$W$7*(AP$12-$C31))*$D31</f>
        <v>2.0833985465285314E-8</v>
      </c>
      <c r="AQ32" s="35">
        <f>IF(AQ$12-$C31&lt;0,$W$8*ABS(AQ$12-$C31),$W$7*(AQ$12-$C31))*$D31</f>
        <v>2.2876533059921133E-8</v>
      </c>
      <c r="AR32" s="35">
        <f>IF(AR$12-$C31&lt;0,$W$8*ABS(AR$12-$C31),$W$7*(AR$12-$C31))*$D31</f>
        <v>2.4919080654556948E-8</v>
      </c>
      <c r="AS32" s="35">
        <f>IF(AS$12-$C31&lt;0,$W$8*ABS(AS$12-$C31),$W$7*(AS$12-$C31))*$D31</f>
        <v>2.6961628249192763E-8</v>
      </c>
      <c r="AT32" s="35">
        <f>IF(AT$12-$C31&lt;0,$W$8*ABS(AT$12-$C31),$W$7*(AT$12-$C31))*$D31</f>
        <v>2.9004175843828581E-8</v>
      </c>
      <c r="AU32" s="35">
        <f>IF(AU$12-$C31&lt;0,$W$8*ABS(AU$12-$C31),$W$7*(AU$12-$C31))*$D31</f>
        <v>3.1046723438464396E-8</v>
      </c>
      <c r="AV32" s="35">
        <f>IF(AV$12-$C31&lt;0,$W$8*ABS(AV$12-$C31),$W$7*(AV$12-$C31))*$D31</f>
        <v>3.3089271033100204E-8</v>
      </c>
      <c r="AW32" s="35">
        <f>IF(AW$12-$C31&lt;0,$W$8*ABS(AW$12-$C31),$W$7*(AW$12-$C31))*$D31</f>
        <v>3.5131818627736026E-8</v>
      </c>
      <c r="AX32" s="35">
        <f>IF(AX$12-$C31&lt;0,$W$8*ABS(AX$12-$C31),$W$7*(AX$12-$C31))*$D31</f>
        <v>3.7174366222371834E-8</v>
      </c>
      <c r="AY32" s="35">
        <f>IF(AY$12-$C31&lt;0,$W$8*ABS(AY$12-$C31),$W$7*(AY$12-$C31))*$D31</f>
        <v>3.9216913817007656E-8</v>
      </c>
      <c r="AZ32" s="35">
        <f>IF(AZ$12-$C31&lt;0,$W$8*ABS(AZ$12-$C31),$W$7*(AZ$12-$C31))*$D31</f>
        <v>4.1259461411643471E-8</v>
      </c>
      <c r="BA32" s="35">
        <f>IF(BA$12-$C31&lt;0,$W$8*ABS(BA$12-$C31),$W$7*(BA$12-$C31))*$D31</f>
        <v>4.3302009006279286E-8</v>
      </c>
      <c r="BB32" s="35">
        <f>IF(BB$12-$C31&lt;0,$W$8*ABS(BB$12-$C31),$W$7*(BB$12-$C31))*$D31</f>
        <v>4.5344556600915101E-8</v>
      </c>
      <c r="BC32" s="35">
        <f>IF(BC$12-$C31&lt;0,$W$8*ABS(BC$12-$C31),$W$7*(BC$12-$C31))*$D31</f>
        <v>4.7387104195550923E-8</v>
      </c>
      <c r="BD32" s="35">
        <f>IF(BD$12-$C31&lt;0,$W$8*ABS(BD$12-$C31),$W$7*(BD$12-$C31))*$D31</f>
        <v>4.9429651790186738E-8</v>
      </c>
      <c r="BE32" s="35">
        <f>IF(BE$12-$C31&lt;0,$W$8*ABS(BE$12-$C31),$W$7*(BE$12-$C31))*$D31</f>
        <v>5.1472199384822546E-8</v>
      </c>
      <c r="BF32" s="35">
        <f>IF(BF$12-$C31&lt;0,$W$8*ABS(BF$12-$C31),$W$7*(BF$12-$C31))*$D31</f>
        <v>5.3514746979458361E-8</v>
      </c>
      <c r="BG32" s="35">
        <f>IF(BG$12-$C31&lt;0,$W$8*ABS(BG$12-$C31),$W$7*(BG$12-$C31))*$D31</f>
        <v>5.5557294574094183E-8</v>
      </c>
      <c r="BH32" s="35">
        <f>IF(BH$12-$C31&lt;0,$W$8*ABS(BH$12-$C31),$W$7*(BH$12-$C31))*$D31</f>
        <v>5.7599842168729998E-8</v>
      </c>
      <c r="BI32" s="35">
        <f>IF(BI$12-$C31&lt;0,$W$8*ABS(BI$12-$C31),$W$7*(BI$12-$C31))*$D31</f>
        <v>5.9642389763365819E-8</v>
      </c>
      <c r="BJ32" s="35">
        <f>IF(BJ$12-$C31&lt;0,$W$8*ABS(BJ$12-$C31),$W$7*(BJ$12-$C31))*$D31</f>
        <v>6.1684937358001621E-8</v>
      </c>
      <c r="BK32" s="35">
        <f>IF(BK$12-$C31&lt;0,$W$8*ABS(BK$12-$C31),$W$7*(BK$12-$C31))*$D31</f>
        <v>6.3727484952637436E-8</v>
      </c>
      <c r="BL32" s="35">
        <f>IF(BL$12-$C31&lt;0,$W$8*ABS(BL$12-$C31),$W$7*(BL$12-$C31))*$D31</f>
        <v>6.5770032547273264E-8</v>
      </c>
      <c r="BM32" s="35">
        <f>IF(BM$12-$C31&lt;0,$W$8*ABS(BM$12-$C31),$W$7*(BM$12-$C31))*$D31</f>
        <v>6.7812580141909079E-8</v>
      </c>
      <c r="BN32" s="35">
        <f>IF(BN$12-$C31&lt;0,$W$8*ABS(BN$12-$C31),$W$7*(BN$12-$C31))*$D31</f>
        <v>6.9855127736544894E-8</v>
      </c>
      <c r="BO32" s="35">
        <f>IF(BO$12-$C31&lt;0,$W$8*ABS(BO$12-$C31),$W$7*(BO$12-$C31))*$D31</f>
        <v>7.1897675331180709E-8</v>
      </c>
      <c r="BP32" s="35">
        <f>IF(BP$12-$C31&lt;0,$W$8*ABS(BP$12-$C31),$W$7*(BP$12-$C31))*$D31</f>
        <v>7.3940222925816524E-8</v>
      </c>
      <c r="BQ32" s="35">
        <f>IF(BQ$12-$C31&lt;0,$W$8*ABS(BQ$12-$C31),$W$7*(BQ$12-$C31))*$D31</f>
        <v>7.5982770520452339E-8</v>
      </c>
      <c r="BR32" s="35">
        <f>IF(BR$12-$C31&lt;0,$W$8*ABS(BR$12-$C31),$W$7*(BR$12-$C31))*$D31</f>
        <v>7.8025318115088154E-8</v>
      </c>
      <c r="BS32" s="35">
        <f>IF(BS$12-$C31&lt;0,$W$8*ABS(BS$12-$C31),$W$7*(BS$12-$C31))*$D31</f>
        <v>8.0067865709723969E-8</v>
      </c>
      <c r="BT32" s="35">
        <f>IF(BT$12-$C31&lt;0,$W$8*ABS(BT$12-$C31),$W$7*(BT$12-$C31))*$D31</f>
        <v>8.2110413304359784E-8</v>
      </c>
      <c r="BU32" s="35">
        <f>IF(BU$12-$C31&lt;0,$W$8*ABS(BU$12-$C31),$W$7*(BU$12-$C31))*$D31</f>
        <v>8.4152960898995612E-8</v>
      </c>
      <c r="BV32" s="35">
        <f>IF(BV$12-$C31&lt;0,$W$8*ABS(BV$12-$C31),$W$7*(BV$12-$C31))*$D31</f>
        <v>8.6195508493631414E-8</v>
      </c>
      <c r="BW32" s="35">
        <f>IF(BW$12-$C31&lt;0,$W$8*ABS(BW$12-$C31),$W$7*(BW$12-$C31))*$D31</f>
        <v>8.8238056088267229E-8</v>
      </c>
      <c r="BX32" s="35">
        <f>IF(BX$12-$C31&lt;0,$W$8*ABS(BX$12-$C31),$W$7*(BX$12-$C31))*$D31</f>
        <v>9.0280603682903057E-8</v>
      </c>
      <c r="BY32" s="35">
        <f>IF(BY$12-$C31&lt;0,$W$8*ABS(BY$12-$C31),$W$7*(BY$12-$C31))*$D31</f>
        <v>9.2323151277538859E-8</v>
      </c>
      <c r="BZ32" s="35">
        <f>IF(BZ$12-$C31&lt;0,$W$8*ABS(BZ$12-$C31),$W$7*(BZ$12-$C31))*$D31</f>
        <v>9.4365698872174687E-8</v>
      </c>
      <c r="CA32" s="35">
        <f>IF(CA$12-$C31&lt;0,$W$8*ABS(CA$12-$C31),$W$7*(CA$12-$C31))*$D31</f>
        <v>9.6408246466810489E-8</v>
      </c>
      <c r="CB32" s="35">
        <f>IF(CB$12-$C31&lt;0,$W$8*ABS(CB$12-$C31),$W$7*(CB$12-$C31))*$D31</f>
        <v>9.8450794061446317E-8</v>
      </c>
      <c r="CC32" s="35">
        <f>IF(CC$12-$C31&lt;0,$W$8*ABS(CC$12-$C31),$W$7*(CC$12-$C31))*$D31</f>
        <v>1.0049334165608213E-7</v>
      </c>
      <c r="CD32" s="35">
        <f>IF(CD$12-$C31&lt;0,$W$8*ABS(CD$12-$C31),$W$7*(CD$12-$C31))*$D31</f>
        <v>1.0253588925071793E-7</v>
      </c>
      <c r="CE32" s="35">
        <f>IF(CE$12-$C31&lt;0,$W$8*ABS(CE$12-$C31),$W$7*(CE$12-$C31))*$D31</f>
        <v>1.0457843684535376E-7</v>
      </c>
      <c r="CF32" s="35">
        <f>IF(CF$12-$C31&lt;0,$W$8*ABS(CF$12-$C31),$W$7*(CF$12-$C31))*$D31</f>
        <v>1.0662098443998958E-7</v>
      </c>
      <c r="CG32" s="36">
        <f>IF(CG$12-$C31&lt;0,$W$8*ABS(CG$12-$C31),$W$7*(CG$12-$C31))*$D31</f>
        <v>1.0866353203462539E-7</v>
      </c>
      <c r="CH32" s="36"/>
      <c r="CI32" s="87"/>
      <c r="CJ32" s="87"/>
      <c r="CK32" s="87"/>
      <c r="CL32" s="87"/>
    </row>
    <row r="33" spans="2:90" x14ac:dyDescent="0.25">
      <c r="B33" s="10"/>
      <c r="C33" s="5">
        <f t="shared" si="2"/>
        <v>4.3000000000000016</v>
      </c>
      <c r="D33" s="46">
        <f>_xlfn.NORM.DIST(C33,$E$7,$E$8,FALSE)</f>
        <v>1.2150192705402675E-7</v>
      </c>
      <c r="E33" s="95">
        <f>D33/SUM($D$12:$D$138)</f>
        <v>2.4300387804170847E-8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5">
        <f t="shared" si="3"/>
        <v>-9</v>
      </c>
      <c r="T33" s="51">
        <f>IF(S33&gt;0,S33*$W$7,ABS(S33)*$W$8)</f>
        <v>0.09</v>
      </c>
      <c r="U33" s="11"/>
      <c r="V33" s="68"/>
      <c r="W33" s="54">
        <f t="shared" si="4"/>
        <v>4.1000000000000014</v>
      </c>
      <c r="X33" s="34">
        <f>IF(X$12-$C32&lt;0,$W$8*ABS(X$12-$C32),$W$7*(X$12-$C32))*$D32</f>
        <v>2.9030064616830526E-9</v>
      </c>
      <c r="Y33" s="35">
        <f>IF(Y$12-$C32&lt;0,$W$8*ABS(Y$12-$C32),$W$7*(Y$12-$C32))*$D32</f>
        <v>2.5489812834290222E-9</v>
      </c>
      <c r="Z33" s="35">
        <f>IF(Z$12-$C32&lt;0,$W$8*ABS(Z$12-$C32),$W$7*(Z$12-$C32))*$D32</f>
        <v>2.1949561051749908E-9</v>
      </c>
      <c r="AA33" s="35">
        <f>IF(AA$12-$C32&lt;0,$W$8*ABS(AA$12-$C32),$W$7*(AA$12-$C32))*$D32</f>
        <v>1.8409309269209606E-9</v>
      </c>
      <c r="AB33" s="35">
        <f>IF(AB$12-$C32&lt;0,$W$8*ABS(AB$12-$C32),$W$7*(AB$12-$C32))*$D32</f>
        <v>1.4869057486669299E-9</v>
      </c>
      <c r="AC33" s="35">
        <f>IF(AC$12-$C32&lt;0,$W$8*ABS(AC$12-$C32),$W$7*(AC$12-$C32))*$D32</f>
        <v>1.1328805704128992E-9</v>
      </c>
      <c r="AD33" s="35">
        <f>IF(AD$12-$C32&lt;0,$W$8*ABS(AD$12-$C32),$W$7*(AD$12-$C32))*$D32</f>
        <v>7.7885539215886848E-10</v>
      </c>
      <c r="AE33" s="35">
        <f>IF(AE$12-$C32&lt;0,$W$8*ABS(AE$12-$C32),$W$7*(AE$12-$C32))*$D32</f>
        <v>4.2483021390483778E-10</v>
      </c>
      <c r="AF33" s="35">
        <f>IF(AF$12-$C32&lt;0,$W$8*ABS(AF$12-$C32),$W$7*(AF$12-$C32))*$D32</f>
        <v>7.0805035650807142E-11</v>
      </c>
      <c r="AG33" s="35">
        <f>IF(AG$12-$C32&lt;0,$W$8*ABS(AG$12-$C32),$W$7*(AG$12-$C32))*$D32</f>
        <v>2.8322014260322356E-9</v>
      </c>
      <c r="AH33" s="35">
        <f>IF(AH$12-$C32&lt;0,$W$8*ABS(AH$12-$C32),$W$7*(AH$12-$C32))*$D32</f>
        <v>6.3724532085725413E-9</v>
      </c>
      <c r="AI33" s="35">
        <f>IF(AI$12-$C32&lt;0,$W$8*ABS(AI$12-$C32),$W$7*(AI$12-$C32))*$D32</f>
        <v>9.9127049911128487E-9</v>
      </c>
      <c r="AJ33" s="35">
        <f>IF(AJ$12-$C32&lt;0,$W$8*ABS(AJ$12-$C32),$W$7*(AJ$12-$C32))*$D32</f>
        <v>1.3452956773653155E-8</v>
      </c>
      <c r="AK33" s="35">
        <f>IF(AK$12-$C32&lt;0,$W$8*ABS(AK$12-$C32),$W$7*(AK$12-$C32))*$D32</f>
        <v>1.6993208556193463E-8</v>
      </c>
      <c r="AL33" s="35">
        <f>IF(AL$12-$C32&lt;0,$W$8*ABS(AL$12-$C32),$W$7*(AL$12-$C32))*$D32</f>
        <v>2.053346033873377E-8</v>
      </c>
      <c r="AM33" s="35">
        <f>IF(AM$12-$C32&lt;0,$W$8*ABS(AM$12-$C32),$W$7*(AM$12-$C32))*$D32</f>
        <v>2.4073712121274073E-8</v>
      </c>
      <c r="AN33" s="35">
        <f>IF(AN$12-$C32&lt;0,$W$8*ABS(AN$12-$C32),$W$7*(AN$12-$C32))*$D32</f>
        <v>2.7613963903814383E-8</v>
      </c>
      <c r="AO33" s="35">
        <f>IF(AO$12-$C32&lt;0,$W$8*ABS(AO$12-$C32),$W$7*(AO$12-$C32))*$D32</f>
        <v>3.1154215686354689E-8</v>
      </c>
      <c r="AP33" s="35">
        <f>IF(AP$12-$C32&lt;0,$W$8*ABS(AP$12-$C32),$W$7*(AP$12-$C32))*$D32</f>
        <v>3.4694467468894993E-8</v>
      </c>
      <c r="AQ33" s="35">
        <f>IF(AQ$12-$C32&lt;0,$W$8*ABS(AQ$12-$C32),$W$7*(AQ$12-$C32))*$D32</f>
        <v>3.8234719251435303E-8</v>
      </c>
      <c r="AR33" s="35">
        <f>IF(AR$12-$C32&lt;0,$W$8*ABS(AR$12-$C32),$W$7*(AR$12-$C32))*$D32</f>
        <v>4.1774971033975606E-8</v>
      </c>
      <c r="AS33" s="35">
        <f>IF(AS$12-$C32&lt;0,$W$8*ABS(AS$12-$C32),$W$7*(AS$12-$C32))*$D32</f>
        <v>4.5315222816515916E-8</v>
      </c>
      <c r="AT33" s="35">
        <f>IF(AT$12-$C32&lt;0,$W$8*ABS(AT$12-$C32),$W$7*(AT$12-$C32))*$D32</f>
        <v>4.8855474599056225E-8</v>
      </c>
      <c r="AU33" s="35">
        <f>IF(AU$12-$C32&lt;0,$W$8*ABS(AU$12-$C32),$W$7*(AU$12-$C32))*$D32</f>
        <v>5.2395726381596529E-8</v>
      </c>
      <c r="AV33" s="35">
        <f>IF(AV$12-$C32&lt;0,$W$8*ABS(AV$12-$C32),$W$7*(AV$12-$C32))*$D32</f>
        <v>5.5935978164136838E-8</v>
      </c>
      <c r="AW33" s="35">
        <f>IF(AW$12-$C32&lt;0,$W$8*ABS(AW$12-$C32),$W$7*(AW$12-$C32))*$D32</f>
        <v>5.9476229946677142E-8</v>
      </c>
      <c r="AX33" s="35">
        <f>IF(AX$12-$C32&lt;0,$W$8*ABS(AX$12-$C32),$W$7*(AX$12-$C32))*$D32</f>
        <v>6.3016481729217452E-8</v>
      </c>
      <c r="AY33" s="35">
        <f>IF(AY$12-$C32&lt;0,$W$8*ABS(AY$12-$C32),$W$7*(AY$12-$C32))*$D32</f>
        <v>6.6556733511757761E-8</v>
      </c>
      <c r="AZ33" s="35">
        <f>IF(AZ$12-$C32&lt;0,$W$8*ABS(AZ$12-$C32),$W$7*(AZ$12-$C32))*$D32</f>
        <v>7.0096985294298058E-8</v>
      </c>
      <c r="BA33" s="35">
        <f>IF(BA$12-$C32&lt;0,$W$8*ABS(BA$12-$C32),$W$7*(BA$12-$C32))*$D32</f>
        <v>7.3637237076838368E-8</v>
      </c>
      <c r="BB33" s="35">
        <f>IF(BB$12-$C32&lt;0,$W$8*ABS(BB$12-$C32),$W$7*(BB$12-$C32))*$D32</f>
        <v>7.7177488859378678E-8</v>
      </c>
      <c r="BC33" s="35">
        <f>IF(BC$12-$C32&lt;0,$W$8*ABS(BC$12-$C32),$W$7*(BC$12-$C32))*$D32</f>
        <v>8.0717740641918987E-8</v>
      </c>
      <c r="BD33" s="35">
        <f>IF(BD$12-$C32&lt;0,$W$8*ABS(BD$12-$C32),$W$7*(BD$12-$C32))*$D32</f>
        <v>8.4257992424459297E-8</v>
      </c>
      <c r="BE33" s="35">
        <f>IF(BE$12-$C32&lt;0,$W$8*ABS(BE$12-$C32),$W$7*(BE$12-$C32))*$D32</f>
        <v>8.7798244206999607E-8</v>
      </c>
      <c r="BF33" s="35">
        <f>IF(BF$12-$C32&lt;0,$W$8*ABS(BF$12-$C32),$W$7*(BF$12-$C32))*$D32</f>
        <v>9.1338495989539917E-8</v>
      </c>
      <c r="BG33" s="35">
        <f>IF(BG$12-$C32&lt;0,$W$8*ABS(BG$12-$C32),$W$7*(BG$12-$C32))*$D32</f>
        <v>9.48787477720802E-8</v>
      </c>
      <c r="BH33" s="35">
        <f>IF(BH$12-$C32&lt;0,$W$8*ABS(BH$12-$C32),$W$7*(BH$12-$C32))*$D32</f>
        <v>9.841899955462051E-8</v>
      </c>
      <c r="BI33" s="35">
        <f>IF(BI$12-$C32&lt;0,$W$8*ABS(BI$12-$C32),$W$7*(BI$12-$C32))*$D32</f>
        <v>1.0195925133716082E-7</v>
      </c>
      <c r="BJ33" s="35">
        <f>IF(BJ$12-$C32&lt;0,$W$8*ABS(BJ$12-$C32),$W$7*(BJ$12-$C32))*$D32</f>
        <v>1.0549950311970113E-7</v>
      </c>
      <c r="BK33" s="35">
        <f>IF(BK$12-$C32&lt;0,$W$8*ABS(BK$12-$C32),$W$7*(BK$12-$C32))*$D32</f>
        <v>1.0903975490224144E-7</v>
      </c>
      <c r="BL33" s="35">
        <f>IF(BL$12-$C32&lt;0,$W$8*ABS(BL$12-$C32),$W$7*(BL$12-$C32))*$D32</f>
        <v>1.1258000668478174E-7</v>
      </c>
      <c r="BM33" s="35">
        <f>IF(BM$12-$C32&lt;0,$W$8*ABS(BM$12-$C32),$W$7*(BM$12-$C32))*$D32</f>
        <v>1.1612025846732205E-7</v>
      </c>
      <c r="BN33" s="35">
        <f>IF(BN$12-$C32&lt;0,$W$8*ABS(BN$12-$C32),$W$7*(BN$12-$C32))*$D32</f>
        <v>1.1966051024986236E-7</v>
      </c>
      <c r="BO33" s="35">
        <f>IF(BO$12-$C32&lt;0,$W$8*ABS(BO$12-$C32),$W$7*(BO$12-$C32))*$D32</f>
        <v>1.2320076203240267E-7</v>
      </c>
      <c r="BP33" s="35">
        <f>IF(BP$12-$C32&lt;0,$W$8*ABS(BP$12-$C32),$W$7*(BP$12-$C32))*$D32</f>
        <v>1.2674101381494298E-7</v>
      </c>
      <c r="BQ33" s="35">
        <f>IF(BQ$12-$C32&lt;0,$W$8*ABS(BQ$12-$C32),$W$7*(BQ$12-$C32))*$D32</f>
        <v>1.3028126559748326E-7</v>
      </c>
      <c r="BR33" s="35">
        <f>IF(BR$12-$C32&lt;0,$W$8*ABS(BR$12-$C32),$W$7*(BR$12-$C32))*$D32</f>
        <v>1.3382151738002357E-7</v>
      </c>
      <c r="BS33" s="35">
        <f>IF(BS$12-$C32&lt;0,$W$8*ABS(BS$12-$C32),$W$7*(BS$12-$C32))*$D32</f>
        <v>1.3736176916256388E-7</v>
      </c>
      <c r="BT33" s="35">
        <f>IF(BT$12-$C32&lt;0,$W$8*ABS(BT$12-$C32),$W$7*(BT$12-$C32))*$D32</f>
        <v>1.4090202094510419E-7</v>
      </c>
      <c r="BU33" s="35">
        <f>IF(BU$12-$C32&lt;0,$W$8*ABS(BU$12-$C32),$W$7*(BU$12-$C32))*$D32</f>
        <v>1.444422727276445E-7</v>
      </c>
      <c r="BV33" s="35">
        <f>IF(BV$12-$C32&lt;0,$W$8*ABS(BV$12-$C32),$W$7*(BV$12-$C32))*$D32</f>
        <v>1.4798252451018481E-7</v>
      </c>
      <c r="BW33" s="35">
        <f>IF(BW$12-$C32&lt;0,$W$8*ABS(BW$12-$C32),$W$7*(BW$12-$C32))*$D32</f>
        <v>1.5152277629272512E-7</v>
      </c>
      <c r="BX33" s="35">
        <f>IF(BX$12-$C32&lt;0,$W$8*ABS(BX$12-$C32),$W$7*(BX$12-$C32))*$D32</f>
        <v>1.5506302807526543E-7</v>
      </c>
      <c r="BY33" s="35">
        <f>IF(BY$12-$C32&lt;0,$W$8*ABS(BY$12-$C32),$W$7*(BY$12-$C32))*$D32</f>
        <v>1.5860327985780571E-7</v>
      </c>
      <c r="BZ33" s="35">
        <f>IF(BZ$12-$C32&lt;0,$W$8*ABS(BZ$12-$C32),$W$7*(BZ$12-$C32))*$D32</f>
        <v>1.6214353164034605E-7</v>
      </c>
      <c r="CA33" s="35">
        <f>IF(CA$12-$C32&lt;0,$W$8*ABS(CA$12-$C32),$W$7*(CA$12-$C32))*$D32</f>
        <v>1.6568378342288633E-7</v>
      </c>
      <c r="CB33" s="35">
        <f>IF(CB$12-$C32&lt;0,$W$8*ABS(CB$12-$C32),$W$7*(CB$12-$C32))*$D32</f>
        <v>1.6922403520542667E-7</v>
      </c>
      <c r="CC33" s="35">
        <f>IF(CC$12-$C32&lt;0,$W$8*ABS(CC$12-$C32),$W$7*(CC$12-$C32))*$D32</f>
        <v>1.7276428698796695E-7</v>
      </c>
      <c r="CD33" s="35">
        <f>IF(CD$12-$C32&lt;0,$W$8*ABS(CD$12-$C32),$W$7*(CD$12-$C32))*$D32</f>
        <v>1.7630453877050729E-7</v>
      </c>
      <c r="CE33" s="35">
        <f>IF(CE$12-$C32&lt;0,$W$8*ABS(CE$12-$C32),$W$7*(CE$12-$C32))*$D32</f>
        <v>1.7984479055304757E-7</v>
      </c>
      <c r="CF33" s="35">
        <f>IF(CF$12-$C32&lt;0,$W$8*ABS(CF$12-$C32),$W$7*(CF$12-$C32))*$D32</f>
        <v>1.8338504233558788E-7</v>
      </c>
      <c r="CG33" s="36">
        <f>IF(CG$12-$C32&lt;0,$W$8*ABS(CG$12-$C32),$W$7*(CG$12-$C32))*$D32</f>
        <v>1.8692529411812819E-7</v>
      </c>
      <c r="CH33" s="36"/>
      <c r="CI33" s="87"/>
      <c r="CJ33" s="87"/>
      <c r="CK33" s="87"/>
      <c r="CL33" s="87"/>
    </row>
    <row r="34" spans="2:90" x14ac:dyDescent="0.25">
      <c r="B34" s="10"/>
      <c r="C34" s="5">
        <f t="shared" si="2"/>
        <v>4.5000000000000018</v>
      </c>
      <c r="D34" s="46">
        <f>_xlfn.NORM.DIST(C34,$E$7,$E$8,FALSE)</f>
        <v>2.06423549431501E-7</v>
      </c>
      <c r="E34" s="95">
        <f>D34/SUM($D$12:$D$138)</f>
        <v>4.1284713952466169E-8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5">
        <f t="shared" si="3"/>
        <v>-8</v>
      </c>
      <c r="T34" s="51">
        <f>IF(S34&gt;0,S34*$W$7,ABS(S34)*$W$8)</f>
        <v>0.08</v>
      </c>
      <c r="U34" s="11"/>
      <c r="V34" s="68"/>
      <c r="W34" s="54">
        <f t="shared" si="4"/>
        <v>4.3000000000000016</v>
      </c>
      <c r="X34" s="34">
        <f>IF(X$12-$C33&lt;0,$W$8*ABS(X$12-$C33),$W$7*(X$12-$C33))*$D33</f>
        <v>5.2245828633231523E-9</v>
      </c>
      <c r="Y34" s="35">
        <f>IF(Y$12-$C33&lt;0,$W$8*ABS(Y$12-$C33),$W$7*(Y$12-$C33))*$D33</f>
        <v>4.6170732280530193E-9</v>
      </c>
      <c r="Z34" s="35">
        <f>IF(Z$12-$C33&lt;0,$W$8*ABS(Z$12-$C33),$W$7*(Z$12-$C33))*$D33</f>
        <v>4.0095635927828846E-9</v>
      </c>
      <c r="AA34" s="35">
        <f>IF(AA$12-$C33&lt;0,$W$8*ABS(AA$12-$C33),$W$7*(AA$12-$C33))*$D33</f>
        <v>3.4020539575127511E-9</v>
      </c>
      <c r="AB34" s="35">
        <f>IF(AB$12-$C33&lt;0,$W$8*ABS(AB$12-$C33),$W$7*(AB$12-$C33))*$D33</f>
        <v>2.7945443222426173E-9</v>
      </c>
      <c r="AC34" s="35">
        <f>IF(AC$12-$C33&lt;0,$W$8*ABS(AC$12-$C33),$W$7*(AC$12-$C33))*$D33</f>
        <v>2.1870346869724834E-9</v>
      </c>
      <c r="AD34" s="35">
        <f>IF(AD$12-$C33&lt;0,$W$8*ABS(AD$12-$C33),$W$7*(AD$12-$C33))*$D33</f>
        <v>1.5795250517023498E-9</v>
      </c>
      <c r="AE34" s="35">
        <f>IF(AE$12-$C33&lt;0,$W$8*ABS(AE$12-$C33),$W$7*(AE$12-$C33))*$D33</f>
        <v>9.7201541643221594E-10</v>
      </c>
      <c r="AF34" s="35">
        <f>IF(AF$12-$C33&lt;0,$W$8*ABS(AF$12-$C33),$W$7*(AF$12-$C33))*$D33</f>
        <v>3.6450578116208219E-10</v>
      </c>
      <c r="AG34" s="35">
        <f>IF(AG$12-$C33&lt;0,$W$8*ABS(AG$12-$C33),$W$7*(AG$12-$C33))*$D33</f>
        <v>2.4300385410805156E-9</v>
      </c>
      <c r="AH34" s="35">
        <f>IF(AH$12-$C33&lt;0,$W$8*ABS(AH$12-$C33),$W$7*(AH$12-$C33))*$D33</f>
        <v>8.5051348937818524E-9</v>
      </c>
      <c r="AI34" s="35">
        <f>IF(AI$12-$C33&lt;0,$W$8*ABS(AI$12-$C33),$W$7*(AI$12-$C33))*$D33</f>
        <v>1.4580231246483191E-8</v>
      </c>
      <c r="AJ34" s="35">
        <f>IF(AJ$12-$C33&lt;0,$W$8*ABS(AJ$12-$C33),$W$7*(AJ$12-$C33))*$D33</f>
        <v>2.0655327599184529E-8</v>
      </c>
      <c r="AK34" s="35">
        <f>IF(AK$12-$C33&lt;0,$W$8*ABS(AK$12-$C33),$W$7*(AK$12-$C33))*$D33</f>
        <v>2.673042395188587E-8</v>
      </c>
      <c r="AL34" s="35">
        <f>IF(AL$12-$C33&lt;0,$W$8*ABS(AL$12-$C33),$W$7*(AL$12-$C33))*$D33</f>
        <v>3.2805520304587207E-8</v>
      </c>
      <c r="AM34" s="35">
        <f>IF(AM$12-$C33&lt;0,$W$8*ABS(AM$12-$C33),$W$7*(AM$12-$C33))*$D33</f>
        <v>3.888061665728854E-8</v>
      </c>
      <c r="AN34" s="35">
        <f>IF(AN$12-$C33&lt;0,$W$8*ABS(AN$12-$C33),$W$7*(AN$12-$C33))*$D33</f>
        <v>4.4955713009989887E-8</v>
      </c>
      <c r="AO34" s="35">
        <f>IF(AO$12-$C33&lt;0,$W$8*ABS(AO$12-$C33),$W$7*(AO$12-$C33))*$D33</f>
        <v>5.103080936269122E-8</v>
      </c>
      <c r="AP34" s="35">
        <f>IF(AP$12-$C33&lt;0,$W$8*ABS(AP$12-$C33),$W$7*(AP$12-$C33))*$D33</f>
        <v>5.7105905715392554E-8</v>
      </c>
      <c r="AQ34" s="35">
        <f>IF(AQ$12-$C33&lt;0,$W$8*ABS(AQ$12-$C33),$W$7*(AQ$12-$C33))*$D33</f>
        <v>6.3181002068093901E-8</v>
      </c>
      <c r="AR34" s="35">
        <f>IF(AR$12-$C33&lt;0,$W$8*ABS(AR$12-$C33),$W$7*(AR$12-$C33))*$D33</f>
        <v>6.9256098420795228E-8</v>
      </c>
      <c r="AS34" s="35">
        <f>IF(AS$12-$C33&lt;0,$W$8*ABS(AS$12-$C33),$W$7*(AS$12-$C33))*$D33</f>
        <v>7.5331194773496568E-8</v>
      </c>
      <c r="AT34" s="35">
        <f>IF(AT$12-$C33&lt;0,$W$8*ABS(AT$12-$C33),$W$7*(AT$12-$C33))*$D33</f>
        <v>8.1406291126197908E-8</v>
      </c>
      <c r="AU34" s="35">
        <f>IF(AU$12-$C33&lt;0,$W$8*ABS(AU$12-$C33),$W$7*(AU$12-$C33))*$D33</f>
        <v>8.7481387478899248E-8</v>
      </c>
      <c r="AV34" s="35">
        <f>IF(AV$12-$C33&lt;0,$W$8*ABS(AV$12-$C33),$W$7*(AV$12-$C33))*$D33</f>
        <v>9.3556483831600589E-8</v>
      </c>
      <c r="AW34" s="35">
        <f>IF(AW$12-$C33&lt;0,$W$8*ABS(AW$12-$C33),$W$7*(AW$12-$C33))*$D33</f>
        <v>9.9631580184301929E-8</v>
      </c>
      <c r="AX34" s="35">
        <f>IF(AX$12-$C33&lt;0,$W$8*ABS(AX$12-$C33),$W$7*(AX$12-$C33))*$D33</f>
        <v>1.0570667653700327E-7</v>
      </c>
      <c r="AY34" s="35">
        <f>IF(AY$12-$C33&lt;0,$W$8*ABS(AY$12-$C33),$W$7*(AY$12-$C33))*$D33</f>
        <v>1.117817728897046E-7</v>
      </c>
      <c r="AZ34" s="35">
        <f>IF(AZ$12-$C33&lt;0,$W$8*ABS(AZ$12-$C33),$W$7*(AZ$12-$C33))*$D33</f>
        <v>1.1785686924240595E-7</v>
      </c>
      <c r="BA34" s="35">
        <f>IF(BA$12-$C33&lt;0,$W$8*ABS(BA$12-$C33),$W$7*(BA$12-$C33))*$D33</f>
        <v>1.2393196559510728E-7</v>
      </c>
      <c r="BB34" s="35">
        <f>IF(BB$12-$C33&lt;0,$W$8*ABS(BB$12-$C33),$W$7*(BB$12-$C33))*$D33</f>
        <v>1.3000706194780863E-7</v>
      </c>
      <c r="BC34" s="35">
        <f>IF(BC$12-$C33&lt;0,$W$8*ABS(BC$12-$C33),$W$7*(BC$12-$C33))*$D33</f>
        <v>1.3608215830050996E-7</v>
      </c>
      <c r="BD34" s="35">
        <f>IF(BD$12-$C33&lt;0,$W$8*ABS(BD$12-$C33),$W$7*(BD$12-$C33))*$D33</f>
        <v>1.4215725465321128E-7</v>
      </c>
      <c r="BE34" s="35">
        <f>IF(BE$12-$C33&lt;0,$W$8*ABS(BE$12-$C33),$W$7*(BE$12-$C33))*$D33</f>
        <v>1.4823235100591264E-7</v>
      </c>
      <c r="BF34" s="35">
        <f>IF(BF$12-$C33&lt;0,$W$8*ABS(BF$12-$C33),$W$7*(BF$12-$C33))*$D33</f>
        <v>1.5430744735861396E-7</v>
      </c>
      <c r="BG34" s="35">
        <f>IF(BG$12-$C33&lt;0,$W$8*ABS(BG$12-$C33),$W$7*(BG$12-$C33))*$D33</f>
        <v>1.6038254371131532E-7</v>
      </c>
      <c r="BH34" s="35">
        <f>IF(BH$12-$C33&lt;0,$W$8*ABS(BH$12-$C33),$W$7*(BH$12-$C33))*$D33</f>
        <v>1.6645764006401667E-7</v>
      </c>
      <c r="BI34" s="35">
        <f>IF(BI$12-$C33&lt;0,$W$8*ABS(BI$12-$C33),$W$7*(BI$12-$C33))*$D33</f>
        <v>1.7253273641671797E-7</v>
      </c>
      <c r="BJ34" s="35">
        <f>IF(BJ$12-$C33&lt;0,$W$8*ABS(BJ$12-$C33),$W$7*(BJ$12-$C33))*$D33</f>
        <v>1.7860783276941932E-7</v>
      </c>
      <c r="BK34" s="35">
        <f>IF(BK$12-$C33&lt;0,$W$8*ABS(BK$12-$C33),$W$7*(BK$12-$C33))*$D33</f>
        <v>1.8468292912212065E-7</v>
      </c>
      <c r="BL34" s="35">
        <f>IF(BL$12-$C33&lt;0,$W$8*ABS(BL$12-$C33),$W$7*(BL$12-$C33))*$D33</f>
        <v>1.90758025474822E-7</v>
      </c>
      <c r="BM34" s="35">
        <f>IF(BM$12-$C33&lt;0,$W$8*ABS(BM$12-$C33),$W$7*(BM$12-$C33))*$D33</f>
        <v>1.9683312182752336E-7</v>
      </c>
      <c r="BN34" s="35">
        <f>IF(BN$12-$C33&lt;0,$W$8*ABS(BN$12-$C33),$W$7*(BN$12-$C33))*$D33</f>
        <v>2.0290821818022466E-7</v>
      </c>
      <c r="BO34" s="35">
        <f>IF(BO$12-$C33&lt;0,$W$8*ABS(BO$12-$C33),$W$7*(BO$12-$C33))*$D33</f>
        <v>2.0898331453292601E-7</v>
      </c>
      <c r="BP34" s="35">
        <f>IF(BP$12-$C33&lt;0,$W$8*ABS(BP$12-$C33),$W$7*(BP$12-$C33))*$D33</f>
        <v>2.1505841088562734E-7</v>
      </c>
      <c r="BQ34" s="35">
        <f>IF(BQ$12-$C33&lt;0,$W$8*ABS(BQ$12-$C33),$W$7*(BQ$12-$C33))*$D33</f>
        <v>2.2113350723832869E-7</v>
      </c>
      <c r="BR34" s="35">
        <f>IF(BR$12-$C33&lt;0,$W$8*ABS(BR$12-$C33),$W$7*(BR$12-$C33))*$D33</f>
        <v>2.2720860359103005E-7</v>
      </c>
      <c r="BS34" s="35">
        <f>IF(BS$12-$C33&lt;0,$W$8*ABS(BS$12-$C33),$W$7*(BS$12-$C33))*$D33</f>
        <v>2.3328369994373135E-7</v>
      </c>
      <c r="BT34" s="35">
        <f>IF(BT$12-$C33&lt;0,$W$8*ABS(BT$12-$C33),$W$7*(BT$12-$C33))*$D33</f>
        <v>2.393587962964327E-7</v>
      </c>
      <c r="BU34" s="35">
        <f>IF(BU$12-$C33&lt;0,$W$8*ABS(BU$12-$C33),$W$7*(BU$12-$C33))*$D33</f>
        <v>2.4543389264913405E-7</v>
      </c>
      <c r="BV34" s="35">
        <f>IF(BV$12-$C33&lt;0,$W$8*ABS(BV$12-$C33),$W$7*(BV$12-$C33))*$D33</f>
        <v>2.5150898900183535E-7</v>
      </c>
      <c r="BW34" s="35">
        <f>IF(BW$12-$C33&lt;0,$W$8*ABS(BW$12-$C33),$W$7*(BW$12-$C33))*$D33</f>
        <v>2.5758408535453671E-7</v>
      </c>
      <c r="BX34" s="35">
        <f>IF(BX$12-$C33&lt;0,$W$8*ABS(BX$12-$C33),$W$7*(BX$12-$C33))*$D33</f>
        <v>2.6365918170723806E-7</v>
      </c>
      <c r="BY34" s="35">
        <f>IF(BY$12-$C33&lt;0,$W$8*ABS(BY$12-$C33),$W$7*(BY$12-$C33))*$D33</f>
        <v>2.6973427805993941E-7</v>
      </c>
      <c r="BZ34" s="35">
        <f>IF(BZ$12-$C33&lt;0,$W$8*ABS(BZ$12-$C33),$W$7*(BZ$12-$C33))*$D33</f>
        <v>2.7580937441264071E-7</v>
      </c>
      <c r="CA34" s="35">
        <f>IF(CA$12-$C33&lt;0,$W$8*ABS(CA$12-$C33),$W$7*(CA$12-$C33))*$D33</f>
        <v>2.8188447076534207E-7</v>
      </c>
      <c r="CB34" s="35">
        <f>IF(CB$12-$C33&lt;0,$W$8*ABS(CB$12-$C33),$W$7*(CB$12-$C33))*$D33</f>
        <v>2.8795956711804342E-7</v>
      </c>
      <c r="CC34" s="35">
        <f>IF(CC$12-$C33&lt;0,$W$8*ABS(CC$12-$C33),$W$7*(CC$12-$C33))*$D33</f>
        <v>2.9403466347074472E-7</v>
      </c>
      <c r="CD34" s="35">
        <f>IF(CD$12-$C33&lt;0,$W$8*ABS(CD$12-$C33),$W$7*(CD$12-$C33))*$D33</f>
        <v>3.0010975982344608E-7</v>
      </c>
      <c r="CE34" s="35">
        <f>IF(CE$12-$C33&lt;0,$W$8*ABS(CE$12-$C33),$W$7*(CE$12-$C33))*$D33</f>
        <v>3.0618485617614743E-7</v>
      </c>
      <c r="CF34" s="35">
        <f>IF(CF$12-$C33&lt;0,$W$8*ABS(CF$12-$C33),$W$7*(CF$12-$C33))*$D33</f>
        <v>3.1225995252884878E-7</v>
      </c>
      <c r="CG34" s="36">
        <f>IF(CG$12-$C33&lt;0,$W$8*ABS(CG$12-$C33),$W$7*(CG$12-$C33))*$D33</f>
        <v>3.1833504888155008E-7</v>
      </c>
      <c r="CH34" s="36"/>
      <c r="CI34" s="87"/>
      <c r="CJ34" s="87"/>
      <c r="CK34" s="87"/>
      <c r="CL34" s="87"/>
    </row>
    <row r="35" spans="2:90" x14ac:dyDescent="0.25">
      <c r="B35" s="10"/>
      <c r="C35" s="5">
        <f t="shared" si="2"/>
        <v>4.700000000000002</v>
      </c>
      <c r="D35" s="46">
        <f>_xlfn.NORM.DIST(C35,$E$7,$E$8,FALSE)</f>
        <v>3.4721011769277003E-7</v>
      </c>
      <c r="E35" s="95">
        <f>D35/SUM($D$12:$D$138)</f>
        <v>6.9442030377957586E-8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5">
        <f t="shared" si="3"/>
        <v>-7</v>
      </c>
      <c r="T35" s="51">
        <f>IF(S35&gt;0,S35*$W$7,ABS(S35)*$W$8)</f>
        <v>7.0000000000000007E-2</v>
      </c>
      <c r="U35" s="11"/>
      <c r="V35" s="68"/>
      <c r="W35" s="54">
        <f t="shared" si="4"/>
        <v>4.5000000000000018</v>
      </c>
      <c r="X35" s="34">
        <f>IF(X$12-$C34&lt;0,$W$8*ABS(X$12-$C34),$W$7*(X$12-$C34))*$D34</f>
        <v>9.28905972441755E-9</v>
      </c>
      <c r="Y35" s="35">
        <f>IF(Y$12-$C34&lt;0,$W$8*ABS(Y$12-$C34),$W$7*(Y$12-$C34))*$D34</f>
        <v>8.2569419772600444E-9</v>
      </c>
      <c r="Z35" s="35">
        <f>IF(Z$12-$C34&lt;0,$W$8*ABS(Z$12-$C34),$W$7*(Z$12-$C34))*$D34</f>
        <v>7.2248242301025389E-9</v>
      </c>
      <c r="AA35" s="35">
        <f>IF(AA$12-$C34&lt;0,$W$8*ABS(AA$12-$C34),$W$7*(AA$12-$C34))*$D34</f>
        <v>6.1927064829450341E-9</v>
      </c>
      <c r="AB35" s="35">
        <f>IF(AB$12-$C34&lt;0,$W$8*ABS(AB$12-$C34),$W$7*(AB$12-$C34))*$D34</f>
        <v>5.1605887357875286E-9</v>
      </c>
      <c r="AC35" s="35">
        <f>IF(AC$12-$C34&lt;0,$W$8*ABS(AC$12-$C34),$W$7*(AC$12-$C34))*$D34</f>
        <v>4.1284709886300239E-9</v>
      </c>
      <c r="AD35" s="35">
        <f>IF(AD$12-$C34&lt;0,$W$8*ABS(AD$12-$C34),$W$7*(AD$12-$C34))*$D34</f>
        <v>3.0963532414725187E-9</v>
      </c>
      <c r="AE35" s="35">
        <f>IF(AE$12-$C34&lt;0,$W$8*ABS(AE$12-$C34),$W$7*(AE$12-$C34))*$D34</f>
        <v>2.0642354943150136E-9</v>
      </c>
      <c r="AF35" s="35">
        <f>IF(AF$12-$C34&lt;0,$W$8*ABS(AF$12-$C34),$W$7*(AF$12-$C34))*$D34</f>
        <v>1.0321177471575087E-9</v>
      </c>
      <c r="AG35" s="35">
        <f>IF(AG$12-$C34&lt;0,$W$8*ABS(AG$12-$C34),$W$7*(AG$12-$C34))*$D34</f>
        <v>3.6668188384592253E-24</v>
      </c>
      <c r="AH35" s="35">
        <f>IF(AH$12-$C34&lt;0,$W$8*ABS(AH$12-$C34),$W$7*(AH$12-$C34))*$D34</f>
        <v>1.0321177471575014E-8</v>
      </c>
      <c r="AI35" s="35">
        <f>IF(AI$12-$C34&lt;0,$W$8*ABS(AI$12-$C34),$W$7*(AI$12-$C34))*$D34</f>
        <v>2.0642354943150065E-8</v>
      </c>
      <c r="AJ35" s="35">
        <f>IF(AJ$12-$C34&lt;0,$W$8*ABS(AJ$12-$C34),$W$7*(AJ$12-$C34))*$D34</f>
        <v>3.0963532414725114E-8</v>
      </c>
      <c r="AK35" s="35">
        <f>IF(AK$12-$C34&lt;0,$W$8*ABS(AK$12-$C34),$W$7*(AK$12-$C34))*$D34</f>
        <v>4.1284709886300169E-8</v>
      </c>
      <c r="AL35" s="35">
        <f>IF(AL$12-$C34&lt;0,$W$8*ABS(AL$12-$C34),$W$7*(AL$12-$C34))*$D34</f>
        <v>5.1605887357875218E-8</v>
      </c>
      <c r="AM35" s="35">
        <f>IF(AM$12-$C34&lt;0,$W$8*ABS(AM$12-$C34),$W$7*(AM$12-$C34))*$D34</f>
        <v>6.1927064829450267E-8</v>
      </c>
      <c r="AN35" s="35">
        <f>IF(AN$12-$C34&lt;0,$W$8*ABS(AN$12-$C34),$W$7*(AN$12-$C34))*$D34</f>
        <v>7.2248242301025322E-8</v>
      </c>
      <c r="AO35" s="35">
        <f>IF(AO$12-$C34&lt;0,$W$8*ABS(AO$12-$C34),$W$7*(AO$12-$C34))*$D34</f>
        <v>8.2569419772600378E-8</v>
      </c>
      <c r="AP35" s="35">
        <f>IF(AP$12-$C34&lt;0,$W$8*ABS(AP$12-$C34),$W$7*(AP$12-$C34))*$D34</f>
        <v>9.289059724417542E-8</v>
      </c>
      <c r="AQ35" s="35">
        <f>IF(AQ$12-$C34&lt;0,$W$8*ABS(AQ$12-$C34),$W$7*(AQ$12-$C34))*$D34</f>
        <v>1.0321177471575046E-7</v>
      </c>
      <c r="AR35" s="35">
        <f>IF(AR$12-$C34&lt;0,$W$8*ABS(AR$12-$C34),$W$7*(AR$12-$C34))*$D34</f>
        <v>1.1353295218732552E-7</v>
      </c>
      <c r="AS35" s="35">
        <f>IF(AS$12-$C34&lt;0,$W$8*ABS(AS$12-$C34),$W$7*(AS$12-$C34))*$D34</f>
        <v>1.2385412965890059E-7</v>
      </c>
      <c r="AT35" s="35">
        <f>IF(AT$12-$C34&lt;0,$W$8*ABS(AT$12-$C34),$W$7*(AT$12-$C34))*$D34</f>
        <v>1.3417530713047563E-7</v>
      </c>
      <c r="AU35" s="35">
        <f>IF(AU$12-$C34&lt;0,$W$8*ABS(AU$12-$C34),$W$7*(AU$12-$C34))*$D34</f>
        <v>1.4449648460205067E-7</v>
      </c>
      <c r="AV35" s="35">
        <f>IF(AV$12-$C34&lt;0,$W$8*ABS(AV$12-$C34),$W$7*(AV$12-$C34))*$D34</f>
        <v>1.5481766207362574E-7</v>
      </c>
      <c r="AW35" s="35">
        <f>IF(AW$12-$C34&lt;0,$W$8*ABS(AW$12-$C34),$W$7*(AW$12-$C34))*$D34</f>
        <v>1.6513883954520076E-7</v>
      </c>
      <c r="AX35" s="35">
        <f>IF(AX$12-$C34&lt;0,$W$8*ABS(AX$12-$C34),$W$7*(AX$12-$C34))*$D34</f>
        <v>1.7546001701677582E-7</v>
      </c>
      <c r="AY35" s="35">
        <f>IF(AY$12-$C34&lt;0,$W$8*ABS(AY$12-$C34),$W$7*(AY$12-$C34))*$D34</f>
        <v>1.8578119448835089E-7</v>
      </c>
      <c r="AZ35" s="35">
        <f>IF(AZ$12-$C34&lt;0,$W$8*ABS(AZ$12-$C34),$W$7*(AZ$12-$C34))*$D34</f>
        <v>1.9610237195992591E-7</v>
      </c>
      <c r="BA35" s="35">
        <f>IF(BA$12-$C34&lt;0,$W$8*ABS(BA$12-$C34),$W$7*(BA$12-$C34))*$D34</f>
        <v>2.0642354943150098E-7</v>
      </c>
      <c r="BB35" s="35">
        <f>IF(BB$12-$C34&lt;0,$W$8*ABS(BB$12-$C34),$W$7*(BB$12-$C34))*$D34</f>
        <v>2.1674472690307602E-7</v>
      </c>
      <c r="BC35" s="35">
        <f>IF(BC$12-$C34&lt;0,$W$8*ABS(BC$12-$C34),$W$7*(BC$12-$C34))*$D34</f>
        <v>2.2706590437465109E-7</v>
      </c>
      <c r="BD35" s="35">
        <f>IF(BD$12-$C34&lt;0,$W$8*ABS(BD$12-$C34),$W$7*(BD$12-$C34))*$D34</f>
        <v>2.3738708184622613E-7</v>
      </c>
      <c r="BE35" s="35">
        <f>IF(BE$12-$C34&lt;0,$W$8*ABS(BE$12-$C34),$W$7*(BE$12-$C34))*$D34</f>
        <v>2.4770825931780117E-7</v>
      </c>
      <c r="BF35" s="35">
        <f>IF(BF$12-$C34&lt;0,$W$8*ABS(BF$12-$C34),$W$7*(BF$12-$C34))*$D34</f>
        <v>2.5802943678937627E-7</v>
      </c>
      <c r="BG35" s="35">
        <f>IF(BG$12-$C34&lt;0,$W$8*ABS(BG$12-$C34),$W$7*(BG$12-$C34))*$D34</f>
        <v>2.6835061426095126E-7</v>
      </c>
      <c r="BH35" s="35">
        <f>IF(BH$12-$C34&lt;0,$W$8*ABS(BH$12-$C34),$W$7*(BH$12-$C34))*$D34</f>
        <v>2.7867179173252635E-7</v>
      </c>
      <c r="BI35" s="35">
        <f>IF(BI$12-$C34&lt;0,$W$8*ABS(BI$12-$C34),$W$7*(BI$12-$C34))*$D34</f>
        <v>2.889929692041014E-7</v>
      </c>
      <c r="BJ35" s="35">
        <f>IF(BJ$12-$C34&lt;0,$W$8*ABS(BJ$12-$C34),$W$7*(BJ$12-$C34))*$D34</f>
        <v>2.9931414667567644E-7</v>
      </c>
      <c r="BK35" s="35">
        <f>IF(BK$12-$C34&lt;0,$W$8*ABS(BK$12-$C34),$W$7*(BK$12-$C34))*$D34</f>
        <v>3.0963532414725148E-7</v>
      </c>
      <c r="BL35" s="35">
        <f>IF(BL$12-$C34&lt;0,$W$8*ABS(BL$12-$C34),$W$7*(BL$12-$C34))*$D34</f>
        <v>3.1995650161882652E-7</v>
      </c>
      <c r="BM35" s="35">
        <f>IF(BM$12-$C34&lt;0,$W$8*ABS(BM$12-$C34),$W$7*(BM$12-$C34))*$D34</f>
        <v>3.3027767909040156E-7</v>
      </c>
      <c r="BN35" s="35">
        <f>IF(BN$12-$C34&lt;0,$W$8*ABS(BN$12-$C34),$W$7*(BN$12-$C34))*$D34</f>
        <v>3.4059885656197666E-7</v>
      </c>
      <c r="BO35" s="35">
        <f>IF(BO$12-$C34&lt;0,$W$8*ABS(BO$12-$C34),$W$7*(BO$12-$C34))*$D34</f>
        <v>3.5092003403355176E-7</v>
      </c>
      <c r="BP35" s="35">
        <f>IF(BP$12-$C34&lt;0,$W$8*ABS(BP$12-$C34),$W$7*(BP$12-$C34))*$D34</f>
        <v>3.6124121150512674E-7</v>
      </c>
      <c r="BQ35" s="35">
        <f>IF(BQ$12-$C34&lt;0,$W$8*ABS(BQ$12-$C34),$W$7*(BQ$12-$C34))*$D34</f>
        <v>3.7156238897670184E-7</v>
      </c>
      <c r="BR35" s="35">
        <f>IF(BR$12-$C34&lt;0,$W$8*ABS(BR$12-$C34),$W$7*(BR$12-$C34))*$D34</f>
        <v>3.8188356644827688E-7</v>
      </c>
      <c r="BS35" s="35">
        <f>IF(BS$12-$C34&lt;0,$W$8*ABS(BS$12-$C34),$W$7*(BS$12-$C34))*$D34</f>
        <v>3.9220474391985192E-7</v>
      </c>
      <c r="BT35" s="35">
        <f>IF(BT$12-$C34&lt;0,$W$8*ABS(BT$12-$C34),$W$7*(BT$12-$C34))*$D34</f>
        <v>4.0252592139142702E-7</v>
      </c>
      <c r="BU35" s="35">
        <f>IF(BU$12-$C34&lt;0,$W$8*ABS(BU$12-$C34),$W$7*(BU$12-$C34))*$D34</f>
        <v>4.1284709886300201E-7</v>
      </c>
      <c r="BV35" s="35">
        <f>IF(BV$12-$C34&lt;0,$W$8*ABS(BV$12-$C34),$W$7*(BV$12-$C34))*$D34</f>
        <v>4.231682763345771E-7</v>
      </c>
      <c r="BW35" s="35">
        <f>IF(BW$12-$C34&lt;0,$W$8*ABS(BW$12-$C34),$W$7*(BW$12-$C34))*$D34</f>
        <v>4.3348945380615215E-7</v>
      </c>
      <c r="BX35" s="35">
        <f>IF(BX$12-$C34&lt;0,$W$8*ABS(BX$12-$C34),$W$7*(BX$12-$C34))*$D34</f>
        <v>4.4381063127772714E-7</v>
      </c>
      <c r="BY35" s="35">
        <f>IF(BY$12-$C34&lt;0,$W$8*ABS(BY$12-$C34),$W$7*(BY$12-$C34))*$D34</f>
        <v>4.5413180874930223E-7</v>
      </c>
      <c r="BZ35" s="35">
        <f>IF(BZ$12-$C34&lt;0,$W$8*ABS(BZ$12-$C34),$W$7*(BZ$12-$C34))*$D34</f>
        <v>4.6445298622087727E-7</v>
      </c>
      <c r="CA35" s="35">
        <f>IF(CA$12-$C34&lt;0,$W$8*ABS(CA$12-$C34),$W$7*(CA$12-$C34))*$D34</f>
        <v>4.7477416369245237E-7</v>
      </c>
      <c r="CB35" s="35">
        <f>IF(CB$12-$C34&lt;0,$W$8*ABS(CB$12-$C34),$W$7*(CB$12-$C34))*$D34</f>
        <v>4.8509534116402736E-7</v>
      </c>
      <c r="CC35" s="35">
        <f>IF(CC$12-$C34&lt;0,$W$8*ABS(CC$12-$C34),$W$7*(CC$12-$C34))*$D34</f>
        <v>4.9541651863560245E-7</v>
      </c>
      <c r="CD35" s="35">
        <f>IF(CD$12-$C34&lt;0,$W$8*ABS(CD$12-$C34),$W$7*(CD$12-$C34))*$D34</f>
        <v>5.0573769610717755E-7</v>
      </c>
      <c r="CE35" s="35">
        <f>IF(CE$12-$C34&lt;0,$W$8*ABS(CE$12-$C34),$W$7*(CE$12-$C34))*$D34</f>
        <v>5.1605887357875254E-7</v>
      </c>
      <c r="CF35" s="35">
        <f>IF(CF$12-$C34&lt;0,$W$8*ABS(CF$12-$C34),$W$7*(CF$12-$C34))*$D34</f>
        <v>5.2638005105032763E-7</v>
      </c>
      <c r="CG35" s="36">
        <f>IF(CG$12-$C34&lt;0,$W$8*ABS(CG$12-$C34),$W$7*(CG$12-$C34))*$D34</f>
        <v>5.3670122852190262E-7</v>
      </c>
      <c r="CH35" s="36"/>
      <c r="CI35" s="87"/>
      <c r="CJ35" s="87"/>
      <c r="CK35" s="87"/>
      <c r="CL35" s="87"/>
    </row>
    <row r="36" spans="2:90" x14ac:dyDescent="0.25">
      <c r="B36" s="10"/>
      <c r="C36" s="5">
        <f t="shared" si="2"/>
        <v>4.9000000000000021</v>
      </c>
      <c r="D36" s="46">
        <f>_xlfn.NORM.DIST(C36,$E$7,$E$8,FALSE)</f>
        <v>5.7820595178989371E-7</v>
      </c>
      <c r="E36" s="95">
        <f>D36/SUM($D$12:$D$138)</f>
        <v>1.1564120174757731E-7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5">
        <f t="shared" si="3"/>
        <v>-6</v>
      </c>
      <c r="T36" s="51">
        <f>IF(S36&gt;0,S36*$W$7,ABS(S36)*$W$8)</f>
        <v>0.06</v>
      </c>
      <c r="U36" s="11"/>
      <c r="V36" s="68"/>
      <c r="W36" s="54">
        <f t="shared" si="4"/>
        <v>4.700000000000002</v>
      </c>
      <c r="X36" s="34">
        <f>IF(X$12-$C35&lt;0,$W$8*ABS(X$12-$C35),$W$7*(X$12-$C35))*$D35</f>
        <v>1.63188755315602E-8</v>
      </c>
      <c r="Y36" s="35">
        <f>IF(Y$12-$C35&lt;0,$W$8*ABS(Y$12-$C35),$W$7*(Y$12-$C35))*$D35</f>
        <v>1.4582824943096349E-8</v>
      </c>
      <c r="Z36" s="35">
        <f>IF(Z$12-$C35&lt;0,$W$8*ABS(Z$12-$C35),$W$7*(Z$12-$C35))*$D35</f>
        <v>1.2846774354632498E-8</v>
      </c>
      <c r="AA36" s="35">
        <f>IF(AA$12-$C35&lt;0,$W$8*ABS(AA$12-$C35),$W$7*(AA$12-$C35))*$D35</f>
        <v>1.1110723766168648E-8</v>
      </c>
      <c r="AB36" s="35">
        <f>IF(AB$12-$C35&lt;0,$W$8*ABS(AB$12-$C35),$W$7*(AB$12-$C35))*$D35</f>
        <v>9.3746731777047987E-9</v>
      </c>
      <c r="AC36" s="35">
        <f>IF(AC$12-$C35&lt;0,$W$8*ABS(AC$12-$C35),$W$7*(AC$12-$C35))*$D35</f>
        <v>7.638622589240948E-9</v>
      </c>
      <c r="AD36" s="35">
        <f>IF(AD$12-$C35&lt;0,$W$8*ABS(AD$12-$C35),$W$7*(AD$12-$C35))*$D35</f>
        <v>5.9025720007770973E-9</v>
      </c>
      <c r="AE36" s="35">
        <f>IF(AE$12-$C35&lt;0,$W$8*ABS(AE$12-$C35),$W$7*(AE$12-$C35))*$D35</f>
        <v>4.1665214123132475E-9</v>
      </c>
      <c r="AF36" s="35">
        <f>IF(AF$12-$C35&lt;0,$W$8*ABS(AF$12-$C35),$W$7*(AF$12-$C35))*$D35</f>
        <v>2.4304708238493972E-9</v>
      </c>
      <c r="AG36" s="35">
        <f>IF(AG$12-$C35&lt;0,$W$8*ABS(AG$12-$C35),$W$7*(AG$12-$C35))*$D35</f>
        <v>6.944202353855469E-10</v>
      </c>
      <c r="AH36" s="35">
        <f>IF(AH$12-$C35&lt;0,$W$8*ABS(AH$12-$C35),$W$7*(AH$12-$C35))*$D35</f>
        <v>1.0416303530783033E-8</v>
      </c>
      <c r="AI36" s="35">
        <f>IF(AI$12-$C35&lt;0,$W$8*ABS(AI$12-$C35),$W$7*(AI$12-$C35))*$D35</f>
        <v>2.7776809415421535E-8</v>
      </c>
      <c r="AJ36" s="35">
        <f>IF(AJ$12-$C35&lt;0,$W$8*ABS(AJ$12-$C35),$W$7*(AJ$12-$C35))*$D35</f>
        <v>4.5137315300060039E-8</v>
      </c>
      <c r="AK36" s="35">
        <f>IF(AK$12-$C35&lt;0,$W$8*ABS(AK$12-$C35),$W$7*(AK$12-$C35))*$D35</f>
        <v>6.2497821184698546E-8</v>
      </c>
      <c r="AL36" s="35">
        <f>IF(AL$12-$C35&lt;0,$W$8*ABS(AL$12-$C35),$W$7*(AL$12-$C35))*$D35</f>
        <v>7.985832706933704E-8</v>
      </c>
      <c r="AM36" s="35">
        <f>IF(AM$12-$C35&lt;0,$W$8*ABS(AM$12-$C35),$W$7*(AM$12-$C35))*$D35</f>
        <v>9.7218832953975547E-8</v>
      </c>
      <c r="AN36" s="35">
        <f>IF(AN$12-$C35&lt;0,$W$8*ABS(AN$12-$C35),$W$7*(AN$12-$C35))*$D35</f>
        <v>1.1457933883861405E-7</v>
      </c>
      <c r="AO36" s="35">
        <f>IF(AO$12-$C35&lt;0,$W$8*ABS(AO$12-$C35),$W$7*(AO$12-$C35))*$D35</f>
        <v>1.3193984472325255E-7</v>
      </c>
      <c r="AP36" s="35">
        <f>IF(AP$12-$C35&lt;0,$W$8*ABS(AP$12-$C35),$W$7*(AP$12-$C35))*$D35</f>
        <v>1.4930035060789105E-7</v>
      </c>
      <c r="AQ36" s="35">
        <f>IF(AQ$12-$C35&lt;0,$W$8*ABS(AQ$12-$C35),$W$7*(AQ$12-$C35))*$D35</f>
        <v>1.6666085649252956E-7</v>
      </c>
      <c r="AR36" s="35">
        <f>IF(AR$12-$C35&lt;0,$W$8*ABS(AR$12-$C35),$W$7*(AR$12-$C35))*$D35</f>
        <v>1.8402136237716804E-7</v>
      </c>
      <c r="AS36" s="35">
        <f>IF(AS$12-$C35&lt;0,$W$8*ABS(AS$12-$C35),$W$7*(AS$12-$C35))*$D35</f>
        <v>2.0138186826180658E-7</v>
      </c>
      <c r="AT36" s="35">
        <f>IF(AT$12-$C35&lt;0,$W$8*ABS(AT$12-$C35),$W$7*(AT$12-$C35))*$D35</f>
        <v>2.1874237414644508E-7</v>
      </c>
      <c r="AU36" s="35">
        <f>IF(AU$12-$C35&lt;0,$W$8*ABS(AU$12-$C35),$W$7*(AU$12-$C35))*$D35</f>
        <v>2.3610288003108356E-7</v>
      </c>
      <c r="AV36" s="35">
        <f>IF(AV$12-$C35&lt;0,$W$8*ABS(AV$12-$C35),$W$7*(AV$12-$C35))*$D35</f>
        <v>2.5346338591572207E-7</v>
      </c>
      <c r="AW36" s="35">
        <f>IF(AW$12-$C35&lt;0,$W$8*ABS(AW$12-$C35),$W$7*(AW$12-$C35))*$D35</f>
        <v>2.7082389180036055E-7</v>
      </c>
      <c r="AX36" s="35">
        <f>IF(AX$12-$C35&lt;0,$W$8*ABS(AX$12-$C35),$W$7*(AX$12-$C35))*$D35</f>
        <v>2.8818439768499903E-7</v>
      </c>
      <c r="AY36" s="35">
        <f>IF(AY$12-$C35&lt;0,$W$8*ABS(AY$12-$C35),$W$7*(AY$12-$C35))*$D35</f>
        <v>3.0554490356963756E-7</v>
      </c>
      <c r="AZ36" s="35">
        <f>IF(AZ$12-$C35&lt;0,$W$8*ABS(AZ$12-$C35),$W$7*(AZ$12-$C35))*$D35</f>
        <v>3.2290540945427604E-7</v>
      </c>
      <c r="BA36" s="35">
        <f>IF(BA$12-$C35&lt;0,$W$8*ABS(BA$12-$C35),$W$7*(BA$12-$C35))*$D35</f>
        <v>3.4026591533891453E-7</v>
      </c>
      <c r="BB36" s="35">
        <f>IF(BB$12-$C35&lt;0,$W$8*ABS(BB$12-$C35),$W$7*(BB$12-$C35))*$D35</f>
        <v>3.5762642122355306E-7</v>
      </c>
      <c r="BC36" s="35">
        <f>IF(BC$12-$C35&lt;0,$W$8*ABS(BC$12-$C35),$W$7*(BC$12-$C35))*$D35</f>
        <v>3.7498692710819159E-7</v>
      </c>
      <c r="BD36" s="35">
        <f>IF(BD$12-$C35&lt;0,$W$8*ABS(BD$12-$C35),$W$7*(BD$12-$C35))*$D35</f>
        <v>3.9234743299283002E-7</v>
      </c>
      <c r="BE36" s="35">
        <f>IF(BE$12-$C35&lt;0,$W$8*ABS(BE$12-$C35),$W$7*(BE$12-$C35))*$D35</f>
        <v>4.0970793887746855E-7</v>
      </c>
      <c r="BF36" s="35">
        <f>IF(BF$12-$C35&lt;0,$W$8*ABS(BF$12-$C35),$W$7*(BF$12-$C35))*$D35</f>
        <v>4.2706844476210703E-7</v>
      </c>
      <c r="BG36" s="35">
        <f>IF(BG$12-$C35&lt;0,$W$8*ABS(BG$12-$C35),$W$7*(BG$12-$C35))*$D35</f>
        <v>4.4442895064674557E-7</v>
      </c>
      <c r="BH36" s="35">
        <f>IF(BH$12-$C35&lt;0,$W$8*ABS(BH$12-$C35),$W$7*(BH$12-$C35))*$D35</f>
        <v>4.617894565313841E-7</v>
      </c>
      <c r="BI36" s="35">
        <f>IF(BI$12-$C35&lt;0,$W$8*ABS(BI$12-$C35),$W$7*(BI$12-$C35))*$D35</f>
        <v>4.7914996241602263E-7</v>
      </c>
      <c r="BJ36" s="35">
        <f>IF(BJ$12-$C35&lt;0,$W$8*ABS(BJ$12-$C35),$W$7*(BJ$12-$C35))*$D35</f>
        <v>4.9651046830066101E-7</v>
      </c>
      <c r="BK36" s="35">
        <f>IF(BK$12-$C35&lt;0,$W$8*ABS(BK$12-$C35),$W$7*(BK$12-$C35))*$D35</f>
        <v>5.138709741852996E-7</v>
      </c>
      <c r="BL36" s="35">
        <f>IF(BL$12-$C35&lt;0,$W$8*ABS(BL$12-$C35),$W$7*(BL$12-$C35))*$D35</f>
        <v>5.3123148006993808E-7</v>
      </c>
      <c r="BM36" s="35">
        <f>IF(BM$12-$C35&lt;0,$W$8*ABS(BM$12-$C35),$W$7*(BM$12-$C35))*$D35</f>
        <v>5.4859198595457656E-7</v>
      </c>
      <c r="BN36" s="35">
        <f>IF(BN$12-$C35&lt;0,$W$8*ABS(BN$12-$C35),$W$7*(BN$12-$C35))*$D35</f>
        <v>5.6595249183921514E-7</v>
      </c>
      <c r="BO36" s="35">
        <f>IF(BO$12-$C35&lt;0,$W$8*ABS(BO$12-$C35),$W$7*(BO$12-$C35))*$D35</f>
        <v>5.8331299772385352E-7</v>
      </c>
      <c r="BP36" s="35">
        <f>IF(BP$12-$C35&lt;0,$W$8*ABS(BP$12-$C35),$W$7*(BP$12-$C35))*$D35</f>
        <v>6.006735036084921E-7</v>
      </c>
      <c r="BQ36" s="35">
        <f>IF(BQ$12-$C35&lt;0,$W$8*ABS(BQ$12-$C35),$W$7*(BQ$12-$C35))*$D35</f>
        <v>6.1803400949313058E-7</v>
      </c>
      <c r="BR36" s="35">
        <f>IF(BR$12-$C35&lt;0,$W$8*ABS(BR$12-$C35),$W$7*(BR$12-$C35))*$D35</f>
        <v>6.3539451537776907E-7</v>
      </c>
      <c r="BS36" s="35">
        <f>IF(BS$12-$C35&lt;0,$W$8*ABS(BS$12-$C35),$W$7*(BS$12-$C35))*$D35</f>
        <v>6.5275502126240765E-7</v>
      </c>
      <c r="BT36" s="35">
        <f>IF(BT$12-$C35&lt;0,$W$8*ABS(BT$12-$C35),$W$7*(BT$12-$C35))*$D35</f>
        <v>6.7011552714704603E-7</v>
      </c>
      <c r="BU36" s="35">
        <f>IF(BU$12-$C35&lt;0,$W$8*ABS(BU$12-$C35),$W$7*(BU$12-$C35))*$D35</f>
        <v>6.8747603303168461E-7</v>
      </c>
      <c r="BV36" s="35">
        <f>IF(BV$12-$C35&lt;0,$W$8*ABS(BV$12-$C35),$W$7*(BV$12-$C35))*$D35</f>
        <v>7.0483653891632309E-7</v>
      </c>
      <c r="BW36" s="35">
        <f>IF(BW$12-$C35&lt;0,$W$8*ABS(BW$12-$C35),$W$7*(BW$12-$C35))*$D35</f>
        <v>7.2219704480096157E-7</v>
      </c>
      <c r="BX36" s="35">
        <f>IF(BX$12-$C35&lt;0,$W$8*ABS(BX$12-$C35),$W$7*(BX$12-$C35))*$D35</f>
        <v>7.3955755068560016E-7</v>
      </c>
      <c r="BY36" s="35">
        <f>IF(BY$12-$C35&lt;0,$W$8*ABS(BY$12-$C35),$W$7*(BY$12-$C35))*$D35</f>
        <v>7.5691805657023853E-7</v>
      </c>
      <c r="BZ36" s="35">
        <f>IF(BZ$12-$C35&lt;0,$W$8*ABS(BZ$12-$C35),$W$7*(BZ$12-$C35))*$D35</f>
        <v>7.7427856245487712E-7</v>
      </c>
      <c r="CA36" s="35">
        <f>IF(CA$12-$C35&lt;0,$W$8*ABS(CA$12-$C35),$W$7*(CA$12-$C35))*$D35</f>
        <v>7.916390683395156E-7</v>
      </c>
      <c r="CB36" s="35">
        <f>IF(CB$12-$C35&lt;0,$W$8*ABS(CB$12-$C35),$W$7*(CB$12-$C35))*$D35</f>
        <v>8.0899957422415408E-7</v>
      </c>
      <c r="CC36" s="35">
        <f>IF(CC$12-$C35&lt;0,$W$8*ABS(CC$12-$C35),$W$7*(CC$12-$C35))*$D35</f>
        <v>8.2636008010879267E-7</v>
      </c>
      <c r="CD36" s="35">
        <f>IF(CD$12-$C35&lt;0,$W$8*ABS(CD$12-$C35),$W$7*(CD$12-$C35))*$D35</f>
        <v>8.4372058599343104E-7</v>
      </c>
      <c r="CE36" s="35">
        <f>IF(CE$12-$C35&lt;0,$W$8*ABS(CE$12-$C35),$W$7*(CE$12-$C35))*$D35</f>
        <v>8.6108109187806963E-7</v>
      </c>
      <c r="CF36" s="35">
        <f>IF(CF$12-$C35&lt;0,$W$8*ABS(CF$12-$C35),$W$7*(CF$12-$C35))*$D35</f>
        <v>8.7844159776270811E-7</v>
      </c>
      <c r="CG36" s="36">
        <f>IF(CG$12-$C35&lt;0,$W$8*ABS(CG$12-$C35),$W$7*(CG$12-$C35))*$D35</f>
        <v>8.958021036473467E-7</v>
      </c>
      <c r="CH36" s="36"/>
      <c r="CI36" s="87"/>
      <c r="CJ36" s="87"/>
      <c r="CK36" s="87"/>
      <c r="CL36" s="87"/>
    </row>
    <row r="37" spans="2:90" x14ac:dyDescent="0.25">
      <c r="B37" s="10"/>
      <c r="C37" s="5">
        <f t="shared" si="2"/>
        <v>5.1000000000000023</v>
      </c>
      <c r="D37" s="46">
        <f>_xlfn.NORM.DIST(C37,$E$7,$E$8,FALSE)</f>
        <v>9.5330045156140877E-7</v>
      </c>
      <c r="E37" s="95">
        <f>D37/SUM($D$12:$D$138)</f>
        <v>1.9066010909055517E-7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5">
        <f t="shared" si="3"/>
        <v>-5</v>
      </c>
      <c r="T37" s="51">
        <f>IF(S37&gt;0,S37*$W$7,ABS(S37)*$W$8)</f>
        <v>0.05</v>
      </c>
      <c r="U37" s="11"/>
      <c r="V37" s="68"/>
      <c r="W37" s="54">
        <f t="shared" si="4"/>
        <v>4.9000000000000021</v>
      </c>
      <c r="X37" s="34">
        <f>IF(X$12-$C36&lt;0,$W$8*ABS(X$12-$C36),$W$7*(X$12-$C36))*$D36</f>
        <v>2.8332091637704806E-8</v>
      </c>
      <c r="Y37" s="35">
        <f>IF(Y$12-$C36&lt;0,$W$8*ABS(Y$12-$C36),$W$7*(Y$12-$C36))*$D36</f>
        <v>2.5441061878755339E-8</v>
      </c>
      <c r="Z37" s="35">
        <f>IF(Z$12-$C36&lt;0,$W$8*ABS(Z$12-$C36),$W$7*(Z$12-$C36))*$D36</f>
        <v>2.2550032119805866E-8</v>
      </c>
      <c r="AA37" s="35">
        <f>IF(AA$12-$C36&lt;0,$W$8*ABS(AA$12-$C36),$W$7*(AA$12-$C36))*$D36</f>
        <v>1.9659002360856399E-8</v>
      </c>
      <c r="AB37" s="35">
        <f>IF(AB$12-$C36&lt;0,$W$8*ABS(AB$12-$C36),$W$7*(AB$12-$C36))*$D36</f>
        <v>1.6767972601906932E-8</v>
      </c>
      <c r="AC37" s="35">
        <f>IF(AC$12-$C36&lt;0,$W$8*ABS(AC$12-$C36),$W$7*(AC$12-$C36))*$D36</f>
        <v>1.3876942842957462E-8</v>
      </c>
      <c r="AD37" s="35">
        <f>IF(AD$12-$C36&lt;0,$W$8*ABS(AD$12-$C36),$W$7*(AD$12-$C36))*$D36</f>
        <v>1.0985913084007992E-8</v>
      </c>
      <c r="AE37" s="35">
        <f>IF(AE$12-$C36&lt;0,$W$8*ABS(AE$12-$C36),$W$7*(AE$12-$C36))*$D36</f>
        <v>8.0948833250585233E-9</v>
      </c>
      <c r="AF37" s="35">
        <f>IF(AF$12-$C36&lt;0,$W$8*ABS(AF$12-$C36),$W$7*(AF$12-$C36))*$D36</f>
        <v>5.2038535661090557E-9</v>
      </c>
      <c r="AG37" s="35">
        <f>IF(AG$12-$C36&lt;0,$W$8*ABS(AG$12-$C36),$W$7*(AG$12-$C36))*$D36</f>
        <v>2.3128238071595876E-9</v>
      </c>
      <c r="AH37" s="35">
        <f>IF(AH$12-$C36&lt;0,$W$8*ABS(AH$12-$C36),$W$7*(AH$12-$C36))*$D36</f>
        <v>5.7820595178988137E-9</v>
      </c>
      <c r="AI37" s="35">
        <f>IF(AI$12-$C36&lt;0,$W$8*ABS(AI$12-$C36),$W$7*(AI$12-$C36))*$D36</f>
        <v>3.4692357107393503E-8</v>
      </c>
      <c r="AJ37" s="35">
        <f>IF(AJ$12-$C36&lt;0,$W$8*ABS(AJ$12-$C36),$W$7*(AJ$12-$C36))*$D36</f>
        <v>6.3602654696888184E-8</v>
      </c>
      <c r="AK37" s="35">
        <f>IF(AK$12-$C36&lt;0,$W$8*ABS(AK$12-$C36),$W$7*(AK$12-$C36))*$D36</f>
        <v>9.2512952286382886E-8</v>
      </c>
      <c r="AL37" s="35">
        <f>IF(AL$12-$C36&lt;0,$W$8*ABS(AL$12-$C36),$W$7*(AL$12-$C36))*$D36</f>
        <v>1.2142324987587756E-7</v>
      </c>
      <c r="AM37" s="35">
        <f>IF(AM$12-$C36&lt;0,$W$8*ABS(AM$12-$C36),$W$7*(AM$12-$C36))*$D36</f>
        <v>1.5033354746537224E-7</v>
      </c>
      <c r="AN37" s="35">
        <f>IF(AN$12-$C36&lt;0,$W$8*ABS(AN$12-$C36),$W$7*(AN$12-$C36))*$D36</f>
        <v>1.7924384505486696E-7</v>
      </c>
      <c r="AO37" s="35">
        <f>IF(AO$12-$C36&lt;0,$W$8*ABS(AO$12-$C36),$W$7*(AO$12-$C36))*$D36</f>
        <v>2.0815414264436164E-7</v>
      </c>
      <c r="AP37" s="35">
        <f>IF(AP$12-$C36&lt;0,$W$8*ABS(AP$12-$C36),$W$7*(AP$12-$C36))*$D36</f>
        <v>2.3706444023385631E-7</v>
      </c>
      <c r="AQ37" s="35">
        <f>IF(AQ$12-$C36&lt;0,$W$8*ABS(AQ$12-$C36),$W$7*(AQ$12-$C36))*$D36</f>
        <v>2.6597473782335099E-7</v>
      </c>
      <c r="AR37" s="35">
        <f>IF(AR$12-$C36&lt;0,$W$8*ABS(AR$12-$C36),$W$7*(AR$12-$C36))*$D36</f>
        <v>2.9488503541284566E-7</v>
      </c>
      <c r="AS37" s="35">
        <f>IF(AS$12-$C36&lt;0,$W$8*ABS(AS$12-$C36),$W$7*(AS$12-$C36))*$D36</f>
        <v>3.2379533300234039E-7</v>
      </c>
      <c r="AT37" s="35">
        <f>IF(AT$12-$C36&lt;0,$W$8*ABS(AT$12-$C36),$W$7*(AT$12-$C36))*$D36</f>
        <v>3.5270563059183507E-7</v>
      </c>
      <c r="AU37" s="35">
        <f>IF(AU$12-$C36&lt;0,$W$8*ABS(AU$12-$C36),$W$7*(AU$12-$C36))*$D36</f>
        <v>3.8161592818132974E-7</v>
      </c>
      <c r="AV37" s="35">
        <f>IF(AV$12-$C36&lt;0,$W$8*ABS(AV$12-$C36),$W$7*(AV$12-$C36))*$D36</f>
        <v>4.1052622577082447E-7</v>
      </c>
      <c r="AW37" s="35">
        <f>IF(AW$12-$C36&lt;0,$W$8*ABS(AW$12-$C36),$W$7*(AW$12-$C36))*$D36</f>
        <v>4.3943652336031909E-7</v>
      </c>
      <c r="AX37" s="35">
        <f>IF(AX$12-$C36&lt;0,$W$8*ABS(AX$12-$C36),$W$7*(AX$12-$C36))*$D36</f>
        <v>4.6834682094981382E-7</v>
      </c>
      <c r="AY37" s="35">
        <f>IF(AY$12-$C36&lt;0,$W$8*ABS(AY$12-$C36),$W$7*(AY$12-$C36))*$D36</f>
        <v>4.9725711853930849E-7</v>
      </c>
      <c r="AZ37" s="35">
        <f>IF(AZ$12-$C36&lt;0,$W$8*ABS(AZ$12-$C36),$W$7*(AZ$12-$C36))*$D36</f>
        <v>5.2616741612880311E-7</v>
      </c>
      <c r="BA37" s="35">
        <f>IF(BA$12-$C36&lt;0,$W$8*ABS(BA$12-$C36),$W$7*(BA$12-$C36))*$D36</f>
        <v>5.5507771371829784E-7</v>
      </c>
      <c r="BB37" s="35">
        <f>IF(BB$12-$C36&lt;0,$W$8*ABS(BB$12-$C36),$W$7*(BB$12-$C36))*$D36</f>
        <v>5.8398801130779257E-7</v>
      </c>
      <c r="BC37" s="35">
        <f>IF(BC$12-$C36&lt;0,$W$8*ABS(BC$12-$C36),$W$7*(BC$12-$C36))*$D36</f>
        <v>6.1289830889728719E-7</v>
      </c>
      <c r="BD37" s="35">
        <f>IF(BD$12-$C36&lt;0,$W$8*ABS(BD$12-$C36),$W$7*(BD$12-$C36))*$D36</f>
        <v>6.4180860648678192E-7</v>
      </c>
      <c r="BE37" s="35">
        <f>IF(BE$12-$C36&lt;0,$W$8*ABS(BE$12-$C36),$W$7*(BE$12-$C36))*$D36</f>
        <v>6.7071890407627665E-7</v>
      </c>
      <c r="BF37" s="35">
        <f>IF(BF$12-$C36&lt;0,$W$8*ABS(BF$12-$C36),$W$7*(BF$12-$C36))*$D36</f>
        <v>6.9962920166577138E-7</v>
      </c>
      <c r="BG37" s="35">
        <f>IF(BG$12-$C36&lt;0,$W$8*ABS(BG$12-$C36),$W$7*(BG$12-$C36))*$D36</f>
        <v>7.28539499255266E-7</v>
      </c>
      <c r="BH37" s="35">
        <f>IF(BH$12-$C36&lt;0,$W$8*ABS(BH$12-$C36),$W$7*(BH$12-$C36))*$D36</f>
        <v>7.5744979684476062E-7</v>
      </c>
      <c r="BI37" s="35">
        <f>IF(BI$12-$C36&lt;0,$W$8*ABS(BI$12-$C36),$W$7*(BI$12-$C36))*$D36</f>
        <v>7.8636009443425535E-7</v>
      </c>
      <c r="BJ37" s="35">
        <f>IF(BJ$12-$C36&lt;0,$W$8*ABS(BJ$12-$C36),$W$7*(BJ$12-$C36))*$D36</f>
        <v>8.1527039202375008E-7</v>
      </c>
      <c r="BK37" s="35">
        <f>IF(BK$12-$C36&lt;0,$W$8*ABS(BK$12-$C36),$W$7*(BK$12-$C36))*$D36</f>
        <v>8.441806896132448E-7</v>
      </c>
      <c r="BL37" s="35">
        <f>IF(BL$12-$C36&lt;0,$W$8*ABS(BL$12-$C36),$W$7*(BL$12-$C36))*$D36</f>
        <v>8.7309098720273943E-7</v>
      </c>
      <c r="BM37" s="35">
        <f>IF(BM$12-$C36&lt;0,$W$8*ABS(BM$12-$C36),$W$7*(BM$12-$C36))*$D36</f>
        <v>9.0200128479223405E-7</v>
      </c>
      <c r="BN37" s="35">
        <f>IF(BN$12-$C36&lt;0,$W$8*ABS(BN$12-$C36),$W$7*(BN$12-$C36))*$D36</f>
        <v>9.3091158238172878E-7</v>
      </c>
      <c r="BO37" s="35">
        <f>IF(BO$12-$C36&lt;0,$W$8*ABS(BO$12-$C36),$W$7*(BO$12-$C36))*$D36</f>
        <v>9.5982187997122361E-7</v>
      </c>
      <c r="BP37" s="35">
        <f>IF(BP$12-$C36&lt;0,$W$8*ABS(BP$12-$C36),$W$7*(BP$12-$C36))*$D36</f>
        <v>9.8873217756071813E-7</v>
      </c>
      <c r="BQ37" s="35">
        <f>IF(BQ$12-$C36&lt;0,$W$8*ABS(BQ$12-$C36),$W$7*(BQ$12-$C36))*$D36</f>
        <v>1.0176424751502129E-6</v>
      </c>
      <c r="BR37" s="35">
        <f>IF(BR$12-$C36&lt;0,$W$8*ABS(BR$12-$C36),$W$7*(BR$12-$C36))*$D36</f>
        <v>1.0465527727397076E-6</v>
      </c>
      <c r="BS37" s="35">
        <f>IF(BS$12-$C36&lt;0,$W$8*ABS(BS$12-$C36),$W$7*(BS$12-$C36))*$D36</f>
        <v>1.0754630703292023E-6</v>
      </c>
      <c r="BT37" s="35">
        <f>IF(BT$12-$C36&lt;0,$W$8*ABS(BT$12-$C36),$W$7*(BT$12-$C36))*$D36</f>
        <v>1.104373367918697E-6</v>
      </c>
      <c r="BU37" s="35">
        <f>IF(BU$12-$C36&lt;0,$W$8*ABS(BU$12-$C36),$W$7*(BU$12-$C36))*$D36</f>
        <v>1.1332836655081916E-6</v>
      </c>
      <c r="BV37" s="35">
        <f>IF(BV$12-$C36&lt;0,$W$8*ABS(BV$12-$C36),$W$7*(BV$12-$C36))*$D36</f>
        <v>1.1621939630976863E-6</v>
      </c>
      <c r="BW37" s="35">
        <f>IF(BW$12-$C36&lt;0,$W$8*ABS(BW$12-$C36),$W$7*(BW$12-$C36))*$D36</f>
        <v>1.191104260687181E-6</v>
      </c>
      <c r="BX37" s="35">
        <f>IF(BX$12-$C36&lt;0,$W$8*ABS(BX$12-$C36),$W$7*(BX$12-$C36))*$D36</f>
        <v>1.2200145582766757E-6</v>
      </c>
      <c r="BY37" s="35">
        <f>IF(BY$12-$C36&lt;0,$W$8*ABS(BY$12-$C36),$W$7*(BY$12-$C36))*$D36</f>
        <v>1.2489248558661703E-6</v>
      </c>
      <c r="BZ37" s="35">
        <f>IF(BZ$12-$C36&lt;0,$W$8*ABS(BZ$12-$C36),$W$7*(BZ$12-$C36))*$D36</f>
        <v>1.277835153455665E-6</v>
      </c>
      <c r="CA37" s="35">
        <f>IF(CA$12-$C36&lt;0,$W$8*ABS(CA$12-$C36),$W$7*(CA$12-$C36))*$D36</f>
        <v>1.3067454510451597E-6</v>
      </c>
      <c r="CB37" s="35">
        <f>IF(CB$12-$C36&lt;0,$W$8*ABS(CB$12-$C36),$W$7*(CB$12-$C36))*$D36</f>
        <v>1.3356557486346544E-6</v>
      </c>
      <c r="CC37" s="35">
        <f>IF(CC$12-$C36&lt;0,$W$8*ABS(CC$12-$C36),$W$7*(CC$12-$C36))*$D36</f>
        <v>1.3645660462241492E-6</v>
      </c>
      <c r="CD37" s="35">
        <f>IF(CD$12-$C36&lt;0,$W$8*ABS(CD$12-$C36),$W$7*(CD$12-$C36))*$D36</f>
        <v>1.3934763438136439E-6</v>
      </c>
      <c r="CE37" s="35">
        <f>IF(CE$12-$C36&lt;0,$W$8*ABS(CE$12-$C36),$W$7*(CE$12-$C36))*$D36</f>
        <v>1.4223866414031384E-6</v>
      </c>
      <c r="CF37" s="35">
        <f>IF(CF$12-$C36&lt;0,$W$8*ABS(CF$12-$C36),$W$7*(CF$12-$C36))*$D36</f>
        <v>1.4512969389926331E-6</v>
      </c>
      <c r="CG37" s="36">
        <f>IF(CG$12-$C36&lt;0,$W$8*ABS(CG$12-$C36),$W$7*(CG$12-$C36))*$D36</f>
        <v>1.4802072365821279E-6</v>
      </c>
      <c r="CH37" s="36"/>
      <c r="CI37" s="87"/>
      <c r="CJ37" s="87"/>
      <c r="CK37" s="87"/>
      <c r="CL37" s="87"/>
    </row>
    <row r="38" spans="2:90" x14ac:dyDescent="0.25">
      <c r="B38" s="10"/>
      <c r="C38" s="5">
        <f t="shared" si="2"/>
        <v>5.3000000000000025</v>
      </c>
      <c r="D38" s="46">
        <f>_xlfn.NORM.DIST(C38,$E$7,$E$8,FALSE)</f>
        <v>1.5560877895744807E-6</v>
      </c>
      <c r="E38" s="95">
        <f>D38/SUM($D$12:$D$138)</f>
        <v>3.1121758856697642E-7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5">
        <f t="shared" si="3"/>
        <v>-4</v>
      </c>
      <c r="T38" s="51">
        <f>IF(S38&gt;0,S38*$W$7,ABS(S38)*$W$8)</f>
        <v>0.04</v>
      </c>
      <c r="U38" s="11"/>
      <c r="V38" s="68"/>
      <c r="W38" s="54">
        <f t="shared" si="4"/>
        <v>5.1000000000000023</v>
      </c>
      <c r="X38" s="34">
        <f>IF(X$12-$C37&lt;0,$W$8*ABS(X$12-$C37),$W$7*(X$12-$C37))*$D37</f>
        <v>4.8618323029631872E-8</v>
      </c>
      <c r="Y38" s="35">
        <f>IF(Y$12-$C37&lt;0,$W$8*ABS(Y$12-$C37),$W$7*(Y$12-$C37))*$D37</f>
        <v>4.3851820771824829E-8</v>
      </c>
      <c r="Z38" s="35">
        <f>IF(Z$12-$C37&lt;0,$W$8*ABS(Z$12-$C37),$W$7*(Z$12-$C37))*$D37</f>
        <v>3.9085318514017779E-8</v>
      </c>
      <c r="AA38" s="35">
        <f>IF(AA$12-$C37&lt;0,$W$8*ABS(AA$12-$C37),$W$7*(AA$12-$C37))*$D37</f>
        <v>3.4318816256210736E-8</v>
      </c>
      <c r="AB38" s="35">
        <f>IF(AB$12-$C37&lt;0,$W$8*ABS(AB$12-$C37),$W$7*(AB$12-$C37))*$D37</f>
        <v>2.9552313998403693E-8</v>
      </c>
      <c r="AC38" s="35">
        <f>IF(AC$12-$C37&lt;0,$W$8*ABS(AC$12-$C37),$W$7*(AC$12-$C37))*$D37</f>
        <v>2.478581174059665E-8</v>
      </c>
      <c r="AD38" s="35">
        <f>IF(AD$12-$C37&lt;0,$W$8*ABS(AD$12-$C37),$W$7*(AD$12-$C37))*$D37</f>
        <v>2.0019309482789604E-8</v>
      </c>
      <c r="AE38" s="35">
        <f>IF(AE$12-$C37&lt;0,$W$8*ABS(AE$12-$C37),$W$7*(AE$12-$C37))*$D37</f>
        <v>1.5252807224982564E-8</v>
      </c>
      <c r="AF38" s="35">
        <f>IF(AF$12-$C37&lt;0,$W$8*ABS(AF$12-$C37),$W$7*(AF$12-$C37))*$D37</f>
        <v>1.048630496717552E-8</v>
      </c>
      <c r="AG38" s="35">
        <f>IF(AG$12-$C37&lt;0,$W$8*ABS(AG$12-$C37),$W$7*(AG$12-$C37))*$D37</f>
        <v>5.7198027093684748E-9</v>
      </c>
      <c r="AH38" s="35">
        <f>IF(AH$12-$C37&lt;0,$W$8*ABS(AH$12-$C37),$W$7*(AH$12-$C37))*$D37</f>
        <v>9.5330045156143074E-10</v>
      </c>
      <c r="AI38" s="35">
        <f>IF(AI$12-$C37&lt;0,$W$8*ABS(AI$12-$C37),$W$7*(AI$12-$C37))*$D37</f>
        <v>3.8132018062456133E-8</v>
      </c>
      <c r="AJ38" s="35">
        <f>IF(AJ$12-$C37&lt;0,$W$8*ABS(AJ$12-$C37),$W$7*(AJ$12-$C37))*$D37</f>
        <v>8.5797040640526576E-8</v>
      </c>
      <c r="AK38" s="35">
        <f>IF(AK$12-$C37&lt;0,$W$8*ABS(AK$12-$C37),$W$7*(AK$12-$C37))*$D37</f>
        <v>1.3346206321859699E-7</v>
      </c>
      <c r="AL38" s="35">
        <f>IF(AL$12-$C37&lt;0,$W$8*ABS(AL$12-$C37),$W$7*(AL$12-$C37))*$D37</f>
        <v>1.8112708579666746E-7</v>
      </c>
      <c r="AM38" s="35">
        <f>IF(AM$12-$C37&lt;0,$W$8*ABS(AM$12-$C37),$W$7*(AM$12-$C37))*$D37</f>
        <v>2.2879210837473788E-7</v>
      </c>
      <c r="AN38" s="35">
        <f>IF(AN$12-$C37&lt;0,$W$8*ABS(AN$12-$C37),$W$7*(AN$12-$C37))*$D37</f>
        <v>2.764571309528083E-7</v>
      </c>
      <c r="AO38" s="35">
        <f>IF(AO$12-$C37&lt;0,$W$8*ABS(AO$12-$C37),$W$7*(AO$12-$C37))*$D37</f>
        <v>3.2412215353087879E-7</v>
      </c>
      <c r="AP38" s="35">
        <f>IF(AP$12-$C37&lt;0,$W$8*ABS(AP$12-$C37),$W$7*(AP$12-$C37))*$D37</f>
        <v>3.7178717610894924E-7</v>
      </c>
      <c r="AQ38" s="35">
        <f>IF(AQ$12-$C37&lt;0,$W$8*ABS(AQ$12-$C37),$W$7*(AQ$12-$C37))*$D37</f>
        <v>4.1945219868701963E-7</v>
      </c>
      <c r="AR38" s="35">
        <f>IF(AR$12-$C37&lt;0,$W$8*ABS(AR$12-$C37),$W$7*(AR$12-$C37))*$D37</f>
        <v>4.6711722126509007E-7</v>
      </c>
      <c r="AS38" s="35">
        <f>IF(AS$12-$C37&lt;0,$W$8*ABS(AS$12-$C37),$W$7*(AS$12-$C37))*$D37</f>
        <v>5.1478224384316052E-7</v>
      </c>
      <c r="AT38" s="35">
        <f>IF(AT$12-$C37&lt;0,$W$8*ABS(AT$12-$C37),$W$7*(AT$12-$C37))*$D37</f>
        <v>5.6244726642123091E-7</v>
      </c>
      <c r="AU38" s="35">
        <f>IF(AU$12-$C37&lt;0,$W$8*ABS(AU$12-$C37),$W$7*(AU$12-$C37))*$D37</f>
        <v>6.101122889993014E-7</v>
      </c>
      <c r="AV38" s="35">
        <f>IF(AV$12-$C37&lt;0,$W$8*ABS(AV$12-$C37),$W$7*(AV$12-$C37))*$D37</f>
        <v>6.577773115773719E-7</v>
      </c>
      <c r="AW38" s="35">
        <f>IF(AW$12-$C37&lt;0,$W$8*ABS(AW$12-$C37),$W$7*(AW$12-$C37))*$D37</f>
        <v>7.0544233415544229E-7</v>
      </c>
      <c r="AX38" s="35">
        <f>IF(AX$12-$C37&lt;0,$W$8*ABS(AX$12-$C37),$W$7*(AX$12-$C37))*$D37</f>
        <v>7.5310735673351279E-7</v>
      </c>
      <c r="AY38" s="35">
        <f>IF(AY$12-$C37&lt;0,$W$8*ABS(AY$12-$C37),$W$7*(AY$12-$C37))*$D37</f>
        <v>8.0077237931158318E-7</v>
      </c>
      <c r="AZ38" s="35">
        <f>IF(AZ$12-$C37&lt;0,$W$8*ABS(AZ$12-$C37),$W$7*(AZ$12-$C37))*$D37</f>
        <v>8.4843740188965367E-7</v>
      </c>
      <c r="BA38" s="35">
        <f>IF(BA$12-$C37&lt;0,$W$8*ABS(BA$12-$C37),$W$7*(BA$12-$C37))*$D37</f>
        <v>8.9610242446772417E-7</v>
      </c>
      <c r="BB38" s="35">
        <f>IF(BB$12-$C37&lt;0,$W$8*ABS(BB$12-$C37),$W$7*(BB$12-$C37))*$D37</f>
        <v>9.4376744704579456E-7</v>
      </c>
      <c r="BC38" s="35">
        <f>IF(BC$12-$C37&lt;0,$W$8*ABS(BC$12-$C37),$W$7*(BC$12-$C37))*$D37</f>
        <v>9.9143246962386485E-7</v>
      </c>
      <c r="BD38" s="35">
        <f>IF(BD$12-$C37&lt;0,$W$8*ABS(BD$12-$C37),$W$7*(BD$12-$C37))*$D37</f>
        <v>1.0390974922019353E-6</v>
      </c>
      <c r="BE38" s="35">
        <f>IF(BE$12-$C37&lt;0,$W$8*ABS(BE$12-$C37),$W$7*(BE$12-$C37))*$D37</f>
        <v>1.0867625147800058E-6</v>
      </c>
      <c r="BF38" s="35">
        <f>IF(BF$12-$C37&lt;0,$W$8*ABS(BF$12-$C37),$W$7*(BF$12-$C37))*$D37</f>
        <v>1.1344275373580763E-6</v>
      </c>
      <c r="BG38" s="35">
        <f>IF(BG$12-$C37&lt;0,$W$8*ABS(BG$12-$C37),$W$7*(BG$12-$C37))*$D37</f>
        <v>1.1820925599361468E-6</v>
      </c>
      <c r="BH38" s="35">
        <f>IF(BH$12-$C37&lt;0,$W$8*ABS(BH$12-$C37),$W$7*(BH$12-$C37))*$D37</f>
        <v>1.2297575825142173E-6</v>
      </c>
      <c r="BI38" s="35">
        <f>IF(BI$12-$C37&lt;0,$W$8*ABS(BI$12-$C37),$W$7*(BI$12-$C37))*$D37</f>
        <v>1.2774226050922876E-6</v>
      </c>
      <c r="BJ38" s="35">
        <f>IF(BJ$12-$C37&lt;0,$W$8*ABS(BJ$12-$C37),$W$7*(BJ$12-$C37))*$D37</f>
        <v>1.3250876276703581E-6</v>
      </c>
      <c r="BK38" s="35">
        <f>IF(BK$12-$C37&lt;0,$W$8*ABS(BK$12-$C37),$W$7*(BK$12-$C37))*$D37</f>
        <v>1.3727526502484286E-6</v>
      </c>
      <c r="BL38" s="35">
        <f>IF(BL$12-$C37&lt;0,$W$8*ABS(BL$12-$C37),$W$7*(BL$12-$C37))*$D37</f>
        <v>1.4204176728264991E-6</v>
      </c>
      <c r="BM38" s="35">
        <f>IF(BM$12-$C37&lt;0,$W$8*ABS(BM$12-$C37),$W$7*(BM$12-$C37))*$D37</f>
        <v>1.4680826954045696E-6</v>
      </c>
      <c r="BN38" s="35">
        <f>IF(BN$12-$C37&lt;0,$W$8*ABS(BN$12-$C37),$W$7*(BN$12-$C37))*$D37</f>
        <v>1.5157477179826399E-6</v>
      </c>
      <c r="BO38" s="35">
        <f>IF(BO$12-$C37&lt;0,$W$8*ABS(BO$12-$C37),$W$7*(BO$12-$C37))*$D37</f>
        <v>1.5634127405607104E-6</v>
      </c>
      <c r="BP38" s="35">
        <f>IF(BP$12-$C37&lt;0,$W$8*ABS(BP$12-$C37),$W$7*(BP$12-$C37))*$D37</f>
        <v>1.6110777631387807E-6</v>
      </c>
      <c r="BQ38" s="35">
        <f>IF(BQ$12-$C37&lt;0,$W$8*ABS(BQ$12-$C37),$W$7*(BQ$12-$C37))*$D37</f>
        <v>1.6587427857168512E-6</v>
      </c>
      <c r="BR38" s="35">
        <f>IF(BR$12-$C37&lt;0,$W$8*ABS(BR$12-$C37),$W$7*(BR$12-$C37))*$D37</f>
        <v>1.7064078082949217E-6</v>
      </c>
      <c r="BS38" s="35">
        <f>IF(BS$12-$C37&lt;0,$W$8*ABS(BS$12-$C37),$W$7*(BS$12-$C37))*$D37</f>
        <v>1.7540728308729919E-6</v>
      </c>
      <c r="BT38" s="35">
        <f>IF(BT$12-$C37&lt;0,$W$8*ABS(BT$12-$C37),$W$7*(BT$12-$C37))*$D37</f>
        <v>1.8017378534510624E-6</v>
      </c>
      <c r="BU38" s="35">
        <f>IF(BU$12-$C37&lt;0,$W$8*ABS(BU$12-$C37),$W$7*(BU$12-$C37))*$D37</f>
        <v>1.8494028760291329E-6</v>
      </c>
      <c r="BV38" s="35">
        <f>IF(BV$12-$C37&lt;0,$W$8*ABS(BV$12-$C37),$W$7*(BV$12-$C37))*$D37</f>
        <v>1.8970678986072034E-6</v>
      </c>
      <c r="BW38" s="35">
        <f>IF(BW$12-$C37&lt;0,$W$8*ABS(BW$12-$C37),$W$7*(BW$12-$C37))*$D37</f>
        <v>1.9447329211852737E-6</v>
      </c>
      <c r="BX38" s="35">
        <f>IF(BX$12-$C37&lt;0,$W$8*ABS(BX$12-$C37),$W$7*(BX$12-$C37))*$D37</f>
        <v>1.992397943763344E-6</v>
      </c>
      <c r="BY38" s="35">
        <f>IF(BY$12-$C37&lt;0,$W$8*ABS(BY$12-$C37),$W$7*(BY$12-$C37))*$D37</f>
        <v>2.0400629663414147E-6</v>
      </c>
      <c r="BZ38" s="35">
        <f>IF(BZ$12-$C37&lt;0,$W$8*ABS(BZ$12-$C37),$W$7*(BZ$12-$C37))*$D37</f>
        <v>2.087727988919485E-6</v>
      </c>
      <c r="CA38" s="35">
        <f>IF(CA$12-$C37&lt;0,$W$8*ABS(CA$12-$C37),$W$7*(CA$12-$C37))*$D37</f>
        <v>2.1353930114975553E-6</v>
      </c>
      <c r="CB38" s="35">
        <f>IF(CB$12-$C37&lt;0,$W$8*ABS(CB$12-$C37),$W$7*(CB$12-$C37))*$D37</f>
        <v>2.183058034075626E-6</v>
      </c>
      <c r="CC38" s="35">
        <f>IF(CC$12-$C37&lt;0,$W$8*ABS(CC$12-$C37),$W$7*(CC$12-$C37))*$D37</f>
        <v>2.2307230566536963E-6</v>
      </c>
      <c r="CD38" s="35">
        <f>IF(CD$12-$C37&lt;0,$W$8*ABS(CD$12-$C37),$W$7*(CD$12-$C37))*$D37</f>
        <v>2.278388079231767E-6</v>
      </c>
      <c r="CE38" s="35">
        <f>IF(CE$12-$C37&lt;0,$W$8*ABS(CE$12-$C37),$W$7*(CE$12-$C37))*$D37</f>
        <v>2.3260531018098373E-6</v>
      </c>
      <c r="CF38" s="35">
        <f>IF(CF$12-$C37&lt;0,$W$8*ABS(CF$12-$C37),$W$7*(CF$12-$C37))*$D37</f>
        <v>2.373718124387908E-6</v>
      </c>
      <c r="CG38" s="36">
        <f>IF(CG$12-$C37&lt;0,$W$8*ABS(CG$12-$C37),$W$7*(CG$12-$C37))*$D37</f>
        <v>2.4213831469659783E-6</v>
      </c>
      <c r="CH38" s="36"/>
      <c r="CI38" s="87"/>
      <c r="CJ38" s="87"/>
      <c r="CK38" s="87"/>
      <c r="CL38" s="87"/>
    </row>
    <row r="39" spans="2:90" x14ac:dyDescent="0.25">
      <c r="B39" s="10"/>
      <c r="C39" s="5">
        <f t="shared" si="2"/>
        <v>5.5000000000000027</v>
      </c>
      <c r="D39" s="46">
        <f>_xlfn.NORM.DIST(C39,$E$7,$E$8,FALSE)</f>
        <v>2.5147536442962451E-6</v>
      </c>
      <c r="E39" s="95">
        <f>D39/SUM($D$12:$D$138)</f>
        <v>5.0295077839529138E-7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5">
        <f t="shared" si="3"/>
        <v>-3</v>
      </c>
      <c r="T39" s="51">
        <f>IF(S39&gt;0,S39*$W$7,ABS(S39)*$W$8)</f>
        <v>0.03</v>
      </c>
      <c r="U39" s="11"/>
      <c r="V39" s="68"/>
      <c r="W39" s="54">
        <f t="shared" si="4"/>
        <v>5.3000000000000025</v>
      </c>
      <c r="X39" s="34">
        <f>IF(X$12-$C38&lt;0,$W$8*ABS(X$12-$C38),$W$7*(X$12-$C38))*$D38</f>
        <v>8.2472652847447512E-8</v>
      </c>
      <c r="Y39" s="35">
        <f>IF(Y$12-$C38&lt;0,$W$8*ABS(Y$12-$C38),$W$7*(Y$12-$C38))*$D38</f>
        <v>7.4692213899575112E-8</v>
      </c>
      <c r="Z39" s="35">
        <f>IF(Z$12-$C38&lt;0,$W$8*ABS(Z$12-$C38),$W$7*(Z$12-$C38))*$D38</f>
        <v>6.6911774951702712E-8</v>
      </c>
      <c r="AA39" s="35">
        <f>IF(AA$12-$C38&lt;0,$W$8*ABS(AA$12-$C38),$W$7*(AA$12-$C38))*$D38</f>
        <v>5.9131336003830306E-8</v>
      </c>
      <c r="AB39" s="35">
        <f>IF(AB$12-$C38&lt;0,$W$8*ABS(AB$12-$C38),$W$7*(AB$12-$C38))*$D38</f>
        <v>5.13508970559579E-8</v>
      </c>
      <c r="AC39" s="35">
        <f>IF(AC$12-$C38&lt;0,$W$8*ABS(AC$12-$C38),$W$7*(AC$12-$C38))*$D38</f>
        <v>4.35704581080855E-8</v>
      </c>
      <c r="AD39" s="35">
        <f>IF(AD$12-$C38&lt;0,$W$8*ABS(AD$12-$C38),$W$7*(AD$12-$C38))*$D38</f>
        <v>3.5790019160213093E-8</v>
      </c>
      <c r="AE39" s="35">
        <f>IF(AE$12-$C38&lt;0,$W$8*ABS(AE$12-$C38),$W$7*(AE$12-$C38))*$D38</f>
        <v>2.8009580212340694E-8</v>
      </c>
      <c r="AF39" s="35">
        <f>IF(AF$12-$C38&lt;0,$W$8*ABS(AF$12-$C38),$W$7*(AF$12-$C38))*$D38</f>
        <v>2.0229141264468287E-8</v>
      </c>
      <c r="AG39" s="35">
        <f>IF(AG$12-$C38&lt;0,$W$8*ABS(AG$12-$C38),$W$7*(AG$12-$C38))*$D38</f>
        <v>1.2448702316595884E-8</v>
      </c>
      <c r="AH39" s="35">
        <f>IF(AH$12-$C38&lt;0,$W$8*ABS(AH$12-$C38),$W$7*(AH$12-$C38))*$D38</f>
        <v>4.6682633687234809E-9</v>
      </c>
      <c r="AI39" s="35">
        <f>IF(AI$12-$C38&lt;0,$W$8*ABS(AI$12-$C38),$W$7*(AI$12-$C38))*$D38</f>
        <v>3.1121755791489229E-8</v>
      </c>
      <c r="AJ39" s="35">
        <f>IF(AJ$12-$C38&lt;0,$W$8*ABS(AJ$12-$C38),$W$7*(AJ$12-$C38))*$D38</f>
        <v>1.0892614527021327E-7</v>
      </c>
      <c r="AK39" s="35">
        <f>IF(AK$12-$C38&lt;0,$W$8*ABS(AK$12-$C38),$W$7*(AK$12-$C38))*$D38</f>
        <v>1.867305347489373E-7</v>
      </c>
      <c r="AL39" s="35">
        <f>IF(AL$12-$C38&lt;0,$W$8*ABS(AL$12-$C38),$W$7*(AL$12-$C38))*$D38</f>
        <v>2.6453492422766135E-7</v>
      </c>
      <c r="AM39" s="35">
        <f>IF(AM$12-$C38&lt;0,$W$8*ABS(AM$12-$C38),$W$7*(AM$12-$C38))*$D38</f>
        <v>3.4233931370638538E-7</v>
      </c>
      <c r="AN39" s="35">
        <f>IF(AN$12-$C38&lt;0,$W$8*ABS(AN$12-$C38),$W$7*(AN$12-$C38))*$D38</f>
        <v>4.201437031851094E-7</v>
      </c>
      <c r="AO39" s="35">
        <f>IF(AO$12-$C38&lt;0,$W$8*ABS(AO$12-$C38),$W$7*(AO$12-$C38))*$D38</f>
        <v>4.9794809266383348E-7</v>
      </c>
      <c r="AP39" s="35">
        <f>IF(AP$12-$C38&lt;0,$W$8*ABS(AP$12-$C38),$W$7*(AP$12-$C38))*$D38</f>
        <v>5.7575248214255751E-7</v>
      </c>
      <c r="AQ39" s="35">
        <f>IF(AQ$12-$C38&lt;0,$W$8*ABS(AQ$12-$C38),$W$7*(AQ$12-$C38))*$D38</f>
        <v>6.5355687162128153E-7</v>
      </c>
      <c r="AR39" s="35">
        <f>IF(AR$12-$C38&lt;0,$W$8*ABS(AR$12-$C38),$W$7*(AR$12-$C38))*$D38</f>
        <v>7.3136126110000555E-7</v>
      </c>
      <c r="AS39" s="35">
        <f>IF(AS$12-$C38&lt;0,$W$8*ABS(AS$12-$C38),$W$7*(AS$12-$C38))*$D38</f>
        <v>8.0916565057872968E-7</v>
      </c>
      <c r="AT39" s="35">
        <f>IF(AT$12-$C38&lt;0,$W$8*ABS(AT$12-$C38),$W$7*(AT$12-$C38))*$D38</f>
        <v>8.869700400574536E-7</v>
      </c>
      <c r="AU39" s="35">
        <f>IF(AU$12-$C38&lt;0,$W$8*ABS(AU$12-$C38),$W$7*(AU$12-$C38))*$D38</f>
        <v>9.6477442953617773E-7</v>
      </c>
      <c r="AV39" s="35">
        <f>IF(AV$12-$C38&lt;0,$W$8*ABS(AV$12-$C38),$W$7*(AV$12-$C38))*$D38</f>
        <v>1.0425788190149018E-6</v>
      </c>
      <c r="AW39" s="35">
        <f>IF(AW$12-$C38&lt;0,$W$8*ABS(AW$12-$C38),$W$7*(AW$12-$C38))*$D38</f>
        <v>1.1203832084936258E-6</v>
      </c>
      <c r="AX39" s="35">
        <f>IF(AX$12-$C38&lt;0,$W$8*ABS(AX$12-$C38),$W$7*(AX$12-$C38))*$D38</f>
        <v>1.1981875979723498E-6</v>
      </c>
      <c r="AY39" s="35">
        <f>IF(AY$12-$C38&lt;0,$W$8*ABS(AY$12-$C38),$W$7*(AY$12-$C38))*$D38</f>
        <v>1.2759919874510738E-6</v>
      </c>
      <c r="AZ39" s="35">
        <f>IF(AZ$12-$C38&lt;0,$W$8*ABS(AZ$12-$C38),$W$7*(AZ$12-$C38))*$D38</f>
        <v>1.3537963769297979E-6</v>
      </c>
      <c r="BA39" s="35">
        <f>IF(BA$12-$C38&lt;0,$W$8*ABS(BA$12-$C38),$W$7*(BA$12-$C38))*$D38</f>
        <v>1.4316007664085219E-6</v>
      </c>
      <c r="BB39" s="35">
        <f>IF(BB$12-$C38&lt;0,$W$8*ABS(BB$12-$C38),$W$7*(BB$12-$C38))*$D38</f>
        <v>1.5094051558872459E-6</v>
      </c>
      <c r="BC39" s="35">
        <f>IF(BC$12-$C38&lt;0,$W$8*ABS(BC$12-$C38),$W$7*(BC$12-$C38))*$D38</f>
        <v>1.5872095453659699E-6</v>
      </c>
      <c r="BD39" s="35">
        <f>IF(BD$12-$C38&lt;0,$W$8*ABS(BD$12-$C38),$W$7*(BD$12-$C38))*$D38</f>
        <v>1.6650139348446942E-6</v>
      </c>
      <c r="BE39" s="35">
        <f>IF(BE$12-$C38&lt;0,$W$8*ABS(BE$12-$C38),$W$7*(BE$12-$C38))*$D38</f>
        <v>1.7428183243234182E-6</v>
      </c>
      <c r="BF39" s="35">
        <f>IF(BF$12-$C38&lt;0,$W$8*ABS(BF$12-$C38),$W$7*(BF$12-$C38))*$D38</f>
        <v>1.820622713802142E-6</v>
      </c>
      <c r="BG39" s="35">
        <f>IF(BG$12-$C38&lt;0,$W$8*ABS(BG$12-$C38),$W$7*(BG$12-$C38))*$D38</f>
        <v>1.898427103280866E-6</v>
      </c>
      <c r="BH39" s="35">
        <f>IF(BH$12-$C38&lt;0,$W$8*ABS(BH$12-$C38),$W$7*(BH$12-$C38))*$D38</f>
        <v>1.9762314927595901E-6</v>
      </c>
      <c r="BI39" s="35">
        <f>IF(BI$12-$C38&lt;0,$W$8*ABS(BI$12-$C38),$W$7*(BI$12-$C38))*$D38</f>
        <v>2.0540358822383141E-6</v>
      </c>
      <c r="BJ39" s="35">
        <f>IF(BJ$12-$C38&lt;0,$W$8*ABS(BJ$12-$C38),$W$7*(BJ$12-$C38))*$D38</f>
        <v>2.1318402717170385E-6</v>
      </c>
      <c r="BK39" s="35">
        <f>IF(BK$12-$C38&lt;0,$W$8*ABS(BK$12-$C38),$W$7*(BK$12-$C38))*$D38</f>
        <v>2.2096446611957625E-6</v>
      </c>
      <c r="BL39" s="35">
        <f>IF(BL$12-$C38&lt;0,$W$8*ABS(BL$12-$C38),$W$7*(BL$12-$C38))*$D38</f>
        <v>2.2874490506744861E-6</v>
      </c>
      <c r="BM39" s="35">
        <f>IF(BM$12-$C38&lt;0,$W$8*ABS(BM$12-$C38),$W$7*(BM$12-$C38))*$D38</f>
        <v>2.3652534401532102E-6</v>
      </c>
      <c r="BN39" s="35">
        <f>IF(BN$12-$C38&lt;0,$W$8*ABS(BN$12-$C38),$W$7*(BN$12-$C38))*$D38</f>
        <v>2.4430578296319346E-6</v>
      </c>
      <c r="BO39" s="35">
        <f>IF(BO$12-$C38&lt;0,$W$8*ABS(BO$12-$C38),$W$7*(BO$12-$C38))*$D38</f>
        <v>2.5208622191106582E-6</v>
      </c>
      <c r="BP39" s="35">
        <f>IF(BP$12-$C38&lt;0,$W$8*ABS(BP$12-$C38),$W$7*(BP$12-$C38))*$D38</f>
        <v>2.5986666085893822E-6</v>
      </c>
      <c r="BQ39" s="35">
        <f>IF(BQ$12-$C38&lt;0,$W$8*ABS(BQ$12-$C38),$W$7*(BQ$12-$C38))*$D38</f>
        <v>2.6764709980681063E-6</v>
      </c>
      <c r="BR39" s="35">
        <f>IF(BR$12-$C38&lt;0,$W$8*ABS(BR$12-$C38),$W$7*(BR$12-$C38))*$D38</f>
        <v>2.7542753875468303E-6</v>
      </c>
      <c r="BS39" s="35">
        <f>IF(BS$12-$C38&lt;0,$W$8*ABS(BS$12-$C38),$W$7*(BS$12-$C38))*$D38</f>
        <v>2.8320797770255543E-6</v>
      </c>
      <c r="BT39" s="35">
        <f>IF(BT$12-$C38&lt;0,$W$8*ABS(BT$12-$C38),$W$7*(BT$12-$C38))*$D38</f>
        <v>2.9098841665042783E-6</v>
      </c>
      <c r="BU39" s="35">
        <f>IF(BU$12-$C38&lt;0,$W$8*ABS(BU$12-$C38),$W$7*(BU$12-$C38))*$D38</f>
        <v>2.9876885559830024E-6</v>
      </c>
      <c r="BV39" s="35">
        <f>IF(BV$12-$C38&lt;0,$W$8*ABS(BV$12-$C38),$W$7*(BV$12-$C38))*$D38</f>
        <v>3.0654929454617264E-6</v>
      </c>
      <c r="BW39" s="35">
        <f>IF(BW$12-$C38&lt;0,$W$8*ABS(BW$12-$C38),$W$7*(BW$12-$C38))*$D38</f>
        <v>3.1432973349404504E-6</v>
      </c>
      <c r="BX39" s="35">
        <f>IF(BX$12-$C38&lt;0,$W$8*ABS(BX$12-$C38),$W$7*(BX$12-$C38))*$D38</f>
        <v>3.2211017244191749E-6</v>
      </c>
      <c r="BY39" s="35">
        <f>IF(BY$12-$C38&lt;0,$W$8*ABS(BY$12-$C38),$W$7*(BY$12-$C38))*$D38</f>
        <v>3.2989061138978985E-6</v>
      </c>
      <c r="BZ39" s="35">
        <f>IF(BZ$12-$C38&lt;0,$W$8*ABS(BZ$12-$C38),$W$7*(BZ$12-$C38))*$D38</f>
        <v>3.3767105033766225E-6</v>
      </c>
      <c r="CA39" s="35">
        <f>IF(CA$12-$C38&lt;0,$W$8*ABS(CA$12-$C38),$W$7*(CA$12-$C38))*$D38</f>
        <v>3.4545148928553469E-6</v>
      </c>
      <c r="CB39" s="35">
        <f>IF(CB$12-$C38&lt;0,$W$8*ABS(CB$12-$C38),$W$7*(CB$12-$C38))*$D38</f>
        <v>3.5323192823340705E-6</v>
      </c>
      <c r="CC39" s="35">
        <f>IF(CC$12-$C38&lt;0,$W$8*ABS(CC$12-$C38),$W$7*(CC$12-$C38))*$D38</f>
        <v>3.610123671812795E-6</v>
      </c>
      <c r="CD39" s="35">
        <f>IF(CD$12-$C38&lt;0,$W$8*ABS(CD$12-$C38),$W$7*(CD$12-$C38))*$D38</f>
        <v>3.6879280612915186E-6</v>
      </c>
      <c r="CE39" s="35">
        <f>IF(CE$12-$C38&lt;0,$W$8*ABS(CE$12-$C38),$W$7*(CE$12-$C38))*$D38</f>
        <v>3.765732450770243E-6</v>
      </c>
      <c r="CF39" s="35">
        <f>IF(CF$12-$C38&lt;0,$W$8*ABS(CF$12-$C38),$W$7*(CF$12-$C38))*$D38</f>
        <v>3.8435368402489671E-6</v>
      </c>
      <c r="CG39" s="36">
        <f>IF(CG$12-$C38&lt;0,$W$8*ABS(CG$12-$C38),$W$7*(CG$12-$C38))*$D38</f>
        <v>3.9213412297276907E-6</v>
      </c>
      <c r="CH39" s="36"/>
      <c r="CI39" s="87"/>
      <c r="CJ39" s="87"/>
      <c r="CK39" s="87"/>
      <c r="CL39" s="87"/>
    </row>
    <row r="40" spans="2:90" x14ac:dyDescent="0.25">
      <c r="B40" s="10"/>
      <c r="C40" s="5">
        <f t="shared" si="2"/>
        <v>5.7000000000000028</v>
      </c>
      <c r="D40" s="46">
        <f>_xlfn.NORM.DIST(C40,$E$7,$E$8,FALSE)</f>
        <v>4.0235912282461756E-6</v>
      </c>
      <c r="E40" s="95">
        <f>D40/SUM($D$12:$D$138)</f>
        <v>8.0471832490661523E-7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5">
        <f t="shared" si="3"/>
        <v>-2</v>
      </c>
      <c r="T40" s="51">
        <f>IF(S40&gt;0,S40*$W$7,ABS(S40)*$W$8)</f>
        <v>0.02</v>
      </c>
      <c r="U40" s="11"/>
      <c r="V40" s="68"/>
      <c r="W40" s="54">
        <f t="shared" si="4"/>
        <v>5.5000000000000027</v>
      </c>
      <c r="X40" s="34">
        <f>IF(X$12-$C39&lt;0,$W$8*ABS(X$12-$C39),$W$7*(X$12-$C39))*$D39</f>
        <v>1.3831145043629356E-7</v>
      </c>
      <c r="Y40" s="35">
        <f>IF(Y$12-$C39&lt;0,$W$8*ABS(Y$12-$C39),$W$7*(Y$12-$C39))*$D39</f>
        <v>1.2573768221481234E-7</v>
      </c>
      <c r="Z40" s="35">
        <f>IF(Z$12-$C39&lt;0,$W$8*ABS(Z$12-$C39),$W$7*(Z$12-$C39))*$D39</f>
        <v>1.131639139933311E-7</v>
      </c>
      <c r="AA40" s="35">
        <f>IF(AA$12-$C39&lt;0,$W$8*ABS(AA$12-$C39),$W$7*(AA$12-$C39))*$D39</f>
        <v>1.0059014577184988E-7</v>
      </c>
      <c r="AB40" s="35">
        <f>IF(AB$12-$C39&lt;0,$W$8*ABS(AB$12-$C39),$W$7*(AB$12-$C39))*$D39</f>
        <v>8.8016377550368647E-8</v>
      </c>
      <c r="AC40" s="35">
        <f>IF(AC$12-$C39&lt;0,$W$8*ABS(AC$12-$C39),$W$7*(AC$12-$C39))*$D39</f>
        <v>7.5442609328887416E-8</v>
      </c>
      <c r="AD40" s="35">
        <f>IF(AD$12-$C39&lt;0,$W$8*ABS(AD$12-$C39),$W$7*(AD$12-$C39))*$D39</f>
        <v>6.2868841107406197E-8</v>
      </c>
      <c r="AE40" s="35">
        <f>IF(AE$12-$C39&lt;0,$W$8*ABS(AE$12-$C39),$W$7*(AE$12-$C39))*$D39</f>
        <v>5.0295072885924972E-8</v>
      </c>
      <c r="AF40" s="35">
        <f>IF(AF$12-$C39&lt;0,$W$8*ABS(AF$12-$C39),$W$7*(AF$12-$C39))*$D39</f>
        <v>3.7721304664443748E-8</v>
      </c>
      <c r="AG40" s="35">
        <f>IF(AG$12-$C39&lt;0,$W$8*ABS(AG$12-$C39),$W$7*(AG$12-$C39))*$D39</f>
        <v>2.5147536442962516E-8</v>
      </c>
      <c r="AH40" s="35">
        <f>IF(AH$12-$C39&lt;0,$W$8*ABS(AH$12-$C39),$W$7*(AH$12-$C39))*$D39</f>
        <v>1.2573768221481294E-8</v>
      </c>
      <c r="AI40" s="35">
        <f>IF(AI$12-$C39&lt;0,$W$8*ABS(AI$12-$C39),$W$7*(AI$12-$C39))*$D39</f>
        <v>6.7006497531785091E-23</v>
      </c>
      <c r="AJ40" s="35">
        <f>IF(AJ$12-$C39&lt;0,$W$8*ABS(AJ$12-$C39),$W$7*(AJ$12-$C39))*$D39</f>
        <v>1.257376822148116E-7</v>
      </c>
      <c r="AK40" s="35">
        <f>IF(AK$12-$C39&lt;0,$W$8*ABS(AK$12-$C39),$W$7*(AK$12-$C39))*$D39</f>
        <v>2.5147536442962389E-7</v>
      </c>
      <c r="AL40" s="35">
        <f>IF(AL$12-$C39&lt;0,$W$8*ABS(AL$12-$C39),$W$7*(AL$12-$C39))*$D39</f>
        <v>3.7721304664443613E-7</v>
      </c>
      <c r="AM40" s="35">
        <f>IF(AM$12-$C39&lt;0,$W$8*ABS(AM$12-$C39),$W$7*(AM$12-$C39))*$D39</f>
        <v>5.0295072885924831E-7</v>
      </c>
      <c r="AN40" s="35">
        <f>IF(AN$12-$C39&lt;0,$W$8*ABS(AN$12-$C39),$W$7*(AN$12-$C39))*$D39</f>
        <v>6.2868841107406065E-7</v>
      </c>
      <c r="AO40" s="35">
        <f>IF(AO$12-$C39&lt;0,$W$8*ABS(AO$12-$C39),$W$7*(AO$12-$C39))*$D39</f>
        <v>7.5442609328887299E-7</v>
      </c>
      <c r="AP40" s="35">
        <f>IF(AP$12-$C39&lt;0,$W$8*ABS(AP$12-$C39),$W$7*(AP$12-$C39))*$D39</f>
        <v>8.8016377550368523E-7</v>
      </c>
      <c r="AQ40" s="35">
        <f>IF(AQ$12-$C39&lt;0,$W$8*ABS(AQ$12-$C39),$W$7*(AQ$12-$C39))*$D39</f>
        <v>1.0059014577184975E-6</v>
      </c>
      <c r="AR40" s="35">
        <f>IF(AR$12-$C39&lt;0,$W$8*ABS(AR$12-$C39),$W$7*(AR$12-$C39))*$D39</f>
        <v>1.1316391399333097E-6</v>
      </c>
      <c r="AS40" s="35">
        <f>IF(AS$12-$C39&lt;0,$W$8*ABS(AS$12-$C39),$W$7*(AS$12-$C39))*$D39</f>
        <v>1.2573768221481219E-6</v>
      </c>
      <c r="AT40" s="35">
        <f>IF(AT$12-$C39&lt;0,$W$8*ABS(AT$12-$C39),$W$7*(AT$12-$C39))*$D39</f>
        <v>1.3831145043629342E-6</v>
      </c>
      <c r="AU40" s="35">
        <f>IF(AU$12-$C39&lt;0,$W$8*ABS(AU$12-$C39),$W$7*(AU$12-$C39))*$D39</f>
        <v>1.5088521865777464E-6</v>
      </c>
      <c r="AV40" s="35">
        <f>IF(AV$12-$C39&lt;0,$W$8*ABS(AV$12-$C39),$W$7*(AV$12-$C39))*$D39</f>
        <v>1.6345898687925589E-6</v>
      </c>
      <c r="AW40" s="35">
        <f>IF(AW$12-$C39&lt;0,$W$8*ABS(AW$12-$C39),$W$7*(AW$12-$C39))*$D39</f>
        <v>1.7603275510073709E-6</v>
      </c>
      <c r="AX40" s="35">
        <f>IF(AX$12-$C39&lt;0,$W$8*ABS(AX$12-$C39),$W$7*(AX$12-$C39))*$D39</f>
        <v>1.8860652332221833E-6</v>
      </c>
      <c r="AY40" s="35">
        <f>IF(AY$12-$C39&lt;0,$W$8*ABS(AY$12-$C39),$W$7*(AY$12-$C39))*$D39</f>
        <v>2.0118029154369958E-6</v>
      </c>
      <c r="AZ40" s="35">
        <f>IF(AZ$12-$C39&lt;0,$W$8*ABS(AZ$12-$C39),$W$7*(AZ$12-$C39))*$D39</f>
        <v>2.1375405976518076E-6</v>
      </c>
      <c r="BA40" s="35">
        <f>IF(BA$12-$C39&lt;0,$W$8*ABS(BA$12-$C39),$W$7*(BA$12-$C39))*$D39</f>
        <v>2.2632782798666198E-6</v>
      </c>
      <c r="BB40" s="35">
        <f>IF(BB$12-$C39&lt;0,$W$8*ABS(BB$12-$C39),$W$7*(BB$12-$C39))*$D39</f>
        <v>2.3890159620814321E-6</v>
      </c>
      <c r="BC40" s="35">
        <f>IF(BC$12-$C39&lt;0,$W$8*ABS(BC$12-$C39),$W$7*(BC$12-$C39))*$D39</f>
        <v>2.5147536442962443E-6</v>
      </c>
      <c r="BD40" s="35">
        <f>IF(BD$12-$C39&lt;0,$W$8*ABS(BD$12-$C39),$W$7*(BD$12-$C39))*$D39</f>
        <v>2.6404913265110565E-6</v>
      </c>
      <c r="BE40" s="35">
        <f>IF(BE$12-$C39&lt;0,$W$8*ABS(BE$12-$C39),$W$7*(BE$12-$C39))*$D39</f>
        <v>2.7662290087258688E-6</v>
      </c>
      <c r="BF40" s="35">
        <f>IF(BF$12-$C39&lt;0,$W$8*ABS(BF$12-$C39),$W$7*(BF$12-$C39))*$D39</f>
        <v>2.891966690940681E-6</v>
      </c>
      <c r="BG40" s="35">
        <f>IF(BG$12-$C39&lt;0,$W$8*ABS(BG$12-$C39),$W$7*(BG$12-$C39))*$D39</f>
        <v>3.0177043731554937E-6</v>
      </c>
      <c r="BH40" s="35">
        <f>IF(BH$12-$C39&lt;0,$W$8*ABS(BH$12-$C39),$W$7*(BH$12-$C39))*$D39</f>
        <v>3.1434420553703059E-6</v>
      </c>
      <c r="BI40" s="35">
        <f>IF(BI$12-$C39&lt;0,$W$8*ABS(BI$12-$C39),$W$7*(BI$12-$C39))*$D39</f>
        <v>3.2691797375851181E-6</v>
      </c>
      <c r="BJ40" s="35">
        <f>IF(BJ$12-$C39&lt;0,$W$8*ABS(BJ$12-$C39),$W$7*(BJ$12-$C39))*$D39</f>
        <v>3.3949174197999299E-6</v>
      </c>
      <c r="BK40" s="35">
        <f>IF(BK$12-$C39&lt;0,$W$8*ABS(BK$12-$C39),$W$7*(BK$12-$C39))*$D39</f>
        <v>3.5206551020147426E-6</v>
      </c>
      <c r="BL40" s="35">
        <f>IF(BL$12-$C39&lt;0,$W$8*ABS(BL$12-$C39),$W$7*(BL$12-$C39))*$D39</f>
        <v>3.6463927842295548E-6</v>
      </c>
      <c r="BM40" s="35">
        <f>IF(BM$12-$C39&lt;0,$W$8*ABS(BM$12-$C39),$W$7*(BM$12-$C39))*$D39</f>
        <v>3.7721304664443671E-6</v>
      </c>
      <c r="BN40" s="35">
        <f>IF(BN$12-$C39&lt;0,$W$8*ABS(BN$12-$C39),$W$7*(BN$12-$C39))*$D39</f>
        <v>3.8978681486591793E-6</v>
      </c>
      <c r="BO40" s="35">
        <f>IF(BO$12-$C39&lt;0,$W$8*ABS(BO$12-$C39),$W$7*(BO$12-$C39))*$D39</f>
        <v>4.0236058308739915E-6</v>
      </c>
      <c r="BP40" s="35">
        <f>IF(BP$12-$C39&lt;0,$W$8*ABS(BP$12-$C39),$W$7*(BP$12-$C39))*$D39</f>
        <v>4.1493435130888038E-6</v>
      </c>
      <c r="BQ40" s="35">
        <f>IF(BQ$12-$C39&lt;0,$W$8*ABS(BQ$12-$C39),$W$7*(BQ$12-$C39))*$D39</f>
        <v>4.275081195303616E-6</v>
      </c>
      <c r="BR40" s="35">
        <f>IF(BR$12-$C39&lt;0,$W$8*ABS(BR$12-$C39),$W$7*(BR$12-$C39))*$D39</f>
        <v>4.4008188775184283E-6</v>
      </c>
      <c r="BS40" s="35">
        <f>IF(BS$12-$C39&lt;0,$W$8*ABS(BS$12-$C39),$W$7*(BS$12-$C39))*$D39</f>
        <v>4.5265565597332405E-6</v>
      </c>
      <c r="BT40" s="35">
        <f>IF(BT$12-$C39&lt;0,$W$8*ABS(BT$12-$C39),$W$7*(BT$12-$C39))*$D39</f>
        <v>4.6522942419480527E-6</v>
      </c>
      <c r="BU40" s="35">
        <f>IF(BU$12-$C39&lt;0,$W$8*ABS(BU$12-$C39),$W$7*(BU$12-$C39))*$D39</f>
        <v>4.778031924162865E-6</v>
      </c>
      <c r="BV40" s="35">
        <f>IF(BV$12-$C39&lt;0,$W$8*ABS(BV$12-$C39),$W$7*(BV$12-$C39))*$D39</f>
        <v>4.9037696063776772E-6</v>
      </c>
      <c r="BW40" s="35">
        <f>IF(BW$12-$C39&lt;0,$W$8*ABS(BW$12-$C39),$W$7*(BW$12-$C39))*$D39</f>
        <v>5.0295072885924894E-6</v>
      </c>
      <c r="BX40" s="35">
        <f>IF(BX$12-$C39&lt;0,$W$8*ABS(BX$12-$C39),$W$7*(BX$12-$C39))*$D39</f>
        <v>5.1552449708073017E-6</v>
      </c>
      <c r="BY40" s="35">
        <f>IF(BY$12-$C39&lt;0,$W$8*ABS(BY$12-$C39),$W$7*(BY$12-$C39))*$D39</f>
        <v>5.2809826530221139E-6</v>
      </c>
      <c r="BZ40" s="35">
        <f>IF(BZ$12-$C39&lt;0,$W$8*ABS(BZ$12-$C39),$W$7*(BZ$12-$C39))*$D39</f>
        <v>5.406720335236927E-6</v>
      </c>
      <c r="CA40" s="35">
        <f>IF(CA$12-$C39&lt;0,$W$8*ABS(CA$12-$C39),$W$7*(CA$12-$C39))*$D39</f>
        <v>5.5324580174517384E-6</v>
      </c>
      <c r="CB40" s="35">
        <f>IF(CB$12-$C39&lt;0,$W$8*ABS(CB$12-$C39),$W$7*(CB$12-$C39))*$D39</f>
        <v>5.6581956996665506E-6</v>
      </c>
      <c r="CC40" s="35">
        <f>IF(CC$12-$C39&lt;0,$W$8*ABS(CC$12-$C39),$W$7*(CC$12-$C39))*$D39</f>
        <v>5.7839333818813637E-6</v>
      </c>
      <c r="CD40" s="35">
        <f>IF(CD$12-$C39&lt;0,$W$8*ABS(CD$12-$C39),$W$7*(CD$12-$C39))*$D39</f>
        <v>5.9096710640961751E-6</v>
      </c>
      <c r="CE40" s="35">
        <f>IF(CE$12-$C39&lt;0,$W$8*ABS(CE$12-$C39),$W$7*(CE$12-$C39))*$D39</f>
        <v>6.0354087463109882E-6</v>
      </c>
      <c r="CF40" s="35">
        <f>IF(CF$12-$C39&lt;0,$W$8*ABS(CF$12-$C39),$W$7*(CF$12-$C39))*$D39</f>
        <v>6.1611464285257996E-6</v>
      </c>
      <c r="CG40" s="36">
        <f>IF(CG$12-$C39&lt;0,$W$8*ABS(CG$12-$C39),$W$7*(CG$12-$C39))*$D39</f>
        <v>6.2868841107406126E-6</v>
      </c>
      <c r="CH40" s="36"/>
      <c r="CI40" s="87"/>
      <c r="CJ40" s="87"/>
      <c r="CK40" s="87"/>
      <c r="CL40" s="87"/>
    </row>
    <row r="41" spans="2:90" x14ac:dyDescent="0.25">
      <c r="B41" s="10"/>
      <c r="C41" s="5">
        <f t="shared" si="2"/>
        <v>5.900000000000003</v>
      </c>
      <c r="D41" s="46">
        <f>_xlfn.NORM.DIST(C41,$E$7,$E$8,FALSE)</f>
        <v>6.3736661909167548E-6</v>
      </c>
      <c r="E41" s="95">
        <f>D41/SUM($D$12:$D$138)</f>
        <v>1.2747333637329048E-6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5">
        <f t="shared" si="3"/>
        <v>-1</v>
      </c>
      <c r="T41" s="51">
        <f>IF(S41&gt;0,S41*$W$7,ABS(S41)*$W$8)</f>
        <v>0.01</v>
      </c>
      <c r="U41" s="11"/>
      <c r="V41" s="68"/>
      <c r="W41" s="54">
        <f t="shared" si="4"/>
        <v>5.7000000000000028</v>
      </c>
      <c r="X41" s="34">
        <f>IF(X$12-$C40&lt;0,$W$8*ABS(X$12-$C40),$W$7*(X$12-$C40))*$D40</f>
        <v>2.2934470001003212E-7</v>
      </c>
      <c r="Y41" s="35">
        <f>IF(Y$12-$C40&lt;0,$W$8*ABS(Y$12-$C40),$W$7*(Y$12-$C40))*$D40</f>
        <v>2.0922674386880126E-7</v>
      </c>
      <c r="Z41" s="35">
        <f>IF(Z$12-$C40&lt;0,$W$8*ABS(Z$12-$C40),$W$7*(Z$12-$C40))*$D40</f>
        <v>1.8910878772757036E-7</v>
      </c>
      <c r="AA41" s="35">
        <f>IF(AA$12-$C40&lt;0,$W$8*ABS(AA$12-$C40),$W$7*(AA$12-$C40))*$D40</f>
        <v>1.689908315863395E-7</v>
      </c>
      <c r="AB41" s="35">
        <f>IF(AB$12-$C40&lt;0,$W$8*ABS(AB$12-$C40),$W$7*(AB$12-$C40))*$D40</f>
        <v>1.488728754451086E-7</v>
      </c>
      <c r="AC41" s="35">
        <f>IF(AC$12-$C40&lt;0,$W$8*ABS(AC$12-$C40),$W$7*(AC$12-$C40))*$D40</f>
        <v>1.2875491930387774E-7</v>
      </c>
      <c r="AD41" s="35">
        <f>IF(AD$12-$C40&lt;0,$W$8*ABS(AD$12-$C40),$W$7*(AD$12-$C40))*$D40</f>
        <v>1.0863696316264685E-7</v>
      </c>
      <c r="AE41" s="35">
        <f>IF(AE$12-$C40&lt;0,$W$8*ABS(AE$12-$C40),$W$7*(AE$12-$C40))*$D40</f>
        <v>8.8519007021415983E-8</v>
      </c>
      <c r="AF41" s="35">
        <f>IF(AF$12-$C40&lt;0,$W$8*ABS(AF$12-$C40),$W$7*(AF$12-$C40))*$D40</f>
        <v>6.8401050880185103E-8</v>
      </c>
      <c r="AG41" s="35">
        <f>IF(AG$12-$C40&lt;0,$W$8*ABS(AG$12-$C40),$W$7*(AG$12-$C40))*$D40</f>
        <v>4.8283094738954216E-8</v>
      </c>
      <c r="AH41" s="35">
        <f>IF(AH$12-$C40&lt;0,$W$8*ABS(AH$12-$C40),$W$7*(AH$12-$C40))*$D40</f>
        <v>2.8165138597723343E-8</v>
      </c>
      <c r="AI41" s="35">
        <f>IF(AI$12-$C40&lt;0,$W$8*ABS(AI$12-$C40),$W$7*(AI$12-$C40))*$D40</f>
        <v>8.0471824564924665E-9</v>
      </c>
      <c r="AJ41" s="35">
        <f>IF(AJ$12-$C40&lt;0,$W$8*ABS(AJ$12-$C40),$W$7*(AJ$12-$C40))*$D40</f>
        <v>1.2070773684738414E-7</v>
      </c>
      <c r="AK41" s="35">
        <f>IF(AK$12-$C40&lt;0,$W$8*ABS(AK$12-$C40),$W$7*(AK$12-$C40))*$D40</f>
        <v>3.2188729825969291E-7</v>
      </c>
      <c r="AL41" s="35">
        <f>IF(AL$12-$C40&lt;0,$W$8*ABS(AL$12-$C40),$W$7*(AL$12-$C40))*$D40</f>
        <v>5.2306685967200171E-7</v>
      </c>
      <c r="AM41" s="35">
        <f>IF(AM$12-$C40&lt;0,$W$8*ABS(AM$12-$C40),$W$7*(AM$12-$C40))*$D40</f>
        <v>7.2424642108431041E-7</v>
      </c>
      <c r="AN41" s="35">
        <f>IF(AN$12-$C40&lt;0,$W$8*ABS(AN$12-$C40),$W$7*(AN$12-$C40))*$D40</f>
        <v>9.2542598249661931E-7</v>
      </c>
      <c r="AO41" s="35">
        <f>IF(AO$12-$C40&lt;0,$W$8*ABS(AO$12-$C40),$W$7*(AO$12-$C40))*$D40</f>
        <v>1.1266055439089282E-6</v>
      </c>
      <c r="AP41" s="35">
        <f>IF(AP$12-$C40&lt;0,$W$8*ABS(AP$12-$C40),$W$7*(AP$12-$C40))*$D40</f>
        <v>1.3277851053212369E-6</v>
      </c>
      <c r="AQ41" s="35">
        <f>IF(AQ$12-$C40&lt;0,$W$8*ABS(AQ$12-$C40),$W$7*(AQ$12-$C40))*$D40</f>
        <v>1.5289646667335456E-6</v>
      </c>
      <c r="AR41" s="35">
        <f>IF(AR$12-$C40&lt;0,$W$8*ABS(AR$12-$C40),$W$7*(AR$12-$C40))*$D40</f>
        <v>1.7301442281458543E-6</v>
      </c>
      <c r="AS41" s="35">
        <f>IF(AS$12-$C40&lt;0,$W$8*ABS(AS$12-$C40),$W$7*(AS$12-$C40))*$D40</f>
        <v>1.9313237895581632E-6</v>
      </c>
      <c r="AT41" s="35">
        <f>IF(AT$12-$C40&lt;0,$W$8*ABS(AT$12-$C40),$W$7*(AT$12-$C40))*$D40</f>
        <v>2.1325033509704719E-6</v>
      </c>
      <c r="AU41" s="35">
        <f>IF(AU$12-$C40&lt;0,$W$8*ABS(AU$12-$C40),$W$7*(AU$12-$C40))*$D40</f>
        <v>2.3336829123827806E-6</v>
      </c>
      <c r="AV41" s="35">
        <f>IF(AV$12-$C40&lt;0,$W$8*ABS(AV$12-$C40),$W$7*(AV$12-$C40))*$D40</f>
        <v>2.5348624737950897E-6</v>
      </c>
      <c r="AW41" s="35">
        <f>IF(AW$12-$C40&lt;0,$W$8*ABS(AW$12-$C40),$W$7*(AW$12-$C40))*$D40</f>
        <v>2.7360420352073984E-6</v>
      </c>
      <c r="AX41" s="35">
        <f>IF(AX$12-$C40&lt;0,$W$8*ABS(AX$12-$C40),$W$7*(AX$12-$C40))*$D40</f>
        <v>2.9372215966197071E-6</v>
      </c>
      <c r="AY41" s="35">
        <f>IF(AY$12-$C40&lt;0,$W$8*ABS(AY$12-$C40),$W$7*(AY$12-$C40))*$D40</f>
        <v>3.1384011580320162E-6</v>
      </c>
      <c r="AZ41" s="35">
        <f>IF(AZ$12-$C40&lt;0,$W$8*ABS(AZ$12-$C40),$W$7*(AZ$12-$C40))*$D40</f>
        <v>3.3395807194443245E-6</v>
      </c>
      <c r="BA41" s="35">
        <f>IF(BA$12-$C40&lt;0,$W$8*ABS(BA$12-$C40),$W$7*(BA$12-$C40))*$D40</f>
        <v>3.5407602808566336E-6</v>
      </c>
      <c r="BB41" s="35">
        <f>IF(BB$12-$C40&lt;0,$W$8*ABS(BB$12-$C40),$W$7*(BB$12-$C40))*$D40</f>
        <v>3.7419398422689423E-6</v>
      </c>
      <c r="BC41" s="35">
        <f>IF(BC$12-$C40&lt;0,$W$8*ABS(BC$12-$C40),$W$7*(BC$12-$C40))*$D40</f>
        <v>3.9431194036812514E-6</v>
      </c>
      <c r="BD41" s="35">
        <f>IF(BD$12-$C40&lt;0,$W$8*ABS(BD$12-$C40),$W$7*(BD$12-$C40))*$D40</f>
        <v>4.1442989650935597E-6</v>
      </c>
      <c r="BE41" s="35">
        <f>IF(BE$12-$C40&lt;0,$W$8*ABS(BE$12-$C40),$W$7*(BE$12-$C40))*$D40</f>
        <v>4.3454785265058688E-6</v>
      </c>
      <c r="BF41" s="35">
        <f>IF(BF$12-$C40&lt;0,$W$8*ABS(BF$12-$C40),$W$7*(BF$12-$C40))*$D40</f>
        <v>4.5466580879181771E-6</v>
      </c>
      <c r="BG41" s="35">
        <f>IF(BG$12-$C40&lt;0,$W$8*ABS(BG$12-$C40),$W$7*(BG$12-$C40))*$D40</f>
        <v>4.7478376493304862E-6</v>
      </c>
      <c r="BH41" s="35">
        <f>IF(BH$12-$C40&lt;0,$W$8*ABS(BH$12-$C40),$W$7*(BH$12-$C40))*$D40</f>
        <v>4.9490172107427953E-6</v>
      </c>
      <c r="BI41" s="35">
        <f>IF(BI$12-$C40&lt;0,$W$8*ABS(BI$12-$C40),$W$7*(BI$12-$C40))*$D40</f>
        <v>5.1501967721551036E-6</v>
      </c>
      <c r="BJ41" s="35">
        <f>IF(BJ$12-$C40&lt;0,$W$8*ABS(BJ$12-$C40),$W$7*(BJ$12-$C40))*$D40</f>
        <v>5.3513763335674127E-6</v>
      </c>
      <c r="BK41" s="35">
        <f>IF(BK$12-$C40&lt;0,$W$8*ABS(BK$12-$C40),$W$7*(BK$12-$C40))*$D40</f>
        <v>5.5525558949797218E-6</v>
      </c>
      <c r="BL41" s="35">
        <f>IF(BL$12-$C40&lt;0,$W$8*ABS(BL$12-$C40),$W$7*(BL$12-$C40))*$D40</f>
        <v>5.7537354563920301E-6</v>
      </c>
      <c r="BM41" s="35">
        <f>IF(BM$12-$C40&lt;0,$W$8*ABS(BM$12-$C40),$W$7*(BM$12-$C40))*$D40</f>
        <v>5.9549150178043392E-6</v>
      </c>
      <c r="BN41" s="35">
        <f>IF(BN$12-$C40&lt;0,$W$8*ABS(BN$12-$C40),$W$7*(BN$12-$C40))*$D40</f>
        <v>6.1560945792166475E-6</v>
      </c>
      <c r="BO41" s="35">
        <f>IF(BO$12-$C40&lt;0,$W$8*ABS(BO$12-$C40),$W$7*(BO$12-$C40))*$D40</f>
        <v>6.3572741406289566E-6</v>
      </c>
      <c r="BP41" s="35">
        <f>IF(BP$12-$C40&lt;0,$W$8*ABS(BP$12-$C40),$W$7*(BP$12-$C40))*$D40</f>
        <v>6.5584537020412657E-6</v>
      </c>
      <c r="BQ41" s="35">
        <f>IF(BQ$12-$C40&lt;0,$W$8*ABS(BQ$12-$C40),$W$7*(BQ$12-$C40))*$D40</f>
        <v>6.759633263453574E-6</v>
      </c>
      <c r="BR41" s="35">
        <f>IF(BR$12-$C40&lt;0,$W$8*ABS(BR$12-$C40),$W$7*(BR$12-$C40))*$D40</f>
        <v>6.9608128248658831E-6</v>
      </c>
      <c r="BS41" s="35">
        <f>IF(BS$12-$C40&lt;0,$W$8*ABS(BS$12-$C40),$W$7*(BS$12-$C40))*$D40</f>
        <v>7.1619923862781914E-6</v>
      </c>
      <c r="BT41" s="35">
        <f>IF(BT$12-$C40&lt;0,$W$8*ABS(BT$12-$C40),$W$7*(BT$12-$C40))*$D40</f>
        <v>7.3631719476905005E-6</v>
      </c>
      <c r="BU41" s="35">
        <f>IF(BU$12-$C40&lt;0,$W$8*ABS(BU$12-$C40),$W$7*(BU$12-$C40))*$D40</f>
        <v>7.5643515091028096E-6</v>
      </c>
      <c r="BV41" s="35">
        <f>IF(BV$12-$C40&lt;0,$W$8*ABS(BV$12-$C40),$W$7*(BV$12-$C40))*$D40</f>
        <v>7.765531070515117E-6</v>
      </c>
      <c r="BW41" s="35">
        <f>IF(BW$12-$C40&lt;0,$W$8*ABS(BW$12-$C40),$W$7*(BW$12-$C40))*$D40</f>
        <v>7.9667106319274261E-6</v>
      </c>
      <c r="BX41" s="35">
        <f>IF(BX$12-$C40&lt;0,$W$8*ABS(BX$12-$C40),$W$7*(BX$12-$C40))*$D40</f>
        <v>8.1678901933397353E-6</v>
      </c>
      <c r="BY41" s="35">
        <f>IF(BY$12-$C40&lt;0,$W$8*ABS(BY$12-$C40),$W$7*(BY$12-$C40))*$D40</f>
        <v>8.3690697547520444E-6</v>
      </c>
      <c r="BZ41" s="35">
        <f>IF(BZ$12-$C40&lt;0,$W$8*ABS(BZ$12-$C40),$W$7*(BZ$12-$C40))*$D40</f>
        <v>8.5702493161643535E-6</v>
      </c>
      <c r="CA41" s="35">
        <f>IF(CA$12-$C40&lt;0,$W$8*ABS(CA$12-$C40),$W$7*(CA$12-$C40))*$D40</f>
        <v>8.7714288775766609E-6</v>
      </c>
      <c r="CB41" s="35">
        <f>IF(CB$12-$C40&lt;0,$W$8*ABS(CB$12-$C40),$W$7*(CB$12-$C40))*$D40</f>
        <v>8.9726084389889717E-6</v>
      </c>
      <c r="CC41" s="35">
        <f>IF(CC$12-$C40&lt;0,$W$8*ABS(CC$12-$C40),$W$7*(CC$12-$C40))*$D40</f>
        <v>9.1737880004012791E-6</v>
      </c>
      <c r="CD41" s="35">
        <f>IF(CD$12-$C40&lt;0,$W$8*ABS(CD$12-$C40),$W$7*(CD$12-$C40))*$D40</f>
        <v>9.3749675618135883E-6</v>
      </c>
      <c r="CE41" s="35">
        <f>IF(CE$12-$C40&lt;0,$W$8*ABS(CE$12-$C40),$W$7*(CE$12-$C40))*$D40</f>
        <v>9.5761471232258974E-6</v>
      </c>
      <c r="CF41" s="35">
        <f>IF(CF$12-$C40&lt;0,$W$8*ABS(CF$12-$C40),$W$7*(CF$12-$C40))*$D40</f>
        <v>9.7773266846382048E-6</v>
      </c>
      <c r="CG41" s="36">
        <f>IF(CG$12-$C40&lt;0,$W$8*ABS(CG$12-$C40),$W$7*(CG$12-$C40))*$D40</f>
        <v>9.9785062460505156E-6</v>
      </c>
      <c r="CH41" s="36"/>
      <c r="CI41" s="87"/>
      <c r="CJ41" s="87"/>
      <c r="CK41" s="87"/>
      <c r="CL41" s="87"/>
    </row>
    <row r="42" spans="2:90" x14ac:dyDescent="0.25">
      <c r="B42" s="10"/>
      <c r="C42" s="5">
        <f t="shared" si="2"/>
        <v>6.1000000000000032</v>
      </c>
      <c r="D42" s="46">
        <f>_xlfn.NORM.DIST(C42,$E$7,$E$8,FALSE)</f>
        <v>9.9958983534614836E-6</v>
      </c>
      <c r="E42" s="95">
        <f>D42/SUM($D$12:$D$138)</f>
        <v>1.9991798675931922E-6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5">
        <f t="shared" si="3"/>
        <v>0</v>
      </c>
      <c r="T42" s="51">
        <f>IF(S42&gt;0,S42*$W$7,ABS(S42)*$W$8)</f>
        <v>0</v>
      </c>
      <c r="U42" s="11"/>
      <c r="V42" s="68"/>
      <c r="W42" s="54">
        <f t="shared" si="4"/>
        <v>5.900000000000003</v>
      </c>
      <c r="X42" s="34">
        <f>IF(X$12-$C41&lt;0,$W$8*ABS(X$12-$C41),$W$7*(X$12-$C41))*$D41</f>
        <v>3.7604630526408875E-7</v>
      </c>
      <c r="Y42" s="35">
        <f>IF(Y$12-$C41&lt;0,$W$8*ABS(Y$12-$C41),$W$7*(Y$12-$C41))*$D41</f>
        <v>3.4417797430950495E-7</v>
      </c>
      <c r="Z42" s="35">
        <f>IF(Z$12-$C41&lt;0,$W$8*ABS(Z$12-$C41),$W$7*(Z$12-$C41))*$D41</f>
        <v>3.1230964335492115E-7</v>
      </c>
      <c r="AA42" s="35">
        <f>IF(AA$12-$C41&lt;0,$W$8*ABS(AA$12-$C41),$W$7*(AA$12-$C41))*$D41</f>
        <v>2.804413124003374E-7</v>
      </c>
      <c r="AB42" s="35">
        <f>IF(AB$12-$C41&lt;0,$W$8*ABS(AB$12-$C41),$W$7*(AB$12-$C41))*$D41</f>
        <v>2.485729814457536E-7</v>
      </c>
      <c r="AC42" s="35">
        <f>IF(AC$12-$C41&lt;0,$W$8*ABS(AC$12-$C41),$W$7*(AC$12-$C41))*$D41</f>
        <v>2.1670465049116985E-7</v>
      </c>
      <c r="AD42" s="35">
        <f>IF(AD$12-$C41&lt;0,$W$8*ABS(AD$12-$C41),$W$7*(AD$12-$C41))*$D41</f>
        <v>1.8483631953658608E-7</v>
      </c>
      <c r="AE42" s="35">
        <f>IF(AE$12-$C41&lt;0,$W$8*ABS(AE$12-$C41),$W$7*(AE$12-$C41))*$D41</f>
        <v>1.5296798858200233E-7</v>
      </c>
      <c r="AF42" s="35">
        <f>IF(AF$12-$C41&lt;0,$W$8*ABS(AF$12-$C41),$W$7*(AF$12-$C41))*$D41</f>
        <v>1.2109965762741853E-7</v>
      </c>
      <c r="AG42" s="35">
        <f>IF(AG$12-$C41&lt;0,$W$8*ABS(AG$12-$C41),$W$7*(AG$12-$C41))*$D41</f>
        <v>8.9231326672834763E-8</v>
      </c>
      <c r="AH42" s="35">
        <f>IF(AH$12-$C41&lt;0,$W$8*ABS(AH$12-$C41),$W$7*(AH$12-$C41))*$D41</f>
        <v>5.7362995718250988E-8</v>
      </c>
      <c r="AI42" s="35">
        <f>IF(AI$12-$C41&lt;0,$W$8*ABS(AI$12-$C41),$W$7*(AI$12-$C41))*$D41</f>
        <v>2.5494664763667213E-8</v>
      </c>
      <c r="AJ42" s="35">
        <f>IF(AJ$12-$C41&lt;0,$W$8*ABS(AJ$12-$C41),$W$7*(AJ$12-$C41))*$D41</f>
        <v>6.3736661909165631E-8</v>
      </c>
      <c r="AK42" s="35">
        <f>IF(AK$12-$C41&lt;0,$W$8*ABS(AK$12-$C41),$W$7*(AK$12-$C41))*$D41</f>
        <v>3.8241997145500339E-7</v>
      </c>
      <c r="AL42" s="35">
        <f>IF(AL$12-$C41&lt;0,$W$8*ABS(AL$12-$C41),$W$7*(AL$12-$C41))*$D41</f>
        <v>7.011032810008412E-7</v>
      </c>
      <c r="AM42" s="35">
        <f>IF(AM$12-$C41&lt;0,$W$8*ABS(AM$12-$C41),$W$7*(AM$12-$C41))*$D41</f>
        <v>1.0197865905466789E-6</v>
      </c>
      <c r="AN42" s="35">
        <f>IF(AN$12-$C41&lt;0,$W$8*ABS(AN$12-$C41),$W$7*(AN$12-$C41))*$D41</f>
        <v>1.3384699000925166E-6</v>
      </c>
      <c r="AO42" s="35">
        <f>IF(AO$12-$C41&lt;0,$W$8*ABS(AO$12-$C41),$W$7*(AO$12-$C41))*$D41</f>
        <v>1.6571532096383545E-6</v>
      </c>
      <c r="AP42" s="35">
        <f>IF(AP$12-$C41&lt;0,$W$8*ABS(AP$12-$C41),$W$7*(AP$12-$C41))*$D41</f>
        <v>1.9758365191841922E-6</v>
      </c>
      <c r="AQ42" s="35">
        <f>IF(AQ$12-$C41&lt;0,$W$8*ABS(AQ$12-$C41),$W$7*(AQ$12-$C41))*$D41</f>
        <v>2.2945198287300299E-6</v>
      </c>
      <c r="AR42" s="35">
        <f>IF(AR$12-$C41&lt;0,$W$8*ABS(AR$12-$C41),$W$7*(AR$12-$C41))*$D41</f>
        <v>2.6132031382758676E-6</v>
      </c>
      <c r="AS42" s="35">
        <f>IF(AS$12-$C41&lt;0,$W$8*ABS(AS$12-$C41),$W$7*(AS$12-$C41))*$D41</f>
        <v>2.9318864478217057E-6</v>
      </c>
      <c r="AT42" s="35">
        <f>IF(AT$12-$C41&lt;0,$W$8*ABS(AT$12-$C41),$W$7*(AT$12-$C41))*$D41</f>
        <v>3.250569757367543E-6</v>
      </c>
      <c r="AU42" s="35">
        <f>IF(AU$12-$C41&lt;0,$W$8*ABS(AU$12-$C41),$W$7*(AU$12-$C41))*$D41</f>
        <v>3.5692530669133811E-6</v>
      </c>
      <c r="AV42" s="35">
        <f>IF(AV$12-$C41&lt;0,$W$8*ABS(AV$12-$C41),$W$7*(AV$12-$C41))*$D41</f>
        <v>3.8879363764592192E-6</v>
      </c>
      <c r="AW42" s="35">
        <f>IF(AW$12-$C41&lt;0,$W$8*ABS(AW$12-$C41),$W$7*(AW$12-$C41))*$D41</f>
        <v>4.2066196860050561E-6</v>
      </c>
      <c r="AX42" s="35">
        <f>IF(AX$12-$C41&lt;0,$W$8*ABS(AX$12-$C41),$W$7*(AX$12-$C41))*$D41</f>
        <v>4.5253029955508946E-6</v>
      </c>
      <c r="AY42" s="35">
        <f>IF(AY$12-$C41&lt;0,$W$8*ABS(AY$12-$C41),$W$7*(AY$12-$C41))*$D41</f>
        <v>4.8439863050967323E-6</v>
      </c>
      <c r="AZ42" s="35">
        <f>IF(AZ$12-$C41&lt;0,$W$8*ABS(AZ$12-$C41),$W$7*(AZ$12-$C41))*$D41</f>
        <v>5.16266961464257E-6</v>
      </c>
      <c r="BA42" s="35">
        <f>IF(BA$12-$C41&lt;0,$W$8*ABS(BA$12-$C41),$W$7*(BA$12-$C41))*$D41</f>
        <v>5.4813529241884086E-6</v>
      </c>
      <c r="BB42" s="35">
        <f>IF(BB$12-$C41&lt;0,$W$8*ABS(BB$12-$C41),$W$7*(BB$12-$C41))*$D41</f>
        <v>5.8000362337342454E-6</v>
      </c>
      <c r="BC42" s="35">
        <f>IF(BC$12-$C41&lt;0,$W$8*ABS(BC$12-$C41),$W$7*(BC$12-$C41))*$D41</f>
        <v>6.118719543280084E-6</v>
      </c>
      <c r="BD42" s="35">
        <f>IF(BD$12-$C41&lt;0,$W$8*ABS(BD$12-$C41),$W$7*(BD$12-$C41))*$D41</f>
        <v>6.4374028528259208E-6</v>
      </c>
      <c r="BE42" s="35">
        <f>IF(BE$12-$C41&lt;0,$W$8*ABS(BE$12-$C41),$W$7*(BE$12-$C41))*$D41</f>
        <v>6.7560861623717594E-6</v>
      </c>
      <c r="BF42" s="35">
        <f>IF(BF$12-$C41&lt;0,$W$8*ABS(BF$12-$C41),$W$7*(BF$12-$C41))*$D41</f>
        <v>7.0747694719175971E-6</v>
      </c>
      <c r="BG42" s="35">
        <f>IF(BG$12-$C41&lt;0,$W$8*ABS(BG$12-$C41),$W$7*(BG$12-$C41))*$D41</f>
        <v>7.3934527814634348E-6</v>
      </c>
      <c r="BH42" s="35">
        <f>IF(BH$12-$C41&lt;0,$W$8*ABS(BH$12-$C41),$W$7*(BH$12-$C41))*$D41</f>
        <v>7.7121360910092724E-6</v>
      </c>
      <c r="BI42" s="35">
        <f>IF(BI$12-$C41&lt;0,$W$8*ABS(BI$12-$C41),$W$7*(BI$12-$C41))*$D41</f>
        <v>8.0308194005551093E-6</v>
      </c>
      <c r="BJ42" s="35">
        <f>IF(BJ$12-$C41&lt;0,$W$8*ABS(BJ$12-$C41),$W$7*(BJ$12-$C41))*$D41</f>
        <v>8.3495027101009478E-6</v>
      </c>
      <c r="BK42" s="35">
        <f>IF(BK$12-$C41&lt;0,$W$8*ABS(BK$12-$C41),$W$7*(BK$12-$C41))*$D41</f>
        <v>8.6681860196467864E-6</v>
      </c>
      <c r="BL42" s="35">
        <f>IF(BL$12-$C41&lt;0,$W$8*ABS(BL$12-$C41),$W$7*(BL$12-$C41))*$D41</f>
        <v>8.9868693291926232E-6</v>
      </c>
      <c r="BM42" s="35">
        <f>IF(BM$12-$C41&lt;0,$W$8*ABS(BM$12-$C41),$W$7*(BM$12-$C41))*$D41</f>
        <v>9.3055526387384618E-6</v>
      </c>
      <c r="BN42" s="35">
        <f>IF(BN$12-$C41&lt;0,$W$8*ABS(BN$12-$C41),$W$7*(BN$12-$C41))*$D41</f>
        <v>9.6242359482842986E-6</v>
      </c>
      <c r="BO42" s="35">
        <f>IF(BO$12-$C41&lt;0,$W$8*ABS(BO$12-$C41),$W$7*(BO$12-$C41))*$D41</f>
        <v>9.9429192578301372E-6</v>
      </c>
      <c r="BP42" s="35">
        <f>IF(BP$12-$C41&lt;0,$W$8*ABS(BP$12-$C41),$W$7*(BP$12-$C41))*$D41</f>
        <v>1.0261602567375974E-5</v>
      </c>
      <c r="BQ42" s="35">
        <f>IF(BQ$12-$C41&lt;0,$W$8*ABS(BQ$12-$C41),$W$7*(BQ$12-$C41))*$D41</f>
        <v>1.0580285876921813E-5</v>
      </c>
      <c r="BR42" s="35">
        <f>IF(BR$12-$C41&lt;0,$W$8*ABS(BR$12-$C41),$W$7*(BR$12-$C41))*$D41</f>
        <v>1.0898969186467651E-5</v>
      </c>
      <c r="BS42" s="35">
        <f>IF(BS$12-$C41&lt;0,$W$8*ABS(BS$12-$C41),$W$7*(BS$12-$C41))*$D41</f>
        <v>1.1217652496013486E-5</v>
      </c>
      <c r="BT42" s="35">
        <f>IF(BT$12-$C41&lt;0,$W$8*ABS(BT$12-$C41),$W$7*(BT$12-$C41))*$D41</f>
        <v>1.1536335805559325E-5</v>
      </c>
      <c r="BU42" s="35">
        <f>IF(BU$12-$C41&lt;0,$W$8*ABS(BU$12-$C41),$W$7*(BU$12-$C41))*$D41</f>
        <v>1.1855019115105163E-5</v>
      </c>
      <c r="BV42" s="35">
        <f>IF(BV$12-$C41&lt;0,$W$8*ABS(BV$12-$C41),$W$7*(BV$12-$C41))*$D41</f>
        <v>1.2173702424651002E-5</v>
      </c>
      <c r="BW42" s="35">
        <f>IF(BW$12-$C41&lt;0,$W$8*ABS(BW$12-$C41),$W$7*(BW$12-$C41))*$D41</f>
        <v>1.2492385734196839E-5</v>
      </c>
      <c r="BX42" s="35">
        <f>IF(BX$12-$C41&lt;0,$W$8*ABS(BX$12-$C41),$W$7*(BX$12-$C41))*$D41</f>
        <v>1.2811069043742676E-5</v>
      </c>
      <c r="BY42" s="35">
        <f>IF(BY$12-$C41&lt;0,$W$8*ABS(BY$12-$C41),$W$7*(BY$12-$C41))*$D41</f>
        <v>1.3129752353288516E-5</v>
      </c>
      <c r="BZ42" s="35">
        <f>IF(BZ$12-$C41&lt;0,$W$8*ABS(BZ$12-$C41),$W$7*(BZ$12-$C41))*$D41</f>
        <v>1.3448435662834351E-5</v>
      </c>
      <c r="CA42" s="35">
        <f>IF(CA$12-$C41&lt;0,$W$8*ABS(CA$12-$C41),$W$7*(CA$12-$C41))*$D41</f>
        <v>1.3767118972380188E-5</v>
      </c>
      <c r="CB42" s="35">
        <f>IF(CB$12-$C41&lt;0,$W$8*ABS(CB$12-$C41),$W$7*(CB$12-$C41))*$D41</f>
        <v>1.4085802281926028E-5</v>
      </c>
      <c r="CC42" s="35">
        <f>IF(CC$12-$C41&lt;0,$W$8*ABS(CC$12-$C41),$W$7*(CC$12-$C41))*$D41</f>
        <v>1.4404485591471865E-5</v>
      </c>
      <c r="CD42" s="35">
        <f>IF(CD$12-$C41&lt;0,$W$8*ABS(CD$12-$C41),$W$7*(CD$12-$C41))*$D41</f>
        <v>1.4723168901017703E-5</v>
      </c>
      <c r="CE42" s="35">
        <f>IF(CE$12-$C41&lt;0,$W$8*ABS(CE$12-$C41),$W$7*(CE$12-$C41))*$D41</f>
        <v>1.504185221056354E-5</v>
      </c>
      <c r="CF42" s="35">
        <f>IF(CF$12-$C41&lt;0,$W$8*ABS(CF$12-$C41),$W$7*(CF$12-$C41))*$D41</f>
        <v>1.5360535520109379E-5</v>
      </c>
      <c r="CG42" s="36">
        <f>IF(CG$12-$C41&lt;0,$W$8*ABS(CG$12-$C41),$W$7*(CG$12-$C41))*$D41</f>
        <v>1.5679218829655216E-5</v>
      </c>
      <c r="CH42" s="36"/>
      <c r="CI42" s="87"/>
      <c r="CJ42" s="87"/>
      <c r="CK42" s="87"/>
      <c r="CL42" s="87"/>
    </row>
    <row r="43" spans="2:90" x14ac:dyDescent="0.25">
      <c r="B43" s="10"/>
      <c r="C43" s="5">
        <f t="shared" si="2"/>
        <v>6.3000000000000034</v>
      </c>
      <c r="D43" s="46">
        <f>_xlfn.NORM.DIST(C43,$E$7,$E$8,FALSE)</f>
        <v>1.5520703528925245E-5</v>
      </c>
      <c r="E43" s="95">
        <f>D43/SUM($D$12:$D$138)</f>
        <v>3.1041410115144902E-6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5">
        <f t="shared" si="3"/>
        <v>1</v>
      </c>
      <c r="T43" s="51">
        <f>IF(S43&gt;0,S43*$W$7,ABS(S43)*$W$8)</f>
        <v>0.1</v>
      </c>
      <c r="U43" s="11"/>
      <c r="V43" s="68"/>
      <c r="W43" s="54">
        <f t="shared" si="4"/>
        <v>6.1000000000000032</v>
      </c>
      <c r="X43" s="34">
        <f>IF(X$12-$C42&lt;0,$W$8*ABS(X$12-$C42),$W$7*(X$12-$C42))*$D42</f>
        <v>6.0974979956115083E-7</v>
      </c>
      <c r="Y43" s="35">
        <f>IF(Y$12-$C42&lt;0,$W$8*ABS(Y$12-$C42),$W$7*(Y$12-$C42))*$D42</f>
        <v>5.597703077938434E-7</v>
      </c>
      <c r="Z43" s="35">
        <f>IF(Z$12-$C42&lt;0,$W$8*ABS(Z$12-$C42),$W$7*(Z$12-$C42))*$D42</f>
        <v>5.0979081602653596E-7</v>
      </c>
      <c r="AA43" s="35">
        <f>IF(AA$12-$C42&lt;0,$W$8*ABS(AA$12-$C42),$W$7*(AA$12-$C42))*$D42</f>
        <v>4.5981132425922858E-7</v>
      </c>
      <c r="AB43" s="35">
        <f>IF(AB$12-$C42&lt;0,$W$8*ABS(AB$12-$C42),$W$7*(AB$12-$C42))*$D42</f>
        <v>4.0983183249192115E-7</v>
      </c>
      <c r="AC43" s="35">
        <f>IF(AC$12-$C42&lt;0,$W$8*ABS(AC$12-$C42),$W$7*(AC$12-$C42))*$D42</f>
        <v>3.5985234072461371E-7</v>
      </c>
      <c r="AD43" s="35">
        <f>IF(AD$12-$C42&lt;0,$W$8*ABS(AD$12-$C42),$W$7*(AD$12-$C42))*$D42</f>
        <v>3.0987284895730628E-7</v>
      </c>
      <c r="AE43" s="35">
        <f>IF(AE$12-$C42&lt;0,$W$8*ABS(AE$12-$C42),$W$7*(AE$12-$C42))*$D42</f>
        <v>2.5989335718999889E-7</v>
      </c>
      <c r="AF43" s="35">
        <f>IF(AF$12-$C42&lt;0,$W$8*ABS(AF$12-$C42),$W$7*(AF$12-$C42))*$D42</f>
        <v>2.0991386542269149E-7</v>
      </c>
      <c r="AG43" s="35">
        <f>IF(AG$12-$C42&lt;0,$W$8*ABS(AG$12-$C42),$W$7*(AG$12-$C42))*$D42</f>
        <v>1.5993437365538405E-7</v>
      </c>
      <c r="AH43" s="35">
        <f>IF(AH$12-$C42&lt;0,$W$8*ABS(AH$12-$C42),$W$7*(AH$12-$C42))*$D42</f>
        <v>1.0995488188807664E-7</v>
      </c>
      <c r="AI43" s="35">
        <f>IF(AI$12-$C42&lt;0,$W$8*ABS(AI$12-$C42),$W$7*(AI$12-$C42))*$D42</f>
        <v>5.9975390120769221E-8</v>
      </c>
      <c r="AJ43" s="35">
        <f>IF(AJ$12-$C42&lt;0,$W$8*ABS(AJ$12-$C42),$W$7*(AJ$12-$C42))*$D42</f>
        <v>9.9958983534618026E-9</v>
      </c>
      <c r="AK43" s="35">
        <f>IF(AK$12-$C42&lt;0,$W$8*ABS(AK$12-$C42),$W$7*(AK$12-$C42))*$D42</f>
        <v>3.9983593413845614E-7</v>
      </c>
      <c r="AL43" s="35">
        <f>IF(AL$12-$C42&lt;0,$W$8*ABS(AL$12-$C42),$W$7*(AL$12-$C42))*$D42</f>
        <v>8.9963085181153044E-7</v>
      </c>
      <c r="AM43" s="35">
        <f>IF(AM$12-$C42&lt;0,$W$8*ABS(AM$12-$C42),$W$7*(AM$12-$C42))*$D42</f>
        <v>1.3994257694846046E-6</v>
      </c>
      <c r="AN43" s="35">
        <f>IF(AN$12-$C42&lt;0,$W$8*ABS(AN$12-$C42),$W$7*(AN$12-$C42))*$D42</f>
        <v>1.8992206871576789E-6</v>
      </c>
      <c r="AO43" s="35">
        <f>IF(AO$12-$C42&lt;0,$W$8*ABS(AO$12-$C42),$W$7*(AO$12-$C42))*$D42</f>
        <v>2.3990156048307531E-6</v>
      </c>
      <c r="AP43" s="35">
        <f>IF(AP$12-$C42&lt;0,$W$8*ABS(AP$12-$C42),$W$7*(AP$12-$C42))*$D42</f>
        <v>2.8988105225038274E-6</v>
      </c>
      <c r="AQ43" s="35">
        <f>IF(AQ$12-$C42&lt;0,$W$8*ABS(AQ$12-$C42),$W$7*(AQ$12-$C42))*$D42</f>
        <v>3.3986054401769013E-6</v>
      </c>
      <c r="AR43" s="35">
        <f>IF(AR$12-$C42&lt;0,$W$8*ABS(AR$12-$C42),$W$7*(AR$12-$C42))*$D42</f>
        <v>3.8984003578499757E-6</v>
      </c>
      <c r="AS43" s="35">
        <f>IF(AS$12-$C42&lt;0,$W$8*ABS(AS$12-$C42),$W$7*(AS$12-$C42))*$D42</f>
        <v>4.39819527552305E-6</v>
      </c>
      <c r="AT43" s="35">
        <f>IF(AT$12-$C42&lt;0,$W$8*ABS(AT$12-$C42),$W$7*(AT$12-$C42))*$D42</f>
        <v>4.8979901931961244E-6</v>
      </c>
      <c r="AU43" s="35">
        <f>IF(AU$12-$C42&lt;0,$W$8*ABS(AU$12-$C42),$W$7*(AU$12-$C42))*$D42</f>
        <v>5.3977851108691979E-6</v>
      </c>
      <c r="AV43" s="35">
        <f>IF(AV$12-$C42&lt;0,$W$8*ABS(AV$12-$C42),$W$7*(AV$12-$C42))*$D42</f>
        <v>5.8975800285422731E-6</v>
      </c>
      <c r="AW43" s="35">
        <f>IF(AW$12-$C42&lt;0,$W$8*ABS(AW$12-$C42),$W$7*(AW$12-$C42))*$D42</f>
        <v>6.3973749462153466E-6</v>
      </c>
      <c r="AX43" s="35">
        <f>IF(AX$12-$C42&lt;0,$W$8*ABS(AX$12-$C42),$W$7*(AX$12-$C42))*$D42</f>
        <v>6.8971698638884209E-6</v>
      </c>
      <c r="AY43" s="35">
        <f>IF(AY$12-$C42&lt;0,$W$8*ABS(AY$12-$C42),$W$7*(AY$12-$C42))*$D42</f>
        <v>7.3969647815614953E-6</v>
      </c>
      <c r="AZ43" s="35">
        <f>IF(AZ$12-$C42&lt;0,$W$8*ABS(AZ$12-$C42),$W$7*(AZ$12-$C42))*$D42</f>
        <v>7.8967596992345696E-6</v>
      </c>
      <c r="BA43" s="35">
        <f>IF(BA$12-$C42&lt;0,$W$8*ABS(BA$12-$C42),$W$7*(BA$12-$C42))*$D42</f>
        <v>8.396554616907644E-6</v>
      </c>
      <c r="BB43" s="35">
        <f>IF(BB$12-$C42&lt;0,$W$8*ABS(BB$12-$C42),$W$7*(BB$12-$C42))*$D42</f>
        <v>8.8963495345807166E-6</v>
      </c>
      <c r="BC43" s="35">
        <f>IF(BC$12-$C42&lt;0,$W$8*ABS(BC$12-$C42),$W$7*(BC$12-$C42))*$D42</f>
        <v>9.396144452253791E-6</v>
      </c>
      <c r="BD43" s="35">
        <f>IF(BD$12-$C42&lt;0,$W$8*ABS(BD$12-$C42),$W$7*(BD$12-$C42))*$D42</f>
        <v>9.895939369926867E-6</v>
      </c>
      <c r="BE43" s="35">
        <f>IF(BE$12-$C42&lt;0,$W$8*ABS(BE$12-$C42),$W$7*(BE$12-$C42))*$D42</f>
        <v>1.0395734287599941E-5</v>
      </c>
      <c r="BF43" s="35">
        <f>IF(BF$12-$C42&lt;0,$W$8*ABS(BF$12-$C42),$W$7*(BF$12-$C42))*$D42</f>
        <v>1.0895529205273014E-5</v>
      </c>
      <c r="BG43" s="35">
        <f>IF(BG$12-$C42&lt;0,$W$8*ABS(BG$12-$C42),$W$7*(BG$12-$C42))*$D42</f>
        <v>1.1395324122946088E-5</v>
      </c>
      <c r="BH43" s="35">
        <f>IF(BH$12-$C42&lt;0,$W$8*ABS(BH$12-$C42),$W$7*(BH$12-$C42))*$D42</f>
        <v>1.1895119040619163E-5</v>
      </c>
      <c r="BI43" s="35">
        <f>IF(BI$12-$C42&lt;0,$W$8*ABS(BI$12-$C42),$W$7*(BI$12-$C42))*$D42</f>
        <v>1.2394913958292237E-5</v>
      </c>
      <c r="BJ43" s="35">
        <f>IF(BJ$12-$C42&lt;0,$W$8*ABS(BJ$12-$C42),$W$7*(BJ$12-$C42))*$D42</f>
        <v>1.2894708875965311E-5</v>
      </c>
      <c r="BK43" s="35">
        <f>IF(BK$12-$C42&lt;0,$W$8*ABS(BK$12-$C42),$W$7*(BK$12-$C42))*$D42</f>
        <v>1.3394503793638386E-5</v>
      </c>
      <c r="BL43" s="35">
        <f>IF(BL$12-$C42&lt;0,$W$8*ABS(BL$12-$C42),$W$7*(BL$12-$C42))*$D42</f>
        <v>1.3894298711311458E-5</v>
      </c>
      <c r="BM43" s="35">
        <f>IF(BM$12-$C42&lt;0,$W$8*ABS(BM$12-$C42),$W$7*(BM$12-$C42))*$D42</f>
        <v>1.4394093628984533E-5</v>
      </c>
      <c r="BN43" s="35">
        <f>IF(BN$12-$C42&lt;0,$W$8*ABS(BN$12-$C42),$W$7*(BN$12-$C42))*$D42</f>
        <v>1.4893888546657609E-5</v>
      </c>
      <c r="BO43" s="35">
        <f>IF(BO$12-$C42&lt;0,$W$8*ABS(BO$12-$C42),$W$7*(BO$12-$C42))*$D42</f>
        <v>1.5393683464330683E-5</v>
      </c>
      <c r="BP43" s="35">
        <f>IF(BP$12-$C42&lt;0,$W$8*ABS(BP$12-$C42),$W$7*(BP$12-$C42))*$D42</f>
        <v>1.5893478382003758E-5</v>
      </c>
      <c r="BQ43" s="35">
        <f>IF(BQ$12-$C42&lt;0,$W$8*ABS(BQ$12-$C42),$W$7*(BQ$12-$C42))*$D42</f>
        <v>1.6393273299676832E-5</v>
      </c>
      <c r="BR43" s="35">
        <f>IF(BR$12-$C42&lt;0,$W$8*ABS(BR$12-$C42),$W$7*(BR$12-$C42))*$D42</f>
        <v>1.6893068217349906E-5</v>
      </c>
      <c r="BS43" s="35">
        <f>IF(BS$12-$C42&lt;0,$W$8*ABS(BS$12-$C42),$W$7*(BS$12-$C42))*$D42</f>
        <v>1.7392863135022981E-5</v>
      </c>
      <c r="BT43" s="35">
        <f>IF(BT$12-$C42&lt;0,$W$8*ABS(BT$12-$C42),$W$7*(BT$12-$C42))*$D42</f>
        <v>1.7892658052696055E-5</v>
      </c>
      <c r="BU43" s="35">
        <f>IF(BU$12-$C42&lt;0,$W$8*ABS(BU$12-$C42),$W$7*(BU$12-$C42))*$D42</f>
        <v>1.8392452970369129E-5</v>
      </c>
      <c r="BV43" s="35">
        <f>IF(BV$12-$C42&lt;0,$W$8*ABS(BV$12-$C42),$W$7*(BV$12-$C42))*$D42</f>
        <v>1.8892247888042204E-5</v>
      </c>
      <c r="BW43" s="35">
        <f>IF(BW$12-$C42&lt;0,$W$8*ABS(BW$12-$C42),$W$7*(BW$12-$C42))*$D42</f>
        <v>1.9392042805715278E-5</v>
      </c>
      <c r="BX43" s="35">
        <f>IF(BX$12-$C42&lt;0,$W$8*ABS(BX$12-$C42),$W$7*(BX$12-$C42))*$D42</f>
        <v>1.9891837723388352E-5</v>
      </c>
      <c r="BY43" s="35">
        <f>IF(BY$12-$C42&lt;0,$W$8*ABS(BY$12-$C42),$W$7*(BY$12-$C42))*$D42</f>
        <v>2.0391632641061427E-5</v>
      </c>
      <c r="BZ43" s="35">
        <f>IF(BZ$12-$C42&lt;0,$W$8*ABS(BZ$12-$C42),$W$7*(BZ$12-$C42))*$D42</f>
        <v>2.0891427558734498E-5</v>
      </c>
      <c r="CA43" s="35">
        <f>IF(CA$12-$C42&lt;0,$W$8*ABS(CA$12-$C42),$W$7*(CA$12-$C42))*$D42</f>
        <v>2.1391222476407575E-5</v>
      </c>
      <c r="CB43" s="35">
        <f>IF(CB$12-$C42&lt;0,$W$8*ABS(CB$12-$C42),$W$7*(CB$12-$C42))*$D42</f>
        <v>2.189101739408065E-5</v>
      </c>
      <c r="CC43" s="35">
        <f>IF(CC$12-$C42&lt;0,$W$8*ABS(CC$12-$C42),$W$7*(CC$12-$C42))*$D42</f>
        <v>2.2390812311753721E-5</v>
      </c>
      <c r="CD43" s="35">
        <f>IF(CD$12-$C42&lt;0,$W$8*ABS(CD$12-$C42),$W$7*(CD$12-$C42))*$D42</f>
        <v>2.2890607229426798E-5</v>
      </c>
      <c r="CE43" s="35">
        <f>IF(CE$12-$C42&lt;0,$W$8*ABS(CE$12-$C42),$W$7*(CE$12-$C42))*$D42</f>
        <v>2.3390402147099869E-5</v>
      </c>
      <c r="CF43" s="35">
        <f>IF(CF$12-$C42&lt;0,$W$8*ABS(CF$12-$C42),$W$7*(CF$12-$C42))*$D42</f>
        <v>2.3890197064772947E-5</v>
      </c>
      <c r="CG43" s="36">
        <f>IF(CG$12-$C42&lt;0,$W$8*ABS(CG$12-$C42),$W$7*(CG$12-$C42))*$D42</f>
        <v>2.4389991982446018E-5</v>
      </c>
      <c r="CH43" s="36"/>
      <c r="CI43" s="87"/>
      <c r="CJ43" s="87"/>
      <c r="CK43" s="87"/>
      <c r="CL43" s="87"/>
    </row>
    <row r="44" spans="2:90" x14ac:dyDescent="0.25">
      <c r="B44" s="10"/>
      <c r="C44" s="5">
        <f t="shared" si="2"/>
        <v>6.5000000000000036</v>
      </c>
      <c r="D44" s="46">
        <f>_xlfn.NORM.DIST(C44,$E$7,$E$8,FALSE)</f>
        <v>2.3859318270602645E-5</v>
      </c>
      <c r="E44" s="95">
        <f>D44/SUM($D$12:$D$138)</f>
        <v>4.7718641241054131E-6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5">
        <f t="shared" si="3"/>
        <v>2</v>
      </c>
      <c r="T44" s="51">
        <f>IF(S44&gt;0,S44*$W$7,ABS(S44)*$W$8)</f>
        <v>0.2</v>
      </c>
      <c r="U44" s="11"/>
      <c r="V44" s="68"/>
      <c r="W44" s="54">
        <f t="shared" si="4"/>
        <v>6.3000000000000034</v>
      </c>
      <c r="X44" s="34">
        <f>IF(X$12-$C43&lt;0,$W$8*ABS(X$12-$C43),$W$7*(X$12-$C43))*$D43</f>
        <v>9.7780432232229094E-7</v>
      </c>
      <c r="Y44" s="35">
        <f>IF(Y$12-$C43&lt;0,$W$8*ABS(Y$12-$C43),$W$7*(Y$12-$C43))*$D43</f>
        <v>9.0020080467766482E-7</v>
      </c>
      <c r="Z44" s="35">
        <f>IF(Z$12-$C43&lt;0,$W$8*ABS(Z$12-$C43),$W$7*(Z$12-$C43))*$D43</f>
        <v>8.2259728703303849E-7</v>
      </c>
      <c r="AA44" s="35">
        <f>IF(AA$12-$C43&lt;0,$W$8*ABS(AA$12-$C43),$W$7*(AA$12-$C43))*$D43</f>
        <v>7.4499376938841227E-7</v>
      </c>
      <c r="AB44" s="35">
        <f>IF(AB$12-$C43&lt;0,$W$8*ABS(AB$12-$C43),$W$7*(AB$12-$C43))*$D43</f>
        <v>6.6739025174378604E-7</v>
      </c>
      <c r="AC44" s="35">
        <f>IF(AC$12-$C43&lt;0,$W$8*ABS(AC$12-$C43),$W$7*(AC$12-$C43))*$D43</f>
        <v>5.8978673409915982E-7</v>
      </c>
      <c r="AD44" s="35">
        <f>IF(AD$12-$C43&lt;0,$W$8*ABS(AD$12-$C43),$W$7*(AD$12-$C43))*$D43</f>
        <v>5.121832164545337E-7</v>
      </c>
      <c r="AE44" s="35">
        <f>IF(AE$12-$C43&lt;0,$W$8*ABS(AE$12-$C43),$W$7*(AE$12-$C43))*$D43</f>
        <v>4.3457969880990742E-7</v>
      </c>
      <c r="AF44" s="35">
        <f>IF(AF$12-$C43&lt;0,$W$8*ABS(AF$12-$C43),$W$7*(AF$12-$C43))*$D43</f>
        <v>3.5697618116528114E-7</v>
      </c>
      <c r="AG44" s="35">
        <f>IF(AG$12-$C43&lt;0,$W$8*ABS(AG$12-$C43),$W$7*(AG$12-$C43))*$D43</f>
        <v>2.7937266352065492E-7</v>
      </c>
      <c r="AH44" s="35">
        <f>IF(AH$12-$C43&lt;0,$W$8*ABS(AH$12-$C43),$W$7*(AH$12-$C43))*$D43</f>
        <v>2.0176914587602872E-7</v>
      </c>
      <c r="AI44" s="35">
        <f>IF(AI$12-$C43&lt;0,$W$8*ABS(AI$12-$C43),$W$7*(AI$12-$C43))*$D43</f>
        <v>1.2416562823140247E-7</v>
      </c>
      <c r="AJ44" s="35">
        <f>IF(AJ$12-$C43&lt;0,$W$8*ABS(AJ$12-$C43),$W$7*(AJ$12-$C43))*$D43</f>
        <v>4.6562110586776263E-8</v>
      </c>
      <c r="AK44" s="35">
        <f>IF(AK$12-$C43&lt;0,$W$8*ABS(AK$12-$C43),$W$7*(AK$12-$C43))*$D43</f>
        <v>3.1041407057849966E-7</v>
      </c>
      <c r="AL44" s="35">
        <f>IF(AL$12-$C43&lt;0,$W$8*ABS(AL$12-$C43),$W$7*(AL$12-$C43))*$D43</f>
        <v>1.0864492470247619E-6</v>
      </c>
      <c r="AM44" s="35">
        <f>IF(AM$12-$C43&lt;0,$W$8*ABS(AM$12-$C43),$W$7*(AM$12-$C43))*$D43</f>
        <v>1.8624844234710241E-6</v>
      </c>
      <c r="AN44" s="35">
        <f>IF(AN$12-$C43&lt;0,$W$8*ABS(AN$12-$C43),$W$7*(AN$12-$C43))*$D43</f>
        <v>2.6385195999172866E-6</v>
      </c>
      <c r="AO44" s="35">
        <f>IF(AO$12-$C43&lt;0,$W$8*ABS(AO$12-$C43),$W$7*(AO$12-$C43))*$D43</f>
        <v>3.4145547763635488E-6</v>
      </c>
      <c r="AP44" s="35">
        <f>IF(AP$12-$C43&lt;0,$W$8*ABS(AP$12-$C43),$W$7*(AP$12-$C43))*$D43</f>
        <v>4.1905899528098111E-6</v>
      </c>
      <c r="AQ44" s="35">
        <f>IF(AQ$12-$C43&lt;0,$W$8*ABS(AQ$12-$C43),$W$7*(AQ$12-$C43))*$D43</f>
        <v>4.9666251292560733E-6</v>
      </c>
      <c r="AR44" s="35">
        <f>IF(AR$12-$C43&lt;0,$W$8*ABS(AR$12-$C43),$W$7*(AR$12-$C43))*$D43</f>
        <v>5.7426603057023356E-6</v>
      </c>
      <c r="AS44" s="35">
        <f>IF(AS$12-$C43&lt;0,$W$8*ABS(AS$12-$C43),$W$7*(AS$12-$C43))*$D43</f>
        <v>6.5186954821485987E-6</v>
      </c>
      <c r="AT44" s="35">
        <f>IF(AT$12-$C43&lt;0,$W$8*ABS(AT$12-$C43),$W$7*(AT$12-$C43))*$D43</f>
        <v>7.2947306585948601E-6</v>
      </c>
      <c r="AU44" s="35">
        <f>IF(AU$12-$C43&lt;0,$W$8*ABS(AU$12-$C43),$W$7*(AU$12-$C43))*$D43</f>
        <v>8.0707658350411223E-6</v>
      </c>
      <c r="AV44" s="35">
        <f>IF(AV$12-$C43&lt;0,$W$8*ABS(AV$12-$C43),$W$7*(AV$12-$C43))*$D43</f>
        <v>8.8468010114873854E-6</v>
      </c>
      <c r="AW44" s="35">
        <f>IF(AW$12-$C43&lt;0,$W$8*ABS(AW$12-$C43),$W$7*(AW$12-$C43))*$D43</f>
        <v>9.6228361879336468E-6</v>
      </c>
      <c r="AX44" s="35">
        <f>IF(AX$12-$C43&lt;0,$W$8*ABS(AX$12-$C43),$W$7*(AX$12-$C43))*$D43</f>
        <v>1.039887136437991E-5</v>
      </c>
      <c r="AY44" s="35">
        <f>IF(AY$12-$C43&lt;0,$W$8*ABS(AY$12-$C43),$W$7*(AY$12-$C43))*$D43</f>
        <v>1.1174906540826173E-5</v>
      </c>
      <c r="AZ44" s="35">
        <f>IF(AZ$12-$C43&lt;0,$W$8*ABS(AZ$12-$C43),$W$7*(AZ$12-$C43))*$D43</f>
        <v>1.1950941717272434E-5</v>
      </c>
      <c r="BA44" s="35">
        <f>IF(BA$12-$C43&lt;0,$W$8*ABS(BA$12-$C43),$W$7*(BA$12-$C43))*$D43</f>
        <v>1.2726976893718696E-5</v>
      </c>
      <c r="BB44" s="35">
        <f>IF(BB$12-$C43&lt;0,$W$8*ABS(BB$12-$C43),$W$7*(BB$12-$C43))*$D43</f>
        <v>1.3503012070164957E-5</v>
      </c>
      <c r="BC44" s="35">
        <f>IF(BC$12-$C43&lt;0,$W$8*ABS(BC$12-$C43),$W$7*(BC$12-$C43))*$D43</f>
        <v>1.4279047246611219E-5</v>
      </c>
      <c r="BD44" s="35">
        <f>IF(BD$12-$C43&lt;0,$W$8*ABS(BD$12-$C43),$W$7*(BD$12-$C43))*$D43</f>
        <v>1.5055082423057482E-5</v>
      </c>
      <c r="BE44" s="35">
        <f>IF(BE$12-$C43&lt;0,$W$8*ABS(BE$12-$C43),$W$7*(BE$12-$C43))*$D43</f>
        <v>1.5831117599503745E-5</v>
      </c>
      <c r="BF44" s="35">
        <f>IF(BF$12-$C43&lt;0,$W$8*ABS(BF$12-$C43),$W$7*(BF$12-$C43))*$D43</f>
        <v>1.6607152775950008E-5</v>
      </c>
      <c r="BG44" s="35">
        <f>IF(BG$12-$C43&lt;0,$W$8*ABS(BG$12-$C43),$W$7*(BG$12-$C43))*$D43</f>
        <v>1.7383187952396268E-5</v>
      </c>
      <c r="BH44" s="35">
        <f>IF(BH$12-$C43&lt;0,$W$8*ABS(BH$12-$C43),$W$7*(BH$12-$C43))*$D43</f>
        <v>1.8159223128842531E-5</v>
      </c>
      <c r="BI44" s="35">
        <f>IF(BI$12-$C43&lt;0,$W$8*ABS(BI$12-$C43),$W$7*(BI$12-$C43))*$D43</f>
        <v>1.8935258305288794E-5</v>
      </c>
      <c r="BJ44" s="35">
        <f>IF(BJ$12-$C43&lt;0,$W$8*ABS(BJ$12-$C43),$W$7*(BJ$12-$C43))*$D43</f>
        <v>1.9711293481735054E-5</v>
      </c>
      <c r="BK44" s="35">
        <f>IF(BK$12-$C43&lt;0,$W$8*ABS(BK$12-$C43),$W$7*(BK$12-$C43))*$D43</f>
        <v>2.0487328658181317E-5</v>
      </c>
      <c r="BL44" s="35">
        <f>IF(BL$12-$C43&lt;0,$W$8*ABS(BL$12-$C43),$W$7*(BL$12-$C43))*$D43</f>
        <v>2.126336383462758E-5</v>
      </c>
      <c r="BM44" s="35">
        <f>IF(BM$12-$C43&lt;0,$W$8*ABS(BM$12-$C43),$W$7*(BM$12-$C43))*$D43</f>
        <v>2.2039399011073843E-5</v>
      </c>
      <c r="BN44" s="35">
        <f>IF(BN$12-$C43&lt;0,$W$8*ABS(BN$12-$C43),$W$7*(BN$12-$C43))*$D43</f>
        <v>2.2815434187520106E-5</v>
      </c>
      <c r="BO44" s="35">
        <f>IF(BO$12-$C43&lt;0,$W$8*ABS(BO$12-$C43),$W$7*(BO$12-$C43))*$D43</f>
        <v>2.3591469363966366E-5</v>
      </c>
      <c r="BP44" s="35">
        <f>IF(BP$12-$C43&lt;0,$W$8*ABS(BP$12-$C43),$W$7*(BP$12-$C43))*$D43</f>
        <v>2.4367504540412629E-5</v>
      </c>
      <c r="BQ44" s="35">
        <f>IF(BQ$12-$C43&lt;0,$W$8*ABS(BQ$12-$C43),$W$7*(BQ$12-$C43))*$D43</f>
        <v>2.5143539716858892E-5</v>
      </c>
      <c r="BR44" s="35">
        <f>IF(BR$12-$C43&lt;0,$W$8*ABS(BR$12-$C43),$W$7*(BR$12-$C43))*$D43</f>
        <v>2.5919574893305155E-5</v>
      </c>
      <c r="BS44" s="35">
        <f>IF(BS$12-$C43&lt;0,$W$8*ABS(BS$12-$C43),$W$7*(BS$12-$C43))*$D43</f>
        <v>2.6695610069751418E-5</v>
      </c>
      <c r="BT44" s="35">
        <f>IF(BT$12-$C43&lt;0,$W$8*ABS(BT$12-$C43),$W$7*(BT$12-$C43))*$D43</f>
        <v>2.7471645246197678E-5</v>
      </c>
      <c r="BU44" s="35">
        <f>IF(BU$12-$C43&lt;0,$W$8*ABS(BU$12-$C43),$W$7*(BU$12-$C43))*$D43</f>
        <v>2.8247680422643941E-5</v>
      </c>
      <c r="BV44" s="35">
        <f>IF(BV$12-$C43&lt;0,$W$8*ABS(BV$12-$C43),$W$7*(BV$12-$C43))*$D43</f>
        <v>2.9023715599090204E-5</v>
      </c>
      <c r="BW44" s="35">
        <f>IF(BW$12-$C43&lt;0,$W$8*ABS(BW$12-$C43),$W$7*(BW$12-$C43))*$D43</f>
        <v>2.9799750775536467E-5</v>
      </c>
      <c r="BX44" s="35">
        <f>IF(BX$12-$C43&lt;0,$W$8*ABS(BX$12-$C43),$W$7*(BX$12-$C43))*$D43</f>
        <v>3.0575785951982727E-5</v>
      </c>
      <c r="BY44" s="35">
        <f>IF(BY$12-$C43&lt;0,$W$8*ABS(BY$12-$C43),$W$7*(BY$12-$C43))*$D43</f>
        <v>3.135182112842899E-5</v>
      </c>
      <c r="BZ44" s="35">
        <f>IF(BZ$12-$C43&lt;0,$W$8*ABS(BZ$12-$C43),$W$7*(BZ$12-$C43))*$D43</f>
        <v>3.2127856304875253E-5</v>
      </c>
      <c r="CA44" s="35">
        <f>IF(CA$12-$C43&lt;0,$W$8*ABS(CA$12-$C43),$W$7*(CA$12-$C43))*$D43</f>
        <v>3.2903891481321516E-5</v>
      </c>
      <c r="CB44" s="35">
        <f>IF(CB$12-$C43&lt;0,$W$8*ABS(CB$12-$C43),$W$7*(CB$12-$C43))*$D43</f>
        <v>3.3679926657767772E-5</v>
      </c>
      <c r="CC44" s="35">
        <f>IF(CC$12-$C43&lt;0,$W$8*ABS(CC$12-$C43),$W$7*(CC$12-$C43))*$D43</f>
        <v>3.4455961834214042E-5</v>
      </c>
      <c r="CD44" s="35">
        <f>IF(CD$12-$C43&lt;0,$W$8*ABS(CD$12-$C43),$W$7*(CD$12-$C43))*$D43</f>
        <v>3.5231997010660299E-5</v>
      </c>
      <c r="CE44" s="35">
        <f>IF(CE$12-$C43&lt;0,$W$8*ABS(CE$12-$C43),$W$7*(CE$12-$C43))*$D43</f>
        <v>3.6008032187106568E-5</v>
      </c>
      <c r="CF44" s="35">
        <f>IF(CF$12-$C43&lt;0,$W$8*ABS(CF$12-$C43),$W$7*(CF$12-$C43))*$D43</f>
        <v>3.6784067363552825E-5</v>
      </c>
      <c r="CG44" s="36">
        <f>IF(CG$12-$C43&lt;0,$W$8*ABS(CG$12-$C43),$W$7*(CG$12-$C43))*$D43</f>
        <v>3.7560102539999095E-5</v>
      </c>
      <c r="CH44" s="36"/>
      <c r="CI44" s="87"/>
      <c r="CJ44" s="87"/>
      <c r="CK44" s="87"/>
      <c r="CL44" s="87"/>
    </row>
    <row r="45" spans="2:90" x14ac:dyDescent="0.25">
      <c r="B45" s="10"/>
      <c r="C45" s="5">
        <f t="shared" si="2"/>
        <v>6.7000000000000037</v>
      </c>
      <c r="D45" s="46">
        <f>_xlfn.NORM.DIST(C45,$E$7,$E$8,FALSE)</f>
        <v>3.6312965151126426E-5</v>
      </c>
      <c r="E45" s="95">
        <f>D45/SUM($D$12:$D$138)</f>
        <v>7.2625937455242103E-6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5">
        <f t="shared" si="3"/>
        <v>3</v>
      </c>
      <c r="T45" s="51">
        <f>IF(S45&gt;0,S45*$W$7,ABS(S45)*$W$8)</f>
        <v>0.30000000000000004</v>
      </c>
      <c r="U45" s="11"/>
      <c r="V45" s="68"/>
      <c r="W45" s="54">
        <f t="shared" si="4"/>
        <v>6.5000000000000036</v>
      </c>
      <c r="X45" s="34">
        <f>IF(X$12-$C44&lt;0,$W$8*ABS(X$12-$C44),$W$7*(X$12-$C44))*$D44</f>
        <v>1.5508556875891727E-6</v>
      </c>
      <c r="Y45" s="35">
        <f>IF(Y$12-$C44&lt;0,$W$8*ABS(Y$12-$C44),$W$7*(Y$12-$C44))*$D44</f>
        <v>1.4315590962361596E-6</v>
      </c>
      <c r="Z45" s="35">
        <f>IF(Z$12-$C44&lt;0,$W$8*ABS(Z$12-$C44),$W$7*(Z$12-$C44))*$D44</f>
        <v>1.3122625048831463E-6</v>
      </c>
      <c r="AA45" s="35">
        <f>IF(AA$12-$C44&lt;0,$W$8*ABS(AA$12-$C44),$W$7*(AA$12-$C44))*$D44</f>
        <v>1.1929659135301331E-6</v>
      </c>
      <c r="AB45" s="35">
        <f>IF(AB$12-$C44&lt;0,$W$8*ABS(AB$12-$C44),$W$7*(AB$12-$C44))*$D44</f>
        <v>1.0736693221771198E-6</v>
      </c>
      <c r="AC45" s="35">
        <f>IF(AC$12-$C44&lt;0,$W$8*ABS(AC$12-$C44),$W$7*(AC$12-$C44))*$D44</f>
        <v>9.5437273082410662E-7</v>
      </c>
      <c r="AD45" s="35">
        <f>IF(AD$12-$C44&lt;0,$W$8*ABS(AD$12-$C44),$W$7*(AD$12-$C44))*$D44</f>
        <v>8.3507613947109347E-7</v>
      </c>
      <c r="AE45" s="35">
        <f>IF(AE$12-$C44&lt;0,$W$8*ABS(AE$12-$C44),$W$7*(AE$12-$C44))*$D44</f>
        <v>7.1577954811808023E-7</v>
      </c>
      <c r="AF45" s="35">
        <f>IF(AF$12-$C44&lt;0,$W$8*ABS(AF$12-$C44),$W$7*(AF$12-$C44))*$D44</f>
        <v>5.9648295676506698E-7</v>
      </c>
      <c r="AG45" s="35">
        <f>IF(AG$12-$C44&lt;0,$W$8*ABS(AG$12-$C44),$W$7*(AG$12-$C44))*$D44</f>
        <v>4.7718636541205373E-7</v>
      </c>
      <c r="AH45" s="35">
        <f>IF(AH$12-$C44&lt;0,$W$8*ABS(AH$12-$C44),$W$7*(AH$12-$C44))*$D44</f>
        <v>3.5788977405904054E-7</v>
      </c>
      <c r="AI45" s="35">
        <f>IF(AI$12-$C44&lt;0,$W$8*ABS(AI$12-$C44),$W$7*(AI$12-$C44))*$D44</f>
        <v>2.3859318270602729E-7</v>
      </c>
      <c r="AJ45" s="35">
        <f>IF(AJ$12-$C44&lt;0,$W$8*ABS(AJ$12-$C44),$W$7*(AJ$12-$C44))*$D44</f>
        <v>1.1929659135301407E-7</v>
      </c>
      <c r="AK45" s="35">
        <f>IF(AK$12-$C44&lt;0,$W$8*ABS(AK$12-$C44),$W$7*(AK$12-$C44))*$D44</f>
        <v>8.4765326386824726E-22</v>
      </c>
      <c r="AL45" s="35">
        <f>IF(AL$12-$C44&lt;0,$W$8*ABS(AL$12-$C44),$W$7*(AL$12-$C44))*$D44</f>
        <v>1.1929659135301238E-6</v>
      </c>
      <c r="AM45" s="35">
        <f>IF(AM$12-$C44&lt;0,$W$8*ABS(AM$12-$C44),$W$7*(AM$12-$C44))*$D44</f>
        <v>2.3859318270602561E-6</v>
      </c>
      <c r="AN45" s="35">
        <f>IF(AN$12-$C44&lt;0,$W$8*ABS(AN$12-$C44),$W$7*(AN$12-$C44))*$D44</f>
        <v>3.5788977405903887E-6</v>
      </c>
      <c r="AO45" s="35">
        <f>IF(AO$12-$C44&lt;0,$W$8*ABS(AO$12-$C44),$W$7*(AO$12-$C44))*$D44</f>
        <v>4.7718636541205206E-6</v>
      </c>
      <c r="AP45" s="35">
        <f>IF(AP$12-$C44&lt;0,$W$8*ABS(AP$12-$C44),$W$7*(AP$12-$C44))*$D44</f>
        <v>5.9648295676506537E-6</v>
      </c>
      <c r="AQ45" s="35">
        <f>IF(AQ$12-$C44&lt;0,$W$8*ABS(AQ$12-$C44),$W$7*(AQ$12-$C44))*$D44</f>
        <v>7.1577954811807851E-6</v>
      </c>
      <c r="AR45" s="35">
        <f>IF(AR$12-$C44&lt;0,$W$8*ABS(AR$12-$C44),$W$7*(AR$12-$C44))*$D44</f>
        <v>8.3507613947109174E-6</v>
      </c>
      <c r="AS45" s="35">
        <f>IF(AS$12-$C44&lt;0,$W$8*ABS(AS$12-$C44),$W$7*(AS$12-$C44))*$D44</f>
        <v>9.5437273082410513E-6</v>
      </c>
      <c r="AT45" s="35">
        <f>IF(AT$12-$C44&lt;0,$W$8*ABS(AT$12-$C44),$W$7*(AT$12-$C44))*$D44</f>
        <v>1.0736693221771182E-5</v>
      </c>
      <c r="AU45" s="35">
        <f>IF(AU$12-$C44&lt;0,$W$8*ABS(AU$12-$C44),$W$7*(AU$12-$C44))*$D44</f>
        <v>1.1929659135301314E-5</v>
      </c>
      <c r="AV45" s="35">
        <f>IF(AV$12-$C44&lt;0,$W$8*ABS(AV$12-$C44),$W$7*(AV$12-$C44))*$D44</f>
        <v>1.3122625048831448E-5</v>
      </c>
      <c r="AW45" s="35">
        <f>IF(AW$12-$C44&lt;0,$W$8*ABS(AW$12-$C44),$W$7*(AW$12-$C44))*$D44</f>
        <v>1.4315590962361579E-5</v>
      </c>
      <c r="AX45" s="35">
        <f>IF(AX$12-$C44&lt;0,$W$8*ABS(AX$12-$C44),$W$7*(AX$12-$C44))*$D44</f>
        <v>1.5508556875891711E-5</v>
      </c>
      <c r="AY45" s="35">
        <f>IF(AY$12-$C44&lt;0,$W$8*ABS(AY$12-$C44),$W$7*(AY$12-$C44))*$D44</f>
        <v>1.6701522789421845E-5</v>
      </c>
      <c r="AZ45" s="35">
        <f>IF(AZ$12-$C44&lt;0,$W$8*ABS(AZ$12-$C44),$W$7*(AZ$12-$C44))*$D44</f>
        <v>1.7894488702951975E-5</v>
      </c>
      <c r="BA45" s="35">
        <f>IF(BA$12-$C44&lt;0,$W$8*ABS(BA$12-$C44),$W$7*(BA$12-$C44))*$D44</f>
        <v>1.9087454616482109E-5</v>
      </c>
      <c r="BB45" s="35">
        <f>IF(BB$12-$C44&lt;0,$W$8*ABS(BB$12-$C44),$W$7*(BB$12-$C44))*$D44</f>
        <v>2.028042053001224E-5</v>
      </c>
      <c r="BC45" s="35">
        <f>IF(BC$12-$C44&lt;0,$W$8*ABS(BC$12-$C44),$W$7*(BC$12-$C44))*$D44</f>
        <v>2.1473386443542374E-5</v>
      </c>
      <c r="BD45" s="35">
        <f>IF(BD$12-$C44&lt;0,$W$8*ABS(BD$12-$C44),$W$7*(BD$12-$C44))*$D44</f>
        <v>2.2666352357072508E-5</v>
      </c>
      <c r="BE45" s="35">
        <f>IF(BE$12-$C44&lt;0,$W$8*ABS(BE$12-$C44),$W$7*(BE$12-$C44))*$D44</f>
        <v>2.3859318270602639E-5</v>
      </c>
      <c r="BF45" s="35">
        <f>IF(BF$12-$C44&lt;0,$W$8*ABS(BF$12-$C44),$W$7*(BF$12-$C44))*$D44</f>
        <v>2.5052284184132769E-5</v>
      </c>
      <c r="BG45" s="35">
        <f>IF(BG$12-$C44&lt;0,$W$8*ABS(BG$12-$C44),$W$7*(BG$12-$C44))*$D44</f>
        <v>2.62452500976629E-5</v>
      </c>
      <c r="BH45" s="35">
        <f>IF(BH$12-$C44&lt;0,$W$8*ABS(BH$12-$C44),$W$7*(BH$12-$C44))*$D44</f>
        <v>2.7438216011193034E-5</v>
      </c>
      <c r="BI45" s="35">
        <f>IF(BI$12-$C44&lt;0,$W$8*ABS(BI$12-$C44),$W$7*(BI$12-$C44))*$D44</f>
        <v>2.8631181924723168E-5</v>
      </c>
      <c r="BJ45" s="35">
        <f>IF(BJ$12-$C44&lt;0,$W$8*ABS(BJ$12-$C44),$W$7*(BJ$12-$C44))*$D44</f>
        <v>2.9824147838253302E-5</v>
      </c>
      <c r="BK45" s="35">
        <f>IF(BK$12-$C44&lt;0,$W$8*ABS(BK$12-$C44),$W$7*(BK$12-$C44))*$D44</f>
        <v>3.1017113751783435E-5</v>
      </c>
      <c r="BL45" s="35">
        <f>IF(BL$12-$C44&lt;0,$W$8*ABS(BL$12-$C44),$W$7*(BL$12-$C44))*$D44</f>
        <v>3.2210079665313563E-5</v>
      </c>
      <c r="BM45" s="35">
        <f>IF(BM$12-$C44&lt;0,$W$8*ABS(BM$12-$C44),$W$7*(BM$12-$C44))*$D44</f>
        <v>3.3403045578843697E-5</v>
      </c>
      <c r="BN45" s="35">
        <f>IF(BN$12-$C44&lt;0,$W$8*ABS(BN$12-$C44),$W$7*(BN$12-$C44))*$D44</f>
        <v>3.4596011492373831E-5</v>
      </c>
      <c r="BO45" s="35">
        <f>IF(BO$12-$C44&lt;0,$W$8*ABS(BO$12-$C44),$W$7*(BO$12-$C44))*$D44</f>
        <v>3.5788977405903965E-5</v>
      </c>
      <c r="BP45" s="35">
        <f>IF(BP$12-$C44&lt;0,$W$8*ABS(BP$12-$C44),$W$7*(BP$12-$C44))*$D44</f>
        <v>3.6981943319434099E-5</v>
      </c>
      <c r="BQ45" s="35">
        <f>IF(BQ$12-$C44&lt;0,$W$8*ABS(BQ$12-$C44),$W$7*(BQ$12-$C44))*$D44</f>
        <v>3.8174909232964226E-5</v>
      </c>
      <c r="BR45" s="35">
        <f>IF(BR$12-$C44&lt;0,$W$8*ABS(BR$12-$C44),$W$7*(BR$12-$C44))*$D44</f>
        <v>3.936787514649436E-5</v>
      </c>
      <c r="BS45" s="35">
        <f>IF(BS$12-$C44&lt;0,$W$8*ABS(BS$12-$C44),$W$7*(BS$12-$C44))*$D44</f>
        <v>4.0560841060024494E-5</v>
      </c>
      <c r="BT45" s="35">
        <f>IF(BT$12-$C44&lt;0,$W$8*ABS(BT$12-$C44),$W$7*(BT$12-$C44))*$D44</f>
        <v>4.1753806973554621E-5</v>
      </c>
      <c r="BU45" s="35">
        <f>IF(BU$12-$C44&lt;0,$W$8*ABS(BU$12-$C44),$W$7*(BU$12-$C44))*$D44</f>
        <v>4.2946772887084755E-5</v>
      </c>
      <c r="BV45" s="35">
        <f>IF(BV$12-$C44&lt;0,$W$8*ABS(BV$12-$C44),$W$7*(BV$12-$C44))*$D44</f>
        <v>4.4139738800614882E-5</v>
      </c>
      <c r="BW45" s="35">
        <f>IF(BW$12-$C44&lt;0,$W$8*ABS(BW$12-$C44),$W$7*(BW$12-$C44))*$D44</f>
        <v>4.5332704714145016E-5</v>
      </c>
      <c r="BX45" s="35">
        <f>IF(BX$12-$C44&lt;0,$W$8*ABS(BX$12-$C44),$W$7*(BX$12-$C44))*$D44</f>
        <v>4.652567062767515E-5</v>
      </c>
      <c r="BY45" s="35">
        <f>IF(BY$12-$C44&lt;0,$W$8*ABS(BY$12-$C44),$W$7*(BY$12-$C44))*$D44</f>
        <v>4.7718636541205284E-5</v>
      </c>
      <c r="BZ45" s="35">
        <f>IF(BZ$12-$C44&lt;0,$W$8*ABS(BZ$12-$C44),$W$7*(BZ$12-$C44))*$D44</f>
        <v>4.8911602454735418E-5</v>
      </c>
      <c r="CA45" s="35">
        <f>IF(CA$12-$C44&lt;0,$W$8*ABS(CA$12-$C44),$W$7*(CA$12-$C44))*$D44</f>
        <v>5.0104568368265545E-5</v>
      </c>
      <c r="CB45" s="35">
        <f>IF(CB$12-$C44&lt;0,$W$8*ABS(CB$12-$C44),$W$7*(CB$12-$C44))*$D44</f>
        <v>5.1297534281795686E-5</v>
      </c>
      <c r="CC45" s="35">
        <f>IF(CC$12-$C44&lt;0,$W$8*ABS(CC$12-$C44),$W$7*(CC$12-$C44))*$D44</f>
        <v>5.2490500195325813E-5</v>
      </c>
      <c r="CD45" s="35">
        <f>IF(CD$12-$C44&lt;0,$W$8*ABS(CD$12-$C44),$W$7*(CD$12-$C44))*$D44</f>
        <v>5.368346610885594E-5</v>
      </c>
      <c r="CE45" s="35">
        <f>IF(CE$12-$C44&lt;0,$W$8*ABS(CE$12-$C44),$W$7*(CE$12-$C44))*$D44</f>
        <v>5.4876432022386081E-5</v>
      </c>
      <c r="CF45" s="35">
        <f>IF(CF$12-$C44&lt;0,$W$8*ABS(CF$12-$C44),$W$7*(CF$12-$C44))*$D44</f>
        <v>5.6069397935916208E-5</v>
      </c>
      <c r="CG45" s="36">
        <f>IF(CG$12-$C44&lt;0,$W$8*ABS(CG$12-$C44),$W$7*(CG$12-$C44))*$D44</f>
        <v>5.7262363849446349E-5</v>
      </c>
      <c r="CH45" s="36"/>
      <c r="CI45" s="87"/>
      <c r="CJ45" s="87"/>
      <c r="CK45" s="87"/>
      <c r="CL45" s="87"/>
    </row>
    <row r="46" spans="2:90" x14ac:dyDescent="0.25">
      <c r="B46" s="10"/>
      <c r="C46" s="5">
        <f t="shared" si="2"/>
        <v>6.9000000000000039</v>
      </c>
      <c r="D46" s="46">
        <f>_xlfn.NORM.DIST(C46,$E$7,$E$8,FALSE)</f>
        <v>5.4717021719900663E-5</v>
      </c>
      <c r="E46" s="95">
        <f>D46/SUM($D$12:$D$138)</f>
        <v>1.0943405421805275E-5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5">
        <f t="shared" si="3"/>
        <v>4</v>
      </c>
      <c r="T46" s="51">
        <f>IF(S46&gt;0,S46*$W$7,ABS(S46)*$W$8)</f>
        <v>0.4</v>
      </c>
      <c r="U46" s="11"/>
      <c r="V46" s="68"/>
      <c r="W46" s="54">
        <f t="shared" si="4"/>
        <v>6.7000000000000037</v>
      </c>
      <c r="X46" s="34">
        <f>IF(X$12-$C45&lt;0,$W$8*ABS(X$12-$C45),$W$7*(X$12-$C45))*$D45</f>
        <v>2.4329686651254722E-6</v>
      </c>
      <c r="Y46" s="35">
        <f>IF(Y$12-$C45&lt;0,$W$8*ABS(Y$12-$C45),$W$7*(Y$12-$C45))*$D45</f>
        <v>2.2514038393698398E-6</v>
      </c>
      <c r="Z46" s="35">
        <f>IF(Z$12-$C45&lt;0,$W$8*ABS(Z$12-$C45),$W$7*(Z$12-$C45))*$D45</f>
        <v>2.0698390136142078E-6</v>
      </c>
      <c r="AA46" s="35">
        <f>IF(AA$12-$C45&lt;0,$W$8*ABS(AA$12-$C45),$W$7*(AA$12-$C45))*$D45</f>
        <v>1.8882741878585755E-6</v>
      </c>
      <c r="AB46" s="35">
        <f>IF(AB$12-$C45&lt;0,$W$8*ABS(AB$12-$C45),$W$7*(AB$12-$C45))*$D45</f>
        <v>1.7067093621029435E-6</v>
      </c>
      <c r="AC46" s="35">
        <f>IF(AC$12-$C45&lt;0,$W$8*ABS(AC$12-$C45),$W$7*(AC$12-$C45))*$D45</f>
        <v>1.5251445363473112E-6</v>
      </c>
      <c r="AD46" s="35">
        <f>IF(AD$12-$C45&lt;0,$W$8*ABS(AD$12-$C45),$W$7*(AD$12-$C45))*$D45</f>
        <v>1.3435797105916792E-6</v>
      </c>
      <c r="AE46" s="35">
        <f>IF(AE$12-$C45&lt;0,$W$8*ABS(AE$12-$C45),$W$7*(AE$12-$C45))*$D45</f>
        <v>1.162014884836047E-6</v>
      </c>
      <c r="AF46" s="35">
        <f>IF(AF$12-$C45&lt;0,$W$8*ABS(AF$12-$C45),$W$7*(AF$12-$C45))*$D45</f>
        <v>9.8045005908041495E-7</v>
      </c>
      <c r="AG46" s="35">
        <f>IF(AG$12-$C45&lt;0,$W$8*ABS(AG$12-$C45),$W$7*(AG$12-$C45))*$D45</f>
        <v>7.9888523332478271E-7</v>
      </c>
      <c r="AH46" s="35">
        <f>IF(AH$12-$C45&lt;0,$W$8*ABS(AH$12-$C45),$W$7*(AH$12-$C45))*$D45</f>
        <v>6.1732040756915068E-7</v>
      </c>
      <c r="AI46" s="35">
        <f>IF(AI$12-$C45&lt;0,$W$8*ABS(AI$12-$C45),$W$7*(AI$12-$C45))*$D45</f>
        <v>4.3575558181351849E-7</v>
      </c>
      <c r="AJ46" s="35">
        <f>IF(AJ$12-$C45&lt;0,$W$8*ABS(AJ$12-$C45),$W$7*(AJ$12-$C45))*$D45</f>
        <v>2.5419075605788636E-7</v>
      </c>
      <c r="AK46" s="35">
        <f>IF(AK$12-$C45&lt;0,$W$8*ABS(AK$12-$C45),$W$7*(AK$12-$C45))*$D45</f>
        <v>7.2625930302254207E-8</v>
      </c>
      <c r="AL46" s="35">
        <f>IF(AL$12-$C45&lt;0,$W$8*ABS(AL$12-$C45),$W$7*(AL$12-$C45))*$D45</f>
        <v>1.0893889545337793E-6</v>
      </c>
      <c r="AM46" s="35">
        <f>IF(AM$12-$C45&lt;0,$W$8*ABS(AM$12-$C45),$W$7*(AM$12-$C45))*$D45</f>
        <v>2.9050372120901006E-6</v>
      </c>
      <c r="AN46" s="35">
        <f>IF(AN$12-$C45&lt;0,$W$8*ABS(AN$12-$C45),$W$7*(AN$12-$C45))*$D45</f>
        <v>4.7206854696464226E-6</v>
      </c>
      <c r="AO46" s="35">
        <f>IF(AO$12-$C45&lt;0,$W$8*ABS(AO$12-$C45),$W$7*(AO$12-$C45))*$D45</f>
        <v>6.5363337272027437E-6</v>
      </c>
      <c r="AP46" s="35">
        <f>IF(AP$12-$C45&lt;0,$W$8*ABS(AP$12-$C45),$W$7*(AP$12-$C45))*$D45</f>
        <v>8.3519819847590649E-6</v>
      </c>
      <c r="AQ46" s="35">
        <f>IF(AQ$12-$C45&lt;0,$W$8*ABS(AQ$12-$C45),$W$7*(AQ$12-$C45))*$D45</f>
        <v>1.0167630242315387E-5</v>
      </c>
      <c r="AR46" s="35">
        <f>IF(AR$12-$C45&lt;0,$W$8*ABS(AR$12-$C45),$W$7*(AR$12-$C45))*$D45</f>
        <v>1.1983278499871707E-5</v>
      </c>
      <c r="AS46" s="35">
        <f>IF(AS$12-$C45&lt;0,$W$8*ABS(AS$12-$C45),$W$7*(AS$12-$C45))*$D45</f>
        <v>1.3798926757428031E-5</v>
      </c>
      <c r="AT46" s="35">
        <f>IF(AT$12-$C45&lt;0,$W$8*ABS(AT$12-$C45),$W$7*(AT$12-$C45))*$D45</f>
        <v>1.5614575014984351E-5</v>
      </c>
      <c r="AU46" s="35">
        <f>IF(AU$12-$C45&lt;0,$W$8*ABS(AU$12-$C45),$W$7*(AU$12-$C45))*$D45</f>
        <v>1.7430223272540671E-5</v>
      </c>
      <c r="AV46" s="35">
        <f>IF(AV$12-$C45&lt;0,$W$8*ABS(AV$12-$C45),$W$7*(AV$12-$C45))*$D45</f>
        <v>1.9245871530096995E-5</v>
      </c>
      <c r="AW46" s="35">
        <f>IF(AW$12-$C45&lt;0,$W$8*ABS(AW$12-$C45),$W$7*(AW$12-$C45))*$D45</f>
        <v>2.1061519787653312E-5</v>
      </c>
      <c r="AX46" s="35">
        <f>IF(AX$12-$C45&lt;0,$W$8*ABS(AX$12-$C45),$W$7*(AX$12-$C45))*$D45</f>
        <v>2.2877168045209636E-5</v>
      </c>
      <c r="AY46" s="35">
        <f>IF(AY$12-$C45&lt;0,$W$8*ABS(AY$12-$C45),$W$7*(AY$12-$C45))*$D45</f>
        <v>2.4692816302765959E-5</v>
      </c>
      <c r="AZ46" s="35">
        <f>IF(AZ$12-$C45&lt;0,$W$8*ABS(AZ$12-$C45),$W$7*(AZ$12-$C45))*$D45</f>
        <v>2.650846456032228E-5</v>
      </c>
      <c r="BA46" s="35">
        <f>IF(BA$12-$C45&lt;0,$W$8*ABS(BA$12-$C45),$W$7*(BA$12-$C45))*$D45</f>
        <v>2.83241128178786E-5</v>
      </c>
      <c r="BB46" s="35">
        <f>IF(BB$12-$C45&lt;0,$W$8*ABS(BB$12-$C45),$W$7*(BB$12-$C45))*$D45</f>
        <v>3.0139761075434924E-5</v>
      </c>
      <c r="BC46" s="35">
        <f>IF(BC$12-$C45&lt;0,$W$8*ABS(BC$12-$C45),$W$7*(BC$12-$C45))*$D45</f>
        <v>3.1955409332991244E-5</v>
      </c>
      <c r="BD46" s="35">
        <f>IF(BD$12-$C45&lt;0,$W$8*ABS(BD$12-$C45),$W$7*(BD$12-$C45))*$D45</f>
        <v>3.3771057590547564E-5</v>
      </c>
      <c r="BE46" s="35">
        <f>IF(BE$12-$C45&lt;0,$W$8*ABS(BE$12-$C45),$W$7*(BE$12-$C45))*$D45</f>
        <v>3.5586705848103891E-5</v>
      </c>
      <c r="BF46" s="35">
        <f>IF(BF$12-$C45&lt;0,$W$8*ABS(BF$12-$C45),$W$7*(BF$12-$C45))*$D45</f>
        <v>3.7402354105660212E-5</v>
      </c>
      <c r="BG46" s="35">
        <f>IF(BG$12-$C45&lt;0,$W$8*ABS(BG$12-$C45),$W$7*(BG$12-$C45))*$D45</f>
        <v>3.9218002363216532E-5</v>
      </c>
      <c r="BH46" s="35">
        <f>IF(BH$12-$C45&lt;0,$W$8*ABS(BH$12-$C45),$W$7*(BH$12-$C45))*$D45</f>
        <v>4.1033650620772852E-5</v>
      </c>
      <c r="BI46" s="35">
        <f>IF(BI$12-$C45&lt;0,$W$8*ABS(BI$12-$C45),$W$7*(BI$12-$C45))*$D45</f>
        <v>4.2849298878329172E-5</v>
      </c>
      <c r="BJ46" s="35">
        <f>IF(BJ$12-$C45&lt;0,$W$8*ABS(BJ$12-$C45),$W$7*(BJ$12-$C45))*$D45</f>
        <v>4.4664947135885493E-5</v>
      </c>
      <c r="BK46" s="35">
        <f>IF(BK$12-$C45&lt;0,$W$8*ABS(BK$12-$C45),$W$7*(BK$12-$C45))*$D45</f>
        <v>4.648059539344182E-5</v>
      </c>
      <c r="BL46" s="35">
        <f>IF(BL$12-$C45&lt;0,$W$8*ABS(BL$12-$C45),$W$7*(BL$12-$C45))*$D45</f>
        <v>4.829624365099814E-5</v>
      </c>
      <c r="BM46" s="35">
        <f>IF(BM$12-$C45&lt;0,$W$8*ABS(BM$12-$C45),$W$7*(BM$12-$C45))*$D45</f>
        <v>5.0111891908554467E-5</v>
      </c>
      <c r="BN46" s="35">
        <f>IF(BN$12-$C45&lt;0,$W$8*ABS(BN$12-$C45),$W$7*(BN$12-$C45))*$D45</f>
        <v>5.1927540166110781E-5</v>
      </c>
      <c r="BO46" s="35">
        <f>IF(BO$12-$C45&lt;0,$W$8*ABS(BO$12-$C45),$W$7*(BO$12-$C45))*$D45</f>
        <v>5.3743188423667101E-5</v>
      </c>
      <c r="BP46" s="35">
        <f>IF(BP$12-$C45&lt;0,$W$8*ABS(BP$12-$C45),$W$7*(BP$12-$C45))*$D45</f>
        <v>5.5558836681223428E-5</v>
      </c>
      <c r="BQ46" s="35">
        <f>IF(BQ$12-$C45&lt;0,$W$8*ABS(BQ$12-$C45),$W$7*(BQ$12-$C45))*$D45</f>
        <v>5.7374484938779748E-5</v>
      </c>
      <c r="BR46" s="35">
        <f>IF(BR$12-$C45&lt;0,$W$8*ABS(BR$12-$C45),$W$7*(BR$12-$C45))*$D45</f>
        <v>5.9190133196336069E-5</v>
      </c>
      <c r="BS46" s="35">
        <f>IF(BS$12-$C45&lt;0,$W$8*ABS(BS$12-$C45),$W$7*(BS$12-$C45))*$D45</f>
        <v>6.1005781453892389E-5</v>
      </c>
      <c r="BT46" s="35">
        <f>IF(BT$12-$C45&lt;0,$W$8*ABS(BT$12-$C45),$W$7*(BT$12-$C45))*$D45</f>
        <v>6.2821429711448702E-5</v>
      </c>
      <c r="BU46" s="35">
        <f>IF(BU$12-$C45&lt;0,$W$8*ABS(BU$12-$C45),$W$7*(BU$12-$C45))*$D45</f>
        <v>6.463707796900503E-5</v>
      </c>
      <c r="BV46" s="35">
        <f>IF(BV$12-$C45&lt;0,$W$8*ABS(BV$12-$C45),$W$7*(BV$12-$C45))*$D45</f>
        <v>6.6452726226561357E-5</v>
      </c>
      <c r="BW46" s="35">
        <f>IF(BW$12-$C45&lt;0,$W$8*ABS(BW$12-$C45),$W$7*(BW$12-$C45))*$D45</f>
        <v>6.8268374484117684E-5</v>
      </c>
      <c r="BX46" s="35">
        <f>IF(BX$12-$C45&lt;0,$W$8*ABS(BX$12-$C45),$W$7*(BX$12-$C45))*$D45</f>
        <v>7.0084022741673997E-5</v>
      </c>
      <c r="BY46" s="35">
        <f>IF(BY$12-$C45&lt;0,$W$8*ABS(BY$12-$C45),$W$7*(BY$12-$C45))*$D45</f>
        <v>7.1899670999230311E-5</v>
      </c>
      <c r="BZ46" s="35">
        <f>IF(BZ$12-$C45&lt;0,$W$8*ABS(BZ$12-$C45),$W$7*(BZ$12-$C45))*$D45</f>
        <v>7.3715319256786638E-5</v>
      </c>
      <c r="CA46" s="35">
        <f>IF(CA$12-$C45&lt;0,$W$8*ABS(CA$12-$C45),$W$7*(CA$12-$C45))*$D45</f>
        <v>7.5530967514342951E-5</v>
      </c>
      <c r="CB46" s="35">
        <f>IF(CB$12-$C45&lt;0,$W$8*ABS(CB$12-$C45),$W$7*(CB$12-$C45))*$D45</f>
        <v>7.7346615771899278E-5</v>
      </c>
      <c r="CC46" s="35">
        <f>IF(CC$12-$C45&lt;0,$W$8*ABS(CC$12-$C45),$W$7*(CC$12-$C45))*$D45</f>
        <v>7.9162264029455605E-5</v>
      </c>
      <c r="CD46" s="35">
        <f>IF(CD$12-$C45&lt;0,$W$8*ABS(CD$12-$C45),$W$7*(CD$12-$C45))*$D45</f>
        <v>8.0977912287011933E-5</v>
      </c>
      <c r="CE46" s="35">
        <f>IF(CE$12-$C45&lt;0,$W$8*ABS(CE$12-$C45),$W$7*(CE$12-$C45))*$D45</f>
        <v>8.2793560544568246E-5</v>
      </c>
      <c r="CF46" s="35">
        <f>IF(CF$12-$C45&lt;0,$W$8*ABS(CF$12-$C45),$W$7*(CF$12-$C45))*$D45</f>
        <v>8.460920880212456E-5</v>
      </c>
      <c r="CG46" s="36">
        <f>IF(CG$12-$C45&lt;0,$W$8*ABS(CG$12-$C45),$W$7*(CG$12-$C45))*$D45</f>
        <v>8.6424857059680887E-5</v>
      </c>
      <c r="CH46" s="36"/>
      <c r="CI46" s="87"/>
      <c r="CJ46" s="87"/>
      <c r="CK46" s="87"/>
      <c r="CL46" s="87"/>
    </row>
    <row r="47" spans="2:90" x14ac:dyDescent="0.25">
      <c r="B47" s="10"/>
      <c r="C47" s="5">
        <f t="shared" si="2"/>
        <v>7.1000000000000041</v>
      </c>
      <c r="D47" s="46">
        <f>_xlfn.NORM.DIST(C47,$E$7,$E$8,FALSE)</f>
        <v>8.1628204383121726E-5</v>
      </c>
      <c r="E47" s="95">
        <f>D47/SUM($D$12:$D$138)</f>
        <v>1.6325642484550513E-5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5">
        <f t="shared" si="3"/>
        <v>5</v>
      </c>
      <c r="T47" s="51">
        <f>IF(S47&gt;0,S47*$W$7,ABS(S47)*$W$8)</f>
        <v>0.5</v>
      </c>
      <c r="U47" s="11"/>
      <c r="V47" s="68"/>
      <c r="W47" s="54">
        <f t="shared" si="4"/>
        <v>6.9000000000000039</v>
      </c>
      <c r="X47" s="34">
        <f>IF(X$12-$C46&lt;0,$W$8*ABS(X$12-$C46),$W$7*(X$12-$C46))*$D46</f>
        <v>3.7754744986731482E-6</v>
      </c>
      <c r="Y47" s="35">
        <f>IF(Y$12-$C46&lt;0,$W$8*ABS(Y$12-$C46),$W$7*(Y$12-$C46))*$D46</f>
        <v>3.501889390073645E-6</v>
      </c>
      <c r="Z47" s="35">
        <f>IF(Z$12-$C46&lt;0,$W$8*ABS(Z$12-$C46),$W$7*(Z$12-$C46))*$D46</f>
        <v>3.2283042814741413E-6</v>
      </c>
      <c r="AA47" s="35">
        <f>IF(AA$12-$C46&lt;0,$W$8*ABS(AA$12-$C46),$W$7*(AA$12-$C46))*$D46</f>
        <v>2.9547191728746381E-6</v>
      </c>
      <c r="AB47" s="35">
        <f>IF(AB$12-$C46&lt;0,$W$8*ABS(AB$12-$C46),$W$7*(AB$12-$C46))*$D46</f>
        <v>2.6811340642751349E-6</v>
      </c>
      <c r="AC47" s="35">
        <f>IF(AC$12-$C46&lt;0,$W$8*ABS(AC$12-$C46),$W$7*(AC$12-$C46))*$D46</f>
        <v>2.4075489556756312E-6</v>
      </c>
      <c r="AD47" s="35">
        <f>IF(AD$12-$C46&lt;0,$W$8*ABS(AD$12-$C46),$W$7*(AD$12-$C46))*$D46</f>
        <v>2.133963847076128E-6</v>
      </c>
      <c r="AE47" s="35">
        <f>IF(AE$12-$C46&lt;0,$W$8*ABS(AE$12-$C46),$W$7*(AE$12-$C46))*$D46</f>
        <v>1.8603787384766246E-6</v>
      </c>
      <c r="AF47" s="35">
        <f>IF(AF$12-$C46&lt;0,$W$8*ABS(AF$12-$C46),$W$7*(AF$12-$C46))*$D46</f>
        <v>1.5867936298771213E-6</v>
      </c>
      <c r="AG47" s="35">
        <f>IF(AG$12-$C46&lt;0,$W$8*ABS(AG$12-$C46),$W$7*(AG$12-$C46))*$D46</f>
        <v>1.3132085212776181E-6</v>
      </c>
      <c r="AH47" s="35">
        <f>IF(AH$12-$C46&lt;0,$W$8*ABS(AH$12-$C46),$W$7*(AH$12-$C46))*$D46</f>
        <v>1.0396234126781149E-6</v>
      </c>
      <c r="AI47" s="35">
        <f>IF(AI$12-$C46&lt;0,$W$8*ABS(AI$12-$C46),$W$7*(AI$12-$C46))*$D46</f>
        <v>7.6603830407861152E-7</v>
      </c>
      <c r="AJ47" s="35">
        <f>IF(AJ$12-$C46&lt;0,$W$8*ABS(AJ$12-$C46),$W$7*(AJ$12-$C46))*$D46</f>
        <v>4.9245319547910808E-7</v>
      </c>
      <c r="AK47" s="35">
        <f>IF(AK$12-$C46&lt;0,$W$8*ABS(AK$12-$C46),$W$7*(AK$12-$C46))*$D46</f>
        <v>2.188680868796048E-7</v>
      </c>
      <c r="AL47" s="35">
        <f>IF(AL$12-$C46&lt;0,$W$8*ABS(AL$12-$C46),$W$7*(AL$12-$C46))*$D46</f>
        <v>5.4717021719898529E-7</v>
      </c>
      <c r="AM47" s="35">
        <f>IF(AM$12-$C46&lt;0,$W$8*ABS(AM$12-$C46),$W$7*(AM$12-$C46))*$D46</f>
        <v>3.2830213031940184E-6</v>
      </c>
      <c r="AN47" s="35">
        <f>IF(AN$12-$C46&lt;0,$W$8*ABS(AN$12-$C46),$W$7*(AN$12-$C46))*$D46</f>
        <v>6.0188723891890516E-6</v>
      </c>
      <c r="AO47" s="35">
        <f>IF(AO$12-$C46&lt;0,$W$8*ABS(AO$12-$C46),$W$7*(AO$12-$C46))*$D46</f>
        <v>8.7547234751840848E-6</v>
      </c>
      <c r="AP47" s="35">
        <f>IF(AP$12-$C46&lt;0,$W$8*ABS(AP$12-$C46),$W$7*(AP$12-$C46))*$D46</f>
        <v>1.149057456117912E-5</v>
      </c>
      <c r="AQ47" s="35">
        <f>IF(AQ$12-$C46&lt;0,$W$8*ABS(AQ$12-$C46),$W$7*(AQ$12-$C46))*$D46</f>
        <v>1.4226425647174151E-5</v>
      </c>
      <c r="AR47" s="35">
        <f>IF(AR$12-$C46&lt;0,$W$8*ABS(AR$12-$C46),$W$7*(AR$12-$C46))*$D46</f>
        <v>1.6962276733169184E-5</v>
      </c>
      <c r="AS47" s="35">
        <f>IF(AS$12-$C46&lt;0,$W$8*ABS(AS$12-$C46),$W$7*(AS$12-$C46))*$D46</f>
        <v>1.9698127819164219E-5</v>
      </c>
      <c r="AT47" s="35">
        <f>IF(AT$12-$C46&lt;0,$W$8*ABS(AT$12-$C46),$W$7*(AT$12-$C46))*$D46</f>
        <v>2.2433978905159254E-5</v>
      </c>
      <c r="AU47" s="35">
        <f>IF(AU$12-$C46&lt;0,$W$8*ABS(AU$12-$C46),$W$7*(AU$12-$C46))*$D46</f>
        <v>2.5169829991154285E-5</v>
      </c>
      <c r="AV47" s="35">
        <f>IF(AV$12-$C46&lt;0,$W$8*ABS(AV$12-$C46),$W$7*(AV$12-$C46))*$D46</f>
        <v>2.790568107714932E-5</v>
      </c>
      <c r="AW47" s="35">
        <f>IF(AW$12-$C46&lt;0,$W$8*ABS(AW$12-$C46),$W$7*(AW$12-$C46))*$D46</f>
        <v>3.0641532163144348E-5</v>
      </c>
      <c r="AX47" s="35">
        <f>IF(AX$12-$C46&lt;0,$W$8*ABS(AX$12-$C46),$W$7*(AX$12-$C46))*$D46</f>
        <v>3.3377383249139383E-5</v>
      </c>
      <c r="AY47" s="35">
        <f>IF(AY$12-$C46&lt;0,$W$8*ABS(AY$12-$C46),$W$7*(AY$12-$C46))*$D46</f>
        <v>3.6113234335134418E-5</v>
      </c>
      <c r="AZ47" s="35">
        <f>IF(AZ$12-$C46&lt;0,$W$8*ABS(AZ$12-$C46),$W$7*(AZ$12-$C46))*$D46</f>
        <v>3.8849085421129453E-5</v>
      </c>
      <c r="BA47" s="35">
        <f>IF(BA$12-$C46&lt;0,$W$8*ABS(BA$12-$C46),$W$7*(BA$12-$C46))*$D46</f>
        <v>4.1584936507124488E-5</v>
      </c>
      <c r="BB47" s="35">
        <f>IF(BB$12-$C46&lt;0,$W$8*ABS(BB$12-$C46),$W$7*(BB$12-$C46))*$D46</f>
        <v>4.4320787593119516E-5</v>
      </c>
      <c r="BC47" s="35">
        <f>IF(BC$12-$C46&lt;0,$W$8*ABS(BC$12-$C46),$W$7*(BC$12-$C46))*$D46</f>
        <v>4.7056638679114551E-5</v>
      </c>
      <c r="BD47" s="35">
        <f>IF(BD$12-$C46&lt;0,$W$8*ABS(BD$12-$C46),$W$7*(BD$12-$C46))*$D46</f>
        <v>4.9792489765109585E-5</v>
      </c>
      <c r="BE47" s="35">
        <f>IF(BE$12-$C46&lt;0,$W$8*ABS(BE$12-$C46),$W$7*(BE$12-$C46))*$D46</f>
        <v>5.2528340851104614E-5</v>
      </c>
      <c r="BF47" s="35">
        <f>IF(BF$12-$C46&lt;0,$W$8*ABS(BF$12-$C46),$W$7*(BF$12-$C46))*$D46</f>
        <v>5.5264191937099648E-5</v>
      </c>
      <c r="BG47" s="35">
        <f>IF(BG$12-$C46&lt;0,$W$8*ABS(BG$12-$C46),$W$7*(BG$12-$C46))*$D46</f>
        <v>5.8000043023094683E-5</v>
      </c>
      <c r="BH47" s="35">
        <f>IF(BH$12-$C46&lt;0,$W$8*ABS(BH$12-$C46),$W$7*(BH$12-$C46))*$D46</f>
        <v>6.0735894109089718E-5</v>
      </c>
      <c r="BI47" s="35">
        <f>IF(BI$12-$C46&lt;0,$W$8*ABS(BI$12-$C46),$W$7*(BI$12-$C46))*$D46</f>
        <v>6.3471745195084746E-5</v>
      </c>
      <c r="BJ47" s="35">
        <f>IF(BJ$12-$C46&lt;0,$W$8*ABS(BJ$12-$C46),$W$7*(BJ$12-$C46))*$D46</f>
        <v>6.6207596281079795E-5</v>
      </c>
      <c r="BK47" s="35">
        <f>IF(BK$12-$C46&lt;0,$W$8*ABS(BK$12-$C46),$W$7*(BK$12-$C46))*$D46</f>
        <v>6.8943447367074829E-5</v>
      </c>
      <c r="BL47" s="35">
        <f>IF(BL$12-$C46&lt;0,$W$8*ABS(BL$12-$C46),$W$7*(BL$12-$C46))*$D46</f>
        <v>7.1679298453069851E-5</v>
      </c>
      <c r="BM47" s="35">
        <f>IF(BM$12-$C46&lt;0,$W$8*ABS(BM$12-$C46),$W$7*(BM$12-$C46))*$D46</f>
        <v>7.4415149539064886E-5</v>
      </c>
      <c r="BN47" s="35">
        <f>IF(BN$12-$C46&lt;0,$W$8*ABS(BN$12-$C46),$W$7*(BN$12-$C46))*$D46</f>
        <v>7.715100062505992E-5</v>
      </c>
      <c r="BO47" s="35">
        <f>IF(BO$12-$C46&lt;0,$W$8*ABS(BO$12-$C46),$W$7*(BO$12-$C46))*$D46</f>
        <v>7.9886851711054955E-5</v>
      </c>
      <c r="BP47" s="35">
        <f>IF(BP$12-$C46&lt;0,$W$8*ABS(BP$12-$C46),$W$7*(BP$12-$C46))*$D46</f>
        <v>8.262270279704999E-5</v>
      </c>
      <c r="BQ47" s="35">
        <f>IF(BQ$12-$C46&lt;0,$W$8*ABS(BQ$12-$C46),$W$7*(BQ$12-$C46))*$D46</f>
        <v>8.5358553883045011E-5</v>
      </c>
      <c r="BR47" s="35">
        <f>IF(BR$12-$C46&lt;0,$W$8*ABS(BR$12-$C46),$W$7*(BR$12-$C46))*$D46</f>
        <v>8.8094404969040033E-5</v>
      </c>
      <c r="BS47" s="35">
        <f>IF(BS$12-$C46&lt;0,$W$8*ABS(BS$12-$C46),$W$7*(BS$12-$C46))*$D46</f>
        <v>9.0830256055035068E-5</v>
      </c>
      <c r="BT47" s="35">
        <f>IF(BT$12-$C46&lt;0,$W$8*ABS(BT$12-$C46),$W$7*(BT$12-$C46))*$D46</f>
        <v>9.3566107141030102E-5</v>
      </c>
      <c r="BU47" s="35">
        <f>IF(BU$12-$C46&lt;0,$W$8*ABS(BU$12-$C46),$W$7*(BU$12-$C46))*$D46</f>
        <v>9.6301958227025137E-5</v>
      </c>
      <c r="BV47" s="35">
        <f>IF(BV$12-$C46&lt;0,$W$8*ABS(BV$12-$C46),$W$7*(BV$12-$C46))*$D46</f>
        <v>9.9037809313020172E-5</v>
      </c>
      <c r="BW47" s="35">
        <f>IF(BW$12-$C46&lt;0,$W$8*ABS(BW$12-$C46),$W$7*(BW$12-$C46))*$D46</f>
        <v>1.0177366039901521E-4</v>
      </c>
      <c r="BX47" s="35">
        <f>IF(BX$12-$C46&lt;0,$W$8*ABS(BX$12-$C46),$W$7*(BX$12-$C46))*$D46</f>
        <v>1.0450951148501024E-4</v>
      </c>
      <c r="BY47" s="35">
        <f>IF(BY$12-$C46&lt;0,$W$8*ABS(BY$12-$C46),$W$7*(BY$12-$C46))*$D46</f>
        <v>1.0724536257100528E-4</v>
      </c>
      <c r="BZ47" s="35">
        <f>IF(BZ$12-$C46&lt;0,$W$8*ABS(BZ$12-$C46),$W$7*(BZ$12-$C46))*$D46</f>
        <v>1.099812136570003E-4</v>
      </c>
      <c r="CA47" s="35">
        <f>IF(CA$12-$C46&lt;0,$W$8*ABS(CA$12-$C46),$W$7*(CA$12-$C46))*$D46</f>
        <v>1.1271706474299535E-4</v>
      </c>
      <c r="CB47" s="35">
        <f>IF(CB$12-$C46&lt;0,$W$8*ABS(CB$12-$C46),$W$7*(CB$12-$C46))*$D46</f>
        <v>1.1545291582899037E-4</v>
      </c>
      <c r="CC47" s="35">
        <f>IF(CC$12-$C46&lt;0,$W$8*ABS(CC$12-$C46),$W$7*(CC$12-$C46))*$D46</f>
        <v>1.1818876691498542E-4</v>
      </c>
      <c r="CD47" s="35">
        <f>IF(CD$12-$C46&lt;0,$W$8*ABS(CD$12-$C46),$W$7*(CD$12-$C46))*$D46</f>
        <v>1.2092461800098044E-4</v>
      </c>
      <c r="CE47" s="35">
        <f>IF(CE$12-$C46&lt;0,$W$8*ABS(CE$12-$C46),$W$7*(CE$12-$C46))*$D46</f>
        <v>1.2366046908697547E-4</v>
      </c>
      <c r="CF47" s="35">
        <f>IF(CF$12-$C46&lt;0,$W$8*ABS(CF$12-$C46),$W$7*(CF$12-$C46))*$D46</f>
        <v>1.2639632017297052E-4</v>
      </c>
      <c r="CG47" s="36">
        <f>IF(CG$12-$C46&lt;0,$W$8*ABS(CG$12-$C46),$W$7*(CG$12-$C46))*$D46</f>
        <v>1.2913217125896554E-4</v>
      </c>
      <c r="CH47" s="36"/>
      <c r="CI47" s="87"/>
      <c r="CJ47" s="87"/>
      <c r="CK47" s="87"/>
      <c r="CL47" s="87"/>
    </row>
    <row r="48" spans="2:90" x14ac:dyDescent="0.25">
      <c r="B48" s="10"/>
      <c r="C48" s="5">
        <f t="shared" si="2"/>
        <v>7.3000000000000043</v>
      </c>
      <c r="D48" s="46">
        <f>_xlfn.NORM.DIST(C48,$E$7,$E$8,FALSE)</f>
        <v>1.205632901129977E-4</v>
      </c>
      <c r="E48" s="95">
        <f>D48/SUM($D$12:$D$138)</f>
        <v>2.4112660397475605E-5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5">
        <f t="shared" si="3"/>
        <v>6</v>
      </c>
      <c r="T48" s="51">
        <f>IF(S48&gt;0,S48*$W$7,ABS(S48)*$W$8)</f>
        <v>0.60000000000000009</v>
      </c>
      <c r="U48" s="11"/>
      <c r="V48" s="68"/>
      <c r="W48" s="54">
        <f t="shared" si="4"/>
        <v>7.1000000000000041</v>
      </c>
      <c r="X48" s="34">
        <f>IF(X$12-$C47&lt;0,$W$8*ABS(X$12-$C47),$W$7*(X$12-$C47))*$D47</f>
        <v>5.7956025112016467E-6</v>
      </c>
      <c r="Y48" s="35">
        <f>IF(Y$12-$C47&lt;0,$W$8*ABS(Y$12-$C47),$W$7*(Y$12-$C47))*$D47</f>
        <v>5.387461489286038E-6</v>
      </c>
      <c r="Z48" s="35">
        <f>IF(Z$12-$C47&lt;0,$W$8*ABS(Z$12-$C47),$W$7*(Z$12-$C47))*$D47</f>
        <v>4.9793204673704284E-6</v>
      </c>
      <c r="AA48" s="35">
        <f>IF(AA$12-$C47&lt;0,$W$8*ABS(AA$12-$C47),$W$7*(AA$12-$C47))*$D47</f>
        <v>4.5711794454548205E-6</v>
      </c>
      <c r="AB48" s="35">
        <f>IF(AB$12-$C47&lt;0,$W$8*ABS(AB$12-$C47),$W$7*(AB$12-$C47))*$D47</f>
        <v>4.1630384235392118E-6</v>
      </c>
      <c r="AC48" s="35">
        <f>IF(AC$12-$C47&lt;0,$W$8*ABS(AC$12-$C47),$W$7*(AC$12-$C47))*$D47</f>
        <v>3.7548974016236026E-6</v>
      </c>
      <c r="AD48" s="35">
        <f>IF(AD$12-$C47&lt;0,$W$8*ABS(AD$12-$C47),$W$7*(AD$12-$C47))*$D47</f>
        <v>3.3467563797079943E-6</v>
      </c>
      <c r="AE48" s="35">
        <f>IF(AE$12-$C47&lt;0,$W$8*ABS(AE$12-$C47),$W$7*(AE$12-$C47))*$D47</f>
        <v>2.9386153577923852E-6</v>
      </c>
      <c r="AF48" s="35">
        <f>IF(AF$12-$C47&lt;0,$W$8*ABS(AF$12-$C47),$W$7*(AF$12-$C47))*$D47</f>
        <v>2.5304743358767769E-6</v>
      </c>
      <c r="AG48" s="35">
        <f>IF(AG$12-$C47&lt;0,$W$8*ABS(AG$12-$C47),$W$7*(AG$12-$C47))*$D47</f>
        <v>2.1223333139611681E-6</v>
      </c>
      <c r="AH48" s="35">
        <f>IF(AH$12-$C47&lt;0,$W$8*ABS(AH$12-$C47),$W$7*(AH$12-$C47))*$D47</f>
        <v>1.7141922920455598E-6</v>
      </c>
      <c r="AI48" s="35">
        <f>IF(AI$12-$C47&lt;0,$W$8*ABS(AI$12-$C47),$W$7*(AI$12-$C47))*$D47</f>
        <v>1.3060512701299511E-6</v>
      </c>
      <c r="AJ48" s="35">
        <f>IF(AJ$12-$C47&lt;0,$W$8*ABS(AJ$12-$C47),$W$7*(AJ$12-$C47))*$D47</f>
        <v>8.9791024821434235E-7</v>
      </c>
      <c r="AK48" s="35">
        <f>IF(AK$12-$C47&lt;0,$W$8*ABS(AK$12-$C47),$W$7*(AK$12-$C47))*$D47</f>
        <v>4.8976922629873372E-7</v>
      </c>
      <c r="AL48" s="35">
        <f>IF(AL$12-$C47&lt;0,$W$8*ABS(AL$12-$C47),$W$7*(AL$12-$C47))*$D47</f>
        <v>8.1628204383125053E-8</v>
      </c>
      <c r="AM48" s="35">
        <f>IF(AM$12-$C47&lt;0,$W$8*ABS(AM$12-$C47),$W$7*(AM$12-$C47))*$D47</f>
        <v>3.2651281753248356E-6</v>
      </c>
      <c r="AN48" s="35">
        <f>IF(AN$12-$C47&lt;0,$W$8*ABS(AN$12-$C47),$W$7*(AN$12-$C47))*$D47</f>
        <v>7.3465383944809225E-6</v>
      </c>
      <c r="AO48" s="35">
        <f>IF(AO$12-$C47&lt;0,$W$8*ABS(AO$12-$C47),$W$7*(AO$12-$C47))*$D47</f>
        <v>1.1427948613637009E-5</v>
      </c>
      <c r="AP48" s="35">
        <f>IF(AP$12-$C47&lt;0,$W$8*ABS(AP$12-$C47),$W$7*(AP$12-$C47))*$D47</f>
        <v>1.5509358832793096E-5</v>
      </c>
      <c r="AQ48" s="35">
        <f>IF(AQ$12-$C47&lt;0,$W$8*ABS(AQ$12-$C47),$W$7*(AQ$12-$C47))*$D47</f>
        <v>1.9590769051949182E-5</v>
      </c>
      <c r="AR48" s="35">
        <f>IF(AR$12-$C47&lt;0,$W$8*ABS(AR$12-$C47),$W$7*(AR$12-$C47))*$D47</f>
        <v>2.3672179271105268E-5</v>
      </c>
      <c r="AS48" s="35">
        <f>IF(AS$12-$C47&lt;0,$W$8*ABS(AS$12-$C47),$W$7*(AS$12-$C47))*$D47</f>
        <v>2.7753589490261357E-5</v>
      </c>
      <c r="AT48" s="35">
        <f>IF(AT$12-$C47&lt;0,$W$8*ABS(AT$12-$C47),$W$7*(AT$12-$C47))*$D47</f>
        <v>3.1834999709417442E-5</v>
      </c>
      <c r="AU48" s="35">
        <f>IF(AU$12-$C47&lt;0,$W$8*ABS(AU$12-$C47),$W$7*(AU$12-$C47))*$D47</f>
        <v>3.5916409928573528E-5</v>
      </c>
      <c r="AV48" s="35">
        <f>IF(AV$12-$C47&lt;0,$W$8*ABS(AV$12-$C47),$W$7*(AV$12-$C47))*$D47</f>
        <v>3.9997820147729613E-5</v>
      </c>
      <c r="AW48" s="35">
        <f>IF(AW$12-$C47&lt;0,$W$8*ABS(AW$12-$C47),$W$7*(AW$12-$C47))*$D47</f>
        <v>4.4079230366885699E-5</v>
      </c>
      <c r="AX48" s="35">
        <f>IF(AX$12-$C47&lt;0,$W$8*ABS(AX$12-$C47),$W$7*(AX$12-$C47))*$D47</f>
        <v>4.8160640586041792E-5</v>
      </c>
      <c r="AY48" s="35">
        <f>IF(AY$12-$C47&lt;0,$W$8*ABS(AY$12-$C47),$W$7*(AY$12-$C47))*$D47</f>
        <v>5.2242050805197877E-5</v>
      </c>
      <c r="AZ48" s="35">
        <f>IF(AZ$12-$C47&lt;0,$W$8*ABS(AZ$12-$C47),$W$7*(AZ$12-$C47))*$D47</f>
        <v>5.6323461024353963E-5</v>
      </c>
      <c r="BA48" s="35">
        <f>IF(BA$12-$C47&lt;0,$W$8*ABS(BA$12-$C47),$W$7*(BA$12-$C47))*$D47</f>
        <v>6.0404871243510048E-5</v>
      </c>
      <c r="BB48" s="35">
        <f>IF(BB$12-$C47&lt;0,$W$8*ABS(BB$12-$C47),$W$7*(BB$12-$C47))*$D47</f>
        <v>6.4486281462666127E-5</v>
      </c>
      <c r="BC48" s="35">
        <f>IF(BC$12-$C47&lt;0,$W$8*ABS(BC$12-$C47),$W$7*(BC$12-$C47))*$D47</f>
        <v>6.8567691681822206E-5</v>
      </c>
      <c r="BD48" s="35">
        <f>IF(BD$12-$C47&lt;0,$W$8*ABS(BD$12-$C47),$W$7*(BD$12-$C47))*$D47</f>
        <v>7.2649101900978299E-5</v>
      </c>
      <c r="BE48" s="35">
        <f>IF(BE$12-$C47&lt;0,$W$8*ABS(BE$12-$C47),$W$7*(BE$12-$C47))*$D47</f>
        <v>7.6730512120134377E-5</v>
      </c>
      <c r="BF48" s="35">
        <f>IF(BF$12-$C47&lt;0,$W$8*ABS(BF$12-$C47),$W$7*(BF$12-$C47))*$D47</f>
        <v>8.081192233929047E-5</v>
      </c>
      <c r="BG48" s="35">
        <f>IF(BG$12-$C47&lt;0,$W$8*ABS(BG$12-$C47),$W$7*(BG$12-$C47))*$D47</f>
        <v>8.4893332558446562E-5</v>
      </c>
      <c r="BH48" s="35">
        <f>IF(BH$12-$C47&lt;0,$W$8*ABS(BH$12-$C47),$W$7*(BH$12-$C47))*$D47</f>
        <v>8.8974742777602655E-5</v>
      </c>
      <c r="BI48" s="35">
        <f>IF(BI$12-$C47&lt;0,$W$8*ABS(BI$12-$C47),$W$7*(BI$12-$C47))*$D47</f>
        <v>9.305615299675872E-5</v>
      </c>
      <c r="BJ48" s="35">
        <f>IF(BJ$12-$C47&lt;0,$W$8*ABS(BJ$12-$C47),$W$7*(BJ$12-$C47))*$D47</f>
        <v>9.7137563215914812E-5</v>
      </c>
      <c r="BK48" s="35">
        <f>IF(BK$12-$C47&lt;0,$W$8*ABS(BK$12-$C47),$W$7*(BK$12-$C47))*$D47</f>
        <v>1.012189734350709E-4</v>
      </c>
      <c r="BL48" s="35">
        <f>IF(BL$12-$C47&lt;0,$W$8*ABS(BL$12-$C47),$W$7*(BL$12-$C47))*$D47</f>
        <v>1.05300383654227E-4</v>
      </c>
      <c r="BM48" s="35">
        <f>IF(BM$12-$C47&lt;0,$W$8*ABS(BM$12-$C47),$W$7*(BM$12-$C47))*$D47</f>
        <v>1.0938179387338309E-4</v>
      </c>
      <c r="BN48" s="35">
        <f>IF(BN$12-$C47&lt;0,$W$8*ABS(BN$12-$C47),$W$7*(BN$12-$C47))*$D47</f>
        <v>1.1346320409253917E-4</v>
      </c>
      <c r="BO48" s="35">
        <f>IF(BO$12-$C47&lt;0,$W$8*ABS(BO$12-$C47),$W$7*(BO$12-$C47))*$D47</f>
        <v>1.1754461431169525E-4</v>
      </c>
      <c r="BP48" s="35">
        <f>IF(BP$12-$C47&lt;0,$W$8*ABS(BP$12-$C47),$W$7*(BP$12-$C47))*$D47</f>
        <v>1.2162602453085134E-4</v>
      </c>
      <c r="BQ48" s="35">
        <f>IF(BQ$12-$C47&lt;0,$W$8*ABS(BQ$12-$C47),$W$7*(BQ$12-$C47))*$D47</f>
        <v>1.2570743475000742E-4</v>
      </c>
      <c r="BR48" s="35">
        <f>IF(BR$12-$C47&lt;0,$W$8*ABS(BR$12-$C47),$W$7*(BR$12-$C47))*$D47</f>
        <v>1.2978884496916352E-4</v>
      </c>
      <c r="BS48" s="35">
        <f>IF(BS$12-$C47&lt;0,$W$8*ABS(BS$12-$C47),$W$7*(BS$12-$C47))*$D47</f>
        <v>1.338702551883196E-4</v>
      </c>
      <c r="BT48" s="35">
        <f>IF(BT$12-$C47&lt;0,$W$8*ABS(BT$12-$C47),$W$7*(BT$12-$C47))*$D47</f>
        <v>1.3795166540747568E-4</v>
      </c>
      <c r="BU48" s="35">
        <f>IF(BU$12-$C47&lt;0,$W$8*ABS(BU$12-$C47),$W$7*(BU$12-$C47))*$D47</f>
        <v>1.4203307562663176E-4</v>
      </c>
      <c r="BV48" s="35">
        <f>IF(BV$12-$C47&lt;0,$W$8*ABS(BV$12-$C47),$W$7*(BV$12-$C47))*$D47</f>
        <v>1.4611448584578787E-4</v>
      </c>
      <c r="BW48" s="35">
        <f>IF(BW$12-$C47&lt;0,$W$8*ABS(BW$12-$C47),$W$7*(BW$12-$C47))*$D47</f>
        <v>1.5019589606494395E-4</v>
      </c>
      <c r="BX48" s="35">
        <f>IF(BX$12-$C47&lt;0,$W$8*ABS(BX$12-$C47),$W$7*(BX$12-$C47))*$D47</f>
        <v>1.5427730628410002E-4</v>
      </c>
      <c r="BY48" s="35">
        <f>IF(BY$12-$C47&lt;0,$W$8*ABS(BY$12-$C47),$W$7*(BY$12-$C47))*$D47</f>
        <v>1.583587165032561E-4</v>
      </c>
      <c r="BZ48" s="35">
        <f>IF(BZ$12-$C47&lt;0,$W$8*ABS(BZ$12-$C47),$W$7*(BZ$12-$C47))*$D47</f>
        <v>1.6244012672241221E-4</v>
      </c>
      <c r="CA48" s="35">
        <f>IF(CA$12-$C47&lt;0,$W$8*ABS(CA$12-$C47),$W$7*(CA$12-$C47))*$D47</f>
        <v>1.6652153694156829E-4</v>
      </c>
      <c r="CB48" s="35">
        <f>IF(CB$12-$C47&lt;0,$W$8*ABS(CB$12-$C47),$W$7*(CB$12-$C47))*$D47</f>
        <v>1.7060294716072437E-4</v>
      </c>
      <c r="CC48" s="35">
        <f>IF(CC$12-$C47&lt;0,$W$8*ABS(CC$12-$C47),$W$7*(CC$12-$C47))*$D47</f>
        <v>1.7468435737988047E-4</v>
      </c>
      <c r="CD48" s="35">
        <f>IF(CD$12-$C47&lt;0,$W$8*ABS(CD$12-$C47),$W$7*(CD$12-$C47))*$D47</f>
        <v>1.7876576759903655E-4</v>
      </c>
      <c r="CE48" s="35">
        <f>IF(CE$12-$C47&lt;0,$W$8*ABS(CE$12-$C47),$W$7*(CE$12-$C47))*$D47</f>
        <v>1.8284717781819266E-4</v>
      </c>
      <c r="CF48" s="35">
        <f>IF(CF$12-$C47&lt;0,$W$8*ABS(CF$12-$C47),$W$7*(CF$12-$C47))*$D47</f>
        <v>1.8692858803734871E-4</v>
      </c>
      <c r="CG48" s="36">
        <f>IF(CG$12-$C47&lt;0,$W$8*ABS(CG$12-$C47),$W$7*(CG$12-$C47))*$D47</f>
        <v>1.9100999825650479E-4</v>
      </c>
      <c r="CH48" s="36"/>
      <c r="CI48" s="87"/>
      <c r="CJ48" s="87"/>
      <c r="CK48" s="87"/>
      <c r="CL48" s="87"/>
    </row>
    <row r="49" spans="2:90" x14ac:dyDescent="0.25">
      <c r="B49" s="10"/>
      <c r="C49" s="5">
        <f t="shared" si="2"/>
        <v>7.5000000000000044</v>
      </c>
      <c r="D49" s="46">
        <f>_xlfn.NORM.DIST(C49,$E$7,$E$8,FALSE)</f>
        <v>1.7629784118372411E-4</v>
      </c>
      <c r="E49" s="95">
        <f>D49/SUM($D$12:$D$138)</f>
        <v>3.5259571709489499E-5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5">
        <f t="shared" si="3"/>
        <v>7</v>
      </c>
      <c r="T49" s="51">
        <f>IF(S49&gt;0,S49*$W$7,ABS(S49)*$W$8)</f>
        <v>0.70000000000000007</v>
      </c>
      <c r="U49" s="11"/>
      <c r="V49" s="68"/>
      <c r="W49" s="54">
        <f t="shared" si="4"/>
        <v>7.3000000000000043</v>
      </c>
      <c r="X49" s="34">
        <f>IF(X$12-$C48&lt;0,$W$8*ABS(X$12-$C48),$W$7*(X$12-$C48))*$D48</f>
        <v>8.8011201782488384E-6</v>
      </c>
      <c r="Y49" s="35">
        <f>IF(Y$12-$C48&lt;0,$W$8*ABS(Y$12-$C48),$W$7*(Y$12-$C48))*$D48</f>
        <v>8.1983037276838491E-6</v>
      </c>
      <c r="Z49" s="35">
        <f>IF(Z$12-$C48&lt;0,$W$8*ABS(Z$12-$C48),$W$7*(Z$12-$C48))*$D48</f>
        <v>7.5954872771188606E-6</v>
      </c>
      <c r="AA49" s="35">
        <f>IF(AA$12-$C48&lt;0,$W$8*ABS(AA$12-$C48),$W$7*(AA$12-$C48))*$D48</f>
        <v>6.9926708265538721E-6</v>
      </c>
      <c r="AB49" s="35">
        <f>IF(AB$12-$C48&lt;0,$W$8*ABS(AB$12-$C48),$W$7*(AB$12-$C48))*$D48</f>
        <v>6.3898543759888836E-6</v>
      </c>
      <c r="AC49" s="35">
        <f>IF(AC$12-$C48&lt;0,$W$8*ABS(AC$12-$C48),$W$7*(AC$12-$C48))*$D48</f>
        <v>5.7870379254238952E-6</v>
      </c>
      <c r="AD49" s="35">
        <f>IF(AD$12-$C48&lt;0,$W$8*ABS(AD$12-$C48),$W$7*(AD$12-$C48))*$D48</f>
        <v>5.1842214748589067E-6</v>
      </c>
      <c r="AE49" s="35">
        <f>IF(AE$12-$C48&lt;0,$W$8*ABS(AE$12-$C48),$W$7*(AE$12-$C48))*$D48</f>
        <v>4.5814050242939174E-6</v>
      </c>
      <c r="AF49" s="35">
        <f>IF(AF$12-$C48&lt;0,$W$8*ABS(AF$12-$C48),$W$7*(AF$12-$C48))*$D48</f>
        <v>3.9785885737289297E-6</v>
      </c>
      <c r="AG49" s="35">
        <f>IF(AG$12-$C48&lt;0,$W$8*ABS(AG$12-$C48),$W$7*(AG$12-$C48))*$D48</f>
        <v>3.3757721231639408E-6</v>
      </c>
      <c r="AH49" s="35">
        <f>IF(AH$12-$C48&lt;0,$W$8*ABS(AH$12-$C48),$W$7*(AH$12-$C48))*$D48</f>
        <v>2.7729556725989523E-6</v>
      </c>
      <c r="AI49" s="35">
        <f>IF(AI$12-$C48&lt;0,$W$8*ABS(AI$12-$C48),$W$7*(AI$12-$C48))*$D48</f>
        <v>2.1701392220339639E-6</v>
      </c>
      <c r="AJ49" s="35">
        <f>IF(AJ$12-$C48&lt;0,$W$8*ABS(AJ$12-$C48),$W$7*(AJ$12-$C48))*$D48</f>
        <v>1.5673227714689754E-6</v>
      </c>
      <c r="AK49" s="35">
        <f>IF(AK$12-$C48&lt;0,$W$8*ABS(AK$12-$C48),$W$7*(AK$12-$C48))*$D48</f>
        <v>9.645063209039869E-7</v>
      </c>
      <c r="AL49" s="35">
        <f>IF(AL$12-$C48&lt;0,$W$8*ABS(AL$12-$C48),$W$7*(AL$12-$C48))*$D48</f>
        <v>3.6168987033899827E-7</v>
      </c>
      <c r="AM49" s="35">
        <f>IF(AM$12-$C48&lt;0,$W$8*ABS(AM$12-$C48),$W$7*(AM$12-$C48))*$D48</f>
        <v>2.4112658022599027E-6</v>
      </c>
      <c r="AN49" s="35">
        <f>IF(AN$12-$C48&lt;0,$W$8*ABS(AN$12-$C48),$W$7*(AN$12-$C48))*$D48</f>
        <v>8.4394303079097879E-6</v>
      </c>
      <c r="AO49" s="35">
        <f>IF(AO$12-$C48&lt;0,$W$8*ABS(AO$12-$C48),$W$7*(AO$12-$C48))*$D48</f>
        <v>1.4467594813559674E-5</v>
      </c>
      <c r="AP49" s="35">
        <f>IF(AP$12-$C48&lt;0,$W$8*ABS(AP$12-$C48),$W$7*(AP$12-$C48))*$D48</f>
        <v>2.0495759319209559E-5</v>
      </c>
      <c r="AQ49" s="35">
        <f>IF(AQ$12-$C48&lt;0,$W$8*ABS(AQ$12-$C48),$W$7*(AQ$12-$C48))*$D48</f>
        <v>2.6523923824859446E-5</v>
      </c>
      <c r="AR49" s="35">
        <f>IF(AR$12-$C48&lt;0,$W$8*ABS(AR$12-$C48),$W$7*(AR$12-$C48))*$D48</f>
        <v>3.2552088330509325E-5</v>
      </c>
      <c r="AS49" s="35">
        <f>IF(AS$12-$C48&lt;0,$W$8*ABS(AS$12-$C48),$W$7*(AS$12-$C48))*$D48</f>
        <v>3.8580252836159222E-5</v>
      </c>
      <c r="AT49" s="35">
        <f>IF(AT$12-$C48&lt;0,$W$8*ABS(AT$12-$C48),$W$7*(AT$12-$C48))*$D48</f>
        <v>4.4608417341809105E-5</v>
      </c>
      <c r="AU49" s="35">
        <f>IF(AU$12-$C48&lt;0,$W$8*ABS(AU$12-$C48),$W$7*(AU$12-$C48))*$D48</f>
        <v>5.0636581847458988E-5</v>
      </c>
      <c r="AV49" s="35">
        <f>IF(AV$12-$C48&lt;0,$W$8*ABS(AV$12-$C48),$W$7*(AV$12-$C48))*$D48</f>
        <v>5.6664746353108871E-5</v>
      </c>
      <c r="AW49" s="35">
        <f>IF(AW$12-$C48&lt;0,$W$8*ABS(AW$12-$C48),$W$7*(AW$12-$C48))*$D48</f>
        <v>6.2692910858758754E-5</v>
      </c>
      <c r="AX49" s="35">
        <f>IF(AX$12-$C48&lt;0,$W$8*ABS(AX$12-$C48),$W$7*(AX$12-$C48))*$D48</f>
        <v>6.8721075364408651E-5</v>
      </c>
      <c r="AY49" s="35">
        <f>IF(AY$12-$C48&lt;0,$W$8*ABS(AY$12-$C48),$W$7*(AY$12-$C48))*$D48</f>
        <v>7.4749239870058534E-5</v>
      </c>
      <c r="AZ49" s="35">
        <f>IF(AZ$12-$C48&lt;0,$W$8*ABS(AZ$12-$C48),$W$7*(AZ$12-$C48))*$D48</f>
        <v>8.0777404375708417E-5</v>
      </c>
      <c r="BA49" s="35">
        <f>IF(BA$12-$C48&lt;0,$W$8*ABS(BA$12-$C48),$W$7*(BA$12-$C48))*$D48</f>
        <v>8.68055688813583E-5</v>
      </c>
      <c r="BB49" s="35">
        <f>IF(BB$12-$C48&lt;0,$W$8*ABS(BB$12-$C48),$W$7*(BB$12-$C48))*$D48</f>
        <v>9.2833733387008184E-5</v>
      </c>
      <c r="BC49" s="35">
        <f>IF(BC$12-$C48&lt;0,$W$8*ABS(BC$12-$C48),$W$7*(BC$12-$C48))*$D48</f>
        <v>9.8861897892658067E-5</v>
      </c>
      <c r="BD49" s="35">
        <f>IF(BD$12-$C48&lt;0,$W$8*ABS(BD$12-$C48),$W$7*(BD$12-$C48))*$D48</f>
        <v>1.0489006239830796E-4</v>
      </c>
      <c r="BE49" s="35">
        <f>IF(BE$12-$C48&lt;0,$W$8*ABS(BE$12-$C48),$W$7*(BE$12-$C48))*$D48</f>
        <v>1.1091822690395783E-4</v>
      </c>
      <c r="BF49" s="35">
        <f>IF(BF$12-$C48&lt;0,$W$8*ABS(BF$12-$C48),$W$7*(BF$12-$C48))*$D48</f>
        <v>1.1694639140960773E-4</v>
      </c>
      <c r="BG49" s="35">
        <f>IF(BG$12-$C48&lt;0,$W$8*ABS(BG$12-$C48),$W$7*(BG$12-$C48))*$D48</f>
        <v>1.229745559152576E-4</v>
      </c>
      <c r="BH49" s="35">
        <f>IF(BH$12-$C48&lt;0,$W$8*ABS(BH$12-$C48),$W$7*(BH$12-$C48))*$D48</f>
        <v>1.290027204209075E-4</v>
      </c>
      <c r="BI49" s="35">
        <f>IF(BI$12-$C48&lt;0,$W$8*ABS(BI$12-$C48),$W$7*(BI$12-$C48))*$D48</f>
        <v>1.3503088492655739E-4</v>
      </c>
      <c r="BJ49" s="35">
        <f>IF(BJ$12-$C48&lt;0,$W$8*ABS(BJ$12-$C48),$W$7*(BJ$12-$C48))*$D48</f>
        <v>1.4105904943220729E-4</v>
      </c>
      <c r="BK49" s="35">
        <f>IF(BK$12-$C48&lt;0,$W$8*ABS(BK$12-$C48),$W$7*(BK$12-$C48))*$D48</f>
        <v>1.4708721393785716E-4</v>
      </c>
      <c r="BL49" s="35">
        <f>IF(BL$12-$C48&lt;0,$W$8*ABS(BL$12-$C48),$W$7*(BL$12-$C48))*$D48</f>
        <v>1.5311537844350703E-4</v>
      </c>
      <c r="BM49" s="35">
        <f>IF(BM$12-$C48&lt;0,$W$8*ABS(BM$12-$C48),$W$7*(BM$12-$C48))*$D48</f>
        <v>1.5914354294915692E-4</v>
      </c>
      <c r="BN49" s="35">
        <f>IF(BN$12-$C48&lt;0,$W$8*ABS(BN$12-$C48),$W$7*(BN$12-$C48))*$D48</f>
        <v>1.6517170745480682E-4</v>
      </c>
      <c r="BO49" s="35">
        <f>IF(BO$12-$C48&lt;0,$W$8*ABS(BO$12-$C48),$W$7*(BO$12-$C48))*$D48</f>
        <v>1.7119987196045669E-4</v>
      </c>
      <c r="BP49" s="35">
        <f>IF(BP$12-$C48&lt;0,$W$8*ABS(BP$12-$C48),$W$7*(BP$12-$C48))*$D48</f>
        <v>1.7722803646610659E-4</v>
      </c>
      <c r="BQ49" s="35">
        <f>IF(BQ$12-$C48&lt;0,$W$8*ABS(BQ$12-$C48),$W$7*(BQ$12-$C48))*$D48</f>
        <v>1.8325620097175646E-4</v>
      </c>
      <c r="BR49" s="35">
        <f>IF(BR$12-$C48&lt;0,$W$8*ABS(BR$12-$C48),$W$7*(BR$12-$C48))*$D48</f>
        <v>1.8928436547740635E-4</v>
      </c>
      <c r="BS49" s="35">
        <f>IF(BS$12-$C48&lt;0,$W$8*ABS(BS$12-$C48),$W$7*(BS$12-$C48))*$D48</f>
        <v>1.9531252998305625E-4</v>
      </c>
      <c r="BT49" s="35">
        <f>IF(BT$12-$C48&lt;0,$W$8*ABS(BT$12-$C48),$W$7*(BT$12-$C48))*$D48</f>
        <v>2.0134069448870612E-4</v>
      </c>
      <c r="BU49" s="35">
        <f>IF(BU$12-$C48&lt;0,$W$8*ABS(BU$12-$C48),$W$7*(BU$12-$C48))*$D48</f>
        <v>2.0736885899435602E-4</v>
      </c>
      <c r="BV49" s="35">
        <f>IF(BV$12-$C48&lt;0,$W$8*ABS(BV$12-$C48),$W$7*(BV$12-$C48))*$D48</f>
        <v>2.1339702350000589E-4</v>
      </c>
      <c r="BW49" s="35">
        <f>IF(BW$12-$C48&lt;0,$W$8*ABS(BW$12-$C48),$W$7*(BW$12-$C48))*$D48</f>
        <v>2.1942518800565578E-4</v>
      </c>
      <c r="BX49" s="35">
        <f>IF(BX$12-$C48&lt;0,$W$8*ABS(BX$12-$C48),$W$7*(BX$12-$C48))*$D48</f>
        <v>2.2545335251130565E-4</v>
      </c>
      <c r="BY49" s="35">
        <f>IF(BY$12-$C48&lt;0,$W$8*ABS(BY$12-$C48),$W$7*(BY$12-$C48))*$D48</f>
        <v>2.3148151701695555E-4</v>
      </c>
      <c r="BZ49" s="35">
        <f>IF(BZ$12-$C48&lt;0,$W$8*ABS(BZ$12-$C48),$W$7*(BZ$12-$C48))*$D48</f>
        <v>2.3750968152260545E-4</v>
      </c>
      <c r="CA49" s="35">
        <f>IF(CA$12-$C48&lt;0,$W$8*ABS(CA$12-$C48),$W$7*(CA$12-$C48))*$D48</f>
        <v>2.4353784602825532E-4</v>
      </c>
      <c r="CB49" s="35">
        <f>IF(CB$12-$C48&lt;0,$W$8*ABS(CB$12-$C48),$W$7*(CB$12-$C48))*$D48</f>
        <v>2.4956601053390524E-4</v>
      </c>
      <c r="CC49" s="35">
        <f>IF(CC$12-$C48&lt;0,$W$8*ABS(CC$12-$C48),$W$7*(CC$12-$C48))*$D48</f>
        <v>2.5559417503955511E-4</v>
      </c>
      <c r="CD49" s="35">
        <f>IF(CD$12-$C48&lt;0,$W$8*ABS(CD$12-$C48),$W$7*(CD$12-$C48))*$D48</f>
        <v>2.6162233954520498E-4</v>
      </c>
      <c r="CE49" s="35">
        <f>IF(CE$12-$C48&lt;0,$W$8*ABS(CE$12-$C48),$W$7*(CE$12-$C48))*$D48</f>
        <v>2.6765050405085485E-4</v>
      </c>
      <c r="CF49" s="35">
        <f>IF(CF$12-$C48&lt;0,$W$8*ABS(CF$12-$C48),$W$7*(CF$12-$C48))*$D48</f>
        <v>2.7367866855650472E-4</v>
      </c>
      <c r="CG49" s="36">
        <f>IF(CG$12-$C48&lt;0,$W$8*ABS(CG$12-$C48),$W$7*(CG$12-$C48))*$D48</f>
        <v>2.7970683306215464E-4</v>
      </c>
      <c r="CH49" s="36"/>
      <c r="CI49" s="87"/>
      <c r="CJ49" s="87"/>
      <c r="CK49" s="87"/>
      <c r="CL49" s="87"/>
    </row>
    <row r="50" spans="2:90" x14ac:dyDescent="0.25">
      <c r="B50" s="10"/>
      <c r="C50" s="5">
        <f t="shared" si="2"/>
        <v>7.7000000000000046</v>
      </c>
      <c r="D50" s="46">
        <f>_xlfn.NORM.DIST(C50,$E$7,$E$8,FALSE)</f>
        <v>2.5523248717209481E-4</v>
      </c>
      <c r="E50" s="95">
        <f>D50/SUM($D$12:$D$138)</f>
        <v>5.104650246203163E-5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5">
        <f t="shared" si="3"/>
        <v>8</v>
      </c>
      <c r="T50" s="51">
        <f>IF(S50&gt;0,S50*$W$7,ABS(S50)*$W$8)</f>
        <v>0.8</v>
      </c>
      <c r="U50" s="11"/>
      <c r="V50" s="68"/>
      <c r="W50" s="54">
        <f t="shared" si="4"/>
        <v>7.5000000000000044</v>
      </c>
      <c r="X50" s="34">
        <f>IF(X$12-$C49&lt;0,$W$8*ABS(X$12-$C49),$W$7*(X$12-$C49))*$D49</f>
        <v>1.3222338088779318E-5</v>
      </c>
      <c r="Y50" s="35">
        <f>IF(Y$12-$C49&lt;0,$W$8*ABS(Y$12-$C49),$W$7*(Y$12-$C49))*$D49</f>
        <v>1.2340848882860696E-5</v>
      </c>
      <c r="Z50" s="35">
        <f>IF(Z$12-$C49&lt;0,$W$8*ABS(Z$12-$C49),$W$7*(Z$12-$C49))*$D49</f>
        <v>1.1459359676942076E-5</v>
      </c>
      <c r="AA50" s="35">
        <f>IF(AA$12-$C49&lt;0,$W$8*ABS(AA$12-$C49),$W$7*(AA$12-$C49))*$D49</f>
        <v>1.0577870471023455E-5</v>
      </c>
      <c r="AB50" s="35">
        <f>IF(AB$12-$C49&lt;0,$W$8*ABS(AB$12-$C49),$W$7*(AB$12-$C49))*$D49</f>
        <v>9.6963812651048349E-6</v>
      </c>
      <c r="AC50" s="35">
        <f>IF(AC$12-$C49&lt;0,$W$8*ABS(AC$12-$C49),$W$7*(AC$12-$C49))*$D49</f>
        <v>8.8148920591862128E-6</v>
      </c>
      <c r="AD50" s="35">
        <f>IF(AD$12-$C49&lt;0,$W$8*ABS(AD$12-$C49),$W$7*(AD$12-$C49))*$D49</f>
        <v>7.933402853267594E-6</v>
      </c>
      <c r="AE50" s="35">
        <f>IF(AE$12-$C49&lt;0,$W$8*ABS(AE$12-$C49),$W$7*(AE$12-$C49))*$D49</f>
        <v>7.0519136473489719E-6</v>
      </c>
      <c r="AF50" s="35">
        <f>IF(AF$12-$C49&lt;0,$W$8*ABS(AF$12-$C49),$W$7*(AF$12-$C49))*$D49</f>
        <v>6.1704244414303515E-6</v>
      </c>
      <c r="AG50" s="35">
        <f>IF(AG$12-$C49&lt;0,$W$8*ABS(AG$12-$C49),$W$7*(AG$12-$C49))*$D49</f>
        <v>5.288935235511731E-6</v>
      </c>
      <c r="AH50" s="35">
        <f>IF(AH$12-$C49&lt;0,$W$8*ABS(AH$12-$C49),$W$7*(AH$12-$C49))*$D49</f>
        <v>4.4074460295931106E-6</v>
      </c>
      <c r="AI50" s="35">
        <f>IF(AI$12-$C49&lt;0,$W$8*ABS(AI$12-$C49),$W$7*(AI$12-$C49))*$D49</f>
        <v>3.5259568236744902E-6</v>
      </c>
      <c r="AJ50" s="35">
        <f>IF(AJ$12-$C49&lt;0,$W$8*ABS(AJ$12-$C49),$W$7*(AJ$12-$C49))*$D49</f>
        <v>2.6444676177558698E-6</v>
      </c>
      <c r="AK50" s="35">
        <f>IF(AK$12-$C49&lt;0,$W$8*ABS(AK$12-$C49),$W$7*(AK$12-$C49))*$D49</f>
        <v>1.7629784118372491E-6</v>
      </c>
      <c r="AL50" s="35">
        <f>IF(AL$12-$C49&lt;0,$W$8*ABS(AL$12-$C49),$W$7*(AL$12-$C49))*$D49</f>
        <v>8.8148920591862837E-7</v>
      </c>
      <c r="AM50" s="35">
        <f>IF(AM$12-$C49&lt;0,$W$8*ABS(AM$12-$C49),$W$7*(AM$12-$C49))*$D49</f>
        <v>7.8291968989551872E-21</v>
      </c>
      <c r="AN50" s="35">
        <f>IF(AN$12-$C49&lt;0,$W$8*ABS(AN$12-$C49),$W$7*(AN$12-$C49))*$D49</f>
        <v>8.8148920591861281E-6</v>
      </c>
      <c r="AO50" s="35">
        <f>IF(AO$12-$C49&lt;0,$W$8*ABS(AO$12-$C49),$W$7*(AO$12-$C49))*$D49</f>
        <v>1.7629784118372334E-5</v>
      </c>
      <c r="AP50" s="35">
        <f>IF(AP$12-$C49&lt;0,$W$8*ABS(AP$12-$C49),$W$7*(AP$12-$C49))*$D49</f>
        <v>2.6444676177558542E-5</v>
      </c>
      <c r="AQ50" s="35">
        <f>IF(AQ$12-$C49&lt;0,$W$8*ABS(AQ$12-$C49),$W$7*(AQ$12-$C49))*$D49</f>
        <v>3.5259568236744749E-5</v>
      </c>
      <c r="AR50" s="35">
        <f>IF(AR$12-$C49&lt;0,$W$8*ABS(AR$12-$C49),$W$7*(AR$12-$C49))*$D49</f>
        <v>4.4074460295930947E-5</v>
      </c>
      <c r="AS50" s="35">
        <f>IF(AS$12-$C49&lt;0,$W$8*ABS(AS$12-$C49),$W$7*(AS$12-$C49))*$D49</f>
        <v>5.2889352355117165E-5</v>
      </c>
      <c r="AT50" s="35">
        <f>IF(AT$12-$C49&lt;0,$W$8*ABS(AT$12-$C49),$W$7*(AT$12-$C49))*$D49</f>
        <v>6.1704244414303362E-5</v>
      </c>
      <c r="AU50" s="35">
        <f>IF(AU$12-$C49&lt;0,$W$8*ABS(AU$12-$C49),$W$7*(AU$12-$C49))*$D49</f>
        <v>7.0519136473489567E-5</v>
      </c>
      <c r="AV50" s="35">
        <f>IF(AV$12-$C49&lt;0,$W$8*ABS(AV$12-$C49),$W$7*(AV$12-$C49))*$D49</f>
        <v>7.9334028532675771E-5</v>
      </c>
      <c r="AW50" s="35">
        <f>IF(AW$12-$C49&lt;0,$W$8*ABS(AW$12-$C49),$W$7*(AW$12-$C49))*$D49</f>
        <v>8.8148920591861975E-5</v>
      </c>
      <c r="AX50" s="35">
        <f>IF(AX$12-$C49&lt;0,$W$8*ABS(AX$12-$C49),$W$7*(AX$12-$C49))*$D49</f>
        <v>9.6963812651048193E-5</v>
      </c>
      <c r="AY50" s="35">
        <f>IF(AY$12-$C49&lt;0,$W$8*ABS(AY$12-$C49),$W$7*(AY$12-$C49))*$D49</f>
        <v>1.0577870471023441E-4</v>
      </c>
      <c r="AZ50" s="35">
        <f>IF(AZ$12-$C49&lt;0,$W$8*ABS(AZ$12-$C49),$W$7*(AZ$12-$C49))*$D49</f>
        <v>1.145935967694206E-4</v>
      </c>
      <c r="BA50" s="35">
        <f>IF(BA$12-$C49&lt;0,$W$8*ABS(BA$12-$C49),$W$7*(BA$12-$C49))*$D49</f>
        <v>1.2340848882860681E-4</v>
      </c>
      <c r="BB50" s="35">
        <f>IF(BB$12-$C49&lt;0,$W$8*ABS(BB$12-$C49),$W$7*(BB$12-$C49))*$D49</f>
        <v>1.3222338088779301E-4</v>
      </c>
      <c r="BC50" s="35">
        <f>IF(BC$12-$C49&lt;0,$W$8*ABS(BC$12-$C49),$W$7*(BC$12-$C49))*$D49</f>
        <v>1.4103827294697921E-4</v>
      </c>
      <c r="BD50" s="35">
        <f>IF(BD$12-$C49&lt;0,$W$8*ABS(BD$12-$C49),$W$7*(BD$12-$C49))*$D49</f>
        <v>1.4985316500616545E-4</v>
      </c>
      <c r="BE50" s="35">
        <f>IF(BE$12-$C49&lt;0,$W$8*ABS(BE$12-$C49),$W$7*(BE$12-$C49))*$D49</f>
        <v>1.5866805706535165E-4</v>
      </c>
      <c r="BF50" s="35">
        <f>IF(BF$12-$C49&lt;0,$W$8*ABS(BF$12-$C49),$W$7*(BF$12-$C49))*$D49</f>
        <v>1.6748294912453785E-4</v>
      </c>
      <c r="BG50" s="35">
        <f>IF(BG$12-$C49&lt;0,$W$8*ABS(BG$12-$C49),$W$7*(BG$12-$C49))*$D49</f>
        <v>1.7629784118372406E-4</v>
      </c>
      <c r="BH50" s="35">
        <f>IF(BH$12-$C49&lt;0,$W$8*ABS(BH$12-$C49),$W$7*(BH$12-$C49))*$D49</f>
        <v>1.8511273324291024E-4</v>
      </c>
      <c r="BI50" s="35">
        <f>IF(BI$12-$C49&lt;0,$W$8*ABS(BI$12-$C49),$W$7*(BI$12-$C49))*$D49</f>
        <v>1.9392762530209647E-4</v>
      </c>
      <c r="BJ50" s="35">
        <f>IF(BJ$12-$C49&lt;0,$W$8*ABS(BJ$12-$C49),$W$7*(BJ$12-$C49))*$D49</f>
        <v>2.0274251736128267E-4</v>
      </c>
      <c r="BK50" s="35">
        <f>IF(BK$12-$C49&lt;0,$W$8*ABS(BK$12-$C49),$W$7*(BK$12-$C49))*$D49</f>
        <v>2.1155740942046888E-4</v>
      </c>
      <c r="BL50" s="35">
        <f>IF(BL$12-$C49&lt;0,$W$8*ABS(BL$12-$C49),$W$7*(BL$12-$C49))*$D49</f>
        <v>2.2037230147965511E-4</v>
      </c>
      <c r="BM50" s="35">
        <f>IF(BM$12-$C49&lt;0,$W$8*ABS(BM$12-$C49),$W$7*(BM$12-$C49))*$D49</f>
        <v>2.2918719353884131E-4</v>
      </c>
      <c r="BN50" s="35">
        <f>IF(BN$12-$C49&lt;0,$W$8*ABS(BN$12-$C49),$W$7*(BN$12-$C49))*$D49</f>
        <v>2.3800208559802749E-4</v>
      </c>
      <c r="BO50" s="35">
        <f>IF(BO$12-$C49&lt;0,$W$8*ABS(BO$12-$C49),$W$7*(BO$12-$C49))*$D49</f>
        <v>2.4681697765721372E-4</v>
      </c>
      <c r="BP50" s="35">
        <f>IF(BP$12-$C49&lt;0,$W$8*ABS(BP$12-$C49),$W$7*(BP$12-$C49))*$D49</f>
        <v>2.556318697163999E-4</v>
      </c>
      <c r="BQ50" s="35">
        <f>IF(BQ$12-$C49&lt;0,$W$8*ABS(BQ$12-$C49),$W$7*(BQ$12-$C49))*$D49</f>
        <v>2.6444676177558613E-4</v>
      </c>
      <c r="BR50" s="35">
        <f>IF(BR$12-$C49&lt;0,$W$8*ABS(BR$12-$C49),$W$7*(BR$12-$C49))*$D49</f>
        <v>2.7326165383477236E-4</v>
      </c>
      <c r="BS50" s="35">
        <f>IF(BS$12-$C49&lt;0,$W$8*ABS(BS$12-$C49),$W$7*(BS$12-$C49))*$D49</f>
        <v>2.8207654589395854E-4</v>
      </c>
      <c r="BT50" s="35">
        <f>IF(BT$12-$C49&lt;0,$W$8*ABS(BT$12-$C49),$W$7*(BT$12-$C49))*$D49</f>
        <v>2.9089143795314471E-4</v>
      </c>
      <c r="BU50" s="35">
        <f>IF(BU$12-$C49&lt;0,$W$8*ABS(BU$12-$C49),$W$7*(BU$12-$C49))*$D49</f>
        <v>2.9970633001233095E-4</v>
      </c>
      <c r="BV50" s="35">
        <f>IF(BV$12-$C49&lt;0,$W$8*ABS(BV$12-$C49),$W$7*(BV$12-$C49))*$D49</f>
        <v>3.0852122207151718E-4</v>
      </c>
      <c r="BW50" s="35">
        <f>IF(BW$12-$C49&lt;0,$W$8*ABS(BW$12-$C49),$W$7*(BW$12-$C49))*$D49</f>
        <v>3.1733611413070335E-4</v>
      </c>
      <c r="BX50" s="35">
        <f>IF(BX$12-$C49&lt;0,$W$8*ABS(BX$12-$C49),$W$7*(BX$12-$C49))*$D49</f>
        <v>3.2615100618988953E-4</v>
      </c>
      <c r="BY50" s="35">
        <f>IF(BY$12-$C49&lt;0,$W$8*ABS(BY$12-$C49),$W$7*(BY$12-$C49))*$D49</f>
        <v>3.3496589824907576E-4</v>
      </c>
      <c r="BZ50" s="35">
        <f>IF(BZ$12-$C49&lt;0,$W$8*ABS(BZ$12-$C49),$W$7*(BZ$12-$C49))*$D49</f>
        <v>3.4378079030826199E-4</v>
      </c>
      <c r="CA50" s="35">
        <f>IF(CA$12-$C49&lt;0,$W$8*ABS(CA$12-$C49),$W$7*(CA$12-$C49))*$D49</f>
        <v>3.5259568236744817E-4</v>
      </c>
      <c r="CB50" s="35">
        <f>IF(CB$12-$C49&lt;0,$W$8*ABS(CB$12-$C49),$W$7*(CB$12-$C49))*$D49</f>
        <v>3.614105744266344E-4</v>
      </c>
      <c r="CC50" s="35">
        <f>IF(CC$12-$C49&lt;0,$W$8*ABS(CC$12-$C49),$W$7*(CC$12-$C49))*$D49</f>
        <v>3.7022546648582058E-4</v>
      </c>
      <c r="CD50" s="35">
        <f>IF(CD$12-$C49&lt;0,$W$8*ABS(CD$12-$C49),$W$7*(CD$12-$C49))*$D49</f>
        <v>3.7904035854500681E-4</v>
      </c>
      <c r="CE50" s="35">
        <f>IF(CE$12-$C49&lt;0,$W$8*ABS(CE$12-$C49),$W$7*(CE$12-$C49))*$D49</f>
        <v>3.8785525060419299E-4</v>
      </c>
      <c r="CF50" s="35">
        <f>IF(CF$12-$C49&lt;0,$W$8*ABS(CF$12-$C49),$W$7*(CF$12-$C49))*$D49</f>
        <v>3.9667014266337917E-4</v>
      </c>
      <c r="CG50" s="36">
        <f>IF(CG$12-$C49&lt;0,$W$8*ABS(CG$12-$C49),$W$7*(CG$12-$C49))*$D49</f>
        <v>4.0548503472256545E-4</v>
      </c>
      <c r="CH50" s="36"/>
      <c r="CI50" s="87"/>
      <c r="CJ50" s="87"/>
      <c r="CK50" s="87"/>
      <c r="CL50" s="87"/>
    </row>
    <row r="51" spans="2:90" x14ac:dyDescent="0.25">
      <c r="B51" s="10"/>
      <c r="C51" s="5">
        <f t="shared" si="2"/>
        <v>7.9000000000000048</v>
      </c>
      <c r="D51" s="46">
        <f>_xlfn.NORM.DIST(C51,$E$7,$E$8,FALSE)</f>
        <v>3.6583223141515837E-4</v>
      </c>
      <c r="E51" s="95">
        <f>D51/SUM($D$12:$D$138)</f>
        <v>7.3166453489256804E-5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5">
        <f t="shared" si="3"/>
        <v>9</v>
      </c>
      <c r="T51" s="51">
        <f>IF(S51&gt;0,S51*$W$7,ABS(S51)*$W$8)</f>
        <v>0.9</v>
      </c>
      <c r="U51" s="11"/>
      <c r="V51" s="68"/>
      <c r="W51" s="54">
        <f t="shared" si="4"/>
        <v>7.7000000000000046</v>
      </c>
      <c r="X51" s="34">
        <f>IF(X$12-$C50&lt;0,$W$8*ABS(X$12-$C50),$W$7*(X$12-$C50))*$D50</f>
        <v>1.9652901512251315E-5</v>
      </c>
      <c r="Y51" s="35">
        <f>IF(Y$12-$C50&lt;0,$W$8*ABS(Y$12-$C50),$W$7*(Y$12-$C50))*$D50</f>
        <v>1.8376739076390838E-5</v>
      </c>
      <c r="Z51" s="35">
        <f>IF(Z$12-$C50&lt;0,$W$8*ABS(Z$12-$C50),$W$7*(Z$12-$C50))*$D50</f>
        <v>1.7100576640530365E-5</v>
      </c>
      <c r="AA51" s="35">
        <f>IF(AA$12-$C50&lt;0,$W$8*ABS(AA$12-$C50),$W$7*(AA$12-$C50))*$D50</f>
        <v>1.5824414204669891E-5</v>
      </c>
      <c r="AB51" s="35">
        <f>IF(AB$12-$C50&lt;0,$W$8*ABS(AB$12-$C50),$W$7*(AB$12-$C50))*$D50</f>
        <v>1.4548251768809418E-5</v>
      </c>
      <c r="AC51" s="35">
        <f>IF(AC$12-$C50&lt;0,$W$8*ABS(AC$12-$C50),$W$7*(AC$12-$C50))*$D50</f>
        <v>1.3272089332948942E-5</v>
      </c>
      <c r="AD51" s="35">
        <f>IF(AD$12-$C50&lt;0,$W$8*ABS(AD$12-$C50),$W$7*(AD$12-$C50))*$D50</f>
        <v>1.1995926897088469E-5</v>
      </c>
      <c r="AE51" s="35">
        <f>IF(AE$12-$C50&lt;0,$W$8*ABS(AE$12-$C50),$W$7*(AE$12-$C50))*$D50</f>
        <v>1.0719764461227993E-5</v>
      </c>
      <c r="AF51" s="35">
        <f>IF(AF$12-$C50&lt;0,$W$8*ABS(AF$12-$C50),$W$7*(AF$12-$C50))*$D50</f>
        <v>9.4436020253675197E-6</v>
      </c>
      <c r="AG51" s="35">
        <f>IF(AG$12-$C50&lt;0,$W$8*ABS(AG$12-$C50),$W$7*(AG$12-$C50))*$D50</f>
        <v>8.1674395895070461E-6</v>
      </c>
      <c r="AH51" s="35">
        <f>IF(AH$12-$C50&lt;0,$W$8*ABS(AH$12-$C50),$W$7*(AH$12-$C50))*$D50</f>
        <v>6.8912771536465724E-6</v>
      </c>
      <c r="AI51" s="35">
        <f>IF(AI$12-$C50&lt;0,$W$8*ABS(AI$12-$C50),$W$7*(AI$12-$C50))*$D50</f>
        <v>5.615114717786098E-6</v>
      </c>
      <c r="AJ51" s="35">
        <f>IF(AJ$12-$C50&lt;0,$W$8*ABS(AJ$12-$C50),$W$7*(AJ$12-$C50))*$D50</f>
        <v>4.3389522819256235E-6</v>
      </c>
      <c r="AK51" s="35">
        <f>IF(AK$12-$C50&lt;0,$W$8*ABS(AK$12-$C50),$W$7*(AK$12-$C50))*$D50</f>
        <v>3.0627898460651495E-6</v>
      </c>
      <c r="AL51" s="35">
        <f>IF(AL$12-$C50&lt;0,$W$8*ABS(AL$12-$C50),$W$7*(AL$12-$C50))*$D50</f>
        <v>1.7866274102046754E-6</v>
      </c>
      <c r="AM51" s="35">
        <f>IF(AM$12-$C50&lt;0,$W$8*ABS(AM$12-$C50),$W$7*(AM$12-$C50))*$D50</f>
        <v>5.1046497434420139E-7</v>
      </c>
      <c r="AN51" s="35">
        <f>IF(AN$12-$C50&lt;0,$W$8*ABS(AN$12-$C50),$W$7*(AN$12-$C50))*$D50</f>
        <v>7.6569746151627265E-6</v>
      </c>
      <c r="AO51" s="35">
        <f>IF(AO$12-$C50&lt;0,$W$8*ABS(AO$12-$C50),$W$7*(AO$12-$C50))*$D50</f>
        <v>2.0418598973767469E-5</v>
      </c>
      <c r="AP51" s="35">
        <f>IF(AP$12-$C50&lt;0,$W$8*ABS(AP$12-$C50),$W$7*(AP$12-$C50))*$D50</f>
        <v>3.3180223332372206E-5</v>
      </c>
      <c r="AQ51" s="35">
        <f>IF(AQ$12-$C50&lt;0,$W$8*ABS(AQ$12-$C50),$W$7*(AQ$12-$C50))*$D50</f>
        <v>4.5941847690976949E-5</v>
      </c>
      <c r="AR51" s="35">
        <f>IF(AR$12-$C50&lt;0,$W$8*ABS(AR$12-$C50),$W$7*(AR$12-$C50))*$D50</f>
        <v>5.8703472049581685E-5</v>
      </c>
      <c r="AS51" s="35">
        <f>IF(AS$12-$C50&lt;0,$W$8*ABS(AS$12-$C50),$W$7*(AS$12-$C50))*$D50</f>
        <v>7.1465096408186428E-5</v>
      </c>
      <c r="AT51" s="35">
        <f>IF(AT$12-$C50&lt;0,$W$8*ABS(AT$12-$C50),$W$7*(AT$12-$C50))*$D50</f>
        <v>8.4226720766791171E-5</v>
      </c>
      <c r="AU51" s="35">
        <f>IF(AU$12-$C50&lt;0,$W$8*ABS(AU$12-$C50),$W$7*(AU$12-$C50))*$D50</f>
        <v>9.6988345125395914E-5</v>
      </c>
      <c r="AV51" s="35">
        <f>IF(AV$12-$C50&lt;0,$W$8*ABS(AV$12-$C50),$W$7*(AV$12-$C50))*$D50</f>
        <v>1.0974996948400066E-4</v>
      </c>
      <c r="AW51" s="35">
        <f>IF(AW$12-$C50&lt;0,$W$8*ABS(AW$12-$C50),$W$7*(AW$12-$C50))*$D50</f>
        <v>1.2251159384260539E-4</v>
      </c>
      <c r="AX51" s="35">
        <f>IF(AX$12-$C50&lt;0,$W$8*ABS(AX$12-$C50),$W$7*(AX$12-$C50))*$D50</f>
        <v>1.3527321820121013E-4</v>
      </c>
      <c r="AY51" s="35">
        <f>IF(AY$12-$C50&lt;0,$W$8*ABS(AY$12-$C50),$W$7*(AY$12-$C50))*$D50</f>
        <v>1.4803484255981487E-4</v>
      </c>
      <c r="AZ51" s="35">
        <f>IF(AZ$12-$C50&lt;0,$W$8*ABS(AZ$12-$C50),$W$7*(AZ$12-$C50))*$D50</f>
        <v>1.6079646691841961E-4</v>
      </c>
      <c r="BA51" s="35">
        <f>IF(BA$12-$C50&lt;0,$W$8*ABS(BA$12-$C50),$W$7*(BA$12-$C50))*$D50</f>
        <v>1.7355809127702436E-4</v>
      </c>
      <c r="BB51" s="35">
        <f>IF(BB$12-$C50&lt;0,$W$8*ABS(BB$12-$C50),$W$7*(BB$12-$C50))*$D50</f>
        <v>1.863197156356291E-4</v>
      </c>
      <c r="BC51" s="35">
        <f>IF(BC$12-$C50&lt;0,$W$8*ABS(BC$12-$C50),$W$7*(BC$12-$C50))*$D50</f>
        <v>1.9908133999423384E-4</v>
      </c>
      <c r="BD51" s="35">
        <f>IF(BD$12-$C50&lt;0,$W$8*ABS(BD$12-$C50),$W$7*(BD$12-$C50))*$D50</f>
        <v>2.1184296435283859E-4</v>
      </c>
      <c r="BE51" s="35">
        <f>IF(BE$12-$C50&lt;0,$W$8*ABS(BE$12-$C50),$W$7*(BE$12-$C50))*$D50</f>
        <v>2.246045887114433E-4</v>
      </c>
      <c r="BF51" s="35">
        <f>IF(BF$12-$C50&lt;0,$W$8*ABS(BF$12-$C50),$W$7*(BF$12-$C50))*$D50</f>
        <v>2.3736621307004807E-4</v>
      </c>
      <c r="BG51" s="35">
        <f>IF(BG$12-$C50&lt;0,$W$8*ABS(BG$12-$C50),$W$7*(BG$12-$C50))*$D50</f>
        <v>2.5012783742865279E-4</v>
      </c>
      <c r="BH51" s="35">
        <f>IF(BH$12-$C50&lt;0,$W$8*ABS(BH$12-$C50),$W$7*(BH$12-$C50))*$D50</f>
        <v>2.6288946178725756E-4</v>
      </c>
      <c r="BI51" s="35">
        <f>IF(BI$12-$C50&lt;0,$W$8*ABS(BI$12-$C50),$W$7*(BI$12-$C50))*$D50</f>
        <v>2.7565108614586227E-4</v>
      </c>
      <c r="BJ51" s="35">
        <f>IF(BJ$12-$C50&lt;0,$W$8*ABS(BJ$12-$C50),$W$7*(BJ$12-$C50))*$D50</f>
        <v>2.8841271050446704E-4</v>
      </c>
      <c r="BK51" s="35">
        <f>IF(BK$12-$C50&lt;0,$W$8*ABS(BK$12-$C50),$W$7*(BK$12-$C50))*$D50</f>
        <v>3.0117433486307176E-4</v>
      </c>
      <c r="BL51" s="35">
        <f>IF(BL$12-$C50&lt;0,$W$8*ABS(BL$12-$C50),$W$7*(BL$12-$C50))*$D50</f>
        <v>3.1393595922167648E-4</v>
      </c>
      <c r="BM51" s="35">
        <f>IF(BM$12-$C50&lt;0,$W$8*ABS(BM$12-$C50),$W$7*(BM$12-$C50))*$D50</f>
        <v>3.2669758358028125E-4</v>
      </c>
      <c r="BN51" s="35">
        <f>IF(BN$12-$C50&lt;0,$W$8*ABS(BN$12-$C50),$W$7*(BN$12-$C50))*$D50</f>
        <v>3.3945920793888602E-4</v>
      </c>
      <c r="BO51" s="35">
        <f>IF(BO$12-$C50&lt;0,$W$8*ABS(BO$12-$C50),$W$7*(BO$12-$C50))*$D50</f>
        <v>3.5222083229749073E-4</v>
      </c>
      <c r="BP51" s="35">
        <f>IF(BP$12-$C50&lt;0,$W$8*ABS(BP$12-$C50),$W$7*(BP$12-$C50))*$D50</f>
        <v>3.649824566560955E-4</v>
      </c>
      <c r="BQ51" s="35">
        <f>IF(BQ$12-$C50&lt;0,$W$8*ABS(BQ$12-$C50),$W$7*(BQ$12-$C50))*$D50</f>
        <v>3.7774408101470022E-4</v>
      </c>
      <c r="BR51" s="35">
        <f>IF(BR$12-$C50&lt;0,$W$8*ABS(BR$12-$C50),$W$7*(BR$12-$C50))*$D50</f>
        <v>3.9050570537330493E-4</v>
      </c>
      <c r="BS51" s="35">
        <f>IF(BS$12-$C50&lt;0,$W$8*ABS(BS$12-$C50),$W$7*(BS$12-$C50))*$D50</f>
        <v>4.032673297319097E-4</v>
      </c>
      <c r="BT51" s="35">
        <f>IF(BT$12-$C50&lt;0,$W$8*ABS(BT$12-$C50),$W$7*(BT$12-$C50))*$D50</f>
        <v>4.1602895409051453E-4</v>
      </c>
      <c r="BU51" s="35">
        <f>IF(BU$12-$C50&lt;0,$W$8*ABS(BU$12-$C50),$W$7*(BU$12-$C50))*$D50</f>
        <v>4.2879057844911919E-4</v>
      </c>
      <c r="BV51" s="35">
        <f>IF(BV$12-$C50&lt;0,$W$8*ABS(BV$12-$C50),$W$7*(BV$12-$C50))*$D50</f>
        <v>4.4155220280772396E-4</v>
      </c>
      <c r="BW51" s="35">
        <f>IF(BW$12-$C50&lt;0,$W$8*ABS(BW$12-$C50),$W$7*(BW$12-$C50))*$D50</f>
        <v>4.5431382716632873E-4</v>
      </c>
      <c r="BX51" s="35">
        <f>IF(BX$12-$C50&lt;0,$W$8*ABS(BX$12-$C50),$W$7*(BX$12-$C50))*$D50</f>
        <v>4.6707545152493345E-4</v>
      </c>
      <c r="BY51" s="35">
        <f>IF(BY$12-$C50&lt;0,$W$8*ABS(BY$12-$C50),$W$7*(BY$12-$C50))*$D50</f>
        <v>4.7983707588353822E-4</v>
      </c>
      <c r="BZ51" s="35">
        <f>IF(BZ$12-$C50&lt;0,$W$8*ABS(BZ$12-$C50),$W$7*(BZ$12-$C50))*$D50</f>
        <v>4.9259870024214293E-4</v>
      </c>
      <c r="CA51" s="35">
        <f>IF(CA$12-$C50&lt;0,$W$8*ABS(CA$12-$C50),$W$7*(CA$12-$C50))*$D50</f>
        <v>5.053603246007477E-4</v>
      </c>
      <c r="CB51" s="35">
        <f>IF(CB$12-$C50&lt;0,$W$8*ABS(CB$12-$C50),$W$7*(CB$12-$C50))*$D50</f>
        <v>5.1812194895935236E-4</v>
      </c>
      <c r="CC51" s="35">
        <f>IF(CC$12-$C50&lt;0,$W$8*ABS(CC$12-$C50),$W$7*(CC$12-$C50))*$D50</f>
        <v>5.3088357331795713E-4</v>
      </c>
      <c r="CD51" s="35">
        <f>IF(CD$12-$C50&lt;0,$W$8*ABS(CD$12-$C50),$W$7*(CD$12-$C50))*$D50</f>
        <v>5.436451976765619E-4</v>
      </c>
      <c r="CE51" s="35">
        <f>IF(CE$12-$C50&lt;0,$W$8*ABS(CE$12-$C50),$W$7*(CE$12-$C50))*$D50</f>
        <v>5.5640682203516657E-4</v>
      </c>
      <c r="CF51" s="35">
        <f>IF(CF$12-$C50&lt;0,$W$8*ABS(CF$12-$C50),$W$7*(CF$12-$C50))*$D50</f>
        <v>5.6916844639377144E-4</v>
      </c>
      <c r="CG51" s="36">
        <f>IF(CG$12-$C50&lt;0,$W$8*ABS(CG$12-$C50),$W$7*(CG$12-$C50))*$D50</f>
        <v>5.8193007075237611E-4</v>
      </c>
      <c r="CH51" s="36"/>
      <c r="CI51" s="87"/>
      <c r="CJ51" s="87"/>
      <c r="CK51" s="87"/>
      <c r="CL51" s="87"/>
    </row>
    <row r="52" spans="2:90" x14ac:dyDescent="0.25">
      <c r="B52" s="10"/>
      <c r="C52" s="5">
        <f t="shared" si="2"/>
        <v>8.100000000000005</v>
      </c>
      <c r="D52" s="46">
        <f>_xlfn.NORM.DIST(C52,$E$7,$E$8,FALSE)</f>
        <v>5.1914064783071016E-4</v>
      </c>
      <c r="E52" s="95">
        <f>D52/SUM($D$12:$D$138)</f>
        <v>1.0382813979226226E-4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5">
        <f t="shared" si="3"/>
        <v>10</v>
      </c>
      <c r="T52" s="51">
        <f>IF(S52&gt;0,S52*$W$7,ABS(S52)*$W$8)</f>
        <v>1</v>
      </c>
      <c r="U52" s="11"/>
      <c r="V52" s="68"/>
      <c r="W52" s="54">
        <f t="shared" si="4"/>
        <v>7.9000000000000048</v>
      </c>
      <c r="X52" s="34">
        <f>IF(X$12-$C51&lt;0,$W$8*ABS(X$12-$C51),$W$7*(X$12-$C51))*$D51</f>
        <v>2.8900746281797533E-5</v>
      </c>
      <c r="Y52" s="35">
        <f>IF(Y$12-$C51&lt;0,$W$8*ABS(Y$12-$C51),$W$7*(Y$12-$C51))*$D51</f>
        <v>2.7071585124721738E-5</v>
      </c>
      <c r="Z52" s="35">
        <f>IF(Z$12-$C51&lt;0,$W$8*ABS(Z$12-$C51),$W$7*(Z$12-$C51))*$D51</f>
        <v>2.5242423967645947E-5</v>
      </c>
      <c r="AA52" s="35">
        <f>IF(AA$12-$C51&lt;0,$W$8*ABS(AA$12-$C51),$W$7*(AA$12-$C51))*$D51</f>
        <v>2.3413262810570152E-5</v>
      </c>
      <c r="AB52" s="35">
        <f>IF(AB$12-$C51&lt;0,$W$8*ABS(AB$12-$C51),$W$7*(AB$12-$C51))*$D51</f>
        <v>2.1584101653494364E-5</v>
      </c>
      <c r="AC52" s="35">
        <f>IF(AC$12-$C51&lt;0,$W$8*ABS(AC$12-$C51),$W$7*(AC$12-$C51))*$D51</f>
        <v>1.9754940496418569E-5</v>
      </c>
      <c r="AD52" s="35">
        <f>IF(AD$12-$C51&lt;0,$W$8*ABS(AD$12-$C51),$W$7*(AD$12-$C51))*$D51</f>
        <v>1.7925779339342777E-5</v>
      </c>
      <c r="AE52" s="35">
        <f>IF(AE$12-$C51&lt;0,$W$8*ABS(AE$12-$C51),$W$7*(AE$12-$C51))*$D51</f>
        <v>1.6096618182266986E-5</v>
      </c>
      <c r="AF52" s="35">
        <f>IF(AF$12-$C51&lt;0,$W$8*ABS(AF$12-$C51),$W$7*(AF$12-$C51))*$D51</f>
        <v>1.4267457025191194E-5</v>
      </c>
      <c r="AG52" s="35">
        <f>IF(AG$12-$C51&lt;0,$W$8*ABS(AG$12-$C51),$W$7*(AG$12-$C51))*$D51</f>
        <v>1.2438295868115403E-5</v>
      </c>
      <c r="AH52" s="35">
        <f>IF(AH$12-$C51&lt;0,$W$8*ABS(AH$12-$C51),$W$7*(AH$12-$C51))*$D51</f>
        <v>1.0609134711039612E-5</v>
      </c>
      <c r="AI52" s="35">
        <f>IF(AI$12-$C51&lt;0,$W$8*ABS(AI$12-$C51),$W$7*(AI$12-$C51))*$D51</f>
        <v>8.7799735539638184E-6</v>
      </c>
      <c r="AJ52" s="35">
        <f>IF(AJ$12-$C51&lt;0,$W$8*ABS(AJ$12-$C51),$W$7*(AJ$12-$C51))*$D51</f>
        <v>6.9508123968880269E-6</v>
      </c>
      <c r="AK52" s="35">
        <f>IF(AK$12-$C51&lt;0,$W$8*ABS(AK$12-$C51),$W$7*(AK$12-$C51))*$D51</f>
        <v>5.1216512398122354E-6</v>
      </c>
      <c r="AL52" s="35">
        <f>IF(AL$12-$C51&lt;0,$W$8*ABS(AL$12-$C51),$W$7*(AL$12-$C51))*$D51</f>
        <v>3.2924900827364427E-6</v>
      </c>
      <c r="AM52" s="35">
        <f>IF(AM$12-$C51&lt;0,$W$8*ABS(AM$12-$C51),$W$7*(AM$12-$C51))*$D51</f>
        <v>1.463328925660651E-6</v>
      </c>
      <c r="AN52" s="35">
        <f>IF(AN$12-$C51&lt;0,$W$8*ABS(AN$12-$C51),$W$7*(AN$12-$C51))*$D51</f>
        <v>3.6583223141514089E-6</v>
      </c>
      <c r="AO52" s="35">
        <f>IF(AO$12-$C51&lt;0,$W$8*ABS(AO$12-$C51),$W$7*(AO$12-$C51))*$D51</f>
        <v>2.1949933884909328E-5</v>
      </c>
      <c r="AP52" s="35">
        <f>IF(AP$12-$C51&lt;0,$W$8*ABS(AP$12-$C51),$W$7*(AP$12-$C51))*$D51</f>
        <v>4.024154545566725E-5</v>
      </c>
      <c r="AQ52" s="35">
        <f>IF(AQ$12-$C51&lt;0,$W$8*ABS(AQ$12-$C51),$W$7*(AQ$12-$C51))*$D51</f>
        <v>5.8533157026425171E-5</v>
      </c>
      <c r="AR52" s="35">
        <f>IF(AR$12-$C51&lt;0,$W$8*ABS(AR$12-$C51),$W$7*(AR$12-$C51))*$D51</f>
        <v>7.6824768597183086E-5</v>
      </c>
      <c r="AS52" s="35">
        <f>IF(AS$12-$C51&lt;0,$W$8*ABS(AS$12-$C51),$W$7*(AS$12-$C51))*$D51</f>
        <v>9.5116380167940994E-5</v>
      </c>
      <c r="AT52" s="35">
        <f>IF(AT$12-$C51&lt;0,$W$8*ABS(AT$12-$C51),$W$7*(AT$12-$C51))*$D51</f>
        <v>1.1340799173869893E-4</v>
      </c>
      <c r="AU52" s="35">
        <f>IF(AU$12-$C51&lt;0,$W$8*ABS(AU$12-$C51),$W$7*(AU$12-$C51))*$D51</f>
        <v>1.3169960330945685E-4</v>
      </c>
      <c r="AV52" s="35">
        <f>IF(AV$12-$C51&lt;0,$W$8*ABS(AV$12-$C51),$W$7*(AV$12-$C51))*$D51</f>
        <v>1.4999121488021476E-4</v>
      </c>
      <c r="AW52" s="35">
        <f>IF(AW$12-$C51&lt;0,$W$8*ABS(AW$12-$C51),$W$7*(AW$12-$C51))*$D51</f>
        <v>1.6828282645097267E-4</v>
      </c>
      <c r="AX52" s="35">
        <f>IF(AX$12-$C51&lt;0,$W$8*ABS(AX$12-$C51),$W$7*(AX$12-$C51))*$D51</f>
        <v>1.865744380217306E-4</v>
      </c>
      <c r="AY52" s="35">
        <f>IF(AY$12-$C51&lt;0,$W$8*ABS(AY$12-$C51),$W$7*(AY$12-$C51))*$D51</f>
        <v>2.0486604959248851E-4</v>
      </c>
      <c r="AZ52" s="35">
        <f>IF(AZ$12-$C51&lt;0,$W$8*ABS(AZ$12-$C51),$W$7*(AZ$12-$C51))*$D51</f>
        <v>2.2315766116324644E-4</v>
      </c>
      <c r="BA52" s="35">
        <f>IF(BA$12-$C51&lt;0,$W$8*ABS(BA$12-$C51),$W$7*(BA$12-$C51))*$D51</f>
        <v>2.4144927273400438E-4</v>
      </c>
      <c r="BB52" s="35">
        <f>IF(BB$12-$C51&lt;0,$W$8*ABS(BB$12-$C51),$W$7*(BB$12-$C51))*$D51</f>
        <v>2.5974088430476229E-4</v>
      </c>
      <c r="BC52" s="35">
        <f>IF(BC$12-$C51&lt;0,$W$8*ABS(BC$12-$C51),$W$7*(BC$12-$C51))*$D51</f>
        <v>2.7803249587552022E-4</v>
      </c>
      <c r="BD52" s="35">
        <f>IF(BD$12-$C51&lt;0,$W$8*ABS(BD$12-$C51),$W$7*(BD$12-$C51))*$D51</f>
        <v>2.963241074462781E-4</v>
      </c>
      <c r="BE52" s="35">
        <f>IF(BE$12-$C51&lt;0,$W$8*ABS(BE$12-$C51),$W$7*(BE$12-$C51))*$D51</f>
        <v>3.1461571901703598E-4</v>
      </c>
      <c r="BF52" s="35">
        <f>IF(BF$12-$C51&lt;0,$W$8*ABS(BF$12-$C51),$W$7*(BF$12-$C51))*$D51</f>
        <v>3.3290733058779392E-4</v>
      </c>
      <c r="BG52" s="35">
        <f>IF(BG$12-$C51&lt;0,$W$8*ABS(BG$12-$C51),$W$7*(BG$12-$C51))*$D51</f>
        <v>3.5119894215855185E-4</v>
      </c>
      <c r="BH52" s="35">
        <f>IF(BH$12-$C51&lt;0,$W$8*ABS(BH$12-$C51),$W$7*(BH$12-$C51))*$D51</f>
        <v>3.6949055372930979E-4</v>
      </c>
      <c r="BI52" s="35">
        <f>IF(BI$12-$C51&lt;0,$W$8*ABS(BI$12-$C51),$W$7*(BI$12-$C51))*$D51</f>
        <v>3.8778216530006767E-4</v>
      </c>
      <c r="BJ52" s="35">
        <f>IF(BJ$12-$C51&lt;0,$W$8*ABS(BJ$12-$C51),$W$7*(BJ$12-$C51))*$D51</f>
        <v>4.060737768708256E-4</v>
      </c>
      <c r="BK52" s="35">
        <f>IF(BK$12-$C51&lt;0,$W$8*ABS(BK$12-$C51),$W$7*(BK$12-$C51))*$D51</f>
        <v>4.2436538844158354E-4</v>
      </c>
      <c r="BL52" s="35">
        <f>IF(BL$12-$C51&lt;0,$W$8*ABS(BL$12-$C51),$W$7*(BL$12-$C51))*$D51</f>
        <v>4.4265700001234147E-4</v>
      </c>
      <c r="BM52" s="35">
        <f>IF(BM$12-$C51&lt;0,$W$8*ABS(BM$12-$C51),$W$7*(BM$12-$C51))*$D51</f>
        <v>4.6094861158309941E-4</v>
      </c>
      <c r="BN52" s="35">
        <f>IF(BN$12-$C51&lt;0,$W$8*ABS(BN$12-$C51),$W$7*(BN$12-$C51))*$D51</f>
        <v>4.7924022315385734E-4</v>
      </c>
      <c r="BO52" s="35">
        <f>IF(BO$12-$C51&lt;0,$W$8*ABS(BO$12-$C51),$W$7*(BO$12-$C51))*$D51</f>
        <v>4.9753183472461522E-4</v>
      </c>
      <c r="BP52" s="35">
        <f>IF(BP$12-$C51&lt;0,$W$8*ABS(BP$12-$C51),$W$7*(BP$12-$C51))*$D51</f>
        <v>5.1582344629537316E-4</v>
      </c>
      <c r="BQ52" s="35">
        <f>IF(BQ$12-$C51&lt;0,$W$8*ABS(BQ$12-$C51),$W$7*(BQ$12-$C51))*$D51</f>
        <v>5.3411505786613109E-4</v>
      </c>
      <c r="BR52" s="35">
        <f>IF(BR$12-$C51&lt;0,$W$8*ABS(BR$12-$C51),$W$7*(BR$12-$C51))*$D51</f>
        <v>5.5240666943688903E-4</v>
      </c>
      <c r="BS52" s="35">
        <f>IF(BS$12-$C51&lt;0,$W$8*ABS(BS$12-$C51),$W$7*(BS$12-$C51))*$D51</f>
        <v>5.7069828100764696E-4</v>
      </c>
      <c r="BT52" s="35">
        <f>IF(BT$12-$C51&lt;0,$W$8*ABS(BT$12-$C51),$W$7*(BT$12-$C51))*$D51</f>
        <v>5.8898989257840479E-4</v>
      </c>
      <c r="BU52" s="35">
        <f>IF(BU$12-$C51&lt;0,$W$8*ABS(BU$12-$C51),$W$7*(BU$12-$C51))*$D51</f>
        <v>6.0728150414916273E-4</v>
      </c>
      <c r="BV52" s="35">
        <f>IF(BV$12-$C51&lt;0,$W$8*ABS(BV$12-$C51),$W$7*(BV$12-$C51))*$D51</f>
        <v>6.2557311571992066E-4</v>
      </c>
      <c r="BW52" s="35">
        <f>IF(BW$12-$C51&lt;0,$W$8*ABS(BW$12-$C51),$W$7*(BW$12-$C51))*$D51</f>
        <v>6.438647272906786E-4</v>
      </c>
      <c r="BX52" s="35">
        <f>IF(BX$12-$C51&lt;0,$W$8*ABS(BX$12-$C51),$W$7*(BX$12-$C51))*$D51</f>
        <v>6.6215633886143653E-4</v>
      </c>
      <c r="BY52" s="35">
        <f>IF(BY$12-$C51&lt;0,$W$8*ABS(BY$12-$C51),$W$7*(BY$12-$C51))*$D51</f>
        <v>6.8044795043219436E-4</v>
      </c>
      <c r="BZ52" s="35">
        <f>IF(BZ$12-$C51&lt;0,$W$8*ABS(BZ$12-$C51),$W$7*(BZ$12-$C51))*$D51</f>
        <v>6.9873956200295229E-4</v>
      </c>
      <c r="CA52" s="35">
        <f>IF(CA$12-$C51&lt;0,$W$8*ABS(CA$12-$C51),$W$7*(CA$12-$C51))*$D51</f>
        <v>7.1703117357371023E-4</v>
      </c>
      <c r="CB52" s="35">
        <f>IF(CB$12-$C51&lt;0,$W$8*ABS(CB$12-$C51),$W$7*(CB$12-$C51))*$D51</f>
        <v>7.3532278514446805E-4</v>
      </c>
      <c r="CC52" s="35">
        <f>IF(CC$12-$C51&lt;0,$W$8*ABS(CC$12-$C51),$W$7*(CC$12-$C51))*$D51</f>
        <v>7.536143967152261E-4</v>
      </c>
      <c r="CD52" s="35">
        <f>IF(CD$12-$C51&lt;0,$W$8*ABS(CD$12-$C51),$W$7*(CD$12-$C51))*$D51</f>
        <v>7.7190600828598392E-4</v>
      </c>
      <c r="CE52" s="35">
        <f>IF(CE$12-$C51&lt;0,$W$8*ABS(CE$12-$C51),$W$7*(CE$12-$C51))*$D51</f>
        <v>7.9019761985674197E-4</v>
      </c>
      <c r="CF52" s="35">
        <f>IF(CF$12-$C51&lt;0,$W$8*ABS(CF$12-$C51),$W$7*(CF$12-$C51))*$D51</f>
        <v>8.0848923142749979E-4</v>
      </c>
      <c r="CG52" s="36">
        <f>IF(CG$12-$C51&lt;0,$W$8*ABS(CG$12-$C51),$W$7*(CG$12-$C51))*$D51</f>
        <v>8.2678084299825773E-4</v>
      </c>
      <c r="CH52" s="36"/>
      <c r="CI52" s="87"/>
      <c r="CJ52" s="87"/>
      <c r="CK52" s="87"/>
      <c r="CL52" s="87"/>
    </row>
    <row r="53" spans="2:90" x14ac:dyDescent="0.25">
      <c r="B53" s="10"/>
      <c r="C53" s="5">
        <f t="shared" si="2"/>
        <v>8.3000000000000043</v>
      </c>
      <c r="D53" s="46">
        <f>_xlfn.NORM.DIST(C53,$E$7,$E$8,FALSE)</f>
        <v>7.2936540233337814E-4</v>
      </c>
      <c r="E53" s="95">
        <f>D53/SUM($D$12:$D$138)</f>
        <v>1.4587309483383859E-4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5">
        <f t="shared" si="3"/>
        <v>11</v>
      </c>
      <c r="T53" s="51">
        <f>IF(S53&gt;0,S53*$W$7,ABS(S53)*$W$8)</f>
        <v>1.1000000000000001</v>
      </c>
      <c r="U53" s="11"/>
      <c r="V53" s="68"/>
      <c r="W53" s="54">
        <f t="shared" si="4"/>
        <v>8.100000000000005</v>
      </c>
      <c r="X53" s="34">
        <f>IF(X$12-$C52&lt;0,$W$8*ABS(X$12-$C52),$W$7*(X$12-$C52))*$D52</f>
        <v>4.2050392474287552E-5</v>
      </c>
      <c r="Y53" s="35">
        <f>IF(Y$12-$C52&lt;0,$W$8*ABS(Y$12-$C52),$W$7*(Y$12-$C52))*$D52</f>
        <v>3.9454689235133998E-5</v>
      </c>
      <c r="Z53" s="35">
        <f>IF(Z$12-$C52&lt;0,$W$8*ABS(Z$12-$C52),$W$7*(Z$12-$C52))*$D52</f>
        <v>3.6858985995980445E-5</v>
      </c>
      <c r="AA53" s="35">
        <f>IF(AA$12-$C52&lt;0,$W$8*ABS(AA$12-$C52),$W$7*(AA$12-$C52))*$D52</f>
        <v>3.4263282756826891E-5</v>
      </c>
      <c r="AB53" s="35">
        <f>IF(AB$12-$C52&lt;0,$W$8*ABS(AB$12-$C52),$W$7*(AB$12-$C52))*$D52</f>
        <v>3.1667579517673345E-5</v>
      </c>
      <c r="AC53" s="35">
        <f>IF(AC$12-$C52&lt;0,$W$8*ABS(AC$12-$C52),$W$7*(AC$12-$C52))*$D52</f>
        <v>2.9071876278519794E-5</v>
      </c>
      <c r="AD53" s="35">
        <f>IF(AD$12-$C52&lt;0,$W$8*ABS(AD$12-$C52),$W$7*(AD$12-$C52))*$D52</f>
        <v>2.6476173039366244E-5</v>
      </c>
      <c r="AE53" s="35">
        <f>IF(AE$12-$C52&lt;0,$W$8*ABS(AE$12-$C52),$W$7*(AE$12-$C52))*$D52</f>
        <v>2.3880469800212691E-5</v>
      </c>
      <c r="AF53" s="35">
        <f>IF(AF$12-$C52&lt;0,$W$8*ABS(AF$12-$C52),$W$7*(AF$12-$C52))*$D52</f>
        <v>2.1284766561059144E-5</v>
      </c>
      <c r="AG53" s="35">
        <f>IF(AG$12-$C52&lt;0,$W$8*ABS(AG$12-$C52),$W$7*(AG$12-$C52))*$D52</f>
        <v>1.8689063321905594E-5</v>
      </c>
      <c r="AH53" s="35">
        <f>IF(AH$12-$C52&lt;0,$W$8*ABS(AH$12-$C52),$W$7*(AH$12-$C52))*$D52</f>
        <v>1.6093360082752041E-5</v>
      </c>
      <c r="AI53" s="35">
        <f>IF(AI$12-$C52&lt;0,$W$8*ABS(AI$12-$C52),$W$7*(AI$12-$C52))*$D52</f>
        <v>1.349765684359849E-5</v>
      </c>
      <c r="AJ53" s="35">
        <f>IF(AJ$12-$C52&lt;0,$W$8*ABS(AJ$12-$C52),$W$7*(AJ$12-$C52))*$D52</f>
        <v>1.0901953604444939E-5</v>
      </c>
      <c r="AK53" s="35">
        <f>IF(AK$12-$C52&lt;0,$W$8*ABS(AK$12-$C52),$W$7*(AK$12-$C52))*$D52</f>
        <v>8.3062503652913885E-6</v>
      </c>
      <c r="AL53" s="35">
        <f>IF(AL$12-$C52&lt;0,$W$8*ABS(AL$12-$C52),$W$7*(AL$12-$C52))*$D52</f>
        <v>5.7105471261378375E-6</v>
      </c>
      <c r="AM53" s="35">
        <f>IF(AM$12-$C52&lt;0,$W$8*ABS(AM$12-$C52),$W$7*(AM$12-$C52))*$D52</f>
        <v>3.1148438869842866E-6</v>
      </c>
      <c r="AN53" s="35">
        <f>IF(AN$12-$C52&lt;0,$W$8*ABS(AN$12-$C52),$W$7*(AN$12-$C52))*$D52</f>
        <v>5.1914064783073592E-7</v>
      </c>
      <c r="AO53" s="35">
        <f>IF(AO$12-$C52&lt;0,$W$8*ABS(AO$12-$C52),$W$7*(AO$12-$C52))*$D52</f>
        <v>2.076562591322815E-5</v>
      </c>
      <c r="AP53" s="35">
        <f>IF(AP$12-$C52&lt;0,$W$8*ABS(AP$12-$C52),$W$7*(AP$12-$C52))*$D52</f>
        <v>4.6722658304763658E-5</v>
      </c>
      <c r="AQ53" s="35">
        <f>IF(AQ$12-$C52&lt;0,$W$8*ABS(AQ$12-$C52),$W$7*(AQ$12-$C52))*$D52</f>
        <v>7.2679690696299173E-5</v>
      </c>
      <c r="AR53" s="35">
        <f>IF(AR$12-$C52&lt;0,$W$8*ABS(AR$12-$C52),$W$7*(AR$12-$C52))*$D52</f>
        <v>9.8636723087834667E-5</v>
      </c>
      <c r="AS53" s="35">
        <f>IF(AS$12-$C52&lt;0,$W$8*ABS(AS$12-$C52),$W$7*(AS$12-$C52))*$D52</f>
        <v>1.2459375547937019E-4</v>
      </c>
      <c r="AT53" s="35">
        <f>IF(AT$12-$C52&lt;0,$W$8*ABS(AT$12-$C52),$W$7*(AT$12-$C52))*$D52</f>
        <v>1.505507878709057E-4</v>
      </c>
      <c r="AU53" s="35">
        <f>IF(AU$12-$C52&lt;0,$W$8*ABS(AU$12-$C52),$W$7*(AU$12-$C52))*$D52</f>
        <v>1.765078202624412E-4</v>
      </c>
      <c r="AV53" s="35">
        <f>IF(AV$12-$C52&lt;0,$W$8*ABS(AV$12-$C52),$W$7*(AV$12-$C52))*$D52</f>
        <v>2.0246485265397671E-4</v>
      </c>
      <c r="AW53" s="35">
        <f>IF(AW$12-$C52&lt;0,$W$8*ABS(AW$12-$C52),$W$7*(AW$12-$C52))*$D52</f>
        <v>2.2842188504551222E-4</v>
      </c>
      <c r="AX53" s="35">
        <f>IF(AX$12-$C52&lt;0,$W$8*ABS(AX$12-$C52),$W$7*(AX$12-$C52))*$D52</f>
        <v>2.5437891743704776E-4</v>
      </c>
      <c r="AY53" s="35">
        <f>IF(AY$12-$C52&lt;0,$W$8*ABS(AY$12-$C52),$W$7*(AY$12-$C52))*$D52</f>
        <v>2.8033594982858324E-4</v>
      </c>
      <c r="AZ53" s="35">
        <f>IF(AZ$12-$C52&lt;0,$W$8*ABS(AZ$12-$C52),$W$7*(AZ$12-$C52))*$D52</f>
        <v>3.0629298222011877E-4</v>
      </c>
      <c r="BA53" s="35">
        <f>IF(BA$12-$C52&lt;0,$W$8*ABS(BA$12-$C52),$W$7*(BA$12-$C52))*$D52</f>
        <v>3.3225001461165425E-4</v>
      </c>
      <c r="BB53" s="35">
        <f>IF(BB$12-$C52&lt;0,$W$8*ABS(BB$12-$C52),$W$7*(BB$12-$C52))*$D52</f>
        <v>3.5820704700318973E-4</v>
      </c>
      <c r="BC53" s="35">
        <f>IF(BC$12-$C52&lt;0,$W$8*ABS(BC$12-$C52),$W$7*(BC$12-$C52))*$D52</f>
        <v>3.8416407939472527E-4</v>
      </c>
      <c r="BD53" s="35">
        <f>IF(BD$12-$C52&lt;0,$W$8*ABS(BD$12-$C52),$W$7*(BD$12-$C52))*$D52</f>
        <v>4.101211117862608E-4</v>
      </c>
      <c r="BE53" s="35">
        <f>IF(BE$12-$C52&lt;0,$W$8*ABS(BE$12-$C52),$W$7*(BE$12-$C52))*$D52</f>
        <v>4.3607814417779628E-4</v>
      </c>
      <c r="BF53" s="35">
        <f>IF(BF$12-$C52&lt;0,$W$8*ABS(BF$12-$C52),$W$7*(BF$12-$C52))*$D52</f>
        <v>4.6203517656933182E-4</v>
      </c>
      <c r="BG53" s="35">
        <f>IF(BG$12-$C52&lt;0,$W$8*ABS(BG$12-$C52),$W$7*(BG$12-$C52))*$D52</f>
        <v>4.879922089608673E-4</v>
      </c>
      <c r="BH53" s="35">
        <f>IF(BH$12-$C52&lt;0,$W$8*ABS(BH$12-$C52),$W$7*(BH$12-$C52))*$D52</f>
        <v>5.1394924135240278E-4</v>
      </c>
      <c r="BI53" s="35">
        <f>IF(BI$12-$C52&lt;0,$W$8*ABS(BI$12-$C52),$W$7*(BI$12-$C52))*$D52</f>
        <v>5.3990627374393837E-4</v>
      </c>
      <c r="BJ53" s="35">
        <f>IF(BJ$12-$C52&lt;0,$W$8*ABS(BJ$12-$C52),$W$7*(BJ$12-$C52))*$D52</f>
        <v>5.6586330613547385E-4</v>
      </c>
      <c r="BK53" s="35">
        <f>IF(BK$12-$C52&lt;0,$W$8*ABS(BK$12-$C52),$W$7*(BK$12-$C52))*$D52</f>
        <v>5.9182033852700933E-4</v>
      </c>
      <c r="BL53" s="35">
        <f>IF(BL$12-$C52&lt;0,$W$8*ABS(BL$12-$C52),$W$7*(BL$12-$C52))*$D52</f>
        <v>6.1777737091854481E-4</v>
      </c>
      <c r="BM53" s="35">
        <f>IF(BM$12-$C52&lt;0,$W$8*ABS(BM$12-$C52),$W$7*(BM$12-$C52))*$D52</f>
        <v>6.437344033100804E-4</v>
      </c>
      <c r="BN53" s="35">
        <f>IF(BN$12-$C52&lt;0,$W$8*ABS(BN$12-$C52),$W$7*(BN$12-$C52))*$D52</f>
        <v>6.6969143570161588E-4</v>
      </c>
      <c r="BO53" s="35">
        <f>IF(BO$12-$C52&lt;0,$W$8*ABS(BO$12-$C52),$W$7*(BO$12-$C52))*$D52</f>
        <v>6.9564846809315147E-4</v>
      </c>
      <c r="BP53" s="35">
        <f>IF(BP$12-$C52&lt;0,$W$8*ABS(BP$12-$C52),$W$7*(BP$12-$C52))*$D52</f>
        <v>7.2160550048468695E-4</v>
      </c>
      <c r="BQ53" s="35">
        <f>IF(BQ$12-$C52&lt;0,$W$8*ABS(BQ$12-$C52),$W$7*(BQ$12-$C52))*$D52</f>
        <v>7.4756253287622232E-4</v>
      </c>
      <c r="BR53" s="35">
        <f>IF(BR$12-$C52&lt;0,$W$8*ABS(BR$12-$C52),$W$7*(BR$12-$C52))*$D52</f>
        <v>7.7351956526775791E-4</v>
      </c>
      <c r="BS53" s="35">
        <f>IF(BS$12-$C52&lt;0,$W$8*ABS(BS$12-$C52),$W$7*(BS$12-$C52))*$D52</f>
        <v>7.9947659765929339E-4</v>
      </c>
      <c r="BT53" s="35">
        <f>IF(BT$12-$C52&lt;0,$W$8*ABS(BT$12-$C52),$W$7*(BT$12-$C52))*$D52</f>
        <v>8.2543363005082898E-4</v>
      </c>
      <c r="BU53" s="35">
        <f>IF(BU$12-$C52&lt;0,$W$8*ABS(BU$12-$C52),$W$7*(BU$12-$C52))*$D52</f>
        <v>8.5139066244236446E-4</v>
      </c>
      <c r="BV53" s="35">
        <f>IF(BV$12-$C52&lt;0,$W$8*ABS(BV$12-$C52),$W$7*(BV$12-$C52))*$D52</f>
        <v>8.7734769483389994E-4</v>
      </c>
      <c r="BW53" s="35">
        <f>IF(BW$12-$C52&lt;0,$W$8*ABS(BW$12-$C52),$W$7*(BW$12-$C52))*$D52</f>
        <v>9.0330472722543543E-4</v>
      </c>
      <c r="BX53" s="35">
        <f>IF(BX$12-$C52&lt;0,$W$8*ABS(BX$12-$C52),$W$7*(BX$12-$C52))*$D52</f>
        <v>9.2926175961697101E-4</v>
      </c>
      <c r="BY53" s="35">
        <f>IF(BY$12-$C52&lt;0,$W$8*ABS(BY$12-$C52),$W$7*(BY$12-$C52))*$D52</f>
        <v>9.552187920085065E-4</v>
      </c>
      <c r="BZ53" s="35">
        <f>IF(BZ$12-$C52&lt;0,$W$8*ABS(BZ$12-$C52),$W$7*(BZ$12-$C52))*$D52</f>
        <v>9.8117582440004208E-4</v>
      </c>
      <c r="CA53" s="35">
        <f>IF(CA$12-$C52&lt;0,$W$8*ABS(CA$12-$C52),$W$7*(CA$12-$C52))*$D52</f>
        <v>1.0071328567915773E-3</v>
      </c>
      <c r="CB53" s="35">
        <f>IF(CB$12-$C52&lt;0,$W$8*ABS(CB$12-$C52),$W$7*(CB$12-$C52))*$D52</f>
        <v>1.033089889183113E-3</v>
      </c>
      <c r="CC53" s="35">
        <f>IF(CC$12-$C52&lt;0,$W$8*ABS(CC$12-$C52),$W$7*(CC$12-$C52))*$D52</f>
        <v>1.0590469215746485E-3</v>
      </c>
      <c r="CD53" s="35">
        <f>IF(CD$12-$C52&lt;0,$W$8*ABS(CD$12-$C52),$W$7*(CD$12-$C52))*$D52</f>
        <v>1.085003953966184E-3</v>
      </c>
      <c r="CE53" s="35">
        <f>IF(CE$12-$C52&lt;0,$W$8*ABS(CE$12-$C52),$W$7*(CE$12-$C52))*$D52</f>
        <v>1.1109609863577195E-3</v>
      </c>
      <c r="CF53" s="35">
        <f>IF(CF$12-$C52&lt;0,$W$8*ABS(CF$12-$C52),$W$7*(CF$12-$C52))*$D52</f>
        <v>1.136918018749255E-3</v>
      </c>
      <c r="CG53" s="36">
        <f>IF(CG$12-$C52&lt;0,$W$8*ABS(CG$12-$C52),$W$7*(CG$12-$C52))*$D52</f>
        <v>1.1628750511407907E-3</v>
      </c>
      <c r="CH53" s="36"/>
      <c r="CI53" s="87"/>
      <c r="CJ53" s="87"/>
      <c r="CK53" s="87"/>
      <c r="CL53" s="87"/>
    </row>
    <row r="54" spans="2:90" x14ac:dyDescent="0.25">
      <c r="B54" s="10"/>
      <c r="C54" s="5">
        <f t="shared" si="2"/>
        <v>8.5000000000000036</v>
      </c>
      <c r="D54" s="46">
        <f>_xlfn.NORM.DIST(C54,$E$7,$E$8,FALSE)</f>
        <v>1.0145240286498895E-3</v>
      </c>
      <c r="E54" s="95">
        <f>D54/SUM($D$12:$D$138)</f>
        <v>2.0290482571424368E-4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5">
        <f t="shared" si="3"/>
        <v>12</v>
      </c>
      <c r="T54" s="51">
        <f>IF(S54&gt;0,S54*$W$7,ABS(S54)*$W$8)</f>
        <v>1.2000000000000002</v>
      </c>
      <c r="U54" s="11"/>
      <c r="V54" s="68"/>
      <c r="W54" s="54">
        <f t="shared" si="4"/>
        <v>8.3000000000000043</v>
      </c>
      <c r="X54" s="34">
        <f>IF(X$12-$C53&lt;0,$W$8*ABS(X$12-$C53),$W$7*(X$12-$C53))*$D53</f>
        <v>6.0537328393670418E-5</v>
      </c>
      <c r="Y54" s="35">
        <f>IF(Y$12-$C53&lt;0,$W$8*ABS(Y$12-$C53),$W$7*(Y$12-$C53))*$D53</f>
        <v>5.6890501382003527E-5</v>
      </c>
      <c r="Z54" s="35">
        <f>IF(Z$12-$C53&lt;0,$W$8*ABS(Z$12-$C53),$W$7*(Z$12-$C53))*$D53</f>
        <v>5.3243674370336644E-5</v>
      </c>
      <c r="AA54" s="35">
        <f>IF(AA$12-$C53&lt;0,$W$8*ABS(AA$12-$C53),$W$7*(AA$12-$C53))*$D53</f>
        <v>4.9596847358669747E-5</v>
      </c>
      <c r="AB54" s="35">
        <f>IF(AB$12-$C53&lt;0,$W$8*ABS(AB$12-$C53),$W$7*(AB$12-$C53))*$D53</f>
        <v>4.5950020347002856E-5</v>
      </c>
      <c r="AC54" s="35">
        <f>IF(AC$12-$C53&lt;0,$W$8*ABS(AC$12-$C53),$W$7*(AC$12-$C53))*$D53</f>
        <v>4.2303193335335966E-5</v>
      </c>
      <c r="AD54" s="35">
        <f>IF(AD$12-$C53&lt;0,$W$8*ABS(AD$12-$C53),$W$7*(AD$12-$C53))*$D53</f>
        <v>3.8656366323669075E-5</v>
      </c>
      <c r="AE54" s="35">
        <f>IF(AE$12-$C53&lt;0,$W$8*ABS(AE$12-$C53),$W$7*(AE$12-$C53))*$D53</f>
        <v>3.5009539312002185E-5</v>
      </c>
      <c r="AF54" s="35">
        <f>IF(AF$12-$C53&lt;0,$W$8*ABS(AF$12-$C53),$W$7*(AF$12-$C53))*$D53</f>
        <v>3.1362712300335294E-5</v>
      </c>
      <c r="AG54" s="35">
        <f>IF(AG$12-$C53&lt;0,$W$8*ABS(AG$12-$C53),$W$7*(AG$12-$C53))*$D53</f>
        <v>2.7715885288668401E-5</v>
      </c>
      <c r="AH54" s="35">
        <f>IF(AH$12-$C53&lt;0,$W$8*ABS(AH$12-$C53),$W$7*(AH$12-$C53))*$D53</f>
        <v>2.406905827700151E-5</v>
      </c>
      <c r="AI54" s="35">
        <f>IF(AI$12-$C53&lt;0,$W$8*ABS(AI$12-$C53),$W$7*(AI$12-$C53))*$D53</f>
        <v>2.042223126533462E-5</v>
      </c>
      <c r="AJ54" s="35">
        <f>IF(AJ$12-$C53&lt;0,$W$8*ABS(AJ$12-$C53),$W$7*(AJ$12-$C53))*$D53</f>
        <v>1.6775404253667729E-5</v>
      </c>
      <c r="AK54" s="35">
        <f>IF(AK$12-$C53&lt;0,$W$8*ABS(AK$12-$C53),$W$7*(AK$12-$C53))*$D53</f>
        <v>1.3128577242000839E-5</v>
      </c>
      <c r="AL54" s="35">
        <f>IF(AL$12-$C53&lt;0,$W$8*ABS(AL$12-$C53),$W$7*(AL$12-$C53))*$D53</f>
        <v>9.4817502303339466E-6</v>
      </c>
      <c r="AM54" s="35">
        <f>IF(AM$12-$C53&lt;0,$W$8*ABS(AM$12-$C53),$W$7*(AM$12-$C53))*$D53</f>
        <v>5.8349232186670571E-6</v>
      </c>
      <c r="AN54" s="35">
        <f>IF(AN$12-$C53&lt;0,$W$8*ABS(AN$12-$C53),$W$7*(AN$12-$C53))*$D53</f>
        <v>2.1880962070001653E-6</v>
      </c>
      <c r="AO54" s="35">
        <f>IF(AO$12-$C53&lt;0,$W$8*ABS(AO$12-$C53),$W$7*(AO$12-$C53))*$D53</f>
        <v>1.4587308046667252E-5</v>
      </c>
      <c r="AP54" s="35">
        <f>IF(AP$12-$C53&lt;0,$W$8*ABS(AP$12-$C53),$W$7*(AP$12-$C53))*$D53</f>
        <v>5.1055578163336161E-5</v>
      </c>
      <c r="AQ54" s="35">
        <f>IF(AQ$12-$C53&lt;0,$W$8*ABS(AQ$12-$C53),$W$7*(AQ$12-$C53))*$D53</f>
        <v>8.7523848280005072E-5</v>
      </c>
      <c r="AR54" s="35">
        <f>IF(AR$12-$C53&lt;0,$W$8*ABS(AR$12-$C53),$W$7*(AR$12-$C53))*$D53</f>
        <v>1.2399211839667399E-4</v>
      </c>
      <c r="AS54" s="35">
        <f>IF(AS$12-$C53&lt;0,$W$8*ABS(AS$12-$C53),$W$7*(AS$12-$C53))*$D53</f>
        <v>1.6046038851334288E-4</v>
      </c>
      <c r="AT54" s="35">
        <f>IF(AT$12-$C53&lt;0,$W$8*ABS(AT$12-$C53),$W$7*(AT$12-$C53))*$D53</f>
        <v>1.969286586300118E-4</v>
      </c>
      <c r="AU54" s="35">
        <f>IF(AU$12-$C53&lt;0,$W$8*ABS(AU$12-$C53),$W$7*(AU$12-$C53))*$D53</f>
        <v>2.3339692874668072E-4</v>
      </c>
      <c r="AV54" s="35">
        <f>IF(AV$12-$C53&lt;0,$W$8*ABS(AV$12-$C53),$W$7*(AV$12-$C53))*$D53</f>
        <v>2.6986519886334961E-4</v>
      </c>
      <c r="AW54" s="35">
        <f>IF(AW$12-$C53&lt;0,$W$8*ABS(AW$12-$C53),$W$7*(AW$12-$C53))*$D53</f>
        <v>3.063334689800185E-4</v>
      </c>
      <c r="AX54" s="35">
        <f>IF(AX$12-$C53&lt;0,$W$8*ABS(AX$12-$C53),$W$7*(AX$12-$C53))*$D53</f>
        <v>3.4280173909668744E-4</v>
      </c>
      <c r="AY54" s="35">
        <f>IF(AY$12-$C53&lt;0,$W$8*ABS(AY$12-$C53),$W$7*(AY$12-$C53))*$D53</f>
        <v>3.7927000921335633E-4</v>
      </c>
      <c r="AZ54" s="35">
        <f>IF(AZ$12-$C53&lt;0,$W$8*ABS(AZ$12-$C53),$W$7*(AZ$12-$C53))*$D53</f>
        <v>4.1573827933002528E-4</v>
      </c>
      <c r="BA54" s="35">
        <f>IF(BA$12-$C53&lt;0,$W$8*ABS(BA$12-$C53),$W$7*(BA$12-$C53))*$D53</f>
        <v>4.5220654944669422E-4</v>
      </c>
      <c r="BB54" s="35">
        <f>IF(BB$12-$C53&lt;0,$W$8*ABS(BB$12-$C53),$W$7*(BB$12-$C53))*$D53</f>
        <v>4.8867481956336306E-4</v>
      </c>
      <c r="BC54" s="35">
        <f>IF(BC$12-$C53&lt;0,$W$8*ABS(BC$12-$C53),$W$7*(BC$12-$C53))*$D53</f>
        <v>5.2514308968003201E-4</v>
      </c>
      <c r="BD54" s="35">
        <f>IF(BD$12-$C53&lt;0,$W$8*ABS(BD$12-$C53),$W$7*(BD$12-$C53))*$D53</f>
        <v>5.6161135979670084E-4</v>
      </c>
      <c r="BE54" s="35">
        <f>IF(BE$12-$C53&lt;0,$W$8*ABS(BE$12-$C53),$W$7*(BE$12-$C53))*$D53</f>
        <v>5.9807962991336979E-4</v>
      </c>
      <c r="BF54" s="35">
        <f>IF(BF$12-$C53&lt;0,$W$8*ABS(BF$12-$C53),$W$7*(BF$12-$C53))*$D53</f>
        <v>6.3454790003003873E-4</v>
      </c>
      <c r="BG54" s="35">
        <f>IF(BG$12-$C53&lt;0,$W$8*ABS(BG$12-$C53),$W$7*(BG$12-$C53))*$D53</f>
        <v>6.7101617014670757E-4</v>
      </c>
      <c r="BH54" s="35">
        <f>IF(BH$12-$C53&lt;0,$W$8*ABS(BH$12-$C53),$W$7*(BH$12-$C53))*$D53</f>
        <v>7.0748444026337651E-4</v>
      </c>
      <c r="BI54" s="35">
        <f>IF(BI$12-$C53&lt;0,$W$8*ABS(BI$12-$C53),$W$7*(BI$12-$C53))*$D53</f>
        <v>7.4395271038004535E-4</v>
      </c>
      <c r="BJ54" s="35">
        <f>IF(BJ$12-$C53&lt;0,$W$8*ABS(BJ$12-$C53),$W$7*(BJ$12-$C53))*$D53</f>
        <v>7.804209804967143E-4</v>
      </c>
      <c r="BK54" s="35">
        <f>IF(BK$12-$C53&lt;0,$W$8*ABS(BK$12-$C53),$W$7*(BK$12-$C53))*$D53</f>
        <v>8.1688925061338324E-4</v>
      </c>
      <c r="BL54" s="35">
        <f>IF(BL$12-$C53&lt;0,$W$8*ABS(BL$12-$C53),$W$7*(BL$12-$C53))*$D53</f>
        <v>8.5335752073005219E-4</v>
      </c>
      <c r="BM54" s="35">
        <f>IF(BM$12-$C53&lt;0,$W$8*ABS(BM$12-$C53),$W$7*(BM$12-$C53))*$D53</f>
        <v>8.8982579084672113E-4</v>
      </c>
      <c r="BN54" s="35">
        <f>IF(BN$12-$C53&lt;0,$W$8*ABS(BN$12-$C53),$W$7*(BN$12-$C53))*$D53</f>
        <v>9.2629406096338997E-4</v>
      </c>
      <c r="BO54" s="35">
        <f>IF(BO$12-$C53&lt;0,$W$8*ABS(BO$12-$C53),$W$7*(BO$12-$C53))*$D53</f>
        <v>9.6276233108005891E-4</v>
      </c>
      <c r="BP54" s="35">
        <f>IF(BP$12-$C53&lt;0,$W$8*ABS(BP$12-$C53),$W$7*(BP$12-$C53))*$D53</f>
        <v>9.9923060119672786E-4</v>
      </c>
      <c r="BQ54" s="35">
        <f>IF(BQ$12-$C53&lt;0,$W$8*ABS(BQ$12-$C53),$W$7*(BQ$12-$C53))*$D53</f>
        <v>1.0356988713133967E-3</v>
      </c>
      <c r="BR54" s="35">
        <f>IF(BR$12-$C53&lt;0,$W$8*ABS(BR$12-$C53),$W$7*(BR$12-$C53))*$D53</f>
        <v>1.0721671414300657E-3</v>
      </c>
      <c r="BS54" s="35">
        <f>IF(BS$12-$C53&lt;0,$W$8*ABS(BS$12-$C53),$W$7*(BS$12-$C53))*$D53</f>
        <v>1.1086354115467344E-3</v>
      </c>
      <c r="BT54" s="35">
        <f>IF(BT$12-$C53&lt;0,$W$8*ABS(BT$12-$C53),$W$7*(BT$12-$C53))*$D53</f>
        <v>1.1451036816634034E-3</v>
      </c>
      <c r="BU54" s="35">
        <f>IF(BU$12-$C53&lt;0,$W$8*ABS(BU$12-$C53),$W$7*(BU$12-$C53))*$D53</f>
        <v>1.1815719517800723E-3</v>
      </c>
      <c r="BV54" s="35">
        <f>IF(BV$12-$C53&lt;0,$W$8*ABS(BV$12-$C53),$W$7*(BV$12-$C53))*$D53</f>
        <v>1.2180402218967413E-3</v>
      </c>
      <c r="BW54" s="35">
        <f>IF(BW$12-$C53&lt;0,$W$8*ABS(BW$12-$C53),$W$7*(BW$12-$C53))*$D53</f>
        <v>1.2545084920134101E-3</v>
      </c>
      <c r="BX54" s="35">
        <f>IF(BX$12-$C53&lt;0,$W$8*ABS(BX$12-$C53),$W$7*(BX$12-$C53))*$D53</f>
        <v>1.290976762130079E-3</v>
      </c>
      <c r="BY54" s="35">
        <f>IF(BY$12-$C53&lt;0,$W$8*ABS(BY$12-$C53),$W$7*(BY$12-$C53))*$D53</f>
        <v>1.327445032246748E-3</v>
      </c>
      <c r="BZ54" s="35">
        <f>IF(BZ$12-$C53&lt;0,$W$8*ABS(BZ$12-$C53),$W$7*(BZ$12-$C53))*$D53</f>
        <v>1.3639133023634169E-3</v>
      </c>
      <c r="CA54" s="35">
        <f>IF(CA$12-$C53&lt;0,$W$8*ABS(CA$12-$C53),$W$7*(CA$12-$C53))*$D53</f>
        <v>1.4003815724800857E-3</v>
      </c>
      <c r="CB54" s="35">
        <f>IF(CB$12-$C53&lt;0,$W$8*ABS(CB$12-$C53),$W$7*(CB$12-$C53))*$D53</f>
        <v>1.4368498425967548E-3</v>
      </c>
      <c r="CC54" s="35">
        <f>IF(CC$12-$C53&lt;0,$W$8*ABS(CC$12-$C53),$W$7*(CC$12-$C53))*$D53</f>
        <v>1.4733181127134236E-3</v>
      </c>
      <c r="CD54" s="35">
        <f>IF(CD$12-$C53&lt;0,$W$8*ABS(CD$12-$C53),$W$7*(CD$12-$C53))*$D53</f>
        <v>1.5097863828300927E-3</v>
      </c>
      <c r="CE54" s="35">
        <f>IF(CE$12-$C53&lt;0,$W$8*ABS(CE$12-$C53),$W$7*(CE$12-$C53))*$D53</f>
        <v>1.5462546529467615E-3</v>
      </c>
      <c r="CF54" s="35">
        <f>IF(CF$12-$C53&lt;0,$W$8*ABS(CF$12-$C53),$W$7*(CF$12-$C53))*$D53</f>
        <v>1.5827229230634301E-3</v>
      </c>
      <c r="CG54" s="36">
        <f>IF(CG$12-$C53&lt;0,$W$8*ABS(CG$12-$C53),$W$7*(CG$12-$C53))*$D53</f>
        <v>1.6191911931800994E-3</v>
      </c>
      <c r="CH54" s="36"/>
      <c r="CI54" s="87"/>
      <c r="CJ54" s="87"/>
      <c r="CK54" s="87"/>
      <c r="CL54" s="87"/>
    </row>
    <row r="55" spans="2:90" x14ac:dyDescent="0.25">
      <c r="B55" s="10"/>
      <c r="C55" s="5">
        <f t="shared" si="2"/>
        <v>8.7000000000000028</v>
      </c>
      <c r="D55" s="46">
        <f>_xlfn.NORM.DIST(C55,$E$7,$E$8,FALSE)</f>
        <v>1.3971292074397297E-3</v>
      </c>
      <c r="E55" s="95">
        <f>D55/SUM($D$12:$D$138)</f>
        <v>2.7942586900883318E-4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5">
        <f t="shared" si="3"/>
        <v>13</v>
      </c>
      <c r="T55" s="51">
        <f>IF(S55&gt;0,S55*$W$7,ABS(S55)*$W$8)</f>
        <v>1.3</v>
      </c>
      <c r="U55" s="11"/>
      <c r="V55" s="68"/>
      <c r="W55" s="54">
        <f t="shared" si="4"/>
        <v>8.5000000000000036</v>
      </c>
      <c r="X55" s="34">
        <f>IF(X$12-$C54&lt;0,$W$8*ABS(X$12-$C54),$W$7*(X$12-$C54))*$D54</f>
        <v>8.6234542435240633E-5</v>
      </c>
      <c r="Y55" s="35">
        <f>IF(Y$12-$C54&lt;0,$W$8*ABS(Y$12-$C54),$W$7*(Y$12-$C54))*$D54</f>
        <v>8.1161922291991196E-5</v>
      </c>
      <c r="Z55" s="35">
        <f>IF(Z$12-$C54&lt;0,$W$8*ABS(Z$12-$C54),$W$7*(Z$12-$C54))*$D54</f>
        <v>7.6089302148741746E-5</v>
      </c>
      <c r="AA55" s="35">
        <f>IF(AA$12-$C54&lt;0,$W$8*ABS(AA$12-$C54),$W$7*(AA$12-$C54))*$D54</f>
        <v>7.1016682005492295E-5</v>
      </c>
      <c r="AB55" s="35">
        <f>IF(AB$12-$C54&lt;0,$W$8*ABS(AB$12-$C54),$W$7*(AB$12-$C54))*$D54</f>
        <v>6.5944061862242845E-5</v>
      </c>
      <c r="AC55" s="35">
        <f>IF(AC$12-$C54&lt;0,$W$8*ABS(AC$12-$C54),$W$7*(AC$12-$C54))*$D54</f>
        <v>6.0871441718993407E-5</v>
      </c>
      <c r="AD55" s="35">
        <f>IF(AD$12-$C54&lt;0,$W$8*ABS(AD$12-$C54),$W$7*(AD$12-$C54))*$D54</f>
        <v>5.5798821575743957E-5</v>
      </c>
      <c r="AE55" s="35">
        <f>IF(AE$12-$C54&lt;0,$W$8*ABS(AE$12-$C54),$W$7*(AE$12-$C54))*$D54</f>
        <v>5.0726201432494513E-5</v>
      </c>
      <c r="AF55" s="35">
        <f>IF(AF$12-$C54&lt;0,$W$8*ABS(AF$12-$C54),$W$7*(AF$12-$C54))*$D54</f>
        <v>4.5653581289245062E-5</v>
      </c>
      <c r="AG55" s="35">
        <f>IF(AG$12-$C54&lt;0,$W$8*ABS(AG$12-$C54),$W$7*(AG$12-$C54))*$D54</f>
        <v>4.0580961145995612E-5</v>
      </c>
      <c r="AH55" s="35">
        <f>IF(AH$12-$C54&lt;0,$W$8*ABS(AH$12-$C54),$W$7*(AH$12-$C54))*$D54</f>
        <v>3.5508341002746168E-5</v>
      </c>
      <c r="AI55" s="35">
        <f>IF(AI$12-$C54&lt;0,$W$8*ABS(AI$12-$C54),$W$7*(AI$12-$C54))*$D54</f>
        <v>3.0435720859496721E-5</v>
      </c>
      <c r="AJ55" s="35">
        <f>IF(AJ$12-$C54&lt;0,$W$8*ABS(AJ$12-$C54),$W$7*(AJ$12-$C54))*$D54</f>
        <v>2.5363100716247273E-5</v>
      </c>
      <c r="AK55" s="35">
        <f>IF(AK$12-$C54&lt;0,$W$8*ABS(AK$12-$C54),$W$7*(AK$12-$C54))*$D54</f>
        <v>2.0290480572997826E-5</v>
      </c>
      <c r="AL55" s="35">
        <f>IF(AL$12-$C54&lt;0,$W$8*ABS(AL$12-$C54),$W$7*(AL$12-$C54))*$D54</f>
        <v>1.5217860429748379E-5</v>
      </c>
      <c r="AM55" s="35">
        <f>IF(AM$12-$C54&lt;0,$W$8*ABS(AM$12-$C54),$W$7*(AM$12-$C54))*$D54</f>
        <v>1.014524028649893E-5</v>
      </c>
      <c r="AN55" s="35">
        <f>IF(AN$12-$C54&lt;0,$W$8*ABS(AN$12-$C54),$W$7*(AN$12-$C54))*$D54</f>
        <v>5.0726201432494837E-6</v>
      </c>
      <c r="AO55" s="35">
        <f>IF(AO$12-$C54&lt;0,$W$8*ABS(AO$12-$C54),$W$7*(AO$12-$C54))*$D54</f>
        <v>3.6043133940562535E-20</v>
      </c>
      <c r="AP55" s="35">
        <f>IF(AP$12-$C54&lt;0,$W$8*ABS(AP$12-$C54),$W$7*(AP$12-$C54))*$D54</f>
        <v>5.072620143249412E-5</v>
      </c>
      <c r="AQ55" s="35">
        <f>IF(AQ$12-$C54&lt;0,$W$8*ABS(AQ$12-$C54),$W$7*(AQ$12-$C54))*$D54</f>
        <v>1.0145240286498859E-4</v>
      </c>
      <c r="AR55" s="35">
        <f>IF(AR$12-$C54&lt;0,$W$8*ABS(AR$12-$C54),$W$7*(AR$12-$C54))*$D54</f>
        <v>1.5217860429748308E-4</v>
      </c>
      <c r="AS55" s="35">
        <f>IF(AS$12-$C54&lt;0,$W$8*ABS(AS$12-$C54),$W$7*(AS$12-$C54))*$D54</f>
        <v>2.0290480572997754E-4</v>
      </c>
      <c r="AT55" s="35">
        <f>IF(AT$12-$C54&lt;0,$W$8*ABS(AT$12-$C54),$W$7*(AT$12-$C54))*$D54</f>
        <v>2.5363100716247204E-4</v>
      </c>
      <c r="AU55" s="35">
        <f>IF(AU$12-$C54&lt;0,$W$8*ABS(AU$12-$C54),$W$7*(AU$12-$C54))*$D54</f>
        <v>3.043572085949665E-4</v>
      </c>
      <c r="AV55" s="35">
        <f>IF(AV$12-$C54&lt;0,$W$8*ABS(AV$12-$C54),$W$7*(AV$12-$C54))*$D54</f>
        <v>3.5508341002746095E-4</v>
      </c>
      <c r="AW55" s="35">
        <f>IF(AW$12-$C54&lt;0,$W$8*ABS(AW$12-$C54),$W$7*(AW$12-$C54))*$D54</f>
        <v>4.0580961145995545E-4</v>
      </c>
      <c r="AX55" s="35">
        <f>IF(AX$12-$C54&lt;0,$W$8*ABS(AX$12-$C54),$W$7*(AX$12-$C54))*$D54</f>
        <v>4.5653581289244996E-4</v>
      </c>
      <c r="AY55" s="35">
        <f>IF(AY$12-$C54&lt;0,$W$8*ABS(AY$12-$C54),$W$7*(AY$12-$C54))*$D54</f>
        <v>5.0726201432494441E-4</v>
      </c>
      <c r="AZ55" s="35">
        <f>IF(AZ$12-$C54&lt;0,$W$8*ABS(AZ$12-$C54),$W$7*(AZ$12-$C54))*$D54</f>
        <v>5.5798821575743886E-4</v>
      </c>
      <c r="BA55" s="35">
        <f>IF(BA$12-$C54&lt;0,$W$8*ABS(BA$12-$C54),$W$7*(BA$12-$C54))*$D54</f>
        <v>6.0871441718993332E-4</v>
      </c>
      <c r="BB55" s="35">
        <f>IF(BB$12-$C54&lt;0,$W$8*ABS(BB$12-$C54),$W$7*(BB$12-$C54))*$D54</f>
        <v>6.5944061862242788E-4</v>
      </c>
      <c r="BC55" s="35">
        <f>IF(BC$12-$C54&lt;0,$W$8*ABS(BC$12-$C54),$W$7*(BC$12-$C54))*$D54</f>
        <v>7.1016682005492233E-4</v>
      </c>
      <c r="BD55" s="35">
        <f>IF(BD$12-$C54&lt;0,$W$8*ABS(BD$12-$C54),$W$7*(BD$12-$C54))*$D54</f>
        <v>7.6089302148741678E-4</v>
      </c>
      <c r="BE55" s="35">
        <f>IF(BE$12-$C54&lt;0,$W$8*ABS(BE$12-$C54),$W$7*(BE$12-$C54))*$D54</f>
        <v>8.1161922291991123E-4</v>
      </c>
      <c r="BF55" s="35">
        <f>IF(BF$12-$C54&lt;0,$W$8*ABS(BF$12-$C54),$W$7*(BF$12-$C54))*$D54</f>
        <v>8.6234542435240568E-4</v>
      </c>
      <c r="BG55" s="35">
        <f>IF(BG$12-$C54&lt;0,$W$8*ABS(BG$12-$C54),$W$7*(BG$12-$C54))*$D54</f>
        <v>9.1307162578490024E-4</v>
      </c>
      <c r="BH55" s="35">
        <f>IF(BH$12-$C54&lt;0,$W$8*ABS(BH$12-$C54),$W$7*(BH$12-$C54))*$D54</f>
        <v>9.637978272173947E-4</v>
      </c>
      <c r="BI55" s="35">
        <f>IF(BI$12-$C54&lt;0,$W$8*ABS(BI$12-$C54),$W$7*(BI$12-$C54))*$D54</f>
        <v>1.014524028649889E-3</v>
      </c>
      <c r="BJ55" s="35">
        <f>IF(BJ$12-$C54&lt;0,$W$8*ABS(BJ$12-$C54),$W$7*(BJ$12-$C54))*$D54</f>
        <v>1.0652502300823835E-3</v>
      </c>
      <c r="BK55" s="35">
        <f>IF(BK$12-$C54&lt;0,$W$8*ABS(BK$12-$C54),$W$7*(BK$12-$C54))*$D54</f>
        <v>1.1159764315148782E-3</v>
      </c>
      <c r="BL55" s="35">
        <f>IF(BL$12-$C54&lt;0,$W$8*ABS(BL$12-$C54),$W$7*(BL$12-$C54))*$D54</f>
        <v>1.1667026329473726E-3</v>
      </c>
      <c r="BM55" s="35">
        <f>IF(BM$12-$C54&lt;0,$W$8*ABS(BM$12-$C54),$W$7*(BM$12-$C54))*$D54</f>
        <v>1.2174288343798671E-3</v>
      </c>
      <c r="BN55" s="35">
        <f>IF(BN$12-$C54&lt;0,$W$8*ABS(BN$12-$C54),$W$7*(BN$12-$C54))*$D54</f>
        <v>1.2681550358123615E-3</v>
      </c>
      <c r="BO55" s="35">
        <f>IF(BO$12-$C54&lt;0,$W$8*ABS(BO$12-$C54),$W$7*(BO$12-$C54))*$D54</f>
        <v>1.3188812372448562E-3</v>
      </c>
      <c r="BP55" s="35">
        <f>IF(BP$12-$C54&lt;0,$W$8*ABS(BP$12-$C54),$W$7*(BP$12-$C54))*$D54</f>
        <v>1.3696074386773504E-3</v>
      </c>
      <c r="BQ55" s="35">
        <f>IF(BQ$12-$C54&lt;0,$W$8*ABS(BQ$12-$C54),$W$7*(BQ$12-$C54))*$D54</f>
        <v>1.4203336401098449E-3</v>
      </c>
      <c r="BR55" s="35">
        <f>IF(BR$12-$C54&lt;0,$W$8*ABS(BR$12-$C54),$W$7*(BR$12-$C54))*$D54</f>
        <v>1.4710598415423395E-3</v>
      </c>
      <c r="BS55" s="35">
        <f>IF(BS$12-$C54&lt;0,$W$8*ABS(BS$12-$C54),$W$7*(BS$12-$C54))*$D54</f>
        <v>1.521786042974834E-3</v>
      </c>
      <c r="BT55" s="35">
        <f>IF(BT$12-$C54&lt;0,$W$8*ABS(BT$12-$C54),$W$7*(BT$12-$C54))*$D54</f>
        <v>1.5725122444073284E-3</v>
      </c>
      <c r="BU55" s="35">
        <f>IF(BU$12-$C54&lt;0,$W$8*ABS(BU$12-$C54),$W$7*(BU$12-$C54))*$D54</f>
        <v>1.6232384458398229E-3</v>
      </c>
      <c r="BV55" s="35">
        <f>IF(BV$12-$C54&lt;0,$W$8*ABS(BV$12-$C54),$W$7*(BV$12-$C54))*$D54</f>
        <v>1.6739646472723173E-3</v>
      </c>
      <c r="BW55" s="35">
        <f>IF(BW$12-$C54&lt;0,$W$8*ABS(BW$12-$C54),$W$7*(BW$12-$C54))*$D54</f>
        <v>1.7246908487048118E-3</v>
      </c>
      <c r="BX55" s="35">
        <f>IF(BX$12-$C54&lt;0,$W$8*ABS(BX$12-$C54),$W$7*(BX$12-$C54))*$D54</f>
        <v>1.7754170501373063E-3</v>
      </c>
      <c r="BY55" s="35">
        <f>IF(BY$12-$C54&lt;0,$W$8*ABS(BY$12-$C54),$W$7*(BY$12-$C54))*$D54</f>
        <v>1.8261432515698009E-3</v>
      </c>
      <c r="BZ55" s="35">
        <f>IF(BZ$12-$C54&lt;0,$W$8*ABS(BZ$12-$C54),$W$7*(BZ$12-$C54))*$D54</f>
        <v>1.8768694530022952E-3</v>
      </c>
      <c r="CA55" s="35">
        <f>IF(CA$12-$C54&lt;0,$W$8*ABS(CA$12-$C54),$W$7*(CA$12-$C54))*$D54</f>
        <v>1.9275956544347896E-3</v>
      </c>
      <c r="CB55" s="35">
        <f>IF(CB$12-$C54&lt;0,$W$8*ABS(CB$12-$C54),$W$7*(CB$12-$C54))*$D54</f>
        <v>1.9783218558672841E-3</v>
      </c>
      <c r="CC55" s="35">
        <f>IF(CC$12-$C54&lt;0,$W$8*ABS(CC$12-$C54),$W$7*(CC$12-$C54))*$D54</f>
        <v>2.0290480572997785E-3</v>
      </c>
      <c r="CD55" s="35">
        <f>IF(CD$12-$C54&lt;0,$W$8*ABS(CD$12-$C54),$W$7*(CD$12-$C54))*$D54</f>
        <v>2.0797742587322734E-3</v>
      </c>
      <c r="CE55" s="35">
        <f>IF(CE$12-$C54&lt;0,$W$8*ABS(CE$12-$C54),$W$7*(CE$12-$C54))*$D54</f>
        <v>2.1305004601647674E-3</v>
      </c>
      <c r="CF55" s="35">
        <f>IF(CF$12-$C54&lt;0,$W$8*ABS(CF$12-$C54),$W$7*(CF$12-$C54))*$D54</f>
        <v>2.1812266615972623E-3</v>
      </c>
      <c r="CG55" s="36">
        <f>IF(CG$12-$C54&lt;0,$W$8*ABS(CG$12-$C54),$W$7*(CG$12-$C54))*$D54</f>
        <v>2.2319528630297568E-3</v>
      </c>
      <c r="CH55" s="36"/>
      <c r="CI55" s="87"/>
      <c r="CJ55" s="87"/>
      <c r="CK55" s="87"/>
      <c r="CL55" s="87"/>
    </row>
    <row r="56" spans="2:90" x14ac:dyDescent="0.25">
      <c r="B56" s="10"/>
      <c r="C56" s="5">
        <f t="shared" si="2"/>
        <v>8.9000000000000021</v>
      </c>
      <c r="D56" s="46">
        <f>_xlfn.NORM.DIST(C56,$E$7,$E$8,FALSE)</f>
        <v>1.90488104911091E-3</v>
      </c>
      <c r="E56" s="95">
        <f>D56/SUM($D$12:$D$138)</f>
        <v>3.8097624734485087E-4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5">
        <f t="shared" si="3"/>
        <v>14</v>
      </c>
      <c r="T56" s="51">
        <f>IF(S56&gt;0,S56*$W$7,ABS(S56)*$W$8)</f>
        <v>1.4000000000000001</v>
      </c>
      <c r="U56" s="11"/>
      <c r="V56" s="68"/>
      <c r="W56" s="54">
        <f t="shared" si="4"/>
        <v>8.7000000000000028</v>
      </c>
      <c r="X56" s="34">
        <f>IF(X$12-$C55&lt;0,$W$8*ABS(X$12-$C55),$W$7*(X$12-$C55))*$D55</f>
        <v>1.2155024104725654E-4</v>
      </c>
      <c r="Y56" s="35">
        <f>IF(Y$12-$C55&lt;0,$W$8*ABS(Y$12-$C55),$W$7*(Y$12-$C55))*$D55</f>
        <v>1.1456459501005788E-4</v>
      </c>
      <c r="Z56" s="35">
        <f>IF(Z$12-$C55&lt;0,$W$8*ABS(Z$12-$C55),$W$7*(Z$12-$C55))*$D55</f>
        <v>1.0757894897285922E-4</v>
      </c>
      <c r="AA56" s="35">
        <f>IF(AA$12-$C55&lt;0,$W$8*ABS(AA$12-$C55),$W$7*(AA$12-$C55))*$D55</f>
        <v>1.0059330293566058E-4</v>
      </c>
      <c r="AB56" s="35">
        <f>IF(AB$12-$C55&lt;0,$W$8*ABS(AB$12-$C55),$W$7*(AB$12-$C55))*$D55</f>
        <v>9.3607656898461936E-5</v>
      </c>
      <c r="AC56" s="35">
        <f>IF(AC$12-$C55&lt;0,$W$8*ABS(AC$12-$C55),$W$7*(AC$12-$C55))*$D55</f>
        <v>8.6622010861263276E-5</v>
      </c>
      <c r="AD56" s="35">
        <f>IF(AD$12-$C55&lt;0,$W$8*ABS(AD$12-$C55),$W$7*(AD$12-$C55))*$D55</f>
        <v>7.9636364824064629E-5</v>
      </c>
      <c r="AE56" s="35">
        <f>IF(AE$12-$C55&lt;0,$W$8*ABS(AE$12-$C55),$W$7*(AE$12-$C55))*$D55</f>
        <v>7.2650718786865983E-5</v>
      </c>
      <c r="AF56" s="35">
        <f>IF(AF$12-$C55&lt;0,$W$8*ABS(AF$12-$C55),$W$7*(AF$12-$C55))*$D55</f>
        <v>6.5665072749667336E-5</v>
      </c>
      <c r="AG56" s="35">
        <f>IF(AG$12-$C55&lt;0,$W$8*ABS(AG$12-$C55),$W$7*(AG$12-$C55))*$D55</f>
        <v>5.8679426712468689E-5</v>
      </c>
      <c r="AH56" s="35">
        <f>IF(AH$12-$C55&lt;0,$W$8*ABS(AH$12-$C55),$W$7*(AH$12-$C55))*$D55</f>
        <v>5.1693780675270036E-5</v>
      </c>
      <c r="AI56" s="35">
        <f>IF(AI$12-$C55&lt;0,$W$8*ABS(AI$12-$C55),$W$7*(AI$12-$C55))*$D55</f>
        <v>4.4708134638071389E-5</v>
      </c>
      <c r="AJ56" s="35">
        <f>IF(AJ$12-$C55&lt;0,$W$8*ABS(AJ$12-$C55),$W$7*(AJ$12-$C55))*$D55</f>
        <v>3.7722488600872742E-5</v>
      </c>
      <c r="AK56" s="35">
        <f>IF(AK$12-$C55&lt;0,$W$8*ABS(AK$12-$C55),$W$7*(AK$12-$C55))*$D55</f>
        <v>3.0736842563674096E-5</v>
      </c>
      <c r="AL56" s="35">
        <f>IF(AL$12-$C55&lt;0,$W$8*ABS(AL$12-$C55),$W$7*(AL$12-$C55))*$D55</f>
        <v>2.3751196526475446E-5</v>
      </c>
      <c r="AM56" s="35">
        <f>IF(AM$12-$C55&lt;0,$W$8*ABS(AM$12-$C55),$W$7*(AM$12-$C55))*$D55</f>
        <v>1.6765550489276795E-5</v>
      </c>
      <c r="AN56" s="35">
        <f>IF(AN$12-$C55&lt;0,$W$8*ABS(AN$12-$C55),$W$7*(AN$12-$C55))*$D55</f>
        <v>9.7799044520781471E-6</v>
      </c>
      <c r="AO56" s="35">
        <f>IF(AO$12-$C55&lt;0,$W$8*ABS(AO$12-$C55),$W$7*(AO$12-$C55))*$D55</f>
        <v>2.7942584148794995E-6</v>
      </c>
      <c r="AP56" s="35">
        <f>IF(AP$12-$C55&lt;0,$W$8*ABS(AP$12-$C55),$W$7*(AP$12-$C55))*$D55</f>
        <v>4.1913876223191494E-5</v>
      </c>
      <c r="AQ56" s="35">
        <f>IF(AQ$12-$C55&lt;0,$W$8*ABS(AQ$12-$C55),$W$7*(AQ$12-$C55))*$D55</f>
        <v>1.1177033659517798E-4</v>
      </c>
      <c r="AR56" s="35">
        <f>IF(AR$12-$C55&lt;0,$W$8*ABS(AR$12-$C55),$W$7*(AR$12-$C55))*$D55</f>
        <v>1.8162679696716446E-4</v>
      </c>
      <c r="AS56" s="35">
        <f>IF(AS$12-$C55&lt;0,$W$8*ABS(AS$12-$C55),$W$7*(AS$12-$C55))*$D55</f>
        <v>2.5148325733915096E-4</v>
      </c>
      <c r="AT56" s="35">
        <f>IF(AT$12-$C55&lt;0,$W$8*ABS(AT$12-$C55),$W$7*(AT$12-$C55))*$D55</f>
        <v>3.2133971771113745E-4</v>
      </c>
      <c r="AU56" s="35">
        <f>IF(AU$12-$C55&lt;0,$W$8*ABS(AU$12-$C55),$W$7*(AU$12-$C55))*$D55</f>
        <v>3.9119617808312394E-4</v>
      </c>
      <c r="AV56" s="35">
        <f>IF(AV$12-$C55&lt;0,$W$8*ABS(AV$12-$C55),$W$7*(AV$12-$C55))*$D55</f>
        <v>4.6105263845511044E-4</v>
      </c>
      <c r="AW56" s="35">
        <f>IF(AW$12-$C55&lt;0,$W$8*ABS(AW$12-$C55),$W$7*(AW$12-$C55))*$D55</f>
        <v>5.3090909882709688E-4</v>
      </c>
      <c r="AX56" s="35">
        <f>IF(AX$12-$C55&lt;0,$W$8*ABS(AX$12-$C55),$W$7*(AX$12-$C55))*$D55</f>
        <v>6.0076555919908337E-4</v>
      </c>
      <c r="AY56" s="35">
        <f>IF(AY$12-$C55&lt;0,$W$8*ABS(AY$12-$C55),$W$7*(AY$12-$C55))*$D55</f>
        <v>6.7062201957106987E-4</v>
      </c>
      <c r="AZ56" s="35">
        <f>IF(AZ$12-$C55&lt;0,$W$8*ABS(AZ$12-$C55),$W$7*(AZ$12-$C55))*$D55</f>
        <v>7.4047847994305625E-4</v>
      </c>
      <c r="BA56" s="35">
        <f>IF(BA$12-$C55&lt;0,$W$8*ABS(BA$12-$C55),$W$7*(BA$12-$C55))*$D55</f>
        <v>8.1033494031504285E-4</v>
      </c>
      <c r="BB56" s="35">
        <f>IF(BB$12-$C55&lt;0,$W$8*ABS(BB$12-$C55),$W$7*(BB$12-$C55))*$D55</f>
        <v>8.8019140068702935E-4</v>
      </c>
      <c r="BC56" s="35">
        <f>IF(BC$12-$C55&lt;0,$W$8*ABS(BC$12-$C55),$W$7*(BC$12-$C55))*$D55</f>
        <v>9.5004786105901573E-4</v>
      </c>
      <c r="BD56" s="35">
        <f>IF(BD$12-$C55&lt;0,$W$8*ABS(BD$12-$C55),$W$7*(BD$12-$C55))*$D55</f>
        <v>1.0199043214310023E-3</v>
      </c>
      <c r="BE56" s="35">
        <f>IF(BE$12-$C55&lt;0,$W$8*ABS(BE$12-$C55),$W$7*(BE$12-$C55))*$D55</f>
        <v>1.0897607818029888E-3</v>
      </c>
      <c r="BF56" s="35">
        <f>IF(BF$12-$C55&lt;0,$W$8*ABS(BF$12-$C55),$W$7*(BF$12-$C55))*$D55</f>
        <v>1.1596172421749753E-3</v>
      </c>
      <c r="BG56" s="35">
        <f>IF(BG$12-$C55&lt;0,$W$8*ABS(BG$12-$C55),$W$7*(BG$12-$C55))*$D55</f>
        <v>1.2294737025469618E-3</v>
      </c>
      <c r="BH56" s="35">
        <f>IF(BH$12-$C55&lt;0,$W$8*ABS(BH$12-$C55),$W$7*(BH$12-$C55))*$D55</f>
        <v>1.2993301629189481E-3</v>
      </c>
      <c r="BI56" s="35">
        <f>IF(BI$12-$C55&lt;0,$W$8*ABS(BI$12-$C55),$W$7*(BI$12-$C55))*$D55</f>
        <v>1.3691866232909348E-3</v>
      </c>
      <c r="BJ56" s="35">
        <f>IF(BJ$12-$C55&lt;0,$W$8*ABS(BJ$12-$C55),$W$7*(BJ$12-$C55))*$D55</f>
        <v>1.4390430836629213E-3</v>
      </c>
      <c r="BK56" s="35">
        <f>IF(BK$12-$C55&lt;0,$W$8*ABS(BK$12-$C55),$W$7*(BK$12-$C55))*$D55</f>
        <v>1.5088995440349078E-3</v>
      </c>
      <c r="BL56" s="35">
        <f>IF(BL$12-$C55&lt;0,$W$8*ABS(BL$12-$C55),$W$7*(BL$12-$C55))*$D55</f>
        <v>1.5787560044068941E-3</v>
      </c>
      <c r="BM56" s="35">
        <f>IF(BM$12-$C55&lt;0,$W$8*ABS(BM$12-$C55),$W$7*(BM$12-$C55))*$D55</f>
        <v>1.6486124647788806E-3</v>
      </c>
      <c r="BN56" s="35">
        <f>IF(BN$12-$C55&lt;0,$W$8*ABS(BN$12-$C55),$W$7*(BN$12-$C55))*$D55</f>
        <v>1.7184689251508671E-3</v>
      </c>
      <c r="BO56" s="35">
        <f>IF(BO$12-$C55&lt;0,$W$8*ABS(BO$12-$C55),$W$7*(BO$12-$C55))*$D55</f>
        <v>1.7883253855228538E-3</v>
      </c>
      <c r="BP56" s="35">
        <f>IF(BP$12-$C55&lt;0,$W$8*ABS(BP$12-$C55),$W$7*(BP$12-$C55))*$D55</f>
        <v>1.8581818458948403E-3</v>
      </c>
      <c r="BQ56" s="35">
        <f>IF(BQ$12-$C55&lt;0,$W$8*ABS(BQ$12-$C55),$W$7*(BQ$12-$C55))*$D55</f>
        <v>1.9280383062668268E-3</v>
      </c>
      <c r="BR56" s="35">
        <f>IF(BR$12-$C55&lt;0,$W$8*ABS(BR$12-$C55),$W$7*(BR$12-$C55))*$D55</f>
        <v>1.9978947666388128E-3</v>
      </c>
      <c r="BS56" s="35">
        <f>IF(BS$12-$C55&lt;0,$W$8*ABS(BS$12-$C55),$W$7*(BS$12-$C55))*$D55</f>
        <v>2.0677512270107995E-3</v>
      </c>
      <c r="BT56" s="35">
        <f>IF(BT$12-$C55&lt;0,$W$8*ABS(BT$12-$C55),$W$7*(BT$12-$C55))*$D55</f>
        <v>2.1376076873827862E-3</v>
      </c>
      <c r="BU56" s="35">
        <f>IF(BU$12-$C55&lt;0,$W$8*ABS(BU$12-$C55),$W$7*(BU$12-$C55))*$D55</f>
        <v>2.2074641477547725E-3</v>
      </c>
      <c r="BV56" s="35">
        <f>IF(BV$12-$C55&lt;0,$W$8*ABS(BV$12-$C55),$W$7*(BV$12-$C55))*$D55</f>
        <v>2.2773206081267592E-3</v>
      </c>
      <c r="BW56" s="35">
        <f>IF(BW$12-$C55&lt;0,$W$8*ABS(BW$12-$C55),$W$7*(BW$12-$C55))*$D55</f>
        <v>2.3471770684987455E-3</v>
      </c>
      <c r="BX56" s="35">
        <f>IF(BX$12-$C55&lt;0,$W$8*ABS(BX$12-$C55),$W$7*(BX$12-$C55))*$D55</f>
        <v>2.4170335288707318E-3</v>
      </c>
      <c r="BY56" s="35">
        <f>IF(BY$12-$C55&lt;0,$W$8*ABS(BY$12-$C55),$W$7*(BY$12-$C55))*$D55</f>
        <v>2.4868899892427185E-3</v>
      </c>
      <c r="BZ56" s="35">
        <f>IF(BZ$12-$C55&lt;0,$W$8*ABS(BZ$12-$C55),$W$7*(BZ$12-$C55))*$D55</f>
        <v>2.5567464496147052E-3</v>
      </c>
      <c r="CA56" s="35">
        <f>IF(CA$12-$C55&lt;0,$W$8*ABS(CA$12-$C55),$W$7*(CA$12-$C55))*$D55</f>
        <v>2.6266029099866915E-3</v>
      </c>
      <c r="CB56" s="35">
        <f>IF(CB$12-$C55&lt;0,$W$8*ABS(CB$12-$C55),$W$7*(CB$12-$C55))*$D55</f>
        <v>2.6964593703586778E-3</v>
      </c>
      <c r="CC56" s="35">
        <f>IF(CC$12-$C55&lt;0,$W$8*ABS(CC$12-$C55),$W$7*(CC$12-$C55))*$D55</f>
        <v>2.7663158307306645E-3</v>
      </c>
      <c r="CD56" s="35">
        <f>IF(CD$12-$C55&lt;0,$W$8*ABS(CD$12-$C55),$W$7*(CD$12-$C55))*$D55</f>
        <v>2.8361722911026508E-3</v>
      </c>
      <c r="CE56" s="35">
        <f>IF(CE$12-$C55&lt;0,$W$8*ABS(CE$12-$C55),$W$7*(CE$12-$C55))*$D55</f>
        <v>2.906028751474637E-3</v>
      </c>
      <c r="CF56" s="35">
        <f>IF(CF$12-$C55&lt;0,$W$8*ABS(CF$12-$C55),$W$7*(CF$12-$C55))*$D55</f>
        <v>2.9758852118466242E-3</v>
      </c>
      <c r="CG56" s="36">
        <f>IF(CG$12-$C55&lt;0,$W$8*ABS(CG$12-$C55),$W$7*(CG$12-$C55))*$D55</f>
        <v>3.0457416722186104E-3</v>
      </c>
      <c r="CH56" s="36"/>
      <c r="CI56" s="87"/>
      <c r="CJ56" s="87"/>
      <c r="CK56" s="87"/>
      <c r="CL56" s="87"/>
    </row>
    <row r="57" spans="2:90" x14ac:dyDescent="0.25">
      <c r="B57" s="10"/>
      <c r="C57" s="5">
        <f t="shared" si="2"/>
        <v>9.1000000000000014</v>
      </c>
      <c r="D57" s="46">
        <f>_xlfn.NORM.DIST(C57,$E$7,$E$8,FALSE)</f>
        <v>2.5713204615269761E-3</v>
      </c>
      <c r="E57" s="95">
        <f>D57/SUM($D$12:$D$138)</f>
        <v>5.1426414295570029E-4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5">
        <f t="shared" si="3"/>
        <v>15</v>
      </c>
      <c r="T57" s="51">
        <f>IF(S57&gt;0,S57*$W$7,ABS(S57)*$W$8)</f>
        <v>1.5</v>
      </c>
      <c r="U57" s="11"/>
      <c r="V57" s="68"/>
      <c r="W57" s="54">
        <f t="shared" si="4"/>
        <v>8.9000000000000021</v>
      </c>
      <c r="X57" s="34">
        <f>IF(X$12-$C56&lt;0,$W$8*ABS(X$12-$C56),$W$7*(X$12-$C56))*$D56</f>
        <v>1.6953441337087103E-4</v>
      </c>
      <c r="Y57" s="35">
        <f>IF(Y$12-$C56&lt;0,$W$8*ABS(Y$12-$C56),$W$7*(Y$12-$C56))*$D56</f>
        <v>1.6001000812531648E-4</v>
      </c>
      <c r="Z57" s="35">
        <f>IF(Z$12-$C56&lt;0,$W$8*ABS(Z$12-$C56),$W$7*(Z$12-$C56))*$D56</f>
        <v>1.5048560287976193E-4</v>
      </c>
      <c r="AA57" s="35">
        <f>IF(AA$12-$C56&lt;0,$W$8*ABS(AA$12-$C56),$W$7*(AA$12-$C56))*$D56</f>
        <v>1.4096119763420739E-4</v>
      </c>
      <c r="AB57" s="35">
        <f>IF(AB$12-$C56&lt;0,$W$8*ABS(AB$12-$C56),$W$7*(AB$12-$C56))*$D56</f>
        <v>1.3143679238865281E-4</v>
      </c>
      <c r="AC57" s="35">
        <f>IF(AC$12-$C56&lt;0,$W$8*ABS(AC$12-$C56),$W$7*(AC$12-$C56))*$D56</f>
        <v>1.2191238714309829E-4</v>
      </c>
      <c r="AD57" s="35">
        <f>IF(AD$12-$C56&lt;0,$W$8*ABS(AD$12-$C56),$W$7*(AD$12-$C56))*$D56</f>
        <v>1.1238798189754373E-4</v>
      </c>
      <c r="AE57" s="35">
        <f>IF(AE$12-$C56&lt;0,$W$8*ABS(AE$12-$C56),$W$7*(AE$12-$C56))*$D56</f>
        <v>1.0286357665198917E-4</v>
      </c>
      <c r="AF57" s="35">
        <f>IF(AF$12-$C56&lt;0,$W$8*ABS(AF$12-$C56),$W$7*(AF$12-$C56))*$D56</f>
        <v>9.3339171406434628E-5</v>
      </c>
      <c r="AG57" s="35">
        <f>IF(AG$12-$C56&lt;0,$W$8*ABS(AG$12-$C56),$W$7*(AG$12-$C56))*$D56</f>
        <v>8.3814766160880081E-5</v>
      </c>
      <c r="AH57" s="35">
        <f>IF(AH$12-$C56&lt;0,$W$8*ABS(AH$12-$C56),$W$7*(AH$12-$C56))*$D56</f>
        <v>7.4290360915325534E-5</v>
      </c>
      <c r="AI57" s="35">
        <f>IF(AI$12-$C56&lt;0,$W$8*ABS(AI$12-$C56),$W$7*(AI$12-$C56))*$D56</f>
        <v>6.4765955669770988E-5</v>
      </c>
      <c r="AJ57" s="35">
        <f>IF(AJ$12-$C56&lt;0,$W$8*ABS(AJ$12-$C56),$W$7*(AJ$12-$C56))*$D56</f>
        <v>5.5241550424216434E-5</v>
      </c>
      <c r="AK57" s="35">
        <f>IF(AK$12-$C56&lt;0,$W$8*ABS(AK$12-$C56),$W$7*(AK$12-$C56))*$D56</f>
        <v>4.5717145178661881E-5</v>
      </c>
      <c r="AL57" s="35">
        <f>IF(AL$12-$C56&lt;0,$W$8*ABS(AL$12-$C56),$W$7*(AL$12-$C56))*$D56</f>
        <v>3.6192739933107327E-5</v>
      </c>
      <c r="AM57" s="35">
        <f>IF(AM$12-$C56&lt;0,$W$8*ABS(AM$12-$C56),$W$7*(AM$12-$C56))*$D56</f>
        <v>2.6668334687552781E-5</v>
      </c>
      <c r="AN57" s="35">
        <f>IF(AN$12-$C56&lt;0,$W$8*ABS(AN$12-$C56),$W$7*(AN$12-$C56))*$D56</f>
        <v>1.7143929441998231E-5</v>
      </c>
      <c r="AO57" s="35">
        <f>IF(AO$12-$C56&lt;0,$W$8*ABS(AO$12-$C56),$W$7*(AO$12-$C56))*$D56</f>
        <v>7.6195241964436815E-6</v>
      </c>
      <c r="AP57" s="35">
        <f>IF(AP$12-$C56&lt;0,$W$8*ABS(AP$12-$C56),$W$7*(AP$12-$C56))*$D56</f>
        <v>1.9048810491108693E-5</v>
      </c>
      <c r="AQ57" s="35">
        <f>IF(AQ$12-$C56&lt;0,$W$8*ABS(AQ$12-$C56),$W$7*(AQ$12-$C56))*$D56</f>
        <v>1.1429286294665419E-4</v>
      </c>
      <c r="AR57" s="35">
        <f>IF(AR$12-$C56&lt;0,$W$8*ABS(AR$12-$C56),$W$7*(AR$12-$C56))*$D56</f>
        <v>2.095369154021997E-4</v>
      </c>
      <c r="AS57" s="35">
        <f>IF(AS$12-$C56&lt;0,$W$8*ABS(AS$12-$C56),$W$7*(AS$12-$C56))*$D56</f>
        <v>3.0478096785774522E-4</v>
      </c>
      <c r="AT57" s="35">
        <f>IF(AT$12-$C56&lt;0,$W$8*ABS(AT$12-$C56),$W$7*(AT$12-$C56))*$D56</f>
        <v>4.0002502031329069E-4</v>
      </c>
      <c r="AU57" s="35">
        <f>IF(AU$12-$C56&lt;0,$W$8*ABS(AU$12-$C56),$W$7*(AU$12-$C56))*$D56</f>
        <v>4.9526907276883621E-4</v>
      </c>
      <c r="AV57" s="35">
        <f>IF(AV$12-$C56&lt;0,$W$8*ABS(AV$12-$C56),$W$7*(AV$12-$C56))*$D56</f>
        <v>5.9051312522438173E-4</v>
      </c>
      <c r="AW57" s="35">
        <f>IF(AW$12-$C56&lt;0,$W$8*ABS(AW$12-$C56),$W$7*(AW$12-$C56))*$D56</f>
        <v>6.8575717767992725E-4</v>
      </c>
      <c r="AX57" s="35">
        <f>IF(AX$12-$C56&lt;0,$W$8*ABS(AX$12-$C56),$W$7*(AX$12-$C56))*$D56</f>
        <v>7.8100123013547277E-4</v>
      </c>
      <c r="AY57" s="35">
        <f>IF(AY$12-$C56&lt;0,$W$8*ABS(AY$12-$C56),$W$7*(AY$12-$C56))*$D56</f>
        <v>8.7624528259101818E-4</v>
      </c>
      <c r="AZ57" s="35">
        <f>IF(AZ$12-$C56&lt;0,$W$8*ABS(AZ$12-$C56),$W$7*(AZ$12-$C56))*$D56</f>
        <v>9.714893350465637E-4</v>
      </c>
      <c r="BA57" s="35">
        <f>IF(BA$12-$C56&lt;0,$W$8*ABS(BA$12-$C56),$W$7*(BA$12-$C56))*$D56</f>
        <v>1.0667333875021092E-3</v>
      </c>
      <c r="BB57" s="35">
        <f>IF(BB$12-$C56&lt;0,$W$8*ABS(BB$12-$C56),$W$7*(BB$12-$C56))*$D56</f>
        <v>1.1619774399576547E-3</v>
      </c>
      <c r="BC57" s="35">
        <f>IF(BC$12-$C56&lt;0,$W$8*ABS(BC$12-$C56),$W$7*(BC$12-$C56))*$D56</f>
        <v>1.2572214924132003E-3</v>
      </c>
      <c r="BD57" s="35">
        <f>IF(BD$12-$C56&lt;0,$W$8*ABS(BD$12-$C56),$W$7*(BD$12-$C56))*$D56</f>
        <v>1.3524655448687458E-3</v>
      </c>
      <c r="BE57" s="35">
        <f>IF(BE$12-$C56&lt;0,$W$8*ABS(BE$12-$C56),$W$7*(BE$12-$C56))*$D56</f>
        <v>1.4477095973242911E-3</v>
      </c>
      <c r="BF57" s="35">
        <f>IF(BF$12-$C56&lt;0,$W$8*ABS(BF$12-$C56),$W$7*(BF$12-$C56))*$D56</f>
        <v>1.5429536497798368E-3</v>
      </c>
      <c r="BG57" s="35">
        <f>IF(BG$12-$C56&lt;0,$W$8*ABS(BG$12-$C56),$W$7*(BG$12-$C56))*$D56</f>
        <v>1.6381977022353823E-3</v>
      </c>
      <c r="BH57" s="35">
        <f>IF(BH$12-$C56&lt;0,$W$8*ABS(BH$12-$C56),$W$7*(BH$12-$C56))*$D56</f>
        <v>1.7334417546909277E-3</v>
      </c>
      <c r="BI57" s="35">
        <f>IF(BI$12-$C56&lt;0,$W$8*ABS(BI$12-$C56),$W$7*(BI$12-$C56))*$D56</f>
        <v>1.8286858071464734E-3</v>
      </c>
      <c r="BJ57" s="35">
        <f>IF(BJ$12-$C56&lt;0,$W$8*ABS(BJ$12-$C56),$W$7*(BJ$12-$C56))*$D56</f>
        <v>1.9239298596020187E-3</v>
      </c>
      <c r="BK57" s="35">
        <f>IF(BK$12-$C56&lt;0,$W$8*ABS(BK$12-$C56),$W$7*(BK$12-$C56))*$D56</f>
        <v>2.0191739120575644E-3</v>
      </c>
      <c r="BL57" s="35">
        <f>IF(BL$12-$C56&lt;0,$W$8*ABS(BL$12-$C56),$W$7*(BL$12-$C56))*$D56</f>
        <v>2.11441796451311E-3</v>
      </c>
      <c r="BM57" s="35">
        <f>IF(BM$12-$C56&lt;0,$W$8*ABS(BM$12-$C56),$W$7*(BM$12-$C56))*$D56</f>
        <v>2.2096620169686555E-3</v>
      </c>
      <c r="BN57" s="35">
        <f>IF(BN$12-$C56&lt;0,$W$8*ABS(BN$12-$C56),$W$7*(BN$12-$C56))*$D56</f>
        <v>2.304906069424201E-3</v>
      </c>
      <c r="BO57" s="35">
        <f>IF(BO$12-$C56&lt;0,$W$8*ABS(BO$12-$C56),$W$7*(BO$12-$C56))*$D56</f>
        <v>2.4001501218797461E-3</v>
      </c>
      <c r="BP57" s="35">
        <f>IF(BP$12-$C56&lt;0,$W$8*ABS(BP$12-$C56),$W$7*(BP$12-$C56))*$D56</f>
        <v>2.4953941743352916E-3</v>
      </c>
      <c r="BQ57" s="35">
        <f>IF(BQ$12-$C56&lt;0,$W$8*ABS(BQ$12-$C56),$W$7*(BQ$12-$C56))*$D56</f>
        <v>2.5906382267908371E-3</v>
      </c>
      <c r="BR57" s="35">
        <f>IF(BR$12-$C56&lt;0,$W$8*ABS(BR$12-$C56),$W$7*(BR$12-$C56))*$D56</f>
        <v>2.6858822792463831E-3</v>
      </c>
      <c r="BS57" s="35">
        <f>IF(BS$12-$C56&lt;0,$W$8*ABS(BS$12-$C56),$W$7*(BS$12-$C56))*$D56</f>
        <v>2.7811263317019286E-3</v>
      </c>
      <c r="BT57" s="35">
        <f>IF(BT$12-$C56&lt;0,$W$8*ABS(BT$12-$C56),$W$7*(BT$12-$C56))*$D56</f>
        <v>2.8763703841574737E-3</v>
      </c>
      <c r="BU57" s="35">
        <f>IF(BU$12-$C56&lt;0,$W$8*ABS(BU$12-$C56),$W$7*(BU$12-$C56))*$D56</f>
        <v>2.9716144366130192E-3</v>
      </c>
      <c r="BV57" s="35">
        <f>IF(BV$12-$C56&lt;0,$W$8*ABS(BV$12-$C56),$W$7*(BV$12-$C56))*$D56</f>
        <v>3.0668584890685647E-3</v>
      </c>
      <c r="BW57" s="35">
        <f>IF(BW$12-$C56&lt;0,$W$8*ABS(BW$12-$C56),$W$7*(BW$12-$C56))*$D56</f>
        <v>3.1621025415241102E-3</v>
      </c>
      <c r="BX57" s="35">
        <f>IF(BX$12-$C56&lt;0,$W$8*ABS(BX$12-$C56),$W$7*(BX$12-$C56))*$D56</f>
        <v>3.2573465939796562E-3</v>
      </c>
      <c r="BY57" s="35">
        <f>IF(BY$12-$C56&lt;0,$W$8*ABS(BY$12-$C56),$W$7*(BY$12-$C56))*$D56</f>
        <v>3.3525906464352013E-3</v>
      </c>
      <c r="BZ57" s="35">
        <f>IF(BZ$12-$C56&lt;0,$W$8*ABS(BZ$12-$C56),$W$7*(BZ$12-$C56))*$D56</f>
        <v>3.4478346988907468E-3</v>
      </c>
      <c r="CA57" s="35">
        <f>IF(CA$12-$C56&lt;0,$W$8*ABS(CA$12-$C56),$W$7*(CA$12-$C56))*$D56</f>
        <v>3.5430787513462923E-3</v>
      </c>
      <c r="CB57" s="35">
        <f>IF(CB$12-$C56&lt;0,$W$8*ABS(CB$12-$C56),$W$7*(CB$12-$C56))*$D56</f>
        <v>3.6383228038018378E-3</v>
      </c>
      <c r="CC57" s="35">
        <f>IF(CC$12-$C56&lt;0,$W$8*ABS(CC$12-$C56),$W$7*(CC$12-$C56))*$D56</f>
        <v>3.7335668562573834E-3</v>
      </c>
      <c r="CD57" s="35">
        <f>IF(CD$12-$C56&lt;0,$W$8*ABS(CD$12-$C56),$W$7*(CD$12-$C56))*$D56</f>
        <v>3.8288109087129285E-3</v>
      </c>
      <c r="CE57" s="35">
        <f>IF(CE$12-$C56&lt;0,$W$8*ABS(CE$12-$C56),$W$7*(CE$12-$C56))*$D56</f>
        <v>3.9240549611684744E-3</v>
      </c>
      <c r="CF57" s="35">
        <f>IF(CF$12-$C56&lt;0,$W$8*ABS(CF$12-$C56),$W$7*(CF$12-$C56))*$D56</f>
        <v>4.0192990136240199E-3</v>
      </c>
      <c r="CG57" s="36">
        <f>IF(CG$12-$C56&lt;0,$W$8*ABS(CG$12-$C56),$W$7*(CG$12-$C56))*$D56</f>
        <v>4.1145430660795646E-3</v>
      </c>
      <c r="CH57" s="36"/>
      <c r="CI57" s="87"/>
      <c r="CJ57" s="87"/>
      <c r="CK57" s="87"/>
      <c r="CL57" s="87"/>
    </row>
    <row r="58" spans="2:90" x14ac:dyDescent="0.25">
      <c r="B58" s="10"/>
      <c r="C58" s="5">
        <f t="shared" si="2"/>
        <v>9.3000000000000007</v>
      </c>
      <c r="D58" s="46">
        <f>_xlfn.NORM.DIST(C58,$E$7,$E$8,FALSE)</f>
        <v>3.4363833453069891E-3</v>
      </c>
      <c r="E58" s="95">
        <f>D58/SUM($D$12:$D$138)</f>
        <v>6.8727673675185777E-4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5">
        <f t="shared" si="3"/>
        <v>16</v>
      </c>
      <c r="T58" s="51">
        <f>IF(S58&gt;0,S58*$W$7,ABS(S58)*$W$8)</f>
        <v>1.6</v>
      </c>
      <c r="U58" s="11"/>
      <c r="V58" s="68"/>
      <c r="W58" s="54">
        <f t="shared" si="4"/>
        <v>9.1000000000000014</v>
      </c>
      <c r="X58" s="34">
        <f>IF(X$12-$C57&lt;0,$W$8*ABS(X$12-$C57),$W$7*(X$12-$C57))*$D57</f>
        <v>2.3399016199895486E-4</v>
      </c>
      <c r="Y58" s="35">
        <f>IF(Y$12-$C57&lt;0,$W$8*ABS(Y$12-$C57),$W$7*(Y$12-$C57))*$D57</f>
        <v>2.2113355969131999E-4</v>
      </c>
      <c r="Z58" s="35">
        <f>IF(Z$12-$C57&lt;0,$W$8*ABS(Z$12-$C57),$W$7*(Z$12-$C57))*$D57</f>
        <v>2.082769573836851E-4</v>
      </c>
      <c r="AA58" s="35">
        <f>IF(AA$12-$C57&lt;0,$W$8*ABS(AA$12-$C57),$W$7*(AA$12-$C57))*$D57</f>
        <v>1.9542035507605021E-4</v>
      </c>
      <c r="AB58" s="35">
        <f>IF(AB$12-$C57&lt;0,$W$8*ABS(AB$12-$C57),$W$7*(AB$12-$C57))*$D57</f>
        <v>1.8256375276841537E-4</v>
      </c>
      <c r="AC58" s="35">
        <f>IF(AC$12-$C57&lt;0,$W$8*ABS(AC$12-$C57),$W$7*(AC$12-$C57))*$D57</f>
        <v>1.6970715046078048E-4</v>
      </c>
      <c r="AD58" s="35">
        <f>IF(AD$12-$C57&lt;0,$W$8*ABS(AD$12-$C57),$W$7*(AD$12-$C57))*$D57</f>
        <v>1.5685054815314559E-4</v>
      </c>
      <c r="AE58" s="35">
        <f>IF(AE$12-$C57&lt;0,$W$8*ABS(AE$12-$C57),$W$7*(AE$12-$C57))*$D57</f>
        <v>1.4399394584551069E-4</v>
      </c>
      <c r="AF58" s="35">
        <f>IF(AF$12-$C57&lt;0,$W$8*ABS(AF$12-$C57),$W$7*(AF$12-$C57))*$D57</f>
        <v>1.3113734353787583E-4</v>
      </c>
      <c r="AG58" s="35">
        <f>IF(AG$12-$C57&lt;0,$W$8*ABS(AG$12-$C57),$W$7*(AG$12-$C57))*$D57</f>
        <v>1.1828074123024094E-4</v>
      </c>
      <c r="AH58" s="35">
        <f>IF(AH$12-$C57&lt;0,$W$8*ABS(AH$12-$C57),$W$7*(AH$12-$C57))*$D57</f>
        <v>1.0542413892260606E-4</v>
      </c>
      <c r="AI58" s="35">
        <f>IF(AI$12-$C57&lt;0,$W$8*ABS(AI$12-$C57),$W$7*(AI$12-$C57))*$D57</f>
        <v>9.2567536614971191E-5</v>
      </c>
      <c r="AJ58" s="35">
        <f>IF(AJ$12-$C57&lt;0,$W$8*ABS(AJ$12-$C57),$W$7*(AJ$12-$C57))*$D57</f>
        <v>7.9710934307336299E-5</v>
      </c>
      <c r="AK58" s="35">
        <f>IF(AK$12-$C57&lt;0,$W$8*ABS(AK$12-$C57),$W$7*(AK$12-$C57))*$D57</f>
        <v>6.685433199970142E-5</v>
      </c>
      <c r="AL58" s="35">
        <f>IF(AL$12-$C57&lt;0,$W$8*ABS(AL$12-$C57),$W$7*(AL$12-$C57))*$D57</f>
        <v>5.3997729692066541E-5</v>
      </c>
      <c r="AM58" s="35">
        <f>IF(AM$12-$C57&lt;0,$W$8*ABS(AM$12-$C57),$W$7*(AM$12-$C57))*$D57</f>
        <v>4.1141127384431655E-5</v>
      </c>
      <c r="AN58" s="35">
        <f>IF(AN$12-$C57&lt;0,$W$8*ABS(AN$12-$C57),$W$7*(AN$12-$C57))*$D57</f>
        <v>2.8284525076796776E-5</v>
      </c>
      <c r="AO58" s="35">
        <f>IF(AO$12-$C57&lt;0,$W$8*ABS(AO$12-$C57),$W$7*(AO$12-$C57))*$D57</f>
        <v>1.5427922769161893E-5</v>
      </c>
      <c r="AP58" s="35">
        <f>IF(AP$12-$C57&lt;0,$W$8*ABS(AP$12-$C57),$W$7*(AP$12-$C57))*$D57</f>
        <v>2.5713204615270132E-6</v>
      </c>
      <c r="AQ58" s="35">
        <f>IF(AQ$12-$C57&lt;0,$W$8*ABS(AQ$12-$C57),$W$7*(AQ$12-$C57))*$D57</f>
        <v>1.0285281846107869E-4</v>
      </c>
      <c r="AR58" s="35">
        <f>IF(AR$12-$C57&lt;0,$W$8*ABS(AR$12-$C57),$W$7*(AR$12-$C57))*$D57</f>
        <v>2.314188415374275E-4</v>
      </c>
      <c r="AS58" s="35">
        <f>IF(AS$12-$C57&lt;0,$W$8*ABS(AS$12-$C57),$W$7*(AS$12-$C57))*$D57</f>
        <v>3.5998486461377634E-4</v>
      </c>
      <c r="AT58" s="35">
        <f>IF(AT$12-$C57&lt;0,$W$8*ABS(AT$12-$C57),$W$7*(AT$12-$C57))*$D57</f>
        <v>4.885508876901251E-4</v>
      </c>
      <c r="AU58" s="35">
        <f>IF(AU$12-$C57&lt;0,$W$8*ABS(AU$12-$C57),$W$7*(AU$12-$C57))*$D57</f>
        <v>6.1711691076647398E-4</v>
      </c>
      <c r="AV58" s="35">
        <f>IF(AV$12-$C57&lt;0,$W$8*ABS(AV$12-$C57),$W$7*(AV$12-$C57))*$D57</f>
        <v>7.4568293384282274E-4</v>
      </c>
      <c r="AW58" s="35">
        <f>IF(AW$12-$C57&lt;0,$W$8*ABS(AW$12-$C57),$W$7*(AW$12-$C57))*$D57</f>
        <v>8.742489569191715E-4</v>
      </c>
      <c r="AX58" s="35">
        <f>IF(AX$12-$C57&lt;0,$W$8*ABS(AX$12-$C57),$W$7*(AX$12-$C57))*$D57</f>
        <v>1.0028149799955204E-3</v>
      </c>
      <c r="AY58" s="35">
        <f>IF(AY$12-$C57&lt;0,$W$8*ABS(AY$12-$C57),$W$7*(AY$12-$C57))*$D57</f>
        <v>1.1313810030718692E-3</v>
      </c>
      <c r="AZ58" s="35">
        <f>IF(AZ$12-$C57&lt;0,$W$8*ABS(AZ$12-$C57),$W$7*(AZ$12-$C57))*$D57</f>
        <v>1.2599470261482179E-3</v>
      </c>
      <c r="BA58" s="35">
        <f>IF(BA$12-$C57&lt;0,$W$8*ABS(BA$12-$C57),$W$7*(BA$12-$C57))*$D57</f>
        <v>1.388513049224567E-3</v>
      </c>
      <c r="BB58" s="35">
        <f>IF(BB$12-$C57&lt;0,$W$8*ABS(BB$12-$C57),$W$7*(BB$12-$C57))*$D57</f>
        <v>1.5170790723009156E-3</v>
      </c>
      <c r="BC58" s="35">
        <f>IF(BC$12-$C57&lt;0,$W$8*ABS(BC$12-$C57),$W$7*(BC$12-$C57))*$D57</f>
        <v>1.6456450953772645E-3</v>
      </c>
      <c r="BD58" s="35">
        <f>IF(BD$12-$C57&lt;0,$W$8*ABS(BD$12-$C57),$W$7*(BD$12-$C57))*$D57</f>
        <v>1.7742111184536134E-3</v>
      </c>
      <c r="BE58" s="35">
        <f>IF(BE$12-$C57&lt;0,$W$8*ABS(BE$12-$C57),$W$7*(BE$12-$C57))*$D57</f>
        <v>1.902777141529962E-3</v>
      </c>
      <c r="BF58" s="35">
        <f>IF(BF$12-$C57&lt;0,$W$8*ABS(BF$12-$C57),$W$7*(BF$12-$C57))*$D57</f>
        <v>2.0313431646063109E-3</v>
      </c>
      <c r="BG58" s="35">
        <f>IF(BG$12-$C57&lt;0,$W$8*ABS(BG$12-$C57),$W$7*(BG$12-$C57))*$D57</f>
        <v>2.1599091876826596E-3</v>
      </c>
      <c r="BH58" s="35">
        <f>IF(BH$12-$C57&lt;0,$W$8*ABS(BH$12-$C57),$W$7*(BH$12-$C57))*$D57</f>
        <v>2.2884752107590087E-3</v>
      </c>
      <c r="BI58" s="35">
        <f>IF(BI$12-$C57&lt;0,$W$8*ABS(BI$12-$C57),$W$7*(BI$12-$C57))*$D57</f>
        <v>2.4170412338353573E-3</v>
      </c>
      <c r="BJ58" s="35">
        <f>IF(BJ$12-$C57&lt;0,$W$8*ABS(BJ$12-$C57),$W$7*(BJ$12-$C57))*$D57</f>
        <v>2.545607256911706E-3</v>
      </c>
      <c r="BK58" s="35">
        <f>IF(BK$12-$C57&lt;0,$W$8*ABS(BK$12-$C57),$W$7*(BK$12-$C57))*$D57</f>
        <v>2.6741732799880546E-3</v>
      </c>
      <c r="BL58" s="35">
        <f>IF(BL$12-$C57&lt;0,$W$8*ABS(BL$12-$C57),$W$7*(BL$12-$C57))*$D57</f>
        <v>2.8027393030644037E-3</v>
      </c>
      <c r="BM58" s="35">
        <f>IF(BM$12-$C57&lt;0,$W$8*ABS(BM$12-$C57),$W$7*(BM$12-$C57))*$D57</f>
        <v>2.9313053261407524E-3</v>
      </c>
      <c r="BN58" s="35">
        <f>IF(BN$12-$C57&lt;0,$W$8*ABS(BN$12-$C57),$W$7*(BN$12-$C57))*$D57</f>
        <v>3.0598713492171014E-3</v>
      </c>
      <c r="BO58" s="35">
        <f>IF(BO$12-$C57&lt;0,$W$8*ABS(BO$12-$C57),$W$7*(BO$12-$C57))*$D57</f>
        <v>3.1884373722934505E-3</v>
      </c>
      <c r="BP58" s="35">
        <f>IF(BP$12-$C57&lt;0,$W$8*ABS(BP$12-$C57),$W$7*(BP$12-$C57))*$D57</f>
        <v>3.3170033953697992E-3</v>
      </c>
      <c r="BQ58" s="35">
        <f>IF(BQ$12-$C57&lt;0,$W$8*ABS(BQ$12-$C57),$W$7*(BQ$12-$C57))*$D57</f>
        <v>3.4455694184461478E-3</v>
      </c>
      <c r="BR58" s="35">
        <f>IF(BR$12-$C57&lt;0,$W$8*ABS(BR$12-$C57),$W$7*(BR$12-$C57))*$D57</f>
        <v>3.5741354415224965E-3</v>
      </c>
      <c r="BS58" s="35">
        <f>IF(BS$12-$C57&lt;0,$W$8*ABS(BS$12-$C57),$W$7*(BS$12-$C57))*$D57</f>
        <v>3.7027014645988456E-3</v>
      </c>
      <c r="BT58" s="35">
        <f>IF(BT$12-$C57&lt;0,$W$8*ABS(BT$12-$C57),$W$7*(BT$12-$C57))*$D57</f>
        <v>3.8312674876751942E-3</v>
      </c>
      <c r="BU58" s="35">
        <f>IF(BU$12-$C57&lt;0,$W$8*ABS(BU$12-$C57),$W$7*(BU$12-$C57))*$D57</f>
        <v>3.9598335107515429E-3</v>
      </c>
      <c r="BV58" s="35">
        <f>IF(BV$12-$C57&lt;0,$W$8*ABS(BV$12-$C57),$W$7*(BV$12-$C57))*$D57</f>
        <v>4.088399533827892E-3</v>
      </c>
      <c r="BW58" s="35">
        <f>IF(BW$12-$C57&lt;0,$W$8*ABS(BW$12-$C57),$W$7*(BW$12-$C57))*$D57</f>
        <v>4.2169655569042402E-3</v>
      </c>
      <c r="BX58" s="35">
        <f>IF(BX$12-$C57&lt;0,$W$8*ABS(BX$12-$C57),$W$7*(BX$12-$C57))*$D57</f>
        <v>4.3455315799805893E-3</v>
      </c>
      <c r="BY58" s="35">
        <f>IF(BY$12-$C57&lt;0,$W$8*ABS(BY$12-$C57),$W$7*(BY$12-$C57))*$D57</f>
        <v>4.4740976030569384E-3</v>
      </c>
      <c r="BZ58" s="35">
        <f>IF(BZ$12-$C57&lt;0,$W$8*ABS(BZ$12-$C57),$W$7*(BZ$12-$C57))*$D57</f>
        <v>4.6026636261332875E-3</v>
      </c>
      <c r="CA58" s="35">
        <f>IF(CA$12-$C57&lt;0,$W$8*ABS(CA$12-$C57),$W$7*(CA$12-$C57))*$D57</f>
        <v>4.7312296492096357E-3</v>
      </c>
      <c r="CB58" s="35">
        <f>IF(CB$12-$C57&lt;0,$W$8*ABS(CB$12-$C57),$W$7*(CB$12-$C57))*$D57</f>
        <v>4.8597956722859848E-3</v>
      </c>
      <c r="CC58" s="35">
        <f>IF(CC$12-$C57&lt;0,$W$8*ABS(CC$12-$C57),$W$7*(CC$12-$C57))*$D57</f>
        <v>4.9883616953623339E-3</v>
      </c>
      <c r="CD58" s="35">
        <f>IF(CD$12-$C57&lt;0,$W$8*ABS(CD$12-$C57),$W$7*(CD$12-$C57))*$D57</f>
        <v>5.1169277184386821E-3</v>
      </c>
      <c r="CE58" s="35">
        <f>IF(CE$12-$C57&lt;0,$W$8*ABS(CE$12-$C57),$W$7*(CE$12-$C57))*$D57</f>
        <v>5.2454937415150312E-3</v>
      </c>
      <c r="CF58" s="35">
        <f>IF(CF$12-$C57&lt;0,$W$8*ABS(CF$12-$C57),$W$7*(CF$12-$C57))*$D57</f>
        <v>5.3740597645913794E-3</v>
      </c>
      <c r="CG58" s="36">
        <f>IF(CG$12-$C57&lt;0,$W$8*ABS(CG$12-$C57),$W$7*(CG$12-$C57))*$D57</f>
        <v>5.5026257876677294E-3</v>
      </c>
      <c r="CH58" s="36"/>
      <c r="CI58" s="87"/>
      <c r="CJ58" s="87"/>
      <c r="CK58" s="87"/>
      <c r="CL58" s="87"/>
    </row>
    <row r="59" spans="2:90" x14ac:dyDescent="0.25">
      <c r="B59" s="10"/>
      <c r="C59" s="5">
        <f t="shared" si="2"/>
        <v>9.5</v>
      </c>
      <c r="D59" s="46">
        <f>_xlfn.NORM.DIST(C59,$E$7,$E$8,FALSE)</f>
        <v>4.5467812507955264E-3</v>
      </c>
      <c r="E59" s="95">
        <f>D59/SUM($D$12:$D$138)</f>
        <v>9.0935633972237084E-4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5">
        <f t="shared" si="3"/>
        <v>17</v>
      </c>
      <c r="T59" s="51">
        <f>IF(S59&gt;0,S59*$W$7,ABS(S59)*$W$8)</f>
        <v>1.7000000000000002</v>
      </c>
      <c r="U59" s="11"/>
      <c r="V59" s="68"/>
      <c r="W59" s="54">
        <f t="shared" si="4"/>
        <v>9.3000000000000007</v>
      </c>
      <c r="X59" s="34">
        <f>IF(X$12-$C58&lt;0,$W$8*ABS(X$12-$C58),$W$7*(X$12-$C58))*$D58</f>
        <v>3.1958365111355003E-4</v>
      </c>
      <c r="Y59" s="35">
        <f>IF(Y$12-$C58&lt;0,$W$8*ABS(Y$12-$C58),$W$7*(Y$12-$C58))*$D58</f>
        <v>3.0240173438701506E-4</v>
      </c>
      <c r="Z59" s="35">
        <f>IF(Z$12-$C58&lt;0,$W$8*ABS(Z$12-$C58),$W$7*(Z$12-$C58))*$D58</f>
        <v>2.8521981766048009E-4</v>
      </c>
      <c r="AA59" s="35">
        <f>IF(AA$12-$C58&lt;0,$W$8*ABS(AA$12-$C58),$W$7*(AA$12-$C58))*$D58</f>
        <v>2.6803790093394517E-4</v>
      </c>
      <c r="AB59" s="35">
        <f>IF(AB$12-$C58&lt;0,$W$8*ABS(AB$12-$C58),$W$7*(AB$12-$C58))*$D58</f>
        <v>2.5085598420741026E-4</v>
      </c>
      <c r="AC59" s="35">
        <f>IF(AC$12-$C58&lt;0,$W$8*ABS(AC$12-$C58),$W$7*(AC$12-$C58))*$D58</f>
        <v>2.3367406748087528E-4</v>
      </c>
      <c r="AD59" s="35">
        <f>IF(AD$12-$C58&lt;0,$W$8*ABS(AD$12-$C58),$W$7*(AD$12-$C58))*$D58</f>
        <v>2.1649215075434037E-4</v>
      </c>
      <c r="AE59" s="35">
        <f>IF(AE$12-$C58&lt;0,$W$8*ABS(AE$12-$C58),$W$7*(AE$12-$C58))*$D58</f>
        <v>1.993102340278054E-4</v>
      </c>
      <c r="AF59" s="35">
        <f>IF(AF$12-$C58&lt;0,$W$8*ABS(AF$12-$C58),$W$7*(AF$12-$C58))*$D58</f>
        <v>1.8212831730127045E-4</v>
      </c>
      <c r="AG59" s="35">
        <f>IF(AG$12-$C58&lt;0,$W$8*ABS(AG$12-$C58),$W$7*(AG$12-$C58))*$D58</f>
        <v>1.6494640057473551E-4</v>
      </c>
      <c r="AH59" s="35">
        <f>IF(AH$12-$C58&lt;0,$W$8*ABS(AH$12-$C58),$W$7*(AH$12-$C58))*$D58</f>
        <v>1.4776448384820056E-4</v>
      </c>
      <c r="AI59" s="35">
        <f>IF(AI$12-$C58&lt;0,$W$8*ABS(AI$12-$C58),$W$7*(AI$12-$C58))*$D58</f>
        <v>1.3058256712166559E-4</v>
      </c>
      <c r="AJ59" s="35">
        <f>IF(AJ$12-$C58&lt;0,$W$8*ABS(AJ$12-$C58),$W$7*(AJ$12-$C58))*$D58</f>
        <v>1.1340065039513066E-4</v>
      </c>
      <c r="AK59" s="35">
        <f>IF(AK$12-$C58&lt;0,$W$8*ABS(AK$12-$C58),$W$7*(AK$12-$C58))*$D58</f>
        <v>9.6218733668595717E-5</v>
      </c>
      <c r="AL59" s="35">
        <f>IF(AL$12-$C58&lt;0,$W$8*ABS(AL$12-$C58),$W$7*(AL$12-$C58))*$D58</f>
        <v>7.9036816942060773E-5</v>
      </c>
      <c r="AM59" s="35">
        <f>IF(AM$12-$C58&lt;0,$W$8*ABS(AM$12-$C58),$W$7*(AM$12-$C58))*$D58</f>
        <v>6.1854900215525829E-5</v>
      </c>
      <c r="AN59" s="35">
        <f>IF(AN$12-$C58&lt;0,$W$8*ABS(AN$12-$C58),$W$7*(AN$12-$C58))*$D58</f>
        <v>4.4672983488990885E-5</v>
      </c>
      <c r="AO59" s="35">
        <f>IF(AO$12-$C58&lt;0,$W$8*ABS(AO$12-$C58),$W$7*(AO$12-$C58))*$D58</f>
        <v>2.7491066762455937E-5</v>
      </c>
      <c r="AP59" s="35">
        <f>IF(AP$12-$C58&lt;0,$W$8*ABS(AP$12-$C58),$W$7*(AP$12-$C58))*$D58</f>
        <v>1.0309150035920991E-5</v>
      </c>
      <c r="AQ59" s="35">
        <f>IF(AQ$12-$C58&lt;0,$W$8*ABS(AQ$12-$C58),$W$7*(AQ$12-$C58))*$D58</f>
        <v>6.8727666906139546E-5</v>
      </c>
      <c r="AR59" s="35">
        <f>IF(AR$12-$C58&lt;0,$W$8*ABS(AR$12-$C58),$W$7*(AR$12-$C58))*$D58</f>
        <v>2.4054683417148903E-4</v>
      </c>
      <c r="AS59" s="35">
        <f>IF(AS$12-$C58&lt;0,$W$8*ABS(AS$12-$C58),$W$7*(AS$12-$C58))*$D58</f>
        <v>4.123660014368385E-4</v>
      </c>
      <c r="AT59" s="35">
        <f>IF(AT$12-$C58&lt;0,$W$8*ABS(AT$12-$C58),$W$7*(AT$12-$C58))*$D58</f>
        <v>5.8418516870218794E-4</v>
      </c>
      <c r="AU59" s="35">
        <f>IF(AU$12-$C58&lt;0,$W$8*ABS(AU$12-$C58),$W$7*(AU$12-$C58))*$D58</f>
        <v>7.5600433596753744E-4</v>
      </c>
      <c r="AV59" s="35">
        <f>IF(AV$12-$C58&lt;0,$W$8*ABS(AV$12-$C58),$W$7*(AV$12-$C58))*$D58</f>
        <v>9.2782350323288693E-4</v>
      </c>
      <c r="AW59" s="35">
        <f>IF(AW$12-$C58&lt;0,$W$8*ABS(AW$12-$C58),$W$7*(AW$12-$C58))*$D58</f>
        <v>1.0996426704982364E-3</v>
      </c>
      <c r="AX59" s="35">
        <f>IF(AX$12-$C58&lt;0,$W$8*ABS(AX$12-$C58),$W$7*(AX$12-$C58))*$D58</f>
        <v>1.2714618377635857E-3</v>
      </c>
      <c r="AY59" s="35">
        <f>IF(AY$12-$C58&lt;0,$W$8*ABS(AY$12-$C58),$W$7*(AY$12-$C58))*$D58</f>
        <v>1.4432810050289352E-3</v>
      </c>
      <c r="AZ59" s="35">
        <f>IF(AZ$12-$C58&lt;0,$W$8*ABS(AZ$12-$C58),$W$7*(AZ$12-$C58))*$D58</f>
        <v>1.6151001722942847E-3</v>
      </c>
      <c r="BA59" s="35">
        <f>IF(BA$12-$C58&lt;0,$W$8*ABS(BA$12-$C58),$W$7*(BA$12-$C58))*$D58</f>
        <v>1.786919339559634E-3</v>
      </c>
      <c r="BB59" s="35">
        <f>IF(BB$12-$C58&lt;0,$W$8*ABS(BB$12-$C58),$W$7*(BB$12-$C58))*$D58</f>
        <v>1.9587385068249837E-3</v>
      </c>
      <c r="BC59" s="35">
        <f>IF(BC$12-$C58&lt;0,$W$8*ABS(BC$12-$C58),$W$7*(BC$12-$C58))*$D58</f>
        <v>2.1305576740903334E-3</v>
      </c>
      <c r="BD59" s="35">
        <f>IF(BD$12-$C58&lt;0,$W$8*ABS(BD$12-$C58),$W$7*(BD$12-$C58))*$D58</f>
        <v>2.3023768413556822E-3</v>
      </c>
      <c r="BE59" s="35">
        <f>IF(BE$12-$C58&lt;0,$W$8*ABS(BE$12-$C58),$W$7*(BE$12-$C58))*$D58</f>
        <v>2.474196008621032E-3</v>
      </c>
      <c r="BF59" s="35">
        <f>IF(BF$12-$C58&lt;0,$W$8*ABS(BF$12-$C58),$W$7*(BF$12-$C58))*$D58</f>
        <v>2.6460151758863817E-3</v>
      </c>
      <c r="BG59" s="35">
        <f>IF(BG$12-$C58&lt;0,$W$8*ABS(BG$12-$C58),$W$7*(BG$12-$C58))*$D58</f>
        <v>2.817834343151731E-3</v>
      </c>
      <c r="BH59" s="35">
        <f>IF(BH$12-$C58&lt;0,$W$8*ABS(BH$12-$C58),$W$7*(BH$12-$C58))*$D58</f>
        <v>2.9896535104170807E-3</v>
      </c>
      <c r="BI59" s="35">
        <f>IF(BI$12-$C58&lt;0,$W$8*ABS(BI$12-$C58),$W$7*(BI$12-$C58))*$D58</f>
        <v>3.1614726776824295E-3</v>
      </c>
      <c r="BJ59" s="35">
        <f>IF(BJ$12-$C58&lt;0,$W$8*ABS(BJ$12-$C58),$W$7*(BJ$12-$C58))*$D58</f>
        <v>3.3332918449477792E-3</v>
      </c>
      <c r="BK59" s="35">
        <f>IF(BK$12-$C58&lt;0,$W$8*ABS(BK$12-$C58),$W$7*(BK$12-$C58))*$D58</f>
        <v>3.5051110122131289E-3</v>
      </c>
      <c r="BL59" s="35">
        <f>IF(BL$12-$C58&lt;0,$W$8*ABS(BL$12-$C58),$W$7*(BL$12-$C58))*$D58</f>
        <v>3.6769301794784786E-3</v>
      </c>
      <c r="BM59" s="35">
        <f>IF(BM$12-$C58&lt;0,$W$8*ABS(BM$12-$C58),$W$7*(BM$12-$C58))*$D58</f>
        <v>3.8487493467438275E-3</v>
      </c>
      <c r="BN59" s="35">
        <f>IF(BN$12-$C58&lt;0,$W$8*ABS(BN$12-$C58),$W$7*(BN$12-$C58))*$D58</f>
        <v>4.0205685140091768E-3</v>
      </c>
      <c r="BO59" s="35">
        <f>IF(BO$12-$C58&lt;0,$W$8*ABS(BO$12-$C58),$W$7*(BO$12-$C58))*$D58</f>
        <v>4.1923876812745269E-3</v>
      </c>
      <c r="BP59" s="35">
        <f>IF(BP$12-$C58&lt;0,$W$8*ABS(BP$12-$C58),$W$7*(BP$12-$C58))*$D58</f>
        <v>4.3642068485398762E-3</v>
      </c>
      <c r="BQ59" s="35">
        <f>IF(BQ$12-$C58&lt;0,$W$8*ABS(BQ$12-$C58),$W$7*(BQ$12-$C58))*$D58</f>
        <v>4.5360260158052255E-3</v>
      </c>
      <c r="BR59" s="35">
        <f>IF(BR$12-$C58&lt;0,$W$8*ABS(BR$12-$C58),$W$7*(BR$12-$C58))*$D58</f>
        <v>4.7078451830705756E-3</v>
      </c>
      <c r="BS59" s="35">
        <f>IF(BS$12-$C58&lt;0,$W$8*ABS(BS$12-$C58),$W$7*(BS$12-$C58))*$D58</f>
        <v>4.879664350335924E-3</v>
      </c>
      <c r="BT59" s="35">
        <f>IF(BT$12-$C58&lt;0,$W$8*ABS(BT$12-$C58),$W$7*(BT$12-$C58))*$D58</f>
        <v>5.0514835176012742E-3</v>
      </c>
      <c r="BU59" s="35">
        <f>IF(BU$12-$C58&lt;0,$W$8*ABS(BU$12-$C58),$W$7*(BU$12-$C58))*$D58</f>
        <v>5.2233026848666235E-3</v>
      </c>
      <c r="BV59" s="35">
        <f>IF(BV$12-$C58&lt;0,$W$8*ABS(BV$12-$C58),$W$7*(BV$12-$C58))*$D58</f>
        <v>5.3951218521319727E-3</v>
      </c>
      <c r="BW59" s="35">
        <f>IF(BW$12-$C58&lt;0,$W$8*ABS(BW$12-$C58),$W$7*(BW$12-$C58))*$D58</f>
        <v>5.5669410193973229E-3</v>
      </c>
      <c r="BX59" s="35">
        <f>IF(BX$12-$C58&lt;0,$W$8*ABS(BX$12-$C58),$W$7*(BX$12-$C58))*$D58</f>
        <v>5.7387601866626713E-3</v>
      </c>
      <c r="BY59" s="35">
        <f>IF(BY$12-$C58&lt;0,$W$8*ABS(BY$12-$C58),$W$7*(BY$12-$C58))*$D58</f>
        <v>5.9105793539280214E-3</v>
      </c>
      <c r="BZ59" s="35">
        <f>IF(BZ$12-$C58&lt;0,$W$8*ABS(BZ$12-$C58),$W$7*(BZ$12-$C58))*$D58</f>
        <v>6.0823985211933707E-3</v>
      </c>
      <c r="CA59" s="35">
        <f>IF(CA$12-$C58&lt;0,$W$8*ABS(CA$12-$C58),$W$7*(CA$12-$C58))*$D58</f>
        <v>6.25421768845872E-3</v>
      </c>
      <c r="CB59" s="35">
        <f>IF(CB$12-$C58&lt;0,$W$8*ABS(CB$12-$C58),$W$7*(CB$12-$C58))*$D58</f>
        <v>6.4260368557240702E-3</v>
      </c>
      <c r="CC59" s="35">
        <f>IF(CC$12-$C58&lt;0,$W$8*ABS(CC$12-$C58),$W$7*(CC$12-$C58))*$D58</f>
        <v>6.5978560229894186E-3</v>
      </c>
      <c r="CD59" s="35">
        <f>IF(CD$12-$C58&lt;0,$W$8*ABS(CD$12-$C58),$W$7*(CD$12-$C58))*$D58</f>
        <v>6.7696751902547687E-3</v>
      </c>
      <c r="CE59" s="35">
        <f>IF(CE$12-$C58&lt;0,$W$8*ABS(CE$12-$C58),$W$7*(CE$12-$C58))*$D58</f>
        <v>6.941494357520118E-3</v>
      </c>
      <c r="CF59" s="35">
        <f>IF(CF$12-$C58&lt;0,$W$8*ABS(CF$12-$C58),$W$7*(CF$12-$C58))*$D58</f>
        <v>7.1133135247854664E-3</v>
      </c>
      <c r="CG59" s="36">
        <f>IF(CG$12-$C58&lt;0,$W$8*ABS(CG$12-$C58),$W$7*(CG$12-$C58))*$D58</f>
        <v>7.2851326920508174E-3</v>
      </c>
      <c r="CH59" s="36"/>
      <c r="CI59" s="87"/>
      <c r="CJ59" s="87"/>
      <c r="CK59" s="87"/>
      <c r="CL59" s="87"/>
    </row>
    <row r="60" spans="2:90" x14ac:dyDescent="0.25">
      <c r="B60" s="10"/>
      <c r="C60" s="5">
        <f t="shared" si="2"/>
        <v>9.6999999999999993</v>
      </c>
      <c r="D60" s="46">
        <f>_xlfn.NORM.DIST(C60,$E$7,$E$8,FALSE)</f>
        <v>5.9561218038025844E-3</v>
      </c>
      <c r="E60" s="95">
        <f>D60/SUM($D$12:$D$138)</f>
        <v>1.1912244780852108E-3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5">
        <f t="shared" si="3"/>
        <v>18</v>
      </c>
      <c r="T60" s="51">
        <f>IF(S60&gt;0,S60*$W$7,ABS(S60)*$W$8)</f>
        <v>1.8</v>
      </c>
      <c r="U60" s="11"/>
      <c r="V60" s="68"/>
      <c r="W60" s="54">
        <f t="shared" si="4"/>
        <v>9.5</v>
      </c>
      <c r="X60" s="34">
        <f>IF(X$12-$C59&lt;0,$W$8*ABS(X$12-$C59),$W$7*(X$12-$C59))*$D59</f>
        <v>4.3194421882557503E-4</v>
      </c>
      <c r="Y60" s="35">
        <f>IF(Y$12-$C59&lt;0,$W$8*ABS(Y$12-$C59),$W$7*(Y$12-$C59))*$D59</f>
        <v>4.0921031257159737E-4</v>
      </c>
      <c r="Z60" s="35">
        <f>IF(Z$12-$C59&lt;0,$W$8*ABS(Z$12-$C59),$W$7*(Z$12-$C59))*$D59</f>
        <v>3.8647640631761976E-4</v>
      </c>
      <c r="AA60" s="35">
        <f>IF(AA$12-$C59&lt;0,$W$8*ABS(AA$12-$C59),$W$7*(AA$12-$C59))*$D59</f>
        <v>3.6374250006364215E-4</v>
      </c>
      <c r="AB60" s="35">
        <f>IF(AB$12-$C59&lt;0,$W$8*ABS(AB$12-$C59),$W$7*(AB$12-$C59))*$D59</f>
        <v>3.4100859380966448E-4</v>
      </c>
      <c r="AC60" s="35">
        <f>IF(AC$12-$C59&lt;0,$W$8*ABS(AC$12-$C59),$W$7*(AC$12-$C59))*$D59</f>
        <v>3.1827468755568687E-4</v>
      </c>
      <c r="AD60" s="35">
        <f>IF(AD$12-$C59&lt;0,$W$8*ABS(AD$12-$C59),$W$7*(AD$12-$C59))*$D59</f>
        <v>2.9554078130170921E-4</v>
      </c>
      <c r="AE60" s="35">
        <f>IF(AE$12-$C59&lt;0,$W$8*ABS(AE$12-$C59),$W$7*(AE$12-$C59))*$D59</f>
        <v>2.728068750477316E-4</v>
      </c>
      <c r="AF60" s="35">
        <f>IF(AF$12-$C59&lt;0,$W$8*ABS(AF$12-$C59),$W$7*(AF$12-$C59))*$D59</f>
        <v>2.5007296879375393E-4</v>
      </c>
      <c r="AG60" s="35">
        <f>IF(AG$12-$C59&lt;0,$W$8*ABS(AG$12-$C59),$W$7*(AG$12-$C59))*$D59</f>
        <v>2.2733906253977632E-4</v>
      </c>
      <c r="AH60" s="35">
        <f>IF(AH$12-$C59&lt;0,$W$8*ABS(AH$12-$C59),$W$7*(AH$12-$C59))*$D59</f>
        <v>2.0460515628579868E-4</v>
      </c>
      <c r="AI60" s="35">
        <f>IF(AI$12-$C59&lt;0,$W$8*ABS(AI$12-$C59),$W$7*(AI$12-$C59))*$D59</f>
        <v>1.8187125003182107E-4</v>
      </c>
      <c r="AJ60" s="35">
        <f>IF(AJ$12-$C59&lt;0,$W$8*ABS(AJ$12-$C59),$W$7*(AJ$12-$C59))*$D59</f>
        <v>1.5913734377784344E-4</v>
      </c>
      <c r="AK60" s="35">
        <f>IF(AK$12-$C59&lt;0,$W$8*ABS(AK$12-$C59),$W$7*(AK$12-$C59))*$D59</f>
        <v>1.364034375238658E-4</v>
      </c>
      <c r="AL60" s="35">
        <f>IF(AL$12-$C59&lt;0,$W$8*ABS(AL$12-$C59),$W$7*(AL$12-$C59))*$D59</f>
        <v>1.1366953126988816E-4</v>
      </c>
      <c r="AM60" s="35">
        <f>IF(AM$12-$C59&lt;0,$W$8*ABS(AM$12-$C59),$W$7*(AM$12-$C59))*$D59</f>
        <v>9.0935625015910537E-5</v>
      </c>
      <c r="AN60" s="35">
        <f>IF(AN$12-$C59&lt;0,$W$8*ABS(AN$12-$C59),$W$7*(AN$12-$C59))*$D59</f>
        <v>6.8201718761932899E-5</v>
      </c>
      <c r="AO60" s="35">
        <f>IF(AO$12-$C59&lt;0,$W$8*ABS(AO$12-$C59),$W$7*(AO$12-$C59))*$D59</f>
        <v>4.5467812507955269E-5</v>
      </c>
      <c r="AP60" s="35">
        <f>IF(AP$12-$C59&lt;0,$W$8*ABS(AP$12-$C59),$W$7*(AP$12-$C59))*$D59</f>
        <v>2.2733906253977634E-5</v>
      </c>
      <c r="AQ60" s="35">
        <f>IF(AQ$12-$C59&lt;0,$W$8*ABS(AQ$12-$C59),$W$7*(AQ$12-$C59))*$D59</f>
        <v>0</v>
      </c>
      <c r="AR60" s="35">
        <f>IF(AR$12-$C59&lt;0,$W$8*ABS(AR$12-$C59),$W$7*(AR$12-$C59))*$D59</f>
        <v>2.2733906253977632E-4</v>
      </c>
      <c r="AS60" s="35">
        <f>IF(AS$12-$C59&lt;0,$W$8*ABS(AS$12-$C59),$W$7*(AS$12-$C59))*$D59</f>
        <v>4.5467812507955264E-4</v>
      </c>
      <c r="AT60" s="35">
        <f>IF(AT$12-$C59&lt;0,$W$8*ABS(AT$12-$C59),$W$7*(AT$12-$C59))*$D59</f>
        <v>6.8201718761932908E-4</v>
      </c>
      <c r="AU60" s="35">
        <f>IF(AU$12-$C59&lt;0,$W$8*ABS(AU$12-$C59),$W$7*(AU$12-$C59))*$D59</f>
        <v>9.0935625015910529E-4</v>
      </c>
      <c r="AV60" s="35">
        <f>IF(AV$12-$C59&lt;0,$W$8*ABS(AV$12-$C59),$W$7*(AV$12-$C59))*$D59</f>
        <v>1.1366953126988816E-3</v>
      </c>
      <c r="AW60" s="35">
        <f>IF(AW$12-$C59&lt;0,$W$8*ABS(AW$12-$C59),$W$7*(AW$12-$C59))*$D59</f>
        <v>1.3640343752386582E-3</v>
      </c>
      <c r="AX60" s="35">
        <f>IF(AX$12-$C59&lt;0,$W$8*ABS(AX$12-$C59),$W$7*(AX$12-$C59))*$D59</f>
        <v>1.5913734377784345E-3</v>
      </c>
      <c r="AY60" s="35">
        <f>IF(AY$12-$C59&lt;0,$W$8*ABS(AY$12-$C59),$W$7*(AY$12-$C59))*$D59</f>
        <v>1.8187125003182106E-3</v>
      </c>
      <c r="AZ60" s="35">
        <f>IF(AZ$12-$C59&lt;0,$W$8*ABS(AZ$12-$C59),$W$7*(AZ$12-$C59))*$D59</f>
        <v>2.0460515628579869E-3</v>
      </c>
      <c r="BA60" s="35">
        <f>IF(BA$12-$C59&lt;0,$W$8*ABS(BA$12-$C59),$W$7*(BA$12-$C59))*$D59</f>
        <v>2.2733906253977632E-3</v>
      </c>
      <c r="BB60" s="35">
        <f>IF(BB$12-$C59&lt;0,$W$8*ABS(BB$12-$C59),$W$7*(BB$12-$C59))*$D59</f>
        <v>2.5007296879375395E-3</v>
      </c>
      <c r="BC60" s="35">
        <f>IF(BC$12-$C59&lt;0,$W$8*ABS(BC$12-$C59),$W$7*(BC$12-$C59))*$D59</f>
        <v>2.7280687504773163E-3</v>
      </c>
      <c r="BD60" s="35">
        <f>IF(BD$12-$C59&lt;0,$W$8*ABS(BD$12-$C59),$W$7*(BD$12-$C59))*$D59</f>
        <v>2.9554078130170922E-3</v>
      </c>
      <c r="BE60" s="35">
        <f>IF(BE$12-$C59&lt;0,$W$8*ABS(BE$12-$C59),$W$7*(BE$12-$C59))*$D59</f>
        <v>3.1827468755568689E-3</v>
      </c>
      <c r="BF60" s="35">
        <f>IF(BF$12-$C59&lt;0,$W$8*ABS(BF$12-$C59),$W$7*(BF$12-$C59))*$D59</f>
        <v>3.4100859380966448E-3</v>
      </c>
      <c r="BG60" s="35">
        <f>IF(BG$12-$C59&lt;0,$W$8*ABS(BG$12-$C59),$W$7*(BG$12-$C59))*$D59</f>
        <v>3.6374250006364212E-3</v>
      </c>
      <c r="BH60" s="35">
        <f>IF(BH$12-$C59&lt;0,$W$8*ABS(BH$12-$C59),$W$7*(BH$12-$C59))*$D59</f>
        <v>3.8647640631761979E-3</v>
      </c>
      <c r="BI60" s="35">
        <f>IF(BI$12-$C59&lt;0,$W$8*ABS(BI$12-$C59),$W$7*(BI$12-$C59))*$D59</f>
        <v>4.0921031257159738E-3</v>
      </c>
      <c r="BJ60" s="35">
        <f>IF(BJ$12-$C59&lt;0,$W$8*ABS(BJ$12-$C59),$W$7*(BJ$12-$C59))*$D59</f>
        <v>4.3194421882557501E-3</v>
      </c>
      <c r="BK60" s="35">
        <f>IF(BK$12-$C59&lt;0,$W$8*ABS(BK$12-$C59),$W$7*(BK$12-$C59))*$D59</f>
        <v>4.5467812507955264E-3</v>
      </c>
      <c r="BL60" s="35">
        <f>IF(BL$12-$C59&lt;0,$W$8*ABS(BL$12-$C59),$W$7*(BL$12-$C59))*$D59</f>
        <v>4.7741203133353028E-3</v>
      </c>
      <c r="BM60" s="35">
        <f>IF(BM$12-$C59&lt;0,$W$8*ABS(BM$12-$C59),$W$7*(BM$12-$C59))*$D59</f>
        <v>5.0014593758750791E-3</v>
      </c>
      <c r="BN60" s="35">
        <f>IF(BN$12-$C59&lt;0,$W$8*ABS(BN$12-$C59),$W$7*(BN$12-$C59))*$D59</f>
        <v>5.2287984384148563E-3</v>
      </c>
      <c r="BO60" s="35">
        <f>IF(BO$12-$C59&lt;0,$W$8*ABS(BO$12-$C59),$W$7*(BO$12-$C59))*$D59</f>
        <v>5.4561375009546326E-3</v>
      </c>
      <c r="BP60" s="35">
        <f>IF(BP$12-$C59&lt;0,$W$8*ABS(BP$12-$C59),$W$7*(BP$12-$C59))*$D59</f>
        <v>5.6834765634944081E-3</v>
      </c>
      <c r="BQ60" s="35">
        <f>IF(BQ$12-$C59&lt;0,$W$8*ABS(BQ$12-$C59),$W$7*(BQ$12-$C59))*$D59</f>
        <v>5.9108156260341844E-3</v>
      </c>
      <c r="BR60" s="35">
        <f>IF(BR$12-$C59&lt;0,$W$8*ABS(BR$12-$C59),$W$7*(BR$12-$C59))*$D59</f>
        <v>6.1381546885739607E-3</v>
      </c>
      <c r="BS60" s="35">
        <f>IF(BS$12-$C59&lt;0,$W$8*ABS(BS$12-$C59),$W$7*(BS$12-$C59))*$D59</f>
        <v>6.3654937511137379E-3</v>
      </c>
      <c r="BT60" s="35">
        <f>IF(BT$12-$C59&lt;0,$W$8*ABS(BT$12-$C59),$W$7*(BT$12-$C59))*$D59</f>
        <v>6.5928328136535142E-3</v>
      </c>
      <c r="BU60" s="35">
        <f>IF(BU$12-$C59&lt;0,$W$8*ABS(BU$12-$C59),$W$7*(BU$12-$C59))*$D59</f>
        <v>6.8201718761932897E-3</v>
      </c>
      <c r="BV60" s="35">
        <f>IF(BV$12-$C59&lt;0,$W$8*ABS(BV$12-$C59),$W$7*(BV$12-$C59))*$D59</f>
        <v>7.047510938733066E-3</v>
      </c>
      <c r="BW60" s="35">
        <f>IF(BW$12-$C59&lt;0,$W$8*ABS(BW$12-$C59),$W$7*(BW$12-$C59))*$D59</f>
        <v>7.2748500012728423E-3</v>
      </c>
      <c r="BX60" s="35">
        <f>IF(BX$12-$C59&lt;0,$W$8*ABS(BX$12-$C59),$W$7*(BX$12-$C59))*$D59</f>
        <v>7.5021890638126195E-3</v>
      </c>
      <c r="BY60" s="35">
        <f>IF(BY$12-$C59&lt;0,$W$8*ABS(BY$12-$C59),$W$7*(BY$12-$C59))*$D59</f>
        <v>7.7295281263523958E-3</v>
      </c>
      <c r="BZ60" s="35">
        <f>IF(BZ$12-$C59&lt;0,$W$8*ABS(BZ$12-$C59),$W$7*(BZ$12-$C59))*$D59</f>
        <v>7.9568671888921721E-3</v>
      </c>
      <c r="CA60" s="35">
        <f>IF(CA$12-$C59&lt;0,$W$8*ABS(CA$12-$C59),$W$7*(CA$12-$C59))*$D59</f>
        <v>8.1842062514319476E-3</v>
      </c>
      <c r="CB60" s="35">
        <f>IF(CB$12-$C59&lt;0,$W$8*ABS(CB$12-$C59),$W$7*(CB$12-$C59))*$D59</f>
        <v>8.4115453139717248E-3</v>
      </c>
      <c r="CC60" s="35">
        <f>IF(CC$12-$C59&lt;0,$W$8*ABS(CC$12-$C59),$W$7*(CC$12-$C59))*$D59</f>
        <v>8.6388843765115002E-3</v>
      </c>
      <c r="CD60" s="35">
        <f>IF(CD$12-$C59&lt;0,$W$8*ABS(CD$12-$C59),$W$7*(CD$12-$C59))*$D59</f>
        <v>8.8662234390512774E-3</v>
      </c>
      <c r="CE60" s="35">
        <f>IF(CE$12-$C59&lt;0,$W$8*ABS(CE$12-$C59),$W$7*(CE$12-$C59))*$D59</f>
        <v>9.0935625015910529E-3</v>
      </c>
      <c r="CF60" s="35">
        <f>IF(CF$12-$C59&lt;0,$W$8*ABS(CF$12-$C59),$W$7*(CF$12-$C59))*$D59</f>
        <v>9.3209015641308301E-3</v>
      </c>
      <c r="CG60" s="36">
        <f>IF(CG$12-$C59&lt;0,$W$8*ABS(CG$12-$C59),$W$7*(CG$12-$C59))*$D59</f>
        <v>9.5482406266706055E-3</v>
      </c>
      <c r="CH60" s="36"/>
      <c r="CI60" s="87"/>
      <c r="CJ60" s="87"/>
      <c r="CK60" s="87"/>
      <c r="CL60" s="87"/>
    </row>
    <row r="61" spans="2:90" x14ac:dyDescent="0.25">
      <c r="B61" s="10"/>
      <c r="C61" s="5">
        <f t="shared" si="2"/>
        <v>9.8999999999999986</v>
      </c>
      <c r="D61" s="46">
        <f>_xlfn.NORM.DIST(C61,$E$7,$E$8,FALSE)</f>
        <v>7.7246735671975706E-3</v>
      </c>
      <c r="E61" s="95">
        <f>D61/SUM($D$12:$D$138)</f>
        <v>1.5449348656014397E-3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5">
        <f t="shared" si="3"/>
        <v>19</v>
      </c>
      <c r="T61" s="51">
        <f>IF(S61&gt;0,S61*$W$7,ABS(S61)*$W$8)</f>
        <v>1.9000000000000001</v>
      </c>
      <c r="U61" s="11"/>
      <c r="V61" s="68"/>
      <c r="W61" s="54">
        <f t="shared" si="4"/>
        <v>9.6999999999999993</v>
      </c>
      <c r="X61" s="34">
        <f>IF(X$12-$C60&lt;0,$W$8*ABS(X$12-$C60),$W$7*(X$12-$C60))*$D60</f>
        <v>5.7774381496885057E-4</v>
      </c>
      <c r="Y61" s="35">
        <f>IF(Y$12-$C60&lt;0,$W$8*ABS(Y$12-$C60),$W$7*(Y$12-$C60))*$D60</f>
        <v>5.4796320594983775E-4</v>
      </c>
      <c r="Z61" s="35">
        <f>IF(Z$12-$C60&lt;0,$W$8*ABS(Z$12-$C60),$W$7*(Z$12-$C60))*$D60</f>
        <v>5.1818259693082482E-4</v>
      </c>
      <c r="AA61" s="35">
        <f>IF(AA$12-$C60&lt;0,$W$8*ABS(AA$12-$C60),$W$7*(AA$12-$C60))*$D60</f>
        <v>4.8840198791181189E-4</v>
      </c>
      <c r="AB61" s="35">
        <f>IF(AB$12-$C60&lt;0,$W$8*ABS(AB$12-$C60),$W$7*(AB$12-$C60))*$D60</f>
        <v>4.5862137889279901E-4</v>
      </c>
      <c r="AC61" s="35">
        <f>IF(AC$12-$C60&lt;0,$W$8*ABS(AC$12-$C60),$W$7*(AC$12-$C60))*$D60</f>
        <v>4.2884076987378603E-4</v>
      </c>
      <c r="AD61" s="35">
        <f>IF(AD$12-$C60&lt;0,$W$8*ABS(AD$12-$C60),$W$7*(AD$12-$C60))*$D60</f>
        <v>3.990601608547731E-4</v>
      </c>
      <c r="AE61" s="35">
        <f>IF(AE$12-$C60&lt;0,$W$8*ABS(AE$12-$C60),$W$7*(AE$12-$C60))*$D60</f>
        <v>3.6927955183576017E-4</v>
      </c>
      <c r="AF61" s="35">
        <f>IF(AF$12-$C60&lt;0,$W$8*ABS(AF$12-$C60),$W$7*(AF$12-$C60))*$D60</f>
        <v>3.3949894281674729E-4</v>
      </c>
      <c r="AG61" s="35">
        <f>IF(AG$12-$C60&lt;0,$W$8*ABS(AG$12-$C60),$W$7*(AG$12-$C60))*$D60</f>
        <v>3.0971833379773436E-4</v>
      </c>
      <c r="AH61" s="35">
        <f>IF(AH$12-$C60&lt;0,$W$8*ABS(AH$12-$C60),$W$7*(AH$12-$C60))*$D60</f>
        <v>2.7993772477872143E-4</v>
      </c>
      <c r="AI61" s="35">
        <f>IF(AI$12-$C60&lt;0,$W$8*ABS(AI$12-$C60),$W$7*(AI$12-$C60))*$D60</f>
        <v>2.501571157597085E-4</v>
      </c>
      <c r="AJ61" s="35">
        <f>IF(AJ$12-$C60&lt;0,$W$8*ABS(AJ$12-$C60),$W$7*(AJ$12-$C60))*$D60</f>
        <v>2.2037650674069557E-4</v>
      </c>
      <c r="AK61" s="35">
        <f>IF(AK$12-$C60&lt;0,$W$8*ABS(AK$12-$C60),$W$7*(AK$12-$C60))*$D60</f>
        <v>1.9059589772168266E-4</v>
      </c>
      <c r="AL61" s="35">
        <f>IF(AL$12-$C60&lt;0,$W$8*ABS(AL$12-$C60),$W$7*(AL$12-$C60))*$D60</f>
        <v>1.6081528870266973E-4</v>
      </c>
      <c r="AM61" s="35">
        <f>IF(AM$12-$C60&lt;0,$W$8*ABS(AM$12-$C60),$W$7*(AM$12-$C60))*$D60</f>
        <v>1.310346796836568E-4</v>
      </c>
      <c r="AN61" s="35">
        <f>IF(AN$12-$C60&lt;0,$W$8*ABS(AN$12-$C60),$W$7*(AN$12-$C60))*$D60</f>
        <v>1.012540706646439E-4</v>
      </c>
      <c r="AO61" s="35">
        <f>IF(AO$12-$C60&lt;0,$W$8*ABS(AO$12-$C60),$W$7*(AO$12-$C60))*$D60</f>
        <v>7.1473461645630968E-5</v>
      </c>
      <c r="AP61" s="35">
        <f>IF(AP$12-$C60&lt;0,$W$8*ABS(AP$12-$C60),$W$7*(AP$12-$C60))*$D60</f>
        <v>4.1692852626618051E-5</v>
      </c>
      <c r="AQ61" s="35">
        <f>IF(AQ$12-$C60&lt;0,$W$8*ABS(AQ$12-$C60),$W$7*(AQ$12-$C60))*$D60</f>
        <v>1.1912243607605127E-5</v>
      </c>
      <c r="AR61" s="35">
        <f>IF(AR$12-$C60&lt;0,$W$8*ABS(AR$12-$C60),$W$7*(AR$12-$C60))*$D60</f>
        <v>1.7868365411407796E-4</v>
      </c>
      <c r="AS61" s="35">
        <f>IF(AS$12-$C60&lt;0,$W$8*ABS(AS$12-$C60),$W$7*(AS$12-$C60))*$D60</f>
        <v>4.7648974430420716E-4</v>
      </c>
      <c r="AT61" s="35">
        <f>IF(AT$12-$C60&lt;0,$W$8*ABS(AT$12-$C60),$W$7*(AT$12-$C60))*$D60</f>
        <v>7.7429583449433652E-4</v>
      </c>
      <c r="AU61" s="35">
        <f>IF(AU$12-$C60&lt;0,$W$8*ABS(AU$12-$C60),$W$7*(AU$12-$C60))*$D60</f>
        <v>1.0721019246844657E-3</v>
      </c>
      <c r="AV61" s="35">
        <f>IF(AV$12-$C60&lt;0,$W$8*ABS(AV$12-$C60),$W$7*(AV$12-$C60))*$D60</f>
        <v>1.369908014874595E-3</v>
      </c>
      <c r="AW61" s="35">
        <f>IF(AW$12-$C60&lt;0,$W$8*ABS(AW$12-$C60),$W$7*(AW$12-$C60))*$D60</f>
        <v>1.6677141050647241E-3</v>
      </c>
      <c r="AX61" s="35">
        <f>IF(AX$12-$C60&lt;0,$W$8*ABS(AX$12-$C60),$W$7*(AX$12-$C60))*$D60</f>
        <v>1.9655201952548532E-3</v>
      </c>
      <c r="AY61" s="35">
        <f>IF(AY$12-$C60&lt;0,$W$8*ABS(AY$12-$C60),$W$7*(AY$12-$C60))*$D60</f>
        <v>2.2633262854449827E-3</v>
      </c>
      <c r="AZ61" s="35">
        <f>IF(AZ$12-$C60&lt;0,$W$8*ABS(AZ$12-$C60),$W$7*(AZ$12-$C60))*$D60</f>
        <v>2.5611323756351118E-3</v>
      </c>
      <c r="BA61" s="35">
        <f>IF(BA$12-$C60&lt;0,$W$8*ABS(BA$12-$C60),$W$7*(BA$12-$C60))*$D60</f>
        <v>2.8589384658252409E-3</v>
      </c>
      <c r="BB61" s="35">
        <f>IF(BB$12-$C60&lt;0,$W$8*ABS(BB$12-$C60),$W$7*(BB$12-$C60))*$D60</f>
        <v>3.1567445560153704E-3</v>
      </c>
      <c r="BC61" s="35">
        <f>IF(BC$12-$C60&lt;0,$W$8*ABS(BC$12-$C60),$W$7*(BC$12-$C60))*$D60</f>
        <v>3.4545506462054995E-3</v>
      </c>
      <c r="BD61" s="35">
        <f>IF(BD$12-$C60&lt;0,$W$8*ABS(BD$12-$C60),$W$7*(BD$12-$C60))*$D60</f>
        <v>3.752356736395629E-3</v>
      </c>
      <c r="BE61" s="35">
        <f>IF(BE$12-$C60&lt;0,$W$8*ABS(BE$12-$C60),$W$7*(BE$12-$C60))*$D60</f>
        <v>4.0501628265857586E-3</v>
      </c>
      <c r="BF61" s="35">
        <f>IF(BF$12-$C60&lt;0,$W$8*ABS(BF$12-$C60),$W$7*(BF$12-$C60))*$D60</f>
        <v>4.3479689167758868E-3</v>
      </c>
      <c r="BG61" s="35">
        <f>IF(BG$12-$C60&lt;0,$W$8*ABS(BG$12-$C60),$W$7*(BG$12-$C60))*$D60</f>
        <v>4.6457750069660167E-3</v>
      </c>
      <c r="BH61" s="35">
        <f>IF(BH$12-$C60&lt;0,$W$8*ABS(BH$12-$C60),$W$7*(BH$12-$C60))*$D60</f>
        <v>4.9435810971561458E-3</v>
      </c>
      <c r="BI61" s="35">
        <f>IF(BI$12-$C60&lt;0,$W$8*ABS(BI$12-$C60),$W$7*(BI$12-$C60))*$D60</f>
        <v>5.2413871873462749E-3</v>
      </c>
      <c r="BJ61" s="35">
        <f>IF(BJ$12-$C60&lt;0,$W$8*ABS(BJ$12-$C60),$W$7*(BJ$12-$C60))*$D60</f>
        <v>5.539193277536404E-3</v>
      </c>
      <c r="BK61" s="35">
        <f>IF(BK$12-$C60&lt;0,$W$8*ABS(BK$12-$C60),$W$7*(BK$12-$C60))*$D60</f>
        <v>5.8369993677265331E-3</v>
      </c>
      <c r="BL61" s="35">
        <f>IF(BL$12-$C60&lt;0,$W$8*ABS(BL$12-$C60),$W$7*(BL$12-$C60))*$D60</f>
        <v>6.1348054579166622E-3</v>
      </c>
      <c r="BM61" s="35">
        <f>IF(BM$12-$C60&lt;0,$W$8*ABS(BM$12-$C60),$W$7*(BM$12-$C60))*$D60</f>
        <v>6.4326115481067913E-3</v>
      </c>
      <c r="BN61" s="35">
        <f>IF(BN$12-$C60&lt;0,$W$8*ABS(BN$12-$C60),$W$7*(BN$12-$C60))*$D60</f>
        <v>6.7304176382969212E-3</v>
      </c>
      <c r="BO61" s="35">
        <f>IF(BO$12-$C60&lt;0,$W$8*ABS(BO$12-$C60),$W$7*(BO$12-$C60))*$D60</f>
        <v>7.0282237284870503E-3</v>
      </c>
      <c r="BP61" s="35">
        <f>IF(BP$12-$C60&lt;0,$W$8*ABS(BP$12-$C60),$W$7*(BP$12-$C60))*$D60</f>
        <v>7.3260298186771803E-3</v>
      </c>
      <c r="BQ61" s="35">
        <f>IF(BQ$12-$C60&lt;0,$W$8*ABS(BQ$12-$C60),$W$7*(BQ$12-$C60))*$D60</f>
        <v>7.6238359088673094E-3</v>
      </c>
      <c r="BR61" s="35">
        <f>IF(BR$12-$C60&lt;0,$W$8*ABS(BR$12-$C60),$W$7*(BR$12-$C60))*$D60</f>
        <v>7.9216419990574376E-3</v>
      </c>
      <c r="BS61" s="35">
        <f>IF(BS$12-$C60&lt;0,$W$8*ABS(BS$12-$C60),$W$7*(BS$12-$C60))*$D60</f>
        <v>8.2194480892475667E-3</v>
      </c>
      <c r="BT61" s="35">
        <f>IF(BT$12-$C60&lt;0,$W$8*ABS(BT$12-$C60),$W$7*(BT$12-$C60))*$D60</f>
        <v>8.5172541794376957E-3</v>
      </c>
      <c r="BU61" s="35">
        <f>IF(BU$12-$C60&lt;0,$W$8*ABS(BU$12-$C60),$W$7*(BU$12-$C60))*$D60</f>
        <v>8.8150602696278266E-3</v>
      </c>
      <c r="BV61" s="35">
        <f>IF(BV$12-$C60&lt;0,$W$8*ABS(BV$12-$C60),$W$7*(BV$12-$C60))*$D60</f>
        <v>9.1128663598179557E-3</v>
      </c>
      <c r="BW61" s="35">
        <f>IF(BW$12-$C60&lt;0,$W$8*ABS(BW$12-$C60),$W$7*(BW$12-$C60))*$D60</f>
        <v>9.410672450008083E-3</v>
      </c>
      <c r="BX61" s="35">
        <f>IF(BX$12-$C60&lt;0,$W$8*ABS(BX$12-$C60),$W$7*(BX$12-$C60))*$D60</f>
        <v>9.7084785401982138E-3</v>
      </c>
      <c r="BY61" s="35">
        <f>IF(BY$12-$C60&lt;0,$W$8*ABS(BY$12-$C60),$W$7*(BY$12-$C60))*$D60</f>
        <v>1.0006284630388343E-2</v>
      </c>
      <c r="BZ61" s="35">
        <f>IF(BZ$12-$C60&lt;0,$W$8*ABS(BZ$12-$C60),$W$7*(BZ$12-$C60))*$D60</f>
        <v>1.0304090720578472E-2</v>
      </c>
      <c r="CA61" s="35">
        <f>IF(CA$12-$C60&lt;0,$W$8*ABS(CA$12-$C60),$W$7*(CA$12-$C60))*$D60</f>
        <v>1.0601896810768601E-2</v>
      </c>
      <c r="CB61" s="35">
        <f>IF(CB$12-$C60&lt;0,$W$8*ABS(CB$12-$C60),$W$7*(CB$12-$C60))*$D60</f>
        <v>1.089970290095873E-2</v>
      </c>
      <c r="CC61" s="35">
        <f>IF(CC$12-$C60&lt;0,$W$8*ABS(CC$12-$C60),$W$7*(CC$12-$C60))*$D60</f>
        <v>1.1197508991148859E-2</v>
      </c>
      <c r="CD61" s="35">
        <f>IF(CD$12-$C60&lt;0,$W$8*ABS(CD$12-$C60),$W$7*(CD$12-$C60))*$D60</f>
        <v>1.1495315081338988E-2</v>
      </c>
      <c r="CE61" s="35">
        <f>IF(CE$12-$C60&lt;0,$W$8*ABS(CE$12-$C60),$W$7*(CE$12-$C60))*$D60</f>
        <v>1.1793121171529117E-2</v>
      </c>
      <c r="CF61" s="35">
        <f>IF(CF$12-$C60&lt;0,$W$8*ABS(CF$12-$C60),$W$7*(CF$12-$C60))*$D60</f>
        <v>1.2090927261719248E-2</v>
      </c>
      <c r="CG61" s="36">
        <f>IF(CG$12-$C60&lt;0,$W$8*ABS(CG$12-$C60),$W$7*(CG$12-$C60))*$D60</f>
        <v>1.2388733351909376E-2</v>
      </c>
      <c r="CH61" s="36"/>
      <c r="CI61" s="87"/>
      <c r="CJ61" s="87"/>
      <c r="CK61" s="87"/>
      <c r="CL61" s="87"/>
    </row>
    <row r="62" spans="2:90" x14ac:dyDescent="0.25">
      <c r="B62" s="10"/>
      <c r="C62" s="5">
        <f t="shared" si="2"/>
        <v>10.099999999999998</v>
      </c>
      <c r="D62" s="46">
        <f>_xlfn.NORM.DIST(C62,$E$7,$E$8,FALSE)</f>
        <v>9.9186771958976374E-3</v>
      </c>
      <c r="E62" s="95">
        <f>D62/SUM($D$12:$D$138)</f>
        <v>1.9837356345593074E-3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5">
        <f t="shared" si="3"/>
        <v>20</v>
      </c>
      <c r="T62" s="51">
        <f>IF(S62&gt;0,S62*$W$7,ABS(S62)*$W$8)</f>
        <v>2</v>
      </c>
      <c r="U62" s="11"/>
      <c r="V62" s="68"/>
      <c r="W62" s="54">
        <f t="shared" si="4"/>
        <v>9.8999999999999986</v>
      </c>
      <c r="X62" s="34">
        <f>IF(X$12-$C61&lt;0,$W$8*ABS(X$12-$C61),$W$7*(X$12-$C61))*$D61</f>
        <v>7.6474268315255937E-4</v>
      </c>
      <c r="Y62" s="35">
        <f>IF(Y$12-$C61&lt;0,$W$8*ABS(Y$12-$C61),$W$7*(Y$12-$C61))*$D61</f>
        <v>7.2611931531657158E-4</v>
      </c>
      <c r="Z62" s="35">
        <f>IF(Z$12-$C61&lt;0,$W$8*ABS(Z$12-$C61),$W$7*(Z$12-$C61))*$D61</f>
        <v>6.8749594748058367E-4</v>
      </c>
      <c r="AA62" s="35">
        <f>IF(AA$12-$C61&lt;0,$W$8*ABS(AA$12-$C61),$W$7*(AA$12-$C61))*$D61</f>
        <v>6.4887257964459588E-4</v>
      </c>
      <c r="AB62" s="35">
        <f>IF(AB$12-$C61&lt;0,$W$8*ABS(AB$12-$C61),$W$7*(AB$12-$C61))*$D61</f>
        <v>6.1024921180860797E-4</v>
      </c>
      <c r="AC62" s="35">
        <f>IF(AC$12-$C61&lt;0,$W$8*ABS(AC$12-$C61),$W$7*(AC$12-$C61))*$D61</f>
        <v>5.7162584397262007E-4</v>
      </c>
      <c r="AD62" s="35">
        <f>IF(AD$12-$C61&lt;0,$W$8*ABS(AD$12-$C61),$W$7*(AD$12-$C61))*$D61</f>
        <v>5.3300247613663227E-4</v>
      </c>
      <c r="AE62" s="35">
        <f>IF(AE$12-$C61&lt;0,$W$8*ABS(AE$12-$C61),$W$7*(AE$12-$C61))*$D61</f>
        <v>4.9437910830064447E-4</v>
      </c>
      <c r="AF62" s="35">
        <f>IF(AF$12-$C61&lt;0,$W$8*ABS(AF$12-$C61),$W$7*(AF$12-$C61))*$D61</f>
        <v>4.5575574046465657E-4</v>
      </c>
      <c r="AG62" s="35">
        <f>IF(AG$12-$C61&lt;0,$W$8*ABS(AG$12-$C61),$W$7*(AG$12-$C61))*$D61</f>
        <v>4.1713237262866872E-4</v>
      </c>
      <c r="AH62" s="35">
        <f>IF(AH$12-$C61&lt;0,$W$8*ABS(AH$12-$C61),$W$7*(AH$12-$C61))*$D61</f>
        <v>3.7850900479268086E-4</v>
      </c>
      <c r="AI62" s="35">
        <f>IF(AI$12-$C61&lt;0,$W$8*ABS(AI$12-$C61),$W$7*(AI$12-$C61))*$D61</f>
        <v>3.3988563695669296E-4</v>
      </c>
      <c r="AJ62" s="35">
        <f>IF(AJ$12-$C61&lt;0,$W$8*ABS(AJ$12-$C61),$W$7*(AJ$12-$C61))*$D61</f>
        <v>3.0126226912070516E-4</v>
      </c>
      <c r="AK62" s="35">
        <f>IF(AK$12-$C61&lt;0,$W$8*ABS(AK$12-$C61),$W$7*(AK$12-$C61))*$D61</f>
        <v>2.6263890128471731E-4</v>
      </c>
      <c r="AL62" s="35">
        <f>IF(AL$12-$C61&lt;0,$W$8*ABS(AL$12-$C61),$W$7*(AL$12-$C61))*$D61</f>
        <v>2.2401553344872946E-4</v>
      </c>
      <c r="AM62" s="35">
        <f>IF(AM$12-$C61&lt;0,$W$8*ABS(AM$12-$C61),$W$7*(AM$12-$C61))*$D61</f>
        <v>1.8539216561274158E-4</v>
      </c>
      <c r="AN62" s="35">
        <f>IF(AN$12-$C61&lt;0,$W$8*ABS(AN$12-$C61),$W$7*(AN$12-$C61))*$D61</f>
        <v>1.4676879777675373E-4</v>
      </c>
      <c r="AO62" s="35">
        <f>IF(AO$12-$C61&lt;0,$W$8*ABS(AO$12-$C61),$W$7*(AO$12-$C61))*$D61</f>
        <v>1.0814542994076588E-4</v>
      </c>
      <c r="AP62" s="35">
        <f>IF(AP$12-$C61&lt;0,$W$8*ABS(AP$12-$C61),$W$7*(AP$12-$C61))*$D61</f>
        <v>6.9522062104778029E-5</v>
      </c>
      <c r="AQ62" s="35">
        <f>IF(AQ$12-$C61&lt;0,$W$8*ABS(AQ$12-$C61),$W$7*(AQ$12-$C61))*$D61</f>
        <v>3.0898694268790178E-5</v>
      </c>
      <c r="AR62" s="35">
        <f>IF(AR$12-$C61&lt;0,$W$8*ABS(AR$12-$C61),$W$7*(AR$12-$C61))*$D61</f>
        <v>7.7246735671976813E-5</v>
      </c>
      <c r="AS62" s="35">
        <f>IF(AS$12-$C61&lt;0,$W$8*ABS(AS$12-$C61),$W$7*(AS$12-$C61))*$D61</f>
        <v>4.6348041403185535E-4</v>
      </c>
      <c r="AT62" s="35">
        <f>IF(AT$12-$C61&lt;0,$W$8*ABS(AT$12-$C61),$W$7*(AT$12-$C61))*$D61</f>
        <v>8.4971409239173392E-4</v>
      </c>
      <c r="AU62" s="35">
        <f>IF(AU$12-$C61&lt;0,$W$8*ABS(AU$12-$C61),$W$7*(AU$12-$C61))*$D61</f>
        <v>1.2359477707516123E-3</v>
      </c>
      <c r="AV62" s="35">
        <f>IF(AV$12-$C61&lt;0,$W$8*ABS(AV$12-$C61),$W$7*(AV$12-$C61))*$D61</f>
        <v>1.6221814491114912E-3</v>
      </c>
      <c r="AW62" s="35">
        <f>IF(AW$12-$C61&lt;0,$W$8*ABS(AW$12-$C61),$W$7*(AW$12-$C61))*$D61</f>
        <v>2.0084151274713698E-3</v>
      </c>
      <c r="AX62" s="35">
        <f>IF(AX$12-$C61&lt;0,$W$8*ABS(AX$12-$C61),$W$7*(AX$12-$C61))*$D61</f>
        <v>2.3946488058312482E-3</v>
      </c>
      <c r="AY62" s="35">
        <f>IF(AY$12-$C61&lt;0,$W$8*ABS(AY$12-$C61),$W$7*(AY$12-$C61))*$D61</f>
        <v>2.7808824841911266E-3</v>
      </c>
      <c r="AZ62" s="35">
        <f>IF(AZ$12-$C61&lt;0,$W$8*ABS(AZ$12-$C61),$W$7*(AZ$12-$C61))*$D61</f>
        <v>3.167116162551005E-3</v>
      </c>
      <c r="BA62" s="35">
        <f>IF(BA$12-$C61&lt;0,$W$8*ABS(BA$12-$C61),$W$7*(BA$12-$C61))*$D61</f>
        <v>3.5533498409108838E-3</v>
      </c>
      <c r="BB62" s="35">
        <f>IF(BB$12-$C61&lt;0,$W$8*ABS(BB$12-$C61),$W$7*(BB$12-$C61))*$D61</f>
        <v>3.9395835192707618E-3</v>
      </c>
      <c r="BC62" s="35">
        <f>IF(BC$12-$C61&lt;0,$W$8*ABS(BC$12-$C61),$W$7*(BC$12-$C61))*$D61</f>
        <v>4.325817197630641E-3</v>
      </c>
      <c r="BD62" s="35">
        <f>IF(BD$12-$C61&lt;0,$W$8*ABS(BD$12-$C61),$W$7*(BD$12-$C61))*$D61</f>
        <v>4.7120508759905195E-3</v>
      </c>
      <c r="BE62" s="35">
        <f>IF(BE$12-$C61&lt;0,$W$8*ABS(BE$12-$C61),$W$7*(BE$12-$C61))*$D61</f>
        <v>5.0982845543503979E-3</v>
      </c>
      <c r="BF62" s="35">
        <f>IF(BF$12-$C61&lt;0,$W$8*ABS(BF$12-$C61),$W$7*(BF$12-$C61))*$D61</f>
        <v>5.4845182327102763E-3</v>
      </c>
      <c r="BG62" s="35">
        <f>IF(BG$12-$C61&lt;0,$W$8*ABS(BG$12-$C61),$W$7*(BG$12-$C61))*$D61</f>
        <v>5.8707519110701555E-3</v>
      </c>
      <c r="BH62" s="35">
        <f>IF(BH$12-$C61&lt;0,$W$8*ABS(BH$12-$C61),$W$7*(BH$12-$C61))*$D61</f>
        <v>6.2569855894300331E-3</v>
      </c>
      <c r="BI62" s="35">
        <f>IF(BI$12-$C61&lt;0,$W$8*ABS(BI$12-$C61),$W$7*(BI$12-$C61))*$D61</f>
        <v>6.6432192677899123E-3</v>
      </c>
      <c r="BJ62" s="35">
        <f>IF(BJ$12-$C61&lt;0,$W$8*ABS(BJ$12-$C61),$W$7*(BJ$12-$C61))*$D61</f>
        <v>7.0294529461497907E-3</v>
      </c>
      <c r="BK62" s="35">
        <f>IF(BK$12-$C61&lt;0,$W$8*ABS(BK$12-$C61),$W$7*(BK$12-$C61))*$D61</f>
        <v>7.4156866245096691E-3</v>
      </c>
      <c r="BL62" s="35">
        <f>IF(BL$12-$C61&lt;0,$W$8*ABS(BL$12-$C61),$W$7*(BL$12-$C61))*$D61</f>
        <v>7.8019203028695484E-3</v>
      </c>
      <c r="BM62" s="35">
        <f>IF(BM$12-$C61&lt;0,$W$8*ABS(BM$12-$C61),$W$7*(BM$12-$C61))*$D61</f>
        <v>8.1881539812294277E-3</v>
      </c>
      <c r="BN62" s="35">
        <f>IF(BN$12-$C61&lt;0,$W$8*ABS(BN$12-$C61),$W$7*(BN$12-$C61))*$D61</f>
        <v>8.5743876595893043E-3</v>
      </c>
      <c r="BO62" s="35">
        <f>IF(BO$12-$C61&lt;0,$W$8*ABS(BO$12-$C61),$W$7*(BO$12-$C61))*$D61</f>
        <v>8.9606213379491827E-3</v>
      </c>
      <c r="BP62" s="35">
        <f>IF(BP$12-$C61&lt;0,$W$8*ABS(BP$12-$C61),$W$7*(BP$12-$C61))*$D61</f>
        <v>9.3468550163090611E-3</v>
      </c>
      <c r="BQ62" s="35">
        <f>IF(BQ$12-$C61&lt;0,$W$8*ABS(BQ$12-$C61),$W$7*(BQ$12-$C61))*$D61</f>
        <v>9.7330886946689413E-3</v>
      </c>
      <c r="BR62" s="35">
        <f>IF(BR$12-$C61&lt;0,$W$8*ABS(BR$12-$C61),$W$7*(BR$12-$C61))*$D61</f>
        <v>1.011932237302882E-2</v>
      </c>
      <c r="BS62" s="35">
        <f>IF(BS$12-$C61&lt;0,$W$8*ABS(BS$12-$C61),$W$7*(BS$12-$C61))*$D61</f>
        <v>1.0505556051388698E-2</v>
      </c>
      <c r="BT62" s="35">
        <f>IF(BT$12-$C61&lt;0,$W$8*ABS(BT$12-$C61),$W$7*(BT$12-$C61))*$D61</f>
        <v>1.0891789729748576E-2</v>
      </c>
      <c r="BU62" s="35">
        <f>IF(BU$12-$C61&lt;0,$W$8*ABS(BU$12-$C61),$W$7*(BU$12-$C61))*$D61</f>
        <v>1.1278023408108455E-2</v>
      </c>
      <c r="BV62" s="35">
        <f>IF(BV$12-$C61&lt;0,$W$8*ABS(BV$12-$C61),$W$7*(BV$12-$C61))*$D61</f>
        <v>1.1664257086468333E-2</v>
      </c>
      <c r="BW62" s="35">
        <f>IF(BW$12-$C61&lt;0,$W$8*ABS(BW$12-$C61),$W$7*(BW$12-$C61))*$D61</f>
        <v>1.2050490764828212E-2</v>
      </c>
      <c r="BX62" s="35">
        <f>IF(BX$12-$C61&lt;0,$W$8*ABS(BX$12-$C61),$W$7*(BX$12-$C61))*$D61</f>
        <v>1.2436724443188092E-2</v>
      </c>
      <c r="BY62" s="35">
        <f>IF(BY$12-$C61&lt;0,$W$8*ABS(BY$12-$C61),$W$7*(BY$12-$C61))*$D61</f>
        <v>1.2822958121547968E-2</v>
      </c>
      <c r="BZ62" s="35">
        <f>IF(BZ$12-$C61&lt;0,$W$8*ABS(BZ$12-$C61),$W$7*(BZ$12-$C61))*$D61</f>
        <v>1.3209191799907847E-2</v>
      </c>
      <c r="CA62" s="35">
        <f>IF(CA$12-$C61&lt;0,$W$8*ABS(CA$12-$C61),$W$7*(CA$12-$C61))*$D61</f>
        <v>1.3595425478267725E-2</v>
      </c>
      <c r="CB62" s="35">
        <f>IF(CB$12-$C61&lt;0,$W$8*ABS(CB$12-$C61),$W$7*(CB$12-$C61))*$D61</f>
        <v>1.3981659156627605E-2</v>
      </c>
      <c r="CC62" s="35">
        <f>IF(CC$12-$C61&lt;0,$W$8*ABS(CC$12-$C61),$W$7*(CC$12-$C61))*$D61</f>
        <v>1.4367892834987484E-2</v>
      </c>
      <c r="CD62" s="35">
        <f>IF(CD$12-$C61&lt;0,$W$8*ABS(CD$12-$C61),$W$7*(CD$12-$C61))*$D61</f>
        <v>1.475412651334736E-2</v>
      </c>
      <c r="CE62" s="35">
        <f>IF(CE$12-$C61&lt;0,$W$8*ABS(CE$12-$C61),$W$7*(CE$12-$C61))*$D61</f>
        <v>1.5140360191707241E-2</v>
      </c>
      <c r="CF62" s="35">
        <f>IF(CF$12-$C61&lt;0,$W$8*ABS(CF$12-$C61),$W$7*(CF$12-$C61))*$D61</f>
        <v>1.5526593870067119E-2</v>
      </c>
      <c r="CG62" s="36">
        <f>IF(CG$12-$C61&lt;0,$W$8*ABS(CG$12-$C61),$W$7*(CG$12-$C61))*$D61</f>
        <v>1.5912827548426996E-2</v>
      </c>
      <c r="CH62" s="36"/>
      <c r="CI62" s="87"/>
      <c r="CJ62" s="87"/>
      <c r="CK62" s="87"/>
      <c r="CL62" s="87"/>
    </row>
    <row r="63" spans="2:90" x14ac:dyDescent="0.25">
      <c r="B63" s="10"/>
      <c r="C63" s="5">
        <f t="shared" si="2"/>
        <v>10.299999999999997</v>
      </c>
      <c r="D63" s="46">
        <f>_xlfn.NORM.DIST(C63,$E$7,$E$8,FALSE)</f>
        <v>1.2609109957597153E-2</v>
      </c>
      <c r="E63" s="95">
        <f>D63/SUM($D$12:$D$138)</f>
        <v>2.5218222398958098E-3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5">
        <f t="shared" si="3"/>
        <v>21</v>
      </c>
      <c r="T63" s="51">
        <f>IF(S63&gt;0,S63*$W$7,ABS(S63)*$W$8)</f>
        <v>2.1</v>
      </c>
      <c r="U63" s="11"/>
      <c r="V63" s="68"/>
      <c r="W63" s="54">
        <f t="shared" si="4"/>
        <v>10.099999999999998</v>
      </c>
      <c r="X63" s="34">
        <f>IF(X$12-$C62&lt;0,$W$8*ABS(X$12-$C62),$W$7*(X$12-$C62))*$D62</f>
        <v>1.0017863967856611E-3</v>
      </c>
      <c r="Y63" s="35">
        <f>IF(Y$12-$C62&lt;0,$W$8*ABS(Y$12-$C62),$W$7*(Y$12-$C62))*$D62</f>
        <v>9.5219301080617296E-4</v>
      </c>
      <c r="Z63" s="35">
        <f>IF(Z$12-$C62&lt;0,$W$8*ABS(Z$12-$C62),$W$7*(Z$12-$C62))*$D62</f>
        <v>9.0259962482668488E-4</v>
      </c>
      <c r="AA63" s="35">
        <f>IF(AA$12-$C62&lt;0,$W$8*ABS(AA$12-$C62),$W$7*(AA$12-$C62))*$D62</f>
        <v>8.5300623884719659E-4</v>
      </c>
      <c r="AB63" s="35">
        <f>IF(AB$12-$C62&lt;0,$W$8*ABS(AB$12-$C62),$W$7*(AB$12-$C62))*$D62</f>
        <v>8.0341285286770841E-4</v>
      </c>
      <c r="AC63" s="35">
        <f>IF(AC$12-$C62&lt;0,$W$8*ABS(AC$12-$C62),$W$7*(AC$12-$C62))*$D62</f>
        <v>7.5381946688822033E-4</v>
      </c>
      <c r="AD63" s="35">
        <f>IF(AD$12-$C62&lt;0,$W$8*ABS(AD$12-$C62),$W$7*(AD$12-$C62))*$D62</f>
        <v>7.0422608090873204E-4</v>
      </c>
      <c r="AE63" s="35">
        <f>IF(AE$12-$C62&lt;0,$W$8*ABS(AE$12-$C62),$W$7*(AE$12-$C62))*$D62</f>
        <v>6.5463269492924386E-4</v>
      </c>
      <c r="AF63" s="35">
        <f>IF(AF$12-$C62&lt;0,$W$8*ABS(AF$12-$C62),$W$7*(AF$12-$C62))*$D62</f>
        <v>6.0503930894975568E-4</v>
      </c>
      <c r="AG63" s="35">
        <f>IF(AG$12-$C62&lt;0,$W$8*ABS(AG$12-$C62),$W$7*(AG$12-$C62))*$D62</f>
        <v>5.5544592297026749E-4</v>
      </c>
      <c r="AH63" s="35">
        <f>IF(AH$12-$C62&lt;0,$W$8*ABS(AH$12-$C62),$W$7*(AH$12-$C62))*$D62</f>
        <v>5.0585253699077931E-4</v>
      </c>
      <c r="AI63" s="35">
        <f>IF(AI$12-$C62&lt;0,$W$8*ABS(AI$12-$C62),$W$7*(AI$12-$C62))*$D62</f>
        <v>4.5625915101129113E-4</v>
      </c>
      <c r="AJ63" s="35">
        <f>IF(AJ$12-$C62&lt;0,$W$8*ABS(AJ$12-$C62),$W$7*(AJ$12-$C62))*$D62</f>
        <v>4.0666576503180295E-4</v>
      </c>
      <c r="AK63" s="35">
        <f>IF(AK$12-$C62&lt;0,$W$8*ABS(AK$12-$C62),$W$7*(AK$12-$C62))*$D62</f>
        <v>3.5707237905231471E-4</v>
      </c>
      <c r="AL63" s="35">
        <f>IF(AL$12-$C62&lt;0,$W$8*ABS(AL$12-$C62),$W$7*(AL$12-$C62))*$D62</f>
        <v>3.0747899307282653E-4</v>
      </c>
      <c r="AM63" s="35">
        <f>IF(AM$12-$C62&lt;0,$W$8*ABS(AM$12-$C62),$W$7*(AM$12-$C62))*$D62</f>
        <v>2.5788560709333834E-4</v>
      </c>
      <c r="AN63" s="35">
        <f>IF(AN$12-$C62&lt;0,$W$8*ABS(AN$12-$C62),$W$7*(AN$12-$C62))*$D62</f>
        <v>2.0829222111385019E-4</v>
      </c>
      <c r="AO63" s="35">
        <f>IF(AO$12-$C62&lt;0,$W$8*ABS(AO$12-$C62),$W$7*(AO$12-$C62))*$D62</f>
        <v>1.5869883513436201E-4</v>
      </c>
      <c r="AP63" s="35">
        <f>IF(AP$12-$C62&lt;0,$W$8*ABS(AP$12-$C62),$W$7*(AP$12-$C62))*$D62</f>
        <v>1.091054491548738E-4</v>
      </c>
      <c r="AQ63" s="35">
        <f>IF(AQ$12-$C62&lt;0,$W$8*ABS(AQ$12-$C62),$W$7*(AQ$12-$C62))*$D62</f>
        <v>5.9512063175385613E-5</v>
      </c>
      <c r="AR63" s="35">
        <f>IF(AR$12-$C62&lt;0,$W$8*ABS(AR$12-$C62),$W$7*(AR$12-$C62))*$D62</f>
        <v>9.9186771958974271E-6</v>
      </c>
      <c r="AS63" s="35">
        <f>IF(AS$12-$C62&lt;0,$W$8*ABS(AS$12-$C62),$W$7*(AS$12-$C62))*$D62</f>
        <v>3.9674708783590763E-4</v>
      </c>
      <c r="AT63" s="35">
        <f>IF(AT$12-$C62&lt;0,$W$8*ABS(AT$12-$C62),$W$7*(AT$12-$C62))*$D62</f>
        <v>8.9268094763078956E-4</v>
      </c>
      <c r="AU63" s="35">
        <f>IF(AU$12-$C62&lt;0,$W$8*ABS(AU$12-$C62),$W$7*(AU$12-$C62))*$D62</f>
        <v>1.3886148074256713E-3</v>
      </c>
      <c r="AV63" s="35">
        <f>IF(AV$12-$C62&lt;0,$W$8*ABS(AV$12-$C62),$W$7*(AV$12-$C62))*$D62</f>
        <v>1.8845486672205533E-3</v>
      </c>
      <c r="AW63" s="35">
        <f>IF(AW$12-$C62&lt;0,$W$8*ABS(AW$12-$C62),$W$7*(AW$12-$C62))*$D62</f>
        <v>2.3804825270154349E-3</v>
      </c>
      <c r="AX63" s="35">
        <f>IF(AX$12-$C62&lt;0,$W$8*ABS(AX$12-$C62),$W$7*(AX$12-$C62))*$D62</f>
        <v>2.876416386810317E-3</v>
      </c>
      <c r="AY63" s="35">
        <f>IF(AY$12-$C62&lt;0,$W$8*ABS(AY$12-$C62),$W$7*(AY$12-$C62))*$D62</f>
        <v>3.372350246605199E-3</v>
      </c>
      <c r="AZ63" s="35">
        <f>IF(AZ$12-$C62&lt;0,$W$8*ABS(AZ$12-$C62),$W$7*(AZ$12-$C62))*$D62</f>
        <v>3.8682841064000811E-3</v>
      </c>
      <c r="BA63" s="35">
        <f>IF(BA$12-$C62&lt;0,$W$8*ABS(BA$12-$C62),$W$7*(BA$12-$C62))*$D62</f>
        <v>4.3642179661949627E-3</v>
      </c>
      <c r="BB63" s="35">
        <f>IF(BB$12-$C62&lt;0,$W$8*ABS(BB$12-$C62),$W$7*(BB$12-$C62))*$D62</f>
        <v>4.8601518259898443E-3</v>
      </c>
      <c r="BC63" s="35">
        <f>IF(BC$12-$C62&lt;0,$W$8*ABS(BC$12-$C62),$W$7*(BC$12-$C62))*$D62</f>
        <v>5.3560856857847268E-3</v>
      </c>
      <c r="BD63" s="35">
        <f>IF(BD$12-$C62&lt;0,$W$8*ABS(BD$12-$C62),$W$7*(BD$12-$C62))*$D62</f>
        <v>5.8520195455796084E-3</v>
      </c>
      <c r="BE63" s="35">
        <f>IF(BE$12-$C62&lt;0,$W$8*ABS(BE$12-$C62),$W$7*(BE$12-$C62))*$D62</f>
        <v>6.34795340537449E-3</v>
      </c>
      <c r="BF63" s="35">
        <f>IF(BF$12-$C62&lt;0,$W$8*ABS(BF$12-$C62),$W$7*(BF$12-$C62))*$D62</f>
        <v>6.8438872651693725E-3</v>
      </c>
      <c r="BG63" s="35">
        <f>IF(BG$12-$C62&lt;0,$W$8*ABS(BG$12-$C62),$W$7*(BG$12-$C62))*$D62</f>
        <v>7.3398211249642541E-3</v>
      </c>
      <c r="BH63" s="35">
        <f>IF(BH$12-$C62&lt;0,$W$8*ABS(BH$12-$C62),$W$7*(BH$12-$C62))*$D62</f>
        <v>7.8357549847591357E-3</v>
      </c>
      <c r="BI63" s="35">
        <f>IF(BI$12-$C62&lt;0,$W$8*ABS(BI$12-$C62),$W$7*(BI$12-$C62))*$D62</f>
        <v>8.331688844554019E-3</v>
      </c>
      <c r="BJ63" s="35">
        <f>IF(BJ$12-$C62&lt;0,$W$8*ABS(BJ$12-$C62),$W$7*(BJ$12-$C62))*$D62</f>
        <v>8.8276227043488989E-3</v>
      </c>
      <c r="BK63" s="35">
        <f>IF(BK$12-$C62&lt;0,$W$8*ABS(BK$12-$C62),$W$7*(BK$12-$C62))*$D62</f>
        <v>9.3235565641437822E-3</v>
      </c>
      <c r="BL63" s="35">
        <f>IF(BL$12-$C62&lt;0,$W$8*ABS(BL$12-$C62),$W$7*(BL$12-$C62))*$D62</f>
        <v>9.8194904239386639E-3</v>
      </c>
      <c r="BM63" s="35">
        <f>IF(BM$12-$C62&lt;0,$W$8*ABS(BM$12-$C62),$W$7*(BM$12-$C62))*$D62</f>
        <v>1.0315424283733545E-2</v>
      </c>
      <c r="BN63" s="35">
        <f>IF(BN$12-$C62&lt;0,$W$8*ABS(BN$12-$C62),$W$7*(BN$12-$C62))*$D62</f>
        <v>1.0811358143528427E-2</v>
      </c>
      <c r="BO63" s="35">
        <f>IF(BO$12-$C62&lt;0,$W$8*ABS(BO$12-$C62),$W$7*(BO$12-$C62))*$D62</f>
        <v>1.130729200332331E-2</v>
      </c>
      <c r="BP63" s="35">
        <f>IF(BP$12-$C62&lt;0,$W$8*ABS(BP$12-$C62),$W$7*(BP$12-$C62))*$D62</f>
        <v>1.180322586311819E-2</v>
      </c>
      <c r="BQ63" s="35">
        <f>IF(BQ$12-$C62&lt;0,$W$8*ABS(BQ$12-$C62),$W$7*(BQ$12-$C62))*$D62</f>
        <v>1.2299159722913072E-2</v>
      </c>
      <c r="BR63" s="35">
        <f>IF(BR$12-$C62&lt;0,$W$8*ABS(BR$12-$C62),$W$7*(BR$12-$C62))*$D62</f>
        <v>1.2795093582707955E-2</v>
      </c>
      <c r="BS63" s="35">
        <f>IF(BS$12-$C62&lt;0,$W$8*ABS(BS$12-$C62),$W$7*(BS$12-$C62))*$D62</f>
        <v>1.3291027442502837E-2</v>
      </c>
      <c r="BT63" s="35">
        <f>IF(BT$12-$C62&lt;0,$W$8*ABS(BT$12-$C62),$W$7*(BT$12-$C62))*$D62</f>
        <v>1.378696130229772E-2</v>
      </c>
      <c r="BU63" s="35">
        <f>IF(BU$12-$C62&lt;0,$W$8*ABS(BU$12-$C62),$W$7*(BU$12-$C62))*$D62</f>
        <v>1.4282895162092602E-2</v>
      </c>
      <c r="BV63" s="35">
        <f>IF(BV$12-$C62&lt;0,$W$8*ABS(BV$12-$C62),$W$7*(BV$12-$C62))*$D62</f>
        <v>1.4778829021887482E-2</v>
      </c>
      <c r="BW63" s="35">
        <f>IF(BW$12-$C62&lt;0,$W$8*ABS(BW$12-$C62),$W$7*(BW$12-$C62))*$D62</f>
        <v>1.5274762881682363E-2</v>
      </c>
      <c r="BX63" s="35">
        <f>IF(BX$12-$C62&lt;0,$W$8*ABS(BX$12-$C62),$W$7*(BX$12-$C62))*$D62</f>
        <v>1.5770696741477245E-2</v>
      </c>
      <c r="BY63" s="35">
        <f>IF(BY$12-$C62&lt;0,$W$8*ABS(BY$12-$C62),$W$7*(BY$12-$C62))*$D62</f>
        <v>1.626663060127213E-2</v>
      </c>
      <c r="BZ63" s="35">
        <f>IF(BZ$12-$C62&lt;0,$W$8*ABS(BZ$12-$C62),$W$7*(BZ$12-$C62))*$D62</f>
        <v>1.6762564461067012E-2</v>
      </c>
      <c r="CA63" s="35">
        <f>IF(CA$12-$C62&lt;0,$W$8*ABS(CA$12-$C62),$W$7*(CA$12-$C62))*$D62</f>
        <v>1.725849832086189E-2</v>
      </c>
      <c r="CB63" s="35">
        <f>IF(CB$12-$C62&lt;0,$W$8*ABS(CB$12-$C62),$W$7*(CB$12-$C62))*$D62</f>
        <v>1.7754432180656775E-2</v>
      </c>
      <c r="CC63" s="35">
        <f>IF(CC$12-$C62&lt;0,$W$8*ABS(CC$12-$C62),$W$7*(CC$12-$C62))*$D62</f>
        <v>1.8250366040451656E-2</v>
      </c>
      <c r="CD63" s="35">
        <f>IF(CD$12-$C62&lt;0,$W$8*ABS(CD$12-$C62),$W$7*(CD$12-$C62))*$D62</f>
        <v>1.8746299900246538E-2</v>
      </c>
      <c r="CE63" s="35">
        <f>IF(CE$12-$C62&lt;0,$W$8*ABS(CE$12-$C62),$W$7*(CE$12-$C62))*$D62</f>
        <v>1.924223376004142E-2</v>
      </c>
      <c r="CF63" s="35">
        <f>IF(CF$12-$C62&lt;0,$W$8*ABS(CF$12-$C62),$W$7*(CF$12-$C62))*$D62</f>
        <v>1.9738167619836301E-2</v>
      </c>
      <c r="CG63" s="36">
        <f>IF(CG$12-$C62&lt;0,$W$8*ABS(CG$12-$C62),$W$7*(CG$12-$C62))*$D62</f>
        <v>2.0234101479631186E-2</v>
      </c>
      <c r="CH63" s="36"/>
      <c r="CI63" s="87"/>
      <c r="CJ63" s="87"/>
      <c r="CK63" s="87"/>
      <c r="CL63" s="87"/>
    </row>
    <row r="64" spans="2:90" x14ac:dyDescent="0.25">
      <c r="B64" s="10"/>
      <c r="C64" s="5">
        <f t="shared" si="2"/>
        <v>10.499999999999996</v>
      </c>
      <c r="D64" s="46">
        <f>_xlfn.NORM.DIST(C64,$E$7,$E$8,FALSE)</f>
        <v>1.5869825917833646E-2</v>
      </c>
      <c r="E64" s="95">
        <f>D64/SUM($D$12:$D$138)</f>
        <v>3.1739654961732426E-3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5">
        <f t="shared" si="3"/>
        <v>22</v>
      </c>
      <c r="T64" s="51">
        <f>IF(S64&gt;0,S64*$W$7,ABS(S64)*$W$8)</f>
        <v>2.2000000000000002</v>
      </c>
      <c r="U64" s="11"/>
      <c r="V64" s="68"/>
      <c r="W64" s="54">
        <f t="shared" si="4"/>
        <v>10.299999999999997</v>
      </c>
      <c r="X64" s="34">
        <f>IF(X$12-$C63&lt;0,$W$8*ABS(X$12-$C63),$W$7*(X$12-$C63))*$D63</f>
        <v>1.2987383256325064E-3</v>
      </c>
      <c r="Y64" s="35">
        <f>IF(Y$12-$C63&lt;0,$W$8*ABS(Y$12-$C63),$W$7*(Y$12-$C63))*$D63</f>
        <v>1.2356927758445206E-3</v>
      </c>
      <c r="Z64" s="35">
        <f>IF(Z$12-$C63&lt;0,$W$8*ABS(Z$12-$C63),$W$7*(Z$12-$C63))*$D63</f>
        <v>1.1726472260565348E-3</v>
      </c>
      <c r="AA64" s="35">
        <f>IF(AA$12-$C63&lt;0,$W$8*ABS(AA$12-$C63),$W$7*(AA$12-$C63))*$D63</f>
        <v>1.109601676268549E-3</v>
      </c>
      <c r="AB64" s="35">
        <f>IF(AB$12-$C63&lt;0,$W$8*ABS(AB$12-$C63),$W$7*(AB$12-$C63))*$D63</f>
        <v>1.0465561264805634E-3</v>
      </c>
      <c r="AC64" s="35">
        <f>IF(AC$12-$C63&lt;0,$W$8*ABS(AC$12-$C63),$W$7*(AC$12-$C63))*$D63</f>
        <v>9.8351057669257753E-4</v>
      </c>
      <c r="AD64" s="35">
        <f>IF(AD$12-$C63&lt;0,$W$8*ABS(AD$12-$C63),$W$7*(AD$12-$C63))*$D63</f>
        <v>9.204650269045917E-4</v>
      </c>
      <c r="AE64" s="35">
        <f>IF(AE$12-$C63&lt;0,$W$8*ABS(AE$12-$C63),$W$7*(AE$12-$C63))*$D63</f>
        <v>8.574194771166061E-4</v>
      </c>
      <c r="AF64" s="35">
        <f>IF(AF$12-$C63&lt;0,$W$8*ABS(AF$12-$C63),$W$7*(AF$12-$C63))*$D63</f>
        <v>7.9437392732862027E-4</v>
      </c>
      <c r="AG64" s="35">
        <f>IF(AG$12-$C63&lt;0,$W$8*ABS(AG$12-$C63),$W$7*(AG$12-$C63))*$D63</f>
        <v>7.3132837754063455E-4</v>
      </c>
      <c r="AH64" s="35">
        <f>IF(AH$12-$C63&lt;0,$W$8*ABS(AH$12-$C63),$W$7*(AH$12-$C63))*$D63</f>
        <v>6.6828282775264873E-4</v>
      </c>
      <c r="AI64" s="35">
        <f>IF(AI$12-$C63&lt;0,$W$8*ABS(AI$12-$C63),$W$7*(AI$12-$C63))*$D63</f>
        <v>6.0523727796466301E-4</v>
      </c>
      <c r="AJ64" s="35">
        <f>IF(AJ$12-$C63&lt;0,$W$8*ABS(AJ$12-$C63),$W$7*(AJ$12-$C63))*$D63</f>
        <v>5.4219172817667729E-4</v>
      </c>
      <c r="AK64" s="35">
        <f>IF(AK$12-$C63&lt;0,$W$8*ABS(AK$12-$C63),$W$7*(AK$12-$C63))*$D63</f>
        <v>4.7914617838869147E-4</v>
      </c>
      <c r="AL64" s="35">
        <f>IF(AL$12-$C63&lt;0,$W$8*ABS(AL$12-$C63),$W$7*(AL$12-$C63))*$D63</f>
        <v>4.161006286007057E-4</v>
      </c>
      <c r="AM64" s="35">
        <f>IF(AM$12-$C63&lt;0,$W$8*ABS(AM$12-$C63),$W$7*(AM$12-$C63))*$D63</f>
        <v>3.5305507881271993E-4</v>
      </c>
      <c r="AN64" s="35">
        <f>IF(AN$12-$C63&lt;0,$W$8*ABS(AN$12-$C63),$W$7*(AN$12-$C63))*$D63</f>
        <v>2.9000952902473416E-4</v>
      </c>
      <c r="AO64" s="35">
        <f>IF(AO$12-$C63&lt;0,$W$8*ABS(AO$12-$C63),$W$7*(AO$12-$C63))*$D63</f>
        <v>2.2696397923674839E-4</v>
      </c>
      <c r="AP64" s="35">
        <f>IF(AP$12-$C63&lt;0,$W$8*ABS(AP$12-$C63),$W$7*(AP$12-$C63))*$D63</f>
        <v>1.6391842944876264E-4</v>
      </c>
      <c r="AQ64" s="35">
        <f>IF(AQ$12-$C63&lt;0,$W$8*ABS(AQ$12-$C63),$W$7*(AQ$12-$C63))*$D63</f>
        <v>1.0087287966077687E-4</v>
      </c>
      <c r="AR64" s="35">
        <f>IF(AR$12-$C63&lt;0,$W$8*ABS(AR$12-$C63),$W$7*(AR$12-$C63))*$D63</f>
        <v>3.7827329872791099E-5</v>
      </c>
      <c r="AS64" s="35">
        <f>IF(AS$12-$C63&lt;0,$W$8*ABS(AS$12-$C63),$W$7*(AS$12-$C63))*$D63</f>
        <v>2.5218219915194666E-4</v>
      </c>
      <c r="AT64" s="35">
        <f>IF(AT$12-$C63&lt;0,$W$8*ABS(AT$12-$C63),$W$7*(AT$12-$C63))*$D63</f>
        <v>8.8263769703180426E-4</v>
      </c>
      <c r="AU64" s="35">
        <f>IF(AU$12-$C63&lt;0,$W$8*ABS(AU$12-$C63),$W$7*(AU$12-$C63))*$D63</f>
        <v>1.513093194911662E-3</v>
      </c>
      <c r="AV64" s="35">
        <f>IF(AV$12-$C63&lt;0,$W$8*ABS(AV$12-$C63),$W$7*(AV$12-$C63))*$D63</f>
        <v>2.1435486927915198E-3</v>
      </c>
      <c r="AW64" s="35">
        <f>IF(AW$12-$C63&lt;0,$W$8*ABS(AW$12-$C63),$W$7*(AW$12-$C63))*$D63</f>
        <v>2.7740041906713776E-3</v>
      </c>
      <c r="AX64" s="35">
        <f>IF(AX$12-$C63&lt;0,$W$8*ABS(AX$12-$C63),$W$7*(AX$12-$C63))*$D63</f>
        <v>3.404459688551235E-3</v>
      </c>
      <c r="AY64" s="35">
        <f>IF(AY$12-$C63&lt;0,$W$8*ABS(AY$12-$C63),$W$7*(AY$12-$C63))*$D63</f>
        <v>4.0349151864310928E-3</v>
      </c>
      <c r="AZ64" s="35">
        <f>IF(AZ$12-$C63&lt;0,$W$8*ABS(AZ$12-$C63),$W$7*(AZ$12-$C63))*$D63</f>
        <v>4.6653706843109511E-3</v>
      </c>
      <c r="BA64" s="35">
        <f>IF(BA$12-$C63&lt;0,$W$8*ABS(BA$12-$C63),$W$7*(BA$12-$C63))*$D63</f>
        <v>5.2958261821908085E-3</v>
      </c>
      <c r="BB64" s="35">
        <f>IF(BB$12-$C63&lt;0,$W$8*ABS(BB$12-$C63),$W$7*(BB$12-$C63))*$D63</f>
        <v>5.9262816800706658E-3</v>
      </c>
      <c r="BC64" s="35">
        <f>IF(BC$12-$C63&lt;0,$W$8*ABS(BC$12-$C63),$W$7*(BC$12-$C63))*$D63</f>
        <v>6.5567371779505241E-3</v>
      </c>
      <c r="BD64" s="35">
        <f>IF(BD$12-$C63&lt;0,$W$8*ABS(BD$12-$C63),$W$7*(BD$12-$C63))*$D63</f>
        <v>7.1871926758303806E-3</v>
      </c>
      <c r="BE64" s="35">
        <f>IF(BE$12-$C63&lt;0,$W$8*ABS(BE$12-$C63),$W$7*(BE$12-$C63))*$D63</f>
        <v>7.8176481737102389E-3</v>
      </c>
      <c r="BF64" s="35">
        <f>IF(BF$12-$C63&lt;0,$W$8*ABS(BF$12-$C63),$W$7*(BF$12-$C63))*$D63</f>
        <v>8.448103671590098E-3</v>
      </c>
      <c r="BG64" s="35">
        <f>IF(BG$12-$C63&lt;0,$W$8*ABS(BG$12-$C63),$W$7*(BG$12-$C63))*$D63</f>
        <v>9.0785591694699536E-3</v>
      </c>
      <c r="BH64" s="35">
        <f>IF(BH$12-$C63&lt;0,$W$8*ABS(BH$12-$C63),$W$7*(BH$12-$C63))*$D63</f>
        <v>9.7090146673498127E-3</v>
      </c>
      <c r="BI64" s="35">
        <f>IF(BI$12-$C63&lt;0,$W$8*ABS(BI$12-$C63),$W$7*(BI$12-$C63))*$D63</f>
        <v>1.0339470165229668E-2</v>
      </c>
      <c r="BJ64" s="35">
        <f>IF(BJ$12-$C63&lt;0,$W$8*ABS(BJ$12-$C63),$W$7*(BJ$12-$C63))*$D63</f>
        <v>1.0969925663109528E-2</v>
      </c>
      <c r="BK64" s="35">
        <f>IF(BK$12-$C63&lt;0,$W$8*ABS(BK$12-$C63),$W$7*(BK$12-$C63))*$D63</f>
        <v>1.1600381160989385E-2</v>
      </c>
      <c r="BL64" s="35">
        <f>IF(BL$12-$C63&lt;0,$W$8*ABS(BL$12-$C63),$W$7*(BL$12-$C63))*$D63</f>
        <v>1.2230836658869242E-2</v>
      </c>
      <c r="BM64" s="35">
        <f>IF(BM$12-$C63&lt;0,$W$8*ABS(BM$12-$C63),$W$7*(BM$12-$C63))*$D63</f>
        <v>1.28612921567491E-2</v>
      </c>
      <c r="BN64" s="35">
        <f>IF(BN$12-$C63&lt;0,$W$8*ABS(BN$12-$C63),$W$7*(BN$12-$C63))*$D63</f>
        <v>1.3491747654628957E-2</v>
      </c>
      <c r="BO64" s="35">
        <f>IF(BO$12-$C63&lt;0,$W$8*ABS(BO$12-$C63),$W$7*(BO$12-$C63))*$D63</f>
        <v>1.4122203152508816E-2</v>
      </c>
      <c r="BP64" s="35">
        <f>IF(BP$12-$C63&lt;0,$W$8*ABS(BP$12-$C63),$W$7*(BP$12-$C63))*$D63</f>
        <v>1.4752658650388674E-2</v>
      </c>
      <c r="BQ64" s="35">
        <f>IF(BQ$12-$C63&lt;0,$W$8*ABS(BQ$12-$C63),$W$7*(BQ$12-$C63))*$D63</f>
        <v>1.5383114148268531E-2</v>
      </c>
      <c r="BR64" s="35">
        <f>IF(BR$12-$C63&lt;0,$W$8*ABS(BR$12-$C63),$W$7*(BR$12-$C63))*$D63</f>
        <v>1.601356964614839E-2</v>
      </c>
      <c r="BS64" s="35">
        <f>IF(BS$12-$C63&lt;0,$W$8*ABS(BS$12-$C63),$W$7*(BS$12-$C63))*$D63</f>
        <v>1.6644025144028244E-2</v>
      </c>
      <c r="BT64" s="35">
        <f>IF(BT$12-$C63&lt;0,$W$8*ABS(BT$12-$C63),$W$7*(BT$12-$C63))*$D63</f>
        <v>1.7274480641908105E-2</v>
      </c>
      <c r="BU64" s="35">
        <f>IF(BU$12-$C63&lt;0,$W$8*ABS(BU$12-$C63),$W$7*(BU$12-$C63))*$D63</f>
        <v>1.7904936139787962E-2</v>
      </c>
      <c r="BV64" s="35">
        <f>IF(BV$12-$C63&lt;0,$W$8*ABS(BV$12-$C63),$W$7*(BV$12-$C63))*$D63</f>
        <v>1.853539163766782E-2</v>
      </c>
      <c r="BW64" s="35">
        <f>IF(BW$12-$C63&lt;0,$W$8*ABS(BW$12-$C63),$W$7*(BW$12-$C63))*$D63</f>
        <v>1.9165847135547677E-2</v>
      </c>
      <c r="BX64" s="35">
        <f>IF(BX$12-$C63&lt;0,$W$8*ABS(BX$12-$C63),$W$7*(BX$12-$C63))*$D63</f>
        <v>1.9796302633427534E-2</v>
      </c>
      <c r="BY64" s="35">
        <f>IF(BY$12-$C63&lt;0,$W$8*ABS(BY$12-$C63),$W$7*(BY$12-$C63))*$D63</f>
        <v>2.0426758131307392E-2</v>
      </c>
      <c r="BZ64" s="35">
        <f>IF(BZ$12-$C63&lt;0,$W$8*ABS(BZ$12-$C63),$W$7*(BZ$12-$C63))*$D63</f>
        <v>2.1057213629187249E-2</v>
      </c>
      <c r="CA64" s="35">
        <f>IF(CA$12-$C63&lt;0,$W$8*ABS(CA$12-$C63),$W$7*(CA$12-$C63))*$D63</f>
        <v>2.1687669127067107E-2</v>
      </c>
      <c r="CB64" s="35">
        <f>IF(CB$12-$C63&lt;0,$W$8*ABS(CB$12-$C63),$W$7*(CB$12-$C63))*$D63</f>
        <v>2.2318124624946967E-2</v>
      </c>
      <c r="CC64" s="35">
        <f>IF(CC$12-$C63&lt;0,$W$8*ABS(CC$12-$C63),$W$7*(CC$12-$C63))*$D63</f>
        <v>2.2948580122826821E-2</v>
      </c>
      <c r="CD64" s="35">
        <f>IF(CD$12-$C63&lt;0,$W$8*ABS(CD$12-$C63),$W$7*(CD$12-$C63))*$D63</f>
        <v>2.3579035620706679E-2</v>
      </c>
      <c r="CE64" s="35">
        <f>IF(CE$12-$C63&lt;0,$W$8*ABS(CE$12-$C63),$W$7*(CE$12-$C63))*$D63</f>
        <v>2.420949111858654E-2</v>
      </c>
      <c r="CF64" s="35">
        <f>IF(CF$12-$C63&lt;0,$W$8*ABS(CF$12-$C63),$W$7*(CF$12-$C63))*$D63</f>
        <v>2.4839946616466397E-2</v>
      </c>
      <c r="CG64" s="36">
        <f>IF(CG$12-$C63&lt;0,$W$8*ABS(CG$12-$C63),$W$7*(CG$12-$C63))*$D63</f>
        <v>2.5470402114346254E-2</v>
      </c>
      <c r="CH64" s="36"/>
      <c r="CI64" s="87"/>
      <c r="CJ64" s="87"/>
      <c r="CK64" s="87"/>
      <c r="CL64" s="87"/>
    </row>
    <row r="65" spans="2:90" x14ac:dyDescent="0.25">
      <c r="B65" s="10"/>
      <c r="C65" s="5">
        <f t="shared" si="2"/>
        <v>10.699999999999996</v>
      </c>
      <c r="D65" s="46">
        <f>_xlfn.NORM.DIST(C65,$E$7,$E$8,FALSE)</f>
        <v>1.9775020794685017E-2</v>
      </c>
      <c r="E65" s="95">
        <f>D65/SUM($D$12:$D$138)</f>
        <v>3.9550045484687052E-3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5">
        <f t="shared" si="3"/>
        <v>23</v>
      </c>
      <c r="T65" s="51">
        <f>IF(S65&gt;0,S65*$W$7,ABS(S65)*$W$8)</f>
        <v>2.3000000000000003</v>
      </c>
      <c r="U65" s="11"/>
      <c r="V65" s="68"/>
      <c r="W65" s="54">
        <f t="shared" si="4"/>
        <v>10.499999999999996</v>
      </c>
      <c r="X65" s="34">
        <f>IF(X$12-$C64&lt;0,$W$8*ABS(X$12-$C64),$W$7*(X$12-$C64))*$D64</f>
        <v>1.6663317213725323E-3</v>
      </c>
      <c r="Y65" s="35">
        <f>IF(Y$12-$C64&lt;0,$W$8*ABS(Y$12-$C64),$W$7*(Y$12-$C64))*$D64</f>
        <v>1.5869825917833641E-3</v>
      </c>
      <c r="Z65" s="35">
        <f>IF(Z$12-$C64&lt;0,$W$8*ABS(Z$12-$C64),$W$7*(Z$12-$C64))*$D64</f>
        <v>1.5076334621941961E-3</v>
      </c>
      <c r="AA65" s="35">
        <f>IF(AA$12-$C64&lt;0,$W$8*ABS(AA$12-$C64),$W$7*(AA$12-$C64))*$D64</f>
        <v>1.4282843326050277E-3</v>
      </c>
      <c r="AB65" s="35">
        <f>IF(AB$12-$C64&lt;0,$W$8*ABS(AB$12-$C64),$W$7*(AB$12-$C64))*$D64</f>
        <v>1.3489352030158594E-3</v>
      </c>
      <c r="AC65" s="35">
        <f>IF(AC$12-$C64&lt;0,$W$8*ABS(AC$12-$C64),$W$7*(AC$12-$C64))*$D64</f>
        <v>1.269586073426691E-3</v>
      </c>
      <c r="AD65" s="35">
        <f>IF(AD$12-$C64&lt;0,$W$8*ABS(AD$12-$C64),$W$7*(AD$12-$C64))*$D64</f>
        <v>1.190236943837523E-3</v>
      </c>
      <c r="AE65" s="35">
        <f>IF(AE$12-$C64&lt;0,$W$8*ABS(AE$12-$C64),$W$7*(AE$12-$C64))*$D64</f>
        <v>1.1108878142483548E-3</v>
      </c>
      <c r="AF65" s="35">
        <f>IF(AF$12-$C64&lt;0,$W$8*ABS(AF$12-$C64),$W$7*(AF$12-$C64))*$D64</f>
        <v>1.0315386846591864E-3</v>
      </c>
      <c r="AG65" s="35">
        <f>IF(AG$12-$C64&lt;0,$W$8*ABS(AG$12-$C64),$W$7*(AG$12-$C64))*$D64</f>
        <v>9.5218955507001826E-4</v>
      </c>
      <c r="AH65" s="35">
        <f>IF(AH$12-$C64&lt;0,$W$8*ABS(AH$12-$C64),$W$7*(AH$12-$C64))*$D64</f>
        <v>8.7284042548085004E-4</v>
      </c>
      <c r="AI65" s="35">
        <f>IF(AI$12-$C64&lt;0,$W$8*ABS(AI$12-$C64),$W$7*(AI$12-$C64))*$D64</f>
        <v>7.9349129589168183E-4</v>
      </c>
      <c r="AJ65" s="35">
        <f>IF(AJ$12-$C64&lt;0,$W$8*ABS(AJ$12-$C64),$W$7*(AJ$12-$C64))*$D64</f>
        <v>7.141421663025135E-4</v>
      </c>
      <c r="AK65" s="35">
        <f>IF(AK$12-$C64&lt;0,$W$8*ABS(AK$12-$C64),$W$7*(AK$12-$C64))*$D64</f>
        <v>6.3479303671334529E-4</v>
      </c>
      <c r="AL65" s="35">
        <f>IF(AL$12-$C64&lt;0,$W$8*ABS(AL$12-$C64),$W$7*(AL$12-$C64))*$D64</f>
        <v>5.5544390712417718E-4</v>
      </c>
      <c r="AM65" s="35">
        <f>IF(AM$12-$C64&lt;0,$W$8*ABS(AM$12-$C64),$W$7*(AM$12-$C64))*$D64</f>
        <v>4.760947775350088E-4</v>
      </c>
      <c r="AN65" s="35">
        <f>IF(AN$12-$C64&lt;0,$W$8*ABS(AN$12-$C64),$W$7*(AN$12-$C64))*$D64</f>
        <v>3.9674564794584064E-4</v>
      </c>
      <c r="AO65" s="35">
        <f>IF(AO$12-$C64&lt;0,$W$8*ABS(AO$12-$C64),$W$7*(AO$12-$C64))*$D64</f>
        <v>3.1739651835667237E-4</v>
      </c>
      <c r="AP65" s="35">
        <f>IF(AP$12-$C64&lt;0,$W$8*ABS(AP$12-$C64),$W$7*(AP$12-$C64))*$D64</f>
        <v>2.3804738876750413E-4</v>
      </c>
      <c r="AQ65" s="35">
        <f>IF(AQ$12-$C64&lt;0,$W$8*ABS(AQ$12-$C64),$W$7*(AQ$12-$C64))*$D64</f>
        <v>1.5869825917833592E-4</v>
      </c>
      <c r="AR65" s="35">
        <f>IF(AR$12-$C64&lt;0,$W$8*ABS(AR$12-$C64),$W$7*(AR$12-$C64))*$D64</f>
        <v>7.9349129589167673E-5</v>
      </c>
      <c r="AS65" s="35">
        <f>IF(AS$12-$C64&lt;0,$W$8*ABS(AS$12-$C64),$W$7*(AS$12-$C64))*$D64</f>
        <v>5.6380947618470313E-18</v>
      </c>
      <c r="AT65" s="35">
        <f>IF(AT$12-$C64&lt;0,$W$8*ABS(AT$12-$C64),$W$7*(AT$12-$C64))*$D64</f>
        <v>7.9349129589168801E-4</v>
      </c>
      <c r="AU65" s="35">
        <f>IF(AU$12-$C64&lt;0,$W$8*ABS(AU$12-$C64),$W$7*(AU$12-$C64))*$D64</f>
        <v>1.5869825917833704E-3</v>
      </c>
      <c r="AV65" s="35">
        <f>IF(AV$12-$C64&lt;0,$W$8*ABS(AV$12-$C64),$W$7*(AV$12-$C64))*$D64</f>
        <v>2.3804738876750525E-3</v>
      </c>
      <c r="AW65" s="35">
        <f>IF(AW$12-$C64&lt;0,$W$8*ABS(AW$12-$C64),$W$7*(AW$12-$C64))*$D64</f>
        <v>3.1739651835667351E-3</v>
      </c>
      <c r="AX65" s="35">
        <f>IF(AX$12-$C64&lt;0,$W$8*ABS(AX$12-$C64),$W$7*(AX$12-$C64))*$D64</f>
        <v>3.9674564794584177E-3</v>
      </c>
      <c r="AY65" s="35">
        <f>IF(AY$12-$C64&lt;0,$W$8*ABS(AY$12-$C64),$W$7*(AY$12-$C64))*$D64</f>
        <v>4.7609477753500998E-3</v>
      </c>
      <c r="AZ65" s="35">
        <f>IF(AZ$12-$C64&lt;0,$W$8*ABS(AZ$12-$C64),$W$7*(AZ$12-$C64))*$D64</f>
        <v>5.554439071241782E-3</v>
      </c>
      <c r="BA65" s="35">
        <f>IF(BA$12-$C64&lt;0,$W$8*ABS(BA$12-$C64),$W$7*(BA$12-$C64))*$D64</f>
        <v>6.3479303671334641E-3</v>
      </c>
      <c r="BB65" s="35">
        <f>IF(BB$12-$C64&lt;0,$W$8*ABS(BB$12-$C64),$W$7*(BB$12-$C64))*$D64</f>
        <v>7.1414216630251472E-3</v>
      </c>
      <c r="BC65" s="35">
        <f>IF(BC$12-$C64&lt;0,$W$8*ABS(BC$12-$C64),$W$7*(BC$12-$C64))*$D64</f>
        <v>7.9349129589168284E-3</v>
      </c>
      <c r="BD65" s="35">
        <f>IF(BD$12-$C64&lt;0,$W$8*ABS(BD$12-$C64),$W$7*(BD$12-$C64))*$D64</f>
        <v>8.7284042548085115E-3</v>
      </c>
      <c r="BE65" s="35">
        <f>IF(BE$12-$C64&lt;0,$W$8*ABS(BE$12-$C64),$W$7*(BE$12-$C64))*$D64</f>
        <v>9.5218955507001945E-3</v>
      </c>
      <c r="BF65" s="35">
        <f>IF(BF$12-$C64&lt;0,$W$8*ABS(BF$12-$C64),$W$7*(BF$12-$C64))*$D64</f>
        <v>1.0315386846591876E-2</v>
      </c>
      <c r="BG65" s="35">
        <f>IF(BG$12-$C64&lt;0,$W$8*ABS(BG$12-$C64),$W$7*(BG$12-$C64))*$D64</f>
        <v>1.1108878142483559E-2</v>
      </c>
      <c r="BH65" s="35">
        <f>IF(BH$12-$C64&lt;0,$W$8*ABS(BH$12-$C64),$W$7*(BH$12-$C64))*$D64</f>
        <v>1.1902369438375242E-2</v>
      </c>
      <c r="BI65" s="35">
        <f>IF(BI$12-$C64&lt;0,$W$8*ABS(BI$12-$C64),$W$7*(BI$12-$C64))*$D64</f>
        <v>1.2695860734266923E-2</v>
      </c>
      <c r="BJ65" s="35">
        <f>IF(BJ$12-$C64&lt;0,$W$8*ABS(BJ$12-$C64),$W$7*(BJ$12-$C64))*$D64</f>
        <v>1.3489352030158606E-2</v>
      </c>
      <c r="BK65" s="35">
        <f>IF(BK$12-$C64&lt;0,$W$8*ABS(BK$12-$C64),$W$7*(BK$12-$C64))*$D64</f>
        <v>1.4282843326050287E-2</v>
      </c>
      <c r="BL65" s="35">
        <f>IF(BL$12-$C64&lt;0,$W$8*ABS(BL$12-$C64),$W$7*(BL$12-$C64))*$D64</f>
        <v>1.507633462194197E-2</v>
      </c>
      <c r="BM65" s="35">
        <f>IF(BM$12-$C64&lt;0,$W$8*ABS(BM$12-$C64),$W$7*(BM$12-$C64))*$D64</f>
        <v>1.5869825917833653E-2</v>
      </c>
      <c r="BN65" s="35">
        <f>IF(BN$12-$C64&lt;0,$W$8*ABS(BN$12-$C64),$W$7*(BN$12-$C64))*$D64</f>
        <v>1.6663317213725336E-2</v>
      </c>
      <c r="BO65" s="35">
        <f>IF(BO$12-$C64&lt;0,$W$8*ABS(BO$12-$C64),$W$7*(BO$12-$C64))*$D64</f>
        <v>1.7456808509617016E-2</v>
      </c>
      <c r="BP65" s="35">
        <f>IF(BP$12-$C64&lt;0,$W$8*ABS(BP$12-$C64),$W$7*(BP$12-$C64))*$D64</f>
        <v>1.8250299805508699E-2</v>
      </c>
      <c r="BQ65" s="35">
        <f>IF(BQ$12-$C64&lt;0,$W$8*ABS(BQ$12-$C64),$W$7*(BQ$12-$C64))*$D64</f>
        <v>1.9043791101400382E-2</v>
      </c>
      <c r="BR65" s="35">
        <f>IF(BR$12-$C64&lt;0,$W$8*ABS(BR$12-$C64),$W$7*(BR$12-$C64))*$D64</f>
        <v>1.9837282397292065E-2</v>
      </c>
      <c r="BS65" s="35">
        <f>IF(BS$12-$C64&lt;0,$W$8*ABS(BS$12-$C64),$W$7*(BS$12-$C64))*$D64</f>
        <v>2.0630773693183748E-2</v>
      </c>
      <c r="BT65" s="35">
        <f>IF(BT$12-$C64&lt;0,$W$8*ABS(BT$12-$C64),$W$7*(BT$12-$C64))*$D64</f>
        <v>2.1424264989075431E-2</v>
      </c>
      <c r="BU65" s="35">
        <f>IF(BU$12-$C64&lt;0,$W$8*ABS(BU$12-$C64),$W$7*(BU$12-$C64))*$D64</f>
        <v>2.2217756284967111E-2</v>
      </c>
      <c r="BV65" s="35">
        <f>IF(BV$12-$C64&lt;0,$W$8*ABS(BV$12-$C64),$W$7*(BV$12-$C64))*$D64</f>
        <v>2.3011247580858794E-2</v>
      </c>
      <c r="BW65" s="35">
        <f>IF(BW$12-$C64&lt;0,$W$8*ABS(BW$12-$C64),$W$7*(BW$12-$C64))*$D64</f>
        <v>2.3804738876750477E-2</v>
      </c>
      <c r="BX65" s="35">
        <f>IF(BX$12-$C64&lt;0,$W$8*ABS(BX$12-$C64),$W$7*(BX$12-$C64))*$D64</f>
        <v>2.459823017264216E-2</v>
      </c>
      <c r="BY65" s="35">
        <f>IF(BY$12-$C64&lt;0,$W$8*ABS(BY$12-$C64),$W$7*(BY$12-$C64))*$D64</f>
        <v>2.5391721468533843E-2</v>
      </c>
      <c r="BZ65" s="35">
        <f>IF(BZ$12-$C64&lt;0,$W$8*ABS(BZ$12-$C64),$W$7*(BZ$12-$C64))*$D64</f>
        <v>2.6185212764425522E-2</v>
      </c>
      <c r="CA65" s="35">
        <f>IF(CA$12-$C64&lt;0,$W$8*ABS(CA$12-$C64),$W$7*(CA$12-$C64))*$D64</f>
        <v>2.6978704060317205E-2</v>
      </c>
      <c r="CB65" s="35">
        <f>IF(CB$12-$C64&lt;0,$W$8*ABS(CB$12-$C64),$W$7*(CB$12-$C64))*$D64</f>
        <v>2.7772195356208888E-2</v>
      </c>
      <c r="CC65" s="35">
        <f>IF(CC$12-$C64&lt;0,$W$8*ABS(CC$12-$C64),$W$7*(CC$12-$C64))*$D64</f>
        <v>2.8565686652100571E-2</v>
      </c>
      <c r="CD65" s="35">
        <f>IF(CD$12-$C64&lt;0,$W$8*ABS(CD$12-$C64),$W$7*(CD$12-$C64))*$D64</f>
        <v>2.9359177947992254E-2</v>
      </c>
      <c r="CE65" s="35">
        <f>IF(CE$12-$C64&lt;0,$W$8*ABS(CE$12-$C64),$W$7*(CE$12-$C64))*$D64</f>
        <v>3.0152669243883934E-2</v>
      </c>
      <c r="CF65" s="35">
        <f>IF(CF$12-$C64&lt;0,$W$8*ABS(CF$12-$C64),$W$7*(CF$12-$C64))*$D64</f>
        <v>3.0946160539775617E-2</v>
      </c>
      <c r="CG65" s="36">
        <f>IF(CG$12-$C64&lt;0,$W$8*ABS(CG$12-$C64),$W$7*(CG$12-$C64))*$D64</f>
        <v>3.17396518356673E-2</v>
      </c>
      <c r="CH65" s="36"/>
      <c r="CI65" s="87"/>
      <c r="CJ65" s="87"/>
      <c r="CK65" s="87"/>
      <c r="CL65" s="87"/>
    </row>
    <row r="66" spans="2:90" x14ac:dyDescent="0.25">
      <c r="B66" s="10"/>
      <c r="C66" s="5">
        <f t="shared" si="2"/>
        <v>10.899999999999995</v>
      </c>
      <c r="D66" s="46">
        <f>_xlfn.NORM.DIST(C66,$E$7,$E$8,FALSE)</f>
        <v>2.4396009289591254E-2</v>
      </c>
      <c r="E66" s="95">
        <f>D66/SUM($D$12:$D$138)</f>
        <v>4.8792023384749651E-3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5">
        <f t="shared" si="3"/>
        <v>24</v>
      </c>
      <c r="T66" s="51">
        <f>IF(S66&gt;0,S66*$W$7,ABS(S66)*$W$8)</f>
        <v>2.4000000000000004</v>
      </c>
      <c r="U66" s="11"/>
      <c r="V66" s="68"/>
      <c r="W66" s="54">
        <f t="shared" si="4"/>
        <v>10.699999999999996</v>
      </c>
      <c r="X66" s="34">
        <f>IF(X$12-$C65&lt;0,$W$8*ABS(X$12-$C65),$W$7*(X$12-$C65))*$D65</f>
        <v>2.1159272250312958E-3</v>
      </c>
      <c r="Y66" s="35">
        <f>IF(Y$12-$C65&lt;0,$W$8*ABS(Y$12-$C65),$W$7*(Y$12-$C65))*$D65</f>
        <v>2.0170521210578708E-3</v>
      </c>
      <c r="Z66" s="35">
        <f>IF(Z$12-$C65&lt;0,$W$8*ABS(Z$12-$C65),$W$7*(Z$12-$C65))*$D65</f>
        <v>1.9181770170844459E-3</v>
      </c>
      <c r="AA66" s="35">
        <f>IF(AA$12-$C65&lt;0,$W$8*ABS(AA$12-$C65),$W$7*(AA$12-$C65))*$D65</f>
        <v>1.8193019131110208E-3</v>
      </c>
      <c r="AB66" s="35">
        <f>IF(AB$12-$C65&lt;0,$W$8*ABS(AB$12-$C65),$W$7*(AB$12-$C65))*$D65</f>
        <v>1.7204268091375954E-3</v>
      </c>
      <c r="AC66" s="35">
        <f>IF(AC$12-$C65&lt;0,$W$8*ABS(AC$12-$C65),$W$7*(AC$12-$C65))*$D65</f>
        <v>1.6215517051641707E-3</v>
      </c>
      <c r="AD66" s="35">
        <f>IF(AD$12-$C65&lt;0,$W$8*ABS(AD$12-$C65),$W$7*(AD$12-$C65))*$D65</f>
        <v>1.5226766011907453E-3</v>
      </c>
      <c r="AE66" s="35">
        <f>IF(AE$12-$C65&lt;0,$W$8*ABS(AE$12-$C65),$W$7*(AE$12-$C65))*$D65</f>
        <v>1.4238014972173202E-3</v>
      </c>
      <c r="AF66" s="35">
        <f>IF(AF$12-$C65&lt;0,$W$8*ABS(AF$12-$C65),$W$7*(AF$12-$C65))*$D65</f>
        <v>1.3249263932438953E-3</v>
      </c>
      <c r="AG66" s="35">
        <f>IF(AG$12-$C65&lt;0,$W$8*ABS(AG$12-$C65),$W$7*(AG$12-$C65))*$D65</f>
        <v>1.2260512892704701E-3</v>
      </c>
      <c r="AH66" s="35">
        <f>IF(AH$12-$C65&lt;0,$W$8*ABS(AH$12-$C65),$W$7*(AH$12-$C65))*$D65</f>
        <v>1.1271761852970452E-3</v>
      </c>
      <c r="AI66" s="35">
        <f>IF(AI$12-$C65&lt;0,$W$8*ABS(AI$12-$C65),$W$7*(AI$12-$C65))*$D65</f>
        <v>1.0283010813236201E-3</v>
      </c>
      <c r="AJ66" s="35">
        <f>IF(AJ$12-$C65&lt;0,$W$8*ABS(AJ$12-$C65),$W$7*(AJ$12-$C65))*$D65</f>
        <v>9.2942597735019492E-4</v>
      </c>
      <c r="AK66" s="35">
        <f>IF(AK$12-$C65&lt;0,$W$8*ABS(AK$12-$C65),$W$7*(AK$12-$C65))*$D65</f>
        <v>8.3055087337676988E-4</v>
      </c>
      <c r="AL66" s="35">
        <f>IF(AL$12-$C65&lt;0,$W$8*ABS(AL$12-$C65),$W$7*(AL$12-$C65))*$D65</f>
        <v>7.3167576940334474E-4</v>
      </c>
      <c r="AM66" s="35">
        <f>IF(AM$12-$C65&lt;0,$W$8*ABS(AM$12-$C65),$W$7*(AM$12-$C65))*$D65</f>
        <v>6.328006654299197E-4</v>
      </c>
      <c r="AN66" s="35">
        <f>IF(AN$12-$C65&lt;0,$W$8*ABS(AN$12-$C65),$W$7*(AN$12-$C65))*$D65</f>
        <v>5.3392556145649467E-4</v>
      </c>
      <c r="AO66" s="35">
        <f>IF(AO$12-$C65&lt;0,$W$8*ABS(AO$12-$C65),$W$7*(AO$12-$C65))*$D65</f>
        <v>4.3505045748306952E-4</v>
      </c>
      <c r="AP66" s="35">
        <f>IF(AP$12-$C65&lt;0,$W$8*ABS(AP$12-$C65),$W$7*(AP$12-$C65))*$D65</f>
        <v>3.3617535350964444E-4</v>
      </c>
      <c r="AQ66" s="35">
        <f>IF(AQ$12-$C65&lt;0,$W$8*ABS(AQ$12-$C65),$W$7*(AQ$12-$C65))*$D65</f>
        <v>2.3730024953621935E-4</v>
      </c>
      <c r="AR66" s="35">
        <f>IF(AR$12-$C65&lt;0,$W$8*ABS(AR$12-$C65),$W$7*(AR$12-$C65))*$D65</f>
        <v>1.3842514556279428E-4</v>
      </c>
      <c r="AS66" s="35">
        <f>IF(AS$12-$C65&lt;0,$W$8*ABS(AS$12-$C65),$W$7*(AS$12-$C65))*$D65</f>
        <v>3.9550041589369195E-5</v>
      </c>
      <c r="AT66" s="35">
        <f>IF(AT$12-$C65&lt;0,$W$8*ABS(AT$12-$C65),$W$7*(AT$12-$C65))*$D65</f>
        <v>5.9325062384055899E-4</v>
      </c>
      <c r="AU66" s="35">
        <f>IF(AU$12-$C65&lt;0,$W$8*ABS(AU$12-$C65),$W$7*(AU$12-$C65))*$D65</f>
        <v>1.5820016635748099E-3</v>
      </c>
      <c r="AV66" s="35">
        <f>IF(AV$12-$C65&lt;0,$W$8*ABS(AV$12-$C65),$W$7*(AV$12-$C65))*$D65</f>
        <v>2.5707527033090607E-3</v>
      </c>
      <c r="AW66" s="35">
        <f>IF(AW$12-$C65&lt;0,$W$8*ABS(AW$12-$C65),$W$7*(AW$12-$C65))*$D65</f>
        <v>3.5595037430433117E-3</v>
      </c>
      <c r="AX66" s="35">
        <f>IF(AX$12-$C65&lt;0,$W$8*ABS(AX$12-$C65),$W$7*(AX$12-$C65))*$D65</f>
        <v>4.5482547827775622E-3</v>
      </c>
      <c r="AY66" s="35">
        <f>IF(AY$12-$C65&lt;0,$W$8*ABS(AY$12-$C65),$W$7*(AY$12-$C65))*$D65</f>
        <v>5.5370058225118132E-3</v>
      </c>
      <c r="AZ66" s="35">
        <f>IF(AZ$12-$C65&lt;0,$W$8*ABS(AZ$12-$C65),$W$7*(AZ$12-$C65))*$D65</f>
        <v>6.5257568622460642E-3</v>
      </c>
      <c r="BA66" s="35">
        <f>IF(BA$12-$C65&lt;0,$W$8*ABS(BA$12-$C65),$W$7*(BA$12-$C65))*$D65</f>
        <v>7.5145079019803152E-3</v>
      </c>
      <c r="BB66" s="35">
        <f>IF(BB$12-$C65&lt;0,$W$8*ABS(BB$12-$C65),$W$7*(BB$12-$C65))*$D65</f>
        <v>8.5032589417145654E-3</v>
      </c>
      <c r="BC66" s="35">
        <f>IF(BC$12-$C65&lt;0,$W$8*ABS(BC$12-$C65),$W$7*(BC$12-$C65))*$D65</f>
        <v>9.4920099814488172E-3</v>
      </c>
      <c r="BD66" s="35">
        <f>IF(BD$12-$C65&lt;0,$W$8*ABS(BD$12-$C65),$W$7*(BD$12-$C65))*$D65</f>
        <v>1.0480761021183067E-2</v>
      </c>
      <c r="BE66" s="35">
        <f>IF(BE$12-$C65&lt;0,$W$8*ABS(BE$12-$C65),$W$7*(BE$12-$C65))*$D65</f>
        <v>1.1469512060917317E-2</v>
      </c>
      <c r="BF66" s="35">
        <f>IF(BF$12-$C65&lt;0,$W$8*ABS(BF$12-$C65),$W$7*(BF$12-$C65))*$D65</f>
        <v>1.2458263100651569E-2</v>
      </c>
      <c r="BG66" s="35">
        <f>IF(BG$12-$C65&lt;0,$W$8*ABS(BG$12-$C65),$W$7*(BG$12-$C65))*$D65</f>
        <v>1.3447014140385821E-2</v>
      </c>
      <c r="BH66" s="35">
        <f>IF(BH$12-$C65&lt;0,$W$8*ABS(BH$12-$C65),$W$7*(BH$12-$C65))*$D65</f>
        <v>1.4435765180120071E-2</v>
      </c>
      <c r="BI66" s="35">
        <f>IF(BI$12-$C65&lt;0,$W$8*ABS(BI$12-$C65),$W$7*(BI$12-$C65))*$D65</f>
        <v>1.5424516219854321E-2</v>
      </c>
      <c r="BJ66" s="35">
        <f>IF(BJ$12-$C65&lt;0,$W$8*ABS(BJ$12-$C65),$W$7*(BJ$12-$C65))*$D65</f>
        <v>1.6413267259588575E-2</v>
      </c>
      <c r="BK66" s="35">
        <f>IF(BK$12-$C65&lt;0,$W$8*ABS(BK$12-$C65),$W$7*(BK$12-$C65))*$D65</f>
        <v>1.7402018299322822E-2</v>
      </c>
      <c r="BL66" s="35">
        <f>IF(BL$12-$C65&lt;0,$W$8*ABS(BL$12-$C65),$W$7*(BL$12-$C65))*$D65</f>
        <v>1.8390769339057075E-2</v>
      </c>
      <c r="BM66" s="35">
        <f>IF(BM$12-$C65&lt;0,$W$8*ABS(BM$12-$C65),$W$7*(BM$12-$C65))*$D65</f>
        <v>1.9379520378791325E-2</v>
      </c>
      <c r="BN66" s="35">
        <f>IF(BN$12-$C65&lt;0,$W$8*ABS(BN$12-$C65),$W$7*(BN$12-$C65))*$D65</f>
        <v>2.0368271418525576E-2</v>
      </c>
      <c r="BO66" s="35">
        <f>IF(BO$12-$C65&lt;0,$W$8*ABS(BO$12-$C65),$W$7*(BO$12-$C65))*$D65</f>
        <v>2.1357022458259829E-2</v>
      </c>
      <c r="BP66" s="35">
        <f>IF(BP$12-$C65&lt;0,$W$8*ABS(BP$12-$C65),$W$7*(BP$12-$C65))*$D65</f>
        <v>2.2345773497994079E-2</v>
      </c>
      <c r="BQ66" s="35">
        <f>IF(BQ$12-$C65&lt;0,$W$8*ABS(BQ$12-$C65),$W$7*(BQ$12-$C65))*$D65</f>
        <v>2.3334524537728326E-2</v>
      </c>
      <c r="BR66" s="35">
        <f>IF(BR$12-$C65&lt;0,$W$8*ABS(BR$12-$C65),$W$7*(BR$12-$C65))*$D65</f>
        <v>2.432327557746258E-2</v>
      </c>
      <c r="BS66" s="35">
        <f>IF(BS$12-$C65&lt;0,$W$8*ABS(BS$12-$C65),$W$7*(BS$12-$C65))*$D65</f>
        <v>2.531202661719683E-2</v>
      </c>
      <c r="BT66" s="35">
        <f>IF(BT$12-$C65&lt;0,$W$8*ABS(BT$12-$C65),$W$7*(BT$12-$C65))*$D65</f>
        <v>2.6300777656931083E-2</v>
      </c>
      <c r="BU66" s="35">
        <f>IF(BU$12-$C65&lt;0,$W$8*ABS(BU$12-$C65),$W$7*(BU$12-$C65))*$D65</f>
        <v>2.7289528696665333E-2</v>
      </c>
      <c r="BV66" s="35">
        <f>IF(BV$12-$C65&lt;0,$W$8*ABS(BV$12-$C65),$W$7*(BV$12-$C65))*$D65</f>
        <v>2.8278279736399587E-2</v>
      </c>
      <c r="BW66" s="35">
        <f>IF(BW$12-$C65&lt;0,$W$8*ABS(BW$12-$C65),$W$7*(BW$12-$C65))*$D65</f>
        <v>2.9267030776133834E-2</v>
      </c>
      <c r="BX66" s="35">
        <f>IF(BX$12-$C65&lt;0,$W$8*ABS(BX$12-$C65),$W$7*(BX$12-$C65))*$D65</f>
        <v>3.0255781815868084E-2</v>
      </c>
      <c r="BY66" s="35">
        <f>IF(BY$12-$C65&lt;0,$W$8*ABS(BY$12-$C65),$W$7*(BY$12-$C65))*$D65</f>
        <v>3.1244532855602337E-2</v>
      </c>
      <c r="BZ66" s="35">
        <f>IF(BZ$12-$C65&lt;0,$W$8*ABS(BZ$12-$C65),$W$7*(BZ$12-$C65))*$D65</f>
        <v>3.2233283895336591E-2</v>
      </c>
      <c r="CA66" s="35">
        <f>IF(CA$12-$C65&lt;0,$W$8*ABS(CA$12-$C65),$W$7*(CA$12-$C65))*$D65</f>
        <v>3.3222034935070838E-2</v>
      </c>
      <c r="CB66" s="35">
        <f>IF(CB$12-$C65&lt;0,$W$8*ABS(CB$12-$C65),$W$7*(CB$12-$C65))*$D65</f>
        <v>3.4210785974805084E-2</v>
      </c>
      <c r="CC66" s="35">
        <f>IF(CC$12-$C65&lt;0,$W$8*ABS(CC$12-$C65),$W$7*(CC$12-$C65))*$D65</f>
        <v>3.5199537014539338E-2</v>
      </c>
      <c r="CD66" s="35">
        <f>IF(CD$12-$C65&lt;0,$W$8*ABS(CD$12-$C65),$W$7*(CD$12-$C65))*$D65</f>
        <v>3.6188288054273592E-2</v>
      </c>
      <c r="CE66" s="35">
        <f>IF(CE$12-$C65&lt;0,$W$8*ABS(CE$12-$C65),$W$7*(CE$12-$C65))*$D65</f>
        <v>3.7177039094007845E-2</v>
      </c>
      <c r="CF66" s="35">
        <f>IF(CF$12-$C65&lt;0,$W$8*ABS(CF$12-$C65),$W$7*(CF$12-$C65))*$D65</f>
        <v>3.8165790133742092E-2</v>
      </c>
      <c r="CG66" s="36">
        <f>IF(CG$12-$C65&lt;0,$W$8*ABS(CG$12-$C65),$W$7*(CG$12-$C65))*$D65</f>
        <v>3.9154541173476339E-2</v>
      </c>
      <c r="CH66" s="36"/>
      <c r="CI66" s="87"/>
      <c r="CJ66" s="87"/>
      <c r="CK66" s="87"/>
      <c r="CL66" s="87"/>
    </row>
    <row r="67" spans="2:90" x14ac:dyDescent="0.25">
      <c r="B67" s="10"/>
      <c r="C67" s="5">
        <f t="shared" si="2"/>
        <v>11.099999999999994</v>
      </c>
      <c r="D67" s="46">
        <f>_xlfn.NORM.DIST(C67,$E$7,$E$8,FALSE)</f>
        <v>2.9797353034407878E-2</v>
      </c>
      <c r="E67" s="95">
        <f>D67/SUM($D$12:$D$138)</f>
        <v>5.9594711938348718E-3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5">
        <f t="shared" si="3"/>
        <v>25</v>
      </c>
      <c r="T67" s="51">
        <f>IF(S67&gt;0,S67*$W$7,ABS(S67)*$W$8)</f>
        <v>2.5</v>
      </c>
      <c r="U67" s="11"/>
      <c r="V67" s="68"/>
      <c r="W67" s="54">
        <f t="shared" si="4"/>
        <v>10.899999999999995</v>
      </c>
      <c r="X67" s="34">
        <f>IF(X$12-$C66&lt;0,$W$8*ABS(X$12-$C66),$W$7*(X$12-$C66))*$D66</f>
        <v>2.6591650125654454E-3</v>
      </c>
      <c r="Y67" s="35">
        <f>IF(Y$12-$C66&lt;0,$W$8*ABS(Y$12-$C66),$W$7*(Y$12-$C66))*$D66</f>
        <v>2.5371849661174894E-3</v>
      </c>
      <c r="Z67" s="35">
        <f>IF(Z$12-$C66&lt;0,$W$8*ABS(Z$12-$C66),$W$7*(Z$12-$C66))*$D66</f>
        <v>2.415204919669533E-3</v>
      </c>
      <c r="AA67" s="35">
        <f>IF(AA$12-$C66&lt;0,$W$8*ABS(AA$12-$C66),$W$7*(AA$12-$C66))*$D66</f>
        <v>2.293224873221577E-3</v>
      </c>
      <c r="AB67" s="35">
        <f>IF(AB$12-$C66&lt;0,$W$8*ABS(AB$12-$C66),$W$7*(AB$12-$C66))*$D66</f>
        <v>2.1712448267736206E-3</v>
      </c>
      <c r="AC67" s="35">
        <f>IF(AC$12-$C66&lt;0,$W$8*ABS(AC$12-$C66),$W$7*(AC$12-$C66))*$D66</f>
        <v>2.0492647803256642E-3</v>
      </c>
      <c r="AD67" s="35">
        <f>IF(AD$12-$C66&lt;0,$W$8*ABS(AD$12-$C66),$W$7*(AD$12-$C66))*$D66</f>
        <v>1.9272847338777078E-3</v>
      </c>
      <c r="AE67" s="35">
        <f>IF(AE$12-$C66&lt;0,$W$8*ABS(AE$12-$C66),$W$7*(AE$12-$C66))*$D66</f>
        <v>1.8053046874297516E-3</v>
      </c>
      <c r="AF67" s="35">
        <f>IF(AF$12-$C66&lt;0,$W$8*ABS(AF$12-$C66),$W$7*(AF$12-$C66))*$D66</f>
        <v>1.6833246409817954E-3</v>
      </c>
      <c r="AG67" s="35">
        <f>IF(AG$12-$C66&lt;0,$W$8*ABS(AG$12-$C66),$W$7*(AG$12-$C66))*$D66</f>
        <v>1.5613445945338389E-3</v>
      </c>
      <c r="AH67" s="35">
        <f>IF(AH$12-$C66&lt;0,$W$8*ABS(AH$12-$C66),$W$7*(AH$12-$C66))*$D66</f>
        <v>1.4393645480858827E-3</v>
      </c>
      <c r="AI67" s="35">
        <f>IF(AI$12-$C66&lt;0,$W$8*ABS(AI$12-$C66),$W$7*(AI$12-$C66))*$D66</f>
        <v>1.3173845016379265E-3</v>
      </c>
      <c r="AJ67" s="35">
        <f>IF(AJ$12-$C66&lt;0,$W$8*ABS(AJ$12-$C66),$W$7*(AJ$12-$C66))*$D66</f>
        <v>1.1954044551899703E-3</v>
      </c>
      <c r="AK67" s="35">
        <f>IF(AK$12-$C66&lt;0,$W$8*ABS(AK$12-$C66),$W$7*(AK$12-$C66))*$D66</f>
        <v>1.0734244087420139E-3</v>
      </c>
      <c r="AL67" s="35">
        <f>IF(AL$12-$C66&lt;0,$W$8*ABS(AL$12-$C66),$W$7*(AL$12-$C66))*$D66</f>
        <v>9.5144436229405768E-4</v>
      </c>
      <c r="AM67" s="35">
        <f>IF(AM$12-$C66&lt;0,$W$8*ABS(AM$12-$C66),$W$7*(AM$12-$C66))*$D66</f>
        <v>8.2946431584610147E-4</v>
      </c>
      <c r="AN67" s="35">
        <f>IF(AN$12-$C66&lt;0,$W$8*ABS(AN$12-$C66),$W$7*(AN$12-$C66))*$D66</f>
        <v>7.0748426939814515E-4</v>
      </c>
      <c r="AO67" s="35">
        <f>IF(AO$12-$C66&lt;0,$W$8*ABS(AO$12-$C66),$W$7*(AO$12-$C66))*$D66</f>
        <v>5.8550422295018895E-4</v>
      </c>
      <c r="AP67" s="35">
        <f>IF(AP$12-$C66&lt;0,$W$8*ABS(AP$12-$C66),$W$7*(AP$12-$C66))*$D66</f>
        <v>4.6352417650223263E-4</v>
      </c>
      <c r="AQ67" s="35">
        <f>IF(AQ$12-$C66&lt;0,$W$8*ABS(AQ$12-$C66),$W$7*(AQ$12-$C66))*$D66</f>
        <v>3.4154413005427632E-4</v>
      </c>
      <c r="AR67" s="35">
        <f>IF(AR$12-$C66&lt;0,$W$8*ABS(AR$12-$C66),$W$7*(AR$12-$C66))*$D66</f>
        <v>2.1956408360632008E-4</v>
      </c>
      <c r="AS67" s="35">
        <f>IF(AS$12-$C66&lt;0,$W$8*ABS(AS$12-$C66),$W$7*(AS$12-$C66))*$D66</f>
        <v>9.7584037158363808E-5</v>
      </c>
      <c r="AT67" s="35">
        <f>IF(AT$12-$C66&lt;0,$W$8*ABS(AT$12-$C66),$W$7*(AT$12-$C66))*$D66</f>
        <v>2.4396009289592469E-4</v>
      </c>
      <c r="AU67" s="35">
        <f>IF(AU$12-$C66&lt;0,$W$8*ABS(AU$12-$C66),$W$7*(AU$12-$C66))*$D66</f>
        <v>1.4637605573754873E-3</v>
      </c>
      <c r="AV67" s="35">
        <f>IF(AV$12-$C66&lt;0,$W$8*ABS(AV$12-$C66),$W$7*(AV$12-$C66))*$D66</f>
        <v>2.68356102185505E-3</v>
      </c>
      <c r="AW67" s="35">
        <f>IF(AW$12-$C66&lt;0,$W$8*ABS(AW$12-$C66),$W$7*(AW$12-$C66))*$D66</f>
        <v>3.9033614863346129E-3</v>
      </c>
      <c r="AX67" s="35">
        <f>IF(AX$12-$C66&lt;0,$W$8*ABS(AX$12-$C66),$W$7*(AX$12-$C66))*$D66</f>
        <v>5.1231619508141759E-3</v>
      </c>
      <c r="AY67" s="35">
        <f>IF(AY$12-$C66&lt;0,$W$8*ABS(AY$12-$C66),$W$7*(AY$12-$C66))*$D66</f>
        <v>6.3429624152937384E-3</v>
      </c>
      <c r="AZ67" s="35">
        <f>IF(AZ$12-$C66&lt;0,$W$8*ABS(AZ$12-$C66),$W$7*(AZ$12-$C66))*$D66</f>
        <v>7.5627628797733009E-3</v>
      </c>
      <c r="BA67" s="35">
        <f>IF(BA$12-$C66&lt;0,$W$8*ABS(BA$12-$C66),$W$7*(BA$12-$C66))*$D66</f>
        <v>8.7825633442528642E-3</v>
      </c>
      <c r="BB67" s="35">
        <f>IF(BB$12-$C66&lt;0,$W$8*ABS(BB$12-$C66),$W$7*(BB$12-$C66))*$D66</f>
        <v>1.0002363808732427E-2</v>
      </c>
      <c r="BC67" s="35">
        <f>IF(BC$12-$C66&lt;0,$W$8*ABS(BC$12-$C66),$W$7*(BC$12-$C66))*$D66</f>
        <v>1.1222164273211989E-2</v>
      </c>
      <c r="BD67" s="35">
        <f>IF(BD$12-$C66&lt;0,$W$8*ABS(BD$12-$C66),$W$7*(BD$12-$C66))*$D66</f>
        <v>1.2441964737691553E-2</v>
      </c>
      <c r="BE67" s="35">
        <f>IF(BE$12-$C66&lt;0,$W$8*ABS(BE$12-$C66),$W$7*(BE$12-$C66))*$D66</f>
        <v>1.3661765202171114E-2</v>
      </c>
      <c r="BF67" s="35">
        <f>IF(BF$12-$C66&lt;0,$W$8*ABS(BF$12-$C66),$W$7*(BF$12-$C66))*$D66</f>
        <v>1.4881565666650678E-2</v>
      </c>
      <c r="BG67" s="35">
        <f>IF(BG$12-$C66&lt;0,$W$8*ABS(BG$12-$C66),$W$7*(BG$12-$C66))*$D66</f>
        <v>1.6101366131130241E-2</v>
      </c>
      <c r="BH67" s="35">
        <f>IF(BH$12-$C66&lt;0,$W$8*ABS(BH$12-$C66),$W$7*(BH$12-$C66))*$D66</f>
        <v>1.7321166595609803E-2</v>
      </c>
      <c r="BI67" s="35">
        <f>IF(BI$12-$C66&lt;0,$W$8*ABS(BI$12-$C66),$W$7*(BI$12-$C66))*$D66</f>
        <v>1.8540967060089366E-2</v>
      </c>
      <c r="BJ67" s="35">
        <f>IF(BJ$12-$C66&lt;0,$W$8*ABS(BJ$12-$C66),$W$7*(BJ$12-$C66))*$D66</f>
        <v>1.9760767524568928E-2</v>
      </c>
      <c r="BK67" s="35">
        <f>IF(BK$12-$C66&lt;0,$W$8*ABS(BK$12-$C66),$W$7*(BK$12-$C66))*$D66</f>
        <v>2.0980567989048491E-2</v>
      </c>
      <c r="BL67" s="35">
        <f>IF(BL$12-$C66&lt;0,$W$8*ABS(BL$12-$C66),$W$7*(BL$12-$C66))*$D66</f>
        <v>2.2200368453528053E-2</v>
      </c>
      <c r="BM67" s="35">
        <f>IF(BM$12-$C66&lt;0,$W$8*ABS(BM$12-$C66),$W$7*(BM$12-$C66))*$D66</f>
        <v>2.3420168918007616E-2</v>
      </c>
      <c r="BN67" s="35">
        <f>IF(BN$12-$C66&lt;0,$W$8*ABS(BN$12-$C66),$W$7*(BN$12-$C66))*$D66</f>
        <v>2.4639969382487178E-2</v>
      </c>
      <c r="BO67" s="35">
        <f>IF(BO$12-$C66&lt;0,$W$8*ABS(BO$12-$C66),$W$7*(BO$12-$C66))*$D66</f>
        <v>2.5859769846966741E-2</v>
      </c>
      <c r="BP67" s="35">
        <f>IF(BP$12-$C66&lt;0,$W$8*ABS(BP$12-$C66),$W$7*(BP$12-$C66))*$D66</f>
        <v>2.7079570311446303E-2</v>
      </c>
      <c r="BQ67" s="35">
        <f>IF(BQ$12-$C66&lt;0,$W$8*ABS(BQ$12-$C66),$W$7*(BQ$12-$C66))*$D66</f>
        <v>2.8299370775925869E-2</v>
      </c>
      <c r="BR67" s="35">
        <f>IF(BR$12-$C66&lt;0,$W$8*ABS(BR$12-$C66),$W$7*(BR$12-$C66))*$D66</f>
        <v>2.9519171240405432E-2</v>
      </c>
      <c r="BS67" s="35">
        <f>IF(BS$12-$C66&lt;0,$W$8*ABS(BS$12-$C66),$W$7*(BS$12-$C66))*$D66</f>
        <v>3.0738971704884994E-2</v>
      </c>
      <c r="BT67" s="35">
        <f>IF(BT$12-$C66&lt;0,$W$8*ABS(BT$12-$C66),$W$7*(BT$12-$C66))*$D66</f>
        <v>3.1958772169364554E-2</v>
      </c>
      <c r="BU67" s="35">
        <f>IF(BU$12-$C66&lt;0,$W$8*ABS(BU$12-$C66),$W$7*(BU$12-$C66))*$D66</f>
        <v>3.3178572633844119E-2</v>
      </c>
      <c r="BV67" s="35">
        <f>IF(BV$12-$C66&lt;0,$W$8*ABS(BV$12-$C66),$W$7*(BV$12-$C66))*$D66</f>
        <v>3.4398373098323679E-2</v>
      </c>
      <c r="BW67" s="35">
        <f>IF(BW$12-$C66&lt;0,$W$8*ABS(BW$12-$C66),$W$7*(BW$12-$C66))*$D66</f>
        <v>3.5618173562803244E-2</v>
      </c>
      <c r="BX67" s="35">
        <f>IF(BX$12-$C66&lt;0,$W$8*ABS(BX$12-$C66),$W$7*(BX$12-$C66))*$D66</f>
        <v>3.683797402728281E-2</v>
      </c>
      <c r="BY67" s="35">
        <f>IF(BY$12-$C66&lt;0,$W$8*ABS(BY$12-$C66),$W$7*(BY$12-$C66))*$D66</f>
        <v>3.8057774491762369E-2</v>
      </c>
      <c r="BZ67" s="35">
        <f>IF(BZ$12-$C66&lt;0,$W$8*ABS(BZ$12-$C66),$W$7*(BZ$12-$C66))*$D66</f>
        <v>3.9277574956241929E-2</v>
      </c>
      <c r="CA67" s="35">
        <f>IF(CA$12-$C66&lt;0,$W$8*ABS(CA$12-$C66),$W$7*(CA$12-$C66))*$D66</f>
        <v>4.0497375420721494E-2</v>
      </c>
      <c r="CB67" s="35">
        <f>IF(CB$12-$C66&lt;0,$W$8*ABS(CB$12-$C66),$W$7*(CB$12-$C66))*$D66</f>
        <v>4.171717588520106E-2</v>
      </c>
      <c r="CC67" s="35">
        <f>IF(CC$12-$C66&lt;0,$W$8*ABS(CC$12-$C66),$W$7*(CC$12-$C66))*$D66</f>
        <v>4.2936976349680619E-2</v>
      </c>
      <c r="CD67" s="35">
        <f>IF(CD$12-$C66&lt;0,$W$8*ABS(CD$12-$C66),$W$7*(CD$12-$C66))*$D66</f>
        <v>4.4156776814160179E-2</v>
      </c>
      <c r="CE67" s="35">
        <f>IF(CE$12-$C66&lt;0,$W$8*ABS(CE$12-$C66),$W$7*(CE$12-$C66))*$D66</f>
        <v>4.5376577278639744E-2</v>
      </c>
      <c r="CF67" s="35">
        <f>IF(CF$12-$C66&lt;0,$W$8*ABS(CF$12-$C66),$W$7*(CF$12-$C66))*$D66</f>
        <v>4.659637774311931E-2</v>
      </c>
      <c r="CG67" s="36">
        <f>IF(CG$12-$C66&lt;0,$W$8*ABS(CG$12-$C66),$W$7*(CG$12-$C66))*$D66</f>
        <v>4.7816178207598869E-2</v>
      </c>
      <c r="CH67" s="36"/>
      <c r="CI67" s="87"/>
      <c r="CJ67" s="87"/>
      <c r="CK67" s="87"/>
      <c r="CL67" s="87"/>
    </row>
    <row r="68" spans="2:90" x14ac:dyDescent="0.25">
      <c r="B68" s="10"/>
      <c r="C68" s="5">
        <f t="shared" si="2"/>
        <v>11.299999999999994</v>
      </c>
      <c r="D68" s="46">
        <f>_xlfn.NORM.DIST(C68,$E$7,$E$8,FALSE)</f>
        <v>3.6032437168108784E-2</v>
      </c>
      <c r="E68" s="95">
        <f>D68/SUM($D$12:$D$138)</f>
        <v>7.2064881433947948E-3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5">
        <f t="shared" si="3"/>
        <v>26</v>
      </c>
      <c r="T68" s="51">
        <f>IF(S68&gt;0,S68*$W$7,ABS(S68)*$W$8)</f>
        <v>2.6</v>
      </c>
      <c r="U68" s="11"/>
      <c r="V68" s="68"/>
      <c r="W68" s="54">
        <f t="shared" si="4"/>
        <v>11.099999999999994</v>
      </c>
      <c r="X68" s="34">
        <f>IF(X$12-$C67&lt;0,$W$8*ABS(X$12-$C67),$W$7*(X$12-$C67))*$D67</f>
        <v>3.3075061868192727E-3</v>
      </c>
      <c r="Y68" s="35">
        <f>IF(Y$12-$C67&lt;0,$W$8*ABS(Y$12-$C67),$W$7*(Y$12-$C67))*$D67</f>
        <v>3.1585194216472334E-3</v>
      </c>
      <c r="Z68" s="35">
        <f>IF(Z$12-$C67&lt;0,$W$8*ABS(Z$12-$C67),$W$7*(Z$12-$C67))*$D67</f>
        <v>3.0095326564751942E-3</v>
      </c>
      <c r="AA68" s="35">
        <f>IF(AA$12-$C67&lt;0,$W$8*ABS(AA$12-$C67),$W$7*(AA$12-$C67))*$D67</f>
        <v>2.8605458913031545E-3</v>
      </c>
      <c r="AB68" s="35">
        <f>IF(AB$12-$C67&lt;0,$W$8*ABS(AB$12-$C67),$W$7*(AB$12-$C67))*$D67</f>
        <v>2.7115591261311152E-3</v>
      </c>
      <c r="AC68" s="35">
        <f>IF(AC$12-$C67&lt;0,$W$8*ABS(AC$12-$C67),$W$7*(AC$12-$C67))*$D67</f>
        <v>2.5625723609590759E-3</v>
      </c>
      <c r="AD68" s="35">
        <f>IF(AD$12-$C67&lt;0,$W$8*ABS(AD$12-$C67),$W$7*(AD$12-$C67))*$D67</f>
        <v>2.4135855957870367E-3</v>
      </c>
      <c r="AE68" s="35">
        <f>IF(AE$12-$C67&lt;0,$W$8*ABS(AE$12-$C67),$W$7*(AE$12-$C67))*$D67</f>
        <v>2.264598830614997E-3</v>
      </c>
      <c r="AF68" s="35">
        <f>IF(AF$12-$C67&lt;0,$W$8*ABS(AF$12-$C67),$W$7*(AF$12-$C67))*$D67</f>
        <v>2.1156120654429577E-3</v>
      </c>
      <c r="AG68" s="35">
        <f>IF(AG$12-$C67&lt;0,$W$8*ABS(AG$12-$C67),$W$7*(AG$12-$C67))*$D67</f>
        <v>1.9666253002709184E-3</v>
      </c>
      <c r="AH68" s="35">
        <f>IF(AH$12-$C67&lt;0,$W$8*ABS(AH$12-$C67),$W$7*(AH$12-$C67))*$D67</f>
        <v>1.8176385350988789E-3</v>
      </c>
      <c r="AI68" s="35">
        <f>IF(AI$12-$C67&lt;0,$W$8*ABS(AI$12-$C67),$W$7*(AI$12-$C67))*$D67</f>
        <v>1.6686517699268395E-3</v>
      </c>
      <c r="AJ68" s="35">
        <f>IF(AJ$12-$C67&lt;0,$W$8*ABS(AJ$12-$C67),$W$7*(AJ$12-$C67))*$D67</f>
        <v>1.5196650047548E-3</v>
      </c>
      <c r="AK68" s="35">
        <f>IF(AK$12-$C67&lt;0,$W$8*ABS(AK$12-$C67),$W$7*(AK$12-$C67))*$D67</f>
        <v>1.3706782395827607E-3</v>
      </c>
      <c r="AL68" s="35">
        <f>IF(AL$12-$C67&lt;0,$W$8*ABS(AL$12-$C67),$W$7*(AL$12-$C67))*$D67</f>
        <v>1.2216914744107214E-3</v>
      </c>
      <c r="AM68" s="35">
        <f>IF(AM$12-$C67&lt;0,$W$8*ABS(AM$12-$C67),$W$7*(AM$12-$C67))*$D67</f>
        <v>1.072704709238682E-3</v>
      </c>
      <c r="AN68" s="35">
        <f>IF(AN$12-$C67&lt;0,$W$8*ABS(AN$12-$C67),$W$7*(AN$12-$C67))*$D67</f>
        <v>9.2371794406664258E-4</v>
      </c>
      <c r="AO68" s="35">
        <f>IF(AO$12-$C67&lt;0,$W$8*ABS(AO$12-$C67),$W$7*(AO$12-$C67))*$D67</f>
        <v>7.7473117889460309E-4</v>
      </c>
      <c r="AP68" s="35">
        <f>IF(AP$12-$C67&lt;0,$W$8*ABS(AP$12-$C67),$W$7*(AP$12-$C67))*$D67</f>
        <v>6.2574441372256371E-4</v>
      </c>
      <c r="AQ68" s="35">
        <f>IF(AQ$12-$C67&lt;0,$W$8*ABS(AQ$12-$C67),$W$7*(AQ$12-$C67))*$D67</f>
        <v>4.7675764855052439E-4</v>
      </c>
      <c r="AR68" s="35">
        <f>IF(AR$12-$C67&lt;0,$W$8*ABS(AR$12-$C67),$W$7*(AR$12-$C67))*$D67</f>
        <v>3.2777088337848496E-4</v>
      </c>
      <c r="AS68" s="35">
        <f>IF(AS$12-$C67&lt;0,$W$8*ABS(AS$12-$C67),$W$7*(AS$12-$C67))*$D67</f>
        <v>1.7878411820644556E-4</v>
      </c>
      <c r="AT68" s="35">
        <f>IF(AT$12-$C67&lt;0,$W$8*ABS(AT$12-$C67),$W$7*(AT$12-$C67))*$D67</f>
        <v>2.9797353034406185E-5</v>
      </c>
      <c r="AU68" s="35">
        <f>IF(AU$12-$C67&lt;0,$W$8*ABS(AU$12-$C67),$W$7*(AU$12-$C67))*$D67</f>
        <v>1.1918941213763321E-3</v>
      </c>
      <c r="AV68" s="35">
        <f>IF(AV$12-$C67&lt;0,$W$8*ABS(AV$12-$C67),$W$7*(AV$12-$C67))*$D67</f>
        <v>2.6817617730967263E-3</v>
      </c>
      <c r="AW68" s="35">
        <f>IF(AW$12-$C67&lt;0,$W$8*ABS(AW$12-$C67),$W$7*(AW$12-$C67))*$D67</f>
        <v>4.1716294248171195E-3</v>
      </c>
      <c r="AX68" s="35">
        <f>IF(AX$12-$C67&lt;0,$W$8*ABS(AX$12-$C67),$W$7*(AX$12-$C67))*$D67</f>
        <v>5.6614970765375139E-3</v>
      </c>
      <c r="AY68" s="35">
        <f>IF(AY$12-$C67&lt;0,$W$8*ABS(AY$12-$C67),$W$7*(AY$12-$C67))*$D67</f>
        <v>7.1513647282579074E-3</v>
      </c>
      <c r="AZ68" s="35">
        <f>IF(AZ$12-$C67&lt;0,$W$8*ABS(AZ$12-$C67),$W$7*(AZ$12-$C67))*$D67</f>
        <v>8.6412323799783027E-3</v>
      </c>
      <c r="BA68" s="35">
        <f>IF(BA$12-$C67&lt;0,$W$8*ABS(BA$12-$C67),$W$7*(BA$12-$C67))*$D67</f>
        <v>1.0131100031698696E-2</v>
      </c>
      <c r="BB68" s="35">
        <f>IF(BB$12-$C67&lt;0,$W$8*ABS(BB$12-$C67),$W$7*(BB$12-$C67))*$D67</f>
        <v>1.162096768341909E-2</v>
      </c>
      <c r="BC68" s="35">
        <f>IF(BC$12-$C67&lt;0,$W$8*ABS(BC$12-$C67),$W$7*(BC$12-$C67))*$D67</f>
        <v>1.3110835335139485E-2</v>
      </c>
      <c r="BD68" s="35">
        <f>IF(BD$12-$C67&lt;0,$W$8*ABS(BD$12-$C67),$W$7*(BD$12-$C67))*$D67</f>
        <v>1.4600702986859879E-2</v>
      </c>
      <c r="BE68" s="35">
        <f>IF(BE$12-$C67&lt;0,$W$8*ABS(BE$12-$C67),$W$7*(BE$12-$C67))*$D67</f>
        <v>1.609057063858027E-2</v>
      </c>
      <c r="BF68" s="35">
        <f>IF(BF$12-$C67&lt;0,$W$8*ABS(BF$12-$C67),$W$7*(BF$12-$C67))*$D67</f>
        <v>1.7580438290300666E-2</v>
      </c>
      <c r="BG68" s="35">
        <f>IF(BG$12-$C67&lt;0,$W$8*ABS(BG$12-$C67),$W$7*(BG$12-$C67))*$D67</f>
        <v>1.9070305942021058E-2</v>
      </c>
      <c r="BH68" s="35">
        <f>IF(BH$12-$C67&lt;0,$W$8*ABS(BH$12-$C67),$W$7*(BH$12-$C67))*$D67</f>
        <v>2.0560173593741453E-2</v>
      </c>
      <c r="BI68" s="35">
        <f>IF(BI$12-$C67&lt;0,$W$8*ABS(BI$12-$C67),$W$7*(BI$12-$C67))*$D67</f>
        <v>2.2050041245461848E-2</v>
      </c>
      <c r="BJ68" s="35">
        <f>IF(BJ$12-$C67&lt;0,$W$8*ABS(BJ$12-$C67),$W$7*(BJ$12-$C67))*$D67</f>
        <v>2.353990889718224E-2</v>
      </c>
      <c r="BK68" s="35">
        <f>IF(BK$12-$C67&lt;0,$W$8*ABS(BK$12-$C67),$W$7*(BK$12-$C67))*$D67</f>
        <v>2.5029776548902635E-2</v>
      </c>
      <c r="BL68" s="35">
        <f>IF(BL$12-$C67&lt;0,$W$8*ABS(BL$12-$C67),$W$7*(BL$12-$C67))*$D67</f>
        <v>2.6519644200623027E-2</v>
      </c>
      <c r="BM68" s="35">
        <f>IF(BM$12-$C67&lt;0,$W$8*ABS(BM$12-$C67),$W$7*(BM$12-$C67))*$D67</f>
        <v>2.8009511852343422E-2</v>
      </c>
      <c r="BN68" s="35">
        <f>IF(BN$12-$C67&lt;0,$W$8*ABS(BN$12-$C67),$W$7*(BN$12-$C67))*$D67</f>
        <v>2.9499379504063818E-2</v>
      </c>
      <c r="BO68" s="35">
        <f>IF(BO$12-$C67&lt;0,$W$8*ABS(BO$12-$C67),$W$7*(BO$12-$C67))*$D67</f>
        <v>3.0989247155784213E-2</v>
      </c>
      <c r="BP68" s="35">
        <f>IF(BP$12-$C67&lt;0,$W$8*ABS(BP$12-$C67),$W$7*(BP$12-$C67))*$D67</f>
        <v>3.2479114807504601E-2</v>
      </c>
      <c r="BQ68" s="35">
        <f>IF(BQ$12-$C67&lt;0,$W$8*ABS(BQ$12-$C67),$W$7*(BQ$12-$C67))*$D67</f>
        <v>3.3968982459225E-2</v>
      </c>
      <c r="BR68" s="35">
        <f>IF(BR$12-$C67&lt;0,$W$8*ABS(BR$12-$C67),$W$7*(BR$12-$C67))*$D67</f>
        <v>3.5458850110945392E-2</v>
      </c>
      <c r="BS68" s="35">
        <f>IF(BS$12-$C67&lt;0,$W$8*ABS(BS$12-$C67),$W$7*(BS$12-$C67))*$D67</f>
        <v>3.6948717762665791E-2</v>
      </c>
      <c r="BT68" s="35">
        <f>IF(BT$12-$C67&lt;0,$W$8*ABS(BT$12-$C67),$W$7*(BT$12-$C67))*$D67</f>
        <v>3.8438585414386182E-2</v>
      </c>
      <c r="BU68" s="35">
        <f>IF(BU$12-$C67&lt;0,$W$8*ABS(BU$12-$C67),$W$7*(BU$12-$C67))*$D67</f>
        <v>3.9928453066106581E-2</v>
      </c>
      <c r="BV68" s="35">
        <f>IF(BV$12-$C67&lt;0,$W$8*ABS(BV$12-$C67),$W$7*(BV$12-$C67))*$D67</f>
        <v>4.1418320717826966E-2</v>
      </c>
      <c r="BW68" s="35">
        <f>IF(BW$12-$C67&lt;0,$W$8*ABS(BW$12-$C67),$W$7*(BW$12-$C67))*$D67</f>
        <v>4.2908188369547365E-2</v>
      </c>
      <c r="BX68" s="35">
        <f>IF(BX$12-$C67&lt;0,$W$8*ABS(BX$12-$C67),$W$7*(BX$12-$C67))*$D67</f>
        <v>4.4398056021267757E-2</v>
      </c>
      <c r="BY68" s="35">
        <f>IF(BY$12-$C67&lt;0,$W$8*ABS(BY$12-$C67),$W$7*(BY$12-$C67))*$D67</f>
        <v>4.5887923672988155E-2</v>
      </c>
      <c r="BZ68" s="35">
        <f>IF(BZ$12-$C67&lt;0,$W$8*ABS(BZ$12-$C67),$W$7*(BZ$12-$C67))*$D67</f>
        <v>4.7377791324708547E-2</v>
      </c>
      <c r="CA68" s="35">
        <f>IF(CA$12-$C67&lt;0,$W$8*ABS(CA$12-$C67),$W$7*(CA$12-$C67))*$D67</f>
        <v>4.8867658976428939E-2</v>
      </c>
      <c r="CB68" s="35">
        <f>IF(CB$12-$C67&lt;0,$W$8*ABS(CB$12-$C67),$W$7*(CB$12-$C67))*$D67</f>
        <v>5.0357526628149331E-2</v>
      </c>
      <c r="CC68" s="35">
        <f>IF(CC$12-$C67&lt;0,$W$8*ABS(CC$12-$C67),$W$7*(CC$12-$C67))*$D67</f>
        <v>5.184739427986973E-2</v>
      </c>
      <c r="CD68" s="35">
        <f>IF(CD$12-$C67&lt;0,$W$8*ABS(CD$12-$C67),$W$7*(CD$12-$C67))*$D67</f>
        <v>5.3337261931590121E-2</v>
      </c>
      <c r="CE68" s="35">
        <f>IF(CE$12-$C67&lt;0,$W$8*ABS(CE$12-$C67),$W$7*(CE$12-$C67))*$D67</f>
        <v>5.482712958331052E-2</v>
      </c>
      <c r="CF68" s="35">
        <f>IF(CF$12-$C67&lt;0,$W$8*ABS(CF$12-$C67),$W$7*(CF$12-$C67))*$D67</f>
        <v>5.6316997235030905E-2</v>
      </c>
      <c r="CG68" s="36">
        <f>IF(CG$12-$C67&lt;0,$W$8*ABS(CG$12-$C67),$W$7*(CG$12-$C67))*$D67</f>
        <v>5.7806864886751304E-2</v>
      </c>
      <c r="CH68" s="36"/>
      <c r="CI68" s="87"/>
      <c r="CJ68" s="87"/>
      <c r="CK68" s="87"/>
      <c r="CL68" s="87"/>
    </row>
    <row r="69" spans="2:90" x14ac:dyDescent="0.25">
      <c r="B69" s="10"/>
      <c r="C69" s="5">
        <f t="shared" si="2"/>
        <v>11.499999999999993</v>
      </c>
      <c r="D69" s="46">
        <f>_xlfn.NORM.DIST(C69,$E$7,$E$8,FALSE)</f>
        <v>4.3138659413255488E-2</v>
      </c>
      <c r="E69" s="95">
        <f>D69/SUM($D$12:$D$138)</f>
        <v>8.6277327324037027E-3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5">
        <f t="shared" si="3"/>
        <v>27</v>
      </c>
      <c r="T69" s="51">
        <f>IF(S69&gt;0,S69*$W$7,ABS(S69)*$W$8)</f>
        <v>2.7</v>
      </c>
      <c r="U69" s="11"/>
      <c r="V69" s="68"/>
      <c r="W69" s="54">
        <f t="shared" si="4"/>
        <v>11.299999999999994</v>
      </c>
      <c r="X69" s="34">
        <f>IF(X$12-$C68&lt;0,$W$8*ABS(X$12-$C68),$W$7*(X$12-$C68))*$D68</f>
        <v>4.0716653999962899E-3</v>
      </c>
      <c r="Y69" s="35">
        <f>IF(Y$12-$C68&lt;0,$W$8*ABS(Y$12-$C68),$W$7*(Y$12-$C68))*$D68</f>
        <v>3.8915032141557467E-3</v>
      </c>
      <c r="Z69" s="35">
        <f>IF(Z$12-$C68&lt;0,$W$8*ABS(Z$12-$C68),$W$7*(Z$12-$C68))*$D68</f>
        <v>3.7113410283152026E-3</v>
      </c>
      <c r="AA69" s="35">
        <f>IF(AA$12-$C68&lt;0,$W$8*ABS(AA$12-$C68),$W$7*(AA$12-$C68))*$D68</f>
        <v>3.5311788424746584E-3</v>
      </c>
      <c r="AB69" s="35">
        <f>IF(AB$12-$C68&lt;0,$W$8*ABS(AB$12-$C68),$W$7*(AB$12-$C68))*$D68</f>
        <v>3.3510166566341148E-3</v>
      </c>
      <c r="AC69" s="35">
        <f>IF(AC$12-$C68&lt;0,$W$8*ABS(AC$12-$C68),$W$7*(AC$12-$C68))*$D68</f>
        <v>3.1708544707935707E-3</v>
      </c>
      <c r="AD69" s="35">
        <f>IF(AD$12-$C68&lt;0,$W$8*ABS(AD$12-$C68),$W$7*(AD$12-$C68))*$D68</f>
        <v>2.9906922849530265E-3</v>
      </c>
      <c r="AE69" s="35">
        <f>IF(AE$12-$C68&lt;0,$W$8*ABS(AE$12-$C68),$W$7*(AE$12-$C68))*$D68</f>
        <v>2.8105300991124833E-3</v>
      </c>
      <c r="AF69" s="35">
        <f>IF(AF$12-$C68&lt;0,$W$8*ABS(AF$12-$C68),$W$7*(AF$12-$C68))*$D68</f>
        <v>2.6303679132719392E-3</v>
      </c>
      <c r="AG69" s="35">
        <f>IF(AG$12-$C68&lt;0,$W$8*ABS(AG$12-$C68),$W$7*(AG$12-$C68))*$D68</f>
        <v>2.4502057274313951E-3</v>
      </c>
      <c r="AH69" s="35">
        <f>IF(AH$12-$C68&lt;0,$W$8*ABS(AH$12-$C68),$W$7*(AH$12-$C68))*$D68</f>
        <v>2.270043541590851E-3</v>
      </c>
      <c r="AI69" s="35">
        <f>IF(AI$12-$C68&lt;0,$W$8*ABS(AI$12-$C68),$W$7*(AI$12-$C68))*$D68</f>
        <v>2.0898813557503073E-3</v>
      </c>
      <c r="AJ69" s="35">
        <f>IF(AJ$12-$C68&lt;0,$W$8*ABS(AJ$12-$C68),$W$7*(AJ$12-$C68))*$D68</f>
        <v>1.9097191699097632E-3</v>
      </c>
      <c r="AK69" s="35">
        <f>IF(AK$12-$C68&lt;0,$W$8*ABS(AK$12-$C68),$W$7*(AK$12-$C68))*$D68</f>
        <v>1.7295569840692195E-3</v>
      </c>
      <c r="AL69" s="35">
        <f>IF(AL$12-$C68&lt;0,$W$8*ABS(AL$12-$C68),$W$7*(AL$12-$C68))*$D68</f>
        <v>1.5493947982286754E-3</v>
      </c>
      <c r="AM69" s="35">
        <f>IF(AM$12-$C68&lt;0,$W$8*ABS(AM$12-$C68),$W$7*(AM$12-$C68))*$D68</f>
        <v>1.3692326123881315E-3</v>
      </c>
      <c r="AN69" s="35">
        <f>IF(AN$12-$C68&lt;0,$W$8*ABS(AN$12-$C68),$W$7*(AN$12-$C68))*$D68</f>
        <v>1.1890704265475876E-3</v>
      </c>
      <c r="AO69" s="35">
        <f>IF(AO$12-$C68&lt;0,$W$8*ABS(AO$12-$C68),$W$7*(AO$12-$C68))*$D68</f>
        <v>1.0089082407070437E-3</v>
      </c>
      <c r="AP69" s="35">
        <f>IF(AP$12-$C68&lt;0,$W$8*ABS(AP$12-$C68),$W$7*(AP$12-$C68))*$D68</f>
        <v>8.2874605486649979E-4</v>
      </c>
      <c r="AQ69" s="35">
        <f>IF(AQ$12-$C68&lt;0,$W$8*ABS(AQ$12-$C68),$W$7*(AQ$12-$C68))*$D68</f>
        <v>6.4858386902595579E-4</v>
      </c>
      <c r="AR69" s="35">
        <f>IF(AR$12-$C68&lt;0,$W$8*ABS(AR$12-$C68),$W$7*(AR$12-$C68))*$D68</f>
        <v>4.6842168318541195E-4</v>
      </c>
      <c r="AS69" s="35">
        <f>IF(AS$12-$C68&lt;0,$W$8*ABS(AS$12-$C68),$W$7*(AS$12-$C68))*$D68</f>
        <v>2.8825949734486795E-4</v>
      </c>
      <c r="AT69" s="35">
        <f>IF(AT$12-$C68&lt;0,$W$8*ABS(AT$12-$C68),$W$7*(AT$12-$C68))*$D68</f>
        <v>1.0809731150432406E-4</v>
      </c>
      <c r="AU69" s="35">
        <f>IF(AU$12-$C68&lt;0,$W$8*ABS(AU$12-$C68),$W$7*(AU$12-$C68))*$D68</f>
        <v>7.2064874336219878E-4</v>
      </c>
      <c r="AV69" s="35">
        <f>IF(AV$12-$C68&lt;0,$W$8*ABS(AV$12-$C68),$W$7*(AV$12-$C68))*$D68</f>
        <v>2.522270601767638E-3</v>
      </c>
      <c r="AW69" s="35">
        <f>IF(AW$12-$C68&lt;0,$W$8*ABS(AW$12-$C68),$W$7*(AW$12-$C68))*$D68</f>
        <v>4.3238924601730778E-3</v>
      </c>
      <c r="AX69" s="35">
        <f>IF(AX$12-$C68&lt;0,$W$8*ABS(AX$12-$C68),$W$7*(AX$12-$C68))*$D68</f>
        <v>6.1255143185785172E-3</v>
      </c>
      <c r="AY69" s="35">
        <f>IF(AY$12-$C68&lt;0,$W$8*ABS(AY$12-$C68),$W$7*(AY$12-$C68))*$D68</f>
        <v>7.9271361769839548E-3</v>
      </c>
      <c r="AZ69" s="35">
        <f>IF(AZ$12-$C68&lt;0,$W$8*ABS(AZ$12-$C68),$W$7*(AZ$12-$C68))*$D68</f>
        <v>9.7287580353893951E-3</v>
      </c>
      <c r="BA69" s="35">
        <f>IF(BA$12-$C68&lt;0,$W$8*ABS(BA$12-$C68),$W$7*(BA$12-$C68))*$D68</f>
        <v>1.1530379893794835E-2</v>
      </c>
      <c r="BB69" s="35">
        <f>IF(BB$12-$C68&lt;0,$W$8*ABS(BB$12-$C68),$W$7*(BB$12-$C68))*$D68</f>
        <v>1.3332001752200274E-2</v>
      </c>
      <c r="BC69" s="35">
        <f>IF(BC$12-$C68&lt;0,$W$8*ABS(BC$12-$C68),$W$7*(BC$12-$C68))*$D68</f>
        <v>1.5133623610605712E-2</v>
      </c>
      <c r="BD69" s="35">
        <f>IF(BD$12-$C68&lt;0,$W$8*ABS(BD$12-$C68),$W$7*(BD$12-$C68))*$D68</f>
        <v>1.6935245469011151E-2</v>
      </c>
      <c r="BE69" s="35">
        <f>IF(BE$12-$C68&lt;0,$W$8*ABS(BE$12-$C68),$W$7*(BE$12-$C68))*$D68</f>
        <v>1.8736867327416591E-2</v>
      </c>
      <c r="BF69" s="35">
        <f>IF(BF$12-$C68&lt;0,$W$8*ABS(BF$12-$C68),$W$7*(BF$12-$C68))*$D68</f>
        <v>2.0538489185822028E-2</v>
      </c>
      <c r="BG69" s="35">
        <f>IF(BG$12-$C68&lt;0,$W$8*ABS(BG$12-$C68),$W$7*(BG$12-$C68))*$D68</f>
        <v>2.2340111044227472E-2</v>
      </c>
      <c r="BH69" s="35">
        <f>IF(BH$12-$C68&lt;0,$W$8*ABS(BH$12-$C68),$W$7*(BH$12-$C68))*$D68</f>
        <v>2.4141732902632912E-2</v>
      </c>
      <c r="BI69" s="35">
        <f>IF(BI$12-$C68&lt;0,$W$8*ABS(BI$12-$C68),$W$7*(BI$12-$C68))*$D68</f>
        <v>2.5943354761038349E-2</v>
      </c>
      <c r="BJ69" s="35">
        <f>IF(BJ$12-$C68&lt;0,$W$8*ABS(BJ$12-$C68),$W$7*(BJ$12-$C68))*$D68</f>
        <v>2.7744976619443789E-2</v>
      </c>
      <c r="BK69" s="35">
        <f>IF(BK$12-$C68&lt;0,$W$8*ABS(BK$12-$C68),$W$7*(BK$12-$C68))*$D68</f>
        <v>2.9546598477849229E-2</v>
      </c>
      <c r="BL69" s="35">
        <f>IF(BL$12-$C68&lt;0,$W$8*ABS(BL$12-$C68),$W$7*(BL$12-$C68))*$D68</f>
        <v>3.1348220336254666E-2</v>
      </c>
      <c r="BM69" s="35">
        <f>IF(BM$12-$C68&lt;0,$W$8*ABS(BM$12-$C68),$W$7*(BM$12-$C68))*$D68</f>
        <v>3.3149842194660106E-2</v>
      </c>
      <c r="BN69" s="35">
        <f>IF(BN$12-$C68&lt;0,$W$8*ABS(BN$12-$C68),$W$7*(BN$12-$C68))*$D68</f>
        <v>3.4951464053065547E-2</v>
      </c>
      <c r="BO69" s="35">
        <f>IF(BO$12-$C68&lt;0,$W$8*ABS(BO$12-$C68),$W$7*(BO$12-$C68))*$D68</f>
        <v>3.6753085911470987E-2</v>
      </c>
      <c r="BP69" s="35">
        <f>IF(BP$12-$C68&lt;0,$W$8*ABS(BP$12-$C68),$W$7*(BP$12-$C68))*$D68</f>
        <v>3.8554707769876427E-2</v>
      </c>
      <c r="BQ69" s="35">
        <f>IF(BQ$12-$C68&lt;0,$W$8*ABS(BQ$12-$C68),$W$7*(BQ$12-$C68))*$D68</f>
        <v>4.0356329628281867E-2</v>
      </c>
      <c r="BR69" s="35">
        <f>IF(BR$12-$C68&lt;0,$W$8*ABS(BR$12-$C68),$W$7*(BR$12-$C68))*$D68</f>
        <v>4.2157951486687301E-2</v>
      </c>
      <c r="BS69" s="35">
        <f>IF(BS$12-$C68&lt;0,$W$8*ABS(BS$12-$C68),$W$7*(BS$12-$C68))*$D68</f>
        <v>4.3959573345092741E-2</v>
      </c>
      <c r="BT69" s="35">
        <f>IF(BT$12-$C68&lt;0,$W$8*ABS(BT$12-$C68),$W$7*(BT$12-$C68))*$D68</f>
        <v>4.5761195203498181E-2</v>
      </c>
      <c r="BU69" s="35">
        <f>IF(BU$12-$C68&lt;0,$W$8*ABS(BU$12-$C68),$W$7*(BU$12-$C68))*$D68</f>
        <v>4.7562817061903621E-2</v>
      </c>
      <c r="BV69" s="35">
        <f>IF(BV$12-$C68&lt;0,$W$8*ABS(BV$12-$C68),$W$7*(BV$12-$C68))*$D68</f>
        <v>4.9364438920309062E-2</v>
      </c>
      <c r="BW69" s="35">
        <f>IF(BW$12-$C68&lt;0,$W$8*ABS(BW$12-$C68),$W$7*(BW$12-$C68))*$D68</f>
        <v>5.1166060778714502E-2</v>
      </c>
      <c r="BX69" s="35">
        <f>IF(BX$12-$C68&lt;0,$W$8*ABS(BX$12-$C68),$W$7*(BX$12-$C68))*$D68</f>
        <v>5.2967682637119935E-2</v>
      </c>
      <c r="BY69" s="35">
        <f>IF(BY$12-$C68&lt;0,$W$8*ABS(BY$12-$C68),$W$7*(BY$12-$C68))*$D68</f>
        <v>5.4769304495525375E-2</v>
      </c>
      <c r="BZ69" s="35">
        <f>IF(BZ$12-$C68&lt;0,$W$8*ABS(BZ$12-$C68),$W$7*(BZ$12-$C68))*$D68</f>
        <v>5.6570926353930816E-2</v>
      </c>
      <c r="CA69" s="35">
        <f>IF(CA$12-$C68&lt;0,$W$8*ABS(CA$12-$C68),$W$7*(CA$12-$C68))*$D68</f>
        <v>5.8372548212336256E-2</v>
      </c>
      <c r="CB69" s="35">
        <f>IF(CB$12-$C68&lt;0,$W$8*ABS(CB$12-$C68),$W$7*(CB$12-$C68))*$D68</f>
        <v>6.0174170070741696E-2</v>
      </c>
      <c r="CC69" s="35">
        <f>IF(CC$12-$C68&lt;0,$W$8*ABS(CC$12-$C68),$W$7*(CC$12-$C68))*$D68</f>
        <v>6.197579192914713E-2</v>
      </c>
      <c r="CD69" s="35">
        <f>IF(CD$12-$C68&lt;0,$W$8*ABS(CD$12-$C68),$W$7*(CD$12-$C68))*$D68</f>
        <v>6.377741378755257E-2</v>
      </c>
      <c r="CE69" s="35">
        <f>IF(CE$12-$C68&lt;0,$W$8*ABS(CE$12-$C68),$W$7*(CE$12-$C68))*$D68</f>
        <v>6.5579035645958017E-2</v>
      </c>
      <c r="CF69" s="35">
        <f>IF(CF$12-$C68&lt;0,$W$8*ABS(CF$12-$C68),$W$7*(CF$12-$C68))*$D68</f>
        <v>6.738065750436345E-2</v>
      </c>
      <c r="CG69" s="36">
        <f>IF(CG$12-$C68&lt;0,$W$8*ABS(CG$12-$C68),$W$7*(CG$12-$C68))*$D68</f>
        <v>6.9182279362768898E-2</v>
      </c>
      <c r="CH69" s="36"/>
      <c r="CI69" s="87"/>
      <c r="CJ69" s="87"/>
      <c r="CK69" s="87"/>
      <c r="CL69" s="87"/>
    </row>
    <row r="70" spans="2:90" x14ac:dyDescent="0.25">
      <c r="B70" s="10"/>
      <c r="C70" s="5">
        <f t="shared" si="2"/>
        <v>11.699999999999992</v>
      </c>
      <c r="D70" s="46">
        <f>_xlfn.NORM.DIST(C70,$E$7,$E$8,FALSE)</f>
        <v>5.1132462281988672E-2</v>
      </c>
      <c r="E70" s="95">
        <f>D70/SUM($D$12:$D$138)</f>
        <v>1.0226493463613619E-2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5">
        <f t="shared" si="3"/>
        <v>28</v>
      </c>
      <c r="T70" s="51">
        <f>IF(S70&gt;0,S70*$W$7,ABS(S70)*$W$8)</f>
        <v>2.8000000000000003</v>
      </c>
      <c r="U70" s="11"/>
      <c r="V70" s="68"/>
      <c r="W70" s="54">
        <f t="shared" si="4"/>
        <v>11.499999999999993</v>
      </c>
      <c r="X70" s="34">
        <f>IF(X$12-$C69&lt;0,$W$8*ABS(X$12-$C69),$W$7*(X$12-$C69))*$D69</f>
        <v>4.960945832524378E-3</v>
      </c>
      <c r="Y70" s="35">
        <f>IF(Y$12-$C69&lt;0,$W$8*ABS(Y$12-$C69),$W$7*(Y$12-$C69))*$D69</f>
        <v>4.7452525354581008E-3</v>
      </c>
      <c r="Z70" s="35">
        <f>IF(Z$12-$C69&lt;0,$W$8*ABS(Z$12-$C69),$W$7*(Z$12-$C69))*$D69</f>
        <v>4.5295592383918235E-3</v>
      </c>
      <c r="AA70" s="35">
        <f>IF(AA$12-$C69&lt;0,$W$8*ABS(AA$12-$C69),$W$7*(AA$12-$C69))*$D69</f>
        <v>4.3138659413255462E-3</v>
      </c>
      <c r="AB70" s="35">
        <f>IF(AB$12-$C69&lt;0,$W$8*ABS(AB$12-$C69),$W$7*(AB$12-$C69))*$D69</f>
        <v>4.0981726442592681E-3</v>
      </c>
      <c r="AC70" s="35">
        <f>IF(AC$12-$C69&lt;0,$W$8*ABS(AC$12-$C69),$W$7*(AC$12-$C69))*$D69</f>
        <v>3.8824793471929908E-3</v>
      </c>
      <c r="AD70" s="35">
        <f>IF(AD$12-$C69&lt;0,$W$8*ABS(AD$12-$C69),$W$7*(AD$12-$C69))*$D69</f>
        <v>3.666786050126714E-3</v>
      </c>
      <c r="AE70" s="35">
        <f>IF(AE$12-$C69&lt;0,$W$8*ABS(AE$12-$C69),$W$7*(AE$12-$C69))*$D69</f>
        <v>3.4510927530604363E-3</v>
      </c>
      <c r="AF70" s="35">
        <f>IF(AF$12-$C69&lt;0,$W$8*ABS(AF$12-$C69),$W$7*(AF$12-$C69))*$D69</f>
        <v>3.2353994559941586E-3</v>
      </c>
      <c r="AG70" s="35">
        <f>IF(AG$12-$C69&lt;0,$W$8*ABS(AG$12-$C69),$W$7*(AG$12-$C69))*$D69</f>
        <v>3.0197061589278813E-3</v>
      </c>
      <c r="AH70" s="35">
        <f>IF(AH$12-$C69&lt;0,$W$8*ABS(AH$12-$C69),$W$7*(AH$12-$C69))*$D69</f>
        <v>2.804012861861604E-3</v>
      </c>
      <c r="AI70" s="35">
        <f>IF(AI$12-$C69&lt;0,$W$8*ABS(AI$12-$C69),$W$7*(AI$12-$C69))*$D69</f>
        <v>2.5883195647953263E-3</v>
      </c>
      <c r="AJ70" s="35">
        <f>IF(AJ$12-$C69&lt;0,$W$8*ABS(AJ$12-$C69),$W$7*(AJ$12-$C69))*$D69</f>
        <v>2.3726262677290491E-3</v>
      </c>
      <c r="AK70" s="35">
        <f>IF(AK$12-$C69&lt;0,$W$8*ABS(AK$12-$C69),$W$7*(AK$12-$C69))*$D69</f>
        <v>2.1569329706627714E-3</v>
      </c>
      <c r="AL70" s="35">
        <f>IF(AL$12-$C69&lt;0,$W$8*ABS(AL$12-$C69),$W$7*(AL$12-$C69))*$D69</f>
        <v>1.9412396735964939E-3</v>
      </c>
      <c r="AM70" s="35">
        <f>IF(AM$12-$C69&lt;0,$W$8*ABS(AM$12-$C69),$W$7*(AM$12-$C69))*$D69</f>
        <v>1.7255463765302166E-3</v>
      </c>
      <c r="AN70" s="35">
        <f>IF(AN$12-$C69&lt;0,$W$8*ABS(AN$12-$C69),$W$7*(AN$12-$C69))*$D69</f>
        <v>1.5098530794639389E-3</v>
      </c>
      <c r="AO70" s="35">
        <f>IF(AO$12-$C69&lt;0,$W$8*ABS(AO$12-$C69),$W$7*(AO$12-$C69))*$D69</f>
        <v>1.2941597823976617E-3</v>
      </c>
      <c r="AP70" s="35">
        <f>IF(AP$12-$C69&lt;0,$W$8*ABS(AP$12-$C69),$W$7*(AP$12-$C69))*$D69</f>
        <v>1.0784664853313842E-3</v>
      </c>
      <c r="AQ70" s="35">
        <f>IF(AQ$12-$C69&lt;0,$W$8*ABS(AQ$12-$C69),$W$7*(AQ$12-$C69))*$D69</f>
        <v>8.6277318826510679E-4</v>
      </c>
      <c r="AR70" s="35">
        <f>IF(AR$12-$C69&lt;0,$W$8*ABS(AR$12-$C69),$W$7*(AR$12-$C69))*$D69</f>
        <v>6.4707989119882931E-4</v>
      </c>
      <c r="AS70" s="35">
        <f>IF(AS$12-$C69&lt;0,$W$8*ABS(AS$12-$C69),$W$7*(AS$12-$C69))*$D69</f>
        <v>4.3138659413255182E-4</v>
      </c>
      <c r="AT70" s="35">
        <f>IF(AT$12-$C69&lt;0,$W$8*ABS(AT$12-$C69),$W$7*(AT$12-$C69))*$D69</f>
        <v>2.1569329706627437E-4</v>
      </c>
      <c r="AU70" s="35">
        <f>IF(AU$12-$C69&lt;0,$W$8*ABS(AU$12-$C69),$W$7*(AU$12-$C69))*$D69</f>
        <v>3.0651861076517753E-17</v>
      </c>
      <c r="AV70" s="35">
        <f>IF(AV$12-$C69&lt;0,$W$8*ABS(AV$12-$C69),$W$7*(AV$12-$C69))*$D69</f>
        <v>2.1569329706628052E-3</v>
      </c>
      <c r="AW70" s="35">
        <f>IF(AW$12-$C69&lt;0,$W$8*ABS(AW$12-$C69),$W$7*(AW$12-$C69))*$D69</f>
        <v>4.3138659413255792E-3</v>
      </c>
      <c r="AX70" s="35">
        <f>IF(AX$12-$C69&lt;0,$W$8*ABS(AX$12-$C69),$W$7*(AX$12-$C69))*$D69</f>
        <v>6.4707989119883545E-3</v>
      </c>
      <c r="AY70" s="35">
        <f>IF(AY$12-$C69&lt;0,$W$8*ABS(AY$12-$C69),$W$7*(AY$12-$C69))*$D69</f>
        <v>8.6277318826511289E-3</v>
      </c>
      <c r="AZ70" s="35">
        <f>IF(AZ$12-$C69&lt;0,$W$8*ABS(AZ$12-$C69),$W$7*(AZ$12-$C69))*$D69</f>
        <v>1.0784664853313903E-2</v>
      </c>
      <c r="BA70" s="35">
        <f>IF(BA$12-$C69&lt;0,$W$8*ABS(BA$12-$C69),$W$7*(BA$12-$C69))*$D69</f>
        <v>1.2941597823976678E-2</v>
      </c>
      <c r="BB70" s="35">
        <f>IF(BB$12-$C69&lt;0,$W$8*ABS(BB$12-$C69),$W$7*(BB$12-$C69))*$D69</f>
        <v>1.5098530794639454E-2</v>
      </c>
      <c r="BC70" s="35">
        <f>IF(BC$12-$C69&lt;0,$W$8*ABS(BC$12-$C69),$W$7*(BC$12-$C69))*$D69</f>
        <v>1.7255463765302227E-2</v>
      </c>
      <c r="BD70" s="35">
        <f>IF(BD$12-$C69&lt;0,$W$8*ABS(BD$12-$C69),$W$7*(BD$12-$C69))*$D69</f>
        <v>1.9412396735965003E-2</v>
      </c>
      <c r="BE70" s="35">
        <f>IF(BE$12-$C69&lt;0,$W$8*ABS(BE$12-$C69),$W$7*(BE$12-$C69))*$D69</f>
        <v>2.1569329706627779E-2</v>
      </c>
      <c r="BF70" s="35">
        <f>IF(BF$12-$C69&lt;0,$W$8*ABS(BF$12-$C69),$W$7*(BF$12-$C69))*$D69</f>
        <v>2.3726262677290548E-2</v>
      </c>
      <c r="BG70" s="35">
        <f>IF(BG$12-$C69&lt;0,$W$8*ABS(BG$12-$C69),$W$7*(BG$12-$C69))*$D69</f>
        <v>2.5883195647953324E-2</v>
      </c>
      <c r="BH70" s="35">
        <f>IF(BH$12-$C69&lt;0,$W$8*ABS(BH$12-$C69),$W$7*(BH$12-$C69))*$D69</f>
        <v>2.80401286186161E-2</v>
      </c>
      <c r="BI70" s="35">
        <f>IF(BI$12-$C69&lt;0,$W$8*ABS(BI$12-$C69),$W$7*(BI$12-$C69))*$D69</f>
        <v>3.0197061589278873E-2</v>
      </c>
      <c r="BJ70" s="35">
        <f>IF(BJ$12-$C69&lt;0,$W$8*ABS(BJ$12-$C69),$W$7*(BJ$12-$C69))*$D69</f>
        <v>3.2353994559941653E-2</v>
      </c>
      <c r="BK70" s="35">
        <f>IF(BK$12-$C69&lt;0,$W$8*ABS(BK$12-$C69),$W$7*(BK$12-$C69))*$D69</f>
        <v>3.4510927530604418E-2</v>
      </c>
      <c r="BL70" s="35">
        <f>IF(BL$12-$C69&lt;0,$W$8*ABS(BL$12-$C69),$W$7*(BL$12-$C69))*$D69</f>
        <v>3.6667860501267198E-2</v>
      </c>
      <c r="BM70" s="35">
        <f>IF(BM$12-$C69&lt;0,$W$8*ABS(BM$12-$C69),$W$7*(BM$12-$C69))*$D69</f>
        <v>3.8824793471929971E-2</v>
      </c>
      <c r="BN70" s="35">
        <f>IF(BN$12-$C69&lt;0,$W$8*ABS(BN$12-$C69),$W$7*(BN$12-$C69))*$D69</f>
        <v>4.0981726442592743E-2</v>
      </c>
      <c r="BO70" s="35">
        <f>IF(BO$12-$C69&lt;0,$W$8*ABS(BO$12-$C69),$W$7*(BO$12-$C69))*$D69</f>
        <v>4.3138659413255516E-2</v>
      </c>
      <c r="BP70" s="35">
        <f>IF(BP$12-$C69&lt;0,$W$8*ABS(BP$12-$C69),$W$7*(BP$12-$C69))*$D69</f>
        <v>4.5295592383918296E-2</v>
      </c>
      <c r="BQ70" s="35">
        <f>IF(BQ$12-$C69&lt;0,$W$8*ABS(BQ$12-$C69),$W$7*(BQ$12-$C69))*$D69</f>
        <v>4.7452525354581068E-2</v>
      </c>
      <c r="BR70" s="35">
        <f>IF(BR$12-$C69&lt;0,$W$8*ABS(BR$12-$C69),$W$7*(BR$12-$C69))*$D69</f>
        <v>4.9609458325243848E-2</v>
      </c>
      <c r="BS70" s="35">
        <f>IF(BS$12-$C69&lt;0,$W$8*ABS(BS$12-$C69),$W$7*(BS$12-$C69))*$D69</f>
        <v>5.1766391295906621E-2</v>
      </c>
      <c r="BT70" s="35">
        <f>IF(BT$12-$C69&lt;0,$W$8*ABS(BT$12-$C69),$W$7*(BT$12-$C69))*$D69</f>
        <v>5.39233242665694E-2</v>
      </c>
      <c r="BU70" s="35">
        <f>IF(BU$12-$C69&lt;0,$W$8*ABS(BU$12-$C69),$W$7*(BU$12-$C69))*$D69</f>
        <v>5.6080257237232166E-2</v>
      </c>
      <c r="BV70" s="35">
        <f>IF(BV$12-$C69&lt;0,$W$8*ABS(BV$12-$C69),$W$7*(BV$12-$C69))*$D69</f>
        <v>5.8237190207894939E-2</v>
      </c>
      <c r="BW70" s="35">
        <f>IF(BW$12-$C69&lt;0,$W$8*ABS(BW$12-$C69),$W$7*(BW$12-$C69))*$D69</f>
        <v>6.0394123178557718E-2</v>
      </c>
      <c r="BX70" s="35">
        <f>IF(BX$12-$C69&lt;0,$W$8*ABS(BX$12-$C69),$W$7*(BX$12-$C69))*$D69</f>
        <v>6.2551056149220491E-2</v>
      </c>
      <c r="BY70" s="35">
        <f>IF(BY$12-$C69&lt;0,$W$8*ABS(BY$12-$C69),$W$7*(BY$12-$C69))*$D69</f>
        <v>6.4707989119883277E-2</v>
      </c>
      <c r="BZ70" s="35">
        <f>IF(BZ$12-$C69&lt;0,$W$8*ABS(BZ$12-$C69),$W$7*(BZ$12-$C69))*$D69</f>
        <v>6.6864922090546036E-2</v>
      </c>
      <c r="CA70" s="35">
        <f>IF(CA$12-$C69&lt;0,$W$8*ABS(CA$12-$C69),$W$7*(CA$12-$C69))*$D69</f>
        <v>6.9021855061208809E-2</v>
      </c>
      <c r="CB70" s="35">
        <f>IF(CB$12-$C69&lt;0,$W$8*ABS(CB$12-$C69),$W$7*(CB$12-$C69))*$D69</f>
        <v>7.1178788031871595E-2</v>
      </c>
      <c r="CC70" s="35">
        <f>IF(CC$12-$C69&lt;0,$W$8*ABS(CC$12-$C69),$W$7*(CC$12-$C69))*$D69</f>
        <v>7.3335721002534368E-2</v>
      </c>
      <c r="CD70" s="35">
        <f>IF(CD$12-$C69&lt;0,$W$8*ABS(CD$12-$C69),$W$7*(CD$12-$C69))*$D69</f>
        <v>7.5492653973197141E-2</v>
      </c>
      <c r="CE70" s="35">
        <f>IF(CE$12-$C69&lt;0,$W$8*ABS(CE$12-$C69),$W$7*(CE$12-$C69))*$D69</f>
        <v>7.7649586943859913E-2</v>
      </c>
      <c r="CF70" s="35">
        <f>IF(CF$12-$C69&lt;0,$W$8*ABS(CF$12-$C69),$W$7*(CF$12-$C69))*$D69</f>
        <v>7.9806519914522686E-2</v>
      </c>
      <c r="CG70" s="36">
        <f>IF(CG$12-$C69&lt;0,$W$8*ABS(CG$12-$C69),$W$7*(CG$12-$C69))*$D69</f>
        <v>8.1963452885185459E-2</v>
      </c>
      <c r="CH70" s="36"/>
      <c r="CI70" s="87"/>
      <c r="CJ70" s="87"/>
      <c r="CK70" s="87"/>
      <c r="CL70" s="87"/>
    </row>
    <row r="71" spans="2:90" x14ac:dyDescent="0.25">
      <c r="B71" s="10"/>
      <c r="C71" s="5">
        <f t="shared" si="2"/>
        <v>11.899999999999991</v>
      </c>
      <c r="D71" s="46">
        <f>_xlfn.NORM.DIST(C71,$E$7,$E$8,FALSE)</f>
        <v>6.0004500348492404E-2</v>
      </c>
      <c r="E71" s="95">
        <f>D71/SUM($D$12:$D$138)</f>
        <v>1.2000901251677271E-2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5">
        <f t="shared" si="3"/>
        <v>29</v>
      </c>
      <c r="T71" s="51">
        <f>IF(S71&gt;0,S71*$W$7,ABS(S71)*$W$8)</f>
        <v>2.9000000000000004</v>
      </c>
      <c r="U71" s="11"/>
      <c r="V71" s="68"/>
      <c r="W71" s="54">
        <f t="shared" si="4"/>
        <v>11.699999999999992</v>
      </c>
      <c r="X71" s="34">
        <f>IF(X$12-$C70&lt;0,$W$8*ABS(X$12-$C70),$W$7*(X$12-$C70))*$D70</f>
        <v>5.982498086992671E-3</v>
      </c>
      <c r="Y71" s="35">
        <f>IF(Y$12-$C70&lt;0,$W$8*ABS(Y$12-$C70),$W$7*(Y$12-$C70))*$D70</f>
        <v>5.7268357755827269E-3</v>
      </c>
      <c r="Z71" s="35">
        <f>IF(Z$12-$C70&lt;0,$W$8*ABS(Z$12-$C70),$W$7*(Z$12-$C70))*$D70</f>
        <v>5.4711734641727846E-3</v>
      </c>
      <c r="AA71" s="35">
        <f>IF(AA$12-$C70&lt;0,$W$8*ABS(AA$12-$C70),$W$7*(AA$12-$C70))*$D70</f>
        <v>5.2155111527628405E-3</v>
      </c>
      <c r="AB71" s="35">
        <f>IF(AB$12-$C70&lt;0,$W$8*ABS(AB$12-$C70),$W$7*(AB$12-$C70))*$D70</f>
        <v>4.9598488413528973E-3</v>
      </c>
      <c r="AC71" s="35">
        <f>IF(AC$12-$C70&lt;0,$W$8*ABS(AC$12-$C70),$W$7*(AC$12-$C70))*$D70</f>
        <v>4.7041865299429541E-3</v>
      </c>
      <c r="AD71" s="35">
        <f>IF(AD$12-$C70&lt;0,$W$8*ABS(AD$12-$C70),$W$7*(AD$12-$C70))*$D70</f>
        <v>4.4485242185330108E-3</v>
      </c>
      <c r="AE71" s="35">
        <f>IF(AE$12-$C70&lt;0,$W$8*ABS(AE$12-$C70),$W$7*(AE$12-$C70))*$D70</f>
        <v>4.1928619071230668E-3</v>
      </c>
      <c r="AF71" s="35">
        <f>IF(AF$12-$C70&lt;0,$W$8*ABS(AF$12-$C70),$W$7*(AF$12-$C70))*$D70</f>
        <v>3.9371995957131244E-3</v>
      </c>
      <c r="AG71" s="35">
        <f>IF(AG$12-$C70&lt;0,$W$8*ABS(AG$12-$C70),$W$7*(AG$12-$C70))*$D70</f>
        <v>3.6815372843031807E-3</v>
      </c>
      <c r="AH71" s="35">
        <f>IF(AH$12-$C70&lt;0,$W$8*ABS(AH$12-$C70),$W$7*(AH$12-$C70))*$D70</f>
        <v>3.4258749728932371E-3</v>
      </c>
      <c r="AI71" s="35">
        <f>IF(AI$12-$C70&lt;0,$W$8*ABS(AI$12-$C70),$W$7*(AI$12-$C70))*$D70</f>
        <v>3.1702126614832939E-3</v>
      </c>
      <c r="AJ71" s="35">
        <f>IF(AJ$12-$C70&lt;0,$W$8*ABS(AJ$12-$C70),$W$7*(AJ$12-$C70))*$D70</f>
        <v>2.9145503500733506E-3</v>
      </c>
      <c r="AK71" s="35">
        <f>IF(AK$12-$C70&lt;0,$W$8*ABS(AK$12-$C70),$W$7*(AK$12-$C70))*$D70</f>
        <v>2.658888038663407E-3</v>
      </c>
      <c r="AL71" s="35">
        <f>IF(AL$12-$C70&lt;0,$W$8*ABS(AL$12-$C70),$W$7*(AL$12-$C70))*$D70</f>
        <v>2.4032257272534638E-3</v>
      </c>
      <c r="AM71" s="35">
        <f>IF(AM$12-$C70&lt;0,$W$8*ABS(AM$12-$C70),$W$7*(AM$12-$C70))*$D70</f>
        <v>2.1475634158435201E-3</v>
      </c>
      <c r="AN71" s="35">
        <f>IF(AN$12-$C70&lt;0,$W$8*ABS(AN$12-$C70),$W$7*(AN$12-$C70))*$D70</f>
        <v>1.8919011044335769E-3</v>
      </c>
      <c r="AO71" s="35">
        <f>IF(AO$12-$C70&lt;0,$W$8*ABS(AO$12-$C70),$W$7*(AO$12-$C70))*$D70</f>
        <v>1.6362387930236337E-3</v>
      </c>
      <c r="AP71" s="35">
        <f>IF(AP$12-$C70&lt;0,$W$8*ABS(AP$12-$C70),$W$7*(AP$12-$C70))*$D70</f>
        <v>1.3805764816136902E-3</v>
      </c>
      <c r="AQ71" s="35">
        <f>IF(AQ$12-$C70&lt;0,$W$8*ABS(AQ$12-$C70),$W$7*(AQ$12-$C70))*$D70</f>
        <v>1.1249141702037468E-3</v>
      </c>
      <c r="AR71" s="35">
        <f>IF(AR$12-$C70&lt;0,$W$8*ABS(AR$12-$C70),$W$7*(AR$12-$C70))*$D70</f>
        <v>8.6925185879380335E-4</v>
      </c>
      <c r="AS71" s="35">
        <f>IF(AS$12-$C70&lt;0,$W$8*ABS(AS$12-$C70),$W$7*(AS$12-$C70))*$D70</f>
        <v>6.1358954738386013E-4</v>
      </c>
      <c r="AT71" s="35">
        <f>IF(AT$12-$C70&lt;0,$W$8*ABS(AT$12-$C70),$W$7*(AT$12-$C70))*$D70</f>
        <v>3.5792723597391669E-4</v>
      </c>
      <c r="AU71" s="35">
        <f>IF(AU$12-$C70&lt;0,$W$8*ABS(AU$12-$C70),$W$7*(AU$12-$C70))*$D70</f>
        <v>1.0226492456397335E-4</v>
      </c>
      <c r="AV71" s="35">
        <f>IF(AV$12-$C70&lt;0,$W$8*ABS(AV$12-$C70),$W$7*(AV$12-$C70))*$D70</f>
        <v>1.5339738684597001E-3</v>
      </c>
      <c r="AW71" s="35">
        <f>IF(AW$12-$C70&lt;0,$W$8*ABS(AW$12-$C70),$W$7*(AW$12-$C70))*$D70</f>
        <v>4.090596982559134E-3</v>
      </c>
      <c r="AX71" s="35">
        <f>IF(AX$12-$C70&lt;0,$W$8*ABS(AX$12-$C70),$W$7*(AX$12-$C70))*$D70</f>
        <v>6.6472200966585671E-3</v>
      </c>
      <c r="AY71" s="35">
        <f>IF(AY$12-$C70&lt;0,$W$8*ABS(AY$12-$C70),$W$7*(AY$12-$C70))*$D70</f>
        <v>9.2038432107580011E-3</v>
      </c>
      <c r="AZ71" s="35">
        <f>IF(AZ$12-$C70&lt;0,$W$8*ABS(AZ$12-$C70),$W$7*(AZ$12-$C70))*$D70</f>
        <v>1.1760466324857435E-2</v>
      </c>
      <c r="BA71" s="35">
        <f>IF(BA$12-$C70&lt;0,$W$8*ABS(BA$12-$C70),$W$7*(BA$12-$C70))*$D70</f>
        <v>1.4317089438956869E-2</v>
      </c>
      <c r="BB71" s="35">
        <f>IF(BB$12-$C70&lt;0,$W$8*ABS(BB$12-$C70),$W$7*(BB$12-$C70))*$D70</f>
        <v>1.6873712553056301E-2</v>
      </c>
      <c r="BC71" s="35">
        <f>IF(BC$12-$C70&lt;0,$W$8*ABS(BC$12-$C70),$W$7*(BC$12-$C70))*$D70</f>
        <v>1.9430335667155737E-2</v>
      </c>
      <c r="BD71" s="35">
        <f>IF(BD$12-$C70&lt;0,$W$8*ABS(BD$12-$C70),$W$7*(BD$12-$C70))*$D70</f>
        <v>2.1986958781255173E-2</v>
      </c>
      <c r="BE71" s="35">
        <f>IF(BE$12-$C70&lt;0,$W$8*ABS(BE$12-$C70),$W$7*(BE$12-$C70))*$D70</f>
        <v>2.4543581895354605E-2</v>
      </c>
      <c r="BF71" s="35">
        <f>IF(BF$12-$C70&lt;0,$W$8*ABS(BF$12-$C70),$W$7*(BF$12-$C70))*$D70</f>
        <v>2.7100205009454037E-2</v>
      </c>
      <c r="BG71" s="35">
        <f>IF(BG$12-$C70&lt;0,$W$8*ABS(BG$12-$C70),$W$7*(BG$12-$C70))*$D70</f>
        <v>2.9656828123553473E-2</v>
      </c>
      <c r="BH71" s="35">
        <f>IF(BH$12-$C70&lt;0,$W$8*ABS(BH$12-$C70),$W$7*(BH$12-$C70))*$D70</f>
        <v>3.2213451237652901E-2</v>
      </c>
      <c r="BI71" s="35">
        <f>IF(BI$12-$C70&lt;0,$W$8*ABS(BI$12-$C70),$W$7*(BI$12-$C70))*$D70</f>
        <v>3.4770074351752341E-2</v>
      </c>
      <c r="BJ71" s="35">
        <f>IF(BJ$12-$C70&lt;0,$W$8*ABS(BJ$12-$C70),$W$7*(BJ$12-$C70))*$D70</f>
        <v>3.7326697465851773E-2</v>
      </c>
      <c r="BK71" s="35">
        <f>IF(BK$12-$C70&lt;0,$W$8*ABS(BK$12-$C70),$W$7*(BK$12-$C70))*$D70</f>
        <v>3.9883320579951205E-2</v>
      </c>
      <c r="BL71" s="35">
        <f>IF(BL$12-$C70&lt;0,$W$8*ABS(BL$12-$C70),$W$7*(BL$12-$C70))*$D70</f>
        <v>4.2439943694050644E-2</v>
      </c>
      <c r="BM71" s="35">
        <f>IF(BM$12-$C70&lt;0,$W$8*ABS(BM$12-$C70),$W$7*(BM$12-$C70))*$D70</f>
        <v>4.4996566808150069E-2</v>
      </c>
      <c r="BN71" s="35">
        <f>IF(BN$12-$C70&lt;0,$W$8*ABS(BN$12-$C70),$W$7*(BN$12-$C70))*$D70</f>
        <v>4.7553189922249509E-2</v>
      </c>
      <c r="BO71" s="35">
        <f>IF(BO$12-$C70&lt;0,$W$8*ABS(BO$12-$C70),$W$7*(BO$12-$C70))*$D70</f>
        <v>5.0109813036348941E-2</v>
      </c>
      <c r="BP71" s="35">
        <f>IF(BP$12-$C70&lt;0,$W$8*ABS(BP$12-$C70),$W$7*(BP$12-$C70))*$D70</f>
        <v>5.266643615044838E-2</v>
      </c>
      <c r="BQ71" s="35">
        <f>IF(BQ$12-$C70&lt;0,$W$8*ABS(BQ$12-$C70),$W$7*(BQ$12-$C70))*$D70</f>
        <v>5.5223059264547805E-2</v>
      </c>
      <c r="BR71" s="35">
        <f>IF(BR$12-$C70&lt;0,$W$8*ABS(BR$12-$C70),$W$7*(BR$12-$C70))*$D70</f>
        <v>5.7779682378647237E-2</v>
      </c>
      <c r="BS71" s="35">
        <f>IF(BS$12-$C70&lt;0,$W$8*ABS(BS$12-$C70),$W$7*(BS$12-$C70))*$D70</f>
        <v>6.0336305492746677E-2</v>
      </c>
      <c r="BT71" s="35">
        <f>IF(BT$12-$C70&lt;0,$W$8*ABS(BT$12-$C70),$W$7*(BT$12-$C70))*$D70</f>
        <v>6.2892928606846116E-2</v>
      </c>
      <c r="BU71" s="35">
        <f>IF(BU$12-$C70&lt;0,$W$8*ABS(BU$12-$C70),$W$7*(BU$12-$C70))*$D70</f>
        <v>6.5449551720945548E-2</v>
      </c>
      <c r="BV71" s="35">
        <f>IF(BV$12-$C70&lt;0,$W$8*ABS(BV$12-$C70),$W$7*(BV$12-$C70))*$D70</f>
        <v>6.800617483504498E-2</v>
      </c>
      <c r="BW71" s="35">
        <f>IF(BW$12-$C70&lt;0,$W$8*ABS(BW$12-$C70),$W$7*(BW$12-$C70))*$D70</f>
        <v>7.0562797949144412E-2</v>
      </c>
      <c r="BX71" s="35">
        <f>IF(BX$12-$C70&lt;0,$W$8*ABS(BX$12-$C70),$W$7*(BX$12-$C70))*$D70</f>
        <v>7.3119421063243845E-2</v>
      </c>
      <c r="BY71" s="35">
        <f>IF(BY$12-$C70&lt;0,$W$8*ABS(BY$12-$C70),$W$7*(BY$12-$C70))*$D70</f>
        <v>7.5676044177343277E-2</v>
      </c>
      <c r="BZ71" s="35">
        <f>IF(BZ$12-$C70&lt;0,$W$8*ABS(BZ$12-$C70),$W$7*(BZ$12-$C70))*$D70</f>
        <v>7.8232667291442709E-2</v>
      </c>
      <c r="CA71" s="35">
        <f>IF(CA$12-$C70&lt;0,$W$8*ABS(CA$12-$C70),$W$7*(CA$12-$C70))*$D70</f>
        <v>8.0789290405542155E-2</v>
      </c>
      <c r="CB71" s="35">
        <f>IF(CB$12-$C70&lt;0,$W$8*ABS(CB$12-$C70),$W$7*(CB$12-$C70))*$D70</f>
        <v>8.3345913519641573E-2</v>
      </c>
      <c r="CC71" s="35">
        <f>IF(CC$12-$C70&lt;0,$W$8*ABS(CC$12-$C70),$W$7*(CC$12-$C70))*$D70</f>
        <v>8.5902536633741006E-2</v>
      </c>
      <c r="CD71" s="35">
        <f>IF(CD$12-$C70&lt;0,$W$8*ABS(CD$12-$C70),$W$7*(CD$12-$C70))*$D70</f>
        <v>8.8459159747840452E-2</v>
      </c>
      <c r="CE71" s="35">
        <f>IF(CE$12-$C70&lt;0,$W$8*ABS(CE$12-$C70),$W$7*(CE$12-$C70))*$D70</f>
        <v>9.1015782861939884E-2</v>
      </c>
      <c r="CF71" s="35">
        <f>IF(CF$12-$C70&lt;0,$W$8*ABS(CF$12-$C70),$W$7*(CF$12-$C70))*$D70</f>
        <v>9.3572405976039316E-2</v>
      </c>
      <c r="CG71" s="36">
        <f>IF(CG$12-$C70&lt;0,$W$8*ABS(CG$12-$C70),$W$7*(CG$12-$C70))*$D70</f>
        <v>9.6129029090138748E-2</v>
      </c>
      <c r="CH71" s="36"/>
      <c r="CI71" s="87"/>
      <c r="CJ71" s="87"/>
      <c r="CK71" s="87"/>
      <c r="CL71" s="87"/>
    </row>
    <row r="72" spans="2:90" ht="15.75" thickBot="1" x14ac:dyDescent="0.3">
      <c r="B72" s="10"/>
      <c r="C72" s="5">
        <f t="shared" si="2"/>
        <v>12.099999999999991</v>
      </c>
      <c r="D72" s="46">
        <f>_xlfn.NORM.DIST(C72,$E$7,$E$8,FALSE)</f>
        <v>6.9715283222679669E-2</v>
      </c>
      <c r="E72" s="95">
        <f>D72/SUM($D$12:$D$138)</f>
        <v>1.3943058017799366E-2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6">
        <f t="shared" si="3"/>
        <v>30</v>
      </c>
      <c r="T72" s="52">
        <f>IF(S72&gt;0,S72*$W$7,ABS(S72)*$W$8)</f>
        <v>3</v>
      </c>
      <c r="U72" s="11"/>
      <c r="V72" s="68"/>
      <c r="W72" s="54">
        <f t="shared" si="4"/>
        <v>11.899999999999991</v>
      </c>
      <c r="X72" s="34">
        <f>IF(X$12-$C71&lt;0,$W$8*ABS(X$12-$C71),$W$7*(X$12-$C71))*$D71</f>
        <v>7.1405355414705905E-3</v>
      </c>
      <c r="Y72" s="35">
        <f>IF(Y$12-$C71&lt;0,$W$8*ABS(Y$12-$C71),$W$7*(Y$12-$C71))*$D71</f>
        <v>6.8405130397281291E-3</v>
      </c>
      <c r="Z72" s="35">
        <f>IF(Z$12-$C71&lt;0,$W$8*ABS(Z$12-$C71),$W$7*(Z$12-$C71))*$D71</f>
        <v>6.5404905379856668E-3</v>
      </c>
      <c r="AA72" s="35">
        <f>IF(AA$12-$C71&lt;0,$W$8*ABS(AA$12-$C71),$W$7*(AA$12-$C71))*$D71</f>
        <v>6.2404680362432045E-3</v>
      </c>
      <c r="AB72" s="35">
        <f>IF(AB$12-$C71&lt;0,$W$8*ABS(AB$12-$C71),$W$7*(AB$12-$C71))*$D71</f>
        <v>5.9404455345007431E-3</v>
      </c>
      <c r="AC72" s="35">
        <f>IF(AC$12-$C71&lt;0,$W$8*ABS(AC$12-$C71),$W$7*(AC$12-$C71))*$D71</f>
        <v>5.6404230327582808E-3</v>
      </c>
      <c r="AD72" s="35">
        <f>IF(AD$12-$C71&lt;0,$W$8*ABS(AD$12-$C71),$W$7*(AD$12-$C71))*$D71</f>
        <v>5.3404005310158185E-3</v>
      </c>
      <c r="AE72" s="35">
        <f>IF(AE$12-$C71&lt;0,$W$8*ABS(AE$12-$C71),$W$7*(AE$12-$C71))*$D71</f>
        <v>5.040378029273357E-3</v>
      </c>
      <c r="AF72" s="35">
        <f>IF(AF$12-$C71&lt;0,$W$8*ABS(AF$12-$C71),$W$7*(AF$12-$C71))*$D71</f>
        <v>4.7403555275308948E-3</v>
      </c>
      <c r="AG72" s="35">
        <f>IF(AG$12-$C71&lt;0,$W$8*ABS(AG$12-$C71),$W$7*(AG$12-$C71))*$D71</f>
        <v>4.4403330257884325E-3</v>
      </c>
      <c r="AH72" s="35">
        <f>IF(AH$12-$C71&lt;0,$W$8*ABS(AH$12-$C71),$W$7*(AH$12-$C71))*$D71</f>
        <v>4.140310524045971E-3</v>
      </c>
      <c r="AI72" s="35">
        <f>IF(AI$12-$C71&lt;0,$W$8*ABS(AI$12-$C71),$W$7*(AI$12-$C71))*$D71</f>
        <v>3.8402880223035087E-3</v>
      </c>
      <c r="AJ72" s="35">
        <f>IF(AJ$12-$C71&lt;0,$W$8*ABS(AJ$12-$C71),$W$7*(AJ$12-$C71))*$D71</f>
        <v>3.5402655205610464E-3</v>
      </c>
      <c r="AK72" s="35">
        <f>IF(AK$12-$C71&lt;0,$W$8*ABS(AK$12-$C71),$W$7*(AK$12-$C71))*$D71</f>
        <v>3.2402430188185846E-3</v>
      </c>
      <c r="AL72" s="35">
        <f>IF(AL$12-$C71&lt;0,$W$8*ABS(AL$12-$C71),$W$7*(AL$12-$C71))*$D71</f>
        <v>2.9402205170761227E-3</v>
      </c>
      <c r="AM72" s="35">
        <f>IF(AM$12-$C71&lt;0,$W$8*ABS(AM$12-$C71),$W$7*(AM$12-$C71))*$D71</f>
        <v>2.6401980153336604E-3</v>
      </c>
      <c r="AN72" s="35">
        <f>IF(AN$12-$C71&lt;0,$W$8*ABS(AN$12-$C71),$W$7*(AN$12-$C71))*$D71</f>
        <v>2.3401755135911985E-3</v>
      </c>
      <c r="AO72" s="35">
        <f>IF(AO$12-$C71&lt;0,$W$8*ABS(AO$12-$C71),$W$7*(AO$12-$C71))*$D71</f>
        <v>2.0401530118487367E-3</v>
      </c>
      <c r="AP72" s="35">
        <f>IF(AP$12-$C71&lt;0,$W$8*ABS(AP$12-$C71),$W$7*(AP$12-$C71))*$D71</f>
        <v>1.7401305101062746E-3</v>
      </c>
      <c r="AQ72" s="35">
        <f>IF(AQ$12-$C71&lt;0,$W$8*ABS(AQ$12-$C71),$W$7*(AQ$12-$C71))*$D71</f>
        <v>1.4401080083638125E-3</v>
      </c>
      <c r="AR72" s="35">
        <f>IF(AR$12-$C71&lt;0,$W$8*ABS(AR$12-$C71),$W$7*(AR$12-$C71))*$D71</f>
        <v>1.1400855066213507E-3</v>
      </c>
      <c r="AS72" s="35">
        <f>IF(AS$12-$C71&lt;0,$W$8*ABS(AS$12-$C71),$W$7*(AS$12-$C71))*$D71</f>
        <v>8.4006300487888858E-4</v>
      </c>
      <c r="AT72" s="35">
        <f>IF(AT$12-$C71&lt;0,$W$8*ABS(AT$12-$C71),$W$7*(AT$12-$C71))*$D71</f>
        <v>5.400405031364265E-4</v>
      </c>
      <c r="AU72" s="35">
        <f>IF(AU$12-$C71&lt;0,$W$8*ABS(AU$12-$C71),$W$7*(AU$12-$C71))*$D71</f>
        <v>2.4001800139396452E-4</v>
      </c>
      <c r="AV72" s="35">
        <f>IF(AV$12-$C71&lt;0,$W$8*ABS(AV$12-$C71),$W$7*(AV$12-$C71))*$D71</f>
        <v>6.0004500348497523E-4</v>
      </c>
      <c r="AW72" s="35">
        <f>IF(AW$12-$C71&lt;0,$W$8*ABS(AW$12-$C71),$W$7*(AW$12-$C71))*$D71</f>
        <v>3.6002700209095957E-3</v>
      </c>
      <c r="AX72" s="35">
        <f>IF(AX$12-$C71&lt;0,$W$8*ABS(AX$12-$C71),$W$7*(AX$12-$C71))*$D71</f>
        <v>6.6004950383342165E-3</v>
      </c>
      <c r="AY72" s="35">
        <f>IF(AY$12-$C71&lt;0,$W$8*ABS(AY$12-$C71),$W$7*(AY$12-$C71))*$D71</f>
        <v>9.6007200557588369E-3</v>
      </c>
      <c r="AZ72" s="35">
        <f>IF(AZ$12-$C71&lt;0,$W$8*ABS(AZ$12-$C71),$W$7*(AZ$12-$C71))*$D71</f>
        <v>1.2600945073183456E-2</v>
      </c>
      <c r="BA72" s="35">
        <f>IF(BA$12-$C71&lt;0,$W$8*ABS(BA$12-$C71),$W$7*(BA$12-$C71))*$D71</f>
        <v>1.5601170090608076E-2</v>
      </c>
      <c r="BB72" s="35">
        <f>IF(BB$12-$C71&lt;0,$W$8*ABS(BB$12-$C71),$W$7*(BB$12-$C71))*$D71</f>
        <v>1.8601395108032697E-2</v>
      </c>
      <c r="BC72" s="35">
        <f>IF(BC$12-$C71&lt;0,$W$8*ABS(BC$12-$C71),$W$7*(BC$12-$C71))*$D71</f>
        <v>2.1601620125457317E-2</v>
      </c>
      <c r="BD72" s="35">
        <f>IF(BD$12-$C71&lt;0,$W$8*ABS(BD$12-$C71),$W$7*(BD$12-$C71))*$D71</f>
        <v>2.4601845142881936E-2</v>
      </c>
      <c r="BE72" s="35">
        <f>IF(BE$12-$C71&lt;0,$W$8*ABS(BE$12-$C71),$W$7*(BE$12-$C71))*$D71</f>
        <v>2.7602070160306556E-2</v>
      </c>
      <c r="BF72" s="35">
        <f>IF(BF$12-$C71&lt;0,$W$8*ABS(BF$12-$C71),$W$7*(BF$12-$C71))*$D71</f>
        <v>3.0602295177731179E-2</v>
      </c>
      <c r="BG72" s="35">
        <f>IF(BG$12-$C71&lt;0,$W$8*ABS(BG$12-$C71),$W$7*(BG$12-$C71))*$D71</f>
        <v>3.3602520195155798E-2</v>
      </c>
      <c r="BH72" s="35">
        <f>IF(BH$12-$C71&lt;0,$W$8*ABS(BH$12-$C71),$W$7*(BH$12-$C71))*$D71</f>
        <v>3.6602745212580418E-2</v>
      </c>
      <c r="BI72" s="35">
        <f>IF(BI$12-$C71&lt;0,$W$8*ABS(BI$12-$C71),$W$7*(BI$12-$C71))*$D71</f>
        <v>3.9602970230005044E-2</v>
      </c>
      <c r="BJ72" s="35">
        <f>IF(BJ$12-$C71&lt;0,$W$8*ABS(BJ$12-$C71),$W$7*(BJ$12-$C71))*$D71</f>
        <v>4.2603195247429657E-2</v>
      </c>
      <c r="BK72" s="35">
        <f>IF(BK$12-$C71&lt;0,$W$8*ABS(BK$12-$C71),$W$7*(BK$12-$C71))*$D71</f>
        <v>4.5603420264854283E-2</v>
      </c>
      <c r="BL72" s="35">
        <f>IF(BL$12-$C71&lt;0,$W$8*ABS(BL$12-$C71),$W$7*(BL$12-$C71))*$D71</f>
        <v>4.8603645282278903E-2</v>
      </c>
      <c r="BM72" s="35">
        <f>IF(BM$12-$C71&lt;0,$W$8*ABS(BM$12-$C71),$W$7*(BM$12-$C71))*$D71</f>
        <v>5.1603870299703522E-2</v>
      </c>
      <c r="BN72" s="35">
        <f>IF(BN$12-$C71&lt;0,$W$8*ABS(BN$12-$C71),$W$7*(BN$12-$C71))*$D71</f>
        <v>5.4604095317128142E-2</v>
      </c>
      <c r="BO72" s="35">
        <f>IF(BO$12-$C71&lt;0,$W$8*ABS(BO$12-$C71),$W$7*(BO$12-$C71))*$D71</f>
        <v>5.7604320334552761E-2</v>
      </c>
      <c r="BP72" s="35">
        <f>IF(BP$12-$C71&lt;0,$W$8*ABS(BP$12-$C71),$W$7*(BP$12-$C71))*$D71</f>
        <v>6.0604545351977381E-2</v>
      </c>
      <c r="BQ72" s="35">
        <f>IF(BQ$12-$C71&lt;0,$W$8*ABS(BQ$12-$C71),$W$7*(BQ$12-$C71))*$D71</f>
        <v>6.3604770369402E-2</v>
      </c>
      <c r="BR72" s="35">
        <f>IF(BR$12-$C71&lt;0,$W$8*ABS(BR$12-$C71),$W$7*(BR$12-$C71))*$D71</f>
        <v>6.6604995386826626E-2</v>
      </c>
      <c r="BS72" s="35">
        <f>IF(BS$12-$C71&lt;0,$W$8*ABS(BS$12-$C71),$W$7*(BS$12-$C71))*$D71</f>
        <v>6.9605220404251239E-2</v>
      </c>
      <c r="BT72" s="35">
        <f>IF(BT$12-$C71&lt;0,$W$8*ABS(BT$12-$C71),$W$7*(BT$12-$C71))*$D71</f>
        <v>7.2605445421675865E-2</v>
      </c>
      <c r="BU72" s="35">
        <f>IF(BU$12-$C71&lt;0,$W$8*ABS(BU$12-$C71),$W$7*(BU$12-$C71))*$D71</f>
        <v>7.5605670439100478E-2</v>
      </c>
      <c r="BV72" s="35">
        <f>IF(BV$12-$C71&lt;0,$W$8*ABS(BV$12-$C71),$W$7*(BV$12-$C71))*$D71</f>
        <v>7.8605895456525104E-2</v>
      </c>
      <c r="BW72" s="35">
        <f>IF(BW$12-$C71&lt;0,$W$8*ABS(BW$12-$C71),$W$7*(BW$12-$C71))*$D71</f>
        <v>8.1606120473949731E-2</v>
      </c>
      <c r="BX72" s="35">
        <f>IF(BX$12-$C71&lt;0,$W$8*ABS(BX$12-$C71),$W$7*(BX$12-$C71))*$D71</f>
        <v>8.4606345491374357E-2</v>
      </c>
      <c r="BY72" s="35">
        <f>IF(BY$12-$C71&lt;0,$W$8*ABS(BY$12-$C71),$W$7*(BY$12-$C71))*$D71</f>
        <v>8.7606570508798956E-2</v>
      </c>
      <c r="BZ72" s="35">
        <f>IF(BZ$12-$C71&lt;0,$W$8*ABS(BZ$12-$C71),$W$7*(BZ$12-$C71))*$D71</f>
        <v>9.0606795526223582E-2</v>
      </c>
      <c r="CA72" s="35">
        <f>IF(CA$12-$C71&lt;0,$W$8*ABS(CA$12-$C71),$W$7*(CA$12-$C71))*$D71</f>
        <v>9.3607020543648209E-2</v>
      </c>
      <c r="CB72" s="35">
        <f>IF(CB$12-$C71&lt;0,$W$8*ABS(CB$12-$C71),$W$7*(CB$12-$C71))*$D71</f>
        <v>9.6607245561072835E-2</v>
      </c>
      <c r="CC72" s="35">
        <f>IF(CC$12-$C71&lt;0,$W$8*ABS(CC$12-$C71),$W$7*(CC$12-$C71))*$D71</f>
        <v>9.9607470578497448E-2</v>
      </c>
      <c r="CD72" s="35">
        <f>IF(CD$12-$C71&lt;0,$W$8*ABS(CD$12-$C71),$W$7*(CD$12-$C71))*$D71</f>
        <v>0.10260769559592206</v>
      </c>
      <c r="CE72" s="35">
        <f>IF(CE$12-$C71&lt;0,$W$8*ABS(CE$12-$C71),$W$7*(CE$12-$C71))*$D71</f>
        <v>0.10560792061334669</v>
      </c>
      <c r="CF72" s="35">
        <f>IF(CF$12-$C71&lt;0,$W$8*ABS(CF$12-$C71),$W$7*(CF$12-$C71))*$D71</f>
        <v>0.10860814563077131</v>
      </c>
      <c r="CG72" s="36">
        <f>IF(CG$12-$C71&lt;0,$W$8*ABS(CG$12-$C71),$W$7*(CG$12-$C71))*$D71</f>
        <v>0.11160837064819593</v>
      </c>
      <c r="CH72" s="36"/>
      <c r="CI72" s="87"/>
      <c r="CJ72" s="87"/>
      <c r="CK72" s="87"/>
      <c r="CL72" s="87"/>
    </row>
    <row r="73" spans="2:90" x14ac:dyDescent="0.25">
      <c r="B73" s="10"/>
      <c r="C73" s="5">
        <f t="shared" si="2"/>
        <v>12.29999999999999</v>
      </c>
      <c r="D73" s="46">
        <f>_xlfn.NORM.DIST(C73,$E$7,$E$8,FALSE)</f>
        <v>8.0191663670959271E-2</v>
      </c>
      <c r="E73" s="95">
        <f>D73/SUM($D$12:$D$138)</f>
        <v>1.6038334313820801E-2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68"/>
      <c r="W73" s="54">
        <f t="shared" si="4"/>
        <v>12.099999999999991</v>
      </c>
      <c r="X73" s="34">
        <f>IF(X$12-$C72&lt;0,$W$8*ABS(X$12-$C72),$W$7*(X$12-$C72))*$D72</f>
        <v>8.4355492699442342E-3</v>
      </c>
      <c r="Y73" s="35">
        <f>IF(Y$12-$C72&lt;0,$W$8*ABS(Y$12-$C72),$W$7*(Y$12-$C72))*$D72</f>
        <v>8.0869728538308355E-3</v>
      </c>
      <c r="Z73" s="35">
        <f>IF(Z$12-$C72&lt;0,$W$8*ABS(Z$12-$C72),$W$7*(Z$12-$C72))*$D72</f>
        <v>7.7383964377174368E-3</v>
      </c>
      <c r="AA73" s="35">
        <f>IF(AA$12-$C72&lt;0,$W$8*ABS(AA$12-$C72),$W$7*(AA$12-$C72))*$D72</f>
        <v>7.3898200216040389E-3</v>
      </c>
      <c r="AB73" s="35">
        <f>IF(AB$12-$C72&lt;0,$W$8*ABS(AB$12-$C72),$W$7*(AB$12-$C72))*$D72</f>
        <v>7.0412436054906402E-3</v>
      </c>
      <c r="AC73" s="35">
        <f>IF(AC$12-$C72&lt;0,$W$8*ABS(AC$12-$C72),$W$7*(AC$12-$C72))*$D72</f>
        <v>6.6926671893772416E-3</v>
      </c>
      <c r="AD73" s="35">
        <f>IF(AD$12-$C72&lt;0,$W$8*ABS(AD$12-$C72),$W$7*(AD$12-$C72))*$D72</f>
        <v>6.3440907732638437E-3</v>
      </c>
      <c r="AE73" s="35">
        <f>IF(AE$12-$C72&lt;0,$W$8*ABS(AE$12-$C72),$W$7*(AE$12-$C72))*$D72</f>
        <v>5.995514357150445E-3</v>
      </c>
      <c r="AF73" s="35">
        <f>IF(AF$12-$C72&lt;0,$W$8*ABS(AF$12-$C72),$W$7*(AF$12-$C72))*$D72</f>
        <v>5.6469379410370463E-3</v>
      </c>
      <c r="AG73" s="35">
        <f>IF(AG$12-$C72&lt;0,$W$8*ABS(AG$12-$C72),$W$7*(AG$12-$C72))*$D72</f>
        <v>5.2983615249236485E-3</v>
      </c>
      <c r="AH73" s="35">
        <f>IF(AH$12-$C72&lt;0,$W$8*ABS(AH$12-$C72),$W$7*(AH$12-$C72))*$D72</f>
        <v>4.9497851088102507E-3</v>
      </c>
      <c r="AI73" s="35">
        <f>IF(AI$12-$C72&lt;0,$W$8*ABS(AI$12-$C72),$W$7*(AI$12-$C72))*$D72</f>
        <v>4.601208692696852E-3</v>
      </c>
      <c r="AJ73" s="35">
        <f>IF(AJ$12-$C72&lt;0,$W$8*ABS(AJ$12-$C72),$W$7*(AJ$12-$C72))*$D72</f>
        <v>4.2526322765834533E-3</v>
      </c>
      <c r="AK73" s="35">
        <f>IF(AK$12-$C72&lt;0,$W$8*ABS(AK$12-$C72),$W$7*(AK$12-$C72))*$D72</f>
        <v>3.9040558604700555E-3</v>
      </c>
      <c r="AL73" s="35">
        <f>IF(AL$12-$C72&lt;0,$W$8*ABS(AL$12-$C72),$W$7*(AL$12-$C72))*$D72</f>
        <v>3.5554794443566568E-3</v>
      </c>
      <c r="AM73" s="35">
        <f>IF(AM$12-$C72&lt;0,$W$8*ABS(AM$12-$C72),$W$7*(AM$12-$C72))*$D72</f>
        <v>3.2069030282432585E-3</v>
      </c>
      <c r="AN73" s="35">
        <f>IF(AN$12-$C72&lt;0,$W$8*ABS(AN$12-$C72),$W$7*(AN$12-$C72))*$D72</f>
        <v>2.8583266121298603E-3</v>
      </c>
      <c r="AO73" s="35">
        <f>IF(AO$12-$C72&lt;0,$W$8*ABS(AO$12-$C72),$W$7*(AO$12-$C72))*$D72</f>
        <v>2.5097501960164616E-3</v>
      </c>
      <c r="AP73" s="35">
        <f>IF(AP$12-$C72&lt;0,$W$8*ABS(AP$12-$C72),$W$7*(AP$12-$C72))*$D72</f>
        <v>2.1611737799030633E-3</v>
      </c>
      <c r="AQ73" s="35">
        <f>IF(AQ$12-$C72&lt;0,$W$8*ABS(AQ$12-$C72),$W$7*(AQ$12-$C72))*$D72</f>
        <v>1.8125973637896651E-3</v>
      </c>
      <c r="AR73" s="35">
        <f>IF(AR$12-$C72&lt;0,$W$8*ABS(AR$12-$C72),$W$7*(AR$12-$C72))*$D72</f>
        <v>1.4640209476762666E-3</v>
      </c>
      <c r="AS73" s="35">
        <f>IF(AS$12-$C72&lt;0,$W$8*ABS(AS$12-$C72),$W$7*(AS$12-$C72))*$D72</f>
        <v>1.1154445315628681E-3</v>
      </c>
      <c r="AT73" s="35">
        <f>IF(AT$12-$C72&lt;0,$W$8*ABS(AT$12-$C72),$W$7*(AT$12-$C72))*$D72</f>
        <v>7.6686811544946995E-4</v>
      </c>
      <c r="AU73" s="35">
        <f>IF(AU$12-$C72&lt;0,$W$8*ABS(AU$12-$C72),$W$7*(AU$12-$C72))*$D72</f>
        <v>4.1829169933607163E-4</v>
      </c>
      <c r="AV73" s="35">
        <f>IF(AV$12-$C72&lt;0,$W$8*ABS(AV$12-$C72),$W$7*(AV$12-$C72))*$D72</f>
        <v>6.9715283222673225E-5</v>
      </c>
      <c r="AW73" s="35">
        <f>IF(AW$12-$C72&lt;0,$W$8*ABS(AW$12-$C72),$W$7*(AW$12-$C72))*$D72</f>
        <v>2.7886113289072511E-3</v>
      </c>
      <c r="AX73" s="35">
        <f>IF(AX$12-$C72&lt;0,$W$8*ABS(AX$12-$C72),$W$7*(AX$12-$C72))*$D72</f>
        <v>6.2743754900412346E-3</v>
      </c>
      <c r="AY73" s="35">
        <f>IF(AY$12-$C72&lt;0,$W$8*ABS(AY$12-$C72),$W$7*(AY$12-$C72))*$D72</f>
        <v>9.7601396511752189E-3</v>
      </c>
      <c r="AZ73" s="35">
        <f>IF(AZ$12-$C72&lt;0,$W$8*ABS(AZ$12-$C72),$W$7*(AZ$12-$C72))*$D72</f>
        <v>1.3245903812309202E-2</v>
      </c>
      <c r="BA73" s="35">
        <f>IF(BA$12-$C72&lt;0,$W$8*ABS(BA$12-$C72),$W$7*(BA$12-$C72))*$D72</f>
        <v>1.6731667973443186E-2</v>
      </c>
      <c r="BB73" s="35">
        <f>IF(BB$12-$C72&lt;0,$W$8*ABS(BB$12-$C72),$W$7*(BB$12-$C72))*$D72</f>
        <v>2.0217432134577169E-2</v>
      </c>
      <c r="BC73" s="35">
        <f>IF(BC$12-$C72&lt;0,$W$8*ABS(BC$12-$C72),$W$7*(BC$12-$C72))*$D72</f>
        <v>2.3703196295711156E-2</v>
      </c>
      <c r="BD73" s="35">
        <f>IF(BD$12-$C72&lt;0,$W$8*ABS(BD$12-$C72),$W$7*(BD$12-$C72))*$D72</f>
        <v>2.7188960456845136E-2</v>
      </c>
      <c r="BE73" s="35">
        <f>IF(BE$12-$C72&lt;0,$W$8*ABS(BE$12-$C72),$W$7*(BE$12-$C72))*$D72</f>
        <v>3.067472461797912E-2</v>
      </c>
      <c r="BF73" s="35">
        <f>IF(BF$12-$C72&lt;0,$W$8*ABS(BF$12-$C72),$W$7*(BF$12-$C72))*$D72</f>
        <v>3.4160488779113103E-2</v>
      </c>
      <c r="BG73" s="35">
        <f>IF(BG$12-$C72&lt;0,$W$8*ABS(BG$12-$C72),$W$7*(BG$12-$C72))*$D72</f>
        <v>3.7646252940247087E-2</v>
      </c>
      <c r="BH73" s="35">
        <f>IF(BH$12-$C72&lt;0,$W$8*ABS(BH$12-$C72),$W$7*(BH$12-$C72))*$D72</f>
        <v>4.113201710138107E-2</v>
      </c>
      <c r="BI73" s="35">
        <f>IF(BI$12-$C72&lt;0,$W$8*ABS(BI$12-$C72),$W$7*(BI$12-$C72))*$D72</f>
        <v>4.461778126251506E-2</v>
      </c>
      <c r="BJ73" s="35">
        <f>IF(BJ$12-$C72&lt;0,$W$8*ABS(BJ$12-$C72),$W$7*(BJ$12-$C72))*$D72</f>
        <v>4.8103545423649037E-2</v>
      </c>
      <c r="BK73" s="35">
        <f>IF(BK$12-$C72&lt;0,$W$8*ABS(BK$12-$C72),$W$7*(BK$12-$C72))*$D72</f>
        <v>5.1589309584783027E-2</v>
      </c>
      <c r="BL73" s="35">
        <f>IF(BL$12-$C72&lt;0,$W$8*ABS(BL$12-$C72),$W$7*(BL$12-$C72))*$D72</f>
        <v>5.5075073745917004E-2</v>
      </c>
      <c r="BM73" s="35">
        <f>IF(BM$12-$C72&lt;0,$W$8*ABS(BM$12-$C72),$W$7*(BM$12-$C72))*$D72</f>
        <v>5.8560837907050987E-2</v>
      </c>
      <c r="BN73" s="35">
        <f>IF(BN$12-$C72&lt;0,$W$8*ABS(BN$12-$C72),$W$7*(BN$12-$C72))*$D72</f>
        <v>6.2046602068184978E-2</v>
      </c>
      <c r="BO73" s="35">
        <f>IF(BO$12-$C72&lt;0,$W$8*ABS(BO$12-$C72),$W$7*(BO$12-$C72))*$D72</f>
        <v>6.5532366229318961E-2</v>
      </c>
      <c r="BP73" s="35">
        <f>IF(BP$12-$C72&lt;0,$W$8*ABS(BP$12-$C72),$W$7*(BP$12-$C72))*$D72</f>
        <v>6.9018130390452945E-2</v>
      </c>
      <c r="BQ73" s="35">
        <f>IF(BQ$12-$C72&lt;0,$W$8*ABS(BQ$12-$C72),$W$7*(BQ$12-$C72))*$D72</f>
        <v>7.2503894551586914E-2</v>
      </c>
      <c r="BR73" s="35">
        <f>IF(BR$12-$C72&lt;0,$W$8*ABS(BR$12-$C72),$W$7*(BR$12-$C72))*$D72</f>
        <v>7.5989658712720912E-2</v>
      </c>
      <c r="BS73" s="35">
        <f>IF(BS$12-$C72&lt;0,$W$8*ABS(BS$12-$C72),$W$7*(BS$12-$C72))*$D72</f>
        <v>7.9475422873854895E-2</v>
      </c>
      <c r="BT73" s="35">
        <f>IF(BT$12-$C72&lt;0,$W$8*ABS(BT$12-$C72),$W$7*(BT$12-$C72))*$D72</f>
        <v>8.2961187034988879E-2</v>
      </c>
      <c r="BU73" s="35">
        <f>IF(BU$12-$C72&lt;0,$W$8*ABS(BU$12-$C72),$W$7*(BU$12-$C72))*$D72</f>
        <v>8.6446951196122862E-2</v>
      </c>
      <c r="BV73" s="35">
        <f>IF(BV$12-$C72&lt;0,$W$8*ABS(BV$12-$C72),$W$7*(BV$12-$C72))*$D72</f>
        <v>8.9932715357256832E-2</v>
      </c>
      <c r="BW73" s="35">
        <f>IF(BW$12-$C72&lt;0,$W$8*ABS(BW$12-$C72),$W$7*(BW$12-$C72))*$D72</f>
        <v>9.3418479518390829E-2</v>
      </c>
      <c r="BX73" s="35">
        <f>IF(BX$12-$C72&lt;0,$W$8*ABS(BX$12-$C72),$W$7*(BX$12-$C72))*$D72</f>
        <v>9.6904243679524812E-2</v>
      </c>
      <c r="BY73" s="35">
        <f>IF(BY$12-$C72&lt;0,$W$8*ABS(BY$12-$C72),$W$7*(BY$12-$C72))*$D72</f>
        <v>0.1003900078406588</v>
      </c>
      <c r="BZ73" s="35">
        <f>IF(BZ$12-$C72&lt;0,$W$8*ABS(BZ$12-$C72),$W$7*(BZ$12-$C72))*$D72</f>
        <v>0.10387577200179278</v>
      </c>
      <c r="CA73" s="35">
        <f>IF(CA$12-$C72&lt;0,$W$8*ABS(CA$12-$C72),$W$7*(CA$12-$C72))*$D72</f>
        <v>0.10736153616292675</v>
      </c>
      <c r="CB73" s="35">
        <f>IF(CB$12-$C72&lt;0,$W$8*ABS(CB$12-$C72),$W$7*(CB$12-$C72))*$D72</f>
        <v>0.11084730032406075</v>
      </c>
      <c r="CC73" s="35">
        <f>IF(CC$12-$C72&lt;0,$W$8*ABS(CC$12-$C72),$W$7*(CC$12-$C72))*$D72</f>
        <v>0.11433306448519473</v>
      </c>
      <c r="CD73" s="35">
        <f>IF(CD$12-$C72&lt;0,$W$8*ABS(CD$12-$C72),$W$7*(CD$12-$C72))*$D72</f>
        <v>0.11781882864632871</v>
      </c>
      <c r="CE73" s="35">
        <f>IF(CE$12-$C72&lt;0,$W$8*ABS(CE$12-$C72),$W$7*(CE$12-$C72))*$D72</f>
        <v>0.1213045928074627</v>
      </c>
      <c r="CF73" s="35">
        <f>IF(CF$12-$C72&lt;0,$W$8*ABS(CF$12-$C72),$W$7*(CF$12-$C72))*$D72</f>
        <v>0.12479035696859667</v>
      </c>
      <c r="CG73" s="36">
        <f>IF(CG$12-$C72&lt;0,$W$8*ABS(CG$12-$C72),$W$7*(CG$12-$C72))*$D72</f>
        <v>0.12827612112973066</v>
      </c>
      <c r="CH73" s="36"/>
      <c r="CI73" s="87"/>
      <c r="CJ73" s="87"/>
      <c r="CK73" s="87"/>
      <c r="CL73" s="87"/>
    </row>
    <row r="74" spans="2:90" x14ac:dyDescent="0.25">
      <c r="B74" s="10"/>
      <c r="C74" s="5">
        <f t="shared" si="2"/>
        <v>12.499999999999989</v>
      </c>
      <c r="D74" s="46">
        <f>_xlfn.NORM.DIST(C74,$E$7,$E$8,FALSE)</f>
        <v>9.1324542694510347E-2</v>
      </c>
      <c r="E74" s="95">
        <f>D74/SUM($D$12:$D$138)</f>
        <v>1.8264910337828347E-2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68"/>
      <c r="W74" s="54">
        <f t="shared" ref="W74:W137" si="5">C73</f>
        <v>12.29999999999999</v>
      </c>
      <c r="X74" s="34">
        <f>IF(X$12-$C73&lt;0,$W$8*ABS(X$12-$C73),$W$7*(X$12-$C73))*$D73</f>
        <v>9.8635746315279826E-3</v>
      </c>
      <c r="Y74" s="35">
        <f>IF(Y$12-$C73&lt;0,$W$8*ABS(Y$12-$C73),$W$7*(Y$12-$C73))*$D73</f>
        <v>9.4626163131731854E-3</v>
      </c>
      <c r="Z74" s="35">
        <f>IF(Z$12-$C73&lt;0,$W$8*ABS(Z$12-$C73),$W$7*(Z$12-$C73))*$D73</f>
        <v>9.0616579948183899E-3</v>
      </c>
      <c r="AA74" s="35">
        <f>IF(AA$12-$C73&lt;0,$W$8*ABS(AA$12-$C73),$W$7*(AA$12-$C73))*$D73</f>
        <v>8.6606996764635926E-3</v>
      </c>
      <c r="AB74" s="35">
        <f>IF(AB$12-$C73&lt;0,$W$8*ABS(AB$12-$C73),$W$7*(AB$12-$C73))*$D73</f>
        <v>8.2597413581087971E-3</v>
      </c>
      <c r="AC74" s="35">
        <f>IF(AC$12-$C73&lt;0,$W$8*ABS(AC$12-$C73),$W$7*(AC$12-$C73))*$D73</f>
        <v>7.8587830397540016E-3</v>
      </c>
      <c r="AD74" s="35">
        <f>IF(AD$12-$C73&lt;0,$W$8*ABS(AD$12-$C73),$W$7*(AD$12-$C73))*$D73</f>
        <v>7.4578247213992043E-3</v>
      </c>
      <c r="AE74" s="35">
        <f>IF(AE$12-$C73&lt;0,$W$8*ABS(AE$12-$C73),$W$7*(AE$12-$C73))*$D73</f>
        <v>7.0568664030444079E-3</v>
      </c>
      <c r="AF74" s="35">
        <f>IF(AF$12-$C73&lt;0,$W$8*ABS(AF$12-$C73),$W$7*(AF$12-$C73))*$D73</f>
        <v>6.6559080846896124E-3</v>
      </c>
      <c r="AG74" s="35">
        <f>IF(AG$12-$C73&lt;0,$W$8*ABS(AG$12-$C73),$W$7*(AG$12-$C73))*$D73</f>
        <v>6.2549497663348151E-3</v>
      </c>
      <c r="AH74" s="35">
        <f>IF(AH$12-$C73&lt;0,$W$8*ABS(AH$12-$C73),$W$7*(AH$12-$C73))*$D73</f>
        <v>5.8539914479800188E-3</v>
      </c>
      <c r="AI74" s="35">
        <f>IF(AI$12-$C73&lt;0,$W$8*ABS(AI$12-$C73),$W$7*(AI$12-$C73))*$D73</f>
        <v>5.4530331296252232E-3</v>
      </c>
      <c r="AJ74" s="35">
        <f>IF(AJ$12-$C73&lt;0,$W$8*ABS(AJ$12-$C73),$W$7*(AJ$12-$C73))*$D73</f>
        <v>5.052074811270426E-3</v>
      </c>
      <c r="AK74" s="35">
        <f>IF(AK$12-$C73&lt;0,$W$8*ABS(AK$12-$C73),$W$7*(AK$12-$C73))*$D73</f>
        <v>4.6511164929156296E-3</v>
      </c>
      <c r="AL74" s="35">
        <f>IF(AL$12-$C73&lt;0,$W$8*ABS(AL$12-$C73),$W$7*(AL$12-$C73))*$D73</f>
        <v>4.2501581745608332E-3</v>
      </c>
      <c r="AM74" s="35">
        <f>IF(AM$12-$C73&lt;0,$W$8*ABS(AM$12-$C73),$W$7*(AM$12-$C73))*$D73</f>
        <v>3.8491998562060373E-3</v>
      </c>
      <c r="AN74" s="35">
        <f>IF(AN$12-$C73&lt;0,$W$8*ABS(AN$12-$C73),$W$7*(AN$12-$C73))*$D73</f>
        <v>3.4482415378512404E-3</v>
      </c>
      <c r="AO74" s="35">
        <f>IF(AO$12-$C73&lt;0,$W$8*ABS(AO$12-$C73),$W$7*(AO$12-$C73))*$D73</f>
        <v>3.0472832194964445E-3</v>
      </c>
      <c r="AP74" s="35">
        <f>IF(AP$12-$C73&lt;0,$W$8*ABS(AP$12-$C73),$W$7*(AP$12-$C73))*$D73</f>
        <v>2.6463249011416481E-3</v>
      </c>
      <c r="AQ74" s="35">
        <f>IF(AQ$12-$C73&lt;0,$W$8*ABS(AQ$12-$C73),$W$7*(AQ$12-$C73))*$D73</f>
        <v>2.2453665827868517E-3</v>
      </c>
      <c r="AR74" s="35">
        <f>IF(AR$12-$C73&lt;0,$W$8*ABS(AR$12-$C73),$W$7*(AR$12-$C73))*$D73</f>
        <v>1.8444082644320553E-3</v>
      </c>
      <c r="AS74" s="35">
        <f>IF(AS$12-$C73&lt;0,$W$8*ABS(AS$12-$C73),$W$7*(AS$12-$C73))*$D73</f>
        <v>1.4434499460772589E-3</v>
      </c>
      <c r="AT74" s="35">
        <f>IF(AT$12-$C73&lt;0,$W$8*ABS(AT$12-$C73),$W$7*(AT$12-$C73))*$D73</f>
        <v>1.0424916277224625E-3</v>
      </c>
      <c r="AU74" s="35">
        <f>IF(AU$12-$C73&lt;0,$W$8*ABS(AU$12-$C73),$W$7*(AU$12-$C73))*$D73</f>
        <v>6.4153330936766626E-4</v>
      </c>
      <c r="AV74" s="35">
        <f>IF(AV$12-$C73&lt;0,$W$8*ABS(AV$12-$C73),$W$7*(AV$12-$C73))*$D73</f>
        <v>2.4057499101286985E-4</v>
      </c>
      <c r="AW74" s="35">
        <f>IF(AW$12-$C73&lt;0,$W$8*ABS(AW$12-$C73),$W$7*(AW$12-$C73))*$D73</f>
        <v>1.6038332734192653E-3</v>
      </c>
      <c r="AX74" s="35">
        <f>IF(AX$12-$C73&lt;0,$W$8*ABS(AX$12-$C73),$W$7*(AX$12-$C73))*$D73</f>
        <v>5.6134164569672284E-3</v>
      </c>
      <c r="AY74" s="35">
        <f>IF(AY$12-$C73&lt;0,$W$8*ABS(AY$12-$C73),$W$7*(AY$12-$C73))*$D73</f>
        <v>9.6229996405151931E-3</v>
      </c>
      <c r="AZ74" s="35">
        <f>IF(AZ$12-$C73&lt;0,$W$8*ABS(AZ$12-$C73),$W$7*(AZ$12-$C73))*$D73</f>
        <v>1.3632582824063157E-2</v>
      </c>
      <c r="BA74" s="35">
        <f>IF(BA$12-$C73&lt;0,$W$8*ABS(BA$12-$C73),$W$7*(BA$12-$C73))*$D73</f>
        <v>1.7642166007611121E-2</v>
      </c>
      <c r="BB74" s="35">
        <f>IF(BB$12-$C73&lt;0,$W$8*ABS(BB$12-$C73),$W$7*(BB$12-$C73))*$D73</f>
        <v>2.1651749191159083E-2</v>
      </c>
      <c r="BC74" s="35">
        <f>IF(BC$12-$C73&lt;0,$W$8*ABS(BC$12-$C73),$W$7*(BC$12-$C73))*$D73</f>
        <v>2.5661332374707049E-2</v>
      </c>
      <c r="BD74" s="35">
        <f>IF(BD$12-$C73&lt;0,$W$8*ABS(BD$12-$C73),$W$7*(BD$12-$C73))*$D73</f>
        <v>2.9670915558255011E-2</v>
      </c>
      <c r="BE74" s="35">
        <f>IF(BE$12-$C73&lt;0,$W$8*ABS(BE$12-$C73),$W$7*(BE$12-$C73))*$D73</f>
        <v>3.3680498741802976E-2</v>
      </c>
      <c r="BF74" s="35">
        <f>IF(BF$12-$C73&lt;0,$W$8*ABS(BF$12-$C73),$W$7*(BF$12-$C73))*$D73</f>
        <v>3.7690081925350942E-2</v>
      </c>
      <c r="BG74" s="35">
        <f>IF(BG$12-$C73&lt;0,$W$8*ABS(BG$12-$C73),$W$7*(BG$12-$C73))*$D73</f>
        <v>4.1699665108898901E-2</v>
      </c>
      <c r="BH74" s="35">
        <f>IF(BH$12-$C73&lt;0,$W$8*ABS(BH$12-$C73),$W$7*(BH$12-$C73))*$D73</f>
        <v>4.5709248292446866E-2</v>
      </c>
      <c r="BI74" s="35">
        <f>IF(BI$12-$C73&lt;0,$W$8*ABS(BI$12-$C73),$W$7*(BI$12-$C73))*$D73</f>
        <v>4.9718831475994825E-2</v>
      </c>
      <c r="BJ74" s="35">
        <f>IF(BJ$12-$C73&lt;0,$W$8*ABS(BJ$12-$C73),$W$7*(BJ$12-$C73))*$D73</f>
        <v>5.3728414659542797E-2</v>
      </c>
      <c r="BK74" s="35">
        <f>IF(BK$12-$C73&lt;0,$W$8*ABS(BK$12-$C73),$W$7*(BK$12-$C73))*$D73</f>
        <v>5.7737997843090763E-2</v>
      </c>
      <c r="BL74" s="35">
        <f>IF(BL$12-$C73&lt;0,$W$8*ABS(BL$12-$C73),$W$7*(BL$12-$C73))*$D73</f>
        <v>6.1747581026638722E-2</v>
      </c>
      <c r="BM74" s="35">
        <f>IF(BM$12-$C73&lt;0,$W$8*ABS(BM$12-$C73),$W$7*(BM$12-$C73))*$D73</f>
        <v>6.575716421018668E-2</v>
      </c>
      <c r="BN74" s="35">
        <f>IF(BN$12-$C73&lt;0,$W$8*ABS(BN$12-$C73),$W$7*(BN$12-$C73))*$D73</f>
        <v>6.9766747393734646E-2</v>
      </c>
      <c r="BO74" s="35">
        <f>IF(BO$12-$C73&lt;0,$W$8*ABS(BO$12-$C73),$W$7*(BO$12-$C73))*$D73</f>
        <v>7.3776330577282612E-2</v>
      </c>
      <c r="BP74" s="35">
        <f>IF(BP$12-$C73&lt;0,$W$8*ABS(BP$12-$C73),$W$7*(BP$12-$C73))*$D73</f>
        <v>7.7785913760830577E-2</v>
      </c>
      <c r="BQ74" s="35">
        <f>IF(BQ$12-$C73&lt;0,$W$8*ABS(BQ$12-$C73),$W$7*(BQ$12-$C73))*$D73</f>
        <v>8.1795496944378543E-2</v>
      </c>
      <c r="BR74" s="35">
        <f>IF(BR$12-$C73&lt;0,$W$8*ABS(BR$12-$C73),$W$7*(BR$12-$C73))*$D73</f>
        <v>8.5805080127926495E-2</v>
      </c>
      <c r="BS74" s="35">
        <f>IF(BS$12-$C73&lt;0,$W$8*ABS(BS$12-$C73),$W$7*(BS$12-$C73))*$D73</f>
        <v>8.981466331147446E-2</v>
      </c>
      <c r="BT74" s="35">
        <f>IF(BT$12-$C73&lt;0,$W$8*ABS(BT$12-$C73),$W$7*(BT$12-$C73))*$D73</f>
        <v>9.3824246495022426E-2</v>
      </c>
      <c r="BU74" s="35">
        <f>IF(BU$12-$C73&lt;0,$W$8*ABS(BU$12-$C73),$W$7*(BU$12-$C73))*$D73</f>
        <v>9.7833829678570391E-2</v>
      </c>
      <c r="BV74" s="35">
        <f>IF(BV$12-$C73&lt;0,$W$8*ABS(BV$12-$C73),$W$7*(BV$12-$C73))*$D73</f>
        <v>0.10184341286211837</v>
      </c>
      <c r="BW74" s="35">
        <f>IF(BW$12-$C73&lt;0,$W$8*ABS(BW$12-$C73),$W$7*(BW$12-$C73))*$D73</f>
        <v>0.10585299604566634</v>
      </c>
      <c r="BX74" s="35">
        <f>IF(BX$12-$C73&lt;0,$W$8*ABS(BX$12-$C73),$W$7*(BX$12-$C73))*$D73</f>
        <v>0.10986257922921427</v>
      </c>
      <c r="BY74" s="35">
        <f>IF(BY$12-$C73&lt;0,$W$8*ABS(BY$12-$C73),$W$7*(BY$12-$C73))*$D73</f>
        <v>0.11387216241276225</v>
      </c>
      <c r="BZ74" s="35">
        <f>IF(BZ$12-$C73&lt;0,$W$8*ABS(BZ$12-$C73),$W$7*(BZ$12-$C73))*$D73</f>
        <v>0.11788174559631022</v>
      </c>
      <c r="CA74" s="35">
        <f>IF(CA$12-$C73&lt;0,$W$8*ABS(CA$12-$C73),$W$7*(CA$12-$C73))*$D73</f>
        <v>0.12189132877985819</v>
      </c>
      <c r="CB74" s="35">
        <f>IF(CB$12-$C73&lt;0,$W$8*ABS(CB$12-$C73),$W$7*(CB$12-$C73))*$D73</f>
        <v>0.12590091196340614</v>
      </c>
      <c r="CC74" s="35">
        <f>IF(CC$12-$C73&lt;0,$W$8*ABS(CC$12-$C73),$W$7*(CC$12-$C73))*$D73</f>
        <v>0.1299104951469541</v>
      </c>
      <c r="CD74" s="35">
        <f>IF(CD$12-$C73&lt;0,$W$8*ABS(CD$12-$C73),$W$7*(CD$12-$C73))*$D73</f>
        <v>0.13392007833050207</v>
      </c>
      <c r="CE74" s="35">
        <f>IF(CE$12-$C73&lt;0,$W$8*ABS(CE$12-$C73),$W$7*(CE$12-$C73))*$D73</f>
        <v>0.13792966151405003</v>
      </c>
      <c r="CF74" s="35">
        <f>IF(CF$12-$C73&lt;0,$W$8*ABS(CF$12-$C73),$W$7*(CF$12-$C73))*$D73</f>
        <v>0.141939244697598</v>
      </c>
      <c r="CG74" s="36">
        <f>IF(CG$12-$C73&lt;0,$W$8*ABS(CG$12-$C73),$W$7*(CG$12-$C73))*$D73</f>
        <v>0.14594882788114596</v>
      </c>
      <c r="CH74" s="12"/>
    </row>
    <row r="75" spans="2:90" x14ac:dyDescent="0.25">
      <c r="B75" s="10"/>
      <c r="C75" s="5">
        <f t="shared" si="2"/>
        <v>12.699999999999989</v>
      </c>
      <c r="D75" s="46">
        <f>_xlfn.NORM.DIST(C75,$E$7,$E$8,FALSE)</f>
        <v>0.10296813435998671</v>
      </c>
      <c r="E75" s="95">
        <f>D75/SUM($D$12:$D$138)</f>
        <v>2.0593628900281057E-2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68"/>
      <c r="W75" s="54">
        <f t="shared" si="5"/>
        <v>12.499999999999989</v>
      </c>
      <c r="X75" s="34">
        <f>IF(X$12-$C74&lt;0,$W$8*ABS(X$12-$C74),$W$7*(X$12-$C74))*$D74</f>
        <v>1.1415567836813785E-2</v>
      </c>
      <c r="Y75" s="35">
        <f>IF(Y$12-$C74&lt;0,$W$8*ABS(Y$12-$C74),$W$7*(Y$12-$C74))*$D74</f>
        <v>1.0958945123341233E-2</v>
      </c>
      <c r="Z75" s="35">
        <f>IF(Z$12-$C74&lt;0,$W$8*ABS(Z$12-$C74),$W$7*(Z$12-$C74))*$D74</f>
        <v>1.050232240986868E-2</v>
      </c>
      <c r="AA75" s="35">
        <f>IF(AA$12-$C74&lt;0,$W$8*ABS(AA$12-$C74),$W$7*(AA$12-$C74))*$D74</f>
        <v>1.0045699696396128E-2</v>
      </c>
      <c r="AB75" s="35">
        <f>IF(AB$12-$C74&lt;0,$W$8*ABS(AB$12-$C74),$W$7*(AB$12-$C74))*$D74</f>
        <v>9.5890769829235778E-3</v>
      </c>
      <c r="AC75" s="35">
        <f>IF(AC$12-$C74&lt;0,$W$8*ABS(AC$12-$C74),$W$7*(AC$12-$C74))*$D74</f>
        <v>9.1324542694510256E-3</v>
      </c>
      <c r="AD75" s="35">
        <f>IF(AD$12-$C74&lt;0,$W$8*ABS(AD$12-$C74),$W$7*(AD$12-$C74))*$D74</f>
        <v>8.6758315559784735E-3</v>
      </c>
      <c r="AE75" s="35">
        <f>IF(AE$12-$C74&lt;0,$W$8*ABS(AE$12-$C74),$W$7*(AE$12-$C74))*$D74</f>
        <v>8.2192088425059213E-3</v>
      </c>
      <c r="AF75" s="35">
        <f>IF(AF$12-$C74&lt;0,$W$8*ABS(AF$12-$C74),$W$7*(AF$12-$C74))*$D74</f>
        <v>7.7625861290333701E-3</v>
      </c>
      <c r="AG75" s="35">
        <f>IF(AG$12-$C74&lt;0,$W$8*ABS(AG$12-$C74),$W$7*(AG$12-$C74))*$D74</f>
        <v>7.3059634155608179E-3</v>
      </c>
      <c r="AH75" s="35">
        <f>IF(AH$12-$C74&lt;0,$W$8*ABS(AH$12-$C74),$W$7*(AH$12-$C74))*$D74</f>
        <v>6.8493407020882666E-3</v>
      </c>
      <c r="AI75" s="35">
        <f>IF(AI$12-$C74&lt;0,$W$8*ABS(AI$12-$C74),$W$7*(AI$12-$C74))*$D74</f>
        <v>6.3927179886157145E-3</v>
      </c>
      <c r="AJ75" s="35">
        <f>IF(AJ$12-$C74&lt;0,$W$8*ABS(AJ$12-$C74),$W$7*(AJ$12-$C74))*$D74</f>
        <v>5.9360952751431623E-3</v>
      </c>
      <c r="AK75" s="35">
        <f>IF(AK$12-$C74&lt;0,$W$8*ABS(AK$12-$C74),$W$7*(AK$12-$C74))*$D74</f>
        <v>5.4794725616706111E-3</v>
      </c>
      <c r="AL75" s="35">
        <f>IF(AL$12-$C74&lt;0,$W$8*ABS(AL$12-$C74),$W$7*(AL$12-$C74))*$D74</f>
        <v>5.0228498481980598E-3</v>
      </c>
      <c r="AM75" s="35">
        <f>IF(AM$12-$C74&lt;0,$W$8*ABS(AM$12-$C74),$W$7*(AM$12-$C74))*$D74</f>
        <v>4.5662271347255076E-3</v>
      </c>
      <c r="AN75" s="35">
        <f>IF(AN$12-$C74&lt;0,$W$8*ABS(AN$12-$C74),$W$7*(AN$12-$C74))*$D74</f>
        <v>4.1096044212529563E-3</v>
      </c>
      <c r="AO75" s="35">
        <f>IF(AO$12-$C74&lt;0,$W$8*ABS(AO$12-$C74),$W$7*(AO$12-$C74))*$D74</f>
        <v>3.6529817077804046E-3</v>
      </c>
      <c r="AP75" s="35">
        <f>IF(AP$12-$C74&lt;0,$W$8*ABS(AP$12-$C74),$W$7*(AP$12-$C74))*$D74</f>
        <v>3.1963589943078525E-3</v>
      </c>
      <c r="AQ75" s="35">
        <f>IF(AQ$12-$C74&lt;0,$W$8*ABS(AQ$12-$C74),$W$7*(AQ$12-$C74))*$D74</f>
        <v>2.7397362808353008E-3</v>
      </c>
      <c r="AR75" s="35">
        <f>IF(AR$12-$C74&lt;0,$W$8*ABS(AR$12-$C74),$W$7*(AR$12-$C74))*$D74</f>
        <v>2.283113567362749E-3</v>
      </c>
      <c r="AS75" s="35">
        <f>IF(AS$12-$C74&lt;0,$W$8*ABS(AS$12-$C74),$W$7*(AS$12-$C74))*$D74</f>
        <v>1.8264908538901971E-3</v>
      </c>
      <c r="AT75" s="35">
        <f>IF(AT$12-$C74&lt;0,$W$8*ABS(AT$12-$C74),$W$7*(AT$12-$C74))*$D74</f>
        <v>1.3698681404176454E-3</v>
      </c>
      <c r="AU75" s="35">
        <f>IF(AU$12-$C74&lt;0,$W$8*ABS(AU$12-$C74),$W$7*(AU$12-$C74))*$D74</f>
        <v>9.1324542694509378E-4</v>
      </c>
      <c r="AV75" s="35">
        <f>IF(AV$12-$C74&lt;0,$W$8*ABS(AV$12-$C74),$W$7*(AV$12-$C74))*$D74</f>
        <v>4.5662271347254201E-4</v>
      </c>
      <c r="AW75" s="35">
        <f>IF(AW$12-$C74&lt;0,$W$8*ABS(AW$12-$C74),$W$7*(AW$12-$C74))*$D74</f>
        <v>9.7334985612296194E-17</v>
      </c>
      <c r="AX75" s="35">
        <f>IF(AX$12-$C74&lt;0,$W$8*ABS(AX$12-$C74),$W$7*(AX$12-$C74))*$D74</f>
        <v>4.5662271347256152E-3</v>
      </c>
      <c r="AY75" s="35">
        <f>IF(AY$12-$C74&lt;0,$W$8*ABS(AY$12-$C74),$W$7*(AY$12-$C74))*$D74</f>
        <v>9.1324542694511332E-3</v>
      </c>
      <c r="AZ75" s="35">
        <f>IF(AZ$12-$C74&lt;0,$W$8*ABS(AZ$12-$C74),$W$7*(AZ$12-$C74))*$D74</f>
        <v>1.3698681404176649E-2</v>
      </c>
      <c r="BA75" s="35">
        <f>IF(BA$12-$C74&lt;0,$W$8*ABS(BA$12-$C74),$W$7*(BA$12-$C74))*$D74</f>
        <v>1.8264908538902166E-2</v>
      </c>
      <c r="BB75" s="35">
        <f>IF(BB$12-$C74&lt;0,$W$8*ABS(BB$12-$C74),$W$7*(BB$12-$C74))*$D74</f>
        <v>2.2831135673627684E-2</v>
      </c>
      <c r="BC75" s="35">
        <f>IF(BC$12-$C74&lt;0,$W$8*ABS(BC$12-$C74),$W$7*(BC$12-$C74))*$D74</f>
        <v>2.7397362808353205E-2</v>
      </c>
      <c r="BD75" s="35">
        <f>IF(BD$12-$C74&lt;0,$W$8*ABS(BD$12-$C74),$W$7*(BD$12-$C74))*$D74</f>
        <v>3.196358994307872E-2</v>
      </c>
      <c r="BE75" s="35">
        <f>IF(BE$12-$C74&lt;0,$W$8*ABS(BE$12-$C74),$W$7*(BE$12-$C74))*$D74</f>
        <v>3.6529817077804234E-2</v>
      </c>
      <c r="BF75" s="35">
        <f>IF(BF$12-$C74&lt;0,$W$8*ABS(BF$12-$C74),$W$7*(BF$12-$C74))*$D74</f>
        <v>4.1096044212529756E-2</v>
      </c>
      <c r="BG75" s="35">
        <f>IF(BG$12-$C74&lt;0,$W$8*ABS(BG$12-$C74),$W$7*(BG$12-$C74))*$D74</f>
        <v>4.5662271347255277E-2</v>
      </c>
      <c r="BH75" s="35">
        <f>IF(BH$12-$C74&lt;0,$W$8*ABS(BH$12-$C74),$W$7*(BH$12-$C74))*$D74</f>
        <v>5.0228498481980785E-2</v>
      </c>
      <c r="BI75" s="35">
        <f>IF(BI$12-$C74&lt;0,$W$8*ABS(BI$12-$C74),$W$7*(BI$12-$C74))*$D74</f>
        <v>5.4794725616706307E-2</v>
      </c>
      <c r="BJ75" s="35">
        <f>IF(BJ$12-$C74&lt;0,$W$8*ABS(BJ$12-$C74),$W$7*(BJ$12-$C74))*$D74</f>
        <v>5.9360952751431828E-2</v>
      </c>
      <c r="BK75" s="35">
        <f>IF(BK$12-$C74&lt;0,$W$8*ABS(BK$12-$C74),$W$7*(BK$12-$C74))*$D74</f>
        <v>6.3927179886157343E-2</v>
      </c>
      <c r="BL75" s="35">
        <f>IF(BL$12-$C74&lt;0,$W$8*ABS(BL$12-$C74),$W$7*(BL$12-$C74))*$D74</f>
        <v>6.8493407020882857E-2</v>
      </c>
      <c r="BM75" s="35">
        <f>IF(BM$12-$C74&lt;0,$W$8*ABS(BM$12-$C74),$W$7*(BM$12-$C74))*$D74</f>
        <v>7.3059634155608386E-2</v>
      </c>
      <c r="BN75" s="35">
        <f>IF(BN$12-$C74&lt;0,$W$8*ABS(BN$12-$C74),$W$7*(BN$12-$C74))*$D74</f>
        <v>7.76258612903339E-2</v>
      </c>
      <c r="BO75" s="35">
        <f>IF(BO$12-$C74&lt;0,$W$8*ABS(BO$12-$C74),$W$7*(BO$12-$C74))*$D74</f>
        <v>8.2192088425059415E-2</v>
      </c>
      <c r="BP75" s="35">
        <f>IF(BP$12-$C74&lt;0,$W$8*ABS(BP$12-$C74),$W$7*(BP$12-$C74))*$D74</f>
        <v>8.6758315559784929E-2</v>
      </c>
      <c r="BQ75" s="35">
        <f>IF(BQ$12-$C74&lt;0,$W$8*ABS(BQ$12-$C74),$W$7*(BQ$12-$C74))*$D74</f>
        <v>9.1324542694510444E-2</v>
      </c>
      <c r="BR75" s="35">
        <f>IF(BR$12-$C74&lt;0,$W$8*ABS(BR$12-$C74),$W$7*(BR$12-$C74))*$D74</f>
        <v>9.5890769829235972E-2</v>
      </c>
      <c r="BS75" s="35">
        <f>IF(BS$12-$C74&lt;0,$W$8*ABS(BS$12-$C74),$W$7*(BS$12-$C74))*$D74</f>
        <v>0.10045699696396149</v>
      </c>
      <c r="BT75" s="35">
        <f>IF(BT$12-$C74&lt;0,$W$8*ABS(BT$12-$C74),$W$7*(BT$12-$C74))*$D74</f>
        <v>0.10502322409868699</v>
      </c>
      <c r="BU75" s="35">
        <f>IF(BU$12-$C74&lt;0,$W$8*ABS(BU$12-$C74),$W$7*(BU$12-$C74))*$D74</f>
        <v>0.10958945123341252</v>
      </c>
      <c r="BV75" s="35">
        <f>IF(BV$12-$C74&lt;0,$W$8*ABS(BV$12-$C74),$W$7*(BV$12-$C74))*$D74</f>
        <v>0.11415567836813803</v>
      </c>
      <c r="BW75" s="35">
        <f>IF(BW$12-$C74&lt;0,$W$8*ABS(BW$12-$C74),$W$7*(BW$12-$C74))*$D74</f>
        <v>0.11872190550286356</v>
      </c>
      <c r="BX75" s="35">
        <f>IF(BX$12-$C74&lt;0,$W$8*ABS(BX$12-$C74),$W$7*(BX$12-$C74))*$D74</f>
        <v>0.12328813263758907</v>
      </c>
      <c r="BY75" s="35">
        <f>IF(BY$12-$C74&lt;0,$W$8*ABS(BY$12-$C74),$W$7*(BY$12-$C74))*$D74</f>
        <v>0.1278543597723146</v>
      </c>
      <c r="BZ75" s="35">
        <f>IF(BZ$12-$C74&lt;0,$W$8*ABS(BZ$12-$C74),$W$7*(BZ$12-$C74))*$D74</f>
        <v>0.13242058690704009</v>
      </c>
      <c r="CA75" s="35">
        <f>IF(CA$12-$C74&lt;0,$W$8*ABS(CA$12-$C74),$W$7*(CA$12-$C74))*$D74</f>
        <v>0.13698681404176563</v>
      </c>
      <c r="CB75" s="35">
        <f>IF(CB$12-$C74&lt;0,$W$8*ABS(CB$12-$C74),$W$7*(CB$12-$C74))*$D74</f>
        <v>0.14155304117649115</v>
      </c>
      <c r="CC75" s="35">
        <f>IF(CC$12-$C74&lt;0,$W$8*ABS(CC$12-$C74),$W$7*(CC$12-$C74))*$D74</f>
        <v>0.14611926831121666</v>
      </c>
      <c r="CD75" s="35">
        <f>IF(CD$12-$C74&lt;0,$W$8*ABS(CD$12-$C74),$W$7*(CD$12-$C74))*$D74</f>
        <v>0.15068549544594217</v>
      </c>
      <c r="CE75" s="35">
        <f>IF(CE$12-$C74&lt;0,$W$8*ABS(CE$12-$C74),$W$7*(CE$12-$C74))*$D74</f>
        <v>0.15525172258066769</v>
      </c>
      <c r="CF75" s="35">
        <f>IF(CF$12-$C74&lt;0,$W$8*ABS(CF$12-$C74),$W$7*(CF$12-$C74))*$D74</f>
        <v>0.1598179497153932</v>
      </c>
      <c r="CG75" s="36">
        <f>IF(CG$12-$C74&lt;0,$W$8*ABS(CG$12-$C74),$W$7*(CG$12-$C74))*$D74</f>
        <v>0.16438417685011872</v>
      </c>
      <c r="CH75" s="84"/>
      <c r="CI75" s="89"/>
      <c r="CJ75" s="89"/>
      <c r="CK75" s="89"/>
      <c r="CL75" s="89"/>
    </row>
    <row r="76" spans="2:90" x14ac:dyDescent="0.25">
      <c r="B76" s="10"/>
      <c r="C76" s="5">
        <f t="shared" si="2"/>
        <v>12.899999999999988</v>
      </c>
      <c r="D76" s="46">
        <f>_xlfn.NORM.DIST(C76,$E$7,$E$8,FALSE)</f>
        <v>0.1149410703421158</v>
      </c>
      <c r="E76" s="95">
        <f>D76/SUM($D$12:$D$138)</f>
        <v>2.298821633255179E-2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68"/>
      <c r="W76" s="54">
        <f t="shared" si="5"/>
        <v>12.699999999999989</v>
      </c>
      <c r="X76" s="34">
        <f>IF(X$12-$C75&lt;0,$W$8*ABS(X$12-$C75),$W$7*(X$12-$C75))*$D75</f>
        <v>1.30769530637183E-2</v>
      </c>
      <c r="Y76" s="35">
        <f>IF(Y$12-$C75&lt;0,$W$8*ABS(Y$12-$C75),$W$7*(Y$12-$C75))*$D75</f>
        <v>1.2562112391918366E-2</v>
      </c>
      <c r="Z76" s="35">
        <f>IF(Z$12-$C75&lt;0,$W$8*ABS(Z$12-$C75),$W$7*(Z$12-$C75))*$D75</f>
        <v>1.2047271720118434E-2</v>
      </c>
      <c r="AA76" s="35">
        <f>IF(AA$12-$C75&lt;0,$W$8*ABS(AA$12-$C75),$W$7*(AA$12-$C75))*$D75</f>
        <v>1.1532431048318499E-2</v>
      </c>
      <c r="AB76" s="35">
        <f>IF(AB$12-$C75&lt;0,$W$8*ABS(AB$12-$C75),$W$7*(AB$12-$C75))*$D75</f>
        <v>1.1017590376518567E-2</v>
      </c>
      <c r="AC76" s="35">
        <f>IF(AC$12-$C75&lt;0,$W$8*ABS(AC$12-$C75),$W$7*(AC$12-$C75))*$D75</f>
        <v>1.0502749704718633E-2</v>
      </c>
      <c r="AD76" s="35">
        <f>IF(AD$12-$C75&lt;0,$W$8*ABS(AD$12-$C75),$W$7*(AD$12-$C75))*$D75</f>
        <v>9.9879090329187004E-3</v>
      </c>
      <c r="AE76" s="35">
        <f>IF(AE$12-$C75&lt;0,$W$8*ABS(AE$12-$C75),$W$7*(AE$12-$C75))*$D75</f>
        <v>9.4730683611187663E-3</v>
      </c>
      <c r="AF76" s="35">
        <f>IF(AF$12-$C75&lt;0,$W$8*ABS(AF$12-$C75),$W$7*(AF$12-$C75))*$D75</f>
        <v>8.9582276893188321E-3</v>
      </c>
      <c r="AG76" s="35">
        <f>IF(AG$12-$C75&lt;0,$W$8*ABS(AG$12-$C75),$W$7*(AG$12-$C75))*$D75</f>
        <v>8.4433870175188996E-3</v>
      </c>
      <c r="AH76" s="35">
        <f>IF(AH$12-$C75&lt;0,$W$8*ABS(AH$12-$C75),$W$7*(AH$12-$C75))*$D75</f>
        <v>7.9285463457189655E-3</v>
      </c>
      <c r="AI76" s="35">
        <f>IF(AI$12-$C75&lt;0,$W$8*ABS(AI$12-$C75),$W$7*(AI$12-$C75))*$D75</f>
        <v>7.4137056739190313E-3</v>
      </c>
      <c r="AJ76" s="35">
        <f>IF(AJ$12-$C75&lt;0,$W$8*ABS(AJ$12-$C75),$W$7*(AJ$12-$C75))*$D75</f>
        <v>6.8988650021190989E-3</v>
      </c>
      <c r="AK76" s="35">
        <f>IF(AK$12-$C75&lt;0,$W$8*ABS(AK$12-$C75),$W$7*(AK$12-$C75))*$D75</f>
        <v>6.3840243303191647E-3</v>
      </c>
      <c r="AL76" s="35">
        <f>IF(AL$12-$C75&lt;0,$W$8*ABS(AL$12-$C75),$W$7*(AL$12-$C75))*$D75</f>
        <v>5.8691836585192305E-3</v>
      </c>
      <c r="AM76" s="35">
        <f>IF(AM$12-$C75&lt;0,$W$8*ABS(AM$12-$C75),$W$7*(AM$12-$C75))*$D75</f>
        <v>5.3543429867192972E-3</v>
      </c>
      <c r="AN76" s="35">
        <f>IF(AN$12-$C75&lt;0,$W$8*ABS(AN$12-$C75),$W$7*(AN$12-$C75))*$D75</f>
        <v>4.8395023149193639E-3</v>
      </c>
      <c r="AO76" s="35">
        <f>IF(AO$12-$C75&lt;0,$W$8*ABS(AO$12-$C75),$W$7*(AO$12-$C75))*$D75</f>
        <v>4.3246616431194297E-3</v>
      </c>
      <c r="AP76" s="35">
        <f>IF(AP$12-$C75&lt;0,$W$8*ABS(AP$12-$C75),$W$7*(AP$12-$C75))*$D75</f>
        <v>3.8098209713194968E-3</v>
      </c>
      <c r="AQ76" s="35">
        <f>IF(AQ$12-$C75&lt;0,$W$8*ABS(AQ$12-$C75),$W$7*(AQ$12-$C75))*$D75</f>
        <v>3.2949802995195635E-3</v>
      </c>
      <c r="AR76" s="35">
        <f>IF(AR$12-$C75&lt;0,$W$8*ABS(AR$12-$C75),$W$7*(AR$12-$C75))*$D75</f>
        <v>2.7801396277196294E-3</v>
      </c>
      <c r="AS76" s="35">
        <f>IF(AS$12-$C75&lt;0,$W$8*ABS(AS$12-$C75),$W$7*(AS$12-$C75))*$D75</f>
        <v>2.2652989559196961E-3</v>
      </c>
      <c r="AT76" s="35">
        <f>IF(AT$12-$C75&lt;0,$W$8*ABS(AT$12-$C75),$W$7*(AT$12-$C75))*$D75</f>
        <v>1.7504582841197623E-3</v>
      </c>
      <c r="AU76" s="35">
        <f>IF(AU$12-$C75&lt;0,$W$8*ABS(AU$12-$C75),$W$7*(AU$12-$C75))*$D75</f>
        <v>1.2356176123198288E-3</v>
      </c>
      <c r="AV76" s="35">
        <f>IF(AV$12-$C75&lt;0,$W$8*ABS(AV$12-$C75),$W$7*(AV$12-$C75))*$D75</f>
        <v>7.2077694051989527E-4</v>
      </c>
      <c r="AW76" s="35">
        <f>IF(AW$12-$C75&lt;0,$W$8*ABS(AW$12-$C75),$W$7*(AW$12-$C75))*$D75</f>
        <v>2.0593626871996172E-4</v>
      </c>
      <c r="AX76" s="35">
        <f>IF(AX$12-$C75&lt;0,$W$8*ABS(AX$12-$C75),$W$7*(AX$12-$C75))*$D75</f>
        <v>3.0890440307997182E-3</v>
      </c>
      <c r="AY76" s="35">
        <f>IF(AY$12-$C75&lt;0,$W$8*ABS(AY$12-$C75),$W$7*(AY$12-$C75))*$D75</f>
        <v>8.2374507487990543E-3</v>
      </c>
      <c r="AZ76" s="35">
        <f>IF(AZ$12-$C75&lt;0,$W$8*ABS(AZ$12-$C75),$W$7*(AZ$12-$C75))*$D75</f>
        <v>1.3385857466798389E-2</v>
      </c>
      <c r="BA76" s="35">
        <f>IF(BA$12-$C75&lt;0,$W$8*ABS(BA$12-$C75),$W$7*(BA$12-$C75))*$D75</f>
        <v>1.8534264184797727E-2</v>
      </c>
      <c r="BB76" s="35">
        <f>IF(BB$12-$C75&lt;0,$W$8*ABS(BB$12-$C75),$W$7*(BB$12-$C75))*$D75</f>
        <v>2.3682670902797062E-2</v>
      </c>
      <c r="BC76" s="35">
        <f>IF(BC$12-$C75&lt;0,$W$8*ABS(BC$12-$C75),$W$7*(BC$12-$C75))*$D75</f>
        <v>2.8831077620796397E-2</v>
      </c>
      <c r="BD76" s="35">
        <f>IF(BD$12-$C75&lt;0,$W$8*ABS(BD$12-$C75),$W$7*(BD$12-$C75))*$D75</f>
        <v>3.3979484338795739E-2</v>
      </c>
      <c r="BE76" s="35">
        <f>IF(BE$12-$C75&lt;0,$W$8*ABS(BE$12-$C75),$W$7*(BE$12-$C75))*$D75</f>
        <v>3.9127891056795074E-2</v>
      </c>
      <c r="BF76" s="35">
        <f>IF(BF$12-$C75&lt;0,$W$8*ABS(BF$12-$C75),$W$7*(BF$12-$C75))*$D75</f>
        <v>4.4276297774794401E-2</v>
      </c>
      <c r="BG76" s="35">
        <f>IF(BG$12-$C75&lt;0,$W$8*ABS(BG$12-$C75),$W$7*(BG$12-$C75))*$D75</f>
        <v>4.9424704492793736E-2</v>
      </c>
      <c r="BH76" s="35">
        <f>IF(BH$12-$C75&lt;0,$W$8*ABS(BH$12-$C75),$W$7*(BH$12-$C75))*$D75</f>
        <v>5.4573111210793071E-2</v>
      </c>
      <c r="BI76" s="35">
        <f>IF(BI$12-$C75&lt;0,$W$8*ABS(BI$12-$C75),$W$7*(BI$12-$C75))*$D75</f>
        <v>5.9721517928792413E-2</v>
      </c>
      <c r="BJ76" s="35">
        <f>IF(BJ$12-$C75&lt;0,$W$8*ABS(BJ$12-$C75),$W$7*(BJ$12-$C75))*$D75</f>
        <v>6.4869924646791755E-2</v>
      </c>
      <c r="BK76" s="35">
        <f>IF(BK$12-$C75&lt;0,$W$8*ABS(BK$12-$C75),$W$7*(BK$12-$C75))*$D75</f>
        <v>7.0018331364791075E-2</v>
      </c>
      <c r="BL76" s="35">
        <f>IF(BL$12-$C75&lt;0,$W$8*ABS(BL$12-$C75),$W$7*(BL$12-$C75))*$D75</f>
        <v>7.5166738082790424E-2</v>
      </c>
      <c r="BM76" s="35">
        <f>IF(BM$12-$C75&lt;0,$W$8*ABS(BM$12-$C75),$W$7*(BM$12-$C75))*$D75</f>
        <v>8.0315144800789745E-2</v>
      </c>
      <c r="BN76" s="35">
        <f>IF(BN$12-$C75&lt;0,$W$8*ABS(BN$12-$C75),$W$7*(BN$12-$C75))*$D75</f>
        <v>8.5463551518789094E-2</v>
      </c>
      <c r="BO76" s="35">
        <f>IF(BO$12-$C75&lt;0,$W$8*ABS(BO$12-$C75),$W$7*(BO$12-$C75))*$D75</f>
        <v>9.0611958236788429E-2</v>
      </c>
      <c r="BP76" s="35">
        <f>IF(BP$12-$C75&lt;0,$W$8*ABS(BP$12-$C75),$W$7*(BP$12-$C75))*$D75</f>
        <v>9.5760364954787763E-2</v>
      </c>
      <c r="BQ76" s="35">
        <f>IF(BQ$12-$C75&lt;0,$W$8*ABS(BQ$12-$C75),$W$7*(BQ$12-$C75))*$D75</f>
        <v>0.1009087716727871</v>
      </c>
      <c r="BR76" s="35">
        <f>IF(BR$12-$C75&lt;0,$W$8*ABS(BR$12-$C75),$W$7*(BR$12-$C75))*$D75</f>
        <v>0.10605717839078643</v>
      </c>
      <c r="BS76" s="35">
        <f>IF(BS$12-$C75&lt;0,$W$8*ABS(BS$12-$C75),$W$7*(BS$12-$C75))*$D75</f>
        <v>0.11120558510878577</v>
      </c>
      <c r="BT76" s="35">
        <f>IF(BT$12-$C75&lt;0,$W$8*ABS(BT$12-$C75),$W$7*(BT$12-$C75))*$D75</f>
        <v>0.1163539918267851</v>
      </c>
      <c r="BU76" s="35">
        <f>IF(BU$12-$C75&lt;0,$W$8*ABS(BU$12-$C75),$W$7*(BU$12-$C75))*$D75</f>
        <v>0.12150239854478445</v>
      </c>
      <c r="BV76" s="35">
        <f>IF(BV$12-$C75&lt;0,$W$8*ABS(BV$12-$C75),$W$7*(BV$12-$C75))*$D75</f>
        <v>0.1266508052627838</v>
      </c>
      <c r="BW76" s="35">
        <f>IF(BW$12-$C75&lt;0,$W$8*ABS(BW$12-$C75),$W$7*(BW$12-$C75))*$D75</f>
        <v>0.13179921198078309</v>
      </c>
      <c r="BX76" s="35">
        <f>IF(BX$12-$C75&lt;0,$W$8*ABS(BX$12-$C75),$W$7*(BX$12-$C75))*$D75</f>
        <v>0.13694761869878244</v>
      </c>
      <c r="BY76" s="35">
        <f>IF(BY$12-$C75&lt;0,$W$8*ABS(BY$12-$C75),$W$7*(BY$12-$C75))*$D75</f>
        <v>0.14209602541678179</v>
      </c>
      <c r="BZ76" s="35">
        <f>IF(BZ$12-$C75&lt;0,$W$8*ABS(BZ$12-$C75),$W$7*(BZ$12-$C75))*$D75</f>
        <v>0.14724443213478114</v>
      </c>
      <c r="CA76" s="35">
        <f>IF(CA$12-$C75&lt;0,$W$8*ABS(CA$12-$C75),$W$7*(CA$12-$C75))*$D75</f>
        <v>0.15239283885278046</v>
      </c>
      <c r="CB76" s="35">
        <f>IF(CB$12-$C75&lt;0,$W$8*ABS(CB$12-$C75),$W$7*(CB$12-$C75))*$D75</f>
        <v>0.15754124557077978</v>
      </c>
      <c r="CC76" s="35">
        <f>IF(CC$12-$C75&lt;0,$W$8*ABS(CC$12-$C75),$W$7*(CC$12-$C75))*$D75</f>
        <v>0.16268965228877913</v>
      </c>
      <c r="CD76" s="35">
        <f>IF(CD$12-$C75&lt;0,$W$8*ABS(CD$12-$C75),$W$7*(CD$12-$C75))*$D75</f>
        <v>0.16783805900677845</v>
      </c>
      <c r="CE76" s="35">
        <f>IF(CE$12-$C75&lt;0,$W$8*ABS(CE$12-$C75),$W$7*(CE$12-$C75))*$D75</f>
        <v>0.1729864657247778</v>
      </c>
      <c r="CF76" s="35">
        <f>IF(CF$12-$C75&lt;0,$W$8*ABS(CF$12-$C75),$W$7*(CF$12-$C75))*$D75</f>
        <v>0.17813487244277715</v>
      </c>
      <c r="CG76" s="36">
        <f>IF(CG$12-$C75&lt;0,$W$8*ABS(CG$12-$C75),$W$7*(CG$12-$C75))*$D75</f>
        <v>0.18328327916077647</v>
      </c>
      <c r="CH76" s="12"/>
    </row>
    <row r="77" spans="2:90" x14ac:dyDescent="0.25">
      <c r="B77" s="10"/>
      <c r="C77" s="5">
        <f t="shared" si="2"/>
        <v>13.099999999999987</v>
      </c>
      <c r="D77" s="46">
        <f>_xlfn.NORM.DIST(C77,$E$7,$E$8,FALSE)</f>
        <v>0.12702952823459374</v>
      </c>
      <c r="E77" s="95">
        <f>D77/SUM($D$12:$D$138)</f>
        <v>2.5405908149167863E-2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68"/>
      <c r="W77" s="54">
        <f t="shared" si="5"/>
        <v>12.899999999999988</v>
      </c>
      <c r="X77" s="34">
        <f>IF(X$12-$C76&lt;0,$W$8*ABS(X$12-$C76),$W$7*(X$12-$C76))*$D76</f>
        <v>1.4827398074132926E-2</v>
      </c>
      <c r="Y77" s="35">
        <f>IF(Y$12-$C76&lt;0,$W$8*ABS(Y$12-$C76),$W$7*(Y$12-$C76))*$D76</f>
        <v>1.4252692722422347E-2</v>
      </c>
      <c r="Z77" s="35">
        <f>IF(Z$12-$C76&lt;0,$W$8*ABS(Z$12-$C76),$W$7*(Z$12-$C76))*$D76</f>
        <v>1.3677987370711768E-2</v>
      </c>
      <c r="AA77" s="35">
        <f>IF(AA$12-$C76&lt;0,$W$8*ABS(AA$12-$C76),$W$7*(AA$12-$C76))*$D76</f>
        <v>1.3103282019001187E-2</v>
      </c>
      <c r="AB77" s="35">
        <f>IF(AB$12-$C76&lt;0,$W$8*ABS(AB$12-$C76),$W$7*(AB$12-$C76))*$D76</f>
        <v>1.2528576667290608E-2</v>
      </c>
      <c r="AC77" s="35">
        <f>IF(AC$12-$C76&lt;0,$W$8*ABS(AC$12-$C76),$W$7*(AC$12-$C76))*$D76</f>
        <v>1.195387131558003E-2</v>
      </c>
      <c r="AD77" s="35">
        <f>IF(AD$12-$C76&lt;0,$W$8*ABS(AD$12-$C76),$W$7*(AD$12-$C76))*$D76</f>
        <v>1.137916596386945E-2</v>
      </c>
      <c r="AE77" s="35">
        <f>IF(AE$12-$C76&lt;0,$W$8*ABS(AE$12-$C76),$W$7*(AE$12-$C76))*$D76</f>
        <v>1.0804460612158871E-2</v>
      </c>
      <c r="AF77" s="35">
        <f>IF(AF$12-$C76&lt;0,$W$8*ABS(AF$12-$C76),$W$7*(AF$12-$C76))*$D76</f>
        <v>1.0229755260448293E-2</v>
      </c>
      <c r="AG77" s="35">
        <f>IF(AG$12-$C76&lt;0,$W$8*ABS(AG$12-$C76),$W$7*(AG$12-$C76))*$D76</f>
        <v>9.6550499087377142E-3</v>
      </c>
      <c r="AH77" s="35">
        <f>IF(AH$12-$C76&lt;0,$W$8*ABS(AH$12-$C76),$W$7*(AH$12-$C76))*$D76</f>
        <v>9.0803445570271334E-3</v>
      </c>
      <c r="AI77" s="35">
        <f>IF(AI$12-$C76&lt;0,$W$8*ABS(AI$12-$C76),$W$7*(AI$12-$C76))*$D76</f>
        <v>8.505639205316556E-3</v>
      </c>
      <c r="AJ77" s="35">
        <f>IF(AJ$12-$C76&lt;0,$W$8*ABS(AJ$12-$C76),$W$7*(AJ$12-$C76))*$D76</f>
        <v>7.930933853605977E-3</v>
      </c>
      <c r="AK77" s="35">
        <f>IF(AK$12-$C76&lt;0,$W$8*ABS(AK$12-$C76),$W$7*(AK$12-$C76))*$D76</f>
        <v>7.356228501895397E-3</v>
      </c>
      <c r="AL77" s="35">
        <f>IF(AL$12-$C76&lt;0,$W$8*ABS(AL$12-$C76),$W$7*(AL$12-$C76))*$D76</f>
        <v>6.7815231501848179E-3</v>
      </c>
      <c r="AM77" s="35">
        <f>IF(AM$12-$C76&lt;0,$W$8*ABS(AM$12-$C76),$W$7*(AM$12-$C76))*$D76</f>
        <v>6.2068177984742397E-3</v>
      </c>
      <c r="AN77" s="35">
        <f>IF(AN$12-$C76&lt;0,$W$8*ABS(AN$12-$C76),$W$7*(AN$12-$C76))*$D76</f>
        <v>5.6321124467636598E-3</v>
      </c>
      <c r="AO77" s="35">
        <f>IF(AO$12-$C76&lt;0,$W$8*ABS(AO$12-$C76),$W$7*(AO$12-$C76))*$D76</f>
        <v>5.0574070950530816E-3</v>
      </c>
      <c r="AP77" s="35">
        <f>IF(AP$12-$C76&lt;0,$W$8*ABS(AP$12-$C76),$W$7*(AP$12-$C76))*$D76</f>
        <v>4.4827017433425025E-3</v>
      </c>
      <c r="AQ77" s="35">
        <f>IF(AQ$12-$C76&lt;0,$W$8*ABS(AQ$12-$C76),$W$7*(AQ$12-$C76))*$D76</f>
        <v>3.9079963916319235E-3</v>
      </c>
      <c r="AR77" s="35">
        <f>IF(AR$12-$C76&lt;0,$W$8*ABS(AR$12-$C76),$W$7*(AR$12-$C76))*$D76</f>
        <v>3.3332910399213444E-3</v>
      </c>
      <c r="AS77" s="35">
        <f>IF(AS$12-$C76&lt;0,$W$8*ABS(AS$12-$C76),$W$7*(AS$12-$C76))*$D76</f>
        <v>2.7585856882107653E-3</v>
      </c>
      <c r="AT77" s="35">
        <f>IF(AT$12-$C76&lt;0,$W$8*ABS(AT$12-$C76),$W$7*(AT$12-$C76))*$D76</f>
        <v>2.1838803365001862E-3</v>
      </c>
      <c r="AU77" s="35">
        <f>IF(AU$12-$C76&lt;0,$W$8*ABS(AU$12-$C76),$W$7*(AU$12-$C76))*$D76</f>
        <v>1.6091749847896072E-3</v>
      </c>
      <c r="AV77" s="35">
        <f>IF(AV$12-$C76&lt;0,$W$8*ABS(AV$12-$C76),$W$7*(AV$12-$C76))*$D76</f>
        <v>1.0344696330790283E-3</v>
      </c>
      <c r="AW77" s="35">
        <f>IF(AW$12-$C76&lt;0,$W$8*ABS(AW$12-$C76),$W$7*(AW$12-$C76))*$D76</f>
        <v>4.5976428136844936E-4</v>
      </c>
      <c r="AX77" s="35">
        <f>IF(AX$12-$C76&lt;0,$W$8*ABS(AX$12-$C76),$W$7*(AX$12-$C76))*$D76</f>
        <v>1.1494107034212969E-3</v>
      </c>
      <c r="AY77" s="35">
        <f>IF(AY$12-$C76&lt;0,$W$8*ABS(AY$12-$C76),$W$7*(AY$12-$C76))*$D76</f>
        <v>6.8964642205270876E-3</v>
      </c>
      <c r="AZ77" s="35">
        <f>IF(AZ$12-$C76&lt;0,$W$8*ABS(AZ$12-$C76),$W$7*(AZ$12-$C76))*$D76</f>
        <v>1.2643517737632877E-2</v>
      </c>
      <c r="BA77" s="35">
        <f>IF(BA$12-$C76&lt;0,$W$8*ABS(BA$12-$C76),$W$7*(BA$12-$C76))*$D76</f>
        <v>1.8390571254738669E-2</v>
      </c>
      <c r="BB77" s="35">
        <f>IF(BB$12-$C76&lt;0,$W$8*ABS(BB$12-$C76),$W$7*(BB$12-$C76))*$D76</f>
        <v>2.4137624771844456E-2</v>
      </c>
      <c r="BC77" s="35">
        <f>IF(BC$12-$C76&lt;0,$W$8*ABS(BC$12-$C76),$W$7*(BC$12-$C76))*$D76</f>
        <v>2.988467828895025E-2</v>
      </c>
      <c r="BD77" s="35">
        <f>IF(BD$12-$C76&lt;0,$W$8*ABS(BD$12-$C76),$W$7*(BD$12-$C76))*$D76</f>
        <v>3.5631731806056041E-2</v>
      </c>
      <c r="BE77" s="35">
        <f>IF(BE$12-$C76&lt;0,$W$8*ABS(BE$12-$C76),$W$7*(BE$12-$C76))*$D76</f>
        <v>4.1378785323161825E-2</v>
      </c>
      <c r="BF77" s="35">
        <f>IF(BF$12-$C76&lt;0,$W$8*ABS(BF$12-$C76),$W$7*(BF$12-$C76))*$D76</f>
        <v>4.7125838840267623E-2</v>
      </c>
      <c r="BG77" s="35">
        <f>IF(BG$12-$C76&lt;0,$W$8*ABS(BG$12-$C76),$W$7*(BG$12-$C76))*$D76</f>
        <v>5.2872892357373413E-2</v>
      </c>
      <c r="BH77" s="35">
        <f>IF(BH$12-$C76&lt;0,$W$8*ABS(BH$12-$C76),$W$7*(BH$12-$C76))*$D76</f>
        <v>5.8619945874479197E-2</v>
      </c>
      <c r="BI77" s="35">
        <f>IF(BI$12-$C76&lt;0,$W$8*ABS(BI$12-$C76),$W$7*(BI$12-$C76))*$D76</f>
        <v>6.4366999391584995E-2</v>
      </c>
      <c r="BJ77" s="35">
        <f>IF(BJ$12-$C76&lt;0,$W$8*ABS(BJ$12-$C76),$W$7*(BJ$12-$C76))*$D76</f>
        <v>7.0114052908690772E-2</v>
      </c>
      <c r="BK77" s="35">
        <f>IF(BK$12-$C76&lt;0,$W$8*ABS(BK$12-$C76),$W$7*(BK$12-$C76))*$D76</f>
        <v>7.5861106425796576E-2</v>
      </c>
      <c r="BL77" s="35">
        <f>IF(BL$12-$C76&lt;0,$W$8*ABS(BL$12-$C76),$W$7*(BL$12-$C76))*$D76</f>
        <v>8.1608159942902367E-2</v>
      </c>
      <c r="BM77" s="35">
        <f>IF(BM$12-$C76&lt;0,$W$8*ABS(BM$12-$C76),$W$7*(BM$12-$C76))*$D76</f>
        <v>8.7355213460008144E-2</v>
      </c>
      <c r="BN77" s="35">
        <f>IF(BN$12-$C76&lt;0,$W$8*ABS(BN$12-$C76),$W$7*(BN$12-$C76))*$D76</f>
        <v>9.3102266977113948E-2</v>
      </c>
      <c r="BO77" s="35">
        <f>IF(BO$12-$C76&lt;0,$W$8*ABS(BO$12-$C76),$W$7*(BO$12-$C76))*$D76</f>
        <v>9.8849320494219725E-2</v>
      </c>
      <c r="BP77" s="35">
        <f>IF(BP$12-$C76&lt;0,$W$8*ABS(BP$12-$C76),$W$7*(BP$12-$C76))*$D76</f>
        <v>0.10459637401132552</v>
      </c>
      <c r="BQ77" s="35">
        <f>IF(BQ$12-$C76&lt;0,$W$8*ABS(BQ$12-$C76),$W$7*(BQ$12-$C76))*$D76</f>
        <v>0.11034342752843132</v>
      </c>
      <c r="BR77" s="35">
        <f>IF(BR$12-$C76&lt;0,$W$8*ABS(BR$12-$C76),$W$7*(BR$12-$C76))*$D76</f>
        <v>0.11609048104553711</v>
      </c>
      <c r="BS77" s="35">
        <f>IF(BS$12-$C76&lt;0,$W$8*ABS(BS$12-$C76),$W$7*(BS$12-$C76))*$D76</f>
        <v>0.12183753456264289</v>
      </c>
      <c r="BT77" s="35">
        <f>IF(BT$12-$C76&lt;0,$W$8*ABS(BT$12-$C76),$W$7*(BT$12-$C76))*$D76</f>
        <v>0.12758458807974868</v>
      </c>
      <c r="BU77" s="35">
        <f>IF(BU$12-$C76&lt;0,$W$8*ABS(BU$12-$C76),$W$7*(BU$12-$C76))*$D76</f>
        <v>0.13333164159685448</v>
      </c>
      <c r="BV77" s="35">
        <f>IF(BV$12-$C76&lt;0,$W$8*ABS(BV$12-$C76),$W$7*(BV$12-$C76))*$D76</f>
        <v>0.13907869511396026</v>
      </c>
      <c r="BW77" s="35">
        <f>IF(BW$12-$C76&lt;0,$W$8*ABS(BW$12-$C76),$W$7*(BW$12-$C76))*$D76</f>
        <v>0.14482574863106606</v>
      </c>
      <c r="BX77" s="35">
        <f>IF(BX$12-$C76&lt;0,$W$8*ABS(BX$12-$C76),$W$7*(BX$12-$C76))*$D76</f>
        <v>0.15057280214817187</v>
      </c>
      <c r="BY77" s="35">
        <f>IF(BY$12-$C76&lt;0,$W$8*ABS(BY$12-$C76),$W$7*(BY$12-$C76))*$D76</f>
        <v>0.15631985566527762</v>
      </c>
      <c r="BZ77" s="35">
        <f>IF(BZ$12-$C76&lt;0,$W$8*ABS(BZ$12-$C76),$W$7*(BZ$12-$C76))*$D76</f>
        <v>0.16206690918238342</v>
      </c>
      <c r="CA77" s="35">
        <f>IF(CA$12-$C76&lt;0,$W$8*ABS(CA$12-$C76),$W$7*(CA$12-$C76))*$D76</f>
        <v>0.16781396269948923</v>
      </c>
      <c r="CB77" s="35">
        <f>IF(CB$12-$C76&lt;0,$W$8*ABS(CB$12-$C76),$W$7*(CB$12-$C76))*$D76</f>
        <v>0.173561016216595</v>
      </c>
      <c r="CC77" s="35">
        <f>IF(CC$12-$C76&lt;0,$W$8*ABS(CC$12-$C76),$W$7*(CC$12-$C76))*$D76</f>
        <v>0.17930806973370081</v>
      </c>
      <c r="CD77" s="35">
        <f>IF(CD$12-$C76&lt;0,$W$8*ABS(CD$12-$C76),$W$7*(CD$12-$C76))*$D76</f>
        <v>0.18505512325080659</v>
      </c>
      <c r="CE77" s="35">
        <f>IF(CE$12-$C76&lt;0,$W$8*ABS(CE$12-$C76),$W$7*(CE$12-$C76))*$D76</f>
        <v>0.19080217676791236</v>
      </c>
      <c r="CF77" s="35">
        <f>IF(CF$12-$C76&lt;0,$W$8*ABS(CF$12-$C76),$W$7*(CF$12-$C76))*$D76</f>
        <v>0.19654923028501817</v>
      </c>
      <c r="CG77" s="36">
        <f>IF(CG$12-$C76&lt;0,$W$8*ABS(CG$12-$C76),$W$7*(CG$12-$C76))*$D76</f>
        <v>0.20229628380212397</v>
      </c>
      <c r="CH77" s="12"/>
    </row>
    <row r="78" spans="2:90" x14ac:dyDescent="0.25">
      <c r="B78" s="10"/>
      <c r="C78" s="5">
        <f t="shared" ref="C78:C138" si="6">C77+0.2</f>
        <v>13.299999999999986</v>
      </c>
      <c r="D78" s="46">
        <f>_xlfn.NORM.DIST(C78,$E$7,$E$8,FALSE)</f>
        <v>0.13899244306549743</v>
      </c>
      <c r="E78" s="95">
        <f>D78/SUM($D$12:$D$138)</f>
        <v>2.7798491350996123E-2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68"/>
      <c r="W78" s="54">
        <f t="shared" si="5"/>
        <v>13.099999999999987</v>
      </c>
      <c r="X78" s="34">
        <f>IF(X$12-$C77&lt;0,$W$8*ABS(X$12-$C77),$W$7*(X$12-$C77))*$D77</f>
        <v>1.6640868198731763E-2</v>
      </c>
      <c r="Y78" s="35">
        <f>IF(Y$12-$C77&lt;0,$W$8*ABS(Y$12-$C77),$W$7*(Y$12-$C77))*$D77</f>
        <v>1.6005720557558792E-2</v>
      </c>
      <c r="Z78" s="35">
        <f>IF(Z$12-$C77&lt;0,$W$8*ABS(Z$12-$C77),$W$7*(Z$12-$C77))*$D77</f>
        <v>1.5370572916385826E-2</v>
      </c>
      <c r="AA78" s="35">
        <f>IF(AA$12-$C77&lt;0,$W$8*ABS(AA$12-$C77),$W$7*(AA$12-$C77))*$D77</f>
        <v>1.4735425275212858E-2</v>
      </c>
      <c r="AB78" s="35">
        <f>IF(AB$12-$C77&lt;0,$W$8*ABS(AB$12-$C77),$W$7*(AB$12-$C77))*$D77</f>
        <v>1.410027763403989E-2</v>
      </c>
      <c r="AC78" s="35">
        <f>IF(AC$12-$C77&lt;0,$W$8*ABS(AC$12-$C77),$W$7*(AC$12-$C77))*$D77</f>
        <v>1.346512999286692E-2</v>
      </c>
      <c r="AD78" s="35">
        <f>IF(AD$12-$C77&lt;0,$W$8*ABS(AD$12-$C77),$W$7*(AD$12-$C77))*$D77</f>
        <v>1.282998235169395E-2</v>
      </c>
      <c r="AE78" s="35">
        <f>IF(AE$12-$C77&lt;0,$W$8*ABS(AE$12-$C77),$W$7*(AE$12-$C77))*$D77</f>
        <v>1.2194834710520982E-2</v>
      </c>
      <c r="AF78" s="35">
        <f>IF(AF$12-$C77&lt;0,$W$8*ABS(AF$12-$C77),$W$7*(AF$12-$C77))*$D77</f>
        <v>1.1559687069348014E-2</v>
      </c>
      <c r="AG78" s="35">
        <f>IF(AG$12-$C77&lt;0,$W$8*ABS(AG$12-$C77),$W$7*(AG$12-$C77))*$D77</f>
        <v>1.0924539428175045E-2</v>
      </c>
      <c r="AH78" s="35">
        <f>IF(AH$12-$C77&lt;0,$W$8*ABS(AH$12-$C77),$W$7*(AH$12-$C77))*$D77</f>
        <v>1.0289391787002077E-2</v>
      </c>
      <c r="AI78" s="35">
        <f>IF(AI$12-$C77&lt;0,$W$8*ABS(AI$12-$C77),$W$7*(AI$12-$C77))*$D77</f>
        <v>9.6542441458291085E-3</v>
      </c>
      <c r="AJ78" s="35">
        <f>IF(AJ$12-$C77&lt;0,$W$8*ABS(AJ$12-$C77),$W$7*(AJ$12-$C77))*$D77</f>
        <v>9.0190965046561388E-3</v>
      </c>
      <c r="AK78" s="35">
        <f>IF(AK$12-$C77&lt;0,$W$8*ABS(AK$12-$C77),$W$7*(AK$12-$C77))*$D77</f>
        <v>8.3839488634831708E-3</v>
      </c>
      <c r="AL78" s="35">
        <f>IF(AL$12-$C77&lt;0,$W$8*ABS(AL$12-$C77),$W$7*(AL$12-$C77))*$D77</f>
        <v>7.748801222310202E-3</v>
      </c>
      <c r="AM78" s="35">
        <f>IF(AM$12-$C77&lt;0,$W$8*ABS(AM$12-$C77),$W$7*(AM$12-$C77))*$D77</f>
        <v>7.1136535811372331E-3</v>
      </c>
      <c r="AN78" s="35">
        <f>IF(AN$12-$C77&lt;0,$W$8*ABS(AN$12-$C77),$W$7*(AN$12-$C77))*$D77</f>
        <v>6.4785059399642643E-3</v>
      </c>
      <c r="AO78" s="35">
        <f>IF(AO$12-$C77&lt;0,$W$8*ABS(AO$12-$C77),$W$7*(AO$12-$C77))*$D77</f>
        <v>5.8433582987912963E-3</v>
      </c>
      <c r="AP78" s="35">
        <f>IF(AP$12-$C77&lt;0,$W$8*ABS(AP$12-$C77),$W$7*(AP$12-$C77))*$D77</f>
        <v>5.2082106576183266E-3</v>
      </c>
      <c r="AQ78" s="35">
        <f>IF(AQ$12-$C77&lt;0,$W$8*ABS(AQ$12-$C77),$W$7*(AQ$12-$C77))*$D77</f>
        <v>4.5730630164453586E-3</v>
      </c>
      <c r="AR78" s="35">
        <f>IF(AR$12-$C77&lt;0,$W$8*ABS(AR$12-$C77),$W$7*(AR$12-$C77))*$D77</f>
        <v>3.9379153752723897E-3</v>
      </c>
      <c r="AS78" s="35">
        <f>IF(AS$12-$C77&lt;0,$W$8*ABS(AS$12-$C77),$W$7*(AS$12-$C77))*$D77</f>
        <v>3.3027677340994213E-3</v>
      </c>
      <c r="AT78" s="35">
        <f>IF(AT$12-$C77&lt;0,$W$8*ABS(AT$12-$C77),$W$7*(AT$12-$C77))*$D77</f>
        <v>2.6676200929264524E-3</v>
      </c>
      <c r="AU78" s="35">
        <f>IF(AU$12-$C77&lt;0,$W$8*ABS(AU$12-$C77),$W$7*(AU$12-$C77))*$D77</f>
        <v>2.0324724517534836E-3</v>
      </c>
      <c r="AV78" s="35">
        <f>IF(AV$12-$C77&lt;0,$W$8*ABS(AV$12-$C77),$W$7*(AV$12-$C77))*$D77</f>
        <v>1.397324810580515E-3</v>
      </c>
      <c r="AW78" s="35">
        <f>IF(AW$12-$C77&lt;0,$W$8*ABS(AW$12-$C77),$W$7*(AW$12-$C77))*$D77</f>
        <v>7.6217716940754621E-4</v>
      </c>
      <c r="AX78" s="35">
        <f>IF(AX$12-$C77&lt;0,$W$8*ABS(AX$12-$C77),$W$7*(AX$12-$C77))*$D77</f>
        <v>1.2702952823457749E-4</v>
      </c>
      <c r="AY78" s="35">
        <f>IF(AY$12-$C77&lt;0,$W$8*ABS(AY$12-$C77),$W$7*(AY$12-$C77))*$D77</f>
        <v>5.081181129383913E-3</v>
      </c>
      <c r="AZ78" s="35">
        <f>IF(AZ$12-$C77&lt;0,$W$8*ABS(AZ$12-$C77),$W$7*(AZ$12-$C77))*$D77</f>
        <v>1.1432657541113599E-2</v>
      </c>
      <c r="BA78" s="35">
        <f>IF(BA$12-$C77&lt;0,$W$8*ABS(BA$12-$C77),$W$7*(BA$12-$C77))*$D77</f>
        <v>1.7784133952843287E-2</v>
      </c>
      <c r="BB78" s="35">
        <f>IF(BB$12-$C77&lt;0,$W$8*ABS(BB$12-$C77),$W$7*(BB$12-$C77))*$D77</f>
        <v>2.4135610364572971E-2</v>
      </c>
      <c r="BC78" s="35">
        <f>IF(BC$12-$C77&lt;0,$W$8*ABS(BC$12-$C77),$W$7*(BC$12-$C77))*$D77</f>
        <v>3.0487086776302661E-2</v>
      </c>
      <c r="BD78" s="35">
        <f>IF(BD$12-$C77&lt;0,$W$8*ABS(BD$12-$C77),$W$7*(BD$12-$C77))*$D77</f>
        <v>3.6838563188032351E-2</v>
      </c>
      <c r="BE78" s="35">
        <f>IF(BE$12-$C77&lt;0,$W$8*ABS(BE$12-$C77),$W$7*(BE$12-$C77))*$D77</f>
        <v>4.3190039599762038E-2</v>
      </c>
      <c r="BF78" s="35">
        <f>IF(BF$12-$C77&lt;0,$W$8*ABS(BF$12-$C77),$W$7*(BF$12-$C77))*$D77</f>
        <v>4.9541516011491718E-2</v>
      </c>
      <c r="BG78" s="35">
        <f>IF(BG$12-$C77&lt;0,$W$8*ABS(BG$12-$C77),$W$7*(BG$12-$C77))*$D77</f>
        <v>5.5892992423221405E-2</v>
      </c>
      <c r="BH78" s="35">
        <f>IF(BH$12-$C77&lt;0,$W$8*ABS(BH$12-$C77),$W$7*(BH$12-$C77))*$D77</f>
        <v>6.2244468834951099E-2</v>
      </c>
      <c r="BI78" s="35">
        <f>IF(BI$12-$C77&lt;0,$W$8*ABS(BI$12-$C77),$W$7*(BI$12-$C77))*$D77</f>
        <v>6.8595945246680778E-2</v>
      </c>
      <c r="BJ78" s="35">
        <f>IF(BJ$12-$C77&lt;0,$W$8*ABS(BJ$12-$C77),$W$7*(BJ$12-$C77))*$D77</f>
        <v>7.4947421658410465E-2</v>
      </c>
      <c r="BK78" s="35">
        <f>IF(BK$12-$C77&lt;0,$W$8*ABS(BK$12-$C77),$W$7*(BK$12-$C77))*$D77</f>
        <v>8.1298898070140166E-2</v>
      </c>
      <c r="BL78" s="35">
        <f>IF(BL$12-$C77&lt;0,$W$8*ABS(BL$12-$C77),$W$7*(BL$12-$C77))*$D77</f>
        <v>8.7650374481869839E-2</v>
      </c>
      <c r="BM78" s="35">
        <f>IF(BM$12-$C77&lt;0,$W$8*ABS(BM$12-$C77),$W$7*(BM$12-$C77))*$D77</f>
        <v>9.4001850893599539E-2</v>
      </c>
      <c r="BN78" s="35">
        <f>IF(BN$12-$C77&lt;0,$W$8*ABS(BN$12-$C77),$W$7*(BN$12-$C77))*$D77</f>
        <v>0.10035332730532923</v>
      </c>
      <c r="BO78" s="35">
        <f>IF(BO$12-$C77&lt;0,$W$8*ABS(BO$12-$C77),$W$7*(BO$12-$C77))*$D77</f>
        <v>0.1067048037170589</v>
      </c>
      <c r="BP78" s="35">
        <f>IF(BP$12-$C77&lt;0,$W$8*ABS(BP$12-$C77),$W$7*(BP$12-$C77))*$D77</f>
        <v>0.1130562801287886</v>
      </c>
      <c r="BQ78" s="35">
        <f>IF(BQ$12-$C77&lt;0,$W$8*ABS(BQ$12-$C77),$W$7*(BQ$12-$C77))*$D77</f>
        <v>0.11940775654051827</v>
      </c>
      <c r="BR78" s="35">
        <f>IF(BR$12-$C77&lt;0,$W$8*ABS(BR$12-$C77),$W$7*(BR$12-$C77))*$D77</f>
        <v>0.12575923295224797</v>
      </c>
      <c r="BS78" s="35">
        <f>IF(BS$12-$C77&lt;0,$W$8*ABS(BS$12-$C77),$W$7*(BS$12-$C77))*$D77</f>
        <v>0.13211070936397765</v>
      </c>
      <c r="BT78" s="35">
        <f>IF(BT$12-$C77&lt;0,$W$8*ABS(BT$12-$C77),$W$7*(BT$12-$C77))*$D77</f>
        <v>0.13846218577570735</v>
      </c>
      <c r="BU78" s="35">
        <f>IF(BU$12-$C77&lt;0,$W$8*ABS(BU$12-$C77),$W$7*(BU$12-$C77))*$D77</f>
        <v>0.14481366218743702</v>
      </c>
      <c r="BV78" s="35">
        <f>IF(BV$12-$C77&lt;0,$W$8*ABS(BV$12-$C77),$W$7*(BV$12-$C77))*$D77</f>
        <v>0.15116513859916672</v>
      </c>
      <c r="BW78" s="35">
        <f>IF(BW$12-$C77&lt;0,$W$8*ABS(BW$12-$C77),$W$7*(BW$12-$C77))*$D77</f>
        <v>0.15751661501089639</v>
      </c>
      <c r="BX78" s="35">
        <f>IF(BX$12-$C77&lt;0,$W$8*ABS(BX$12-$C77),$W$7*(BX$12-$C77))*$D77</f>
        <v>0.16386809142262609</v>
      </c>
      <c r="BY78" s="35">
        <f>IF(BY$12-$C77&lt;0,$W$8*ABS(BY$12-$C77),$W$7*(BY$12-$C77))*$D77</f>
        <v>0.17021956783435579</v>
      </c>
      <c r="BZ78" s="35">
        <f>IF(BZ$12-$C77&lt;0,$W$8*ABS(BZ$12-$C77),$W$7*(BZ$12-$C77))*$D77</f>
        <v>0.17657104424608547</v>
      </c>
      <c r="CA78" s="35">
        <f>IF(CA$12-$C77&lt;0,$W$8*ABS(CA$12-$C77),$W$7*(CA$12-$C77))*$D77</f>
        <v>0.18292252065781514</v>
      </c>
      <c r="CB78" s="35">
        <f>IF(CB$12-$C77&lt;0,$W$8*ABS(CB$12-$C77),$W$7*(CB$12-$C77))*$D77</f>
        <v>0.18927399706954484</v>
      </c>
      <c r="CC78" s="35">
        <f>IF(CC$12-$C77&lt;0,$W$8*ABS(CC$12-$C77),$W$7*(CC$12-$C77))*$D77</f>
        <v>0.19562547348127451</v>
      </c>
      <c r="CD78" s="35">
        <f>IF(CD$12-$C77&lt;0,$W$8*ABS(CD$12-$C77),$W$7*(CD$12-$C77))*$D77</f>
        <v>0.20197694989300422</v>
      </c>
      <c r="CE78" s="35">
        <f>IF(CE$12-$C77&lt;0,$W$8*ABS(CE$12-$C77),$W$7*(CE$12-$C77))*$D77</f>
        <v>0.20832842630473392</v>
      </c>
      <c r="CF78" s="35">
        <f>IF(CF$12-$C77&lt;0,$W$8*ABS(CF$12-$C77),$W$7*(CF$12-$C77))*$D77</f>
        <v>0.21467990271646359</v>
      </c>
      <c r="CG78" s="36">
        <f>IF(CG$12-$C77&lt;0,$W$8*ABS(CG$12-$C77),$W$7*(CG$12-$C77))*$D77</f>
        <v>0.22103137912819326</v>
      </c>
      <c r="CH78" s="12"/>
    </row>
    <row r="79" spans="2:90" x14ac:dyDescent="0.25">
      <c r="B79" s="10"/>
      <c r="C79" s="5">
        <f t="shared" si="6"/>
        <v>13.499999999999986</v>
      </c>
      <c r="D79" s="46">
        <f>_xlfn.NORM.DIST(C79,$E$7,$E$8,FALSE)</f>
        <v>0.15056871607740141</v>
      </c>
      <c r="E79" s="95">
        <f>D79/SUM($D$12:$D$138)</f>
        <v>3.0113746181408302E-2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68"/>
      <c r="W79" s="54">
        <f t="shared" si="5"/>
        <v>13.299999999999986</v>
      </c>
      <c r="X79" s="34">
        <f>IF(X$12-$C78&lt;0,$W$8*ABS(X$12-$C78),$W$7*(X$12-$C78))*$D78</f>
        <v>1.8485994927711139E-2</v>
      </c>
      <c r="Y79" s="35">
        <f>IF(Y$12-$C78&lt;0,$W$8*ABS(Y$12-$C78),$W$7*(Y$12-$C78))*$D78</f>
        <v>1.7791032712383654E-2</v>
      </c>
      <c r="Z79" s="35">
        <f>IF(Z$12-$C78&lt;0,$W$8*ABS(Z$12-$C78),$W$7*(Z$12-$C78))*$D78</f>
        <v>1.7096070497056168E-2</v>
      </c>
      <c r="AA79" s="35">
        <f>IF(AA$12-$C78&lt;0,$W$8*ABS(AA$12-$C78),$W$7*(AA$12-$C78))*$D78</f>
        <v>1.640110828172868E-2</v>
      </c>
      <c r="AB79" s="35">
        <f>IF(AB$12-$C78&lt;0,$W$8*ABS(AB$12-$C78),$W$7*(AB$12-$C78))*$D78</f>
        <v>1.5706146066401191E-2</v>
      </c>
      <c r="AC79" s="35">
        <f>IF(AC$12-$C78&lt;0,$W$8*ABS(AC$12-$C78),$W$7*(AC$12-$C78))*$D78</f>
        <v>1.5011183851073705E-2</v>
      </c>
      <c r="AD79" s="35">
        <f>IF(AD$12-$C78&lt;0,$W$8*ABS(AD$12-$C78),$W$7*(AD$12-$C78))*$D78</f>
        <v>1.4316221635746218E-2</v>
      </c>
      <c r="AE79" s="35">
        <f>IF(AE$12-$C78&lt;0,$W$8*ABS(AE$12-$C78),$W$7*(AE$12-$C78))*$D78</f>
        <v>1.3621259420418729E-2</v>
      </c>
      <c r="AF79" s="35">
        <f>IF(AF$12-$C78&lt;0,$W$8*ABS(AF$12-$C78),$W$7*(AF$12-$C78))*$D78</f>
        <v>1.2926297205091242E-2</v>
      </c>
      <c r="AG79" s="35">
        <f>IF(AG$12-$C78&lt;0,$W$8*ABS(AG$12-$C78),$W$7*(AG$12-$C78))*$D78</f>
        <v>1.2231334989763755E-2</v>
      </c>
      <c r="AH79" s="35">
        <f>IF(AH$12-$C78&lt;0,$W$8*ABS(AH$12-$C78),$W$7*(AH$12-$C78))*$D78</f>
        <v>1.1536372774436268E-2</v>
      </c>
      <c r="AI79" s="35">
        <f>IF(AI$12-$C78&lt;0,$W$8*ABS(AI$12-$C78),$W$7*(AI$12-$C78))*$D78</f>
        <v>1.0841410559108781E-2</v>
      </c>
      <c r="AJ79" s="35">
        <f>IF(AJ$12-$C78&lt;0,$W$8*ABS(AJ$12-$C78),$W$7*(AJ$12-$C78))*$D78</f>
        <v>1.0146448343781294E-2</v>
      </c>
      <c r="AK79" s="35">
        <f>IF(AK$12-$C78&lt;0,$W$8*ABS(AK$12-$C78),$W$7*(AK$12-$C78))*$D78</f>
        <v>9.4514861284538069E-3</v>
      </c>
      <c r="AL79" s="35">
        <f>IF(AL$12-$C78&lt;0,$W$8*ABS(AL$12-$C78),$W$7*(AL$12-$C78))*$D78</f>
        <v>8.7565239131263198E-3</v>
      </c>
      <c r="AM79" s="35">
        <f>IF(AM$12-$C78&lt;0,$W$8*ABS(AM$12-$C78),$W$7*(AM$12-$C78))*$D78</f>
        <v>8.0615616977988327E-3</v>
      </c>
      <c r="AN79" s="35">
        <f>IF(AN$12-$C78&lt;0,$W$8*ABS(AN$12-$C78),$W$7*(AN$12-$C78))*$D78</f>
        <v>7.3665994824713456E-3</v>
      </c>
      <c r="AO79" s="35">
        <f>IF(AO$12-$C78&lt;0,$W$8*ABS(AO$12-$C78),$W$7*(AO$12-$C78))*$D78</f>
        <v>6.6716372671438585E-3</v>
      </c>
      <c r="AP79" s="35">
        <f>IF(AP$12-$C78&lt;0,$W$8*ABS(AP$12-$C78),$W$7*(AP$12-$C78))*$D78</f>
        <v>5.9766750518163705E-3</v>
      </c>
      <c r="AQ79" s="35">
        <f>IF(AQ$12-$C78&lt;0,$W$8*ABS(AQ$12-$C78),$W$7*(AQ$12-$C78))*$D78</f>
        <v>5.2817128364888843E-3</v>
      </c>
      <c r="AR79" s="35">
        <f>IF(AR$12-$C78&lt;0,$W$8*ABS(AR$12-$C78),$W$7*(AR$12-$C78))*$D78</f>
        <v>4.5867506211613963E-3</v>
      </c>
      <c r="AS79" s="35">
        <f>IF(AS$12-$C78&lt;0,$W$8*ABS(AS$12-$C78),$W$7*(AS$12-$C78))*$D78</f>
        <v>3.8917884058339096E-3</v>
      </c>
      <c r="AT79" s="35">
        <f>IF(AT$12-$C78&lt;0,$W$8*ABS(AT$12-$C78),$W$7*(AT$12-$C78))*$D78</f>
        <v>3.1968261905064221E-3</v>
      </c>
      <c r="AU79" s="35">
        <f>IF(AU$12-$C78&lt;0,$W$8*ABS(AU$12-$C78),$W$7*(AU$12-$C78))*$D78</f>
        <v>2.5018639751789354E-3</v>
      </c>
      <c r="AV79" s="35">
        <f>IF(AV$12-$C78&lt;0,$W$8*ABS(AV$12-$C78),$W$7*(AV$12-$C78))*$D78</f>
        <v>1.8069017598514479E-3</v>
      </c>
      <c r="AW79" s="35">
        <f>IF(AW$12-$C78&lt;0,$W$8*ABS(AW$12-$C78),$W$7*(AW$12-$C78))*$D78</f>
        <v>1.1119395445239606E-3</v>
      </c>
      <c r="AX79" s="35">
        <f>IF(AX$12-$C78&lt;0,$W$8*ABS(AX$12-$C78),$W$7*(AX$12-$C78))*$D78</f>
        <v>4.1697732919647359E-4</v>
      </c>
      <c r="AY79" s="35">
        <f>IF(AY$12-$C78&lt;0,$W$8*ABS(AY$12-$C78),$W$7*(AY$12-$C78))*$D78</f>
        <v>2.7798488613101362E-3</v>
      </c>
      <c r="AZ79" s="35">
        <f>IF(AZ$12-$C78&lt;0,$W$8*ABS(AZ$12-$C78),$W$7*(AZ$12-$C78))*$D78</f>
        <v>9.7294710145850085E-3</v>
      </c>
      <c r="BA79" s="35">
        <f>IF(BA$12-$C78&lt;0,$W$8*ABS(BA$12-$C78),$W$7*(BA$12-$C78))*$D78</f>
        <v>1.6679093167859881E-2</v>
      </c>
      <c r="BB79" s="35">
        <f>IF(BB$12-$C78&lt;0,$W$8*ABS(BB$12-$C78),$W$7*(BB$12-$C78))*$D78</f>
        <v>2.3628715321134756E-2</v>
      </c>
      <c r="BC79" s="35">
        <f>IF(BC$12-$C78&lt;0,$W$8*ABS(BC$12-$C78),$W$7*(BC$12-$C78))*$D78</f>
        <v>3.0578337474409623E-2</v>
      </c>
      <c r="BD79" s="35">
        <f>IF(BD$12-$C78&lt;0,$W$8*ABS(BD$12-$C78),$W$7*(BD$12-$C78))*$D78</f>
        <v>3.7527959627684494E-2</v>
      </c>
      <c r="BE79" s="35">
        <f>IF(BE$12-$C78&lt;0,$W$8*ABS(BE$12-$C78),$W$7*(BE$12-$C78))*$D78</f>
        <v>4.4477581780959376E-2</v>
      </c>
      <c r="BF79" s="35">
        <f>IF(BF$12-$C78&lt;0,$W$8*ABS(BF$12-$C78),$W$7*(BF$12-$C78))*$D78</f>
        <v>5.1427203934234243E-2</v>
      </c>
      <c r="BG79" s="35">
        <f>IF(BG$12-$C78&lt;0,$W$8*ABS(BG$12-$C78),$W$7*(BG$12-$C78))*$D78</f>
        <v>5.8376826087509111E-2</v>
      </c>
      <c r="BH79" s="35">
        <f>IF(BH$12-$C78&lt;0,$W$8*ABS(BH$12-$C78),$W$7*(BH$12-$C78))*$D78</f>
        <v>6.5326448240783985E-2</v>
      </c>
      <c r="BI79" s="35">
        <f>IF(BI$12-$C78&lt;0,$W$8*ABS(BI$12-$C78),$W$7*(BI$12-$C78))*$D78</f>
        <v>7.2276070394058853E-2</v>
      </c>
      <c r="BJ79" s="35">
        <f>IF(BJ$12-$C78&lt;0,$W$8*ABS(BJ$12-$C78),$W$7*(BJ$12-$C78))*$D78</f>
        <v>7.9225692547333734E-2</v>
      </c>
      <c r="BK79" s="35">
        <f>IF(BK$12-$C78&lt;0,$W$8*ABS(BK$12-$C78),$W$7*(BK$12-$C78))*$D78</f>
        <v>8.6175314700608616E-2</v>
      </c>
      <c r="BL79" s="35">
        <f>IF(BL$12-$C78&lt;0,$W$8*ABS(BL$12-$C78),$W$7*(BL$12-$C78))*$D78</f>
        <v>9.3124936853883469E-2</v>
      </c>
      <c r="BM79" s="35">
        <f>IF(BM$12-$C78&lt;0,$W$8*ABS(BM$12-$C78),$W$7*(BM$12-$C78))*$D78</f>
        <v>0.10007455900715835</v>
      </c>
      <c r="BN79" s="35">
        <f>IF(BN$12-$C78&lt;0,$W$8*ABS(BN$12-$C78),$W$7*(BN$12-$C78))*$D78</f>
        <v>0.10702418116043322</v>
      </c>
      <c r="BO79" s="35">
        <f>IF(BO$12-$C78&lt;0,$W$8*ABS(BO$12-$C78),$W$7*(BO$12-$C78))*$D78</f>
        <v>0.11397380331370809</v>
      </c>
      <c r="BP79" s="35">
        <f>IF(BP$12-$C78&lt;0,$W$8*ABS(BP$12-$C78),$W$7*(BP$12-$C78))*$D78</f>
        <v>0.12092342546698297</v>
      </c>
      <c r="BQ79" s="35">
        <f>IF(BQ$12-$C78&lt;0,$W$8*ABS(BQ$12-$C78),$W$7*(BQ$12-$C78))*$D78</f>
        <v>0.12787304762025783</v>
      </c>
      <c r="BR79" s="35">
        <f>IF(BR$12-$C78&lt;0,$W$8*ABS(BR$12-$C78),$W$7*(BR$12-$C78))*$D78</f>
        <v>0.13482266977353272</v>
      </c>
      <c r="BS79" s="35">
        <f>IF(BS$12-$C78&lt;0,$W$8*ABS(BS$12-$C78),$W$7*(BS$12-$C78))*$D78</f>
        <v>0.14177229192680757</v>
      </c>
      <c r="BT79" s="35">
        <f>IF(BT$12-$C78&lt;0,$W$8*ABS(BT$12-$C78),$W$7*(BT$12-$C78))*$D78</f>
        <v>0.14872191408008245</v>
      </c>
      <c r="BU79" s="35">
        <f>IF(BU$12-$C78&lt;0,$W$8*ABS(BU$12-$C78),$W$7*(BU$12-$C78))*$D78</f>
        <v>0.15567153623335733</v>
      </c>
      <c r="BV79" s="35">
        <f>IF(BV$12-$C78&lt;0,$W$8*ABS(BV$12-$C78),$W$7*(BV$12-$C78))*$D78</f>
        <v>0.16262115838663221</v>
      </c>
      <c r="BW79" s="35">
        <f>IF(BW$12-$C78&lt;0,$W$8*ABS(BW$12-$C78),$W$7*(BW$12-$C78))*$D78</f>
        <v>0.1695707805399071</v>
      </c>
      <c r="BX79" s="35">
        <f>IF(BX$12-$C78&lt;0,$W$8*ABS(BX$12-$C78),$W$7*(BX$12-$C78))*$D78</f>
        <v>0.17652040269318192</v>
      </c>
      <c r="BY79" s="35">
        <f>IF(BY$12-$C78&lt;0,$W$8*ABS(BY$12-$C78),$W$7*(BY$12-$C78))*$D78</f>
        <v>0.1834700248464568</v>
      </c>
      <c r="BZ79" s="35">
        <f>IF(BZ$12-$C78&lt;0,$W$8*ABS(BZ$12-$C78),$W$7*(BZ$12-$C78))*$D78</f>
        <v>0.19041964699973168</v>
      </c>
      <c r="CA79" s="35">
        <f>IF(CA$12-$C78&lt;0,$W$8*ABS(CA$12-$C78),$W$7*(CA$12-$C78))*$D78</f>
        <v>0.19736926915300657</v>
      </c>
      <c r="CB79" s="35">
        <f>IF(CB$12-$C78&lt;0,$W$8*ABS(CB$12-$C78),$W$7*(CB$12-$C78))*$D78</f>
        <v>0.20431889130628145</v>
      </c>
      <c r="CC79" s="35">
        <f>IF(CC$12-$C78&lt;0,$W$8*ABS(CC$12-$C78),$W$7*(CC$12-$C78))*$D78</f>
        <v>0.2112685134595563</v>
      </c>
      <c r="CD79" s="35">
        <f>IF(CD$12-$C78&lt;0,$W$8*ABS(CD$12-$C78),$W$7*(CD$12-$C78))*$D78</f>
        <v>0.21821813561283115</v>
      </c>
      <c r="CE79" s="35">
        <f>IF(CE$12-$C78&lt;0,$W$8*ABS(CE$12-$C78),$W$7*(CE$12-$C78))*$D78</f>
        <v>0.22516775776610604</v>
      </c>
      <c r="CF79" s="35">
        <f>IF(CF$12-$C78&lt;0,$W$8*ABS(CF$12-$C78),$W$7*(CF$12-$C78))*$D78</f>
        <v>0.23211737991938092</v>
      </c>
      <c r="CG79" s="36">
        <f>IF(CG$12-$C78&lt;0,$W$8*ABS(CG$12-$C78),$W$7*(CG$12-$C78))*$D78</f>
        <v>0.2390670020726558</v>
      </c>
      <c r="CH79" s="12"/>
    </row>
    <row r="80" spans="2:90" x14ac:dyDescent="0.25">
      <c r="B80" s="10"/>
      <c r="C80" s="5">
        <f t="shared" si="6"/>
        <v>13.699999999999985</v>
      </c>
      <c r="D80" s="46">
        <f>_xlfn.NORM.DIST(C80,$E$7,$E$8,FALSE)</f>
        <v>0.16148617983395638</v>
      </c>
      <c r="E80" s="95">
        <f>D80/SUM($D$12:$D$138)</f>
        <v>3.2297239147773341E-2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68"/>
      <c r="W80" s="54">
        <f t="shared" si="5"/>
        <v>13.499999999999986</v>
      </c>
      <c r="X80" s="34">
        <f>IF(X$12-$C79&lt;0,$W$8*ABS(X$12-$C79),$W$7*(X$12-$C79))*$D79</f>
        <v>2.032677667044917E-2</v>
      </c>
      <c r="Y80" s="35">
        <f>IF(Y$12-$C79&lt;0,$W$8*ABS(Y$12-$C79),$W$7*(Y$12-$C79))*$D79</f>
        <v>1.9573933090062164E-2</v>
      </c>
      <c r="Z80" s="35">
        <f>IF(Z$12-$C79&lt;0,$W$8*ABS(Z$12-$C79),$W$7*(Z$12-$C79))*$D79</f>
        <v>1.8821089509675155E-2</v>
      </c>
      <c r="AA80" s="35">
        <f>IF(AA$12-$C79&lt;0,$W$8*ABS(AA$12-$C79),$W$7*(AA$12-$C79))*$D79</f>
        <v>1.8068245929288147E-2</v>
      </c>
      <c r="AB80" s="35">
        <f>IF(AB$12-$C79&lt;0,$W$8*ABS(AB$12-$C79),$W$7*(AB$12-$C79))*$D79</f>
        <v>1.7315402348901141E-2</v>
      </c>
      <c r="AC80" s="35">
        <f>IF(AC$12-$C79&lt;0,$W$8*ABS(AC$12-$C79),$W$7*(AC$12-$C79))*$D79</f>
        <v>1.6562558768514136E-2</v>
      </c>
      <c r="AD80" s="35">
        <f>IF(AD$12-$C79&lt;0,$W$8*ABS(AD$12-$C79),$W$7*(AD$12-$C79))*$D79</f>
        <v>1.5809715188127127E-2</v>
      </c>
      <c r="AE80" s="35">
        <f>IF(AE$12-$C79&lt;0,$W$8*ABS(AE$12-$C79),$W$7*(AE$12-$C79))*$D79</f>
        <v>1.5056871607740122E-2</v>
      </c>
      <c r="AF80" s="35">
        <f>IF(AF$12-$C79&lt;0,$W$8*ABS(AF$12-$C79),$W$7*(AF$12-$C79))*$D79</f>
        <v>1.4304028027353113E-2</v>
      </c>
      <c r="AG80" s="35">
        <f>IF(AG$12-$C79&lt;0,$W$8*ABS(AG$12-$C79),$W$7*(AG$12-$C79))*$D79</f>
        <v>1.3551184446966106E-2</v>
      </c>
      <c r="AH80" s="35">
        <f>IF(AH$12-$C79&lt;0,$W$8*ABS(AH$12-$C79),$W$7*(AH$12-$C79))*$D79</f>
        <v>1.2798340866579098E-2</v>
      </c>
      <c r="AI80" s="35">
        <f>IF(AI$12-$C79&lt;0,$W$8*ABS(AI$12-$C79),$W$7*(AI$12-$C79))*$D79</f>
        <v>1.2045497286192091E-2</v>
      </c>
      <c r="AJ80" s="35">
        <f>IF(AJ$12-$C79&lt;0,$W$8*ABS(AJ$12-$C79),$W$7*(AJ$12-$C79))*$D79</f>
        <v>1.1292653705805084E-2</v>
      </c>
      <c r="AK80" s="35">
        <f>IF(AK$12-$C79&lt;0,$W$8*ABS(AK$12-$C79),$W$7*(AK$12-$C79))*$D79</f>
        <v>1.0539810125418077E-2</v>
      </c>
      <c r="AL80" s="35">
        <f>IF(AL$12-$C79&lt;0,$W$8*ABS(AL$12-$C79),$W$7*(AL$12-$C79))*$D79</f>
        <v>9.7869665450310717E-3</v>
      </c>
      <c r="AM80" s="35">
        <f>IF(AM$12-$C79&lt;0,$W$8*ABS(AM$12-$C79),$W$7*(AM$12-$C79))*$D79</f>
        <v>9.0341229646440629E-3</v>
      </c>
      <c r="AN80" s="35">
        <f>IF(AN$12-$C79&lt;0,$W$8*ABS(AN$12-$C79),$W$7*(AN$12-$C79))*$D79</f>
        <v>8.2812793842570575E-3</v>
      </c>
      <c r="AO80" s="35">
        <f>IF(AO$12-$C79&lt;0,$W$8*ABS(AO$12-$C79),$W$7*(AO$12-$C79))*$D79</f>
        <v>7.5284358038700486E-3</v>
      </c>
      <c r="AP80" s="35">
        <f>IF(AP$12-$C79&lt;0,$W$8*ABS(AP$12-$C79),$W$7*(AP$12-$C79))*$D79</f>
        <v>6.7755922234830424E-3</v>
      </c>
      <c r="AQ80" s="35">
        <f>IF(AQ$12-$C79&lt;0,$W$8*ABS(AQ$12-$C79),$W$7*(AQ$12-$C79))*$D79</f>
        <v>6.0227486430960353E-3</v>
      </c>
      <c r="AR80" s="35">
        <f>IF(AR$12-$C79&lt;0,$W$8*ABS(AR$12-$C79),$W$7*(AR$12-$C79))*$D79</f>
        <v>5.2699050627090281E-3</v>
      </c>
      <c r="AS80" s="35">
        <f>IF(AS$12-$C79&lt;0,$W$8*ABS(AS$12-$C79),$W$7*(AS$12-$C79))*$D79</f>
        <v>4.517061482322021E-3</v>
      </c>
      <c r="AT80" s="35">
        <f>IF(AT$12-$C79&lt;0,$W$8*ABS(AT$12-$C79),$W$7*(AT$12-$C79))*$D79</f>
        <v>3.7642179019350139E-3</v>
      </c>
      <c r="AU80" s="35">
        <f>IF(AU$12-$C79&lt;0,$W$8*ABS(AU$12-$C79),$W$7*(AU$12-$C79))*$D79</f>
        <v>3.0113743215480068E-3</v>
      </c>
      <c r="AV80" s="35">
        <f>IF(AV$12-$C79&lt;0,$W$8*ABS(AV$12-$C79),$W$7*(AV$12-$C79))*$D79</f>
        <v>2.2585307411610001E-3</v>
      </c>
      <c r="AW80" s="35">
        <f>IF(AW$12-$C79&lt;0,$W$8*ABS(AW$12-$C79),$W$7*(AW$12-$C79))*$D79</f>
        <v>1.5056871607739928E-3</v>
      </c>
      <c r="AX80" s="35">
        <f>IF(AX$12-$C79&lt;0,$W$8*ABS(AX$12-$C79),$W$7*(AX$12-$C79))*$D79</f>
        <v>7.5284358038698565E-4</v>
      </c>
      <c r="AY80" s="35">
        <f>IF(AY$12-$C79&lt;0,$W$8*ABS(AY$12-$C79),$W$7*(AY$12-$C79))*$D79</f>
        <v>2.1397101488304518E-16</v>
      </c>
      <c r="AZ80" s="35">
        <f>IF(AZ$12-$C79&lt;0,$W$8*ABS(AZ$12-$C79),$W$7*(AZ$12-$C79))*$D79</f>
        <v>7.5284358038702854E-3</v>
      </c>
      <c r="BA80" s="35">
        <f>IF(BA$12-$C79&lt;0,$W$8*ABS(BA$12-$C79),$W$7*(BA$12-$C79))*$D79</f>
        <v>1.5056871607740356E-2</v>
      </c>
      <c r="BB80" s="35">
        <f>IF(BB$12-$C79&lt;0,$W$8*ABS(BB$12-$C79),$W$7*(BB$12-$C79))*$D79</f>
        <v>2.2585307411610429E-2</v>
      </c>
      <c r="BC80" s="35">
        <f>IF(BC$12-$C79&lt;0,$W$8*ABS(BC$12-$C79),$W$7*(BC$12-$C79))*$D79</f>
        <v>3.0113743215480496E-2</v>
      </c>
      <c r="BD80" s="35">
        <f>IF(BD$12-$C79&lt;0,$W$8*ABS(BD$12-$C79),$W$7*(BD$12-$C79))*$D79</f>
        <v>3.7642179019350568E-2</v>
      </c>
      <c r="BE80" s="35">
        <f>IF(BE$12-$C79&lt;0,$W$8*ABS(BE$12-$C79),$W$7*(BE$12-$C79))*$D79</f>
        <v>4.5170614823220635E-2</v>
      </c>
      <c r="BF80" s="35">
        <f>IF(BF$12-$C79&lt;0,$W$8*ABS(BF$12-$C79),$W$7*(BF$12-$C79))*$D79</f>
        <v>5.269905062709071E-2</v>
      </c>
      <c r="BG80" s="35">
        <f>IF(BG$12-$C79&lt;0,$W$8*ABS(BG$12-$C79),$W$7*(BG$12-$C79))*$D79</f>
        <v>6.0227486430960785E-2</v>
      </c>
      <c r="BH80" s="35">
        <f>IF(BH$12-$C79&lt;0,$W$8*ABS(BH$12-$C79),$W$7*(BH$12-$C79))*$D79</f>
        <v>6.7755922234830859E-2</v>
      </c>
      <c r="BI80" s="35">
        <f>IF(BI$12-$C79&lt;0,$W$8*ABS(BI$12-$C79),$W$7*(BI$12-$C79))*$D79</f>
        <v>7.5284358038700927E-2</v>
      </c>
      <c r="BJ80" s="35">
        <f>IF(BJ$12-$C79&lt;0,$W$8*ABS(BJ$12-$C79),$W$7*(BJ$12-$C79))*$D79</f>
        <v>8.2812793842570995E-2</v>
      </c>
      <c r="BK80" s="35">
        <f>IF(BK$12-$C79&lt;0,$W$8*ABS(BK$12-$C79),$W$7*(BK$12-$C79))*$D79</f>
        <v>9.0341229646441062E-2</v>
      </c>
      <c r="BL80" s="35">
        <f>IF(BL$12-$C79&lt;0,$W$8*ABS(BL$12-$C79),$W$7*(BL$12-$C79))*$D79</f>
        <v>9.7869665450311144E-2</v>
      </c>
      <c r="BM80" s="35">
        <f>IF(BM$12-$C79&lt;0,$W$8*ABS(BM$12-$C79),$W$7*(BM$12-$C79))*$D79</f>
        <v>0.10539810125418121</v>
      </c>
      <c r="BN80" s="35">
        <f>IF(BN$12-$C79&lt;0,$W$8*ABS(BN$12-$C79),$W$7*(BN$12-$C79))*$D79</f>
        <v>0.11292653705805128</v>
      </c>
      <c r="BO80" s="35">
        <f>IF(BO$12-$C79&lt;0,$W$8*ABS(BO$12-$C79),$W$7*(BO$12-$C79))*$D79</f>
        <v>0.12045497286192135</v>
      </c>
      <c r="BP80" s="35">
        <f>IF(BP$12-$C79&lt;0,$W$8*ABS(BP$12-$C79),$W$7*(BP$12-$C79))*$D79</f>
        <v>0.12798340866579141</v>
      </c>
      <c r="BQ80" s="35">
        <f>IF(BQ$12-$C79&lt;0,$W$8*ABS(BQ$12-$C79),$W$7*(BQ$12-$C79))*$D79</f>
        <v>0.1355118444696615</v>
      </c>
      <c r="BR80" s="35">
        <f>IF(BR$12-$C79&lt;0,$W$8*ABS(BR$12-$C79),$W$7*(BR$12-$C79))*$D79</f>
        <v>0.14304028027353158</v>
      </c>
      <c r="BS80" s="35">
        <f>IF(BS$12-$C79&lt;0,$W$8*ABS(BS$12-$C79),$W$7*(BS$12-$C79))*$D79</f>
        <v>0.15056871607740163</v>
      </c>
      <c r="BT80" s="35">
        <f>IF(BT$12-$C79&lt;0,$W$8*ABS(BT$12-$C79),$W$7*(BT$12-$C79))*$D79</f>
        <v>0.15809715188127169</v>
      </c>
      <c r="BU80" s="35">
        <f>IF(BU$12-$C79&lt;0,$W$8*ABS(BU$12-$C79),$W$7*(BU$12-$C79))*$D79</f>
        <v>0.16562558768514177</v>
      </c>
      <c r="BV80" s="35">
        <f>IF(BV$12-$C79&lt;0,$W$8*ABS(BV$12-$C79),$W$7*(BV$12-$C79))*$D79</f>
        <v>0.17315402348901185</v>
      </c>
      <c r="BW80" s="35">
        <f>IF(BW$12-$C79&lt;0,$W$8*ABS(BW$12-$C79),$W$7*(BW$12-$C79))*$D79</f>
        <v>0.18068245929288193</v>
      </c>
      <c r="BX80" s="35">
        <f>IF(BX$12-$C79&lt;0,$W$8*ABS(BX$12-$C79),$W$7*(BX$12-$C79))*$D79</f>
        <v>0.18821089509675198</v>
      </c>
      <c r="BY80" s="35">
        <f>IF(BY$12-$C79&lt;0,$W$8*ABS(BY$12-$C79),$W$7*(BY$12-$C79))*$D79</f>
        <v>0.19573933090062207</v>
      </c>
      <c r="BZ80" s="35">
        <f>IF(BZ$12-$C79&lt;0,$W$8*ABS(BZ$12-$C79),$W$7*(BZ$12-$C79))*$D79</f>
        <v>0.20326776670449212</v>
      </c>
      <c r="CA80" s="35">
        <f>IF(CA$12-$C79&lt;0,$W$8*ABS(CA$12-$C79),$W$7*(CA$12-$C79))*$D79</f>
        <v>0.2107962025083622</v>
      </c>
      <c r="CB80" s="35">
        <f>IF(CB$12-$C79&lt;0,$W$8*ABS(CB$12-$C79),$W$7*(CB$12-$C79))*$D79</f>
        <v>0.21832463831223228</v>
      </c>
      <c r="CC80" s="35">
        <f>IF(CC$12-$C79&lt;0,$W$8*ABS(CC$12-$C79),$W$7*(CC$12-$C79))*$D79</f>
        <v>0.22585307411610234</v>
      </c>
      <c r="CD80" s="35">
        <f>IF(CD$12-$C79&lt;0,$W$8*ABS(CD$12-$C79),$W$7*(CD$12-$C79))*$D79</f>
        <v>0.23338150991997242</v>
      </c>
      <c r="CE80" s="35">
        <f>IF(CE$12-$C79&lt;0,$W$8*ABS(CE$12-$C79),$W$7*(CE$12-$C79))*$D79</f>
        <v>0.24090994572384247</v>
      </c>
      <c r="CF80" s="35">
        <f>IF(CF$12-$C79&lt;0,$W$8*ABS(CF$12-$C79),$W$7*(CF$12-$C79))*$D79</f>
        <v>0.24843838152771255</v>
      </c>
      <c r="CG80" s="36">
        <f>IF(CG$12-$C79&lt;0,$W$8*ABS(CG$12-$C79),$W$7*(CG$12-$C79))*$D79</f>
        <v>0.25596681733158261</v>
      </c>
      <c r="CH80" s="12"/>
    </row>
    <row r="81" spans="2:86" x14ac:dyDescent="0.25">
      <c r="B81" s="10"/>
      <c r="C81" s="5">
        <f t="shared" si="6"/>
        <v>13.899999999999984</v>
      </c>
      <c r="D81" s="46">
        <f>_xlfn.NORM.DIST(C81,$E$7,$E$8,FALSE)</f>
        <v>0.1714719275096912</v>
      </c>
      <c r="E81" s="95">
        <f>D81/SUM($D$12:$D$138)</f>
        <v>3.4294388879621253E-2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68"/>
      <c r="W81" s="54">
        <f t="shared" si="5"/>
        <v>13.699999999999985</v>
      </c>
      <c r="X81" s="34">
        <f>IF(X$12-$C80&lt;0,$W$8*ABS(X$12-$C80),$W$7*(X$12-$C80))*$D80</f>
        <v>2.2123606637251998E-2</v>
      </c>
      <c r="Y81" s="35">
        <f>IF(Y$12-$C80&lt;0,$W$8*ABS(Y$12-$C80),$W$7*(Y$12-$C80))*$D80</f>
        <v>2.1316175738082217E-2</v>
      </c>
      <c r="Z81" s="35">
        <f>IF(Z$12-$C80&lt;0,$W$8*ABS(Z$12-$C80),$W$7*(Z$12-$C80))*$D80</f>
        <v>2.0508744838912438E-2</v>
      </c>
      <c r="AA81" s="35">
        <f>IF(AA$12-$C80&lt;0,$W$8*ABS(AA$12-$C80),$W$7*(AA$12-$C80))*$D80</f>
        <v>1.9701313939742657E-2</v>
      </c>
      <c r="AB81" s="35">
        <f>IF(AB$12-$C80&lt;0,$W$8*ABS(AB$12-$C80),$W$7*(AB$12-$C80))*$D80</f>
        <v>1.8893883040572872E-2</v>
      </c>
      <c r="AC81" s="35">
        <f>IF(AC$12-$C80&lt;0,$W$8*ABS(AC$12-$C80),$W$7*(AC$12-$C80))*$D80</f>
        <v>1.808645214140309E-2</v>
      </c>
      <c r="AD81" s="35">
        <f>IF(AD$12-$C80&lt;0,$W$8*ABS(AD$12-$C80),$W$7*(AD$12-$C80))*$D80</f>
        <v>1.7279021242233312E-2</v>
      </c>
      <c r="AE81" s="35">
        <f>IF(AE$12-$C80&lt;0,$W$8*ABS(AE$12-$C80),$W$7*(AE$12-$C80))*$D80</f>
        <v>1.6471590343063527E-2</v>
      </c>
      <c r="AF81" s="35">
        <f>IF(AF$12-$C80&lt;0,$W$8*ABS(AF$12-$C80),$W$7*(AF$12-$C80))*$D80</f>
        <v>1.5664159443893745E-2</v>
      </c>
      <c r="AG81" s="35">
        <f>IF(AG$12-$C80&lt;0,$W$8*ABS(AG$12-$C80),$W$7*(AG$12-$C80))*$D80</f>
        <v>1.4856728544723962E-2</v>
      </c>
      <c r="AH81" s="35">
        <f>IF(AH$12-$C80&lt;0,$W$8*ABS(AH$12-$C80),$W$7*(AH$12-$C80))*$D80</f>
        <v>1.4049297645554182E-2</v>
      </c>
      <c r="AI81" s="35">
        <f>IF(AI$12-$C80&lt;0,$W$8*ABS(AI$12-$C80),$W$7*(AI$12-$C80))*$D80</f>
        <v>1.32418667463844E-2</v>
      </c>
      <c r="AJ81" s="35">
        <f>IF(AJ$12-$C80&lt;0,$W$8*ABS(AJ$12-$C80),$W$7*(AJ$12-$C80))*$D80</f>
        <v>1.2434435847214617E-2</v>
      </c>
      <c r="AK81" s="35">
        <f>IF(AK$12-$C80&lt;0,$W$8*ABS(AK$12-$C80),$W$7*(AK$12-$C80))*$D80</f>
        <v>1.1627004948044837E-2</v>
      </c>
      <c r="AL81" s="35">
        <f>IF(AL$12-$C80&lt;0,$W$8*ABS(AL$12-$C80),$W$7*(AL$12-$C80))*$D80</f>
        <v>1.0819574048875054E-2</v>
      </c>
      <c r="AM81" s="35">
        <f>IF(AM$12-$C80&lt;0,$W$8*ABS(AM$12-$C80),$W$7*(AM$12-$C80))*$D80</f>
        <v>1.0012143149705272E-2</v>
      </c>
      <c r="AN81" s="35">
        <f>IF(AN$12-$C80&lt;0,$W$8*ABS(AN$12-$C80),$W$7*(AN$12-$C80))*$D80</f>
        <v>9.2047122505354902E-3</v>
      </c>
      <c r="AO81" s="35">
        <f>IF(AO$12-$C80&lt;0,$W$8*ABS(AO$12-$C80),$W$7*(AO$12-$C80))*$D80</f>
        <v>8.3972813513657086E-3</v>
      </c>
      <c r="AP81" s="35">
        <f>IF(AP$12-$C80&lt;0,$W$8*ABS(AP$12-$C80),$W$7*(AP$12-$C80))*$D80</f>
        <v>7.5898504521959261E-3</v>
      </c>
      <c r="AQ81" s="35">
        <f>IF(AQ$12-$C80&lt;0,$W$8*ABS(AQ$12-$C80),$W$7*(AQ$12-$C80))*$D80</f>
        <v>6.7824195530261436E-3</v>
      </c>
      <c r="AR81" s="35">
        <f>IF(AR$12-$C80&lt;0,$W$8*ABS(AR$12-$C80),$W$7*(AR$12-$C80))*$D80</f>
        <v>5.9749886538563619E-3</v>
      </c>
      <c r="AS81" s="35">
        <f>IF(AS$12-$C80&lt;0,$W$8*ABS(AS$12-$C80),$W$7*(AS$12-$C80))*$D80</f>
        <v>5.1675577546865794E-3</v>
      </c>
      <c r="AT81" s="35">
        <f>IF(AT$12-$C80&lt;0,$W$8*ABS(AT$12-$C80),$W$7*(AT$12-$C80))*$D80</f>
        <v>4.3601268555167978E-3</v>
      </c>
      <c r="AU81" s="35">
        <f>IF(AU$12-$C80&lt;0,$W$8*ABS(AU$12-$C80),$W$7*(AU$12-$C80))*$D80</f>
        <v>3.5526959563470161E-3</v>
      </c>
      <c r="AV81" s="35">
        <f>IF(AV$12-$C80&lt;0,$W$8*ABS(AV$12-$C80),$W$7*(AV$12-$C80))*$D80</f>
        <v>2.7452650571772345E-3</v>
      </c>
      <c r="AW81" s="35">
        <f>IF(AW$12-$C80&lt;0,$W$8*ABS(AW$12-$C80),$W$7*(AW$12-$C80))*$D80</f>
        <v>1.9378341580074526E-3</v>
      </c>
      <c r="AX81" s="35">
        <f>IF(AX$12-$C80&lt;0,$W$8*ABS(AX$12-$C80),$W$7*(AX$12-$C80))*$D80</f>
        <v>1.1304032588376706E-3</v>
      </c>
      <c r="AY81" s="35">
        <f>IF(AY$12-$C80&lt;0,$W$8*ABS(AY$12-$C80),$W$7*(AY$12-$C80))*$D80</f>
        <v>3.2297235966788866E-4</v>
      </c>
      <c r="AZ81" s="35">
        <f>IF(AZ$12-$C80&lt;0,$W$8*ABS(AZ$12-$C80),$W$7*(AZ$12-$C80))*$D80</f>
        <v>4.8445853950189327E-3</v>
      </c>
      <c r="BA81" s="35">
        <f>IF(BA$12-$C80&lt;0,$W$8*ABS(BA$12-$C80),$W$7*(BA$12-$C80))*$D80</f>
        <v>1.2918894386716753E-2</v>
      </c>
      <c r="BB81" s="35">
        <f>IF(BB$12-$C80&lt;0,$W$8*ABS(BB$12-$C80),$W$7*(BB$12-$C80))*$D80</f>
        <v>2.0993203378414572E-2</v>
      </c>
      <c r="BC81" s="35">
        <f>IF(BC$12-$C80&lt;0,$W$8*ABS(BC$12-$C80),$W$7*(BC$12-$C80))*$D80</f>
        <v>2.9067512370112389E-2</v>
      </c>
      <c r="BD81" s="35">
        <f>IF(BD$12-$C80&lt;0,$W$8*ABS(BD$12-$C80),$W$7*(BD$12-$C80))*$D80</f>
        <v>3.7141821361810212E-2</v>
      </c>
      <c r="BE81" s="35">
        <f>IF(BE$12-$C80&lt;0,$W$8*ABS(BE$12-$C80),$W$7*(BE$12-$C80))*$D80</f>
        <v>4.5216130353508036E-2</v>
      </c>
      <c r="BF81" s="35">
        <f>IF(BF$12-$C80&lt;0,$W$8*ABS(BF$12-$C80),$W$7*(BF$12-$C80))*$D80</f>
        <v>5.3290439345205852E-2</v>
      </c>
      <c r="BG81" s="35">
        <f>IF(BG$12-$C80&lt;0,$W$8*ABS(BG$12-$C80),$W$7*(BG$12-$C80))*$D80</f>
        <v>6.1364748336903668E-2</v>
      </c>
      <c r="BH81" s="35">
        <f>IF(BH$12-$C80&lt;0,$W$8*ABS(BH$12-$C80),$W$7*(BH$12-$C80))*$D80</f>
        <v>6.9439057328601492E-2</v>
      </c>
      <c r="BI81" s="35">
        <f>IF(BI$12-$C80&lt;0,$W$8*ABS(BI$12-$C80),$W$7*(BI$12-$C80))*$D80</f>
        <v>7.7513366320299315E-2</v>
      </c>
      <c r="BJ81" s="35">
        <f>IF(BJ$12-$C80&lt;0,$W$8*ABS(BJ$12-$C80),$W$7*(BJ$12-$C80))*$D80</f>
        <v>8.5587675311997125E-2</v>
      </c>
      <c r="BK81" s="35">
        <f>IF(BK$12-$C80&lt;0,$W$8*ABS(BK$12-$C80),$W$7*(BK$12-$C80))*$D80</f>
        <v>9.3661984303694948E-2</v>
      </c>
      <c r="BL81" s="35">
        <f>IF(BL$12-$C80&lt;0,$W$8*ABS(BL$12-$C80),$W$7*(BL$12-$C80))*$D80</f>
        <v>0.10173629329539277</v>
      </c>
      <c r="BM81" s="35">
        <f>IF(BM$12-$C80&lt;0,$W$8*ABS(BM$12-$C80),$W$7*(BM$12-$C80))*$D80</f>
        <v>0.10981060228709058</v>
      </c>
      <c r="BN81" s="35">
        <f>IF(BN$12-$C80&lt;0,$W$8*ABS(BN$12-$C80),$W$7*(BN$12-$C80))*$D80</f>
        <v>0.1178849112787884</v>
      </c>
      <c r="BO81" s="35">
        <f>IF(BO$12-$C80&lt;0,$W$8*ABS(BO$12-$C80),$W$7*(BO$12-$C80))*$D80</f>
        <v>0.12595922027048623</v>
      </c>
      <c r="BP81" s="35">
        <f>IF(BP$12-$C80&lt;0,$W$8*ABS(BP$12-$C80),$W$7*(BP$12-$C80))*$D80</f>
        <v>0.13403352926218404</v>
      </c>
      <c r="BQ81" s="35">
        <f>IF(BQ$12-$C80&lt;0,$W$8*ABS(BQ$12-$C80),$W$7*(BQ$12-$C80))*$D80</f>
        <v>0.14210783825388187</v>
      </c>
      <c r="BR81" s="35">
        <f>IF(BR$12-$C80&lt;0,$W$8*ABS(BR$12-$C80),$W$7*(BR$12-$C80))*$D80</f>
        <v>0.15018214724557968</v>
      </c>
      <c r="BS81" s="35">
        <f>IF(BS$12-$C80&lt;0,$W$8*ABS(BS$12-$C80),$W$7*(BS$12-$C80))*$D80</f>
        <v>0.15825645623727749</v>
      </c>
      <c r="BT81" s="35">
        <f>IF(BT$12-$C80&lt;0,$W$8*ABS(BT$12-$C80),$W$7*(BT$12-$C80))*$D80</f>
        <v>0.16633076522897533</v>
      </c>
      <c r="BU81" s="35">
        <f>IF(BU$12-$C80&lt;0,$W$8*ABS(BU$12-$C80),$W$7*(BU$12-$C80))*$D80</f>
        <v>0.17440507422067317</v>
      </c>
      <c r="BV81" s="35">
        <f>IF(BV$12-$C80&lt;0,$W$8*ABS(BV$12-$C80),$W$7*(BV$12-$C80))*$D80</f>
        <v>0.18247938321237095</v>
      </c>
      <c r="BW81" s="35">
        <f>IF(BW$12-$C80&lt;0,$W$8*ABS(BW$12-$C80),$W$7*(BW$12-$C80))*$D80</f>
        <v>0.19055369220406879</v>
      </c>
      <c r="BX81" s="35">
        <f>IF(BX$12-$C80&lt;0,$W$8*ABS(BX$12-$C80),$W$7*(BX$12-$C80))*$D80</f>
        <v>0.1986280011957666</v>
      </c>
      <c r="BY81" s="35">
        <f>IF(BY$12-$C80&lt;0,$W$8*ABS(BY$12-$C80),$W$7*(BY$12-$C80))*$D80</f>
        <v>0.20670231018746443</v>
      </c>
      <c r="BZ81" s="35">
        <f>IF(BZ$12-$C80&lt;0,$W$8*ABS(BZ$12-$C80),$W$7*(BZ$12-$C80))*$D80</f>
        <v>0.21477661917916224</v>
      </c>
      <c r="CA81" s="35">
        <f>IF(CA$12-$C80&lt;0,$W$8*ABS(CA$12-$C80),$W$7*(CA$12-$C80))*$D80</f>
        <v>0.22285092817086008</v>
      </c>
      <c r="CB81" s="35">
        <f>IF(CB$12-$C80&lt;0,$W$8*ABS(CB$12-$C80),$W$7*(CB$12-$C80))*$D80</f>
        <v>0.23092523716255786</v>
      </c>
      <c r="CC81" s="35">
        <f>IF(CC$12-$C80&lt;0,$W$8*ABS(CC$12-$C80),$W$7*(CC$12-$C80))*$D80</f>
        <v>0.2389995461542557</v>
      </c>
      <c r="CD81" s="35">
        <f>IF(CD$12-$C80&lt;0,$W$8*ABS(CD$12-$C80),$W$7*(CD$12-$C80))*$D80</f>
        <v>0.24707385514595354</v>
      </c>
      <c r="CE81" s="35">
        <f>IF(CE$12-$C80&lt;0,$W$8*ABS(CE$12-$C80),$W$7*(CE$12-$C80))*$D80</f>
        <v>0.25514816413765135</v>
      </c>
      <c r="CF81" s="35">
        <f>IF(CF$12-$C80&lt;0,$W$8*ABS(CF$12-$C80),$W$7*(CF$12-$C80))*$D80</f>
        <v>0.26322247312934915</v>
      </c>
      <c r="CG81" s="36">
        <f>IF(CG$12-$C80&lt;0,$W$8*ABS(CG$12-$C80),$W$7*(CG$12-$C80))*$D80</f>
        <v>0.27129678212104696</v>
      </c>
      <c r="CH81" s="12"/>
    </row>
    <row r="82" spans="2:86" x14ac:dyDescent="0.25">
      <c r="B82" s="10"/>
      <c r="C82" s="5">
        <f t="shared" si="6"/>
        <v>14.099999999999984</v>
      </c>
      <c r="D82" s="46">
        <f>_xlfn.NORM.DIST(C82,$E$7,$E$8,FALSE)</f>
        <v>0.18026348123082331</v>
      </c>
      <c r="E82" s="95">
        <f>D82/SUM($D$12:$D$138)</f>
        <v>3.6052699797025183E-2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68"/>
      <c r="W82" s="54">
        <f t="shared" si="5"/>
        <v>13.899999999999984</v>
      </c>
      <c r="X82" s="34">
        <f>IF(X$12-$C81&lt;0,$W$8*ABS(X$12-$C81),$W$7*(X$12-$C81))*$D81</f>
        <v>2.383459792384705E-2</v>
      </c>
      <c r="Y82" s="35">
        <f>IF(Y$12-$C81&lt;0,$W$8*ABS(Y$12-$C81),$W$7*(Y$12-$C81))*$D81</f>
        <v>2.2977238286298593E-2</v>
      </c>
      <c r="Z82" s="35">
        <f>IF(Z$12-$C81&lt;0,$W$8*ABS(Z$12-$C81),$W$7*(Z$12-$C81))*$D81</f>
        <v>2.2119878648750136E-2</v>
      </c>
      <c r="AA82" s="35">
        <f>IF(AA$12-$C81&lt;0,$W$8*ABS(AA$12-$C81),$W$7*(AA$12-$C81))*$D81</f>
        <v>2.1262519011201683E-2</v>
      </c>
      <c r="AB82" s="35">
        <f>IF(AB$12-$C81&lt;0,$W$8*ABS(AB$12-$C81),$W$7*(AB$12-$C81))*$D81</f>
        <v>2.0405159373653226E-2</v>
      </c>
      <c r="AC82" s="35">
        <f>IF(AC$12-$C81&lt;0,$W$8*ABS(AC$12-$C81),$W$7*(AC$12-$C81))*$D81</f>
        <v>1.9547799736104772E-2</v>
      </c>
      <c r="AD82" s="35">
        <f>IF(AD$12-$C81&lt;0,$W$8*ABS(AD$12-$C81),$W$7*(AD$12-$C81))*$D81</f>
        <v>1.8690440098556315E-2</v>
      </c>
      <c r="AE82" s="35">
        <f>IF(AE$12-$C81&lt;0,$W$8*ABS(AE$12-$C81),$W$7*(AE$12-$C81))*$D81</f>
        <v>1.7833080461007858E-2</v>
      </c>
      <c r="AF82" s="35">
        <f>IF(AF$12-$C81&lt;0,$W$8*ABS(AF$12-$C81),$W$7*(AF$12-$C81))*$D81</f>
        <v>1.6975720823459405E-2</v>
      </c>
      <c r="AG82" s="35">
        <f>IF(AG$12-$C81&lt;0,$W$8*ABS(AG$12-$C81),$W$7*(AG$12-$C81))*$D81</f>
        <v>1.6118361185910948E-2</v>
      </c>
      <c r="AH82" s="35">
        <f>IF(AH$12-$C81&lt;0,$W$8*ABS(AH$12-$C81),$W$7*(AH$12-$C81))*$D81</f>
        <v>1.5261001548362491E-2</v>
      </c>
      <c r="AI82" s="35">
        <f>IF(AI$12-$C81&lt;0,$W$8*ABS(AI$12-$C81),$W$7*(AI$12-$C81))*$D81</f>
        <v>1.4403641910814034E-2</v>
      </c>
      <c r="AJ82" s="35">
        <f>IF(AJ$12-$C81&lt;0,$W$8*ABS(AJ$12-$C81),$W$7*(AJ$12-$C81))*$D81</f>
        <v>1.3546282273265578E-2</v>
      </c>
      <c r="AK82" s="35">
        <f>IF(AK$12-$C81&lt;0,$W$8*ABS(AK$12-$C81),$W$7*(AK$12-$C81))*$D81</f>
        <v>1.2688922635717121E-2</v>
      </c>
      <c r="AL82" s="35">
        <f>IF(AL$12-$C81&lt;0,$W$8*ABS(AL$12-$C81),$W$7*(AL$12-$C81))*$D81</f>
        <v>1.1831562998168666E-2</v>
      </c>
      <c r="AM82" s="35">
        <f>IF(AM$12-$C81&lt;0,$W$8*ABS(AM$12-$C81),$W$7*(AM$12-$C81))*$D81</f>
        <v>1.0974203360620211E-2</v>
      </c>
      <c r="AN82" s="35">
        <f>IF(AN$12-$C81&lt;0,$W$8*ABS(AN$12-$C81),$W$7*(AN$12-$C81))*$D81</f>
        <v>1.0116843723071754E-2</v>
      </c>
      <c r="AO82" s="35">
        <f>IF(AO$12-$C81&lt;0,$W$8*ABS(AO$12-$C81),$W$7*(AO$12-$C81))*$D81</f>
        <v>9.2594840855232986E-3</v>
      </c>
      <c r="AP82" s="35">
        <f>IF(AP$12-$C81&lt;0,$W$8*ABS(AP$12-$C81),$W$7*(AP$12-$C81))*$D81</f>
        <v>8.4021244479748416E-3</v>
      </c>
      <c r="AQ82" s="35">
        <f>IF(AQ$12-$C81&lt;0,$W$8*ABS(AQ$12-$C81),$W$7*(AQ$12-$C81))*$D81</f>
        <v>7.5447648104263864E-3</v>
      </c>
      <c r="AR82" s="35">
        <f>IF(AR$12-$C81&lt;0,$W$8*ABS(AR$12-$C81),$W$7*(AR$12-$C81))*$D81</f>
        <v>6.6874051728779303E-3</v>
      </c>
      <c r="AS82" s="35">
        <f>IF(AS$12-$C81&lt;0,$W$8*ABS(AS$12-$C81),$W$7*(AS$12-$C81))*$D81</f>
        <v>5.8300455353294742E-3</v>
      </c>
      <c r="AT82" s="35">
        <f>IF(AT$12-$C81&lt;0,$W$8*ABS(AT$12-$C81),$W$7*(AT$12-$C81))*$D81</f>
        <v>4.9726858977810181E-3</v>
      </c>
      <c r="AU82" s="35">
        <f>IF(AU$12-$C81&lt;0,$W$8*ABS(AU$12-$C81),$W$7*(AU$12-$C81))*$D81</f>
        <v>4.1153262602325619E-3</v>
      </c>
      <c r="AV82" s="35">
        <f>IF(AV$12-$C81&lt;0,$W$8*ABS(AV$12-$C81),$W$7*(AV$12-$C81))*$D81</f>
        <v>3.2579666226841058E-3</v>
      </c>
      <c r="AW82" s="35">
        <f>IF(AW$12-$C81&lt;0,$W$8*ABS(AW$12-$C81),$W$7*(AW$12-$C81))*$D81</f>
        <v>2.4006069851356501E-3</v>
      </c>
      <c r="AX82" s="35">
        <f>IF(AX$12-$C81&lt;0,$W$8*ABS(AX$12-$C81),$W$7*(AX$12-$C81))*$D81</f>
        <v>1.543247347587194E-3</v>
      </c>
      <c r="AY82" s="35">
        <f>IF(AY$12-$C81&lt;0,$W$8*ABS(AY$12-$C81),$W$7*(AY$12-$C81))*$D81</f>
        <v>6.8588771003873803E-4</v>
      </c>
      <c r="AZ82" s="35">
        <f>IF(AZ$12-$C81&lt;0,$W$8*ABS(AZ$12-$C81),$W$7*(AZ$12-$C81))*$D81</f>
        <v>1.71471927509718E-3</v>
      </c>
      <c r="BA82" s="35">
        <f>IF(BA$12-$C81&lt;0,$W$8*ABS(BA$12-$C81),$W$7*(BA$12-$C81))*$D81</f>
        <v>1.0288315650581741E-2</v>
      </c>
      <c r="BB82" s="35">
        <f>IF(BB$12-$C81&lt;0,$W$8*ABS(BB$12-$C81),$W$7*(BB$12-$C81))*$D81</f>
        <v>1.88619120260663E-2</v>
      </c>
      <c r="BC82" s="35">
        <f>IF(BC$12-$C81&lt;0,$W$8*ABS(BC$12-$C81),$W$7*(BC$12-$C81))*$D81</f>
        <v>2.7435508401550863E-2</v>
      </c>
      <c r="BD82" s="35">
        <f>IF(BD$12-$C81&lt;0,$W$8*ABS(BD$12-$C81),$W$7*(BD$12-$C81))*$D81</f>
        <v>3.6009104777035422E-2</v>
      </c>
      <c r="BE82" s="35">
        <f>IF(BE$12-$C81&lt;0,$W$8*ABS(BE$12-$C81),$W$7*(BE$12-$C81))*$D81</f>
        <v>4.4582701152519978E-2</v>
      </c>
      <c r="BF82" s="35">
        <f>IF(BF$12-$C81&lt;0,$W$8*ABS(BF$12-$C81),$W$7*(BF$12-$C81))*$D81</f>
        <v>5.3156297528004548E-2</v>
      </c>
      <c r="BG82" s="35">
        <f>IF(BG$12-$C81&lt;0,$W$8*ABS(BG$12-$C81),$W$7*(BG$12-$C81))*$D81</f>
        <v>6.1729893903489104E-2</v>
      </c>
      <c r="BH82" s="35">
        <f>IF(BH$12-$C81&lt;0,$W$8*ABS(BH$12-$C81),$W$7*(BH$12-$C81))*$D81</f>
        <v>7.030349027897366E-2</v>
      </c>
      <c r="BI82" s="35">
        <f>IF(BI$12-$C81&lt;0,$W$8*ABS(BI$12-$C81),$W$7*(BI$12-$C81))*$D81</f>
        <v>7.8877086654458223E-2</v>
      </c>
      <c r="BJ82" s="35">
        <f>IF(BJ$12-$C81&lt;0,$W$8*ABS(BJ$12-$C81),$W$7*(BJ$12-$C81))*$D81</f>
        <v>8.7450683029942786E-2</v>
      </c>
      <c r="BK82" s="35">
        <f>IF(BK$12-$C81&lt;0,$W$8*ABS(BK$12-$C81),$W$7*(BK$12-$C81))*$D81</f>
        <v>9.6024279405427349E-2</v>
      </c>
      <c r="BL82" s="35">
        <f>IF(BL$12-$C81&lt;0,$W$8*ABS(BL$12-$C81),$W$7*(BL$12-$C81))*$D81</f>
        <v>0.10459787578091191</v>
      </c>
      <c r="BM82" s="35">
        <f>IF(BM$12-$C81&lt;0,$W$8*ABS(BM$12-$C81),$W$7*(BM$12-$C81))*$D81</f>
        <v>0.11317147215639646</v>
      </c>
      <c r="BN82" s="35">
        <f>IF(BN$12-$C81&lt;0,$W$8*ABS(BN$12-$C81),$W$7*(BN$12-$C81))*$D81</f>
        <v>0.12174506853188104</v>
      </c>
      <c r="BO82" s="35">
        <f>IF(BO$12-$C81&lt;0,$W$8*ABS(BO$12-$C81),$W$7*(BO$12-$C81))*$D81</f>
        <v>0.13031866490736557</v>
      </c>
      <c r="BP82" s="35">
        <f>IF(BP$12-$C81&lt;0,$W$8*ABS(BP$12-$C81),$W$7*(BP$12-$C81))*$D81</f>
        <v>0.13889226128285015</v>
      </c>
      <c r="BQ82" s="35">
        <f>IF(BQ$12-$C81&lt;0,$W$8*ABS(BQ$12-$C81),$W$7*(BQ$12-$C81))*$D81</f>
        <v>0.14746585765833473</v>
      </c>
      <c r="BR82" s="35">
        <f>IF(BR$12-$C81&lt;0,$W$8*ABS(BR$12-$C81),$W$7*(BR$12-$C81))*$D81</f>
        <v>0.15603945403381927</v>
      </c>
      <c r="BS82" s="35">
        <f>IF(BS$12-$C81&lt;0,$W$8*ABS(BS$12-$C81),$W$7*(BS$12-$C81))*$D81</f>
        <v>0.16461305040930382</v>
      </c>
      <c r="BT82" s="35">
        <f>IF(BT$12-$C81&lt;0,$W$8*ABS(BT$12-$C81),$W$7*(BT$12-$C81))*$D81</f>
        <v>0.17318664678478837</v>
      </c>
      <c r="BU82" s="35">
        <f>IF(BU$12-$C81&lt;0,$W$8*ABS(BU$12-$C81),$W$7*(BU$12-$C81))*$D81</f>
        <v>0.18176024316027295</v>
      </c>
      <c r="BV82" s="35">
        <f>IF(BV$12-$C81&lt;0,$W$8*ABS(BV$12-$C81),$W$7*(BV$12-$C81))*$D81</f>
        <v>0.19033383953575753</v>
      </c>
      <c r="BW82" s="35">
        <f>IF(BW$12-$C81&lt;0,$W$8*ABS(BW$12-$C81),$W$7*(BW$12-$C81))*$D81</f>
        <v>0.19890743591124208</v>
      </c>
      <c r="BX82" s="35">
        <f>IF(BX$12-$C81&lt;0,$W$8*ABS(BX$12-$C81),$W$7*(BX$12-$C81))*$D81</f>
        <v>0.20748103228672665</v>
      </c>
      <c r="BY82" s="35">
        <f>IF(BY$12-$C81&lt;0,$W$8*ABS(BY$12-$C81),$W$7*(BY$12-$C81))*$D81</f>
        <v>0.21605462866221117</v>
      </c>
      <c r="BZ82" s="35">
        <f>IF(BZ$12-$C81&lt;0,$W$8*ABS(BZ$12-$C81),$W$7*(BZ$12-$C81))*$D81</f>
        <v>0.22462822503769575</v>
      </c>
      <c r="CA82" s="35">
        <f>IF(CA$12-$C81&lt;0,$W$8*ABS(CA$12-$C81),$W$7*(CA$12-$C81))*$D81</f>
        <v>0.23320182141318033</v>
      </c>
      <c r="CB82" s="35">
        <f>IF(CB$12-$C81&lt;0,$W$8*ABS(CB$12-$C81),$W$7*(CB$12-$C81))*$D81</f>
        <v>0.24177541778866488</v>
      </c>
      <c r="CC82" s="35">
        <f>IF(CC$12-$C81&lt;0,$W$8*ABS(CC$12-$C81),$W$7*(CC$12-$C81))*$D81</f>
        <v>0.25034901416414945</v>
      </c>
      <c r="CD82" s="35">
        <f>IF(CD$12-$C81&lt;0,$W$8*ABS(CD$12-$C81),$W$7*(CD$12-$C81))*$D81</f>
        <v>0.258922610539634</v>
      </c>
      <c r="CE82" s="35">
        <f>IF(CE$12-$C81&lt;0,$W$8*ABS(CE$12-$C81),$W$7*(CE$12-$C81))*$D81</f>
        <v>0.26749620691511855</v>
      </c>
      <c r="CF82" s="35">
        <f>IF(CF$12-$C81&lt;0,$W$8*ABS(CF$12-$C81),$W$7*(CF$12-$C81))*$D81</f>
        <v>0.2760698032906031</v>
      </c>
      <c r="CG82" s="36">
        <f>IF(CG$12-$C81&lt;0,$W$8*ABS(CG$12-$C81),$W$7*(CG$12-$C81))*$D81</f>
        <v>0.2846433996660877</v>
      </c>
      <c r="CH82" s="12"/>
    </row>
    <row r="83" spans="2:86" ht="15.75" thickBot="1" x14ac:dyDescent="0.3">
      <c r="B83" s="10"/>
      <c r="C83" s="5">
        <f t="shared" si="6"/>
        <v>14.299999999999983</v>
      </c>
      <c r="D83" s="46">
        <f>_xlfn.NORM.DIST(C83,$E$7,$E$8,FALSE)</f>
        <v>0.1876201734584684</v>
      </c>
      <c r="E83" s="95">
        <f>D83/SUM($D$12:$D$138)</f>
        <v>3.7524038387467568E-2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68"/>
      <c r="W83" s="54">
        <f t="shared" si="5"/>
        <v>14.099999999999984</v>
      </c>
      <c r="X83" s="34">
        <f>IF(X$12-$C82&lt;0,$W$8*ABS(X$12-$C82),$W$7*(X$12-$C82))*$D82</f>
        <v>2.541715085354606E-2</v>
      </c>
      <c r="Y83" s="35">
        <f>IF(Y$12-$C82&lt;0,$W$8*ABS(Y$12-$C82),$W$7*(Y$12-$C82))*$D82</f>
        <v>2.451583344739194E-2</v>
      </c>
      <c r="Z83" s="35">
        <f>IF(Z$12-$C82&lt;0,$W$8*ABS(Z$12-$C82),$W$7*(Z$12-$C82))*$D82</f>
        <v>2.3614516041237824E-2</v>
      </c>
      <c r="AA83" s="35">
        <f>IF(AA$12-$C82&lt;0,$W$8*ABS(AA$12-$C82),$W$7*(AA$12-$C82))*$D82</f>
        <v>2.2713198635083708E-2</v>
      </c>
      <c r="AB83" s="35">
        <f>IF(AB$12-$C82&lt;0,$W$8*ABS(AB$12-$C82),$W$7*(AB$12-$C82))*$D82</f>
        <v>2.1811881228929592E-2</v>
      </c>
      <c r="AC83" s="35">
        <f>IF(AC$12-$C82&lt;0,$W$8*ABS(AC$12-$C82),$W$7*(AC$12-$C82))*$D82</f>
        <v>2.0910563822775476E-2</v>
      </c>
      <c r="AD83" s="35">
        <f>IF(AD$12-$C82&lt;0,$W$8*ABS(AD$12-$C82),$W$7*(AD$12-$C82))*$D82</f>
        <v>2.0009246416621357E-2</v>
      </c>
      <c r="AE83" s="35">
        <f>IF(AE$12-$C82&lt;0,$W$8*ABS(AE$12-$C82),$W$7*(AE$12-$C82))*$D82</f>
        <v>1.9107929010467244E-2</v>
      </c>
      <c r="AF83" s="35">
        <f>IF(AF$12-$C82&lt;0,$W$8*ABS(AF$12-$C82),$W$7*(AF$12-$C82))*$D82</f>
        <v>1.8206611604313125E-2</v>
      </c>
      <c r="AG83" s="35">
        <f>IF(AG$12-$C82&lt;0,$W$8*ABS(AG$12-$C82),$W$7*(AG$12-$C82))*$D82</f>
        <v>1.7305294198159009E-2</v>
      </c>
      <c r="AH83" s="35">
        <f>IF(AH$12-$C82&lt;0,$W$8*ABS(AH$12-$C82),$W$7*(AH$12-$C82))*$D82</f>
        <v>1.6403976792004893E-2</v>
      </c>
      <c r="AI83" s="35">
        <f>IF(AI$12-$C82&lt;0,$W$8*ABS(AI$12-$C82),$W$7*(AI$12-$C82))*$D82</f>
        <v>1.5502659385850775E-2</v>
      </c>
      <c r="AJ83" s="35">
        <f>IF(AJ$12-$C82&lt;0,$W$8*ABS(AJ$12-$C82),$W$7*(AJ$12-$C82))*$D82</f>
        <v>1.4601341979696659E-2</v>
      </c>
      <c r="AK83" s="35">
        <f>IF(AK$12-$C82&lt;0,$W$8*ABS(AK$12-$C82),$W$7*(AK$12-$C82))*$D82</f>
        <v>1.3700024573542541E-2</v>
      </c>
      <c r="AL83" s="35">
        <f>IF(AL$12-$C82&lt;0,$W$8*ABS(AL$12-$C82),$W$7*(AL$12-$C82))*$D82</f>
        <v>1.2798707167388425E-2</v>
      </c>
      <c r="AM83" s="35">
        <f>IF(AM$12-$C82&lt;0,$W$8*ABS(AM$12-$C82),$W$7*(AM$12-$C82))*$D82</f>
        <v>1.1897389761234309E-2</v>
      </c>
      <c r="AN83" s="35">
        <f>IF(AN$12-$C82&lt;0,$W$8*ABS(AN$12-$C82),$W$7*(AN$12-$C82))*$D82</f>
        <v>1.0996072355080194E-2</v>
      </c>
      <c r="AO83" s="35">
        <f>IF(AO$12-$C82&lt;0,$W$8*ABS(AO$12-$C82),$W$7*(AO$12-$C82))*$D82</f>
        <v>1.0094754948926076E-2</v>
      </c>
      <c r="AP83" s="35">
        <f>IF(AP$12-$C82&lt;0,$W$8*ABS(AP$12-$C82),$W$7*(AP$12-$C82))*$D82</f>
        <v>9.1934375427719598E-3</v>
      </c>
      <c r="AQ83" s="35">
        <f>IF(AQ$12-$C82&lt;0,$W$8*ABS(AQ$12-$C82),$W$7*(AQ$12-$C82))*$D82</f>
        <v>8.2921201366178438E-3</v>
      </c>
      <c r="AR83" s="35">
        <f>IF(AR$12-$C82&lt;0,$W$8*ABS(AR$12-$C82),$W$7*(AR$12-$C82))*$D82</f>
        <v>7.3908027304637261E-3</v>
      </c>
      <c r="AS83" s="35">
        <f>IF(AS$12-$C82&lt;0,$W$8*ABS(AS$12-$C82),$W$7*(AS$12-$C82))*$D82</f>
        <v>6.4894853243096101E-3</v>
      </c>
      <c r="AT83" s="35">
        <f>IF(AT$12-$C82&lt;0,$W$8*ABS(AT$12-$C82),$W$7*(AT$12-$C82))*$D82</f>
        <v>5.5881679181554933E-3</v>
      </c>
      <c r="AU83" s="35">
        <f>IF(AU$12-$C82&lt;0,$W$8*ABS(AU$12-$C82),$W$7*(AU$12-$C82))*$D82</f>
        <v>4.6868505120013764E-3</v>
      </c>
      <c r="AV83" s="35">
        <f>IF(AV$12-$C82&lt;0,$W$8*ABS(AV$12-$C82),$W$7*(AV$12-$C82))*$D82</f>
        <v>3.7855331058472604E-3</v>
      </c>
      <c r="AW83" s="35">
        <f>IF(AW$12-$C82&lt;0,$W$8*ABS(AW$12-$C82),$W$7*(AW$12-$C82))*$D82</f>
        <v>2.8842156996931436E-3</v>
      </c>
      <c r="AX83" s="35">
        <f>IF(AX$12-$C82&lt;0,$W$8*ABS(AX$12-$C82),$W$7*(AX$12-$C82))*$D82</f>
        <v>1.9828982935390267E-3</v>
      </c>
      <c r="AY83" s="35">
        <f>IF(AY$12-$C82&lt;0,$W$8*ABS(AY$12-$C82),$W$7*(AY$12-$C82))*$D82</f>
        <v>1.0815808873849105E-3</v>
      </c>
      <c r="AZ83" s="35">
        <f>IF(AZ$12-$C82&lt;0,$W$8*ABS(AZ$12-$C82),$W$7*(AZ$12-$C82))*$D82</f>
        <v>1.8026348123079383E-4</v>
      </c>
      <c r="BA83" s="35">
        <f>IF(BA$12-$C82&lt;0,$W$8*ABS(BA$12-$C82),$W$7*(BA$12-$C82))*$D82</f>
        <v>7.210539249233228E-3</v>
      </c>
      <c r="BB83" s="35">
        <f>IF(BB$12-$C82&lt;0,$W$8*ABS(BB$12-$C82),$W$7*(BB$12-$C82))*$D82</f>
        <v>1.6223713310774393E-2</v>
      </c>
      <c r="BC83" s="35">
        <f>IF(BC$12-$C82&lt;0,$W$8*ABS(BC$12-$C82),$W$7*(BC$12-$C82))*$D82</f>
        <v>2.523688737231556E-2</v>
      </c>
      <c r="BD83" s="35">
        <f>IF(BD$12-$C82&lt;0,$W$8*ABS(BD$12-$C82),$W$7*(BD$12-$C82))*$D82</f>
        <v>3.4250061433856727E-2</v>
      </c>
      <c r="BE83" s="35">
        <f>IF(BE$12-$C82&lt;0,$W$8*ABS(BE$12-$C82),$W$7*(BE$12-$C82))*$D82</f>
        <v>4.3263235495397893E-2</v>
      </c>
      <c r="BF83" s="35">
        <f>IF(BF$12-$C82&lt;0,$W$8*ABS(BF$12-$C82),$W$7*(BF$12-$C82))*$D82</f>
        <v>5.2276409556939053E-2</v>
      </c>
      <c r="BG83" s="35">
        <f>IF(BG$12-$C82&lt;0,$W$8*ABS(BG$12-$C82),$W$7*(BG$12-$C82))*$D82</f>
        <v>6.128958361848022E-2</v>
      </c>
      <c r="BH83" s="35">
        <f>IF(BH$12-$C82&lt;0,$W$8*ABS(BH$12-$C82),$W$7*(BH$12-$C82))*$D82</f>
        <v>7.0302757680021394E-2</v>
      </c>
      <c r="BI83" s="35">
        <f>IF(BI$12-$C82&lt;0,$W$8*ABS(BI$12-$C82),$W$7*(BI$12-$C82))*$D82</f>
        <v>7.9315931741562554E-2</v>
      </c>
      <c r="BJ83" s="35">
        <f>IF(BJ$12-$C82&lt;0,$W$8*ABS(BJ$12-$C82),$W$7*(BJ$12-$C82))*$D82</f>
        <v>8.8329105803103714E-2</v>
      </c>
      <c r="BK83" s="35">
        <f>IF(BK$12-$C82&lt;0,$W$8*ABS(BK$12-$C82),$W$7*(BK$12-$C82))*$D82</f>
        <v>9.7342279864644887E-2</v>
      </c>
      <c r="BL83" s="35">
        <f>IF(BL$12-$C82&lt;0,$W$8*ABS(BL$12-$C82),$W$7*(BL$12-$C82))*$D82</f>
        <v>0.10635545392618605</v>
      </c>
      <c r="BM83" s="35">
        <f>IF(BM$12-$C82&lt;0,$W$8*ABS(BM$12-$C82),$W$7*(BM$12-$C82))*$D82</f>
        <v>0.11536862798772722</v>
      </c>
      <c r="BN83" s="35">
        <f>IF(BN$12-$C82&lt;0,$W$8*ABS(BN$12-$C82),$W$7*(BN$12-$C82))*$D82</f>
        <v>0.12438180204926839</v>
      </c>
      <c r="BO83" s="35">
        <f>IF(BO$12-$C82&lt;0,$W$8*ABS(BO$12-$C82),$W$7*(BO$12-$C82))*$D82</f>
        <v>0.13339497611080955</v>
      </c>
      <c r="BP83" s="35">
        <f>IF(BP$12-$C82&lt;0,$W$8*ABS(BP$12-$C82),$W$7*(BP$12-$C82))*$D82</f>
        <v>0.14240815017235073</v>
      </c>
      <c r="BQ83" s="35">
        <f>IF(BQ$12-$C82&lt;0,$W$8*ABS(BQ$12-$C82),$W$7*(BQ$12-$C82))*$D82</f>
        <v>0.15142132423389187</v>
      </c>
      <c r="BR83" s="35">
        <f>IF(BR$12-$C82&lt;0,$W$8*ABS(BR$12-$C82),$W$7*(BR$12-$C82))*$D82</f>
        <v>0.16043449829543305</v>
      </c>
      <c r="BS83" s="35">
        <f>IF(BS$12-$C82&lt;0,$W$8*ABS(BS$12-$C82),$W$7*(BS$12-$C82))*$D82</f>
        <v>0.16944767235697422</v>
      </c>
      <c r="BT83" s="35">
        <f>IF(BT$12-$C82&lt;0,$W$8*ABS(BT$12-$C82),$W$7*(BT$12-$C82))*$D82</f>
        <v>0.17846084641851537</v>
      </c>
      <c r="BU83" s="35">
        <f>IF(BU$12-$C82&lt;0,$W$8*ABS(BU$12-$C82),$W$7*(BU$12-$C82))*$D82</f>
        <v>0.18747402048005651</v>
      </c>
      <c r="BV83" s="35">
        <f>IF(BV$12-$C82&lt;0,$W$8*ABS(BV$12-$C82),$W$7*(BV$12-$C82))*$D82</f>
        <v>0.19648719454159769</v>
      </c>
      <c r="BW83" s="35">
        <f>IF(BW$12-$C82&lt;0,$W$8*ABS(BW$12-$C82),$W$7*(BW$12-$C82))*$D82</f>
        <v>0.20550036860313886</v>
      </c>
      <c r="BX83" s="35">
        <f>IF(BX$12-$C82&lt;0,$W$8*ABS(BX$12-$C82),$W$7*(BX$12-$C82))*$D82</f>
        <v>0.21451354266468003</v>
      </c>
      <c r="BY83" s="35">
        <f>IF(BY$12-$C82&lt;0,$W$8*ABS(BY$12-$C82),$W$7*(BY$12-$C82))*$D82</f>
        <v>0.22352671672622121</v>
      </c>
      <c r="BZ83" s="35">
        <f>IF(BZ$12-$C82&lt;0,$W$8*ABS(BZ$12-$C82),$W$7*(BZ$12-$C82))*$D82</f>
        <v>0.23253989078776238</v>
      </c>
      <c r="CA83" s="35">
        <f>IF(CA$12-$C82&lt;0,$W$8*ABS(CA$12-$C82),$W$7*(CA$12-$C82))*$D82</f>
        <v>0.24155306484930353</v>
      </c>
      <c r="CB83" s="35">
        <f>IF(CB$12-$C82&lt;0,$W$8*ABS(CB$12-$C82),$W$7*(CB$12-$C82))*$D82</f>
        <v>0.25056623891084467</v>
      </c>
      <c r="CC83" s="35">
        <f>IF(CC$12-$C82&lt;0,$W$8*ABS(CC$12-$C82),$W$7*(CC$12-$C82))*$D82</f>
        <v>0.25957941297238585</v>
      </c>
      <c r="CD83" s="35">
        <f>IF(CD$12-$C82&lt;0,$W$8*ABS(CD$12-$C82),$W$7*(CD$12-$C82))*$D82</f>
        <v>0.26859258703392702</v>
      </c>
      <c r="CE83" s="35">
        <f>IF(CE$12-$C82&lt;0,$W$8*ABS(CE$12-$C82),$W$7*(CE$12-$C82))*$D82</f>
        <v>0.2776057610954682</v>
      </c>
      <c r="CF83" s="35">
        <f>IF(CF$12-$C82&lt;0,$W$8*ABS(CF$12-$C82),$W$7*(CF$12-$C82))*$D82</f>
        <v>0.28661893515700937</v>
      </c>
      <c r="CG83" s="36">
        <f>IF(CG$12-$C82&lt;0,$W$8*ABS(CG$12-$C82),$W$7*(CG$12-$C82))*$D82</f>
        <v>0.29563210921855054</v>
      </c>
      <c r="CH83" s="12"/>
    </row>
    <row r="84" spans="2:86" ht="15.75" thickBot="1" x14ac:dyDescent="0.3">
      <c r="B84" s="10"/>
      <c r="C84" s="5">
        <f t="shared" si="6"/>
        <v>14.499999999999982</v>
      </c>
      <c r="D84" s="46">
        <f>_xlfn.NORM.DIST(C84,$E$7,$E$8,FALSE)</f>
        <v>0.19333405840142417</v>
      </c>
      <c r="E84" s="95">
        <f>D84/SUM($D$12:$D$138)</f>
        <v>3.8666815488611797E-2</v>
      </c>
      <c r="F84" s="11"/>
      <c r="G84" s="61" t="s">
        <v>14</v>
      </c>
      <c r="H84" s="28"/>
      <c r="I84" s="28"/>
      <c r="J84" s="28"/>
      <c r="K84" s="29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68"/>
      <c r="W84" s="54">
        <f t="shared" si="5"/>
        <v>14.299999999999983</v>
      </c>
      <c r="X84" s="34">
        <f>IF(X$12-$C83&lt;0,$W$8*ABS(X$12-$C83),$W$7*(X$12-$C83))*$D83</f>
        <v>2.6829684804560949E-2</v>
      </c>
      <c r="Y84" s="35">
        <f>IF(Y$12-$C83&lt;0,$W$8*ABS(Y$12-$C83),$W$7*(Y$12-$C83))*$D83</f>
        <v>2.5891583937268609E-2</v>
      </c>
      <c r="Z84" s="35">
        <f>IF(Z$12-$C83&lt;0,$W$8*ABS(Z$12-$C83),$W$7*(Z$12-$C83))*$D83</f>
        <v>2.4953483069976266E-2</v>
      </c>
      <c r="AA84" s="35">
        <f>IF(AA$12-$C83&lt;0,$W$8*ABS(AA$12-$C83),$W$7*(AA$12-$C83))*$D83</f>
        <v>2.4015382202683924E-2</v>
      </c>
      <c r="AB84" s="35">
        <f>IF(AB$12-$C83&lt;0,$W$8*ABS(AB$12-$C83),$W$7*(AB$12-$C83))*$D83</f>
        <v>2.3077281335391581E-2</v>
      </c>
      <c r="AC84" s="35">
        <f>IF(AC$12-$C83&lt;0,$W$8*ABS(AC$12-$C83),$W$7*(AC$12-$C83))*$D83</f>
        <v>2.2139180468099238E-2</v>
      </c>
      <c r="AD84" s="35">
        <f>IF(AD$12-$C83&lt;0,$W$8*ABS(AD$12-$C83),$W$7*(AD$12-$C83))*$D83</f>
        <v>2.1201079600806898E-2</v>
      </c>
      <c r="AE84" s="35">
        <f>IF(AE$12-$C83&lt;0,$W$8*ABS(AE$12-$C83),$W$7*(AE$12-$C83))*$D83</f>
        <v>2.0262978733514556E-2</v>
      </c>
      <c r="AF84" s="35">
        <f>IF(AF$12-$C83&lt;0,$W$8*ABS(AF$12-$C83),$W$7*(AF$12-$C83))*$D83</f>
        <v>1.9324877866222213E-2</v>
      </c>
      <c r="AG84" s="35">
        <f>IF(AG$12-$C83&lt;0,$W$8*ABS(AG$12-$C83),$W$7*(AG$12-$C83))*$D83</f>
        <v>1.8386776998929873E-2</v>
      </c>
      <c r="AH84" s="35">
        <f>IF(AH$12-$C83&lt;0,$W$8*ABS(AH$12-$C83),$W$7*(AH$12-$C83))*$D83</f>
        <v>1.7448676131637531E-2</v>
      </c>
      <c r="AI84" s="35">
        <f>IF(AI$12-$C83&lt;0,$W$8*ABS(AI$12-$C83),$W$7*(AI$12-$C83))*$D83</f>
        <v>1.6510575264345188E-2</v>
      </c>
      <c r="AJ84" s="35">
        <f>IF(AJ$12-$C83&lt;0,$W$8*ABS(AJ$12-$C83),$W$7*(AJ$12-$C83))*$D83</f>
        <v>1.5572474397052847E-2</v>
      </c>
      <c r="AK84" s="35">
        <f>IF(AK$12-$C83&lt;0,$W$8*ABS(AK$12-$C83),$W$7*(AK$12-$C83))*$D83</f>
        <v>1.4634373529760504E-2</v>
      </c>
      <c r="AL84" s="35">
        <f>IF(AL$12-$C83&lt;0,$W$8*ABS(AL$12-$C83),$W$7*(AL$12-$C83))*$D83</f>
        <v>1.3696272662468161E-2</v>
      </c>
      <c r="AM84" s="35">
        <f>IF(AM$12-$C83&lt;0,$W$8*ABS(AM$12-$C83),$W$7*(AM$12-$C83))*$D83</f>
        <v>1.2758171795175818E-2</v>
      </c>
      <c r="AN84" s="35">
        <f>IF(AN$12-$C83&lt;0,$W$8*ABS(AN$12-$C83),$W$7*(AN$12-$C83))*$D83</f>
        <v>1.1820070927883479E-2</v>
      </c>
      <c r="AO84" s="35">
        <f>IF(AO$12-$C83&lt;0,$W$8*ABS(AO$12-$C83),$W$7*(AO$12-$C83))*$D83</f>
        <v>1.0881970060591136E-2</v>
      </c>
      <c r="AP84" s="35">
        <f>IF(AP$12-$C83&lt;0,$W$8*ABS(AP$12-$C83),$W$7*(AP$12-$C83))*$D83</f>
        <v>9.9438691932987947E-3</v>
      </c>
      <c r="AQ84" s="35">
        <f>IF(AQ$12-$C83&lt;0,$W$8*ABS(AQ$12-$C83),$W$7*(AQ$12-$C83))*$D83</f>
        <v>9.0057683260064518E-3</v>
      </c>
      <c r="AR84" s="35">
        <f>IF(AR$12-$C83&lt;0,$W$8*ABS(AR$12-$C83),$W$7*(AR$12-$C83))*$D83</f>
        <v>8.067667458714109E-3</v>
      </c>
      <c r="AS84" s="35">
        <f>IF(AS$12-$C83&lt;0,$W$8*ABS(AS$12-$C83),$W$7*(AS$12-$C83))*$D83</f>
        <v>7.1295665914217678E-3</v>
      </c>
      <c r="AT84" s="35">
        <f>IF(AT$12-$C83&lt;0,$W$8*ABS(AT$12-$C83),$W$7*(AT$12-$C83))*$D83</f>
        <v>6.191465724129425E-3</v>
      </c>
      <c r="AU84" s="35">
        <f>IF(AU$12-$C83&lt;0,$W$8*ABS(AU$12-$C83),$W$7*(AU$12-$C83))*$D83</f>
        <v>5.2533648568370839E-3</v>
      </c>
      <c r="AV84" s="35">
        <f>IF(AV$12-$C83&lt;0,$W$8*ABS(AV$12-$C83),$W$7*(AV$12-$C83))*$D83</f>
        <v>4.315263989544741E-3</v>
      </c>
      <c r="AW84" s="35">
        <f>IF(AW$12-$C83&lt;0,$W$8*ABS(AW$12-$C83),$W$7*(AW$12-$C83))*$D83</f>
        <v>3.377163122252399E-3</v>
      </c>
      <c r="AX84" s="35">
        <f>IF(AX$12-$C83&lt;0,$W$8*ABS(AX$12-$C83),$W$7*(AX$12-$C83))*$D83</f>
        <v>2.4390622549600571E-3</v>
      </c>
      <c r="AY84" s="35">
        <f>IF(AY$12-$C83&lt;0,$W$8*ABS(AY$12-$C83),$W$7*(AY$12-$C83))*$D83</f>
        <v>1.5009613876677153E-3</v>
      </c>
      <c r="AZ84" s="35">
        <f>IF(AZ$12-$C83&lt;0,$W$8*ABS(AZ$12-$C83),$W$7*(AZ$12-$C83))*$D83</f>
        <v>5.6286052037537321E-4</v>
      </c>
      <c r="BA84" s="35">
        <f>IF(BA$12-$C83&lt;0,$W$8*ABS(BA$12-$C83),$W$7*(BA$12-$C83))*$D83</f>
        <v>3.7524034691696884E-3</v>
      </c>
      <c r="BB84" s="35">
        <f>IF(BB$12-$C83&lt;0,$W$8*ABS(BB$12-$C83),$W$7*(BB$12-$C83))*$D83</f>
        <v>1.313341214209311E-2</v>
      </c>
      <c r="BC84" s="35">
        <f>IF(BC$12-$C83&lt;0,$W$8*ABS(BC$12-$C83),$W$7*(BC$12-$C83))*$D83</f>
        <v>2.251442081501653E-2</v>
      </c>
      <c r="BD84" s="35">
        <f>IF(BD$12-$C83&lt;0,$W$8*ABS(BD$12-$C83),$W$7*(BD$12-$C83))*$D83</f>
        <v>3.1895429487939948E-2</v>
      </c>
      <c r="BE84" s="35">
        <f>IF(BE$12-$C83&lt;0,$W$8*ABS(BE$12-$C83),$W$7*(BE$12-$C83))*$D83</f>
        <v>4.127643816086337E-2</v>
      </c>
      <c r="BF84" s="35">
        <f>IF(BF$12-$C83&lt;0,$W$8*ABS(BF$12-$C83),$W$7*(BF$12-$C83))*$D83</f>
        <v>5.0657446833786798E-2</v>
      </c>
      <c r="BG84" s="35">
        <f>IF(BG$12-$C83&lt;0,$W$8*ABS(BG$12-$C83),$W$7*(BG$12-$C83))*$D83</f>
        <v>6.0038455506710213E-2</v>
      </c>
      <c r="BH84" s="35">
        <f>IF(BH$12-$C83&lt;0,$W$8*ABS(BH$12-$C83),$W$7*(BH$12-$C83))*$D83</f>
        <v>6.9419464179633628E-2</v>
      </c>
      <c r="BI84" s="35">
        <f>IF(BI$12-$C83&lt;0,$W$8*ABS(BI$12-$C83),$W$7*(BI$12-$C83))*$D83</f>
        <v>7.8800472852557049E-2</v>
      </c>
      <c r="BJ84" s="35">
        <f>IF(BJ$12-$C83&lt;0,$W$8*ABS(BJ$12-$C83),$W$7*(BJ$12-$C83))*$D83</f>
        <v>8.8181481525480485E-2</v>
      </c>
      <c r="BK84" s="35">
        <f>IF(BK$12-$C83&lt;0,$W$8*ABS(BK$12-$C83),$W$7*(BK$12-$C83))*$D83</f>
        <v>9.7562490198403892E-2</v>
      </c>
      <c r="BL84" s="35">
        <f>IF(BL$12-$C83&lt;0,$W$8*ABS(BL$12-$C83),$W$7*(BL$12-$C83))*$D83</f>
        <v>0.10694349887132731</v>
      </c>
      <c r="BM84" s="35">
        <f>IF(BM$12-$C83&lt;0,$W$8*ABS(BM$12-$C83),$W$7*(BM$12-$C83))*$D83</f>
        <v>0.11632450754425075</v>
      </c>
      <c r="BN84" s="35">
        <f>IF(BN$12-$C83&lt;0,$W$8*ABS(BN$12-$C83),$W$7*(BN$12-$C83))*$D83</f>
        <v>0.12570551621717416</v>
      </c>
      <c r="BO84" s="35">
        <f>IF(BO$12-$C83&lt;0,$W$8*ABS(BO$12-$C83),$W$7*(BO$12-$C83))*$D83</f>
        <v>0.13508652489009759</v>
      </c>
      <c r="BP84" s="35">
        <f>IF(BP$12-$C83&lt;0,$W$8*ABS(BP$12-$C83),$W$7*(BP$12-$C83))*$D83</f>
        <v>0.144467533563021</v>
      </c>
      <c r="BQ84" s="35">
        <f>IF(BQ$12-$C83&lt;0,$W$8*ABS(BQ$12-$C83),$W$7*(BQ$12-$C83))*$D83</f>
        <v>0.15384854223594441</v>
      </c>
      <c r="BR84" s="35">
        <f>IF(BR$12-$C83&lt;0,$W$8*ABS(BR$12-$C83),$W$7*(BR$12-$C83))*$D83</f>
        <v>0.16322955090886784</v>
      </c>
      <c r="BS84" s="35">
        <f>IF(BS$12-$C83&lt;0,$W$8*ABS(BS$12-$C83),$W$7*(BS$12-$C83))*$D83</f>
        <v>0.17261055958179125</v>
      </c>
      <c r="BT84" s="35">
        <f>IF(BT$12-$C83&lt;0,$W$8*ABS(BT$12-$C83),$W$7*(BT$12-$C83))*$D83</f>
        <v>0.18199156825471469</v>
      </c>
      <c r="BU84" s="35">
        <f>IF(BU$12-$C83&lt;0,$W$8*ABS(BU$12-$C83),$W$7*(BU$12-$C83))*$D83</f>
        <v>0.19137257692763812</v>
      </c>
      <c r="BV84" s="35">
        <f>IF(BV$12-$C83&lt;0,$W$8*ABS(BV$12-$C83),$W$7*(BV$12-$C83))*$D83</f>
        <v>0.20075358560056153</v>
      </c>
      <c r="BW84" s="35">
        <f>IF(BW$12-$C83&lt;0,$W$8*ABS(BW$12-$C83),$W$7*(BW$12-$C83))*$D83</f>
        <v>0.21013459427348494</v>
      </c>
      <c r="BX84" s="35">
        <f>IF(BX$12-$C83&lt;0,$W$8*ABS(BX$12-$C83),$W$7*(BX$12-$C83))*$D83</f>
        <v>0.21951560294640834</v>
      </c>
      <c r="BY84" s="35">
        <f>IF(BY$12-$C83&lt;0,$W$8*ABS(BY$12-$C83),$W$7*(BY$12-$C83))*$D83</f>
        <v>0.22889661161933178</v>
      </c>
      <c r="BZ84" s="35">
        <f>IF(BZ$12-$C83&lt;0,$W$8*ABS(BZ$12-$C83),$W$7*(BZ$12-$C83))*$D83</f>
        <v>0.23827762029225522</v>
      </c>
      <c r="CA84" s="35">
        <f>IF(CA$12-$C83&lt;0,$W$8*ABS(CA$12-$C83),$W$7*(CA$12-$C83))*$D83</f>
        <v>0.24765862896517865</v>
      </c>
      <c r="CB84" s="35">
        <f>IF(CB$12-$C83&lt;0,$W$8*ABS(CB$12-$C83),$W$7*(CB$12-$C83))*$D83</f>
        <v>0.25703963763810206</v>
      </c>
      <c r="CC84" s="35">
        <f>IF(CC$12-$C83&lt;0,$W$8*ABS(CC$12-$C83),$W$7*(CC$12-$C83))*$D83</f>
        <v>0.26642064631102547</v>
      </c>
      <c r="CD84" s="35">
        <f>IF(CD$12-$C83&lt;0,$W$8*ABS(CD$12-$C83),$W$7*(CD$12-$C83))*$D83</f>
        <v>0.27580165498394887</v>
      </c>
      <c r="CE84" s="35">
        <f>IF(CE$12-$C83&lt;0,$W$8*ABS(CE$12-$C83),$W$7*(CE$12-$C83))*$D83</f>
        <v>0.28518266365687234</v>
      </c>
      <c r="CF84" s="35">
        <f>IF(CF$12-$C83&lt;0,$W$8*ABS(CF$12-$C83),$W$7*(CF$12-$C83))*$D83</f>
        <v>0.29456367232979574</v>
      </c>
      <c r="CG84" s="36">
        <f>IF(CG$12-$C83&lt;0,$W$8*ABS(CG$12-$C83),$W$7*(CG$12-$C83))*$D83</f>
        <v>0.30394468100271915</v>
      </c>
      <c r="CH84" s="12"/>
    </row>
    <row r="85" spans="2:86" ht="15.75" thickBot="1" x14ac:dyDescent="0.3">
      <c r="B85" s="10"/>
      <c r="C85" s="5">
        <f t="shared" si="6"/>
        <v>14.699999999999982</v>
      </c>
      <c r="D85" s="46">
        <f>_xlfn.NORM.DIST(C85,$E$7,$E$8,FALSE)</f>
        <v>0.19723966545394417</v>
      </c>
      <c r="E85" s="95">
        <f>D85/SUM($D$12:$D$138)</f>
        <v>3.9447936976049099E-2</v>
      </c>
      <c r="F85" s="11"/>
      <c r="G85" s="75" t="s">
        <v>15</v>
      </c>
      <c r="H85" s="76"/>
      <c r="I85" s="76"/>
      <c r="J85" s="76"/>
      <c r="K85" s="77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68"/>
      <c r="W85" s="54">
        <f t="shared" si="5"/>
        <v>14.499999999999982</v>
      </c>
      <c r="X85" s="34">
        <f>IF(X$12-$C84&lt;0,$W$8*ABS(X$12-$C84),$W$7*(X$12-$C84))*$D84</f>
        <v>2.8033438468206471E-2</v>
      </c>
      <c r="Y85" s="35">
        <f>IF(Y$12-$C84&lt;0,$W$8*ABS(Y$12-$C84),$W$7*(Y$12-$C84))*$D84</f>
        <v>2.7066768176199348E-2</v>
      </c>
      <c r="Z85" s="35">
        <f>IF(Z$12-$C84&lt;0,$W$8*ABS(Z$12-$C84),$W$7*(Z$12-$C84))*$D84</f>
        <v>2.6100097884192229E-2</v>
      </c>
      <c r="AA85" s="35">
        <f>IF(AA$12-$C84&lt;0,$W$8*ABS(AA$12-$C84),$W$7*(AA$12-$C84))*$D84</f>
        <v>2.513342759218511E-2</v>
      </c>
      <c r="AB85" s="35">
        <f>IF(AB$12-$C84&lt;0,$W$8*ABS(AB$12-$C84),$W$7*(AB$12-$C84))*$D84</f>
        <v>2.4166757300177987E-2</v>
      </c>
      <c r="AC85" s="35">
        <f>IF(AC$12-$C84&lt;0,$W$8*ABS(AC$12-$C84),$W$7*(AC$12-$C84))*$D84</f>
        <v>2.3200087008170868E-2</v>
      </c>
      <c r="AD85" s="35">
        <f>IF(AD$12-$C84&lt;0,$W$8*ABS(AD$12-$C84),$W$7*(AD$12-$C84))*$D84</f>
        <v>2.2233416716163745E-2</v>
      </c>
      <c r="AE85" s="35">
        <f>IF(AE$12-$C84&lt;0,$W$8*ABS(AE$12-$C84),$W$7*(AE$12-$C84))*$D84</f>
        <v>2.1266746424156626E-2</v>
      </c>
      <c r="AF85" s="35">
        <f>IF(AF$12-$C84&lt;0,$W$8*ABS(AF$12-$C84),$W$7*(AF$12-$C84))*$D84</f>
        <v>2.0300076132149507E-2</v>
      </c>
      <c r="AG85" s="35">
        <f>IF(AG$12-$C84&lt;0,$W$8*ABS(AG$12-$C84),$W$7*(AG$12-$C84))*$D84</f>
        <v>1.9333405840142384E-2</v>
      </c>
      <c r="AH85" s="35">
        <f>IF(AH$12-$C84&lt;0,$W$8*ABS(AH$12-$C84),$W$7*(AH$12-$C84))*$D84</f>
        <v>1.8366735548135261E-2</v>
      </c>
      <c r="AI85" s="35">
        <f>IF(AI$12-$C84&lt;0,$W$8*ABS(AI$12-$C84),$W$7*(AI$12-$C84))*$D84</f>
        <v>1.7400065256128142E-2</v>
      </c>
      <c r="AJ85" s="35">
        <f>IF(AJ$12-$C84&lt;0,$W$8*ABS(AJ$12-$C84),$W$7*(AJ$12-$C84))*$D84</f>
        <v>1.643339496412102E-2</v>
      </c>
      <c r="AK85" s="35">
        <f>IF(AK$12-$C84&lt;0,$W$8*ABS(AK$12-$C84),$W$7*(AK$12-$C84))*$D84</f>
        <v>1.5466724672113899E-2</v>
      </c>
      <c r="AL85" s="35">
        <f>IF(AL$12-$C84&lt;0,$W$8*ABS(AL$12-$C84),$W$7*(AL$12-$C84))*$D84</f>
        <v>1.4500054380106781E-2</v>
      </c>
      <c r="AM85" s="35">
        <f>IF(AM$12-$C84&lt;0,$W$8*ABS(AM$12-$C84),$W$7*(AM$12-$C84))*$D84</f>
        <v>1.3533384088099659E-2</v>
      </c>
      <c r="AN85" s="35">
        <f>IF(AN$12-$C84&lt;0,$W$8*ABS(AN$12-$C84),$W$7*(AN$12-$C84))*$D84</f>
        <v>1.2566713796092538E-2</v>
      </c>
      <c r="AO85" s="35">
        <f>IF(AO$12-$C84&lt;0,$W$8*ABS(AO$12-$C84),$W$7*(AO$12-$C84))*$D84</f>
        <v>1.1600043504085417E-2</v>
      </c>
      <c r="AP85" s="35">
        <f>IF(AP$12-$C84&lt;0,$W$8*ABS(AP$12-$C84),$W$7*(AP$12-$C84))*$D84</f>
        <v>1.0633373212078296E-2</v>
      </c>
      <c r="AQ85" s="35">
        <f>IF(AQ$12-$C84&lt;0,$W$8*ABS(AQ$12-$C84),$W$7*(AQ$12-$C84))*$D84</f>
        <v>9.6667029200711747E-3</v>
      </c>
      <c r="AR85" s="35">
        <f>IF(AR$12-$C84&lt;0,$W$8*ABS(AR$12-$C84),$W$7*(AR$12-$C84))*$D84</f>
        <v>8.7000326280640538E-3</v>
      </c>
      <c r="AS85" s="35">
        <f>IF(AS$12-$C84&lt;0,$W$8*ABS(AS$12-$C84),$W$7*(AS$12-$C84))*$D84</f>
        <v>7.733362336056932E-3</v>
      </c>
      <c r="AT85" s="35">
        <f>IF(AT$12-$C84&lt;0,$W$8*ABS(AT$12-$C84),$W$7*(AT$12-$C84))*$D84</f>
        <v>6.7666920440498119E-3</v>
      </c>
      <c r="AU85" s="35">
        <f>IF(AU$12-$C84&lt;0,$W$8*ABS(AU$12-$C84),$W$7*(AU$12-$C84))*$D84</f>
        <v>5.800021752042691E-3</v>
      </c>
      <c r="AV85" s="35">
        <f>IF(AV$12-$C84&lt;0,$W$8*ABS(AV$12-$C84),$W$7*(AV$12-$C84))*$D84</f>
        <v>4.83335146003557E-3</v>
      </c>
      <c r="AW85" s="35">
        <f>IF(AW$12-$C84&lt;0,$W$8*ABS(AW$12-$C84),$W$7*(AW$12-$C84))*$D84</f>
        <v>3.8666811680284495E-3</v>
      </c>
      <c r="AX85" s="35">
        <f>IF(AX$12-$C84&lt;0,$W$8*ABS(AX$12-$C84),$W$7*(AX$12-$C84))*$D84</f>
        <v>2.9000108760213281E-3</v>
      </c>
      <c r="AY85" s="35">
        <f>IF(AY$12-$C84&lt;0,$W$8*ABS(AY$12-$C84),$W$7*(AY$12-$C84))*$D84</f>
        <v>1.9333405840142076E-3</v>
      </c>
      <c r="AZ85" s="35">
        <f>IF(AZ$12-$C84&lt;0,$W$8*ABS(AZ$12-$C84),$W$7*(AZ$12-$C84))*$D84</f>
        <v>9.6667029200708647E-4</v>
      </c>
      <c r="BA85" s="35">
        <f>IF(BA$12-$C84&lt;0,$W$8*ABS(BA$12-$C84),$W$7*(BA$12-$C84))*$D84</f>
        <v>3.4343027693037729E-16</v>
      </c>
      <c r="BB85" s="35">
        <f>IF(BB$12-$C84&lt;0,$W$8*ABS(BB$12-$C84),$W$7*(BB$12-$C84))*$D84</f>
        <v>9.6667029200715529E-3</v>
      </c>
      <c r="BC85" s="35">
        <f>IF(BC$12-$C84&lt;0,$W$8*ABS(BC$12-$C84),$W$7*(BC$12-$C84))*$D84</f>
        <v>1.9333405840142762E-2</v>
      </c>
      <c r="BD85" s="35">
        <f>IF(BD$12-$C84&lt;0,$W$8*ABS(BD$12-$C84),$W$7*(BD$12-$C84))*$D84</f>
        <v>2.9000108760213975E-2</v>
      </c>
      <c r="BE85" s="35">
        <f>IF(BE$12-$C84&lt;0,$W$8*ABS(BE$12-$C84),$W$7*(BE$12-$C84))*$D84</f>
        <v>3.8666811680285178E-2</v>
      </c>
      <c r="BF85" s="35">
        <f>IF(BF$12-$C84&lt;0,$W$8*ABS(BF$12-$C84),$W$7*(BF$12-$C84))*$D84</f>
        <v>4.8333514600356384E-2</v>
      </c>
      <c r="BG85" s="35">
        <f>IF(BG$12-$C84&lt;0,$W$8*ABS(BG$12-$C84),$W$7*(BG$12-$C84))*$D84</f>
        <v>5.8000217520427604E-2</v>
      </c>
      <c r="BH85" s="35">
        <f>IF(BH$12-$C84&lt;0,$W$8*ABS(BH$12-$C84),$W$7*(BH$12-$C84))*$D84</f>
        <v>6.7666920440498809E-2</v>
      </c>
      <c r="BI85" s="35">
        <f>IF(BI$12-$C84&lt;0,$W$8*ABS(BI$12-$C84),$W$7*(BI$12-$C84))*$D84</f>
        <v>7.7333623360570022E-2</v>
      </c>
      <c r="BJ85" s="35">
        <f>IF(BJ$12-$C84&lt;0,$W$8*ABS(BJ$12-$C84),$W$7*(BJ$12-$C84))*$D84</f>
        <v>8.7000326280641221E-2</v>
      </c>
      <c r="BK85" s="35">
        <f>IF(BK$12-$C84&lt;0,$W$8*ABS(BK$12-$C84),$W$7*(BK$12-$C84))*$D84</f>
        <v>9.6667029200712434E-2</v>
      </c>
      <c r="BL85" s="35">
        <f>IF(BL$12-$C84&lt;0,$W$8*ABS(BL$12-$C84),$W$7*(BL$12-$C84))*$D84</f>
        <v>0.10633373212078365</v>
      </c>
      <c r="BM85" s="35">
        <f>IF(BM$12-$C84&lt;0,$W$8*ABS(BM$12-$C84),$W$7*(BM$12-$C84))*$D84</f>
        <v>0.11600043504085486</v>
      </c>
      <c r="BN85" s="35">
        <f>IF(BN$12-$C84&lt;0,$W$8*ABS(BN$12-$C84),$W$7*(BN$12-$C84))*$D84</f>
        <v>0.12566713796092607</v>
      </c>
      <c r="BO85" s="35">
        <f>IF(BO$12-$C84&lt;0,$W$8*ABS(BO$12-$C84),$W$7*(BO$12-$C84))*$D84</f>
        <v>0.13533384088099729</v>
      </c>
      <c r="BP85" s="35">
        <f>IF(BP$12-$C84&lt;0,$W$8*ABS(BP$12-$C84),$W$7*(BP$12-$C84))*$D84</f>
        <v>0.14500054380106847</v>
      </c>
      <c r="BQ85" s="35">
        <f>IF(BQ$12-$C84&lt;0,$W$8*ABS(BQ$12-$C84),$W$7*(BQ$12-$C84))*$D84</f>
        <v>0.15466724672113968</v>
      </c>
      <c r="BR85" s="35">
        <f>IF(BR$12-$C84&lt;0,$W$8*ABS(BR$12-$C84),$W$7*(BR$12-$C84))*$D84</f>
        <v>0.1643339496412109</v>
      </c>
      <c r="BS85" s="35">
        <f>IF(BS$12-$C84&lt;0,$W$8*ABS(BS$12-$C84),$W$7*(BS$12-$C84))*$D84</f>
        <v>0.17400065256128211</v>
      </c>
      <c r="BT85" s="35">
        <f>IF(BT$12-$C84&lt;0,$W$8*ABS(BT$12-$C84),$W$7*(BT$12-$C84))*$D84</f>
        <v>0.18366735548135332</v>
      </c>
      <c r="BU85" s="35">
        <f>IF(BU$12-$C84&lt;0,$W$8*ABS(BU$12-$C84),$W$7*(BU$12-$C84))*$D84</f>
        <v>0.19333405840142451</v>
      </c>
      <c r="BV85" s="35">
        <f>IF(BV$12-$C84&lt;0,$W$8*ABS(BV$12-$C84),$W$7*(BV$12-$C84))*$D84</f>
        <v>0.20300076132149575</v>
      </c>
      <c r="BW85" s="35">
        <f>IF(BW$12-$C84&lt;0,$W$8*ABS(BW$12-$C84),$W$7*(BW$12-$C84))*$D84</f>
        <v>0.21266746424156696</v>
      </c>
      <c r="BX85" s="35">
        <f>IF(BX$12-$C84&lt;0,$W$8*ABS(BX$12-$C84),$W$7*(BX$12-$C84))*$D84</f>
        <v>0.22233416716163817</v>
      </c>
      <c r="BY85" s="35">
        <f>IF(BY$12-$C84&lt;0,$W$8*ABS(BY$12-$C84),$W$7*(BY$12-$C84))*$D84</f>
        <v>0.23200087008170939</v>
      </c>
      <c r="BZ85" s="35">
        <f>IF(BZ$12-$C84&lt;0,$W$8*ABS(BZ$12-$C84),$W$7*(BZ$12-$C84))*$D84</f>
        <v>0.24166757300178057</v>
      </c>
      <c r="CA85" s="35">
        <f>IF(CA$12-$C84&lt;0,$W$8*ABS(CA$12-$C84),$W$7*(CA$12-$C84))*$D84</f>
        <v>0.25133427592185176</v>
      </c>
      <c r="CB85" s="35">
        <f>IF(CB$12-$C84&lt;0,$W$8*ABS(CB$12-$C84),$W$7*(CB$12-$C84))*$D84</f>
        <v>0.26100097884192297</v>
      </c>
      <c r="CC85" s="35">
        <f>IF(CC$12-$C84&lt;0,$W$8*ABS(CC$12-$C84),$W$7*(CC$12-$C84))*$D84</f>
        <v>0.27066768176199424</v>
      </c>
      <c r="CD85" s="35">
        <f>IF(CD$12-$C84&lt;0,$W$8*ABS(CD$12-$C84),$W$7*(CD$12-$C84))*$D84</f>
        <v>0.28033438468206545</v>
      </c>
      <c r="CE85" s="35">
        <f>IF(CE$12-$C84&lt;0,$W$8*ABS(CE$12-$C84),$W$7*(CE$12-$C84))*$D84</f>
        <v>0.29000108760213661</v>
      </c>
      <c r="CF85" s="35">
        <f>IF(CF$12-$C84&lt;0,$W$8*ABS(CF$12-$C84),$W$7*(CF$12-$C84))*$D84</f>
        <v>0.29966779052220782</v>
      </c>
      <c r="CG85" s="36">
        <f>IF(CG$12-$C84&lt;0,$W$8*ABS(CG$12-$C84),$W$7*(CG$12-$C84))*$D84</f>
        <v>0.30933449344227903</v>
      </c>
      <c r="CH85" s="12"/>
    </row>
    <row r="86" spans="2:86" x14ac:dyDescent="0.25">
      <c r="B86" s="10"/>
      <c r="C86" s="5">
        <f t="shared" si="6"/>
        <v>14.899999999999981</v>
      </c>
      <c r="D86" s="46">
        <f>_xlfn.NORM.DIST(C86,$E$7,$E$8,FALSE)</f>
        <v>0.19922195704738191</v>
      </c>
      <c r="E86" s="95">
        <f>D86/SUM($D$12:$D$138)</f>
        <v>3.9844395333784165E-2</v>
      </c>
      <c r="F86" s="11"/>
      <c r="G86" s="7" t="s">
        <v>4</v>
      </c>
      <c r="H86" s="9"/>
      <c r="I86" s="9"/>
      <c r="J86" s="9"/>
      <c r="K86" s="78" t="str">
        <f>E7 &amp; "%"</f>
        <v>15%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68"/>
      <c r="W86" s="54">
        <f t="shared" si="5"/>
        <v>14.699999999999982</v>
      </c>
      <c r="X86" s="34">
        <f>IF(X$12-$C85&lt;0,$W$8*ABS(X$12-$C85),$W$7*(X$12-$C85))*$D85</f>
        <v>2.899423082172976E-2</v>
      </c>
      <c r="Y86" s="35">
        <f>IF(Y$12-$C85&lt;0,$W$8*ABS(Y$12-$C85),$W$7*(Y$12-$C85))*$D85</f>
        <v>2.8008032494460038E-2</v>
      </c>
      <c r="Z86" s="35">
        <f>IF(Z$12-$C85&lt;0,$W$8*ABS(Z$12-$C85),$W$7*(Z$12-$C85))*$D85</f>
        <v>2.7021834167190315E-2</v>
      </c>
      <c r="AA86" s="35">
        <f>IF(AA$12-$C85&lt;0,$W$8*ABS(AA$12-$C85),$W$7*(AA$12-$C85))*$D85</f>
        <v>2.6035635839920593E-2</v>
      </c>
      <c r="AB86" s="35">
        <f>IF(AB$12-$C85&lt;0,$W$8*ABS(AB$12-$C85),$W$7*(AB$12-$C85))*$D85</f>
        <v>2.504943751265087E-2</v>
      </c>
      <c r="AC86" s="35">
        <f>IF(AC$12-$C85&lt;0,$W$8*ABS(AC$12-$C85),$W$7*(AC$12-$C85))*$D85</f>
        <v>2.4063239185381152E-2</v>
      </c>
      <c r="AD86" s="35">
        <f>IF(AD$12-$C85&lt;0,$W$8*ABS(AD$12-$C85),$W$7*(AD$12-$C85))*$D85</f>
        <v>2.3077040858111429E-2</v>
      </c>
      <c r="AE86" s="35">
        <f>IF(AE$12-$C85&lt;0,$W$8*ABS(AE$12-$C85),$W$7*(AE$12-$C85))*$D85</f>
        <v>2.209084253084171E-2</v>
      </c>
      <c r="AF86" s="35">
        <f>IF(AF$12-$C85&lt;0,$W$8*ABS(AF$12-$C85),$W$7*(AF$12-$C85))*$D85</f>
        <v>2.1104644203571991E-2</v>
      </c>
      <c r="AG86" s="35">
        <f>IF(AG$12-$C85&lt;0,$W$8*ABS(AG$12-$C85),$W$7*(AG$12-$C85))*$D85</f>
        <v>2.0118445876302269E-2</v>
      </c>
      <c r="AH86" s="35">
        <f>IF(AH$12-$C85&lt;0,$W$8*ABS(AH$12-$C85),$W$7*(AH$12-$C85))*$D85</f>
        <v>1.913224754903255E-2</v>
      </c>
      <c r="AI86" s="35">
        <f>IF(AI$12-$C85&lt;0,$W$8*ABS(AI$12-$C85),$W$7*(AI$12-$C85))*$D85</f>
        <v>1.8146049221762828E-2</v>
      </c>
      <c r="AJ86" s="35">
        <f>IF(AJ$12-$C85&lt;0,$W$8*ABS(AJ$12-$C85),$W$7*(AJ$12-$C85))*$D85</f>
        <v>1.7159850894493105E-2</v>
      </c>
      <c r="AK86" s="35">
        <f>IF(AK$12-$C85&lt;0,$W$8*ABS(AK$12-$C85),$W$7*(AK$12-$C85))*$D85</f>
        <v>1.6173652567223386E-2</v>
      </c>
      <c r="AL86" s="35">
        <f>IF(AL$12-$C85&lt;0,$W$8*ABS(AL$12-$C85),$W$7*(AL$12-$C85))*$D85</f>
        <v>1.5187454239953666E-2</v>
      </c>
      <c r="AM86" s="35">
        <f>IF(AM$12-$C85&lt;0,$W$8*ABS(AM$12-$C85),$W$7*(AM$12-$C85))*$D85</f>
        <v>1.4201255912683943E-2</v>
      </c>
      <c r="AN86" s="35">
        <f>IF(AN$12-$C85&lt;0,$W$8*ABS(AN$12-$C85),$W$7*(AN$12-$C85))*$D85</f>
        <v>1.3215057585414225E-2</v>
      </c>
      <c r="AO86" s="35">
        <f>IF(AO$12-$C85&lt;0,$W$8*ABS(AO$12-$C85),$W$7*(AO$12-$C85))*$D85</f>
        <v>1.2228859258144502E-2</v>
      </c>
      <c r="AP86" s="35">
        <f>IF(AP$12-$C85&lt;0,$W$8*ABS(AP$12-$C85),$W$7*(AP$12-$C85))*$D85</f>
        <v>1.1242660930874782E-2</v>
      </c>
      <c r="AQ86" s="35">
        <f>IF(AQ$12-$C85&lt;0,$W$8*ABS(AQ$12-$C85),$W$7*(AQ$12-$C85))*$D85</f>
        <v>1.0256462603605061E-2</v>
      </c>
      <c r="AR86" s="35">
        <f>IF(AR$12-$C85&lt;0,$W$8*ABS(AR$12-$C85),$W$7*(AR$12-$C85))*$D85</f>
        <v>9.2702642763353403E-3</v>
      </c>
      <c r="AS86" s="35">
        <f>IF(AS$12-$C85&lt;0,$W$8*ABS(AS$12-$C85),$W$7*(AS$12-$C85))*$D85</f>
        <v>8.2840659490656179E-3</v>
      </c>
      <c r="AT86" s="35">
        <f>IF(AT$12-$C85&lt;0,$W$8*ABS(AT$12-$C85),$W$7*(AT$12-$C85))*$D85</f>
        <v>7.2978676217958982E-3</v>
      </c>
      <c r="AU86" s="35">
        <f>IF(AU$12-$C85&lt;0,$W$8*ABS(AU$12-$C85),$W$7*(AU$12-$C85))*$D85</f>
        <v>6.3116692945261767E-3</v>
      </c>
      <c r="AV86" s="35">
        <f>IF(AV$12-$C85&lt;0,$W$8*ABS(AV$12-$C85),$W$7*(AV$12-$C85))*$D85</f>
        <v>5.325470967256456E-3</v>
      </c>
      <c r="AW86" s="35">
        <f>IF(AW$12-$C85&lt;0,$W$8*ABS(AW$12-$C85),$W$7*(AW$12-$C85))*$D85</f>
        <v>4.3392726399867354E-3</v>
      </c>
      <c r="AX86" s="35">
        <f>IF(AX$12-$C85&lt;0,$W$8*ABS(AX$12-$C85),$W$7*(AX$12-$C85))*$D85</f>
        <v>3.3530743127170148E-3</v>
      </c>
      <c r="AY86" s="35">
        <f>IF(AY$12-$C85&lt;0,$W$8*ABS(AY$12-$C85),$W$7*(AY$12-$C85))*$D85</f>
        <v>2.3668759854472937E-3</v>
      </c>
      <c r="AZ86" s="35">
        <f>IF(AZ$12-$C85&lt;0,$W$8*ABS(AZ$12-$C85),$W$7*(AZ$12-$C85))*$D85</f>
        <v>1.3806776581775728E-3</v>
      </c>
      <c r="BA86" s="35">
        <f>IF(BA$12-$C85&lt;0,$W$8*ABS(BA$12-$C85),$W$7*(BA$12-$C85))*$D85</f>
        <v>3.9447933090785189E-4</v>
      </c>
      <c r="BB86" s="35">
        <f>IF(BB$12-$C85&lt;0,$W$8*ABS(BB$12-$C85),$W$7*(BB$12-$C85))*$D85</f>
        <v>5.9171899636186898E-3</v>
      </c>
      <c r="BC86" s="35">
        <f>IF(BC$12-$C85&lt;0,$W$8*ABS(BC$12-$C85),$W$7*(BC$12-$C85))*$D85</f>
        <v>1.5779173236315898E-2</v>
      </c>
      <c r="BD86" s="35">
        <f>IF(BD$12-$C85&lt;0,$W$8*ABS(BD$12-$C85),$W$7*(BD$12-$C85))*$D85</f>
        <v>2.5641156509013111E-2</v>
      </c>
      <c r="BE86" s="35">
        <f>IF(BE$12-$C85&lt;0,$W$8*ABS(BE$12-$C85),$W$7*(BE$12-$C85))*$D85</f>
        <v>3.5503139781710318E-2</v>
      </c>
      <c r="BF86" s="35">
        <f>IF(BF$12-$C85&lt;0,$W$8*ABS(BF$12-$C85),$W$7*(BF$12-$C85))*$D85</f>
        <v>4.5365123054407527E-2</v>
      </c>
      <c r="BG86" s="35">
        <f>IF(BG$12-$C85&lt;0,$W$8*ABS(BG$12-$C85),$W$7*(BG$12-$C85))*$D85</f>
        <v>5.5227106327104737E-2</v>
      </c>
      <c r="BH86" s="35">
        <f>IF(BH$12-$C85&lt;0,$W$8*ABS(BH$12-$C85),$W$7*(BH$12-$C85))*$D85</f>
        <v>6.5089089599801933E-2</v>
      </c>
      <c r="BI86" s="35">
        <f>IF(BI$12-$C85&lt;0,$W$8*ABS(BI$12-$C85),$W$7*(BI$12-$C85))*$D85</f>
        <v>7.4951072872499164E-2</v>
      </c>
      <c r="BJ86" s="35">
        <f>IF(BJ$12-$C85&lt;0,$W$8*ABS(BJ$12-$C85),$W$7*(BJ$12-$C85))*$D85</f>
        <v>8.4813056145196367E-2</v>
      </c>
      <c r="BK86" s="35">
        <f>IF(BK$12-$C85&lt;0,$W$8*ABS(BK$12-$C85),$W$7*(BK$12-$C85))*$D85</f>
        <v>9.4675039417893569E-2</v>
      </c>
      <c r="BL86" s="35">
        <f>IF(BL$12-$C85&lt;0,$W$8*ABS(BL$12-$C85),$W$7*(BL$12-$C85))*$D85</f>
        <v>0.10453702269059079</v>
      </c>
      <c r="BM86" s="35">
        <f>IF(BM$12-$C85&lt;0,$W$8*ABS(BM$12-$C85),$W$7*(BM$12-$C85))*$D85</f>
        <v>0.11439900596328798</v>
      </c>
      <c r="BN86" s="35">
        <f>IF(BN$12-$C85&lt;0,$W$8*ABS(BN$12-$C85),$W$7*(BN$12-$C85))*$D85</f>
        <v>0.12426098923598521</v>
      </c>
      <c r="BO86" s="35">
        <f>IF(BO$12-$C85&lt;0,$W$8*ABS(BO$12-$C85),$W$7*(BO$12-$C85))*$D85</f>
        <v>0.13412297250868241</v>
      </c>
      <c r="BP86" s="35">
        <f>IF(BP$12-$C85&lt;0,$W$8*ABS(BP$12-$C85),$W$7*(BP$12-$C85))*$D85</f>
        <v>0.14398495578137963</v>
      </c>
      <c r="BQ86" s="35">
        <f>IF(BQ$12-$C85&lt;0,$W$8*ABS(BQ$12-$C85),$W$7*(BQ$12-$C85))*$D85</f>
        <v>0.15384693905407684</v>
      </c>
      <c r="BR86" s="35">
        <f>IF(BR$12-$C85&lt;0,$W$8*ABS(BR$12-$C85),$W$7*(BR$12-$C85))*$D85</f>
        <v>0.16370892232677403</v>
      </c>
      <c r="BS86" s="35">
        <f>IF(BS$12-$C85&lt;0,$W$8*ABS(BS$12-$C85),$W$7*(BS$12-$C85))*$D85</f>
        <v>0.17357090559947125</v>
      </c>
      <c r="BT86" s="35">
        <f>IF(BT$12-$C85&lt;0,$W$8*ABS(BT$12-$C85),$W$7*(BT$12-$C85))*$D85</f>
        <v>0.18343288887216846</v>
      </c>
      <c r="BU86" s="35">
        <f>IF(BU$12-$C85&lt;0,$W$8*ABS(BU$12-$C85),$W$7*(BU$12-$C85))*$D85</f>
        <v>0.19329487214486565</v>
      </c>
      <c r="BV86" s="35">
        <f>IF(BV$12-$C85&lt;0,$W$8*ABS(BV$12-$C85),$W$7*(BV$12-$C85))*$D85</f>
        <v>0.20315685541756284</v>
      </c>
      <c r="BW86" s="35">
        <f>IF(BW$12-$C85&lt;0,$W$8*ABS(BW$12-$C85),$W$7*(BW$12-$C85))*$D85</f>
        <v>0.21301883869026006</v>
      </c>
      <c r="BX86" s="35">
        <f>IF(BX$12-$C85&lt;0,$W$8*ABS(BX$12-$C85),$W$7*(BX$12-$C85))*$D85</f>
        <v>0.22288082196295728</v>
      </c>
      <c r="BY86" s="35">
        <f>IF(BY$12-$C85&lt;0,$W$8*ABS(BY$12-$C85),$W$7*(BY$12-$C85))*$D85</f>
        <v>0.23274280523565449</v>
      </c>
      <c r="BZ86" s="35">
        <f>IF(BZ$12-$C85&lt;0,$W$8*ABS(BZ$12-$C85),$W$7*(BZ$12-$C85))*$D85</f>
        <v>0.24260478850835171</v>
      </c>
      <c r="CA86" s="35">
        <f>IF(CA$12-$C85&lt;0,$W$8*ABS(CA$12-$C85),$W$7*(CA$12-$C85))*$D85</f>
        <v>0.25246677178104893</v>
      </c>
      <c r="CB86" s="35">
        <f>IF(CB$12-$C85&lt;0,$W$8*ABS(CB$12-$C85),$W$7*(CB$12-$C85))*$D85</f>
        <v>0.26232875505374609</v>
      </c>
      <c r="CC86" s="35">
        <f>IF(CC$12-$C85&lt;0,$W$8*ABS(CC$12-$C85),$W$7*(CC$12-$C85))*$D85</f>
        <v>0.2721907383264433</v>
      </c>
      <c r="CD86" s="35">
        <f>IF(CD$12-$C85&lt;0,$W$8*ABS(CD$12-$C85),$W$7*(CD$12-$C85))*$D85</f>
        <v>0.28205272159914052</v>
      </c>
      <c r="CE86" s="35">
        <f>IF(CE$12-$C85&lt;0,$W$8*ABS(CE$12-$C85),$W$7*(CE$12-$C85))*$D85</f>
        <v>0.29191470487183774</v>
      </c>
      <c r="CF86" s="35">
        <f>IF(CF$12-$C85&lt;0,$W$8*ABS(CF$12-$C85),$W$7*(CF$12-$C85))*$D85</f>
        <v>0.30177668814453495</v>
      </c>
      <c r="CG86" s="36">
        <f>IF(CG$12-$C85&lt;0,$W$8*ABS(CG$12-$C85),$W$7*(CG$12-$C85))*$D85</f>
        <v>0.31163867141723217</v>
      </c>
      <c r="CH86" s="12"/>
    </row>
    <row r="87" spans="2:86" ht="15.75" thickBot="1" x14ac:dyDescent="0.3">
      <c r="B87" s="10"/>
      <c r="C87" s="5">
        <f t="shared" si="6"/>
        <v>15.09999999999998</v>
      </c>
      <c r="D87" s="46">
        <f>_xlfn.NORM.DIST(C87,$E$7,$E$8,FALSE)</f>
        <v>0.1992219570473821</v>
      </c>
      <c r="E87" s="95">
        <f>D87/SUM($D$12:$D$138)</f>
        <v>3.9844395333784206E-2</v>
      </c>
      <c r="F87" s="11"/>
      <c r="G87" s="8" t="s">
        <v>0</v>
      </c>
      <c r="H87" s="13"/>
      <c r="I87" s="13"/>
      <c r="J87" s="13"/>
      <c r="K87" s="79" t="str">
        <f>E8 &amp; "%"</f>
        <v>2%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68"/>
      <c r="W87" s="54">
        <f t="shared" si="5"/>
        <v>14.899999999999981</v>
      </c>
      <c r="X87" s="34">
        <f>IF(X$12-$C86&lt;0,$W$8*ABS(X$12-$C86),$W$7*(X$12-$C86))*$D86</f>
        <v>2.9684071600059866E-2</v>
      </c>
      <c r="Y87" s="35">
        <f>IF(Y$12-$C86&lt;0,$W$8*ABS(Y$12-$C86),$W$7*(Y$12-$C86))*$D86</f>
        <v>2.8687961814822961E-2</v>
      </c>
      <c r="Z87" s="35">
        <f>IF(Z$12-$C86&lt;0,$W$8*ABS(Z$12-$C86),$W$7*(Z$12-$C86))*$D86</f>
        <v>2.7691852029586048E-2</v>
      </c>
      <c r="AA87" s="35">
        <f>IF(AA$12-$C86&lt;0,$W$8*ABS(AA$12-$C86),$W$7*(AA$12-$C86))*$D86</f>
        <v>2.669574224434914E-2</v>
      </c>
      <c r="AB87" s="35">
        <f>IF(AB$12-$C86&lt;0,$W$8*ABS(AB$12-$C86),$W$7*(AB$12-$C86))*$D86</f>
        <v>2.5699632459112227E-2</v>
      </c>
      <c r="AC87" s="35">
        <f>IF(AC$12-$C86&lt;0,$W$8*ABS(AC$12-$C86),$W$7*(AC$12-$C86))*$D86</f>
        <v>2.4703522673875319E-2</v>
      </c>
      <c r="AD87" s="35">
        <f>IF(AD$12-$C86&lt;0,$W$8*ABS(AD$12-$C86),$W$7*(AD$12-$C86))*$D86</f>
        <v>2.370741288863841E-2</v>
      </c>
      <c r="AE87" s="35">
        <f>IF(AE$12-$C86&lt;0,$W$8*ABS(AE$12-$C86),$W$7*(AE$12-$C86))*$D86</f>
        <v>2.2711303103401501E-2</v>
      </c>
      <c r="AF87" s="35">
        <f>IF(AF$12-$C86&lt;0,$W$8*ABS(AF$12-$C86),$W$7*(AF$12-$C86))*$D86</f>
        <v>2.1715193318164589E-2</v>
      </c>
      <c r="AG87" s="35">
        <f>IF(AG$12-$C86&lt;0,$W$8*ABS(AG$12-$C86),$W$7*(AG$12-$C86))*$D86</f>
        <v>2.071908353292768E-2</v>
      </c>
      <c r="AH87" s="35">
        <f>IF(AH$12-$C86&lt;0,$W$8*ABS(AH$12-$C86),$W$7*(AH$12-$C86))*$D86</f>
        <v>1.9722973747690772E-2</v>
      </c>
      <c r="AI87" s="35">
        <f>IF(AI$12-$C86&lt;0,$W$8*ABS(AI$12-$C86),$W$7*(AI$12-$C86))*$D86</f>
        <v>1.872686396245386E-2</v>
      </c>
      <c r="AJ87" s="35">
        <f>IF(AJ$12-$C86&lt;0,$W$8*ABS(AJ$12-$C86),$W$7*(AJ$12-$C86))*$D86</f>
        <v>1.7730754177216954E-2</v>
      </c>
      <c r="AK87" s="35">
        <f>IF(AK$12-$C86&lt;0,$W$8*ABS(AK$12-$C86),$W$7*(AK$12-$C86))*$D86</f>
        <v>1.6734644391980042E-2</v>
      </c>
      <c r="AL87" s="35">
        <f>IF(AL$12-$C86&lt;0,$W$8*ABS(AL$12-$C86),$W$7*(AL$12-$C86))*$D86</f>
        <v>1.5738534606743133E-2</v>
      </c>
      <c r="AM87" s="35">
        <f>IF(AM$12-$C86&lt;0,$W$8*ABS(AM$12-$C86),$W$7*(AM$12-$C86))*$D86</f>
        <v>1.4742424821506225E-2</v>
      </c>
      <c r="AN87" s="35">
        <f>IF(AN$12-$C86&lt;0,$W$8*ABS(AN$12-$C86),$W$7*(AN$12-$C86))*$D86</f>
        <v>1.3746315036269314E-2</v>
      </c>
      <c r="AO87" s="35">
        <f>IF(AO$12-$C86&lt;0,$W$8*ABS(AO$12-$C86),$W$7*(AO$12-$C86))*$D86</f>
        <v>1.2750205251032404E-2</v>
      </c>
      <c r="AP87" s="35">
        <f>IF(AP$12-$C86&lt;0,$W$8*ABS(AP$12-$C86),$W$7*(AP$12-$C86))*$D86</f>
        <v>1.1754095465795495E-2</v>
      </c>
      <c r="AQ87" s="35">
        <f>IF(AQ$12-$C86&lt;0,$W$8*ABS(AQ$12-$C86),$W$7*(AQ$12-$C86))*$D86</f>
        <v>1.0757985680558586E-2</v>
      </c>
      <c r="AR87" s="35">
        <f>IF(AR$12-$C86&lt;0,$W$8*ABS(AR$12-$C86),$W$7*(AR$12-$C86))*$D86</f>
        <v>9.7618758953216759E-3</v>
      </c>
      <c r="AS87" s="35">
        <f>IF(AS$12-$C86&lt;0,$W$8*ABS(AS$12-$C86),$W$7*(AS$12-$C86))*$D86</f>
        <v>8.7657661100847654E-3</v>
      </c>
      <c r="AT87" s="35">
        <f>IF(AT$12-$C86&lt;0,$W$8*ABS(AT$12-$C86),$W$7*(AT$12-$C86))*$D86</f>
        <v>7.7696563248478559E-3</v>
      </c>
      <c r="AU87" s="35">
        <f>IF(AU$12-$C86&lt;0,$W$8*ABS(AU$12-$C86),$W$7*(AU$12-$C86))*$D86</f>
        <v>6.7735465396109463E-3</v>
      </c>
      <c r="AV87" s="35">
        <f>IF(AV$12-$C86&lt;0,$W$8*ABS(AV$12-$C86),$W$7*(AV$12-$C86))*$D86</f>
        <v>5.7774367543740367E-3</v>
      </c>
      <c r="AW87" s="35">
        <f>IF(AW$12-$C86&lt;0,$W$8*ABS(AW$12-$C86),$W$7*(AW$12-$C86))*$D86</f>
        <v>4.781326969137128E-3</v>
      </c>
      <c r="AX87" s="35">
        <f>IF(AX$12-$C86&lt;0,$W$8*ABS(AX$12-$C86),$W$7*(AX$12-$C86))*$D86</f>
        <v>3.785217183900218E-3</v>
      </c>
      <c r="AY87" s="35">
        <f>IF(AY$12-$C86&lt;0,$W$8*ABS(AY$12-$C86),$W$7*(AY$12-$C86))*$D86</f>
        <v>2.7891073986633084E-3</v>
      </c>
      <c r="AZ87" s="35">
        <f>IF(AZ$12-$C86&lt;0,$W$8*ABS(AZ$12-$C86),$W$7*(AZ$12-$C86))*$D86</f>
        <v>1.792997613426399E-3</v>
      </c>
      <c r="BA87" s="35">
        <f>IF(BA$12-$C86&lt;0,$W$8*ABS(BA$12-$C86),$W$7*(BA$12-$C86))*$D86</f>
        <v>7.9688782818948946E-4</v>
      </c>
      <c r="BB87" s="35">
        <f>IF(BB$12-$C86&lt;0,$W$8*ABS(BB$12-$C86),$W$7*(BB$12-$C86))*$D86</f>
        <v>1.9922195704742012E-3</v>
      </c>
      <c r="BC87" s="35">
        <f>IF(BC$12-$C86&lt;0,$W$8*ABS(BC$12-$C86),$W$7*(BC$12-$C86))*$D86</f>
        <v>1.1953317422843297E-2</v>
      </c>
      <c r="BD87" s="35">
        <f>IF(BD$12-$C86&lt;0,$W$8*ABS(BD$12-$C86),$W$7*(BD$12-$C86))*$D86</f>
        <v>2.1914415275212394E-2</v>
      </c>
      <c r="BE87" s="35">
        <f>IF(BE$12-$C86&lt;0,$W$8*ABS(BE$12-$C86),$W$7*(BE$12-$C86))*$D86</f>
        <v>3.1875513127581488E-2</v>
      </c>
      <c r="BF87" s="35">
        <f>IF(BF$12-$C86&lt;0,$W$8*ABS(BF$12-$C86),$W$7*(BF$12-$C86))*$D86</f>
        <v>4.1836610979950589E-2</v>
      </c>
      <c r="BG87" s="35">
        <f>IF(BG$12-$C86&lt;0,$W$8*ABS(BG$12-$C86),$W$7*(BG$12-$C86))*$D86</f>
        <v>5.1797708832319683E-2</v>
      </c>
      <c r="BH87" s="35">
        <f>IF(BH$12-$C86&lt;0,$W$8*ABS(BH$12-$C86),$W$7*(BH$12-$C86))*$D86</f>
        <v>6.1758806684688777E-2</v>
      </c>
      <c r="BI87" s="35">
        <f>IF(BI$12-$C86&lt;0,$W$8*ABS(BI$12-$C86),$W$7*(BI$12-$C86))*$D86</f>
        <v>7.1719904537057871E-2</v>
      </c>
      <c r="BJ87" s="35">
        <f>IF(BJ$12-$C86&lt;0,$W$8*ABS(BJ$12-$C86),$W$7*(BJ$12-$C86))*$D86</f>
        <v>8.1681002389426965E-2</v>
      </c>
      <c r="BK87" s="35">
        <f>IF(BK$12-$C86&lt;0,$W$8*ABS(BK$12-$C86),$W$7*(BK$12-$C86))*$D86</f>
        <v>9.1642100241796073E-2</v>
      </c>
      <c r="BL87" s="35">
        <f>IF(BL$12-$C86&lt;0,$W$8*ABS(BL$12-$C86),$W$7*(BL$12-$C86))*$D86</f>
        <v>0.10160319809416515</v>
      </c>
      <c r="BM87" s="35">
        <f>IF(BM$12-$C86&lt;0,$W$8*ABS(BM$12-$C86),$W$7*(BM$12-$C86))*$D86</f>
        <v>0.11156429594653426</v>
      </c>
      <c r="BN87" s="35">
        <f>IF(BN$12-$C86&lt;0,$W$8*ABS(BN$12-$C86),$W$7*(BN$12-$C86))*$D86</f>
        <v>0.12152539379890336</v>
      </c>
      <c r="BO87" s="35">
        <f>IF(BO$12-$C86&lt;0,$W$8*ABS(BO$12-$C86),$W$7*(BO$12-$C86))*$D86</f>
        <v>0.13148649165127244</v>
      </c>
      <c r="BP87" s="35">
        <f>IF(BP$12-$C86&lt;0,$W$8*ABS(BP$12-$C86),$W$7*(BP$12-$C86))*$D86</f>
        <v>0.14144758950364156</v>
      </c>
      <c r="BQ87" s="35">
        <f>IF(BQ$12-$C86&lt;0,$W$8*ABS(BQ$12-$C86),$W$7*(BQ$12-$C86))*$D86</f>
        <v>0.15140868735601065</v>
      </c>
      <c r="BR87" s="35">
        <f>IF(BR$12-$C86&lt;0,$W$8*ABS(BR$12-$C86),$W$7*(BR$12-$C86))*$D86</f>
        <v>0.16136978520837975</v>
      </c>
      <c r="BS87" s="35">
        <f>IF(BS$12-$C86&lt;0,$W$8*ABS(BS$12-$C86),$W$7*(BS$12-$C86))*$D86</f>
        <v>0.17133088306074884</v>
      </c>
      <c r="BT87" s="35">
        <f>IF(BT$12-$C86&lt;0,$W$8*ABS(BT$12-$C86),$W$7*(BT$12-$C86))*$D86</f>
        <v>0.18129198091311791</v>
      </c>
      <c r="BU87" s="35">
        <f>IF(BU$12-$C86&lt;0,$W$8*ABS(BU$12-$C86),$W$7*(BU$12-$C86))*$D86</f>
        <v>0.19125307876548703</v>
      </c>
      <c r="BV87" s="35">
        <f>IF(BV$12-$C86&lt;0,$W$8*ABS(BV$12-$C86),$W$7*(BV$12-$C86))*$D86</f>
        <v>0.20121417661785612</v>
      </c>
      <c r="BW87" s="35">
        <f>IF(BW$12-$C86&lt;0,$W$8*ABS(BW$12-$C86),$W$7*(BW$12-$C86))*$D86</f>
        <v>0.21117527447022524</v>
      </c>
      <c r="BX87" s="35">
        <f>IF(BX$12-$C86&lt;0,$W$8*ABS(BX$12-$C86),$W$7*(BX$12-$C86))*$D86</f>
        <v>0.22113637232259428</v>
      </c>
      <c r="BY87" s="35">
        <f>IF(BY$12-$C86&lt;0,$W$8*ABS(BY$12-$C86),$W$7*(BY$12-$C86))*$D86</f>
        <v>0.2310974701749634</v>
      </c>
      <c r="BZ87" s="35">
        <f>IF(BZ$12-$C86&lt;0,$W$8*ABS(BZ$12-$C86),$W$7*(BZ$12-$C86))*$D86</f>
        <v>0.2410585680273325</v>
      </c>
      <c r="CA87" s="35">
        <f>IF(CA$12-$C86&lt;0,$W$8*ABS(CA$12-$C86),$W$7*(CA$12-$C86))*$D86</f>
        <v>0.25101966587970159</v>
      </c>
      <c r="CB87" s="35">
        <f>IF(CB$12-$C86&lt;0,$W$8*ABS(CB$12-$C86),$W$7*(CB$12-$C86))*$D86</f>
        <v>0.26098076373207069</v>
      </c>
      <c r="CC87" s="35">
        <f>IF(CC$12-$C86&lt;0,$W$8*ABS(CC$12-$C86),$W$7*(CC$12-$C86))*$D86</f>
        <v>0.27094186158443984</v>
      </c>
      <c r="CD87" s="35">
        <f>IF(CD$12-$C86&lt;0,$W$8*ABS(CD$12-$C86),$W$7*(CD$12-$C86))*$D86</f>
        <v>0.28090295943680887</v>
      </c>
      <c r="CE87" s="35">
        <f>IF(CE$12-$C86&lt;0,$W$8*ABS(CE$12-$C86),$W$7*(CE$12-$C86))*$D86</f>
        <v>0.29086405728917797</v>
      </c>
      <c r="CF87" s="35">
        <f>IF(CF$12-$C86&lt;0,$W$8*ABS(CF$12-$C86),$W$7*(CF$12-$C86))*$D86</f>
        <v>0.30082515514154706</v>
      </c>
      <c r="CG87" s="36">
        <f>IF(CG$12-$C86&lt;0,$W$8*ABS(CG$12-$C86),$W$7*(CG$12-$C86))*$D86</f>
        <v>0.31078625299391621</v>
      </c>
      <c r="CH87" s="12"/>
    </row>
    <row r="88" spans="2:86" ht="15.75" thickBot="1" x14ac:dyDescent="0.3">
      <c r="B88" s="10"/>
      <c r="C88" s="5">
        <f t="shared" si="6"/>
        <v>15.299999999999979</v>
      </c>
      <c r="D88" s="46">
        <f>_xlfn.NORM.DIST(C88,$E$7,$E$8,FALSE)</f>
        <v>0.19723966545394475</v>
      </c>
      <c r="E88" s="95">
        <f>D88/SUM($D$12:$D$138)</f>
        <v>3.9447936976049217E-2</v>
      </c>
      <c r="F88" s="11"/>
      <c r="G88" s="75" t="s">
        <v>16</v>
      </c>
      <c r="H88" s="76"/>
      <c r="I88" s="76"/>
      <c r="J88" s="76"/>
      <c r="K88" s="77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68"/>
      <c r="W88" s="54">
        <f t="shared" si="5"/>
        <v>15.09999999999998</v>
      </c>
      <c r="X88" s="34">
        <f>IF(X$12-$C87&lt;0,$W$8*ABS(X$12-$C87),$W$7*(X$12-$C87))*$D87</f>
        <v>3.0082515514154657E-2</v>
      </c>
      <c r="Y88" s="35">
        <f>IF(Y$12-$C87&lt;0,$W$8*ABS(Y$12-$C87),$W$7*(Y$12-$C87))*$D87</f>
        <v>2.9086405728917748E-2</v>
      </c>
      <c r="Z88" s="35">
        <f>IF(Z$12-$C87&lt;0,$W$8*ABS(Z$12-$C87),$W$7*(Z$12-$C87))*$D87</f>
        <v>2.8090295943680836E-2</v>
      </c>
      <c r="AA88" s="35">
        <f>IF(AA$12-$C87&lt;0,$W$8*ABS(AA$12-$C87),$W$7*(AA$12-$C87))*$D87</f>
        <v>2.7094186158443931E-2</v>
      </c>
      <c r="AB88" s="35">
        <f>IF(AB$12-$C87&lt;0,$W$8*ABS(AB$12-$C87),$W$7*(AB$12-$C87))*$D87</f>
        <v>2.6098076373207019E-2</v>
      </c>
      <c r="AC88" s="35">
        <f>IF(AC$12-$C87&lt;0,$W$8*ABS(AC$12-$C87),$W$7*(AC$12-$C87))*$D87</f>
        <v>2.5101966587970106E-2</v>
      </c>
      <c r="AD88" s="35">
        <f>IF(AD$12-$C87&lt;0,$W$8*ABS(AD$12-$C87),$W$7*(AD$12-$C87))*$D87</f>
        <v>2.4105856802733194E-2</v>
      </c>
      <c r="AE88" s="35">
        <f>IF(AE$12-$C87&lt;0,$W$8*ABS(AE$12-$C87),$W$7*(AE$12-$C87))*$D87</f>
        <v>2.3109747017496282E-2</v>
      </c>
      <c r="AF88" s="35">
        <f>IF(AF$12-$C87&lt;0,$W$8*ABS(AF$12-$C87),$W$7*(AF$12-$C87))*$D87</f>
        <v>2.2113637232259373E-2</v>
      </c>
      <c r="AG88" s="35">
        <f>IF(AG$12-$C87&lt;0,$W$8*ABS(AG$12-$C87),$W$7*(AG$12-$C87))*$D87</f>
        <v>2.1117527447022465E-2</v>
      </c>
      <c r="AH88" s="35">
        <f>IF(AH$12-$C87&lt;0,$W$8*ABS(AH$12-$C87),$W$7*(AH$12-$C87))*$D87</f>
        <v>2.0121417661785553E-2</v>
      </c>
      <c r="AI88" s="35">
        <f>IF(AI$12-$C87&lt;0,$W$8*ABS(AI$12-$C87),$W$7*(AI$12-$C87))*$D87</f>
        <v>1.9125307876548644E-2</v>
      </c>
      <c r="AJ88" s="35">
        <f>IF(AJ$12-$C87&lt;0,$W$8*ABS(AJ$12-$C87),$W$7*(AJ$12-$C87))*$D87</f>
        <v>1.8129198091311732E-2</v>
      </c>
      <c r="AK88" s="35">
        <f>IF(AK$12-$C87&lt;0,$W$8*ABS(AK$12-$C87),$W$7*(AK$12-$C87))*$D87</f>
        <v>1.7133088306074819E-2</v>
      </c>
      <c r="AL88" s="35">
        <f>IF(AL$12-$C87&lt;0,$W$8*ABS(AL$12-$C87),$W$7*(AL$12-$C87))*$D87</f>
        <v>1.6136978520837911E-2</v>
      </c>
      <c r="AM88" s="35">
        <f>IF(AM$12-$C87&lt;0,$W$8*ABS(AM$12-$C87),$W$7*(AM$12-$C87))*$D87</f>
        <v>1.5140868735601E-2</v>
      </c>
      <c r="AN88" s="35">
        <f>IF(AN$12-$C87&lt;0,$W$8*ABS(AN$12-$C87),$W$7*(AN$12-$C87))*$D87</f>
        <v>1.414475895036409E-2</v>
      </c>
      <c r="AO88" s="35">
        <f>IF(AO$12-$C87&lt;0,$W$8*ABS(AO$12-$C87),$W$7*(AO$12-$C87))*$D87</f>
        <v>1.3148649165127181E-2</v>
      </c>
      <c r="AP88" s="35">
        <f>IF(AP$12-$C87&lt;0,$W$8*ABS(AP$12-$C87),$W$7*(AP$12-$C87))*$D87</f>
        <v>1.2152539379890269E-2</v>
      </c>
      <c r="AQ88" s="35">
        <f>IF(AQ$12-$C87&lt;0,$W$8*ABS(AQ$12-$C87),$W$7*(AQ$12-$C87))*$D87</f>
        <v>1.1156429594653358E-2</v>
      </c>
      <c r="AR88" s="35">
        <f>IF(AR$12-$C87&lt;0,$W$8*ABS(AR$12-$C87),$W$7*(AR$12-$C87))*$D87</f>
        <v>1.0160319809416448E-2</v>
      </c>
      <c r="AS88" s="35">
        <f>IF(AS$12-$C87&lt;0,$W$8*ABS(AS$12-$C87),$W$7*(AS$12-$C87))*$D87</f>
        <v>9.1642100241795376E-3</v>
      </c>
      <c r="AT88" s="35">
        <f>IF(AT$12-$C87&lt;0,$W$8*ABS(AT$12-$C87),$W$7*(AT$12-$C87))*$D87</f>
        <v>8.1681002389426272E-3</v>
      </c>
      <c r="AU88" s="35">
        <f>IF(AU$12-$C87&lt;0,$W$8*ABS(AU$12-$C87),$W$7*(AU$12-$C87))*$D87</f>
        <v>7.1719904537057167E-3</v>
      </c>
      <c r="AV88" s="35">
        <f>IF(AV$12-$C87&lt;0,$W$8*ABS(AV$12-$C87),$W$7*(AV$12-$C87))*$D87</f>
        <v>6.1758806684688054E-3</v>
      </c>
      <c r="AW88" s="35">
        <f>IF(AW$12-$C87&lt;0,$W$8*ABS(AW$12-$C87),$W$7*(AW$12-$C87))*$D87</f>
        <v>5.1797708832318949E-3</v>
      </c>
      <c r="AX88" s="35">
        <f>IF(AX$12-$C87&lt;0,$W$8*ABS(AX$12-$C87),$W$7*(AX$12-$C87))*$D87</f>
        <v>4.1836610979949845E-3</v>
      </c>
      <c r="AY88" s="35">
        <f>IF(AY$12-$C87&lt;0,$W$8*ABS(AY$12-$C87),$W$7*(AY$12-$C87))*$D87</f>
        <v>3.1875513127580745E-3</v>
      </c>
      <c r="AZ88" s="35">
        <f>IF(AZ$12-$C87&lt;0,$W$8*ABS(AZ$12-$C87),$W$7*(AZ$12-$C87))*$D87</f>
        <v>2.1914415275211636E-3</v>
      </c>
      <c r="BA88" s="35">
        <f>IF(BA$12-$C87&lt;0,$W$8*ABS(BA$12-$C87),$W$7*(BA$12-$C87))*$D87</f>
        <v>1.1953317422842532E-3</v>
      </c>
      <c r="BB88" s="35">
        <f>IF(BB$12-$C87&lt;0,$W$8*ABS(BB$12-$C87),$W$7*(BB$12-$C87))*$D87</f>
        <v>1.9922195704734244E-4</v>
      </c>
      <c r="BC88" s="35">
        <f>IF(BC$12-$C87&lt;0,$W$8*ABS(BC$12-$C87),$W$7*(BC$12-$C87))*$D87</f>
        <v>7.9688782818956808E-3</v>
      </c>
      <c r="BD88" s="35">
        <f>IF(BD$12-$C87&lt;0,$W$8*ABS(BD$12-$C87),$W$7*(BD$12-$C87))*$D87</f>
        <v>1.7929976134264787E-2</v>
      </c>
      <c r="BE88" s="35">
        <f>IF(BE$12-$C87&lt;0,$W$8*ABS(BE$12-$C87),$W$7*(BE$12-$C87))*$D87</f>
        <v>2.7891073986633888E-2</v>
      </c>
      <c r="BF88" s="35">
        <f>IF(BF$12-$C87&lt;0,$W$8*ABS(BF$12-$C87),$W$7*(BF$12-$C87))*$D87</f>
        <v>3.7852171839002996E-2</v>
      </c>
      <c r="BG88" s="35">
        <f>IF(BG$12-$C87&lt;0,$W$8*ABS(BG$12-$C87),$W$7*(BG$12-$C87))*$D87</f>
        <v>4.7813269691372104E-2</v>
      </c>
      <c r="BH88" s="35">
        <f>IF(BH$12-$C87&lt;0,$W$8*ABS(BH$12-$C87),$W$7*(BH$12-$C87))*$D87</f>
        <v>5.7774367543741205E-2</v>
      </c>
      <c r="BI88" s="35">
        <f>IF(BI$12-$C87&lt;0,$W$8*ABS(BI$12-$C87),$W$7*(BI$12-$C87))*$D87</f>
        <v>6.773546539611032E-2</v>
      </c>
      <c r="BJ88" s="35">
        <f>IF(BJ$12-$C87&lt;0,$W$8*ABS(BJ$12-$C87),$W$7*(BJ$12-$C87))*$D87</f>
        <v>7.7696563248479428E-2</v>
      </c>
      <c r="BK88" s="35">
        <f>IF(BK$12-$C87&lt;0,$W$8*ABS(BK$12-$C87),$W$7*(BK$12-$C87))*$D87</f>
        <v>8.7657661100848522E-2</v>
      </c>
      <c r="BL88" s="35">
        <f>IF(BL$12-$C87&lt;0,$W$8*ABS(BL$12-$C87),$W$7*(BL$12-$C87))*$D87</f>
        <v>9.761875895321763E-2</v>
      </c>
      <c r="BM88" s="35">
        <f>IF(BM$12-$C87&lt;0,$W$8*ABS(BM$12-$C87),$W$7*(BM$12-$C87))*$D87</f>
        <v>0.10757985680558674</v>
      </c>
      <c r="BN88" s="35">
        <f>IF(BN$12-$C87&lt;0,$W$8*ABS(BN$12-$C87),$W$7*(BN$12-$C87))*$D87</f>
        <v>0.11754095465795583</v>
      </c>
      <c r="BO88" s="35">
        <f>IF(BO$12-$C87&lt;0,$W$8*ABS(BO$12-$C87),$W$7*(BO$12-$C87))*$D87</f>
        <v>0.12750205251032495</v>
      </c>
      <c r="BP88" s="35">
        <f>IF(BP$12-$C87&lt;0,$W$8*ABS(BP$12-$C87),$W$7*(BP$12-$C87))*$D87</f>
        <v>0.13746315036269405</v>
      </c>
      <c r="BQ88" s="35">
        <f>IF(BQ$12-$C87&lt;0,$W$8*ABS(BQ$12-$C87),$W$7*(BQ$12-$C87))*$D87</f>
        <v>0.14742424821506314</v>
      </c>
      <c r="BR88" s="35">
        <f>IF(BR$12-$C87&lt;0,$W$8*ABS(BR$12-$C87),$W$7*(BR$12-$C87))*$D87</f>
        <v>0.15738534606743226</v>
      </c>
      <c r="BS88" s="35">
        <f>IF(BS$12-$C87&lt;0,$W$8*ABS(BS$12-$C87),$W$7*(BS$12-$C87))*$D87</f>
        <v>0.16734644391980139</v>
      </c>
      <c r="BT88" s="35">
        <f>IF(BT$12-$C87&lt;0,$W$8*ABS(BT$12-$C87),$W$7*(BT$12-$C87))*$D87</f>
        <v>0.17730754177217048</v>
      </c>
      <c r="BU88" s="35">
        <f>IF(BU$12-$C87&lt;0,$W$8*ABS(BU$12-$C87),$W$7*(BU$12-$C87))*$D87</f>
        <v>0.18726863962453957</v>
      </c>
      <c r="BV88" s="35">
        <f>IF(BV$12-$C87&lt;0,$W$8*ABS(BV$12-$C87),$W$7*(BV$12-$C87))*$D87</f>
        <v>0.19722973747690867</v>
      </c>
      <c r="BW88" s="35">
        <f>IF(BW$12-$C87&lt;0,$W$8*ABS(BW$12-$C87),$W$7*(BW$12-$C87))*$D87</f>
        <v>0.20719083532927779</v>
      </c>
      <c r="BX88" s="35">
        <f>IF(BX$12-$C87&lt;0,$W$8*ABS(BX$12-$C87),$W$7*(BX$12-$C87))*$D87</f>
        <v>0.21715193318164691</v>
      </c>
      <c r="BY88" s="35">
        <f>IF(BY$12-$C87&lt;0,$W$8*ABS(BY$12-$C87),$W$7*(BY$12-$C87))*$D87</f>
        <v>0.22711303103401603</v>
      </c>
      <c r="BZ88" s="35">
        <f>IF(BZ$12-$C87&lt;0,$W$8*ABS(BZ$12-$C87),$W$7*(BZ$12-$C87))*$D87</f>
        <v>0.2370741288863851</v>
      </c>
      <c r="CA88" s="35">
        <f>IF(CA$12-$C87&lt;0,$W$8*ABS(CA$12-$C87),$W$7*(CA$12-$C87))*$D87</f>
        <v>0.24703522673875419</v>
      </c>
      <c r="CB88" s="35">
        <f>IF(CB$12-$C87&lt;0,$W$8*ABS(CB$12-$C87),$W$7*(CB$12-$C87))*$D87</f>
        <v>0.25699632459112332</v>
      </c>
      <c r="CC88" s="35">
        <f>IF(CC$12-$C87&lt;0,$W$8*ABS(CC$12-$C87),$W$7*(CC$12-$C87))*$D87</f>
        <v>0.26695742244349241</v>
      </c>
      <c r="CD88" s="35">
        <f>IF(CD$12-$C87&lt;0,$W$8*ABS(CD$12-$C87),$W$7*(CD$12-$C87))*$D87</f>
        <v>0.27691852029586156</v>
      </c>
      <c r="CE88" s="35">
        <f>IF(CE$12-$C87&lt;0,$W$8*ABS(CE$12-$C87),$W$7*(CE$12-$C87))*$D87</f>
        <v>0.28687961814823065</v>
      </c>
      <c r="CF88" s="35">
        <f>IF(CF$12-$C87&lt;0,$W$8*ABS(CF$12-$C87),$W$7*(CF$12-$C87))*$D87</f>
        <v>0.29684071600059975</v>
      </c>
      <c r="CG88" s="36">
        <f>IF(CG$12-$C87&lt;0,$W$8*ABS(CG$12-$C87),$W$7*(CG$12-$C87))*$D87</f>
        <v>0.30680181385296884</v>
      </c>
      <c r="CH88" s="12"/>
    </row>
    <row r="89" spans="2:86" x14ac:dyDescent="0.25">
      <c r="B89" s="10"/>
      <c r="C89" s="5">
        <f t="shared" si="6"/>
        <v>15.499999999999979</v>
      </c>
      <c r="D89" s="46">
        <f>_xlfn.NORM.DIST(C89,$E$7,$E$8,FALSE)</f>
        <v>0.19333405840142515</v>
      </c>
      <c r="E89" s="95">
        <f>D89/SUM($D$12:$D$138)</f>
        <v>3.8666815488611991E-2</v>
      </c>
      <c r="F89" s="11"/>
      <c r="G89" s="7" t="s">
        <v>17</v>
      </c>
      <c r="H89" s="9"/>
      <c r="I89" s="9"/>
      <c r="J89" s="9"/>
      <c r="K89" s="78">
        <f>W8</f>
        <v>0.01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68"/>
      <c r="W89" s="54">
        <f t="shared" si="5"/>
        <v>15.299999999999979</v>
      </c>
      <c r="X89" s="34">
        <f>IF(X$12-$C88&lt;0,$W$8*ABS(X$12-$C88),$W$7*(X$12-$C88))*$D88</f>
        <v>3.0177668814453509E-2</v>
      </c>
      <c r="Y89" s="35">
        <f>IF(Y$12-$C88&lt;0,$W$8*ABS(Y$12-$C88),$W$7*(Y$12-$C88))*$D88</f>
        <v>2.9191470487183784E-2</v>
      </c>
      <c r="Z89" s="35">
        <f>IF(Z$12-$C88&lt;0,$W$8*ABS(Z$12-$C88),$W$7*(Z$12-$C88))*$D88</f>
        <v>2.8205272159914058E-2</v>
      </c>
      <c r="AA89" s="35">
        <f>IF(AA$12-$C88&lt;0,$W$8*ABS(AA$12-$C88),$W$7*(AA$12-$C88))*$D88</f>
        <v>2.7219073832644335E-2</v>
      </c>
      <c r="AB89" s="35">
        <f>IF(AB$12-$C88&lt;0,$W$8*ABS(AB$12-$C88),$W$7*(AB$12-$C88))*$D88</f>
        <v>2.6232875505374609E-2</v>
      </c>
      <c r="AC89" s="35">
        <f>IF(AC$12-$C88&lt;0,$W$8*ABS(AC$12-$C88),$W$7*(AC$12-$C88))*$D88</f>
        <v>2.5246677178104891E-2</v>
      </c>
      <c r="AD89" s="35">
        <f>IF(AD$12-$C88&lt;0,$W$8*ABS(AD$12-$C88),$W$7*(AD$12-$C88))*$D88</f>
        <v>2.4260478850835165E-2</v>
      </c>
      <c r="AE89" s="35">
        <f>IF(AE$12-$C88&lt;0,$W$8*ABS(AE$12-$C88),$W$7*(AE$12-$C88))*$D88</f>
        <v>2.3274280523565442E-2</v>
      </c>
      <c r="AF89" s="35">
        <f>IF(AF$12-$C88&lt;0,$W$8*ABS(AF$12-$C88),$W$7*(AF$12-$C88))*$D88</f>
        <v>2.2288082196295717E-2</v>
      </c>
      <c r="AG89" s="35">
        <f>IF(AG$12-$C88&lt;0,$W$8*ABS(AG$12-$C88),$W$7*(AG$12-$C88))*$D88</f>
        <v>2.1301883869025991E-2</v>
      </c>
      <c r="AH89" s="35">
        <f>IF(AH$12-$C88&lt;0,$W$8*ABS(AH$12-$C88),$W$7*(AH$12-$C88))*$D88</f>
        <v>2.0315685541756268E-2</v>
      </c>
      <c r="AI89" s="35">
        <f>IF(AI$12-$C88&lt;0,$W$8*ABS(AI$12-$C88),$W$7*(AI$12-$C88))*$D88</f>
        <v>1.9329487214486546E-2</v>
      </c>
      <c r="AJ89" s="35">
        <f>IF(AJ$12-$C88&lt;0,$W$8*ABS(AJ$12-$C88),$W$7*(AJ$12-$C88))*$D88</f>
        <v>1.834328888721682E-2</v>
      </c>
      <c r="AK89" s="35">
        <f>IF(AK$12-$C88&lt;0,$W$8*ABS(AK$12-$C88),$W$7*(AK$12-$C88))*$D88</f>
        <v>1.7357090559947098E-2</v>
      </c>
      <c r="AL89" s="35">
        <f>IF(AL$12-$C88&lt;0,$W$8*ABS(AL$12-$C88),$W$7*(AL$12-$C88))*$D88</f>
        <v>1.6370892232677375E-2</v>
      </c>
      <c r="AM89" s="35">
        <f>IF(AM$12-$C88&lt;0,$W$8*ABS(AM$12-$C88),$W$7*(AM$12-$C88))*$D88</f>
        <v>1.538469390540765E-2</v>
      </c>
      <c r="AN89" s="35">
        <f>IF(AN$12-$C88&lt;0,$W$8*ABS(AN$12-$C88),$W$7*(AN$12-$C88))*$D88</f>
        <v>1.4398495578137927E-2</v>
      </c>
      <c r="AO89" s="35">
        <f>IF(AO$12-$C88&lt;0,$W$8*ABS(AO$12-$C88),$W$7*(AO$12-$C88))*$D88</f>
        <v>1.3412297250868203E-2</v>
      </c>
      <c r="AP89" s="35">
        <f>IF(AP$12-$C88&lt;0,$W$8*ABS(AP$12-$C88),$W$7*(AP$12-$C88))*$D88</f>
        <v>1.2426098923598479E-2</v>
      </c>
      <c r="AQ89" s="35">
        <f>IF(AQ$12-$C88&lt;0,$W$8*ABS(AQ$12-$C88),$W$7*(AQ$12-$C88))*$D88</f>
        <v>1.1439900596328755E-2</v>
      </c>
      <c r="AR89" s="35">
        <f>IF(AR$12-$C88&lt;0,$W$8*ABS(AR$12-$C88),$W$7*(AR$12-$C88))*$D88</f>
        <v>1.0453702269059032E-2</v>
      </c>
      <c r="AS89" s="35">
        <f>IF(AS$12-$C88&lt;0,$W$8*ABS(AS$12-$C88),$W$7*(AS$12-$C88))*$D88</f>
        <v>9.4675039417893066E-3</v>
      </c>
      <c r="AT89" s="35">
        <f>IF(AT$12-$C88&lt;0,$W$8*ABS(AT$12-$C88),$W$7*(AT$12-$C88))*$D88</f>
        <v>8.4813056145195843E-3</v>
      </c>
      <c r="AU89" s="35">
        <f>IF(AU$12-$C88&lt;0,$W$8*ABS(AU$12-$C88),$W$7*(AU$12-$C88))*$D88</f>
        <v>7.495107287249861E-3</v>
      </c>
      <c r="AV89" s="35">
        <f>IF(AV$12-$C88&lt;0,$W$8*ABS(AV$12-$C88),$W$7*(AV$12-$C88))*$D88</f>
        <v>6.5089089599801361E-3</v>
      </c>
      <c r="AW89" s="35">
        <f>IF(AW$12-$C88&lt;0,$W$8*ABS(AW$12-$C88),$W$7*(AW$12-$C88))*$D88</f>
        <v>5.5227106327104128E-3</v>
      </c>
      <c r="AX89" s="35">
        <f>IF(AX$12-$C88&lt;0,$W$8*ABS(AX$12-$C88),$W$7*(AX$12-$C88))*$D88</f>
        <v>4.5365123054406887E-3</v>
      </c>
      <c r="AY89" s="35">
        <f>IF(AY$12-$C88&lt;0,$W$8*ABS(AY$12-$C88),$W$7*(AY$12-$C88))*$D88</f>
        <v>3.5503139781709651E-3</v>
      </c>
      <c r="AZ89" s="35">
        <f>IF(AZ$12-$C88&lt;0,$W$8*ABS(AZ$12-$C88),$W$7*(AZ$12-$C88))*$D88</f>
        <v>2.5641156509012414E-3</v>
      </c>
      <c r="BA89" s="35">
        <f>IF(BA$12-$C88&lt;0,$W$8*ABS(BA$12-$C88),$W$7*(BA$12-$C88))*$D88</f>
        <v>1.5779173236315173E-3</v>
      </c>
      <c r="BB89" s="35">
        <f>IF(BB$12-$C88&lt;0,$W$8*ABS(BB$12-$C88),$W$7*(BB$12-$C88))*$D88</f>
        <v>5.9171899636179361E-4</v>
      </c>
      <c r="BC89" s="35">
        <f>IF(BC$12-$C88&lt;0,$W$8*ABS(BC$12-$C88),$W$7*(BC$12-$C88))*$D88</f>
        <v>3.9447933090793015E-3</v>
      </c>
      <c r="BD89" s="35">
        <f>IF(BD$12-$C88&lt;0,$W$8*ABS(BD$12-$C88),$W$7*(BD$12-$C88))*$D88</f>
        <v>1.3806776581776538E-2</v>
      </c>
      <c r="BE89" s="35">
        <f>IF(BE$12-$C88&lt;0,$W$8*ABS(BE$12-$C88),$W$7*(BE$12-$C88))*$D88</f>
        <v>2.3668759854473777E-2</v>
      </c>
      <c r="BF89" s="35">
        <f>IF(BF$12-$C88&lt;0,$W$8*ABS(BF$12-$C88),$W$7*(BF$12-$C88))*$D88</f>
        <v>3.3530743127171019E-2</v>
      </c>
      <c r="BG89" s="35">
        <f>IF(BG$12-$C88&lt;0,$W$8*ABS(BG$12-$C88),$W$7*(BG$12-$C88))*$D88</f>
        <v>4.3392726399868256E-2</v>
      </c>
      <c r="BH89" s="35">
        <f>IF(BH$12-$C88&lt;0,$W$8*ABS(BH$12-$C88),$W$7*(BH$12-$C88))*$D88</f>
        <v>5.3254709672565494E-2</v>
      </c>
      <c r="BI89" s="35">
        <f>IF(BI$12-$C88&lt;0,$W$8*ABS(BI$12-$C88),$W$7*(BI$12-$C88))*$D88</f>
        <v>6.3116692945262731E-2</v>
      </c>
      <c r="BJ89" s="35">
        <f>IF(BJ$12-$C88&lt;0,$W$8*ABS(BJ$12-$C88),$W$7*(BJ$12-$C88))*$D88</f>
        <v>7.2978676217959976E-2</v>
      </c>
      <c r="BK89" s="35">
        <f>IF(BK$12-$C88&lt;0,$W$8*ABS(BK$12-$C88),$W$7*(BK$12-$C88))*$D88</f>
        <v>8.2840659490657206E-2</v>
      </c>
      <c r="BL89" s="35">
        <f>IF(BL$12-$C88&lt;0,$W$8*ABS(BL$12-$C88),$W$7*(BL$12-$C88))*$D88</f>
        <v>9.2702642763354451E-2</v>
      </c>
      <c r="BM89" s="35">
        <f>IF(BM$12-$C88&lt;0,$W$8*ABS(BM$12-$C88),$W$7*(BM$12-$C88))*$D88</f>
        <v>0.1025646260360517</v>
      </c>
      <c r="BN89" s="35">
        <f>IF(BN$12-$C88&lt;0,$W$8*ABS(BN$12-$C88),$W$7*(BN$12-$C88))*$D88</f>
        <v>0.11242660930874891</v>
      </c>
      <c r="BO89" s="35">
        <f>IF(BO$12-$C88&lt;0,$W$8*ABS(BO$12-$C88),$W$7*(BO$12-$C88))*$D88</f>
        <v>0.12228859258144616</v>
      </c>
      <c r="BP89" s="35">
        <f>IF(BP$12-$C88&lt;0,$W$8*ABS(BP$12-$C88),$W$7*(BP$12-$C88))*$D88</f>
        <v>0.13215057585414342</v>
      </c>
      <c r="BQ89" s="35">
        <f>IF(BQ$12-$C88&lt;0,$W$8*ABS(BQ$12-$C88),$W$7*(BQ$12-$C88))*$D88</f>
        <v>0.14201255912684063</v>
      </c>
      <c r="BR89" s="35">
        <f>IF(BR$12-$C88&lt;0,$W$8*ABS(BR$12-$C88),$W$7*(BR$12-$C88))*$D88</f>
        <v>0.15187454239953788</v>
      </c>
      <c r="BS89" s="35">
        <f>IF(BS$12-$C88&lt;0,$W$8*ABS(BS$12-$C88),$W$7*(BS$12-$C88))*$D88</f>
        <v>0.16173652567223509</v>
      </c>
      <c r="BT89" s="35">
        <f>IF(BT$12-$C88&lt;0,$W$8*ABS(BT$12-$C88),$W$7*(BT$12-$C88))*$D88</f>
        <v>0.17159850894493234</v>
      </c>
      <c r="BU89" s="35">
        <f>IF(BU$12-$C88&lt;0,$W$8*ABS(BU$12-$C88),$W$7*(BU$12-$C88))*$D88</f>
        <v>0.18146049221762958</v>
      </c>
      <c r="BV89" s="35">
        <f>IF(BV$12-$C88&lt;0,$W$8*ABS(BV$12-$C88),$W$7*(BV$12-$C88))*$D88</f>
        <v>0.19132247549032683</v>
      </c>
      <c r="BW89" s="35">
        <f>IF(BW$12-$C88&lt;0,$W$8*ABS(BW$12-$C88),$W$7*(BW$12-$C88))*$D88</f>
        <v>0.20118445876302404</v>
      </c>
      <c r="BX89" s="35">
        <f>IF(BX$12-$C88&lt;0,$W$8*ABS(BX$12-$C88),$W$7*(BX$12-$C88))*$D88</f>
        <v>0.21104644203572129</v>
      </c>
      <c r="BY89" s="35">
        <f>IF(BY$12-$C88&lt;0,$W$8*ABS(BY$12-$C88),$W$7*(BY$12-$C88))*$D88</f>
        <v>0.22090842530841853</v>
      </c>
      <c r="BZ89" s="35">
        <f>IF(BZ$12-$C88&lt;0,$W$8*ABS(BZ$12-$C88),$W$7*(BZ$12-$C88))*$D88</f>
        <v>0.23077040858111578</v>
      </c>
      <c r="CA89" s="35">
        <f>IF(CA$12-$C88&lt;0,$W$8*ABS(CA$12-$C88),$W$7*(CA$12-$C88))*$D88</f>
        <v>0.24063239185381302</v>
      </c>
      <c r="CB89" s="35">
        <f>IF(CB$12-$C88&lt;0,$W$8*ABS(CB$12-$C88),$W$7*(CB$12-$C88))*$D88</f>
        <v>0.25049437512651029</v>
      </c>
      <c r="CC89" s="35">
        <f>IF(CC$12-$C88&lt;0,$W$8*ABS(CC$12-$C88),$W$7*(CC$12-$C88))*$D88</f>
        <v>0.26035635839920745</v>
      </c>
      <c r="CD89" s="35">
        <f>IF(CD$12-$C88&lt;0,$W$8*ABS(CD$12-$C88),$W$7*(CD$12-$C88))*$D88</f>
        <v>0.27021834167190473</v>
      </c>
      <c r="CE89" s="35">
        <f>IF(CE$12-$C88&lt;0,$W$8*ABS(CE$12-$C88),$W$7*(CE$12-$C88))*$D88</f>
        <v>0.28008032494460194</v>
      </c>
      <c r="CF89" s="35">
        <f>IF(CF$12-$C88&lt;0,$W$8*ABS(CF$12-$C88),$W$7*(CF$12-$C88))*$D88</f>
        <v>0.28994230821729922</v>
      </c>
      <c r="CG89" s="36">
        <f>IF(CG$12-$C88&lt;0,$W$8*ABS(CG$12-$C88),$W$7*(CG$12-$C88))*$D88</f>
        <v>0.29980429148999649</v>
      </c>
      <c r="CH89" s="12"/>
    </row>
    <row r="90" spans="2:86" ht="15.75" thickBot="1" x14ac:dyDescent="0.3">
      <c r="B90" s="10"/>
      <c r="C90" s="5">
        <f t="shared" si="6"/>
        <v>15.699999999999978</v>
      </c>
      <c r="D90" s="46">
        <f>_xlfn.NORM.DIST(C90,$E$7,$E$8,FALSE)</f>
        <v>0.18762017345846965</v>
      </c>
      <c r="E90" s="95">
        <f>D90/SUM($D$12:$D$138)</f>
        <v>3.7524038387467817E-2</v>
      </c>
      <c r="F90" s="11"/>
      <c r="G90" s="8" t="s">
        <v>39</v>
      </c>
      <c r="H90" s="13"/>
      <c r="I90" s="13"/>
      <c r="J90" s="13"/>
      <c r="K90" s="79">
        <f>W7</f>
        <v>0.1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68"/>
      <c r="W90" s="54">
        <f t="shared" si="5"/>
        <v>15.499999999999979</v>
      </c>
      <c r="X90" s="34">
        <f>IF(X$12-$C89&lt;0,$W$8*ABS(X$12-$C89),$W$7*(X$12-$C89))*$D89</f>
        <v>2.9966779052220855E-2</v>
      </c>
      <c r="Y90" s="35">
        <f>IF(Y$12-$C89&lt;0,$W$8*ABS(Y$12-$C89),$W$7*(Y$12-$C89))*$D89</f>
        <v>2.9000108760213732E-2</v>
      </c>
      <c r="Z90" s="35">
        <f>IF(Z$12-$C89&lt;0,$W$8*ABS(Z$12-$C89),$W$7*(Z$12-$C89))*$D89</f>
        <v>2.8033438468206606E-2</v>
      </c>
      <c r="AA90" s="35">
        <f>IF(AA$12-$C89&lt;0,$W$8*ABS(AA$12-$C89),$W$7*(AA$12-$C89))*$D89</f>
        <v>2.706676817619948E-2</v>
      </c>
      <c r="AB90" s="35">
        <f>IF(AB$12-$C89&lt;0,$W$8*ABS(AB$12-$C89),$W$7*(AB$12-$C89))*$D89</f>
        <v>2.6100097884192354E-2</v>
      </c>
      <c r="AC90" s="35">
        <f>IF(AC$12-$C89&lt;0,$W$8*ABS(AC$12-$C89),$W$7*(AC$12-$C89))*$D89</f>
        <v>2.5133427592185228E-2</v>
      </c>
      <c r="AD90" s="35">
        <f>IF(AD$12-$C89&lt;0,$W$8*ABS(AD$12-$C89),$W$7*(AD$12-$C89))*$D89</f>
        <v>2.4166757300178102E-2</v>
      </c>
      <c r="AE90" s="35">
        <f>IF(AE$12-$C89&lt;0,$W$8*ABS(AE$12-$C89),$W$7*(AE$12-$C89))*$D89</f>
        <v>2.3200087008170975E-2</v>
      </c>
      <c r="AF90" s="35">
        <f>IF(AF$12-$C89&lt;0,$W$8*ABS(AF$12-$C89),$W$7*(AF$12-$C89))*$D89</f>
        <v>2.2233416716163849E-2</v>
      </c>
      <c r="AG90" s="35">
        <f>IF(AG$12-$C89&lt;0,$W$8*ABS(AG$12-$C89),$W$7*(AG$12-$C89))*$D89</f>
        <v>2.1266746424156727E-2</v>
      </c>
      <c r="AH90" s="35">
        <f>IF(AH$12-$C89&lt;0,$W$8*ABS(AH$12-$C89),$W$7*(AH$12-$C89))*$D89</f>
        <v>2.0300076132149601E-2</v>
      </c>
      <c r="AI90" s="35">
        <f>IF(AI$12-$C89&lt;0,$W$8*ABS(AI$12-$C89),$W$7*(AI$12-$C89))*$D89</f>
        <v>1.9333405840142474E-2</v>
      </c>
      <c r="AJ90" s="35">
        <f>IF(AJ$12-$C89&lt;0,$W$8*ABS(AJ$12-$C89),$W$7*(AJ$12-$C89))*$D89</f>
        <v>1.8366735548135348E-2</v>
      </c>
      <c r="AK90" s="35">
        <f>IF(AK$12-$C89&lt;0,$W$8*ABS(AK$12-$C89),$W$7*(AK$12-$C89))*$D89</f>
        <v>1.7400065256128222E-2</v>
      </c>
      <c r="AL90" s="35">
        <f>IF(AL$12-$C89&lt;0,$W$8*ABS(AL$12-$C89),$W$7*(AL$12-$C89))*$D89</f>
        <v>1.6433394964121096E-2</v>
      </c>
      <c r="AM90" s="35">
        <f>IF(AM$12-$C89&lt;0,$W$8*ABS(AM$12-$C89),$W$7*(AM$12-$C89))*$D89</f>
        <v>1.5466724672113972E-2</v>
      </c>
      <c r="AN90" s="35">
        <f>IF(AN$12-$C89&lt;0,$W$8*ABS(AN$12-$C89),$W$7*(AN$12-$C89))*$D89</f>
        <v>1.4500054380106845E-2</v>
      </c>
      <c r="AO90" s="35">
        <f>IF(AO$12-$C89&lt;0,$W$8*ABS(AO$12-$C89),$W$7*(AO$12-$C89))*$D89</f>
        <v>1.3533384088099719E-2</v>
      </c>
      <c r="AP90" s="35">
        <f>IF(AP$12-$C89&lt;0,$W$8*ABS(AP$12-$C89),$W$7*(AP$12-$C89))*$D89</f>
        <v>1.2566713796092595E-2</v>
      </c>
      <c r="AQ90" s="35">
        <f>IF(AQ$12-$C89&lt;0,$W$8*ABS(AQ$12-$C89),$W$7*(AQ$12-$C89))*$D89</f>
        <v>1.1600043504085469E-2</v>
      </c>
      <c r="AR90" s="35">
        <f>IF(AR$12-$C89&lt;0,$W$8*ABS(AR$12-$C89),$W$7*(AR$12-$C89))*$D89</f>
        <v>1.0633373212078341E-2</v>
      </c>
      <c r="AS90" s="35">
        <f>IF(AS$12-$C89&lt;0,$W$8*ABS(AS$12-$C89),$W$7*(AS$12-$C89))*$D89</f>
        <v>9.6667029200712164E-3</v>
      </c>
      <c r="AT90" s="35">
        <f>IF(AT$12-$C89&lt;0,$W$8*ABS(AT$12-$C89),$W$7*(AT$12-$C89))*$D89</f>
        <v>8.7000326280640902E-3</v>
      </c>
      <c r="AU90" s="35">
        <f>IF(AU$12-$C89&lt;0,$W$8*ABS(AU$12-$C89),$W$7*(AU$12-$C89))*$D89</f>
        <v>7.7333623360569641E-3</v>
      </c>
      <c r="AV90" s="35">
        <f>IF(AV$12-$C89&lt;0,$W$8*ABS(AV$12-$C89),$W$7*(AV$12-$C89))*$D89</f>
        <v>6.7666920440498388E-3</v>
      </c>
      <c r="AW90" s="35">
        <f>IF(AW$12-$C89&lt;0,$W$8*ABS(AW$12-$C89),$W$7*(AW$12-$C89))*$D89</f>
        <v>5.8000217520427135E-3</v>
      </c>
      <c r="AX90" s="35">
        <f>IF(AX$12-$C89&lt;0,$W$8*ABS(AX$12-$C89),$W$7*(AX$12-$C89))*$D89</f>
        <v>4.8333514600355874E-3</v>
      </c>
      <c r="AY90" s="35">
        <f>IF(AY$12-$C89&lt;0,$W$8*ABS(AY$12-$C89),$W$7*(AY$12-$C89))*$D89</f>
        <v>3.8666811680284621E-3</v>
      </c>
      <c r="AZ90" s="35">
        <f>IF(AZ$12-$C89&lt;0,$W$8*ABS(AZ$12-$C89),$W$7*(AZ$12-$C89))*$D89</f>
        <v>2.9000108760213364E-3</v>
      </c>
      <c r="BA90" s="35">
        <f>IF(BA$12-$C89&lt;0,$W$8*ABS(BA$12-$C89),$W$7*(BA$12-$C89))*$D89</f>
        <v>1.9333405840142102E-3</v>
      </c>
      <c r="BB90" s="35">
        <f>IF(BB$12-$C89&lt;0,$W$8*ABS(BB$12-$C89),$W$7*(BB$12-$C89))*$D89</f>
        <v>9.6667029200708451E-4</v>
      </c>
      <c r="BC90" s="35">
        <f>IF(BC$12-$C89&lt;0,$W$8*ABS(BC$12-$C89),$W$7*(BC$12-$C89))*$D89</f>
        <v>4.1211633231645489E-16</v>
      </c>
      <c r="BD90" s="35">
        <f>IF(BD$12-$C89&lt;0,$W$8*ABS(BD$12-$C89),$W$7*(BD$12-$C89))*$D89</f>
        <v>9.6667029200716691E-3</v>
      </c>
      <c r="BE90" s="35">
        <f>IF(BE$12-$C89&lt;0,$W$8*ABS(BE$12-$C89),$W$7*(BE$12-$C89))*$D89</f>
        <v>1.9333405840142929E-2</v>
      </c>
      <c r="BF90" s="35">
        <f>IF(BF$12-$C89&lt;0,$W$8*ABS(BF$12-$C89),$W$7*(BF$12-$C89))*$D89</f>
        <v>2.9000108760214183E-2</v>
      </c>
      <c r="BG90" s="35">
        <f>IF(BG$12-$C89&lt;0,$W$8*ABS(BG$12-$C89),$W$7*(BG$12-$C89))*$D89</f>
        <v>3.8666811680285441E-2</v>
      </c>
      <c r="BH90" s="35">
        <f>IF(BH$12-$C89&lt;0,$W$8*ABS(BH$12-$C89),$W$7*(BH$12-$C89))*$D89</f>
        <v>4.8333514600356703E-2</v>
      </c>
      <c r="BI90" s="35">
        <f>IF(BI$12-$C89&lt;0,$W$8*ABS(BI$12-$C89),$W$7*(BI$12-$C89))*$D89</f>
        <v>5.8000217520427957E-2</v>
      </c>
      <c r="BJ90" s="35">
        <f>IF(BJ$12-$C89&lt;0,$W$8*ABS(BJ$12-$C89),$W$7*(BJ$12-$C89))*$D89</f>
        <v>6.7666920440499212E-2</v>
      </c>
      <c r="BK90" s="35">
        <f>IF(BK$12-$C89&lt;0,$W$8*ABS(BK$12-$C89),$W$7*(BK$12-$C89))*$D89</f>
        <v>7.7333623360570466E-2</v>
      </c>
      <c r="BL90" s="35">
        <f>IF(BL$12-$C89&lt;0,$W$8*ABS(BL$12-$C89),$W$7*(BL$12-$C89))*$D89</f>
        <v>8.7000326280641735E-2</v>
      </c>
      <c r="BM90" s="35">
        <f>IF(BM$12-$C89&lt;0,$W$8*ABS(BM$12-$C89),$W$7*(BM$12-$C89))*$D89</f>
        <v>9.6667029200712976E-2</v>
      </c>
      <c r="BN90" s="35">
        <f>IF(BN$12-$C89&lt;0,$W$8*ABS(BN$12-$C89),$W$7*(BN$12-$C89))*$D89</f>
        <v>0.10633373212078424</v>
      </c>
      <c r="BO90" s="35">
        <f>IF(BO$12-$C89&lt;0,$W$8*ABS(BO$12-$C89),$W$7*(BO$12-$C89))*$D89</f>
        <v>0.11600043504085551</v>
      </c>
      <c r="BP90" s="35">
        <f>IF(BP$12-$C89&lt;0,$W$8*ABS(BP$12-$C89),$W$7*(BP$12-$C89))*$D89</f>
        <v>0.12566713796092677</v>
      </c>
      <c r="BQ90" s="35">
        <f>IF(BQ$12-$C89&lt;0,$W$8*ABS(BQ$12-$C89),$W$7*(BQ$12-$C89))*$D89</f>
        <v>0.13533384088099804</v>
      </c>
      <c r="BR90" s="35">
        <f>IF(BR$12-$C89&lt;0,$W$8*ABS(BR$12-$C89),$W$7*(BR$12-$C89))*$D89</f>
        <v>0.14500054380106928</v>
      </c>
      <c r="BS90" s="35">
        <f>IF(BS$12-$C89&lt;0,$W$8*ABS(BS$12-$C89),$W$7*(BS$12-$C89))*$D89</f>
        <v>0.15466724672114054</v>
      </c>
      <c r="BT90" s="35">
        <f>IF(BT$12-$C89&lt;0,$W$8*ABS(BT$12-$C89),$W$7*(BT$12-$C89))*$D89</f>
        <v>0.16433394964121181</v>
      </c>
      <c r="BU90" s="35">
        <f>IF(BU$12-$C89&lt;0,$W$8*ABS(BU$12-$C89),$W$7*(BU$12-$C89))*$D89</f>
        <v>0.17400065256128305</v>
      </c>
      <c r="BV90" s="35">
        <f>IF(BV$12-$C89&lt;0,$W$8*ABS(BV$12-$C89),$W$7*(BV$12-$C89))*$D89</f>
        <v>0.18366735548135432</v>
      </c>
      <c r="BW90" s="35">
        <f>IF(BW$12-$C89&lt;0,$W$8*ABS(BW$12-$C89),$W$7*(BW$12-$C89))*$D89</f>
        <v>0.19333405840142556</v>
      </c>
      <c r="BX90" s="35">
        <f>IF(BX$12-$C89&lt;0,$W$8*ABS(BX$12-$C89),$W$7*(BX$12-$C89))*$D89</f>
        <v>0.20300076132149683</v>
      </c>
      <c r="BY90" s="35">
        <f>IF(BY$12-$C89&lt;0,$W$8*ABS(BY$12-$C89),$W$7*(BY$12-$C89))*$D89</f>
        <v>0.21266746424156807</v>
      </c>
      <c r="BZ90" s="35">
        <f>IF(BZ$12-$C89&lt;0,$W$8*ABS(BZ$12-$C89),$W$7*(BZ$12-$C89))*$D89</f>
        <v>0.22233416716163934</v>
      </c>
      <c r="CA90" s="35">
        <f>IF(CA$12-$C89&lt;0,$W$8*ABS(CA$12-$C89),$W$7*(CA$12-$C89))*$D89</f>
        <v>0.23200087008171061</v>
      </c>
      <c r="CB90" s="35">
        <f>IF(CB$12-$C89&lt;0,$W$8*ABS(CB$12-$C89),$W$7*(CB$12-$C89))*$D89</f>
        <v>0.24166757300178185</v>
      </c>
      <c r="CC90" s="35">
        <f>IF(CC$12-$C89&lt;0,$W$8*ABS(CC$12-$C89),$W$7*(CC$12-$C89))*$D89</f>
        <v>0.25133427592185315</v>
      </c>
      <c r="CD90" s="35">
        <f>IF(CD$12-$C89&lt;0,$W$8*ABS(CD$12-$C89),$W$7*(CD$12-$C89))*$D89</f>
        <v>0.26100097884192441</v>
      </c>
      <c r="CE90" s="35">
        <f>IF(CE$12-$C89&lt;0,$W$8*ABS(CE$12-$C89),$W$7*(CE$12-$C89))*$D89</f>
        <v>0.27066768176199563</v>
      </c>
      <c r="CF90" s="35">
        <f>IF(CF$12-$C89&lt;0,$W$8*ABS(CF$12-$C89),$W$7*(CF$12-$C89))*$D89</f>
        <v>0.28033438468206689</v>
      </c>
      <c r="CG90" s="36">
        <f>IF(CG$12-$C89&lt;0,$W$8*ABS(CG$12-$C89),$W$7*(CG$12-$C89))*$D89</f>
        <v>0.29000108760213816</v>
      </c>
      <c r="CH90" s="12"/>
    </row>
    <row r="91" spans="2:86" ht="15.75" thickBot="1" x14ac:dyDescent="0.3">
      <c r="B91" s="10"/>
      <c r="C91" s="5">
        <f t="shared" si="6"/>
        <v>15.899999999999977</v>
      </c>
      <c r="D91" s="46">
        <f>_xlfn.NORM.DIST(C91,$E$7,$E$8,FALSE)</f>
        <v>0.18026348123082492</v>
      </c>
      <c r="E91" s="95">
        <f>D91/SUM($D$12:$D$138)</f>
        <v>3.6052699797025502E-2</v>
      </c>
      <c r="F91" s="11"/>
      <c r="G91" s="80" t="s">
        <v>19</v>
      </c>
      <c r="H91" s="24"/>
      <c r="I91" s="24"/>
      <c r="J91" s="24"/>
      <c r="K91" s="25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68"/>
      <c r="W91" s="54">
        <f t="shared" si="5"/>
        <v>15.699999999999978</v>
      </c>
      <c r="X91" s="34">
        <f>IF(X$12-$C90&lt;0,$W$8*ABS(X$12-$C90),$W$7*(X$12-$C90))*$D90</f>
        <v>2.9456367232979695E-2</v>
      </c>
      <c r="Y91" s="35">
        <f>IF(Y$12-$C90&lt;0,$W$8*ABS(Y$12-$C90),$W$7*(Y$12-$C90))*$D90</f>
        <v>2.8518266365687345E-2</v>
      </c>
      <c r="Z91" s="35">
        <f>IF(Z$12-$C90&lt;0,$W$8*ABS(Z$12-$C90),$W$7*(Z$12-$C90))*$D90</f>
        <v>2.7580165498394996E-2</v>
      </c>
      <c r="AA91" s="35">
        <f>IF(AA$12-$C90&lt;0,$W$8*ABS(AA$12-$C90),$W$7*(AA$12-$C90))*$D90</f>
        <v>2.6642064631102653E-2</v>
      </c>
      <c r="AB91" s="35">
        <f>IF(AB$12-$C90&lt;0,$W$8*ABS(AB$12-$C90),$W$7*(AB$12-$C90))*$D90</f>
        <v>2.5703963763810303E-2</v>
      </c>
      <c r="AC91" s="35">
        <f>IF(AC$12-$C90&lt;0,$W$8*ABS(AC$12-$C90),$W$7*(AC$12-$C90))*$D90</f>
        <v>2.4765862896517953E-2</v>
      </c>
      <c r="AD91" s="35">
        <f>IF(AD$12-$C90&lt;0,$W$8*ABS(AD$12-$C90),$W$7*(AD$12-$C90))*$D90</f>
        <v>2.3827762029225603E-2</v>
      </c>
      <c r="AE91" s="35">
        <f>IF(AE$12-$C90&lt;0,$W$8*ABS(AE$12-$C90),$W$7*(AE$12-$C90))*$D90</f>
        <v>2.2889661161933257E-2</v>
      </c>
      <c r="AF91" s="35">
        <f>IF(AF$12-$C90&lt;0,$W$8*ABS(AF$12-$C90),$W$7*(AF$12-$C90))*$D90</f>
        <v>2.1951560294640907E-2</v>
      </c>
      <c r="AG91" s="35">
        <f>IF(AG$12-$C90&lt;0,$W$8*ABS(AG$12-$C90),$W$7*(AG$12-$C90))*$D90</f>
        <v>2.1013459427348561E-2</v>
      </c>
      <c r="AH91" s="35">
        <f>IF(AH$12-$C90&lt;0,$W$8*ABS(AH$12-$C90),$W$7*(AH$12-$C90))*$D90</f>
        <v>2.0075358560056211E-2</v>
      </c>
      <c r="AI91" s="35">
        <f>IF(AI$12-$C90&lt;0,$W$8*ABS(AI$12-$C90),$W$7*(AI$12-$C90))*$D90</f>
        <v>1.9137257692763865E-2</v>
      </c>
      <c r="AJ91" s="35">
        <f>IF(AJ$12-$C90&lt;0,$W$8*ABS(AJ$12-$C90),$W$7*(AJ$12-$C90))*$D90</f>
        <v>1.8199156825471515E-2</v>
      </c>
      <c r="AK91" s="35">
        <f>IF(AK$12-$C90&lt;0,$W$8*ABS(AK$12-$C90),$W$7*(AK$12-$C90))*$D90</f>
        <v>1.7261055958179165E-2</v>
      </c>
      <c r="AL91" s="35">
        <f>IF(AL$12-$C90&lt;0,$W$8*ABS(AL$12-$C90),$W$7*(AL$12-$C90))*$D90</f>
        <v>1.6322955090886819E-2</v>
      </c>
      <c r="AM91" s="35">
        <f>IF(AM$12-$C90&lt;0,$W$8*ABS(AM$12-$C90),$W$7*(AM$12-$C90))*$D90</f>
        <v>1.5384854223594471E-2</v>
      </c>
      <c r="AN91" s="35">
        <f>IF(AN$12-$C90&lt;0,$W$8*ABS(AN$12-$C90),$W$7*(AN$12-$C90))*$D90</f>
        <v>1.4446753356302121E-2</v>
      </c>
      <c r="AO91" s="35">
        <f>IF(AO$12-$C90&lt;0,$W$8*ABS(AO$12-$C90),$W$7*(AO$12-$C90))*$D90</f>
        <v>1.3508652489009775E-2</v>
      </c>
      <c r="AP91" s="35">
        <f>IF(AP$12-$C90&lt;0,$W$8*ABS(AP$12-$C90),$W$7*(AP$12-$C90))*$D90</f>
        <v>1.2570551621717425E-2</v>
      </c>
      <c r="AQ91" s="35">
        <f>IF(AQ$12-$C90&lt;0,$W$8*ABS(AQ$12-$C90),$W$7*(AQ$12-$C90))*$D90</f>
        <v>1.1632450754425079E-2</v>
      </c>
      <c r="AR91" s="35">
        <f>IF(AR$12-$C90&lt;0,$W$8*ABS(AR$12-$C90),$W$7*(AR$12-$C90))*$D90</f>
        <v>1.0694349887132729E-2</v>
      </c>
      <c r="AS91" s="35">
        <f>IF(AS$12-$C90&lt;0,$W$8*ABS(AS$12-$C90),$W$7*(AS$12-$C90))*$D90</f>
        <v>9.7562490198403809E-3</v>
      </c>
      <c r="AT91" s="35">
        <f>IF(AT$12-$C90&lt;0,$W$8*ABS(AT$12-$C90),$W$7*(AT$12-$C90))*$D90</f>
        <v>8.8181481525480328E-3</v>
      </c>
      <c r="AU91" s="35">
        <f>IF(AU$12-$C90&lt;0,$W$8*ABS(AU$12-$C90),$W$7*(AU$12-$C90))*$D90</f>
        <v>7.8800472852556848E-3</v>
      </c>
      <c r="AV91" s="35">
        <f>IF(AV$12-$C90&lt;0,$W$8*ABS(AV$12-$C90),$W$7*(AV$12-$C90))*$D90</f>
        <v>6.9419464179633367E-3</v>
      </c>
      <c r="AW91" s="35">
        <f>IF(AW$12-$C90&lt;0,$W$8*ABS(AW$12-$C90),$W$7*(AW$12-$C90))*$D90</f>
        <v>6.0038455506709869E-3</v>
      </c>
      <c r="AX91" s="35">
        <f>IF(AX$12-$C90&lt;0,$W$8*ABS(AX$12-$C90),$W$7*(AX$12-$C90))*$D90</f>
        <v>5.0657446833786398E-3</v>
      </c>
      <c r="AY91" s="35">
        <f>IF(AY$12-$C90&lt;0,$W$8*ABS(AY$12-$C90),$W$7*(AY$12-$C90))*$D90</f>
        <v>4.1276438160862908E-3</v>
      </c>
      <c r="AZ91" s="35">
        <f>IF(AZ$12-$C90&lt;0,$W$8*ABS(AZ$12-$C90),$W$7*(AZ$12-$C90))*$D90</f>
        <v>3.1895429487939428E-3</v>
      </c>
      <c r="BA91" s="35">
        <f>IF(BA$12-$C90&lt;0,$W$8*ABS(BA$12-$C90),$W$7*(BA$12-$C90))*$D90</f>
        <v>2.2514420815015947E-3</v>
      </c>
      <c r="BB91" s="35">
        <f>IF(BB$12-$C90&lt;0,$W$8*ABS(BB$12-$C90),$W$7*(BB$12-$C90))*$D90</f>
        <v>1.3133412142092462E-3</v>
      </c>
      <c r="BC91" s="35">
        <f>IF(BC$12-$C90&lt;0,$W$8*ABS(BC$12-$C90),$W$7*(BC$12-$C90))*$D90</f>
        <v>3.7524034691689798E-4</v>
      </c>
      <c r="BD91" s="35">
        <f>IF(BD$12-$C90&lt;0,$W$8*ABS(BD$12-$C90),$W$7*(BD$12-$C90))*$D90</f>
        <v>5.6286052037545038E-3</v>
      </c>
      <c r="BE91" s="35">
        <f>IF(BE$12-$C90&lt;0,$W$8*ABS(BE$12-$C90),$W$7*(BE$12-$C90))*$D90</f>
        <v>1.5009613876677987E-2</v>
      </c>
      <c r="BF91" s="35">
        <f>IF(BF$12-$C90&lt;0,$W$8*ABS(BF$12-$C90),$W$7*(BF$12-$C90))*$D90</f>
        <v>2.4390622549601466E-2</v>
      </c>
      <c r="BG91" s="35">
        <f>IF(BG$12-$C90&lt;0,$W$8*ABS(BG$12-$C90),$W$7*(BG$12-$C90))*$D90</f>
        <v>3.3771631222524953E-2</v>
      </c>
      <c r="BH91" s="35">
        <f>IF(BH$12-$C90&lt;0,$W$8*ABS(BH$12-$C90),$W$7*(BH$12-$C90))*$D90</f>
        <v>4.315263989544843E-2</v>
      </c>
      <c r="BI91" s="35">
        <f>IF(BI$12-$C90&lt;0,$W$8*ABS(BI$12-$C90),$W$7*(BI$12-$C90))*$D90</f>
        <v>5.2533648568371914E-2</v>
      </c>
      <c r="BJ91" s="35">
        <f>IF(BJ$12-$C90&lt;0,$W$8*ABS(BJ$12-$C90),$W$7*(BJ$12-$C90))*$D90</f>
        <v>6.1914657241295405E-2</v>
      </c>
      <c r="BK91" s="35">
        <f>IF(BK$12-$C90&lt;0,$W$8*ABS(BK$12-$C90),$W$7*(BK$12-$C90))*$D90</f>
        <v>7.1295665914218889E-2</v>
      </c>
      <c r="BL91" s="35">
        <f>IF(BL$12-$C90&lt;0,$W$8*ABS(BL$12-$C90),$W$7*(BL$12-$C90))*$D90</f>
        <v>8.0676674587142366E-2</v>
      </c>
      <c r="BM91" s="35">
        <f>IF(BM$12-$C90&lt;0,$W$8*ABS(BM$12-$C90),$W$7*(BM$12-$C90))*$D90</f>
        <v>9.0057683260065843E-2</v>
      </c>
      <c r="BN91" s="35">
        <f>IF(BN$12-$C90&lt;0,$W$8*ABS(BN$12-$C90),$W$7*(BN$12-$C90))*$D90</f>
        <v>9.9438691932989334E-2</v>
      </c>
      <c r="BO91" s="35">
        <f>IF(BO$12-$C90&lt;0,$W$8*ABS(BO$12-$C90),$W$7*(BO$12-$C90))*$D90</f>
        <v>0.10881970060591281</v>
      </c>
      <c r="BP91" s="35">
        <f>IF(BP$12-$C90&lt;0,$W$8*ABS(BP$12-$C90),$W$7*(BP$12-$C90))*$D90</f>
        <v>0.1182007092788363</v>
      </c>
      <c r="BQ91" s="35">
        <f>IF(BQ$12-$C90&lt;0,$W$8*ABS(BQ$12-$C90),$W$7*(BQ$12-$C90))*$D90</f>
        <v>0.12758171795175979</v>
      </c>
      <c r="BR91" s="35">
        <f>IF(BR$12-$C90&lt;0,$W$8*ABS(BR$12-$C90),$W$7*(BR$12-$C90))*$D90</f>
        <v>0.13696272662468326</v>
      </c>
      <c r="BS91" s="35">
        <f>IF(BS$12-$C90&lt;0,$W$8*ABS(BS$12-$C90),$W$7*(BS$12-$C90))*$D90</f>
        <v>0.14634373529760675</v>
      </c>
      <c r="BT91" s="35">
        <f>IF(BT$12-$C90&lt;0,$W$8*ABS(BT$12-$C90),$W$7*(BT$12-$C90))*$D90</f>
        <v>0.15572474397053024</v>
      </c>
      <c r="BU91" s="35">
        <f>IF(BU$12-$C90&lt;0,$W$8*ABS(BU$12-$C90),$W$7*(BU$12-$C90))*$D90</f>
        <v>0.1651057526434537</v>
      </c>
      <c r="BV91" s="35">
        <f>IF(BV$12-$C90&lt;0,$W$8*ABS(BV$12-$C90),$W$7*(BV$12-$C90))*$D90</f>
        <v>0.17448676131637719</v>
      </c>
      <c r="BW91" s="35">
        <f>IF(BW$12-$C90&lt;0,$W$8*ABS(BW$12-$C90),$W$7*(BW$12-$C90))*$D90</f>
        <v>0.18386776998930068</v>
      </c>
      <c r="BX91" s="35">
        <f>IF(BX$12-$C90&lt;0,$W$8*ABS(BX$12-$C90),$W$7*(BX$12-$C90))*$D90</f>
        <v>0.19324877866222417</v>
      </c>
      <c r="BY91" s="35">
        <f>IF(BY$12-$C90&lt;0,$W$8*ABS(BY$12-$C90),$W$7*(BY$12-$C90))*$D90</f>
        <v>0.20262978733514767</v>
      </c>
      <c r="BZ91" s="35">
        <f>IF(BZ$12-$C90&lt;0,$W$8*ABS(BZ$12-$C90),$W$7*(BZ$12-$C90))*$D90</f>
        <v>0.21201079600807116</v>
      </c>
      <c r="CA91" s="35">
        <f>IF(CA$12-$C90&lt;0,$W$8*ABS(CA$12-$C90),$W$7*(CA$12-$C90))*$D90</f>
        <v>0.22139180468099459</v>
      </c>
      <c r="CB91" s="35">
        <f>IF(CB$12-$C90&lt;0,$W$8*ABS(CB$12-$C90),$W$7*(CB$12-$C90))*$D90</f>
        <v>0.23077281335391808</v>
      </c>
      <c r="CC91" s="35">
        <f>IF(CC$12-$C90&lt;0,$W$8*ABS(CC$12-$C90),$W$7*(CC$12-$C90))*$D90</f>
        <v>0.24015382202684157</v>
      </c>
      <c r="CD91" s="35">
        <f>IF(CD$12-$C90&lt;0,$W$8*ABS(CD$12-$C90),$W$7*(CD$12-$C90))*$D90</f>
        <v>0.24953483069976506</v>
      </c>
      <c r="CE91" s="35">
        <f>IF(CE$12-$C90&lt;0,$W$8*ABS(CE$12-$C90),$W$7*(CE$12-$C90))*$D90</f>
        <v>0.25891583937268858</v>
      </c>
      <c r="CF91" s="35">
        <f>IF(CF$12-$C90&lt;0,$W$8*ABS(CF$12-$C90),$W$7*(CF$12-$C90))*$D90</f>
        <v>0.26829684804561205</v>
      </c>
      <c r="CG91" s="36">
        <f>IF(CG$12-$C90&lt;0,$W$8*ABS(CG$12-$C90),$W$7*(CG$12-$C90))*$D90</f>
        <v>0.27767785671853551</v>
      </c>
      <c r="CH91" s="12"/>
    </row>
    <row r="92" spans="2:86" x14ac:dyDescent="0.25">
      <c r="B92" s="10"/>
      <c r="C92" s="5">
        <f t="shared" si="6"/>
        <v>16.099999999999977</v>
      </c>
      <c r="D92" s="46">
        <f>_xlfn.NORM.DIST(C92,$E$7,$E$8,FALSE)</f>
        <v>0.17147192750969306</v>
      </c>
      <c r="E92" s="95">
        <f>D92/SUM($D$12:$D$138)</f>
        <v>3.4294388879621621E-2</v>
      </c>
      <c r="F92" s="11"/>
      <c r="G92" s="7" t="s">
        <v>18</v>
      </c>
      <c r="H92" s="9"/>
      <c r="I92" s="9"/>
      <c r="J92" s="4"/>
      <c r="K92" s="78" t="str">
        <f>CN12 &amp; "%"</f>
        <v>12.5%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68"/>
      <c r="W92" s="54">
        <f t="shared" si="5"/>
        <v>15.899999999999977</v>
      </c>
      <c r="X92" s="34">
        <f>IF(X$12-$C91&lt;0,$W$8*ABS(X$12-$C91),$W$7*(X$12-$C91))*$D91</f>
        <v>2.8661893515701121E-2</v>
      </c>
      <c r="Y92" s="35">
        <f>IF(Y$12-$C91&lt;0,$W$8*ABS(Y$12-$C91),$W$7*(Y$12-$C91))*$D91</f>
        <v>2.7760576109546999E-2</v>
      </c>
      <c r="Z92" s="35">
        <f>IF(Z$12-$C91&lt;0,$W$8*ABS(Z$12-$C91),$W$7*(Z$12-$C91))*$D91</f>
        <v>2.6859258703392872E-2</v>
      </c>
      <c r="AA92" s="35">
        <f>IF(AA$12-$C91&lt;0,$W$8*ABS(AA$12-$C91),$W$7*(AA$12-$C91))*$D91</f>
        <v>2.5957941297238746E-2</v>
      </c>
      <c r="AB92" s="35">
        <f>IF(AB$12-$C91&lt;0,$W$8*ABS(AB$12-$C91),$W$7*(AB$12-$C91))*$D91</f>
        <v>2.5056623891084619E-2</v>
      </c>
      <c r="AC92" s="35">
        <f>IF(AC$12-$C91&lt;0,$W$8*ABS(AC$12-$C91),$W$7*(AC$12-$C91))*$D91</f>
        <v>2.41553064849305E-2</v>
      </c>
      <c r="AD92" s="35">
        <f>IF(AD$12-$C91&lt;0,$W$8*ABS(AD$12-$C91),$W$7*(AD$12-$C91))*$D91</f>
        <v>2.3253989078776374E-2</v>
      </c>
      <c r="AE92" s="35">
        <f>IF(AE$12-$C91&lt;0,$W$8*ABS(AE$12-$C91),$W$7*(AE$12-$C91))*$D91</f>
        <v>2.2352671672622251E-2</v>
      </c>
      <c r="AF92" s="35">
        <f>IF(AF$12-$C91&lt;0,$W$8*ABS(AF$12-$C91),$W$7*(AF$12-$C91))*$D91</f>
        <v>2.1451354266468124E-2</v>
      </c>
      <c r="AG92" s="35">
        <f>IF(AG$12-$C91&lt;0,$W$8*ABS(AG$12-$C91),$W$7*(AG$12-$C91))*$D91</f>
        <v>2.0550036860313998E-2</v>
      </c>
      <c r="AH92" s="35">
        <f>IF(AH$12-$C91&lt;0,$W$8*ABS(AH$12-$C91),$W$7*(AH$12-$C91))*$D91</f>
        <v>1.9648719454159875E-2</v>
      </c>
      <c r="AI92" s="35">
        <f>IF(AI$12-$C91&lt;0,$W$8*ABS(AI$12-$C91),$W$7*(AI$12-$C91))*$D91</f>
        <v>1.8747402048005752E-2</v>
      </c>
      <c r="AJ92" s="35">
        <f>IF(AJ$12-$C91&lt;0,$W$8*ABS(AJ$12-$C91),$W$7*(AJ$12-$C91))*$D91</f>
        <v>1.7846084641851626E-2</v>
      </c>
      <c r="AK92" s="35">
        <f>IF(AK$12-$C91&lt;0,$W$8*ABS(AK$12-$C91),$W$7*(AK$12-$C91))*$D91</f>
        <v>1.6944767235697503E-2</v>
      </c>
      <c r="AL92" s="35">
        <f>IF(AL$12-$C91&lt;0,$W$8*ABS(AL$12-$C91),$W$7*(AL$12-$C91))*$D91</f>
        <v>1.6043449829543376E-2</v>
      </c>
      <c r="AM92" s="35">
        <f>IF(AM$12-$C91&lt;0,$W$8*ABS(AM$12-$C91),$W$7*(AM$12-$C91))*$D91</f>
        <v>1.5142132423389252E-2</v>
      </c>
      <c r="AN92" s="35">
        <f>IF(AN$12-$C91&lt;0,$W$8*ABS(AN$12-$C91),$W$7*(AN$12-$C91))*$D91</f>
        <v>1.4240815017235129E-2</v>
      </c>
      <c r="AO92" s="35">
        <f>IF(AO$12-$C91&lt;0,$W$8*ABS(AO$12-$C91),$W$7*(AO$12-$C91))*$D91</f>
        <v>1.3339497611081004E-2</v>
      </c>
      <c r="AP92" s="35">
        <f>IF(AP$12-$C91&lt;0,$W$8*ABS(AP$12-$C91),$W$7*(AP$12-$C91))*$D91</f>
        <v>1.2438180204926878E-2</v>
      </c>
      <c r="AQ92" s="35">
        <f>IF(AQ$12-$C91&lt;0,$W$8*ABS(AQ$12-$C91),$W$7*(AQ$12-$C91))*$D91</f>
        <v>1.1536862798772755E-2</v>
      </c>
      <c r="AR92" s="35">
        <f>IF(AR$12-$C91&lt;0,$W$8*ABS(AR$12-$C91),$W$7*(AR$12-$C91))*$D91</f>
        <v>1.063554539261863E-2</v>
      </c>
      <c r="AS92" s="35">
        <f>IF(AS$12-$C91&lt;0,$W$8*ABS(AS$12-$C91),$W$7*(AS$12-$C91))*$D91</f>
        <v>9.7342279864645036E-3</v>
      </c>
      <c r="AT92" s="35">
        <f>IF(AT$12-$C91&lt;0,$W$8*ABS(AT$12-$C91),$W$7*(AT$12-$C91))*$D91</f>
        <v>8.8329105803103807E-3</v>
      </c>
      <c r="AU92" s="35">
        <f>IF(AU$12-$C91&lt;0,$W$8*ABS(AU$12-$C91),$W$7*(AU$12-$C91))*$D91</f>
        <v>7.9315931741562561E-3</v>
      </c>
      <c r="AV92" s="35">
        <f>IF(AV$12-$C91&lt;0,$W$8*ABS(AV$12-$C91),$W$7*(AV$12-$C91))*$D91</f>
        <v>7.0302757680021305E-3</v>
      </c>
      <c r="AW92" s="35">
        <f>IF(AW$12-$C91&lt;0,$W$8*ABS(AW$12-$C91),$W$7*(AW$12-$C91))*$D91</f>
        <v>6.1289583618480067E-3</v>
      </c>
      <c r="AX92" s="35">
        <f>IF(AX$12-$C91&lt;0,$W$8*ABS(AX$12-$C91),$W$7*(AX$12-$C91))*$D91</f>
        <v>5.2276409556938812E-3</v>
      </c>
      <c r="AY92" s="35">
        <f>IF(AY$12-$C91&lt;0,$W$8*ABS(AY$12-$C91),$W$7*(AY$12-$C91))*$D91</f>
        <v>4.3263235495397566E-3</v>
      </c>
      <c r="AZ92" s="35">
        <f>IF(AZ$12-$C91&lt;0,$W$8*ABS(AZ$12-$C91),$W$7*(AZ$12-$C91))*$D91</f>
        <v>3.4250061433856328E-3</v>
      </c>
      <c r="BA92" s="35">
        <f>IF(BA$12-$C91&lt;0,$W$8*ABS(BA$12-$C91),$W$7*(BA$12-$C91))*$D91</f>
        <v>2.5236887372315081E-3</v>
      </c>
      <c r="BB92" s="35">
        <f>IF(BB$12-$C91&lt;0,$W$8*ABS(BB$12-$C91),$W$7*(BB$12-$C91))*$D91</f>
        <v>1.6223713310773832E-3</v>
      </c>
      <c r="BC92" s="35">
        <f>IF(BC$12-$C91&lt;0,$W$8*ABS(BC$12-$C91),$W$7*(BC$12-$C91))*$D91</f>
        <v>7.2105392492325868E-4</v>
      </c>
      <c r="BD92" s="35">
        <f>IF(BD$12-$C91&lt;0,$W$8*ABS(BD$12-$C91),$W$7*(BD$12-$C91))*$D91</f>
        <v>1.8026348123086591E-3</v>
      </c>
      <c r="BE92" s="35">
        <f>IF(BE$12-$C91&lt;0,$W$8*ABS(BE$12-$C91),$W$7*(BE$12-$C91))*$D91</f>
        <v>1.0815808873849905E-2</v>
      </c>
      <c r="BF92" s="35">
        <f>IF(BF$12-$C91&lt;0,$W$8*ABS(BF$12-$C91),$W$7*(BF$12-$C91))*$D91</f>
        <v>1.9828982935391152E-2</v>
      </c>
      <c r="BG92" s="35">
        <f>IF(BG$12-$C91&lt;0,$W$8*ABS(BG$12-$C91),$W$7*(BG$12-$C91))*$D91</f>
        <v>2.8842156996932398E-2</v>
      </c>
      <c r="BH92" s="35">
        <f>IF(BH$12-$C91&lt;0,$W$8*ABS(BH$12-$C91),$W$7*(BH$12-$C91))*$D91</f>
        <v>3.7855331058473649E-2</v>
      </c>
      <c r="BI92" s="35">
        <f>IF(BI$12-$C91&lt;0,$W$8*ABS(BI$12-$C91),$W$7*(BI$12-$C91))*$D91</f>
        <v>4.6868505120014892E-2</v>
      </c>
      <c r="BJ92" s="35">
        <f>IF(BJ$12-$C91&lt;0,$W$8*ABS(BJ$12-$C91),$W$7*(BJ$12-$C91))*$D91</f>
        <v>5.5881679181556135E-2</v>
      </c>
      <c r="BK92" s="35">
        <f>IF(BK$12-$C91&lt;0,$W$8*ABS(BK$12-$C91),$W$7*(BK$12-$C91))*$D91</f>
        <v>6.4894853243097392E-2</v>
      </c>
      <c r="BL92" s="35">
        <f>IF(BL$12-$C91&lt;0,$W$8*ABS(BL$12-$C91),$W$7*(BL$12-$C91))*$D91</f>
        <v>7.3908027304638635E-2</v>
      </c>
      <c r="BM92" s="35">
        <f>IF(BM$12-$C91&lt;0,$W$8*ABS(BM$12-$C91),$W$7*(BM$12-$C91))*$D91</f>
        <v>8.2921201366179878E-2</v>
      </c>
      <c r="BN92" s="35">
        <f>IF(BN$12-$C91&lt;0,$W$8*ABS(BN$12-$C91),$W$7*(BN$12-$C91))*$D91</f>
        <v>9.1934375427721135E-2</v>
      </c>
      <c r="BO92" s="35">
        <f>IF(BO$12-$C91&lt;0,$W$8*ABS(BO$12-$C91),$W$7*(BO$12-$C91))*$D91</f>
        <v>0.10094754948926236</v>
      </c>
      <c r="BP92" s="35">
        <f>IF(BP$12-$C91&lt;0,$W$8*ABS(BP$12-$C91),$W$7*(BP$12-$C91))*$D91</f>
        <v>0.10996072355080362</v>
      </c>
      <c r="BQ92" s="35">
        <f>IF(BQ$12-$C91&lt;0,$W$8*ABS(BQ$12-$C91),$W$7*(BQ$12-$C91))*$D91</f>
        <v>0.11897389761234488</v>
      </c>
      <c r="BR92" s="35">
        <f>IF(BR$12-$C91&lt;0,$W$8*ABS(BR$12-$C91),$W$7*(BR$12-$C91))*$D91</f>
        <v>0.12798707167388609</v>
      </c>
      <c r="BS92" s="35">
        <f>IF(BS$12-$C91&lt;0,$W$8*ABS(BS$12-$C91),$W$7*(BS$12-$C91))*$D91</f>
        <v>0.13700024573542735</v>
      </c>
      <c r="BT92" s="35">
        <f>IF(BT$12-$C91&lt;0,$W$8*ABS(BT$12-$C91),$W$7*(BT$12-$C91))*$D91</f>
        <v>0.14601341979696858</v>
      </c>
      <c r="BU92" s="35">
        <f>IF(BU$12-$C91&lt;0,$W$8*ABS(BU$12-$C91),$W$7*(BU$12-$C91))*$D91</f>
        <v>0.15502659385850984</v>
      </c>
      <c r="BV92" s="35">
        <f>IF(BV$12-$C91&lt;0,$W$8*ABS(BV$12-$C91),$W$7*(BV$12-$C91))*$D91</f>
        <v>0.16403976792005109</v>
      </c>
      <c r="BW92" s="35">
        <f>IF(BW$12-$C91&lt;0,$W$8*ABS(BW$12-$C91),$W$7*(BW$12-$C91))*$D91</f>
        <v>0.17305294198159232</v>
      </c>
      <c r="BX92" s="35">
        <f>IF(BX$12-$C91&lt;0,$W$8*ABS(BX$12-$C91),$W$7*(BX$12-$C91))*$D91</f>
        <v>0.18206611604313358</v>
      </c>
      <c r="BY92" s="35">
        <f>IF(BY$12-$C91&lt;0,$W$8*ABS(BY$12-$C91),$W$7*(BY$12-$C91))*$D91</f>
        <v>0.19107929010467481</v>
      </c>
      <c r="BZ92" s="35">
        <f>IF(BZ$12-$C91&lt;0,$W$8*ABS(BZ$12-$C91),$W$7*(BZ$12-$C91))*$D91</f>
        <v>0.20009246416621607</v>
      </c>
      <c r="CA92" s="35">
        <f>IF(CA$12-$C91&lt;0,$W$8*ABS(CA$12-$C91),$W$7*(CA$12-$C91))*$D91</f>
        <v>0.20910563822775732</v>
      </c>
      <c r="CB92" s="35">
        <f>IF(CB$12-$C91&lt;0,$W$8*ABS(CB$12-$C91),$W$7*(CB$12-$C91))*$D91</f>
        <v>0.21811881228929858</v>
      </c>
      <c r="CC92" s="35">
        <f>IF(CC$12-$C91&lt;0,$W$8*ABS(CC$12-$C91),$W$7*(CC$12-$C91))*$D91</f>
        <v>0.22713198635083984</v>
      </c>
      <c r="CD92" s="35">
        <f>IF(CD$12-$C91&lt;0,$W$8*ABS(CD$12-$C91),$W$7*(CD$12-$C91))*$D91</f>
        <v>0.23614516041238104</v>
      </c>
      <c r="CE92" s="35">
        <f>IF(CE$12-$C91&lt;0,$W$8*ABS(CE$12-$C91),$W$7*(CE$12-$C91))*$D91</f>
        <v>0.2451583344739223</v>
      </c>
      <c r="CF92" s="35">
        <f>IF(CF$12-$C91&lt;0,$W$8*ABS(CF$12-$C91),$W$7*(CF$12-$C91))*$D91</f>
        <v>0.25417150853546355</v>
      </c>
      <c r="CG92" s="36">
        <f>IF(CG$12-$C91&lt;0,$W$8*ABS(CG$12-$C91),$W$7*(CG$12-$C91))*$D91</f>
        <v>0.26318468259700484</v>
      </c>
      <c r="CH92" s="12"/>
    </row>
    <row r="93" spans="2:86" ht="15.75" thickBot="1" x14ac:dyDescent="0.3">
      <c r="B93" s="10"/>
      <c r="C93" s="5">
        <f t="shared" si="6"/>
        <v>16.299999999999976</v>
      </c>
      <c r="D93" s="46">
        <f>_xlfn.NORM.DIST(C93,$E$7,$E$8,FALSE)</f>
        <v>0.16148617983395841</v>
      </c>
      <c r="E93" s="95">
        <f>D93/SUM($D$12:$D$138)</f>
        <v>3.229723914777375E-2</v>
      </c>
      <c r="F93" s="11"/>
      <c r="G93" s="8" t="s">
        <v>20</v>
      </c>
      <c r="H93" s="13"/>
      <c r="I93" s="13"/>
      <c r="J93" s="14"/>
      <c r="K93" s="79" t="str">
        <f>CN12-E7 &amp; "%"</f>
        <v>-2.5%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68"/>
      <c r="W93" s="54">
        <f t="shared" si="5"/>
        <v>16.099999999999977</v>
      </c>
      <c r="X93" s="34">
        <f>IF(X$12-$C92&lt;0,$W$8*ABS(X$12-$C92),$W$7*(X$12-$C92))*$D92</f>
        <v>2.7606980329060546E-2</v>
      </c>
      <c r="Y93" s="35">
        <f>IF(Y$12-$C92&lt;0,$W$8*ABS(Y$12-$C92),$W$7*(Y$12-$C92))*$D92</f>
        <v>2.6749620691512078E-2</v>
      </c>
      <c r="Z93" s="35">
        <f>IF(Z$12-$C92&lt;0,$W$8*ABS(Z$12-$C92),$W$7*(Z$12-$C92))*$D92</f>
        <v>2.5892261053963615E-2</v>
      </c>
      <c r="AA93" s="35">
        <f>IF(AA$12-$C92&lt;0,$W$8*ABS(AA$12-$C92),$W$7*(AA$12-$C92))*$D92</f>
        <v>2.5034901416415147E-2</v>
      </c>
      <c r="AB93" s="35">
        <f>IF(AB$12-$C92&lt;0,$W$8*ABS(AB$12-$C92),$W$7*(AB$12-$C92))*$D92</f>
        <v>2.417754177886668E-2</v>
      </c>
      <c r="AC93" s="35">
        <f>IF(AC$12-$C92&lt;0,$W$8*ABS(AC$12-$C92),$W$7*(AC$12-$C92))*$D92</f>
        <v>2.3320182141318216E-2</v>
      </c>
      <c r="AD93" s="35">
        <f>IF(AD$12-$C92&lt;0,$W$8*ABS(AD$12-$C92),$W$7*(AD$12-$C92))*$D92</f>
        <v>2.2462822503769748E-2</v>
      </c>
      <c r="AE93" s="35">
        <f>IF(AE$12-$C92&lt;0,$W$8*ABS(AE$12-$C92),$W$7*(AE$12-$C92))*$D92</f>
        <v>2.1605462866221288E-2</v>
      </c>
      <c r="AF93" s="35">
        <f>IF(AF$12-$C92&lt;0,$W$8*ABS(AF$12-$C92),$W$7*(AF$12-$C92))*$D92</f>
        <v>2.0748103228672821E-2</v>
      </c>
      <c r="AG93" s="35">
        <f>IF(AG$12-$C92&lt;0,$W$8*ABS(AG$12-$C92),$W$7*(AG$12-$C92))*$D92</f>
        <v>1.9890743591124357E-2</v>
      </c>
      <c r="AH93" s="35">
        <f>IF(AH$12-$C92&lt;0,$W$8*ABS(AH$12-$C92),$W$7*(AH$12-$C92))*$D92</f>
        <v>1.9033383953575889E-2</v>
      </c>
      <c r="AI93" s="35">
        <f>IF(AI$12-$C92&lt;0,$W$8*ABS(AI$12-$C92),$W$7*(AI$12-$C92))*$D92</f>
        <v>1.8176024316027422E-2</v>
      </c>
      <c r="AJ93" s="35">
        <f>IF(AJ$12-$C92&lt;0,$W$8*ABS(AJ$12-$C92),$W$7*(AJ$12-$C92))*$D92</f>
        <v>1.7318664678478961E-2</v>
      </c>
      <c r="AK93" s="35">
        <f>IF(AK$12-$C92&lt;0,$W$8*ABS(AK$12-$C92),$W$7*(AK$12-$C92))*$D92</f>
        <v>1.6461305040930494E-2</v>
      </c>
      <c r="AL93" s="35">
        <f>IF(AL$12-$C92&lt;0,$W$8*ABS(AL$12-$C92),$W$7*(AL$12-$C92))*$D92</f>
        <v>1.5603945403382028E-2</v>
      </c>
      <c r="AM93" s="35">
        <f>IF(AM$12-$C92&lt;0,$W$8*ABS(AM$12-$C92),$W$7*(AM$12-$C92))*$D92</f>
        <v>1.4746585765833565E-2</v>
      </c>
      <c r="AN93" s="35">
        <f>IF(AN$12-$C92&lt;0,$W$8*ABS(AN$12-$C92),$W$7*(AN$12-$C92))*$D92</f>
        <v>1.3889226128285097E-2</v>
      </c>
      <c r="AO93" s="35">
        <f>IF(AO$12-$C92&lt;0,$W$8*ABS(AO$12-$C92),$W$7*(AO$12-$C92))*$D92</f>
        <v>1.3031866490736631E-2</v>
      </c>
      <c r="AP93" s="35">
        <f>IF(AP$12-$C92&lt;0,$W$8*ABS(AP$12-$C92),$W$7*(AP$12-$C92))*$D92</f>
        <v>1.2174506853188168E-2</v>
      </c>
      <c r="AQ93" s="35">
        <f>IF(AQ$12-$C92&lt;0,$W$8*ABS(AQ$12-$C92),$W$7*(AQ$12-$C92))*$D92</f>
        <v>1.1317147215639702E-2</v>
      </c>
      <c r="AR93" s="35">
        <f>IF(AR$12-$C92&lt;0,$W$8*ABS(AR$12-$C92),$W$7*(AR$12-$C92))*$D92</f>
        <v>1.0459787578091238E-2</v>
      </c>
      <c r="AS93" s="35">
        <f>IF(AS$12-$C92&lt;0,$W$8*ABS(AS$12-$C92),$W$7*(AS$12-$C92))*$D92</f>
        <v>9.6024279405427706E-3</v>
      </c>
      <c r="AT93" s="35">
        <f>IF(AT$12-$C92&lt;0,$W$8*ABS(AT$12-$C92),$W$7*(AT$12-$C92))*$D92</f>
        <v>8.7450683029943067E-3</v>
      </c>
      <c r="AU93" s="35">
        <f>IF(AU$12-$C92&lt;0,$W$8*ABS(AU$12-$C92),$W$7*(AU$12-$C92))*$D92</f>
        <v>7.887708665445841E-3</v>
      </c>
      <c r="AV93" s="35">
        <f>IF(AV$12-$C92&lt;0,$W$8*ABS(AV$12-$C92),$W$7*(AV$12-$C92))*$D92</f>
        <v>7.0303490278973754E-3</v>
      </c>
      <c r="AW93" s="35">
        <f>IF(AW$12-$C92&lt;0,$W$8*ABS(AW$12-$C92),$W$7*(AW$12-$C92))*$D92</f>
        <v>6.1729893903489106E-3</v>
      </c>
      <c r="AX93" s="35">
        <f>IF(AX$12-$C92&lt;0,$W$8*ABS(AX$12-$C92),$W$7*(AX$12-$C92))*$D92</f>
        <v>5.3156297528004449E-3</v>
      </c>
      <c r="AY93" s="35">
        <f>IF(AY$12-$C92&lt;0,$W$8*ABS(AY$12-$C92),$W$7*(AY$12-$C92))*$D92</f>
        <v>4.4582701152519793E-3</v>
      </c>
      <c r="AZ93" s="35">
        <f>IF(AZ$12-$C92&lt;0,$W$8*ABS(AZ$12-$C92),$W$7*(AZ$12-$C92))*$D92</f>
        <v>3.600910477703514E-3</v>
      </c>
      <c r="BA93" s="35">
        <f>IF(BA$12-$C92&lt;0,$W$8*ABS(BA$12-$C92),$W$7*(BA$12-$C92))*$D92</f>
        <v>2.7435508401550484E-3</v>
      </c>
      <c r="BB93" s="35">
        <f>IF(BB$12-$C92&lt;0,$W$8*ABS(BB$12-$C92),$W$7*(BB$12-$C92))*$D92</f>
        <v>1.8861912026065834E-3</v>
      </c>
      <c r="BC93" s="35">
        <f>IF(BC$12-$C92&lt;0,$W$8*ABS(BC$12-$C92),$W$7*(BC$12-$C92))*$D92</f>
        <v>1.0288315650581182E-3</v>
      </c>
      <c r="BD93" s="35">
        <f>IF(BD$12-$C92&lt;0,$W$8*ABS(BD$12-$C92),$W$7*(BD$12-$C92))*$D92</f>
        <v>1.7147192750965287E-4</v>
      </c>
      <c r="BE93" s="35">
        <f>IF(BE$12-$C92&lt;0,$W$8*ABS(BE$12-$C92),$W$7*(BE$12-$C92))*$D92</f>
        <v>6.8588771003881251E-3</v>
      </c>
      <c r="BF93" s="35">
        <f>IF(BF$12-$C92&lt;0,$W$8*ABS(BF$12-$C92),$W$7*(BF$12-$C92))*$D92</f>
        <v>1.5432473475872779E-2</v>
      </c>
      <c r="BG93" s="35">
        <f>IF(BG$12-$C92&lt;0,$W$8*ABS(BG$12-$C92),$W$7*(BG$12-$C92))*$D92</f>
        <v>2.400606985135743E-2</v>
      </c>
      <c r="BH93" s="35">
        <f>IF(BH$12-$C92&lt;0,$W$8*ABS(BH$12-$C92),$W$7*(BH$12-$C92))*$D92</f>
        <v>3.2579666226842087E-2</v>
      </c>
      <c r="BI93" s="35">
        <f>IF(BI$12-$C92&lt;0,$W$8*ABS(BI$12-$C92),$W$7*(BI$12-$C92))*$D92</f>
        <v>4.115326260232674E-2</v>
      </c>
      <c r="BJ93" s="35">
        <f>IF(BJ$12-$C92&lt;0,$W$8*ABS(BJ$12-$C92),$W$7*(BJ$12-$C92))*$D92</f>
        <v>4.9726858977811393E-2</v>
      </c>
      <c r="BK93" s="35">
        <f>IF(BK$12-$C92&lt;0,$W$8*ABS(BK$12-$C92),$W$7*(BK$12-$C92))*$D92</f>
        <v>5.8300455353296046E-2</v>
      </c>
      <c r="BL93" s="35">
        <f>IF(BL$12-$C92&lt;0,$W$8*ABS(BL$12-$C92),$W$7*(BL$12-$C92))*$D92</f>
        <v>6.6874051728780692E-2</v>
      </c>
      <c r="BM93" s="35">
        <f>IF(BM$12-$C92&lt;0,$W$8*ABS(BM$12-$C92),$W$7*(BM$12-$C92))*$D92</f>
        <v>7.5447648104265352E-2</v>
      </c>
      <c r="BN93" s="35">
        <f>IF(BN$12-$C92&lt;0,$W$8*ABS(BN$12-$C92),$W$7*(BN$12-$C92))*$D92</f>
        <v>8.4021244479750012E-2</v>
      </c>
      <c r="BO93" s="35">
        <f>IF(BO$12-$C92&lt;0,$W$8*ABS(BO$12-$C92),$W$7*(BO$12-$C92))*$D92</f>
        <v>9.2594840855234659E-2</v>
      </c>
      <c r="BP93" s="35">
        <f>IF(BP$12-$C92&lt;0,$W$8*ABS(BP$12-$C92),$W$7*(BP$12-$C92))*$D92</f>
        <v>0.10116843723071932</v>
      </c>
      <c r="BQ93" s="35">
        <f>IF(BQ$12-$C92&lt;0,$W$8*ABS(BQ$12-$C92),$W$7*(BQ$12-$C92))*$D92</f>
        <v>0.10974203360620396</v>
      </c>
      <c r="BR93" s="35">
        <f>IF(BR$12-$C92&lt;0,$W$8*ABS(BR$12-$C92),$W$7*(BR$12-$C92))*$D92</f>
        <v>0.11831562998168862</v>
      </c>
      <c r="BS93" s="35">
        <f>IF(BS$12-$C92&lt;0,$W$8*ABS(BS$12-$C92),$W$7*(BS$12-$C92))*$D92</f>
        <v>0.12688922635717328</v>
      </c>
      <c r="BT93" s="35">
        <f>IF(BT$12-$C92&lt;0,$W$8*ABS(BT$12-$C92),$W$7*(BT$12-$C92))*$D92</f>
        <v>0.13546282273265792</v>
      </c>
      <c r="BU93" s="35">
        <f>IF(BU$12-$C92&lt;0,$W$8*ABS(BU$12-$C92),$W$7*(BU$12-$C92))*$D92</f>
        <v>0.14403641910814258</v>
      </c>
      <c r="BV93" s="35">
        <f>IF(BV$12-$C92&lt;0,$W$8*ABS(BV$12-$C92),$W$7*(BV$12-$C92))*$D92</f>
        <v>0.15261001548362724</v>
      </c>
      <c r="BW93" s="35">
        <f>IF(BW$12-$C92&lt;0,$W$8*ABS(BW$12-$C92),$W$7*(BW$12-$C92))*$D92</f>
        <v>0.1611836118591119</v>
      </c>
      <c r="BX93" s="35">
        <f>IF(BX$12-$C92&lt;0,$W$8*ABS(BX$12-$C92),$W$7*(BX$12-$C92))*$D92</f>
        <v>0.16975720823459656</v>
      </c>
      <c r="BY93" s="35">
        <f>IF(BY$12-$C92&lt;0,$W$8*ABS(BY$12-$C92),$W$7*(BY$12-$C92))*$D92</f>
        <v>0.17833080461008122</v>
      </c>
      <c r="BZ93" s="35">
        <f>IF(BZ$12-$C92&lt;0,$W$8*ABS(BZ$12-$C92),$W$7*(BZ$12-$C92))*$D92</f>
        <v>0.18690440098556582</v>
      </c>
      <c r="CA93" s="35">
        <f>IF(CA$12-$C92&lt;0,$W$8*ABS(CA$12-$C92),$W$7*(CA$12-$C92))*$D92</f>
        <v>0.19547799736105048</v>
      </c>
      <c r="CB93" s="35">
        <f>IF(CB$12-$C92&lt;0,$W$8*ABS(CB$12-$C92),$W$7*(CB$12-$C92))*$D92</f>
        <v>0.20405159373653514</v>
      </c>
      <c r="CC93" s="35">
        <f>IF(CC$12-$C92&lt;0,$W$8*ABS(CC$12-$C92),$W$7*(CC$12-$C92))*$D92</f>
        <v>0.2126251901120198</v>
      </c>
      <c r="CD93" s="35">
        <f>IF(CD$12-$C92&lt;0,$W$8*ABS(CD$12-$C92),$W$7*(CD$12-$C92))*$D92</f>
        <v>0.22119878648750446</v>
      </c>
      <c r="CE93" s="35">
        <f>IF(CE$12-$C92&lt;0,$W$8*ABS(CE$12-$C92),$W$7*(CE$12-$C92))*$D92</f>
        <v>0.22977238286298912</v>
      </c>
      <c r="CF93" s="35">
        <f>IF(CF$12-$C92&lt;0,$W$8*ABS(CF$12-$C92),$W$7*(CF$12-$C92))*$D92</f>
        <v>0.23834597923847375</v>
      </c>
      <c r="CG93" s="36">
        <f>IF(CG$12-$C92&lt;0,$W$8*ABS(CG$12-$C92),$W$7*(CG$12-$C92))*$D92</f>
        <v>0.24691957561395841</v>
      </c>
      <c r="CH93" s="12"/>
    </row>
    <row r="94" spans="2:86" x14ac:dyDescent="0.25">
      <c r="B94" s="10"/>
      <c r="C94" s="5">
        <f t="shared" si="6"/>
        <v>16.499999999999975</v>
      </c>
      <c r="D94" s="46">
        <f>_xlfn.NORM.DIST(C94,$E$7,$E$8,FALSE)</f>
        <v>0.1505687160774036</v>
      </c>
      <c r="E94" s="95">
        <f>D94/SUM($D$12:$D$138)</f>
        <v>3.0113746181408739E-2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68"/>
      <c r="W94" s="54">
        <f t="shared" si="5"/>
        <v>16.299999999999976</v>
      </c>
      <c r="X94" s="34">
        <f>IF(X$12-$C93&lt;0,$W$8*ABS(X$12-$C93),$W$7*(X$12-$C93))*$D93</f>
        <v>2.6322247312935181E-2</v>
      </c>
      <c r="Y94" s="35">
        <f>IF(Y$12-$C93&lt;0,$W$8*ABS(Y$12-$C93),$W$7*(Y$12-$C93))*$D93</f>
        <v>2.5514816413765389E-2</v>
      </c>
      <c r="Z94" s="35">
        <f>IF(Z$12-$C93&lt;0,$W$8*ABS(Z$12-$C93),$W$7*(Z$12-$C93))*$D93</f>
        <v>2.4707385514595601E-2</v>
      </c>
      <c r="AA94" s="35">
        <f>IF(AA$12-$C93&lt;0,$W$8*ABS(AA$12-$C93),$W$7*(AA$12-$C93))*$D93</f>
        <v>2.3899954615425809E-2</v>
      </c>
      <c r="AB94" s="35">
        <f>IF(AB$12-$C93&lt;0,$W$8*ABS(AB$12-$C93),$W$7*(AB$12-$C93))*$D93</f>
        <v>2.3092523716256017E-2</v>
      </c>
      <c r="AC94" s="35">
        <f>IF(AC$12-$C93&lt;0,$W$8*ABS(AC$12-$C93),$W$7*(AC$12-$C93))*$D93</f>
        <v>2.2285092817086221E-2</v>
      </c>
      <c r="AD94" s="35">
        <f>IF(AD$12-$C93&lt;0,$W$8*ABS(AD$12-$C93),$W$7*(AD$12-$C93))*$D93</f>
        <v>2.1477661917916429E-2</v>
      </c>
      <c r="AE94" s="35">
        <f>IF(AE$12-$C93&lt;0,$W$8*ABS(AE$12-$C93),$W$7*(AE$12-$C93))*$D93</f>
        <v>2.0670231018746637E-2</v>
      </c>
      <c r="AF94" s="35">
        <f>IF(AF$12-$C93&lt;0,$W$8*ABS(AF$12-$C93),$W$7*(AF$12-$C93))*$D93</f>
        <v>1.9862800119576845E-2</v>
      </c>
      <c r="AG94" s="35">
        <f>IF(AG$12-$C93&lt;0,$W$8*ABS(AG$12-$C93),$W$7*(AG$12-$C93))*$D93</f>
        <v>1.9055369220407053E-2</v>
      </c>
      <c r="AH94" s="35">
        <f>IF(AH$12-$C93&lt;0,$W$8*ABS(AH$12-$C93),$W$7*(AH$12-$C93))*$D93</f>
        <v>1.8247938321237264E-2</v>
      </c>
      <c r="AI94" s="35">
        <f>IF(AI$12-$C93&lt;0,$W$8*ABS(AI$12-$C93),$W$7*(AI$12-$C93))*$D93</f>
        <v>1.7440507422067469E-2</v>
      </c>
      <c r="AJ94" s="35">
        <f>IF(AJ$12-$C93&lt;0,$W$8*ABS(AJ$12-$C93),$W$7*(AJ$12-$C93))*$D93</f>
        <v>1.6633076522897677E-2</v>
      </c>
      <c r="AK94" s="35">
        <f>IF(AK$12-$C93&lt;0,$W$8*ABS(AK$12-$C93),$W$7*(AK$12-$C93))*$D93</f>
        <v>1.5825645623727885E-2</v>
      </c>
      <c r="AL94" s="35">
        <f>IF(AL$12-$C93&lt;0,$W$8*ABS(AL$12-$C93),$W$7*(AL$12-$C93))*$D93</f>
        <v>1.5018214724558094E-2</v>
      </c>
      <c r="AM94" s="35">
        <f>IF(AM$12-$C93&lt;0,$W$8*ABS(AM$12-$C93),$W$7*(AM$12-$C93))*$D93</f>
        <v>1.4210783825388301E-2</v>
      </c>
      <c r="AN94" s="35">
        <f>IF(AN$12-$C93&lt;0,$W$8*ABS(AN$12-$C93),$W$7*(AN$12-$C93))*$D93</f>
        <v>1.3403352926218508E-2</v>
      </c>
      <c r="AO94" s="35">
        <f>IF(AO$12-$C93&lt;0,$W$8*ABS(AO$12-$C93),$W$7*(AO$12-$C93))*$D93</f>
        <v>1.2595922027048718E-2</v>
      </c>
      <c r="AP94" s="35">
        <f>IF(AP$12-$C93&lt;0,$W$8*ABS(AP$12-$C93),$W$7*(AP$12-$C93))*$D93</f>
        <v>1.1788491127878924E-2</v>
      </c>
      <c r="AQ94" s="35">
        <f>IF(AQ$12-$C93&lt;0,$W$8*ABS(AQ$12-$C93),$W$7*(AQ$12-$C93))*$D93</f>
        <v>1.0981060228709132E-2</v>
      </c>
      <c r="AR94" s="35">
        <f>IF(AR$12-$C93&lt;0,$W$8*ABS(AR$12-$C93),$W$7*(AR$12-$C93))*$D93</f>
        <v>1.0173629329539342E-2</v>
      </c>
      <c r="AS94" s="35">
        <f>IF(AS$12-$C93&lt;0,$W$8*ABS(AS$12-$C93),$W$7*(AS$12-$C93))*$D93</f>
        <v>9.3661984303695482E-3</v>
      </c>
      <c r="AT94" s="35">
        <f>IF(AT$12-$C93&lt;0,$W$8*ABS(AT$12-$C93),$W$7*(AT$12-$C93))*$D93</f>
        <v>8.5587675311997579E-3</v>
      </c>
      <c r="AU94" s="35">
        <f>IF(AU$12-$C93&lt;0,$W$8*ABS(AU$12-$C93),$W$7*(AU$12-$C93))*$D93</f>
        <v>7.751336632029965E-3</v>
      </c>
      <c r="AV94" s="35">
        <f>IF(AV$12-$C93&lt;0,$W$8*ABS(AV$12-$C93),$W$7*(AV$12-$C93))*$D93</f>
        <v>6.9439057328601729E-3</v>
      </c>
      <c r="AW94" s="35">
        <f>IF(AW$12-$C93&lt;0,$W$8*ABS(AW$12-$C93),$W$7*(AW$12-$C93))*$D93</f>
        <v>6.13647483369038E-3</v>
      </c>
      <c r="AX94" s="35">
        <f>IF(AX$12-$C93&lt;0,$W$8*ABS(AX$12-$C93),$W$7*(AX$12-$C93))*$D93</f>
        <v>5.3290439345205888E-3</v>
      </c>
      <c r="AY94" s="35">
        <f>IF(AY$12-$C93&lt;0,$W$8*ABS(AY$12-$C93),$W$7*(AY$12-$C93))*$D93</f>
        <v>4.5216130353507959E-3</v>
      </c>
      <c r="AZ94" s="35">
        <f>IF(AZ$12-$C93&lt;0,$W$8*ABS(AZ$12-$C93),$W$7*(AZ$12-$C93))*$D93</f>
        <v>3.7141821361810047E-3</v>
      </c>
      <c r="BA94" s="35">
        <f>IF(BA$12-$C93&lt;0,$W$8*ABS(BA$12-$C93),$W$7*(BA$12-$C93))*$D93</f>
        <v>2.9067512370112127E-3</v>
      </c>
      <c r="BB94" s="35">
        <f>IF(BB$12-$C93&lt;0,$W$8*ABS(BB$12-$C93),$W$7*(BB$12-$C93))*$D93</f>
        <v>2.0993203378414202E-3</v>
      </c>
      <c r="BC94" s="35">
        <f>IF(BC$12-$C93&lt;0,$W$8*ABS(BC$12-$C93),$W$7*(BC$12-$C93))*$D93</f>
        <v>1.2918894386716284E-3</v>
      </c>
      <c r="BD94" s="35">
        <f>IF(BD$12-$C93&lt;0,$W$8*ABS(BD$12-$C93),$W$7*(BD$12-$C93))*$D93</f>
        <v>4.8445853950183622E-4</v>
      </c>
      <c r="BE94" s="35">
        <f>IF(BE$12-$C93&lt;0,$W$8*ABS(BE$12-$C93),$W$7*(BE$12-$C93))*$D93</f>
        <v>3.2297235966795589E-3</v>
      </c>
      <c r="BF94" s="35">
        <f>IF(BF$12-$C93&lt;0,$W$8*ABS(BF$12-$C93),$W$7*(BF$12-$C93))*$D93</f>
        <v>1.1304032588377479E-2</v>
      </c>
      <c r="BG94" s="35">
        <f>IF(BG$12-$C93&lt;0,$W$8*ABS(BG$12-$C93),$W$7*(BG$12-$C93))*$D93</f>
        <v>1.9378341580075401E-2</v>
      </c>
      <c r="BH94" s="35">
        <f>IF(BH$12-$C93&lt;0,$W$8*ABS(BH$12-$C93),$W$7*(BH$12-$C93))*$D93</f>
        <v>2.7452650571773322E-2</v>
      </c>
      <c r="BI94" s="35">
        <f>IF(BI$12-$C93&lt;0,$W$8*ABS(BI$12-$C93),$W$7*(BI$12-$C93))*$D93</f>
        <v>3.5526959563471239E-2</v>
      </c>
      <c r="BJ94" s="35">
        <f>IF(BJ$12-$C93&lt;0,$W$8*ABS(BJ$12-$C93),$W$7*(BJ$12-$C93))*$D93</f>
        <v>4.3601268555169159E-2</v>
      </c>
      <c r="BK94" s="35">
        <f>IF(BK$12-$C93&lt;0,$W$8*ABS(BK$12-$C93),$W$7*(BK$12-$C93))*$D93</f>
        <v>5.1675577546867087E-2</v>
      </c>
      <c r="BL94" s="35">
        <f>IF(BL$12-$C93&lt;0,$W$8*ABS(BL$12-$C93),$W$7*(BL$12-$C93))*$D93</f>
        <v>5.9749886538565007E-2</v>
      </c>
      <c r="BM94" s="35">
        <f>IF(BM$12-$C93&lt;0,$W$8*ABS(BM$12-$C93),$W$7*(BM$12-$C93))*$D93</f>
        <v>6.7824195530262921E-2</v>
      </c>
      <c r="BN94" s="35">
        <f>IF(BN$12-$C93&lt;0,$W$8*ABS(BN$12-$C93),$W$7*(BN$12-$C93))*$D93</f>
        <v>7.5898504521960841E-2</v>
      </c>
      <c r="BO94" s="35">
        <f>IF(BO$12-$C93&lt;0,$W$8*ABS(BO$12-$C93),$W$7*(BO$12-$C93))*$D93</f>
        <v>8.3972813513658776E-2</v>
      </c>
      <c r="BP94" s="35">
        <f>IF(BP$12-$C93&lt;0,$W$8*ABS(BP$12-$C93),$W$7*(BP$12-$C93))*$D93</f>
        <v>9.2047122505356682E-2</v>
      </c>
      <c r="BQ94" s="35">
        <f>IF(BQ$12-$C93&lt;0,$W$8*ABS(BQ$12-$C93),$W$7*(BQ$12-$C93))*$D93</f>
        <v>0.1001214314970546</v>
      </c>
      <c r="BR94" s="35">
        <f>IF(BR$12-$C93&lt;0,$W$8*ABS(BR$12-$C93),$W$7*(BR$12-$C93))*$D93</f>
        <v>0.10819574048875254</v>
      </c>
      <c r="BS94" s="35">
        <f>IF(BS$12-$C93&lt;0,$W$8*ABS(BS$12-$C93),$W$7*(BS$12-$C93))*$D93</f>
        <v>0.11627004948045044</v>
      </c>
      <c r="BT94" s="35">
        <f>IF(BT$12-$C93&lt;0,$W$8*ABS(BT$12-$C93),$W$7*(BT$12-$C93))*$D93</f>
        <v>0.12434435847214838</v>
      </c>
      <c r="BU94" s="35">
        <f>IF(BU$12-$C93&lt;0,$W$8*ABS(BU$12-$C93),$W$7*(BU$12-$C93))*$D93</f>
        <v>0.13241866746384631</v>
      </c>
      <c r="BV94" s="35">
        <f>IF(BV$12-$C93&lt;0,$W$8*ABS(BV$12-$C93),$W$7*(BV$12-$C93))*$D93</f>
        <v>0.14049297645554421</v>
      </c>
      <c r="BW94" s="35">
        <f>IF(BW$12-$C93&lt;0,$W$8*ABS(BW$12-$C93),$W$7*(BW$12-$C93))*$D93</f>
        <v>0.14856728544724213</v>
      </c>
      <c r="BX94" s="35">
        <f>IF(BX$12-$C93&lt;0,$W$8*ABS(BX$12-$C93),$W$7*(BX$12-$C93))*$D93</f>
        <v>0.15664159443894005</v>
      </c>
      <c r="BY94" s="35">
        <f>IF(BY$12-$C93&lt;0,$W$8*ABS(BY$12-$C93),$W$7*(BY$12-$C93))*$D93</f>
        <v>0.16471590343063797</v>
      </c>
      <c r="BZ94" s="35">
        <f>IF(BZ$12-$C93&lt;0,$W$8*ABS(BZ$12-$C93),$W$7*(BZ$12-$C93))*$D93</f>
        <v>0.17279021242233591</v>
      </c>
      <c r="CA94" s="35">
        <f>IF(CA$12-$C93&lt;0,$W$8*ABS(CA$12-$C93),$W$7*(CA$12-$C93))*$D93</f>
        <v>0.18086452141403384</v>
      </c>
      <c r="CB94" s="35">
        <f>IF(CB$12-$C93&lt;0,$W$8*ABS(CB$12-$C93),$W$7*(CB$12-$C93))*$D93</f>
        <v>0.18893883040573173</v>
      </c>
      <c r="CC94" s="35">
        <f>IF(CC$12-$C93&lt;0,$W$8*ABS(CC$12-$C93),$W$7*(CC$12-$C93))*$D93</f>
        <v>0.19701313939742965</v>
      </c>
      <c r="CD94" s="35">
        <f>IF(CD$12-$C93&lt;0,$W$8*ABS(CD$12-$C93),$W$7*(CD$12-$C93))*$D93</f>
        <v>0.20508744838912757</v>
      </c>
      <c r="CE94" s="35">
        <f>IF(CE$12-$C93&lt;0,$W$8*ABS(CE$12-$C93),$W$7*(CE$12-$C93))*$D93</f>
        <v>0.21316175738082552</v>
      </c>
      <c r="CF94" s="35">
        <f>IF(CF$12-$C93&lt;0,$W$8*ABS(CF$12-$C93),$W$7*(CF$12-$C93))*$D93</f>
        <v>0.22123606637252344</v>
      </c>
      <c r="CG94" s="36">
        <f>IF(CG$12-$C93&lt;0,$W$8*ABS(CG$12-$C93),$W$7*(CG$12-$C93))*$D93</f>
        <v>0.22931037536422136</v>
      </c>
      <c r="CH94" s="12"/>
    </row>
    <row r="95" spans="2:86" x14ac:dyDescent="0.25">
      <c r="B95" s="10"/>
      <c r="C95" s="5">
        <f t="shared" si="6"/>
        <v>16.699999999999974</v>
      </c>
      <c r="D95" s="46">
        <f>_xlfn.NORM.DIST(C95,$E$7,$E$8,FALSE)</f>
        <v>0.13899244306549974</v>
      </c>
      <c r="E95" s="95">
        <f>D95/SUM($D$12:$D$138)</f>
        <v>2.7798491350996584E-2</v>
      </c>
      <c r="F95" s="11"/>
      <c r="G95" s="93" t="s">
        <v>35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68"/>
      <c r="W95" s="54">
        <f t="shared" si="5"/>
        <v>16.499999999999975</v>
      </c>
      <c r="X95" s="34">
        <f>IF(X$12-$C94&lt;0,$W$8*ABS(X$12-$C94),$W$7*(X$12-$C94))*$D94</f>
        <v>2.4843838152771559E-2</v>
      </c>
      <c r="Y95" s="35">
        <f>IF(Y$12-$C94&lt;0,$W$8*ABS(Y$12-$C94),$W$7*(Y$12-$C94))*$D94</f>
        <v>2.409099457238454E-2</v>
      </c>
      <c r="Z95" s="35">
        <f>IF(Z$12-$C94&lt;0,$W$8*ABS(Z$12-$C94),$W$7*(Z$12-$C94))*$D94</f>
        <v>2.3338150991997521E-2</v>
      </c>
      <c r="AA95" s="35">
        <f>IF(AA$12-$C94&lt;0,$W$8*ABS(AA$12-$C94),$W$7*(AA$12-$C94))*$D94</f>
        <v>2.2585307411610502E-2</v>
      </c>
      <c r="AB95" s="35">
        <f>IF(AB$12-$C94&lt;0,$W$8*ABS(AB$12-$C94),$W$7*(AB$12-$C94))*$D94</f>
        <v>2.1832463831223486E-2</v>
      </c>
      <c r="AC95" s="35">
        <f>IF(AC$12-$C94&lt;0,$W$8*ABS(AC$12-$C94),$W$7*(AC$12-$C94))*$D94</f>
        <v>2.107962025083647E-2</v>
      </c>
      <c r="AD95" s="35">
        <f>IF(AD$12-$C94&lt;0,$W$8*ABS(AD$12-$C94),$W$7*(AD$12-$C94))*$D94</f>
        <v>2.0326776670449451E-2</v>
      </c>
      <c r="AE95" s="35">
        <f>IF(AE$12-$C94&lt;0,$W$8*ABS(AE$12-$C94),$W$7*(AE$12-$C94))*$D94</f>
        <v>1.9573933090062431E-2</v>
      </c>
      <c r="AF95" s="35">
        <f>IF(AF$12-$C94&lt;0,$W$8*ABS(AF$12-$C94),$W$7*(AF$12-$C94))*$D94</f>
        <v>1.8821089509675412E-2</v>
      </c>
      <c r="AG95" s="35">
        <f>IF(AG$12-$C94&lt;0,$W$8*ABS(AG$12-$C94),$W$7*(AG$12-$C94))*$D94</f>
        <v>1.8068245929288396E-2</v>
      </c>
      <c r="AH95" s="35">
        <f>IF(AH$12-$C94&lt;0,$W$8*ABS(AH$12-$C94),$W$7*(AH$12-$C94))*$D94</f>
        <v>1.7315402348901377E-2</v>
      </c>
      <c r="AI95" s="35">
        <f>IF(AI$12-$C94&lt;0,$W$8*ABS(AI$12-$C94),$W$7*(AI$12-$C94))*$D94</f>
        <v>1.6562558768514358E-2</v>
      </c>
      <c r="AJ95" s="35">
        <f>IF(AJ$12-$C94&lt;0,$W$8*ABS(AJ$12-$C94),$W$7*(AJ$12-$C94))*$D94</f>
        <v>1.5809715188127342E-2</v>
      </c>
      <c r="AK95" s="35">
        <f>IF(AK$12-$C94&lt;0,$W$8*ABS(AK$12-$C94),$W$7*(AK$12-$C94))*$D94</f>
        <v>1.5056871607740323E-2</v>
      </c>
      <c r="AL95" s="35">
        <f>IF(AL$12-$C94&lt;0,$W$8*ABS(AL$12-$C94),$W$7*(AL$12-$C94))*$D94</f>
        <v>1.4304028027353305E-2</v>
      </c>
      <c r="AM95" s="35">
        <f>IF(AM$12-$C94&lt;0,$W$8*ABS(AM$12-$C94),$W$7*(AM$12-$C94))*$D94</f>
        <v>1.3551184446966286E-2</v>
      </c>
      <c r="AN95" s="35">
        <f>IF(AN$12-$C94&lt;0,$W$8*ABS(AN$12-$C94),$W$7*(AN$12-$C94))*$D94</f>
        <v>1.279834086657927E-2</v>
      </c>
      <c r="AO95" s="35">
        <f>IF(AO$12-$C94&lt;0,$W$8*ABS(AO$12-$C94),$W$7*(AO$12-$C94))*$D94</f>
        <v>1.2045497286192251E-2</v>
      </c>
      <c r="AP95" s="35">
        <f>IF(AP$12-$C94&lt;0,$W$8*ABS(AP$12-$C94),$W$7*(AP$12-$C94))*$D94</f>
        <v>1.1292653705805232E-2</v>
      </c>
      <c r="AQ95" s="35">
        <f>IF(AQ$12-$C94&lt;0,$W$8*ABS(AQ$12-$C94),$W$7*(AQ$12-$C94))*$D94</f>
        <v>1.0539810125418216E-2</v>
      </c>
      <c r="AR95" s="35">
        <f>IF(AR$12-$C94&lt;0,$W$8*ABS(AR$12-$C94),$W$7*(AR$12-$C94))*$D94</f>
        <v>9.7869665450311966E-3</v>
      </c>
      <c r="AS95" s="35">
        <f>IF(AS$12-$C94&lt;0,$W$8*ABS(AS$12-$C94),$W$7*(AS$12-$C94))*$D94</f>
        <v>9.0341229646441791E-3</v>
      </c>
      <c r="AT95" s="35">
        <f>IF(AT$12-$C94&lt;0,$W$8*ABS(AT$12-$C94),$W$7*(AT$12-$C94))*$D94</f>
        <v>8.2812793842571598E-3</v>
      </c>
      <c r="AU95" s="35">
        <f>IF(AU$12-$C94&lt;0,$W$8*ABS(AU$12-$C94),$W$7*(AU$12-$C94))*$D94</f>
        <v>7.5284358038701432E-3</v>
      </c>
      <c r="AV95" s="35">
        <f>IF(AV$12-$C94&lt;0,$W$8*ABS(AV$12-$C94),$W$7*(AV$12-$C94))*$D94</f>
        <v>6.7755922234831257E-3</v>
      </c>
      <c r="AW95" s="35">
        <f>IF(AW$12-$C94&lt;0,$W$8*ABS(AW$12-$C94),$W$7*(AW$12-$C94))*$D94</f>
        <v>6.0227486430961064E-3</v>
      </c>
      <c r="AX95" s="35">
        <f>IF(AX$12-$C94&lt;0,$W$8*ABS(AX$12-$C94),$W$7*(AX$12-$C94))*$D94</f>
        <v>5.2699050627090889E-3</v>
      </c>
      <c r="AY95" s="35">
        <f>IF(AY$12-$C94&lt;0,$W$8*ABS(AY$12-$C94),$W$7*(AY$12-$C94))*$D94</f>
        <v>4.5170614823220705E-3</v>
      </c>
      <c r="AZ95" s="35">
        <f>IF(AZ$12-$C94&lt;0,$W$8*ABS(AZ$12-$C94),$W$7*(AZ$12-$C94))*$D94</f>
        <v>3.7642179019350525E-3</v>
      </c>
      <c r="BA95" s="35">
        <f>IF(BA$12-$C94&lt;0,$W$8*ABS(BA$12-$C94),$W$7*(BA$12-$C94))*$D94</f>
        <v>3.0113743215480345E-3</v>
      </c>
      <c r="BB95" s="35">
        <f>IF(BB$12-$C94&lt;0,$W$8*ABS(BB$12-$C94),$W$7*(BB$12-$C94))*$D94</f>
        <v>2.2585307411610166E-3</v>
      </c>
      <c r="BC95" s="35">
        <f>IF(BC$12-$C94&lt;0,$W$8*ABS(BC$12-$C94),$W$7*(BC$12-$C94))*$D94</f>
        <v>1.5056871607739986E-3</v>
      </c>
      <c r="BD95" s="35">
        <f>IF(BD$12-$C94&lt;0,$W$8*ABS(BD$12-$C94),$W$7*(BD$12-$C94))*$D94</f>
        <v>7.5284358038698056E-4</v>
      </c>
      <c r="BE95" s="35">
        <f>IF(BE$12-$C94&lt;0,$W$8*ABS(BE$12-$C94),$W$7*(BE$12-$C94))*$D94</f>
        <v>3.7444927604533451E-16</v>
      </c>
      <c r="BF95" s="35">
        <f>IF(BF$12-$C94&lt;0,$W$8*ABS(BF$12-$C94),$W$7*(BF$12-$C94))*$D94</f>
        <v>7.5284358038705543E-3</v>
      </c>
      <c r="BG95" s="35">
        <f>IF(BG$12-$C94&lt;0,$W$8*ABS(BG$12-$C94),$W$7*(BG$12-$C94))*$D94</f>
        <v>1.5056871607740736E-2</v>
      </c>
      <c r="BH95" s="35">
        <f>IF(BH$12-$C94&lt;0,$W$8*ABS(BH$12-$C94),$W$7*(BH$12-$C94))*$D94</f>
        <v>2.2585307411610914E-2</v>
      </c>
      <c r="BI95" s="35">
        <f>IF(BI$12-$C94&lt;0,$W$8*ABS(BI$12-$C94),$W$7*(BI$12-$C94))*$D94</f>
        <v>3.0113743215481097E-2</v>
      </c>
      <c r="BJ95" s="35">
        <f>IF(BJ$12-$C94&lt;0,$W$8*ABS(BJ$12-$C94),$W$7*(BJ$12-$C94))*$D94</f>
        <v>3.7642179019351275E-2</v>
      </c>
      <c r="BK95" s="35">
        <f>IF(BK$12-$C94&lt;0,$W$8*ABS(BK$12-$C94),$W$7*(BK$12-$C94))*$D94</f>
        <v>4.5170614823221454E-2</v>
      </c>
      <c r="BL95" s="35">
        <f>IF(BL$12-$C94&lt;0,$W$8*ABS(BL$12-$C94),$W$7*(BL$12-$C94))*$D94</f>
        <v>5.269905062709164E-2</v>
      </c>
      <c r="BM95" s="35">
        <f>IF(BM$12-$C94&lt;0,$W$8*ABS(BM$12-$C94),$W$7*(BM$12-$C94))*$D94</f>
        <v>6.0227486430961819E-2</v>
      </c>
      <c r="BN95" s="35">
        <f>IF(BN$12-$C94&lt;0,$W$8*ABS(BN$12-$C94),$W$7*(BN$12-$C94))*$D94</f>
        <v>6.7755922234831997E-2</v>
      </c>
      <c r="BO95" s="35">
        <f>IF(BO$12-$C94&lt;0,$W$8*ABS(BO$12-$C94),$W$7*(BO$12-$C94))*$D94</f>
        <v>7.528435803870219E-2</v>
      </c>
      <c r="BP95" s="35">
        <f>IF(BP$12-$C94&lt;0,$W$8*ABS(BP$12-$C94),$W$7*(BP$12-$C94))*$D94</f>
        <v>8.2812793842572355E-2</v>
      </c>
      <c r="BQ95" s="35">
        <f>IF(BQ$12-$C94&lt;0,$W$8*ABS(BQ$12-$C94),$W$7*(BQ$12-$C94))*$D94</f>
        <v>9.0341229646442547E-2</v>
      </c>
      <c r="BR95" s="35">
        <f>IF(BR$12-$C94&lt;0,$W$8*ABS(BR$12-$C94),$W$7*(BR$12-$C94))*$D94</f>
        <v>9.7869665450312726E-2</v>
      </c>
      <c r="BS95" s="35">
        <f>IF(BS$12-$C94&lt;0,$W$8*ABS(BS$12-$C94),$W$7*(BS$12-$C94))*$D94</f>
        <v>0.1053981012541829</v>
      </c>
      <c r="BT95" s="35">
        <f>IF(BT$12-$C94&lt;0,$W$8*ABS(BT$12-$C94),$W$7*(BT$12-$C94))*$D94</f>
        <v>0.11292653705805308</v>
      </c>
      <c r="BU95" s="35">
        <f>IF(BU$12-$C94&lt;0,$W$8*ABS(BU$12-$C94),$W$7*(BU$12-$C94))*$D94</f>
        <v>0.12045497286192326</v>
      </c>
      <c r="BV95" s="35">
        <f>IF(BV$12-$C94&lt;0,$W$8*ABS(BV$12-$C94),$W$7*(BV$12-$C94))*$D94</f>
        <v>0.12798340866579344</v>
      </c>
      <c r="BW95" s="35">
        <f>IF(BW$12-$C94&lt;0,$W$8*ABS(BW$12-$C94),$W$7*(BW$12-$C94))*$D94</f>
        <v>0.13551184446966363</v>
      </c>
      <c r="BX95" s="35">
        <f>IF(BX$12-$C94&lt;0,$W$8*ABS(BX$12-$C94),$W$7*(BX$12-$C94))*$D94</f>
        <v>0.1430402802735338</v>
      </c>
      <c r="BY95" s="35">
        <f>IF(BY$12-$C94&lt;0,$W$8*ABS(BY$12-$C94),$W$7*(BY$12-$C94))*$D94</f>
        <v>0.15056871607740396</v>
      </c>
      <c r="BZ95" s="35">
        <f>IF(BZ$12-$C94&lt;0,$W$8*ABS(BZ$12-$C94),$W$7*(BZ$12-$C94))*$D94</f>
        <v>0.15809715188127416</v>
      </c>
      <c r="CA95" s="35">
        <f>IF(CA$12-$C94&lt;0,$W$8*ABS(CA$12-$C94),$W$7*(CA$12-$C94))*$D94</f>
        <v>0.16562558768514435</v>
      </c>
      <c r="CB95" s="35">
        <f>IF(CB$12-$C94&lt;0,$W$8*ABS(CB$12-$C94),$W$7*(CB$12-$C94))*$D94</f>
        <v>0.17315402348901454</v>
      </c>
      <c r="CC95" s="35">
        <f>IF(CC$12-$C94&lt;0,$W$8*ABS(CC$12-$C94),$W$7*(CC$12-$C94))*$D94</f>
        <v>0.18068245929288471</v>
      </c>
      <c r="CD95" s="35">
        <f>IF(CD$12-$C94&lt;0,$W$8*ABS(CD$12-$C94),$W$7*(CD$12-$C94))*$D94</f>
        <v>0.1882108950967549</v>
      </c>
      <c r="CE95" s="35">
        <f>IF(CE$12-$C94&lt;0,$W$8*ABS(CE$12-$C94),$W$7*(CE$12-$C94))*$D94</f>
        <v>0.19573933090062506</v>
      </c>
      <c r="CF95" s="35">
        <f>IF(CF$12-$C94&lt;0,$W$8*ABS(CF$12-$C94),$W$7*(CF$12-$C94))*$D94</f>
        <v>0.20326776670449526</v>
      </c>
      <c r="CG95" s="36">
        <f>IF(CG$12-$C94&lt;0,$W$8*ABS(CG$12-$C94),$W$7*(CG$12-$C94))*$D94</f>
        <v>0.21079620250836542</v>
      </c>
      <c r="CH95" s="12"/>
    </row>
    <row r="96" spans="2:86" x14ac:dyDescent="0.25">
      <c r="B96" s="10"/>
      <c r="C96" s="5">
        <f t="shared" si="6"/>
        <v>16.899999999999974</v>
      </c>
      <c r="D96" s="46">
        <f>_xlfn.NORM.DIST(C96,$E$7,$E$8,FALSE)</f>
        <v>0.1270295282345961</v>
      </c>
      <c r="E96" s="95">
        <f>D96/SUM($D$12:$D$138)</f>
        <v>2.5405908149168335E-2</v>
      </c>
      <c r="F96" s="11"/>
      <c r="G96" s="11" t="s">
        <v>21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68"/>
      <c r="W96" s="54">
        <f t="shared" si="5"/>
        <v>16.699999999999974</v>
      </c>
      <c r="X96" s="34">
        <f>IF(X$12-$C95&lt;0,$W$8*ABS(X$12-$C95),$W$7*(X$12-$C95))*$D95</f>
        <v>2.3211737991938423E-2</v>
      </c>
      <c r="Y96" s="35">
        <f>IF(Y$12-$C95&lt;0,$W$8*ABS(Y$12-$C95),$W$7*(Y$12-$C95))*$D95</f>
        <v>2.2516775776610924E-2</v>
      </c>
      <c r="Z96" s="35">
        <f>IF(Z$12-$C95&lt;0,$W$8*ABS(Z$12-$C95),$W$7*(Z$12-$C95))*$D95</f>
        <v>2.1821813561283425E-2</v>
      </c>
      <c r="AA96" s="35">
        <f>IF(AA$12-$C95&lt;0,$W$8*ABS(AA$12-$C95),$W$7*(AA$12-$C95))*$D95</f>
        <v>2.1126851345955926E-2</v>
      </c>
      <c r="AB96" s="35">
        <f>IF(AB$12-$C95&lt;0,$W$8*ABS(AB$12-$C95),$W$7*(AB$12-$C95))*$D95</f>
        <v>2.0431889130628426E-2</v>
      </c>
      <c r="AC96" s="35">
        <f>IF(AC$12-$C95&lt;0,$W$8*ABS(AC$12-$C95),$W$7*(AC$12-$C95))*$D95</f>
        <v>1.9736926915300927E-2</v>
      </c>
      <c r="AD96" s="35">
        <f>IF(AD$12-$C95&lt;0,$W$8*ABS(AD$12-$C95),$W$7*(AD$12-$C95))*$D95</f>
        <v>1.9041964699973431E-2</v>
      </c>
      <c r="AE96" s="35">
        <f>IF(AE$12-$C95&lt;0,$W$8*ABS(AE$12-$C95),$W$7*(AE$12-$C95))*$D95</f>
        <v>1.8347002484645932E-2</v>
      </c>
      <c r="AF96" s="35">
        <f>IF(AF$12-$C95&lt;0,$W$8*ABS(AF$12-$C95),$W$7*(AF$12-$C95))*$D95</f>
        <v>1.7652040269318433E-2</v>
      </c>
      <c r="AG96" s="35">
        <f>IF(AG$12-$C95&lt;0,$W$8*ABS(AG$12-$C95),$W$7*(AG$12-$C95))*$D95</f>
        <v>1.6957078053990934E-2</v>
      </c>
      <c r="AH96" s="35">
        <f>IF(AH$12-$C95&lt;0,$W$8*ABS(AH$12-$C95),$W$7*(AH$12-$C95))*$D95</f>
        <v>1.6262115838663434E-2</v>
      </c>
      <c r="AI96" s="35">
        <f>IF(AI$12-$C95&lt;0,$W$8*ABS(AI$12-$C95),$W$7*(AI$12-$C95))*$D95</f>
        <v>1.5567153623335937E-2</v>
      </c>
      <c r="AJ96" s="35">
        <f>IF(AJ$12-$C95&lt;0,$W$8*ABS(AJ$12-$C95),$W$7*(AJ$12-$C95))*$D95</f>
        <v>1.4872191408008438E-2</v>
      </c>
      <c r="AK96" s="35">
        <f>IF(AK$12-$C95&lt;0,$W$8*ABS(AK$12-$C95),$W$7*(AK$12-$C95))*$D95</f>
        <v>1.4177229192680938E-2</v>
      </c>
      <c r="AL96" s="35">
        <f>IF(AL$12-$C95&lt;0,$W$8*ABS(AL$12-$C95),$W$7*(AL$12-$C95))*$D95</f>
        <v>1.3482266977353441E-2</v>
      </c>
      <c r="AM96" s="35">
        <f>IF(AM$12-$C95&lt;0,$W$8*ABS(AM$12-$C95),$W$7*(AM$12-$C95))*$D95</f>
        <v>1.2787304762025942E-2</v>
      </c>
      <c r="AN96" s="35">
        <f>IF(AN$12-$C95&lt;0,$W$8*ABS(AN$12-$C95),$W$7*(AN$12-$C95))*$D95</f>
        <v>1.2092342546698442E-2</v>
      </c>
      <c r="AO96" s="35">
        <f>IF(AO$12-$C95&lt;0,$W$8*ABS(AO$12-$C95),$W$7*(AO$12-$C95))*$D95</f>
        <v>1.1397380331370943E-2</v>
      </c>
      <c r="AP96" s="35">
        <f>IF(AP$12-$C95&lt;0,$W$8*ABS(AP$12-$C95),$W$7*(AP$12-$C95))*$D95</f>
        <v>1.0702418116043446E-2</v>
      </c>
      <c r="AQ96" s="35">
        <f>IF(AQ$12-$C95&lt;0,$W$8*ABS(AQ$12-$C95),$W$7*(AQ$12-$C95))*$D95</f>
        <v>1.0007455900715946E-2</v>
      </c>
      <c r="AR96" s="35">
        <f>IF(AR$12-$C95&lt;0,$W$8*ABS(AR$12-$C95),$W$7*(AR$12-$C95))*$D95</f>
        <v>9.3124936853884472E-3</v>
      </c>
      <c r="AS96" s="35">
        <f>IF(AS$12-$C95&lt;0,$W$8*ABS(AS$12-$C95),$W$7*(AS$12-$C95))*$D95</f>
        <v>8.617531470060948E-3</v>
      </c>
      <c r="AT96" s="35">
        <f>IF(AT$12-$C95&lt;0,$W$8*ABS(AT$12-$C95),$W$7*(AT$12-$C95))*$D95</f>
        <v>7.9225692547334504E-3</v>
      </c>
      <c r="AU96" s="35">
        <f>IF(AU$12-$C95&lt;0,$W$8*ABS(AU$12-$C95),$W$7*(AU$12-$C95))*$D95</f>
        <v>7.2276070394059512E-3</v>
      </c>
      <c r="AV96" s="35">
        <f>IF(AV$12-$C95&lt;0,$W$8*ABS(AV$12-$C95),$W$7*(AV$12-$C95))*$D95</f>
        <v>6.532644824078452E-3</v>
      </c>
      <c r="AW96" s="35">
        <f>IF(AW$12-$C95&lt;0,$W$8*ABS(AW$12-$C95),$W$7*(AW$12-$C95))*$D95</f>
        <v>5.8376826087509536E-3</v>
      </c>
      <c r="AX96" s="35">
        <f>IF(AX$12-$C95&lt;0,$W$8*ABS(AX$12-$C95),$W$7*(AX$12-$C95))*$D95</f>
        <v>5.1427203934234552E-3</v>
      </c>
      <c r="AY96" s="35">
        <f>IF(AY$12-$C95&lt;0,$W$8*ABS(AY$12-$C95),$W$7*(AY$12-$C95))*$D95</f>
        <v>4.447758178095956E-3</v>
      </c>
      <c r="AZ96" s="35">
        <f>IF(AZ$12-$C95&lt;0,$W$8*ABS(AZ$12-$C95),$W$7*(AZ$12-$C95))*$D95</f>
        <v>3.7527959627684576E-3</v>
      </c>
      <c r="BA96" s="35">
        <f>IF(BA$12-$C95&lt;0,$W$8*ABS(BA$12-$C95),$W$7*(BA$12-$C95))*$D95</f>
        <v>3.0578337474409588E-3</v>
      </c>
      <c r="BB96" s="35">
        <f>IF(BB$12-$C95&lt;0,$W$8*ABS(BB$12-$C95),$W$7*(BB$12-$C95))*$D95</f>
        <v>2.36287153211346E-3</v>
      </c>
      <c r="BC96" s="35">
        <f>IF(BC$12-$C95&lt;0,$W$8*ABS(BC$12-$C95),$W$7*(BC$12-$C95))*$D95</f>
        <v>1.6679093167859614E-3</v>
      </c>
      <c r="BD96" s="35">
        <f>IF(BD$12-$C95&lt;0,$W$8*ABS(BD$12-$C95),$W$7*(BD$12-$C95))*$D95</f>
        <v>9.7294710145846266E-4</v>
      </c>
      <c r="BE96" s="35">
        <f>IF(BE$12-$C95&lt;0,$W$8*ABS(BE$12-$C95),$W$7*(BE$12-$C95))*$D95</f>
        <v>2.7798488613096391E-4</v>
      </c>
      <c r="BF96" s="35">
        <f>IF(BF$12-$C95&lt;0,$W$8*ABS(BF$12-$C95),$W$7*(BF$12-$C95))*$D95</f>
        <v>4.1697732919653476E-3</v>
      </c>
      <c r="BG96" s="35">
        <f>IF(BG$12-$C95&lt;0,$W$8*ABS(BG$12-$C95),$W$7*(BG$12-$C95))*$D95</f>
        <v>1.1119395445240337E-2</v>
      </c>
      <c r="BH96" s="35">
        <f>IF(BH$12-$C95&lt;0,$W$8*ABS(BH$12-$C95),$W$7*(BH$12-$C95))*$D95</f>
        <v>1.806901759851532E-2</v>
      </c>
      <c r="BI96" s="35">
        <f>IF(BI$12-$C95&lt;0,$W$8*ABS(BI$12-$C95),$W$7*(BI$12-$C95))*$D95</f>
        <v>2.5018639751790309E-2</v>
      </c>
      <c r="BJ96" s="35">
        <f>IF(BJ$12-$C95&lt;0,$W$8*ABS(BJ$12-$C95),$W$7*(BJ$12-$C95))*$D95</f>
        <v>3.1968261905065298E-2</v>
      </c>
      <c r="BK96" s="35">
        <f>IF(BK$12-$C95&lt;0,$W$8*ABS(BK$12-$C95),$W$7*(BK$12-$C95))*$D95</f>
        <v>3.8917884058340284E-2</v>
      </c>
      <c r="BL96" s="35">
        <f>IF(BL$12-$C95&lt;0,$W$8*ABS(BL$12-$C95),$W$7*(BL$12-$C95))*$D95</f>
        <v>4.5867506211615269E-2</v>
      </c>
      <c r="BM96" s="35">
        <f>IF(BM$12-$C95&lt;0,$W$8*ABS(BM$12-$C95),$W$7*(BM$12-$C95))*$D95</f>
        <v>5.2817128364890255E-2</v>
      </c>
      <c r="BN96" s="35">
        <f>IF(BN$12-$C95&lt;0,$W$8*ABS(BN$12-$C95),$W$7*(BN$12-$C95))*$D95</f>
        <v>5.9766750518165247E-2</v>
      </c>
      <c r="BO96" s="35">
        <f>IF(BO$12-$C95&lt;0,$W$8*ABS(BO$12-$C95),$W$7*(BO$12-$C95))*$D95</f>
        <v>6.6716372671440233E-2</v>
      </c>
      <c r="BP96" s="35">
        <f>IF(BP$12-$C95&lt;0,$W$8*ABS(BP$12-$C95),$W$7*(BP$12-$C95))*$D95</f>
        <v>7.3665994824715225E-2</v>
      </c>
      <c r="BQ96" s="35">
        <f>IF(BQ$12-$C95&lt;0,$W$8*ABS(BQ$12-$C95),$W$7*(BQ$12-$C95))*$D95</f>
        <v>8.0615616977990218E-2</v>
      </c>
      <c r="BR96" s="35">
        <f>IF(BR$12-$C95&lt;0,$W$8*ABS(BR$12-$C95),$W$7*(BR$12-$C95))*$D95</f>
        <v>8.7565239131265196E-2</v>
      </c>
      <c r="BS96" s="35">
        <f>IF(BS$12-$C95&lt;0,$W$8*ABS(BS$12-$C95),$W$7*(BS$12-$C95))*$D95</f>
        <v>9.4514861284540189E-2</v>
      </c>
      <c r="BT96" s="35">
        <f>IF(BT$12-$C95&lt;0,$W$8*ABS(BT$12-$C95),$W$7*(BT$12-$C95))*$D95</f>
        <v>0.10146448343781518</v>
      </c>
      <c r="BU96" s="35">
        <f>IF(BU$12-$C95&lt;0,$W$8*ABS(BU$12-$C95),$W$7*(BU$12-$C95))*$D95</f>
        <v>0.10841410559109016</v>
      </c>
      <c r="BV96" s="35">
        <f>IF(BV$12-$C95&lt;0,$W$8*ABS(BV$12-$C95),$W$7*(BV$12-$C95))*$D95</f>
        <v>0.11536372774436515</v>
      </c>
      <c r="BW96" s="35">
        <f>IF(BW$12-$C95&lt;0,$W$8*ABS(BW$12-$C95),$W$7*(BW$12-$C95))*$D95</f>
        <v>0.12231334989764013</v>
      </c>
      <c r="BX96" s="35">
        <f>IF(BX$12-$C95&lt;0,$W$8*ABS(BX$12-$C95),$W$7*(BX$12-$C95))*$D95</f>
        <v>0.12926297205091511</v>
      </c>
      <c r="BY96" s="35">
        <f>IF(BY$12-$C95&lt;0,$W$8*ABS(BY$12-$C95),$W$7*(BY$12-$C95))*$D95</f>
        <v>0.1362125942041901</v>
      </c>
      <c r="BZ96" s="35">
        <f>IF(BZ$12-$C95&lt;0,$W$8*ABS(BZ$12-$C95),$W$7*(BZ$12-$C95))*$D95</f>
        <v>0.14316221635746509</v>
      </c>
      <c r="CA96" s="35">
        <f>IF(CA$12-$C95&lt;0,$W$8*ABS(CA$12-$C95),$W$7*(CA$12-$C95))*$D95</f>
        <v>0.15011183851074006</v>
      </c>
      <c r="CB96" s="35">
        <f>IF(CB$12-$C95&lt;0,$W$8*ABS(CB$12-$C95),$W$7*(CB$12-$C95))*$D95</f>
        <v>0.15706146066401505</v>
      </c>
      <c r="CC96" s="35">
        <f>IF(CC$12-$C95&lt;0,$W$8*ABS(CC$12-$C95),$W$7*(CC$12-$C95))*$D95</f>
        <v>0.16401108281729004</v>
      </c>
      <c r="CD96" s="35">
        <f>IF(CD$12-$C95&lt;0,$W$8*ABS(CD$12-$C95),$W$7*(CD$12-$C95))*$D95</f>
        <v>0.17096070497056504</v>
      </c>
      <c r="CE96" s="35">
        <f>IF(CE$12-$C95&lt;0,$W$8*ABS(CE$12-$C95),$W$7*(CE$12-$C95))*$D95</f>
        <v>0.17791032712384003</v>
      </c>
      <c r="CF96" s="35">
        <f>IF(CF$12-$C95&lt;0,$W$8*ABS(CF$12-$C95),$W$7*(CF$12-$C95))*$D95</f>
        <v>0.18485994927711502</v>
      </c>
      <c r="CG96" s="36">
        <f>IF(CG$12-$C95&lt;0,$W$8*ABS(CG$12-$C95),$W$7*(CG$12-$C95))*$D95</f>
        <v>0.19180957143038999</v>
      </c>
      <c r="CH96" s="12"/>
    </row>
    <row r="97" spans="2:86" x14ac:dyDescent="0.25">
      <c r="B97" s="10"/>
      <c r="C97" s="5">
        <f t="shared" si="6"/>
        <v>17.099999999999973</v>
      </c>
      <c r="D97" s="46">
        <f>_xlfn.NORM.DIST(C97,$E$7,$E$8,FALSE)</f>
        <v>0.11494107034211815</v>
      </c>
      <c r="E97" s="95">
        <f>D97/SUM($D$12:$D$138)</f>
        <v>2.2988216332552259E-2</v>
      </c>
      <c r="F97" s="11"/>
      <c r="G97" s="11" t="s">
        <v>40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68"/>
      <c r="W97" s="54">
        <f t="shared" si="5"/>
        <v>16.899999999999974</v>
      </c>
      <c r="X97" s="34">
        <f>IF(X$12-$C96&lt;0,$W$8*ABS(X$12-$C96),$W$7*(X$12-$C96))*$D96</f>
        <v>2.1467990271646708E-2</v>
      </c>
      <c r="Y97" s="35">
        <f>IF(Y$12-$C96&lt;0,$W$8*ABS(Y$12-$C96),$W$7*(Y$12-$C96))*$D96</f>
        <v>2.0832842630473726E-2</v>
      </c>
      <c r="Z97" s="35">
        <f>IF(Z$12-$C96&lt;0,$W$8*ABS(Z$12-$C96),$W$7*(Z$12-$C96))*$D96</f>
        <v>2.0197694989300748E-2</v>
      </c>
      <c r="AA97" s="35">
        <f>IF(AA$12-$C96&lt;0,$W$8*ABS(AA$12-$C96),$W$7*(AA$12-$C96))*$D96</f>
        <v>1.9562547348127766E-2</v>
      </c>
      <c r="AB97" s="35">
        <f>IF(AB$12-$C96&lt;0,$W$8*ABS(AB$12-$C96),$W$7*(AB$12-$C96))*$D96</f>
        <v>1.8927399706954784E-2</v>
      </c>
      <c r="AC97" s="35">
        <f>IF(AC$12-$C96&lt;0,$W$8*ABS(AC$12-$C96),$W$7*(AC$12-$C96))*$D96</f>
        <v>1.8292252065781806E-2</v>
      </c>
      <c r="AD97" s="35">
        <f>IF(AD$12-$C96&lt;0,$W$8*ABS(AD$12-$C96),$W$7*(AD$12-$C96))*$D96</f>
        <v>1.7657104424608824E-2</v>
      </c>
      <c r="AE97" s="35">
        <f>IF(AE$12-$C96&lt;0,$W$8*ABS(AE$12-$C96),$W$7*(AE$12-$C96))*$D96</f>
        <v>1.7021956783435842E-2</v>
      </c>
      <c r="AF97" s="35">
        <f>IF(AF$12-$C96&lt;0,$W$8*ABS(AF$12-$C96),$W$7*(AF$12-$C96))*$D96</f>
        <v>1.638680914226286E-2</v>
      </c>
      <c r="AG97" s="35">
        <f>IF(AG$12-$C96&lt;0,$W$8*ABS(AG$12-$C96),$W$7*(AG$12-$C96))*$D96</f>
        <v>1.5751661501089882E-2</v>
      </c>
      <c r="AH97" s="35">
        <f>IF(AH$12-$C96&lt;0,$W$8*ABS(AH$12-$C96),$W$7*(AH$12-$C96))*$D96</f>
        <v>1.5116513859916903E-2</v>
      </c>
      <c r="AI97" s="35">
        <f>IF(AI$12-$C96&lt;0,$W$8*ABS(AI$12-$C96),$W$7*(AI$12-$C96))*$D96</f>
        <v>1.4481366218743921E-2</v>
      </c>
      <c r="AJ97" s="35">
        <f>IF(AJ$12-$C96&lt;0,$W$8*ABS(AJ$12-$C96),$W$7*(AJ$12-$C96))*$D96</f>
        <v>1.3846218577570941E-2</v>
      </c>
      <c r="AK97" s="35">
        <f>IF(AK$12-$C96&lt;0,$W$8*ABS(AK$12-$C96),$W$7*(AK$12-$C96))*$D96</f>
        <v>1.3211070936397961E-2</v>
      </c>
      <c r="AL97" s="35">
        <f>IF(AL$12-$C96&lt;0,$W$8*ABS(AL$12-$C96),$W$7*(AL$12-$C96))*$D96</f>
        <v>1.2575923295224981E-2</v>
      </c>
      <c r="AM97" s="35">
        <f>IF(AM$12-$C96&lt;0,$W$8*ABS(AM$12-$C96),$W$7*(AM$12-$C96))*$D96</f>
        <v>1.1940775654051999E-2</v>
      </c>
      <c r="AN97" s="35">
        <f>IF(AN$12-$C96&lt;0,$W$8*ABS(AN$12-$C96),$W$7*(AN$12-$C96))*$D96</f>
        <v>1.1305628012879019E-2</v>
      </c>
      <c r="AO97" s="35">
        <f>IF(AO$12-$C96&lt;0,$W$8*ABS(AO$12-$C96),$W$7*(AO$12-$C96))*$D96</f>
        <v>1.0670480371706039E-2</v>
      </c>
      <c r="AP97" s="35">
        <f>IF(AP$12-$C96&lt;0,$W$8*ABS(AP$12-$C96),$W$7*(AP$12-$C96))*$D96</f>
        <v>1.0035332730533059E-2</v>
      </c>
      <c r="AQ97" s="35">
        <f>IF(AQ$12-$C96&lt;0,$W$8*ABS(AQ$12-$C96),$W$7*(AQ$12-$C96))*$D96</f>
        <v>9.4001850893600768E-3</v>
      </c>
      <c r="AR97" s="35">
        <f>IF(AR$12-$C96&lt;0,$W$8*ABS(AR$12-$C96),$W$7*(AR$12-$C96))*$D96</f>
        <v>8.7650374481870984E-3</v>
      </c>
      <c r="AS97" s="35">
        <f>IF(AS$12-$C96&lt;0,$W$8*ABS(AS$12-$C96),$W$7*(AS$12-$C96))*$D96</f>
        <v>8.1298898070141165E-3</v>
      </c>
      <c r="AT97" s="35">
        <f>IF(AT$12-$C96&lt;0,$W$8*ABS(AT$12-$C96),$W$7*(AT$12-$C96))*$D96</f>
        <v>7.4947421658411364E-3</v>
      </c>
      <c r="AU97" s="35">
        <f>IF(AU$12-$C96&lt;0,$W$8*ABS(AU$12-$C96),$W$7*(AU$12-$C96))*$D96</f>
        <v>6.8595945246681554E-3</v>
      </c>
      <c r="AV97" s="35">
        <f>IF(AV$12-$C96&lt;0,$W$8*ABS(AV$12-$C96),$W$7*(AV$12-$C96))*$D96</f>
        <v>6.2244468834951753E-3</v>
      </c>
      <c r="AW97" s="35">
        <f>IF(AW$12-$C96&lt;0,$W$8*ABS(AW$12-$C96),$W$7*(AW$12-$C96))*$D96</f>
        <v>5.5892992423221951E-3</v>
      </c>
      <c r="AX97" s="35">
        <f>IF(AX$12-$C96&lt;0,$W$8*ABS(AX$12-$C96),$W$7*(AX$12-$C96))*$D96</f>
        <v>4.9541516011492141E-3</v>
      </c>
      <c r="AY97" s="35">
        <f>IF(AY$12-$C96&lt;0,$W$8*ABS(AY$12-$C96),$W$7*(AY$12-$C96))*$D96</f>
        <v>4.319003959976234E-3</v>
      </c>
      <c r="AZ97" s="35">
        <f>IF(AZ$12-$C96&lt;0,$W$8*ABS(AZ$12-$C96),$W$7*(AZ$12-$C96))*$D96</f>
        <v>3.6838563188032534E-3</v>
      </c>
      <c r="BA97" s="35">
        <f>IF(BA$12-$C96&lt;0,$W$8*ABS(BA$12-$C96),$W$7*(BA$12-$C96))*$D96</f>
        <v>3.0487086776302729E-3</v>
      </c>
      <c r="BB97" s="35">
        <f>IF(BB$12-$C96&lt;0,$W$8*ABS(BB$12-$C96),$W$7*(BB$12-$C96))*$D96</f>
        <v>2.4135610364572923E-3</v>
      </c>
      <c r="BC97" s="35">
        <f>IF(BC$12-$C96&lt;0,$W$8*ABS(BC$12-$C96),$W$7*(BC$12-$C96))*$D96</f>
        <v>1.778413395284312E-3</v>
      </c>
      <c r="BD97" s="35">
        <f>IF(BD$12-$C96&lt;0,$W$8*ABS(BD$12-$C96),$W$7*(BD$12-$C96))*$D96</f>
        <v>1.1432657541113314E-3</v>
      </c>
      <c r="BE97" s="35">
        <f>IF(BE$12-$C96&lt;0,$W$8*ABS(BE$12-$C96),$W$7*(BE$12-$C96))*$D96</f>
        <v>5.0811811293835106E-4</v>
      </c>
      <c r="BF97" s="35">
        <f>IF(BF$12-$C96&lt;0,$W$8*ABS(BF$12-$C96),$W$7*(BF$12-$C96))*$D96</f>
        <v>1.2702952823462951E-3</v>
      </c>
      <c r="BG97" s="35">
        <f>IF(BG$12-$C96&lt;0,$W$8*ABS(BG$12-$C96),$W$7*(BG$12-$C96))*$D96</f>
        <v>7.6217716940761007E-3</v>
      </c>
      <c r="BH97" s="35">
        <f>IF(BH$12-$C96&lt;0,$W$8*ABS(BH$12-$C96),$W$7*(BH$12-$C96))*$D96</f>
        <v>1.3973248105805906E-2</v>
      </c>
      <c r="BI97" s="35">
        <f>IF(BI$12-$C96&lt;0,$W$8*ABS(BI$12-$C96),$W$7*(BI$12-$C96))*$D96</f>
        <v>2.0324724517535711E-2</v>
      </c>
      <c r="BJ97" s="35">
        <f>IF(BJ$12-$C96&lt;0,$W$8*ABS(BJ$12-$C96),$W$7*(BJ$12-$C96))*$D96</f>
        <v>2.6676200929265512E-2</v>
      </c>
      <c r="BK97" s="35">
        <f>IF(BK$12-$C96&lt;0,$W$8*ABS(BK$12-$C96),$W$7*(BK$12-$C96))*$D96</f>
        <v>3.3027677340995321E-2</v>
      </c>
      <c r="BL97" s="35">
        <f>IF(BL$12-$C96&lt;0,$W$8*ABS(BL$12-$C96),$W$7*(BL$12-$C96))*$D96</f>
        <v>3.9379153752725125E-2</v>
      </c>
      <c r="BM97" s="35">
        <f>IF(BM$12-$C96&lt;0,$W$8*ABS(BM$12-$C96),$W$7*(BM$12-$C96))*$D96</f>
        <v>4.573063016445493E-2</v>
      </c>
      <c r="BN97" s="35">
        <f>IF(BN$12-$C96&lt;0,$W$8*ABS(BN$12-$C96),$W$7*(BN$12-$C96))*$D96</f>
        <v>5.2082106576184735E-2</v>
      </c>
      <c r="BO97" s="35">
        <f>IF(BO$12-$C96&lt;0,$W$8*ABS(BO$12-$C96),$W$7*(BO$12-$C96))*$D96</f>
        <v>5.843358298791454E-2</v>
      </c>
      <c r="BP97" s="35">
        <f>IF(BP$12-$C96&lt;0,$W$8*ABS(BP$12-$C96),$W$7*(BP$12-$C96))*$D96</f>
        <v>6.4785059399644351E-2</v>
      </c>
      <c r="BQ97" s="35">
        <f>IF(BQ$12-$C96&lt;0,$W$8*ABS(BQ$12-$C96),$W$7*(BQ$12-$C96))*$D96</f>
        <v>7.1136535811374149E-2</v>
      </c>
      <c r="BR97" s="35">
        <f>IF(BR$12-$C96&lt;0,$W$8*ABS(BR$12-$C96),$W$7*(BR$12-$C96))*$D96</f>
        <v>7.7488012223103961E-2</v>
      </c>
      <c r="BS97" s="35">
        <f>IF(BS$12-$C96&lt;0,$W$8*ABS(BS$12-$C96),$W$7*(BS$12-$C96))*$D96</f>
        <v>8.3839488634833759E-2</v>
      </c>
      <c r="BT97" s="35">
        <f>IF(BT$12-$C96&lt;0,$W$8*ABS(BT$12-$C96),$W$7*(BT$12-$C96))*$D96</f>
        <v>9.0190965046563557E-2</v>
      </c>
      <c r="BU97" s="35">
        <f>IF(BU$12-$C96&lt;0,$W$8*ABS(BU$12-$C96),$W$7*(BU$12-$C96))*$D96</f>
        <v>9.6542441458293368E-2</v>
      </c>
      <c r="BV97" s="35">
        <f>IF(BV$12-$C96&lt;0,$W$8*ABS(BV$12-$C96),$W$7*(BV$12-$C96))*$D96</f>
        <v>0.10289391787002318</v>
      </c>
      <c r="BW97" s="35">
        <f>IF(BW$12-$C96&lt;0,$W$8*ABS(BW$12-$C96),$W$7*(BW$12-$C96))*$D96</f>
        <v>0.10924539428175298</v>
      </c>
      <c r="BX97" s="35">
        <f>IF(BX$12-$C96&lt;0,$W$8*ABS(BX$12-$C96),$W$7*(BX$12-$C96))*$D96</f>
        <v>0.11559687069348279</v>
      </c>
      <c r="BY97" s="35">
        <f>IF(BY$12-$C96&lt;0,$W$8*ABS(BY$12-$C96),$W$7*(BY$12-$C96))*$D96</f>
        <v>0.12194834710521259</v>
      </c>
      <c r="BZ97" s="35">
        <f>IF(BZ$12-$C96&lt;0,$W$8*ABS(BZ$12-$C96),$W$7*(BZ$12-$C96))*$D96</f>
        <v>0.12829982351694239</v>
      </c>
      <c r="CA97" s="35">
        <f>IF(CA$12-$C96&lt;0,$W$8*ABS(CA$12-$C96),$W$7*(CA$12-$C96))*$D96</f>
        <v>0.1346512999286722</v>
      </c>
      <c r="CB97" s="35">
        <f>IF(CB$12-$C96&lt;0,$W$8*ABS(CB$12-$C96),$W$7*(CB$12-$C96))*$D96</f>
        <v>0.14100277634040201</v>
      </c>
      <c r="CC97" s="35">
        <f>IF(CC$12-$C96&lt;0,$W$8*ABS(CC$12-$C96),$W$7*(CC$12-$C96))*$D96</f>
        <v>0.14735425275213179</v>
      </c>
      <c r="CD97" s="35">
        <f>IF(CD$12-$C96&lt;0,$W$8*ABS(CD$12-$C96),$W$7*(CD$12-$C96))*$D96</f>
        <v>0.1537057291638616</v>
      </c>
      <c r="CE97" s="35">
        <f>IF(CE$12-$C96&lt;0,$W$8*ABS(CE$12-$C96),$W$7*(CE$12-$C96))*$D96</f>
        <v>0.16005720557559142</v>
      </c>
      <c r="CF97" s="35">
        <f>IF(CF$12-$C96&lt;0,$W$8*ABS(CF$12-$C96),$W$7*(CF$12-$C96))*$D96</f>
        <v>0.16640868198732123</v>
      </c>
      <c r="CG97" s="36">
        <f>IF(CG$12-$C96&lt;0,$W$8*ABS(CG$12-$C96),$W$7*(CG$12-$C96))*$D96</f>
        <v>0.17276015839905104</v>
      </c>
      <c r="CH97" s="12"/>
    </row>
    <row r="98" spans="2:86" x14ac:dyDescent="0.25">
      <c r="B98" s="10"/>
      <c r="C98" s="5">
        <f t="shared" si="6"/>
        <v>17.299999999999972</v>
      </c>
      <c r="D98" s="46">
        <f>_xlfn.NORM.DIST(C98,$E$7,$E$8,FALSE)</f>
        <v>0.10296813435998903</v>
      </c>
      <c r="E98" s="95">
        <f>D98/SUM($D$12:$D$138)</f>
        <v>2.0593628900281519E-2</v>
      </c>
      <c r="F98" s="11"/>
      <c r="G98" s="11" t="s">
        <v>22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68"/>
      <c r="W98" s="54">
        <f t="shared" si="5"/>
        <v>17.099999999999973</v>
      </c>
      <c r="X98" s="34">
        <f>IF(X$12-$C97&lt;0,$W$8*ABS(X$12-$C97),$W$7*(X$12-$C97))*$D97</f>
        <v>1.9654923028502174E-2</v>
      </c>
      <c r="Y98" s="35">
        <f>IF(Y$12-$C97&lt;0,$W$8*ABS(Y$12-$C97),$W$7*(Y$12-$C97))*$D97</f>
        <v>1.9080217676791581E-2</v>
      </c>
      <c r="Z98" s="35">
        <f>IF(Z$12-$C97&lt;0,$W$8*ABS(Z$12-$C97),$W$7*(Z$12-$C97))*$D97</f>
        <v>1.8505512325080992E-2</v>
      </c>
      <c r="AA98" s="35">
        <f>IF(AA$12-$C97&lt;0,$W$8*ABS(AA$12-$C97),$W$7*(AA$12-$C97))*$D97</f>
        <v>1.7930806973370399E-2</v>
      </c>
      <c r="AB98" s="35">
        <f>IF(AB$12-$C97&lt;0,$W$8*ABS(AB$12-$C97),$W$7*(AB$12-$C97))*$D97</f>
        <v>1.7356101621659809E-2</v>
      </c>
      <c r="AC98" s="35">
        <f>IF(AC$12-$C97&lt;0,$W$8*ABS(AC$12-$C97),$W$7*(AC$12-$C97))*$D97</f>
        <v>1.678139626994922E-2</v>
      </c>
      <c r="AD98" s="35">
        <f>IF(AD$12-$C97&lt;0,$W$8*ABS(AD$12-$C97),$W$7*(AD$12-$C97))*$D97</f>
        <v>1.6206690918238627E-2</v>
      </c>
      <c r="AE98" s="35">
        <f>IF(AE$12-$C97&lt;0,$W$8*ABS(AE$12-$C97),$W$7*(AE$12-$C97))*$D97</f>
        <v>1.5631985566528037E-2</v>
      </c>
      <c r="AF98" s="35">
        <f>IF(AF$12-$C97&lt;0,$W$8*ABS(AF$12-$C97),$W$7*(AF$12-$C97))*$D97</f>
        <v>1.5057280214817446E-2</v>
      </c>
      <c r="AG98" s="35">
        <f>IF(AG$12-$C97&lt;0,$W$8*ABS(AG$12-$C97),$W$7*(AG$12-$C97))*$D97</f>
        <v>1.4482574863106855E-2</v>
      </c>
      <c r="AH98" s="35">
        <f>IF(AH$12-$C97&lt;0,$W$8*ABS(AH$12-$C97),$W$7*(AH$12-$C97))*$D97</f>
        <v>1.3907869511396265E-2</v>
      </c>
      <c r="AI98" s="35">
        <f>IF(AI$12-$C97&lt;0,$W$8*ABS(AI$12-$C97),$W$7*(AI$12-$C97))*$D97</f>
        <v>1.3333164159685674E-2</v>
      </c>
      <c r="AJ98" s="35">
        <f>IF(AJ$12-$C97&lt;0,$W$8*ABS(AJ$12-$C97),$W$7*(AJ$12-$C97))*$D97</f>
        <v>1.2758458807975085E-2</v>
      </c>
      <c r="AK98" s="35">
        <f>IF(AK$12-$C97&lt;0,$W$8*ABS(AK$12-$C97),$W$7*(AK$12-$C97))*$D97</f>
        <v>1.2183753456264493E-2</v>
      </c>
      <c r="AL98" s="35">
        <f>IF(AL$12-$C97&lt;0,$W$8*ABS(AL$12-$C97),$W$7*(AL$12-$C97))*$D97</f>
        <v>1.1609048104553902E-2</v>
      </c>
      <c r="AM98" s="35">
        <f>IF(AM$12-$C97&lt;0,$W$8*ABS(AM$12-$C97),$W$7*(AM$12-$C97))*$D97</f>
        <v>1.1034342752843311E-2</v>
      </c>
      <c r="AN98" s="35">
        <f>IF(AN$12-$C97&lt;0,$W$8*ABS(AN$12-$C97),$W$7*(AN$12-$C97))*$D97</f>
        <v>1.045963740113272E-2</v>
      </c>
      <c r="AO98" s="35">
        <f>IF(AO$12-$C97&lt;0,$W$8*ABS(AO$12-$C97),$W$7*(AO$12-$C97))*$D97</f>
        <v>9.8849320494221286E-3</v>
      </c>
      <c r="AP98" s="35">
        <f>IF(AP$12-$C97&lt;0,$W$8*ABS(AP$12-$C97),$W$7*(AP$12-$C97))*$D97</f>
        <v>9.3102266977115374E-3</v>
      </c>
      <c r="AQ98" s="35">
        <f>IF(AQ$12-$C97&lt;0,$W$8*ABS(AQ$12-$C97),$W$7*(AQ$12-$C97))*$D97</f>
        <v>8.7355213460009479E-3</v>
      </c>
      <c r="AR98" s="35">
        <f>IF(AR$12-$C97&lt;0,$W$8*ABS(AR$12-$C97),$W$7*(AR$12-$C97))*$D97</f>
        <v>8.1608159942903567E-3</v>
      </c>
      <c r="AS98" s="35">
        <f>IF(AS$12-$C97&lt;0,$W$8*ABS(AS$12-$C97),$W$7*(AS$12-$C97))*$D97</f>
        <v>7.5861106425797664E-3</v>
      </c>
      <c r="AT98" s="35">
        <f>IF(AT$12-$C97&lt;0,$W$8*ABS(AT$12-$C97),$W$7*(AT$12-$C97))*$D97</f>
        <v>7.011405290869176E-3</v>
      </c>
      <c r="AU98" s="35">
        <f>IF(AU$12-$C97&lt;0,$W$8*ABS(AU$12-$C97),$W$7*(AU$12-$C97))*$D97</f>
        <v>6.4366999391585848E-3</v>
      </c>
      <c r="AV98" s="35">
        <f>IF(AV$12-$C97&lt;0,$W$8*ABS(AV$12-$C97),$W$7*(AV$12-$C97))*$D97</f>
        <v>5.8619945874479945E-3</v>
      </c>
      <c r="AW98" s="35">
        <f>IF(AW$12-$C97&lt;0,$W$8*ABS(AW$12-$C97),$W$7*(AW$12-$C97))*$D97</f>
        <v>5.2872892357374033E-3</v>
      </c>
      <c r="AX98" s="35">
        <f>IF(AX$12-$C97&lt;0,$W$8*ABS(AX$12-$C97),$W$7*(AX$12-$C97))*$D97</f>
        <v>4.7125838840268129E-3</v>
      </c>
      <c r="AY98" s="35">
        <f>IF(AY$12-$C97&lt;0,$W$8*ABS(AY$12-$C97),$W$7*(AY$12-$C97))*$D97</f>
        <v>4.1378785323162226E-3</v>
      </c>
      <c r="AZ98" s="35">
        <f>IF(AZ$12-$C97&lt;0,$W$8*ABS(AZ$12-$C97),$W$7*(AZ$12-$C97))*$D97</f>
        <v>3.5631731806056314E-3</v>
      </c>
      <c r="BA98" s="35">
        <f>IF(BA$12-$C97&lt;0,$W$8*ABS(BA$12-$C97),$W$7*(BA$12-$C97))*$D97</f>
        <v>2.988467828895041E-3</v>
      </c>
      <c r="BB98" s="35">
        <f>IF(BB$12-$C97&lt;0,$W$8*ABS(BB$12-$C97),$W$7*(BB$12-$C97))*$D97</f>
        <v>2.4137624771844502E-3</v>
      </c>
      <c r="BC98" s="35">
        <f>IF(BC$12-$C97&lt;0,$W$8*ABS(BC$12-$C97),$W$7*(BC$12-$C97))*$D97</f>
        <v>1.8390571254738592E-3</v>
      </c>
      <c r="BD98" s="35">
        <f>IF(BD$12-$C97&lt;0,$W$8*ABS(BD$12-$C97),$W$7*(BD$12-$C97))*$D97</f>
        <v>1.2643517737632687E-3</v>
      </c>
      <c r="BE98" s="35">
        <f>IF(BE$12-$C97&lt;0,$W$8*ABS(BE$12-$C97),$W$7*(BE$12-$C97))*$D97</f>
        <v>6.8964642205267788E-4</v>
      </c>
      <c r="BF98" s="35">
        <f>IF(BF$12-$C97&lt;0,$W$8*ABS(BF$12-$C97),$W$7*(BF$12-$C97))*$D97</f>
        <v>1.1494107034208712E-4</v>
      </c>
      <c r="BG98" s="35">
        <f>IF(BG$12-$C97&lt;0,$W$8*ABS(BG$12-$C97),$W$7*(BG$12-$C97))*$D97</f>
        <v>4.5976428136850359E-3</v>
      </c>
      <c r="BH98" s="35">
        <f>IF(BH$12-$C97&lt;0,$W$8*ABS(BH$12-$C97),$W$7*(BH$12-$C97))*$D97</f>
        <v>1.0344696330790944E-2</v>
      </c>
      <c r="BI98" s="35">
        <f>IF(BI$12-$C97&lt;0,$W$8*ABS(BI$12-$C97),$W$7*(BI$12-$C97))*$D97</f>
        <v>1.6091749847896852E-2</v>
      </c>
      <c r="BJ98" s="35">
        <f>IF(BJ$12-$C97&lt;0,$W$8*ABS(BJ$12-$C97),$W$7*(BJ$12-$C97))*$D97</f>
        <v>2.1838803365002761E-2</v>
      </c>
      <c r="BK98" s="35">
        <f>IF(BK$12-$C97&lt;0,$W$8*ABS(BK$12-$C97),$W$7*(BK$12-$C97))*$D97</f>
        <v>2.7585856882108666E-2</v>
      </c>
      <c r="BL98" s="35">
        <f>IF(BL$12-$C97&lt;0,$W$8*ABS(BL$12-$C97),$W$7*(BL$12-$C97))*$D97</f>
        <v>3.3332910399214571E-2</v>
      </c>
      <c r="BM98" s="35">
        <f>IF(BM$12-$C97&lt;0,$W$8*ABS(BM$12-$C97),$W$7*(BM$12-$C97))*$D97</f>
        <v>3.9079963916320487E-2</v>
      </c>
      <c r="BN98" s="35">
        <f>IF(BN$12-$C97&lt;0,$W$8*ABS(BN$12-$C97),$W$7*(BN$12-$C97))*$D97</f>
        <v>4.4827017433426389E-2</v>
      </c>
      <c r="BO98" s="35">
        <f>IF(BO$12-$C97&lt;0,$W$8*ABS(BO$12-$C97),$W$7*(BO$12-$C97))*$D97</f>
        <v>5.0574070950532297E-2</v>
      </c>
      <c r="BP98" s="35">
        <f>IF(BP$12-$C97&lt;0,$W$8*ABS(BP$12-$C97),$W$7*(BP$12-$C97))*$D97</f>
        <v>5.6321124467638206E-2</v>
      </c>
      <c r="BQ98" s="35">
        <f>IF(BQ$12-$C97&lt;0,$W$8*ABS(BQ$12-$C97),$W$7*(BQ$12-$C97))*$D97</f>
        <v>6.2068177984744108E-2</v>
      </c>
      <c r="BR98" s="35">
        <f>IF(BR$12-$C97&lt;0,$W$8*ABS(BR$12-$C97),$W$7*(BR$12-$C97))*$D97</f>
        <v>6.7815231501850023E-2</v>
      </c>
      <c r="BS98" s="35">
        <f>IF(BS$12-$C97&lt;0,$W$8*ABS(BS$12-$C97),$W$7*(BS$12-$C97))*$D97</f>
        <v>7.3562285018955939E-2</v>
      </c>
      <c r="BT98" s="35">
        <f>IF(BT$12-$C97&lt;0,$W$8*ABS(BT$12-$C97),$W$7*(BT$12-$C97))*$D97</f>
        <v>7.9309338536061827E-2</v>
      </c>
      <c r="BU98" s="35">
        <f>IF(BU$12-$C97&lt;0,$W$8*ABS(BU$12-$C97),$W$7*(BU$12-$C97))*$D97</f>
        <v>8.5056392053167743E-2</v>
      </c>
      <c r="BV98" s="35">
        <f>IF(BV$12-$C97&lt;0,$W$8*ABS(BV$12-$C97),$W$7*(BV$12-$C97))*$D97</f>
        <v>9.0803445570273644E-2</v>
      </c>
      <c r="BW98" s="35">
        <f>IF(BW$12-$C97&lt;0,$W$8*ABS(BW$12-$C97),$W$7*(BW$12-$C97))*$D97</f>
        <v>9.655049908737956E-2</v>
      </c>
      <c r="BX98" s="35">
        <f>IF(BX$12-$C97&lt;0,$W$8*ABS(BX$12-$C97),$W$7*(BX$12-$C97))*$D97</f>
        <v>0.10229755260448548</v>
      </c>
      <c r="BY98" s="35">
        <f>IF(BY$12-$C97&lt;0,$W$8*ABS(BY$12-$C97),$W$7*(BY$12-$C97))*$D97</f>
        <v>0.10804460612159136</v>
      </c>
      <c r="BZ98" s="35">
        <f>IF(BZ$12-$C97&lt;0,$W$8*ABS(BZ$12-$C97),$W$7*(BZ$12-$C97))*$D97</f>
        <v>0.11379165963869728</v>
      </c>
      <c r="CA98" s="35">
        <f>IF(CA$12-$C97&lt;0,$W$8*ABS(CA$12-$C97),$W$7*(CA$12-$C97))*$D97</f>
        <v>0.11953871315580318</v>
      </c>
      <c r="CB98" s="35">
        <f>IF(CB$12-$C97&lt;0,$W$8*ABS(CB$12-$C97),$W$7*(CB$12-$C97))*$D97</f>
        <v>0.12528576667290908</v>
      </c>
      <c r="CC98" s="35">
        <f>IF(CC$12-$C97&lt;0,$W$8*ABS(CC$12-$C97),$W$7*(CC$12-$C97))*$D97</f>
        <v>0.131032820190015</v>
      </c>
      <c r="CD98" s="35">
        <f>IF(CD$12-$C97&lt;0,$W$8*ABS(CD$12-$C97),$W$7*(CD$12-$C97))*$D97</f>
        <v>0.13677987370712091</v>
      </c>
      <c r="CE98" s="35">
        <f>IF(CE$12-$C97&lt;0,$W$8*ABS(CE$12-$C97),$W$7*(CE$12-$C97))*$D97</f>
        <v>0.14252692722422683</v>
      </c>
      <c r="CF98" s="35">
        <f>IF(CF$12-$C97&lt;0,$W$8*ABS(CF$12-$C97),$W$7*(CF$12-$C97))*$D97</f>
        <v>0.14827398074133272</v>
      </c>
      <c r="CG98" s="36">
        <f>IF(CG$12-$C97&lt;0,$W$8*ABS(CG$12-$C97),$W$7*(CG$12-$C97))*$D97</f>
        <v>0.15402103425843863</v>
      </c>
      <c r="CH98" s="12"/>
    </row>
    <row r="99" spans="2:86" x14ac:dyDescent="0.25">
      <c r="B99" s="10"/>
      <c r="C99" s="5">
        <f t="shared" si="6"/>
        <v>17.499999999999972</v>
      </c>
      <c r="D99" s="46">
        <f>_xlfn.NORM.DIST(C99,$E$7,$E$8,FALSE)</f>
        <v>9.1324542694512581E-2</v>
      </c>
      <c r="E99" s="95">
        <f>D99/SUM($D$12:$D$138)</f>
        <v>1.8264910337828795E-2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68"/>
      <c r="W99" s="54">
        <f t="shared" si="5"/>
        <v>17.299999999999972</v>
      </c>
      <c r="X99" s="34">
        <f>IF(X$12-$C98&lt;0,$W$8*ABS(X$12-$C98),$W$7*(X$12-$C98))*$D98</f>
        <v>1.7813487244278076E-2</v>
      </c>
      <c r="Y99" s="35">
        <f>IF(Y$12-$C98&lt;0,$W$8*ABS(Y$12-$C98),$W$7*(Y$12-$C98))*$D98</f>
        <v>1.7298646572478128E-2</v>
      </c>
      <c r="Z99" s="35">
        <f>IF(Z$12-$C98&lt;0,$W$8*ABS(Z$12-$C98),$W$7*(Z$12-$C98))*$D98</f>
        <v>1.6783805900678184E-2</v>
      </c>
      <c r="AA99" s="35">
        <f>IF(AA$12-$C98&lt;0,$W$8*ABS(AA$12-$C98),$W$7*(AA$12-$C98))*$D98</f>
        <v>1.6268965228878239E-2</v>
      </c>
      <c r="AB99" s="35">
        <f>IF(AB$12-$C98&lt;0,$W$8*ABS(AB$12-$C98),$W$7*(AB$12-$C98))*$D98</f>
        <v>1.5754124557078291E-2</v>
      </c>
      <c r="AC99" s="35">
        <f>IF(AC$12-$C98&lt;0,$W$8*ABS(AC$12-$C98),$W$7*(AC$12-$C98))*$D98</f>
        <v>1.5239283885278346E-2</v>
      </c>
      <c r="AD99" s="35">
        <f>IF(AD$12-$C98&lt;0,$W$8*ABS(AD$12-$C98),$W$7*(AD$12-$C98))*$D98</f>
        <v>1.4724443213478404E-2</v>
      </c>
      <c r="AE99" s="35">
        <f>IF(AE$12-$C98&lt;0,$W$8*ABS(AE$12-$C98),$W$7*(AE$12-$C98))*$D98</f>
        <v>1.4209602541678459E-2</v>
      </c>
      <c r="AF99" s="35">
        <f>IF(AF$12-$C98&lt;0,$W$8*ABS(AF$12-$C98),$W$7*(AF$12-$C98))*$D98</f>
        <v>1.3694761869878513E-2</v>
      </c>
      <c r="AG99" s="35">
        <f>IF(AG$12-$C98&lt;0,$W$8*ABS(AG$12-$C98),$W$7*(AG$12-$C98))*$D98</f>
        <v>1.3179921198078566E-2</v>
      </c>
      <c r="AH99" s="35">
        <f>IF(AH$12-$C98&lt;0,$W$8*ABS(AH$12-$C98),$W$7*(AH$12-$C98))*$D98</f>
        <v>1.2665080526278622E-2</v>
      </c>
      <c r="AI99" s="35">
        <f>IF(AI$12-$C98&lt;0,$W$8*ABS(AI$12-$C98),$W$7*(AI$12-$C98))*$D98</f>
        <v>1.2150239854478677E-2</v>
      </c>
      <c r="AJ99" s="35">
        <f>IF(AJ$12-$C98&lt;0,$W$8*ABS(AJ$12-$C98),$W$7*(AJ$12-$C98))*$D98</f>
        <v>1.1635399182678733E-2</v>
      </c>
      <c r="AK99" s="35">
        <f>IF(AK$12-$C98&lt;0,$W$8*ABS(AK$12-$C98),$W$7*(AK$12-$C98))*$D98</f>
        <v>1.1120558510878786E-2</v>
      </c>
      <c r="AL99" s="35">
        <f>IF(AL$12-$C98&lt;0,$W$8*ABS(AL$12-$C98),$W$7*(AL$12-$C98))*$D98</f>
        <v>1.0605717839078842E-2</v>
      </c>
      <c r="AM99" s="35">
        <f>IF(AM$12-$C98&lt;0,$W$8*ABS(AM$12-$C98),$W$7*(AM$12-$C98))*$D98</f>
        <v>1.0090877167278897E-2</v>
      </c>
      <c r="AN99" s="35">
        <f>IF(AN$12-$C98&lt;0,$W$8*ABS(AN$12-$C98),$W$7*(AN$12-$C98))*$D98</f>
        <v>9.5760364954789508E-3</v>
      </c>
      <c r="AO99" s="35">
        <f>IF(AO$12-$C98&lt;0,$W$8*ABS(AO$12-$C98),$W$7*(AO$12-$C98))*$D98</f>
        <v>9.0611958236790063E-3</v>
      </c>
      <c r="AP99" s="35">
        <f>IF(AP$12-$C98&lt;0,$W$8*ABS(AP$12-$C98),$W$7*(AP$12-$C98))*$D98</f>
        <v>8.5463551518790617E-3</v>
      </c>
      <c r="AQ99" s="35">
        <f>IF(AQ$12-$C98&lt;0,$W$8*ABS(AQ$12-$C98),$W$7*(AQ$12-$C98))*$D98</f>
        <v>8.0315144800791154E-3</v>
      </c>
      <c r="AR99" s="35">
        <f>IF(AR$12-$C98&lt;0,$W$8*ABS(AR$12-$C98),$W$7*(AR$12-$C98))*$D98</f>
        <v>7.5166738082791699E-3</v>
      </c>
      <c r="AS99" s="35">
        <f>IF(AS$12-$C98&lt;0,$W$8*ABS(AS$12-$C98),$W$7*(AS$12-$C98))*$D98</f>
        <v>7.0018331364792262E-3</v>
      </c>
      <c r="AT99" s="35">
        <f>IF(AT$12-$C98&lt;0,$W$8*ABS(AT$12-$C98),$W$7*(AT$12-$C98))*$D98</f>
        <v>6.4869924646792799E-3</v>
      </c>
      <c r="AU99" s="35">
        <f>IF(AU$12-$C98&lt;0,$W$8*ABS(AU$12-$C98),$W$7*(AU$12-$C98))*$D98</f>
        <v>5.9721517928793353E-3</v>
      </c>
      <c r="AV99" s="35">
        <f>IF(AV$12-$C98&lt;0,$W$8*ABS(AV$12-$C98),$W$7*(AV$12-$C98))*$D98</f>
        <v>5.4573111210793898E-3</v>
      </c>
      <c r="AW99" s="35">
        <f>IF(AW$12-$C98&lt;0,$W$8*ABS(AW$12-$C98),$W$7*(AW$12-$C98))*$D98</f>
        <v>4.9424704492794453E-3</v>
      </c>
      <c r="AX99" s="35">
        <f>IF(AX$12-$C98&lt;0,$W$8*ABS(AX$12-$C98),$W$7*(AX$12-$C98))*$D98</f>
        <v>4.4276297774794998E-3</v>
      </c>
      <c r="AY99" s="35">
        <f>IF(AY$12-$C98&lt;0,$W$8*ABS(AY$12-$C98),$W$7*(AY$12-$C98))*$D98</f>
        <v>3.9127891056795544E-3</v>
      </c>
      <c r="AZ99" s="35">
        <f>IF(AZ$12-$C98&lt;0,$W$8*ABS(AZ$12-$C98),$W$7*(AZ$12-$C98))*$D98</f>
        <v>3.3979484338796094E-3</v>
      </c>
      <c r="BA99" s="35">
        <f>IF(BA$12-$C98&lt;0,$W$8*ABS(BA$12-$C98),$W$7*(BA$12-$C98))*$D98</f>
        <v>2.8831077620796643E-3</v>
      </c>
      <c r="BB99" s="35">
        <f>IF(BB$12-$C98&lt;0,$W$8*ABS(BB$12-$C98),$W$7*(BB$12-$C98))*$D98</f>
        <v>2.3682670902797189E-3</v>
      </c>
      <c r="BC99" s="35">
        <f>IF(BC$12-$C98&lt;0,$W$8*ABS(BC$12-$C98),$W$7*(BC$12-$C98))*$D98</f>
        <v>1.8534264184797741E-3</v>
      </c>
      <c r="BD99" s="35">
        <f>IF(BD$12-$C98&lt;0,$W$8*ABS(BD$12-$C98),$W$7*(BD$12-$C98))*$D98</f>
        <v>1.3385857466798289E-3</v>
      </c>
      <c r="BE99" s="35">
        <f>IF(BE$12-$C98&lt;0,$W$8*ABS(BE$12-$C98),$W$7*(BE$12-$C98))*$D98</f>
        <v>8.2374507487988362E-4</v>
      </c>
      <c r="BF99" s="35">
        <f>IF(BF$12-$C98&lt;0,$W$8*ABS(BF$12-$C98),$W$7*(BF$12-$C98))*$D98</f>
        <v>3.0890440307993855E-4</v>
      </c>
      <c r="BG99" s="35">
        <f>IF(BG$12-$C98&lt;0,$W$8*ABS(BG$12-$C98),$W$7*(BG$12-$C98))*$D98</f>
        <v>2.0593626872000659E-3</v>
      </c>
      <c r="BH99" s="35">
        <f>IF(BH$12-$C98&lt;0,$W$8*ABS(BH$12-$C98),$W$7*(BH$12-$C98))*$D98</f>
        <v>7.2077694051995173E-3</v>
      </c>
      <c r="BI99" s="35">
        <f>IF(BI$12-$C98&lt;0,$W$8*ABS(BI$12-$C98),$W$7*(BI$12-$C98))*$D98</f>
        <v>1.2356176123198968E-2</v>
      </c>
      <c r="BJ99" s="35">
        <f>IF(BJ$12-$C98&lt;0,$W$8*ABS(BJ$12-$C98),$W$7*(BJ$12-$C98))*$D98</f>
        <v>1.7504582841198421E-2</v>
      </c>
      <c r="BK99" s="35">
        <f>IF(BK$12-$C98&lt;0,$W$8*ABS(BK$12-$C98),$W$7*(BK$12-$C98))*$D98</f>
        <v>2.265298955919787E-2</v>
      </c>
      <c r="BL99" s="35">
        <f>IF(BL$12-$C98&lt;0,$W$8*ABS(BL$12-$C98),$W$7*(BL$12-$C98))*$D98</f>
        <v>2.7801396277197327E-2</v>
      </c>
      <c r="BM99" s="35">
        <f>IF(BM$12-$C98&lt;0,$W$8*ABS(BM$12-$C98),$W$7*(BM$12-$C98))*$D98</f>
        <v>3.2949802995196772E-2</v>
      </c>
      <c r="BN99" s="35">
        <f>IF(BN$12-$C98&lt;0,$W$8*ABS(BN$12-$C98),$W$7*(BN$12-$C98))*$D98</f>
        <v>3.8098209713196225E-2</v>
      </c>
      <c r="BO99" s="35">
        <f>IF(BO$12-$C98&lt;0,$W$8*ABS(BO$12-$C98),$W$7*(BO$12-$C98))*$D98</f>
        <v>4.3246616431195685E-2</v>
      </c>
      <c r="BP99" s="35">
        <f>IF(BP$12-$C98&lt;0,$W$8*ABS(BP$12-$C98),$W$7*(BP$12-$C98))*$D98</f>
        <v>4.8395023149195131E-2</v>
      </c>
      <c r="BQ99" s="35">
        <f>IF(BQ$12-$C98&lt;0,$W$8*ABS(BQ$12-$C98),$W$7*(BQ$12-$C98))*$D98</f>
        <v>5.3543429867194584E-2</v>
      </c>
      <c r="BR99" s="35">
        <f>IF(BR$12-$C98&lt;0,$W$8*ABS(BR$12-$C98),$W$7*(BR$12-$C98))*$D98</f>
        <v>5.8691836585194036E-2</v>
      </c>
      <c r="BS99" s="35">
        <f>IF(BS$12-$C98&lt;0,$W$8*ABS(BS$12-$C98),$W$7*(BS$12-$C98))*$D98</f>
        <v>6.3840243303193489E-2</v>
      </c>
      <c r="BT99" s="35">
        <f>IF(BT$12-$C98&lt;0,$W$8*ABS(BT$12-$C98),$W$7*(BT$12-$C98))*$D98</f>
        <v>6.8988650021192935E-2</v>
      </c>
      <c r="BU99" s="35">
        <f>IF(BU$12-$C98&lt;0,$W$8*ABS(BU$12-$C98),$W$7*(BU$12-$C98))*$D98</f>
        <v>7.4137056739192395E-2</v>
      </c>
      <c r="BV99" s="35">
        <f>IF(BV$12-$C98&lt;0,$W$8*ABS(BV$12-$C98),$W$7*(BV$12-$C98))*$D98</f>
        <v>7.928546345719184E-2</v>
      </c>
      <c r="BW99" s="35">
        <f>IF(BW$12-$C98&lt;0,$W$8*ABS(BW$12-$C98),$W$7*(BW$12-$C98))*$D98</f>
        <v>8.44338701751913E-2</v>
      </c>
      <c r="BX99" s="35">
        <f>IF(BX$12-$C98&lt;0,$W$8*ABS(BX$12-$C98),$W$7*(BX$12-$C98))*$D98</f>
        <v>8.9582276893190746E-2</v>
      </c>
      <c r="BY99" s="35">
        <f>IF(BY$12-$C98&lt;0,$W$8*ABS(BY$12-$C98),$W$7*(BY$12-$C98))*$D98</f>
        <v>9.4730683611190192E-2</v>
      </c>
      <c r="BZ99" s="35">
        <f>IF(BZ$12-$C98&lt;0,$W$8*ABS(BZ$12-$C98),$W$7*(BZ$12-$C98))*$D98</f>
        <v>9.9879090329189651E-2</v>
      </c>
      <c r="CA99" s="35">
        <f>IF(CA$12-$C98&lt;0,$W$8*ABS(CA$12-$C98),$W$7*(CA$12-$C98))*$D98</f>
        <v>0.10502749704718911</v>
      </c>
      <c r="CB99" s="35">
        <f>IF(CB$12-$C98&lt;0,$W$8*ABS(CB$12-$C98),$W$7*(CB$12-$C98))*$D98</f>
        <v>0.11017590376518854</v>
      </c>
      <c r="CC99" s="35">
        <f>IF(CC$12-$C98&lt;0,$W$8*ABS(CC$12-$C98),$W$7*(CC$12-$C98))*$D98</f>
        <v>0.115324310483188</v>
      </c>
      <c r="CD99" s="35">
        <f>IF(CD$12-$C98&lt;0,$W$8*ABS(CD$12-$C98),$W$7*(CD$12-$C98))*$D98</f>
        <v>0.12047271720118745</v>
      </c>
      <c r="CE99" s="35">
        <f>IF(CE$12-$C98&lt;0,$W$8*ABS(CE$12-$C98),$W$7*(CE$12-$C98))*$D98</f>
        <v>0.12562112391918689</v>
      </c>
      <c r="CF99" s="35">
        <f>IF(CF$12-$C98&lt;0,$W$8*ABS(CF$12-$C98),$W$7*(CF$12-$C98))*$D98</f>
        <v>0.13076953063718635</v>
      </c>
      <c r="CG99" s="36">
        <f>IF(CG$12-$C98&lt;0,$W$8*ABS(CG$12-$C98),$W$7*(CG$12-$C98))*$D98</f>
        <v>0.13591793735518581</v>
      </c>
      <c r="CH99" s="12"/>
    </row>
    <row r="100" spans="2:86" x14ac:dyDescent="0.25">
      <c r="B100" s="10"/>
      <c r="C100" s="5">
        <f t="shared" si="6"/>
        <v>17.699999999999971</v>
      </c>
      <c r="D100" s="46">
        <f>_xlfn.NORM.DIST(C100,$E$7,$E$8,FALSE)</f>
        <v>8.019166367096138E-2</v>
      </c>
      <c r="E100" s="95">
        <f>D100/SUM($D$12:$D$138)</f>
        <v>1.603833431382122E-2</v>
      </c>
      <c r="F100" s="11"/>
      <c r="G100" s="11" t="s">
        <v>23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68"/>
      <c r="W100" s="54">
        <f t="shared" si="5"/>
        <v>17.499999999999972</v>
      </c>
      <c r="X100" s="34">
        <f>IF(X$12-$C99&lt;0,$W$8*ABS(X$12-$C99),$W$7*(X$12-$C99))*$D99</f>
        <v>1.5981794971539676E-2</v>
      </c>
      <c r="Y100" s="35">
        <f>IF(Y$12-$C99&lt;0,$W$8*ABS(Y$12-$C99),$W$7*(Y$12-$C99))*$D99</f>
        <v>1.5525172258067111E-2</v>
      </c>
      <c r="Z100" s="35">
        <f>IF(Z$12-$C99&lt;0,$W$8*ABS(Z$12-$C99),$W$7*(Z$12-$C99))*$D99</f>
        <v>1.5068549544594551E-2</v>
      </c>
      <c r="AA100" s="35">
        <f>IF(AA$12-$C99&lt;0,$W$8*ABS(AA$12-$C99),$W$7*(AA$12-$C99))*$D99</f>
        <v>1.4611926831121988E-2</v>
      </c>
      <c r="AB100" s="35">
        <f>IF(AB$12-$C99&lt;0,$W$8*ABS(AB$12-$C99),$W$7*(AB$12-$C99))*$D99</f>
        <v>1.4155304117649425E-2</v>
      </c>
      <c r="AC100" s="35">
        <f>IF(AC$12-$C99&lt;0,$W$8*ABS(AC$12-$C99),$W$7*(AC$12-$C99))*$D99</f>
        <v>1.3698681404176861E-2</v>
      </c>
      <c r="AD100" s="35">
        <f>IF(AD$12-$C99&lt;0,$W$8*ABS(AD$12-$C99),$W$7*(AD$12-$C99))*$D99</f>
        <v>1.3242058690704299E-2</v>
      </c>
      <c r="AE100" s="35">
        <f>IF(AE$12-$C99&lt;0,$W$8*ABS(AE$12-$C99),$W$7*(AE$12-$C99))*$D99</f>
        <v>1.2785435977231734E-2</v>
      </c>
      <c r="AF100" s="35">
        <f>IF(AF$12-$C99&lt;0,$W$8*ABS(AF$12-$C99),$W$7*(AF$12-$C99))*$D99</f>
        <v>1.2328813263759173E-2</v>
      </c>
      <c r="AG100" s="35">
        <f>IF(AG$12-$C99&lt;0,$W$8*ABS(AG$12-$C99),$W$7*(AG$12-$C99))*$D99</f>
        <v>1.1872190550286611E-2</v>
      </c>
      <c r="AH100" s="35">
        <f>IF(AH$12-$C99&lt;0,$W$8*ABS(AH$12-$C99),$W$7*(AH$12-$C99))*$D99</f>
        <v>1.1415567836814047E-2</v>
      </c>
      <c r="AI100" s="35">
        <f>IF(AI$12-$C99&lt;0,$W$8*ABS(AI$12-$C99),$W$7*(AI$12-$C99))*$D99</f>
        <v>1.0958945123341484E-2</v>
      </c>
      <c r="AJ100" s="35">
        <f>IF(AJ$12-$C99&lt;0,$W$8*ABS(AJ$12-$C99),$W$7*(AJ$12-$C99))*$D99</f>
        <v>1.0502322409868921E-2</v>
      </c>
      <c r="AK100" s="35">
        <f>IF(AK$12-$C99&lt;0,$W$8*ABS(AK$12-$C99),$W$7*(AK$12-$C99))*$D99</f>
        <v>1.0045699696396359E-2</v>
      </c>
      <c r="AL100" s="35">
        <f>IF(AL$12-$C99&lt;0,$W$8*ABS(AL$12-$C99),$W$7*(AL$12-$C99))*$D99</f>
        <v>9.5890769829237946E-3</v>
      </c>
      <c r="AM100" s="35">
        <f>IF(AM$12-$C99&lt;0,$W$8*ABS(AM$12-$C99),$W$7*(AM$12-$C99))*$D99</f>
        <v>9.1324542694512321E-3</v>
      </c>
      <c r="AN100" s="35">
        <f>IF(AN$12-$C99&lt;0,$W$8*ABS(AN$12-$C99),$W$7*(AN$12-$C99))*$D99</f>
        <v>8.6758315559786695E-3</v>
      </c>
      <c r="AO100" s="35">
        <f>IF(AO$12-$C99&lt;0,$W$8*ABS(AO$12-$C99),$W$7*(AO$12-$C99))*$D99</f>
        <v>8.219208842506107E-3</v>
      </c>
      <c r="AP100" s="35">
        <f>IF(AP$12-$C99&lt;0,$W$8*ABS(AP$12-$C99),$W$7*(AP$12-$C99))*$D99</f>
        <v>7.7625861290335435E-3</v>
      </c>
      <c r="AQ100" s="35">
        <f>IF(AQ$12-$C99&lt;0,$W$8*ABS(AQ$12-$C99),$W$7*(AQ$12-$C99))*$D99</f>
        <v>7.305963415560981E-3</v>
      </c>
      <c r="AR100" s="35">
        <f>IF(AR$12-$C99&lt;0,$W$8*ABS(AR$12-$C99),$W$7*(AR$12-$C99))*$D99</f>
        <v>6.8493407020884176E-3</v>
      </c>
      <c r="AS100" s="35">
        <f>IF(AS$12-$C99&lt;0,$W$8*ABS(AS$12-$C99),$W$7*(AS$12-$C99))*$D99</f>
        <v>6.392717988615855E-3</v>
      </c>
      <c r="AT100" s="35">
        <f>IF(AT$12-$C99&lt;0,$W$8*ABS(AT$12-$C99),$W$7*(AT$12-$C99))*$D99</f>
        <v>5.9360952751432916E-3</v>
      </c>
      <c r="AU100" s="35">
        <f>IF(AU$12-$C99&lt;0,$W$8*ABS(AU$12-$C99),$W$7*(AU$12-$C99))*$D99</f>
        <v>5.479472561670729E-3</v>
      </c>
      <c r="AV100" s="35">
        <f>IF(AV$12-$C99&lt;0,$W$8*ABS(AV$12-$C99),$W$7*(AV$12-$C99))*$D99</f>
        <v>5.0228498481981656E-3</v>
      </c>
      <c r="AW100" s="35">
        <f>IF(AW$12-$C99&lt;0,$W$8*ABS(AW$12-$C99),$W$7*(AW$12-$C99))*$D99</f>
        <v>4.566227134725603E-3</v>
      </c>
      <c r="AX100" s="35">
        <f>IF(AX$12-$C99&lt;0,$W$8*ABS(AX$12-$C99),$W$7*(AX$12-$C99))*$D99</f>
        <v>4.1096044212530396E-3</v>
      </c>
      <c r="AY100" s="35">
        <f>IF(AY$12-$C99&lt;0,$W$8*ABS(AY$12-$C99),$W$7*(AY$12-$C99))*$D99</f>
        <v>3.6529817077804775E-3</v>
      </c>
      <c r="AZ100" s="35">
        <f>IF(AZ$12-$C99&lt;0,$W$8*ABS(AZ$12-$C99),$W$7*(AZ$12-$C99))*$D99</f>
        <v>3.1963589943079145E-3</v>
      </c>
      <c r="BA100" s="35">
        <f>IF(BA$12-$C99&lt;0,$W$8*ABS(BA$12-$C99),$W$7*(BA$12-$C99))*$D99</f>
        <v>2.7397362808353515E-3</v>
      </c>
      <c r="BB100" s="35">
        <f>IF(BB$12-$C99&lt;0,$W$8*ABS(BB$12-$C99),$W$7*(BB$12-$C99))*$D99</f>
        <v>2.2831135673627885E-3</v>
      </c>
      <c r="BC100" s="35">
        <f>IF(BC$12-$C99&lt;0,$W$8*ABS(BC$12-$C99),$W$7*(BC$12-$C99))*$D99</f>
        <v>1.8264908538902257E-3</v>
      </c>
      <c r="BD100" s="35">
        <f>IF(BD$12-$C99&lt;0,$W$8*ABS(BD$12-$C99),$W$7*(BD$12-$C99))*$D99</f>
        <v>1.3698681404176627E-3</v>
      </c>
      <c r="BE100" s="35">
        <f>IF(BE$12-$C99&lt;0,$W$8*ABS(BE$12-$C99),$W$7*(BE$12-$C99))*$D99</f>
        <v>9.1324542694509985E-4</v>
      </c>
      <c r="BF100" s="35">
        <f>IF(BF$12-$C99&lt;0,$W$8*ABS(BF$12-$C99),$W$7*(BF$12-$C99))*$D99</f>
        <v>4.5662271347253692E-4</v>
      </c>
      <c r="BG100" s="35">
        <f>IF(BG$12-$C99&lt;0,$W$8*ABS(BG$12-$C99),$W$7*(BG$12-$C99))*$D99</f>
        <v>2.5955996163279616E-16</v>
      </c>
      <c r="BH100" s="35">
        <f>IF(BH$12-$C99&lt;0,$W$8*ABS(BH$12-$C99),$W$7*(BH$12-$C99))*$D99</f>
        <v>4.5662271347258893E-3</v>
      </c>
      <c r="BI100" s="35">
        <f>IF(BI$12-$C99&lt;0,$W$8*ABS(BI$12-$C99),$W$7*(BI$12-$C99))*$D99</f>
        <v>9.1324542694515183E-3</v>
      </c>
      <c r="BJ100" s="35">
        <f>IF(BJ$12-$C99&lt;0,$W$8*ABS(BJ$12-$C99),$W$7*(BJ$12-$C99))*$D99</f>
        <v>1.3698681404177147E-2</v>
      </c>
      <c r="BK100" s="35">
        <f>IF(BK$12-$C99&lt;0,$W$8*ABS(BK$12-$C99),$W$7*(BK$12-$C99))*$D99</f>
        <v>1.8264908538902776E-2</v>
      </c>
      <c r="BL100" s="35">
        <f>IF(BL$12-$C99&lt;0,$W$8*ABS(BL$12-$C99),$W$7*(BL$12-$C99))*$D99</f>
        <v>2.2831135673628405E-2</v>
      </c>
      <c r="BM100" s="35">
        <f>IF(BM$12-$C99&lt;0,$W$8*ABS(BM$12-$C99),$W$7*(BM$12-$C99))*$D99</f>
        <v>2.7397362808354038E-2</v>
      </c>
      <c r="BN100" s="35">
        <f>IF(BN$12-$C99&lt;0,$W$8*ABS(BN$12-$C99),$W$7*(BN$12-$C99))*$D99</f>
        <v>3.1963589943079664E-2</v>
      </c>
      <c r="BO100" s="35">
        <f>IF(BO$12-$C99&lt;0,$W$8*ABS(BO$12-$C99),$W$7*(BO$12-$C99))*$D99</f>
        <v>3.6529817077805296E-2</v>
      </c>
      <c r="BP100" s="35">
        <f>IF(BP$12-$C99&lt;0,$W$8*ABS(BP$12-$C99),$W$7*(BP$12-$C99))*$D99</f>
        <v>4.1096044212530922E-2</v>
      </c>
      <c r="BQ100" s="35">
        <f>IF(BQ$12-$C99&lt;0,$W$8*ABS(BQ$12-$C99),$W$7*(BQ$12-$C99))*$D99</f>
        <v>4.5662271347256554E-2</v>
      </c>
      <c r="BR100" s="35">
        <f>IF(BR$12-$C99&lt;0,$W$8*ABS(BR$12-$C99),$W$7*(BR$12-$C99))*$D99</f>
        <v>5.022849848198218E-2</v>
      </c>
      <c r="BS100" s="35">
        <f>IF(BS$12-$C99&lt;0,$W$8*ABS(BS$12-$C99),$W$7*(BS$12-$C99))*$D99</f>
        <v>5.4794725616707812E-2</v>
      </c>
      <c r="BT100" s="35">
        <f>IF(BT$12-$C99&lt;0,$W$8*ABS(BT$12-$C99),$W$7*(BT$12-$C99))*$D99</f>
        <v>5.9360952751433445E-2</v>
      </c>
      <c r="BU100" s="35">
        <f>IF(BU$12-$C99&lt;0,$W$8*ABS(BU$12-$C99),$W$7*(BU$12-$C99))*$D99</f>
        <v>6.3927179886159063E-2</v>
      </c>
      <c r="BV100" s="35">
        <f>IF(BV$12-$C99&lt;0,$W$8*ABS(BV$12-$C99),$W$7*(BV$12-$C99))*$D99</f>
        <v>6.8493407020884703E-2</v>
      </c>
      <c r="BW100" s="35">
        <f>IF(BW$12-$C99&lt;0,$W$8*ABS(BW$12-$C99),$W$7*(BW$12-$C99))*$D99</f>
        <v>7.3059634155610328E-2</v>
      </c>
      <c r="BX100" s="35">
        <f>IF(BX$12-$C99&lt;0,$W$8*ABS(BX$12-$C99),$W$7*(BX$12-$C99))*$D99</f>
        <v>7.7625861290335954E-2</v>
      </c>
      <c r="BY100" s="35">
        <f>IF(BY$12-$C99&lt;0,$W$8*ABS(BY$12-$C99),$W$7*(BY$12-$C99))*$D99</f>
        <v>8.2192088425061594E-2</v>
      </c>
      <c r="BZ100" s="35">
        <f>IF(BZ$12-$C99&lt;0,$W$8*ABS(BZ$12-$C99),$W$7*(BZ$12-$C99))*$D99</f>
        <v>8.6758315559787205E-2</v>
      </c>
      <c r="CA100" s="35">
        <f>IF(CA$12-$C99&lt;0,$W$8*ABS(CA$12-$C99),$W$7*(CA$12-$C99))*$D99</f>
        <v>9.1324542694512845E-2</v>
      </c>
      <c r="CB100" s="35">
        <f>IF(CB$12-$C99&lt;0,$W$8*ABS(CB$12-$C99),$W$7*(CB$12-$C99))*$D99</f>
        <v>9.5890769829238484E-2</v>
      </c>
      <c r="CC100" s="35">
        <f>IF(CC$12-$C99&lt;0,$W$8*ABS(CC$12-$C99),$W$7*(CC$12-$C99))*$D99</f>
        <v>0.10045699696396411</v>
      </c>
      <c r="CD100" s="35">
        <f>IF(CD$12-$C99&lt;0,$W$8*ABS(CD$12-$C99),$W$7*(CD$12-$C99))*$D99</f>
        <v>0.10502322409868972</v>
      </c>
      <c r="CE100" s="35">
        <f>IF(CE$12-$C99&lt;0,$W$8*ABS(CE$12-$C99),$W$7*(CE$12-$C99))*$D99</f>
        <v>0.10958945123341536</v>
      </c>
      <c r="CF100" s="35">
        <f>IF(CF$12-$C99&lt;0,$W$8*ABS(CF$12-$C99),$W$7*(CF$12-$C99))*$D99</f>
        <v>0.11415567836814099</v>
      </c>
      <c r="CG100" s="36">
        <f>IF(CG$12-$C99&lt;0,$W$8*ABS(CG$12-$C99),$W$7*(CG$12-$C99))*$D99</f>
        <v>0.11872190550286663</v>
      </c>
      <c r="CH100" s="12"/>
    </row>
    <row r="101" spans="2:86" x14ac:dyDescent="0.25">
      <c r="B101" s="10"/>
      <c r="C101" s="5">
        <f t="shared" si="6"/>
        <v>17.89999999999997</v>
      </c>
      <c r="D101" s="46">
        <f>_xlfn.NORM.DIST(C101,$E$7,$E$8,FALSE)</f>
        <v>6.9715283222681654E-2</v>
      </c>
      <c r="E101" s="95">
        <f>D101/SUM($D$12:$D$138)</f>
        <v>1.3943058017799763E-2</v>
      </c>
      <c r="F101" s="11"/>
      <c r="G101" s="11" t="s">
        <v>41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68"/>
      <c r="W101" s="54">
        <f t="shared" si="5"/>
        <v>17.699999999999971</v>
      </c>
      <c r="X101" s="34">
        <f>IF(X$12-$C100&lt;0,$W$8*ABS(X$12-$C100),$W$7*(X$12-$C100))*$D100</f>
        <v>1.4193924469760141E-2</v>
      </c>
      <c r="Y101" s="35">
        <f>IF(Y$12-$C100&lt;0,$W$8*ABS(Y$12-$C100),$W$7*(Y$12-$C100))*$D100</f>
        <v>1.3792966151405335E-2</v>
      </c>
      <c r="Z101" s="35">
        <f>IF(Z$12-$C100&lt;0,$W$8*ABS(Z$12-$C100),$W$7*(Z$12-$C100))*$D100</f>
        <v>1.3392007833050527E-2</v>
      </c>
      <c r="AA101" s="35">
        <f>IF(AA$12-$C100&lt;0,$W$8*ABS(AA$12-$C100),$W$7*(AA$12-$C100))*$D100</f>
        <v>1.2991049514695719E-2</v>
      </c>
      <c r="AB101" s="35">
        <f>IF(AB$12-$C100&lt;0,$W$8*ABS(AB$12-$C100),$W$7*(AB$12-$C100))*$D100</f>
        <v>1.2590091196340915E-2</v>
      </c>
      <c r="AC101" s="35">
        <f>IF(AC$12-$C100&lt;0,$W$8*ABS(AC$12-$C100),$W$7*(AC$12-$C100))*$D100</f>
        <v>1.2189132877986108E-2</v>
      </c>
      <c r="AD101" s="35">
        <f>IF(AD$12-$C100&lt;0,$W$8*ABS(AD$12-$C100),$W$7*(AD$12-$C100))*$D100</f>
        <v>1.17881745596313E-2</v>
      </c>
      <c r="AE101" s="35">
        <f>IF(AE$12-$C100&lt;0,$W$8*ABS(AE$12-$C100),$W$7*(AE$12-$C100))*$D100</f>
        <v>1.1387216241276492E-2</v>
      </c>
      <c r="AF101" s="35">
        <f>IF(AF$12-$C100&lt;0,$W$8*ABS(AF$12-$C100),$W$7*(AF$12-$C100))*$D100</f>
        <v>1.0986257922921686E-2</v>
      </c>
      <c r="AG101" s="35">
        <f>IF(AG$12-$C100&lt;0,$W$8*ABS(AG$12-$C100),$W$7*(AG$12-$C100))*$D100</f>
        <v>1.0585299604566879E-2</v>
      </c>
      <c r="AH101" s="35">
        <f>IF(AH$12-$C100&lt;0,$W$8*ABS(AH$12-$C100),$W$7*(AH$12-$C100))*$D100</f>
        <v>1.0184341286212073E-2</v>
      </c>
      <c r="AI101" s="35">
        <f>IF(AI$12-$C100&lt;0,$W$8*ABS(AI$12-$C100),$W$7*(AI$12-$C100))*$D100</f>
        <v>9.783382967857265E-3</v>
      </c>
      <c r="AJ101" s="35">
        <f>IF(AJ$12-$C100&lt;0,$W$8*ABS(AJ$12-$C100),$W$7*(AJ$12-$C100))*$D100</f>
        <v>9.3824246495024591E-3</v>
      </c>
      <c r="AK101" s="35">
        <f>IF(AK$12-$C100&lt;0,$W$8*ABS(AK$12-$C100),$W$7*(AK$12-$C100))*$D100</f>
        <v>8.9814663311476514E-3</v>
      </c>
      <c r="AL101" s="35">
        <f>IF(AL$12-$C100&lt;0,$W$8*ABS(AL$12-$C100),$W$7*(AL$12-$C100))*$D100</f>
        <v>8.5805080127928438E-3</v>
      </c>
      <c r="AM101" s="35">
        <f>IF(AM$12-$C100&lt;0,$W$8*ABS(AM$12-$C100),$W$7*(AM$12-$C100))*$D100</f>
        <v>8.1795496944380378E-3</v>
      </c>
      <c r="AN101" s="35">
        <f>IF(AN$12-$C100&lt;0,$W$8*ABS(AN$12-$C100),$W$7*(AN$12-$C100))*$D100</f>
        <v>7.778591376083231E-3</v>
      </c>
      <c r="AO101" s="35">
        <f>IF(AO$12-$C100&lt;0,$W$8*ABS(AO$12-$C100),$W$7*(AO$12-$C100))*$D100</f>
        <v>7.3776330577284234E-3</v>
      </c>
      <c r="AP101" s="35">
        <f>IF(AP$12-$C100&lt;0,$W$8*ABS(AP$12-$C100),$W$7*(AP$12-$C100))*$D100</f>
        <v>6.9766747393736174E-3</v>
      </c>
      <c r="AQ101" s="35">
        <f>IF(AQ$12-$C100&lt;0,$W$8*ABS(AQ$12-$C100),$W$7*(AQ$12-$C100))*$D100</f>
        <v>6.5757164210188098E-3</v>
      </c>
      <c r="AR101" s="35">
        <f>IF(AR$12-$C100&lt;0,$W$8*ABS(AR$12-$C100),$W$7*(AR$12-$C100))*$D100</f>
        <v>6.174758102664003E-3</v>
      </c>
      <c r="AS101" s="35">
        <f>IF(AS$12-$C100&lt;0,$W$8*ABS(AS$12-$C100),$W$7*(AS$12-$C100))*$D100</f>
        <v>5.773799784309197E-3</v>
      </c>
      <c r="AT101" s="35">
        <f>IF(AT$12-$C100&lt;0,$W$8*ABS(AT$12-$C100),$W$7*(AT$12-$C100))*$D100</f>
        <v>5.3728414659543894E-3</v>
      </c>
      <c r="AU101" s="35">
        <f>IF(AU$12-$C100&lt;0,$W$8*ABS(AU$12-$C100),$W$7*(AU$12-$C100))*$D100</f>
        <v>4.9718831475995826E-3</v>
      </c>
      <c r="AV101" s="35">
        <f>IF(AV$12-$C100&lt;0,$W$8*ABS(AV$12-$C100),$W$7*(AV$12-$C100))*$D100</f>
        <v>4.5709248292447758E-3</v>
      </c>
      <c r="AW101" s="35">
        <f>IF(AW$12-$C100&lt;0,$W$8*ABS(AW$12-$C100),$W$7*(AW$12-$C100))*$D100</f>
        <v>4.169966510889969E-3</v>
      </c>
      <c r="AX101" s="35">
        <f>IF(AX$12-$C100&lt;0,$W$8*ABS(AX$12-$C100),$W$7*(AX$12-$C100))*$D100</f>
        <v>3.7690081925351613E-3</v>
      </c>
      <c r="AY101" s="35">
        <f>IF(AY$12-$C100&lt;0,$W$8*ABS(AY$12-$C100),$W$7*(AY$12-$C100))*$D100</f>
        <v>3.368049874180355E-3</v>
      </c>
      <c r="AZ101" s="35">
        <f>IF(AZ$12-$C100&lt;0,$W$8*ABS(AZ$12-$C100),$W$7*(AZ$12-$C100))*$D100</f>
        <v>2.9670915558255477E-3</v>
      </c>
      <c r="BA101" s="35">
        <f>IF(BA$12-$C100&lt;0,$W$8*ABS(BA$12-$C100),$W$7*(BA$12-$C100))*$D100</f>
        <v>2.5661332374707409E-3</v>
      </c>
      <c r="BB101" s="35">
        <f>IF(BB$12-$C100&lt;0,$W$8*ABS(BB$12-$C100),$W$7*(BB$12-$C100))*$D100</f>
        <v>2.1651749191159337E-3</v>
      </c>
      <c r="BC101" s="35">
        <f>IF(BC$12-$C100&lt;0,$W$8*ABS(BC$12-$C100),$W$7*(BC$12-$C100))*$D100</f>
        <v>1.7642166007611271E-3</v>
      </c>
      <c r="BD101" s="35">
        <f>IF(BD$12-$C100&lt;0,$W$8*ABS(BD$12-$C100),$W$7*(BD$12-$C100))*$D100</f>
        <v>1.3632582824063201E-3</v>
      </c>
      <c r="BE101" s="35">
        <f>IF(BE$12-$C100&lt;0,$W$8*ABS(BE$12-$C100),$W$7*(BE$12-$C100))*$D100</f>
        <v>9.6229996405151322E-4</v>
      </c>
      <c r="BF101" s="35">
        <f>IF(BF$12-$C100&lt;0,$W$8*ABS(BF$12-$C100),$W$7*(BF$12-$C100))*$D100</f>
        <v>5.6134164569670631E-4</v>
      </c>
      <c r="BG101" s="35">
        <f>IF(BG$12-$C100&lt;0,$W$8*ABS(BG$12-$C100),$W$7*(BG$12-$C100))*$D100</f>
        <v>1.6038332734189938E-4</v>
      </c>
      <c r="BH101" s="35">
        <f>IF(BH$12-$C100&lt;0,$W$8*ABS(BH$12-$C100),$W$7*(BH$12-$C100))*$D100</f>
        <v>2.405749910129075E-3</v>
      </c>
      <c r="BI101" s="35">
        <f>IF(BI$12-$C100&lt;0,$W$8*ABS(BI$12-$C100),$W$7*(BI$12-$C100))*$D100</f>
        <v>6.4153330936771447E-3</v>
      </c>
      <c r="BJ101" s="35">
        <f>IF(BJ$12-$C100&lt;0,$W$8*ABS(BJ$12-$C100),$W$7*(BJ$12-$C100))*$D100</f>
        <v>1.0424916277225213E-2</v>
      </c>
      <c r="BK101" s="35">
        <f>IF(BK$12-$C100&lt;0,$W$8*ABS(BK$12-$C100),$W$7*(BK$12-$C100))*$D100</f>
        <v>1.4434499460773284E-2</v>
      </c>
      <c r="BL101" s="35">
        <f>IF(BL$12-$C100&lt;0,$W$8*ABS(BL$12-$C100),$W$7*(BL$12-$C100))*$D100</f>
        <v>1.844408264432135E-2</v>
      </c>
      <c r="BM101" s="35">
        <f>IF(BM$12-$C100&lt;0,$W$8*ABS(BM$12-$C100),$W$7*(BM$12-$C100))*$D100</f>
        <v>2.245366582786942E-2</v>
      </c>
      <c r="BN101" s="35">
        <f>IF(BN$12-$C100&lt;0,$W$8*ABS(BN$12-$C100),$W$7*(BN$12-$C100))*$D100</f>
        <v>2.6463249011417493E-2</v>
      </c>
      <c r="BO101" s="35">
        <f>IF(BO$12-$C100&lt;0,$W$8*ABS(BO$12-$C100),$W$7*(BO$12-$C100))*$D100</f>
        <v>3.0472832194965559E-2</v>
      </c>
      <c r="BP101" s="35">
        <f>IF(BP$12-$C100&lt;0,$W$8*ABS(BP$12-$C100),$W$7*(BP$12-$C100))*$D100</f>
        <v>3.4482415378513626E-2</v>
      </c>
      <c r="BQ101" s="35">
        <f>IF(BQ$12-$C100&lt;0,$W$8*ABS(BQ$12-$C100),$W$7*(BQ$12-$C100))*$D100</f>
        <v>3.8491998562061695E-2</v>
      </c>
      <c r="BR101" s="35">
        <f>IF(BR$12-$C100&lt;0,$W$8*ABS(BR$12-$C100),$W$7*(BR$12-$C100))*$D100</f>
        <v>4.2501581745609765E-2</v>
      </c>
      <c r="BS101" s="35">
        <f>IF(BS$12-$C100&lt;0,$W$8*ABS(BS$12-$C100),$W$7*(BS$12-$C100))*$D100</f>
        <v>4.6511164929157835E-2</v>
      </c>
      <c r="BT101" s="35">
        <f>IF(BT$12-$C100&lt;0,$W$8*ABS(BT$12-$C100),$W$7*(BT$12-$C100))*$D100</f>
        <v>5.0520748112705911E-2</v>
      </c>
      <c r="BU101" s="35">
        <f>IF(BU$12-$C100&lt;0,$W$8*ABS(BU$12-$C100),$W$7*(BU$12-$C100))*$D100</f>
        <v>5.4530331296253974E-2</v>
      </c>
      <c r="BV101" s="35">
        <f>IF(BV$12-$C100&lt;0,$W$8*ABS(BV$12-$C100),$W$7*(BV$12-$C100))*$D100</f>
        <v>5.8539914479802044E-2</v>
      </c>
      <c r="BW101" s="35">
        <f>IF(BW$12-$C100&lt;0,$W$8*ABS(BW$12-$C100),$W$7*(BW$12-$C100))*$D100</f>
        <v>6.2549497663350107E-2</v>
      </c>
      <c r="BX101" s="35">
        <f>IF(BX$12-$C100&lt;0,$W$8*ABS(BX$12-$C100),$W$7*(BX$12-$C100))*$D100</f>
        <v>6.6559080846898183E-2</v>
      </c>
      <c r="BY101" s="35">
        <f>IF(BY$12-$C100&lt;0,$W$8*ABS(BY$12-$C100),$W$7*(BY$12-$C100))*$D100</f>
        <v>7.056866403044626E-2</v>
      </c>
      <c r="BZ101" s="35">
        <f>IF(BZ$12-$C100&lt;0,$W$8*ABS(BZ$12-$C100),$W$7*(BZ$12-$C100))*$D100</f>
        <v>7.4578247213994323E-2</v>
      </c>
      <c r="CA101" s="35">
        <f>IF(CA$12-$C100&lt;0,$W$8*ABS(CA$12-$C100),$W$7*(CA$12-$C100))*$D100</f>
        <v>7.8587830397542385E-2</v>
      </c>
      <c r="CB101" s="35">
        <f>IF(CB$12-$C100&lt;0,$W$8*ABS(CB$12-$C100),$W$7*(CB$12-$C100))*$D100</f>
        <v>8.2597413581090462E-2</v>
      </c>
      <c r="CC101" s="35">
        <f>IF(CC$12-$C100&lt;0,$W$8*ABS(CC$12-$C100),$W$7*(CC$12-$C100))*$D100</f>
        <v>8.6606996764638525E-2</v>
      </c>
      <c r="CD101" s="35">
        <f>IF(CD$12-$C100&lt;0,$W$8*ABS(CD$12-$C100),$W$7*(CD$12-$C100))*$D100</f>
        <v>9.0616579948186601E-2</v>
      </c>
      <c r="CE101" s="35">
        <f>IF(CE$12-$C100&lt;0,$W$8*ABS(CE$12-$C100),$W$7*(CE$12-$C100))*$D100</f>
        <v>9.4626163131734678E-2</v>
      </c>
      <c r="CF101" s="35">
        <f>IF(CF$12-$C100&lt;0,$W$8*ABS(CF$12-$C100),$W$7*(CF$12-$C100))*$D100</f>
        <v>9.8635746315282741E-2</v>
      </c>
      <c r="CG101" s="36">
        <f>IF(CG$12-$C100&lt;0,$W$8*ABS(CG$12-$C100),$W$7*(CG$12-$C100))*$D100</f>
        <v>0.1026453294988308</v>
      </c>
      <c r="CH101" s="12"/>
    </row>
    <row r="102" spans="2:86" x14ac:dyDescent="0.25">
      <c r="B102" s="10"/>
      <c r="C102" s="5">
        <f t="shared" si="6"/>
        <v>18.099999999999969</v>
      </c>
      <c r="D102" s="46">
        <f>_xlfn.NORM.DIST(C102,$E$7,$E$8,FALSE)</f>
        <v>6.0004500348494222E-2</v>
      </c>
      <c r="E102" s="95">
        <f>D102/SUM($D$12:$D$138)</f>
        <v>1.2000901251677635E-2</v>
      </c>
      <c r="F102" s="11"/>
      <c r="G102" s="11" t="s">
        <v>24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68"/>
      <c r="W102" s="54">
        <f t="shared" si="5"/>
        <v>17.89999999999997</v>
      </c>
      <c r="X102" s="34">
        <f>IF(X$12-$C101&lt;0,$W$8*ABS(X$12-$C101),$W$7*(X$12-$C101))*$D101</f>
        <v>1.2479035696859996E-2</v>
      </c>
      <c r="Y102" s="35">
        <f>IF(Y$12-$C101&lt;0,$W$8*ABS(Y$12-$C101),$W$7*(Y$12-$C101))*$D101</f>
        <v>1.2130459280746587E-2</v>
      </c>
      <c r="Z102" s="35">
        <f>IF(Z$12-$C101&lt;0,$W$8*ABS(Z$12-$C101),$W$7*(Z$12-$C101))*$D101</f>
        <v>1.178188286463318E-2</v>
      </c>
      <c r="AA102" s="35">
        <f>IF(AA$12-$C101&lt;0,$W$8*ABS(AA$12-$C101),$W$7*(AA$12-$C101))*$D101</f>
        <v>1.1433306448519771E-2</v>
      </c>
      <c r="AB102" s="35">
        <f>IF(AB$12-$C101&lt;0,$W$8*ABS(AB$12-$C101),$W$7*(AB$12-$C101))*$D101</f>
        <v>1.1084730032406362E-2</v>
      </c>
      <c r="AC102" s="35">
        <f>IF(AC$12-$C101&lt;0,$W$8*ABS(AC$12-$C101),$W$7*(AC$12-$C101))*$D101</f>
        <v>1.0736153616292952E-2</v>
      </c>
      <c r="AD102" s="35">
        <f>IF(AD$12-$C101&lt;0,$W$8*ABS(AD$12-$C101),$W$7*(AD$12-$C101))*$D101</f>
        <v>1.0387577200179547E-2</v>
      </c>
      <c r="AE102" s="35">
        <f>IF(AE$12-$C101&lt;0,$W$8*ABS(AE$12-$C101),$W$7*(AE$12-$C101))*$D101</f>
        <v>1.0039000784066138E-2</v>
      </c>
      <c r="AF102" s="35">
        <f>IF(AF$12-$C101&lt;0,$W$8*ABS(AF$12-$C101),$W$7*(AF$12-$C101))*$D101</f>
        <v>9.6904243679527286E-3</v>
      </c>
      <c r="AG102" s="35">
        <f>IF(AG$12-$C101&lt;0,$W$8*ABS(AG$12-$C101),$W$7*(AG$12-$C101))*$D101</f>
        <v>9.3418479518393212E-3</v>
      </c>
      <c r="AH102" s="35">
        <f>IF(AH$12-$C101&lt;0,$W$8*ABS(AH$12-$C101),$W$7*(AH$12-$C101))*$D101</f>
        <v>8.9932715357259121E-3</v>
      </c>
      <c r="AI102" s="35">
        <f>IF(AI$12-$C101&lt;0,$W$8*ABS(AI$12-$C101),$W$7*(AI$12-$C101))*$D101</f>
        <v>8.6446951196125048E-3</v>
      </c>
      <c r="AJ102" s="35">
        <f>IF(AJ$12-$C101&lt;0,$W$8*ABS(AJ$12-$C101),$W$7*(AJ$12-$C101))*$D101</f>
        <v>8.2961187034990957E-3</v>
      </c>
      <c r="AK102" s="35">
        <f>IF(AK$12-$C101&lt;0,$W$8*ABS(AK$12-$C101),$W$7*(AK$12-$C101))*$D101</f>
        <v>7.9475422873856883E-3</v>
      </c>
      <c r="AL102" s="35">
        <f>IF(AL$12-$C101&lt;0,$W$8*ABS(AL$12-$C101),$W$7*(AL$12-$C101))*$D101</f>
        <v>7.5989658712722801E-3</v>
      </c>
      <c r="AM102" s="35">
        <f>IF(AM$12-$C101&lt;0,$W$8*ABS(AM$12-$C101),$W$7*(AM$12-$C101))*$D101</f>
        <v>7.250389455158871E-3</v>
      </c>
      <c r="AN102" s="35">
        <f>IF(AN$12-$C101&lt;0,$W$8*ABS(AN$12-$C101),$W$7*(AN$12-$C101))*$D101</f>
        <v>6.9018130390454627E-3</v>
      </c>
      <c r="AO102" s="35">
        <f>IF(AO$12-$C101&lt;0,$W$8*ABS(AO$12-$C101),$W$7*(AO$12-$C101))*$D101</f>
        <v>6.5532366229320554E-3</v>
      </c>
      <c r="AP102" s="35">
        <f>IF(AP$12-$C101&lt;0,$W$8*ABS(AP$12-$C101),$W$7*(AP$12-$C101))*$D101</f>
        <v>6.2046602068186463E-3</v>
      </c>
      <c r="AQ102" s="35">
        <f>IF(AQ$12-$C101&lt;0,$W$8*ABS(AQ$12-$C101),$W$7*(AQ$12-$C101))*$D101</f>
        <v>5.856083790705238E-3</v>
      </c>
      <c r="AR102" s="35">
        <f>IF(AR$12-$C101&lt;0,$W$8*ABS(AR$12-$C101),$W$7*(AR$12-$C101))*$D101</f>
        <v>5.5075073745918307E-3</v>
      </c>
      <c r="AS102" s="35">
        <f>IF(AS$12-$C101&lt;0,$W$8*ABS(AS$12-$C101),$W$7*(AS$12-$C101))*$D101</f>
        <v>5.1589309584784216E-3</v>
      </c>
      <c r="AT102" s="35">
        <f>IF(AT$12-$C101&lt;0,$W$8*ABS(AT$12-$C101),$W$7*(AT$12-$C101))*$D101</f>
        <v>4.8103545423650133E-3</v>
      </c>
      <c r="AU102" s="35">
        <f>IF(AU$12-$C101&lt;0,$W$8*ABS(AU$12-$C101),$W$7*(AU$12-$C101))*$D101</f>
        <v>4.4617781262516042E-3</v>
      </c>
      <c r="AV102" s="35">
        <f>IF(AV$12-$C101&lt;0,$W$8*ABS(AV$12-$C101),$W$7*(AV$12-$C101))*$D101</f>
        <v>4.1132017101381969E-3</v>
      </c>
      <c r="AW102" s="35">
        <f>IF(AW$12-$C101&lt;0,$W$8*ABS(AW$12-$C101),$W$7*(AW$12-$C101))*$D101</f>
        <v>3.7646252940247886E-3</v>
      </c>
      <c r="AX102" s="35">
        <f>IF(AX$12-$C101&lt;0,$W$8*ABS(AX$12-$C101),$W$7*(AX$12-$C101))*$D101</f>
        <v>3.4160488779113804E-3</v>
      </c>
      <c r="AY102" s="35">
        <f>IF(AY$12-$C101&lt;0,$W$8*ABS(AY$12-$C101),$W$7*(AY$12-$C101))*$D101</f>
        <v>3.0674724617979717E-3</v>
      </c>
      <c r="AZ102" s="35">
        <f>IF(AZ$12-$C101&lt;0,$W$8*ABS(AZ$12-$C101),$W$7*(AZ$12-$C101))*$D101</f>
        <v>2.7188960456845635E-3</v>
      </c>
      <c r="BA102" s="35">
        <f>IF(BA$12-$C101&lt;0,$W$8*ABS(BA$12-$C101),$W$7*(BA$12-$C101))*$D101</f>
        <v>2.3703196295711557E-3</v>
      </c>
      <c r="BB102" s="35">
        <f>IF(BB$12-$C101&lt;0,$W$8*ABS(BB$12-$C101),$W$7*(BB$12-$C101))*$D101</f>
        <v>2.0217432134577475E-3</v>
      </c>
      <c r="BC102" s="35">
        <f>IF(BC$12-$C101&lt;0,$W$8*ABS(BC$12-$C101),$W$7*(BC$12-$C101))*$D101</f>
        <v>1.673166797344339E-3</v>
      </c>
      <c r="BD102" s="35">
        <f>IF(BD$12-$C101&lt;0,$W$8*ABS(BD$12-$C101),$W$7*(BD$12-$C101))*$D101</f>
        <v>1.3245903812309306E-3</v>
      </c>
      <c r="BE102" s="35">
        <f>IF(BE$12-$C101&lt;0,$W$8*ABS(BE$12-$C101),$W$7*(BE$12-$C101))*$D101</f>
        <v>9.7601396511752233E-4</v>
      </c>
      <c r="BF102" s="35">
        <f>IF(BF$12-$C101&lt;0,$W$8*ABS(BF$12-$C101),$W$7*(BF$12-$C101))*$D101</f>
        <v>6.2743754900411398E-4</v>
      </c>
      <c r="BG102" s="35">
        <f>IF(BG$12-$C101&lt;0,$W$8*ABS(BG$12-$C101),$W$7*(BG$12-$C101))*$D101</f>
        <v>2.788611328907058E-4</v>
      </c>
      <c r="BH102" s="35">
        <f>IF(BH$12-$C101&lt;0,$W$8*ABS(BH$12-$C101),$W$7*(BH$12-$C101))*$D101</f>
        <v>6.9715283222702464E-4</v>
      </c>
      <c r="BI102" s="35">
        <f>IF(BI$12-$C101&lt;0,$W$8*ABS(BI$12-$C101),$W$7*(BI$12-$C101))*$D101</f>
        <v>4.1829169933611078E-3</v>
      </c>
      <c r="BJ102" s="35">
        <f>IF(BJ$12-$C101&lt;0,$W$8*ABS(BJ$12-$C101),$W$7*(BJ$12-$C101))*$D101</f>
        <v>7.6686811544951902E-3</v>
      </c>
      <c r="BK102" s="35">
        <f>IF(BK$12-$C101&lt;0,$W$8*ABS(BK$12-$C101),$W$7*(BK$12-$C101))*$D101</f>
        <v>1.1154445315629273E-2</v>
      </c>
      <c r="BL102" s="35">
        <f>IF(BL$12-$C101&lt;0,$W$8*ABS(BL$12-$C101),$W$7*(BL$12-$C101))*$D101</f>
        <v>1.4640209476763356E-2</v>
      </c>
      <c r="BM102" s="35">
        <f>IF(BM$12-$C101&lt;0,$W$8*ABS(BM$12-$C101),$W$7*(BM$12-$C101))*$D101</f>
        <v>1.812597363789744E-2</v>
      </c>
      <c r="BN102" s="35">
        <f>IF(BN$12-$C101&lt;0,$W$8*ABS(BN$12-$C101),$W$7*(BN$12-$C101))*$D101</f>
        <v>2.161173779903152E-2</v>
      </c>
      <c r="BO102" s="35">
        <f>IF(BO$12-$C101&lt;0,$W$8*ABS(BO$12-$C101),$W$7*(BO$12-$C101))*$D101</f>
        <v>2.5097501960165605E-2</v>
      </c>
      <c r="BP102" s="35">
        <f>IF(BP$12-$C101&lt;0,$W$8*ABS(BP$12-$C101),$W$7*(BP$12-$C101))*$D101</f>
        <v>2.8583266121299689E-2</v>
      </c>
      <c r="BQ102" s="35">
        <f>IF(BQ$12-$C101&lt;0,$W$8*ABS(BQ$12-$C101),$W$7*(BQ$12-$C101))*$D101</f>
        <v>3.2069030282433769E-2</v>
      </c>
      <c r="BR102" s="35">
        <f>IF(BR$12-$C101&lt;0,$W$8*ABS(BR$12-$C101),$W$7*(BR$12-$C101))*$D101</f>
        <v>3.555479444356785E-2</v>
      </c>
      <c r="BS102" s="35">
        <f>IF(BS$12-$C101&lt;0,$W$8*ABS(BS$12-$C101),$W$7*(BS$12-$C101))*$D101</f>
        <v>3.9040558604701937E-2</v>
      </c>
      <c r="BT102" s="35">
        <f>IF(BT$12-$C101&lt;0,$W$8*ABS(BT$12-$C101),$W$7*(BT$12-$C101))*$D101</f>
        <v>4.2526322765836018E-2</v>
      </c>
      <c r="BU102" s="35">
        <f>IF(BU$12-$C101&lt;0,$W$8*ABS(BU$12-$C101),$W$7*(BU$12-$C101))*$D101</f>
        <v>4.6012086926970105E-2</v>
      </c>
      <c r="BV102" s="35">
        <f>IF(BV$12-$C101&lt;0,$W$8*ABS(BV$12-$C101),$W$7*(BV$12-$C101))*$D101</f>
        <v>4.9497851088104186E-2</v>
      </c>
      <c r="BW102" s="35">
        <f>IF(BW$12-$C101&lt;0,$W$8*ABS(BW$12-$C101),$W$7*(BW$12-$C101))*$D101</f>
        <v>5.2983615249238267E-2</v>
      </c>
      <c r="BX102" s="35">
        <f>IF(BX$12-$C101&lt;0,$W$8*ABS(BX$12-$C101),$W$7*(BX$12-$C101))*$D101</f>
        <v>5.6469379410372354E-2</v>
      </c>
      <c r="BY102" s="35">
        <f>IF(BY$12-$C101&lt;0,$W$8*ABS(BY$12-$C101),$W$7*(BY$12-$C101))*$D101</f>
        <v>5.9955143571506428E-2</v>
      </c>
      <c r="BZ102" s="35">
        <f>IF(BZ$12-$C101&lt;0,$W$8*ABS(BZ$12-$C101),$W$7*(BZ$12-$C101))*$D101</f>
        <v>6.3440907732640522E-2</v>
      </c>
      <c r="CA102" s="35">
        <f>IF(CA$12-$C101&lt;0,$W$8*ABS(CA$12-$C101),$W$7*(CA$12-$C101))*$D101</f>
        <v>6.6926671893774603E-2</v>
      </c>
      <c r="CB102" s="35">
        <f>IF(CB$12-$C101&lt;0,$W$8*ABS(CB$12-$C101),$W$7*(CB$12-$C101))*$D101</f>
        <v>7.0412436054908684E-2</v>
      </c>
      <c r="CC102" s="35">
        <f>IF(CC$12-$C101&lt;0,$W$8*ABS(CC$12-$C101),$W$7*(CC$12-$C101))*$D101</f>
        <v>7.3898200216042764E-2</v>
      </c>
      <c r="CD102" s="35">
        <f>IF(CD$12-$C101&lt;0,$W$8*ABS(CD$12-$C101),$W$7*(CD$12-$C101))*$D101</f>
        <v>7.7383964377176845E-2</v>
      </c>
      <c r="CE102" s="35">
        <f>IF(CE$12-$C101&lt;0,$W$8*ABS(CE$12-$C101),$W$7*(CE$12-$C101))*$D101</f>
        <v>8.0869728538310925E-2</v>
      </c>
      <c r="CF102" s="35">
        <f>IF(CF$12-$C101&lt;0,$W$8*ABS(CF$12-$C101),$W$7*(CF$12-$C101))*$D101</f>
        <v>8.435549269944502E-2</v>
      </c>
      <c r="CG102" s="36">
        <f>IF(CG$12-$C101&lt;0,$W$8*ABS(CG$12-$C101),$W$7*(CG$12-$C101))*$D101</f>
        <v>8.7841256860579101E-2</v>
      </c>
      <c r="CH102" s="12"/>
    </row>
    <row r="103" spans="2:86" x14ac:dyDescent="0.25">
      <c r="B103" s="10"/>
      <c r="C103" s="5">
        <f t="shared" si="6"/>
        <v>18.299999999999969</v>
      </c>
      <c r="D103" s="46">
        <f>_xlfn.NORM.DIST(C103,$E$7,$E$8,FALSE)</f>
        <v>5.1132462281990324E-2</v>
      </c>
      <c r="E103" s="95">
        <f>D103/SUM($D$12:$D$138)</f>
        <v>1.0226493463613949E-2</v>
      </c>
      <c r="F103" s="11"/>
      <c r="G103" s="11" t="s">
        <v>43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68"/>
      <c r="W103" s="54">
        <f t="shared" si="5"/>
        <v>18.099999999999969</v>
      </c>
      <c r="X103" s="34">
        <f>IF(X$12-$C102&lt;0,$W$8*ABS(X$12-$C102),$W$7*(X$12-$C102))*$D102</f>
        <v>1.0860814563077435E-2</v>
      </c>
      <c r="Y103" s="35">
        <f>IF(Y$12-$C102&lt;0,$W$8*ABS(Y$12-$C102),$W$7*(Y$12-$C102))*$D102</f>
        <v>1.0560792061334964E-2</v>
      </c>
      <c r="Z103" s="35">
        <f>IF(Z$12-$C102&lt;0,$W$8*ABS(Z$12-$C102),$W$7*(Z$12-$C102))*$D102</f>
        <v>1.0260769559592495E-2</v>
      </c>
      <c r="AA103" s="35">
        <f>IF(AA$12-$C102&lt;0,$W$8*ABS(AA$12-$C102),$W$7*(AA$12-$C102))*$D102</f>
        <v>9.9607470578500223E-3</v>
      </c>
      <c r="AB103" s="35">
        <f>IF(AB$12-$C102&lt;0,$W$8*ABS(AB$12-$C102),$W$7*(AB$12-$C102))*$D102</f>
        <v>9.6607245561075514E-3</v>
      </c>
      <c r="AC103" s="35">
        <f>IF(AC$12-$C102&lt;0,$W$8*ABS(AC$12-$C102),$W$7*(AC$12-$C102))*$D102</f>
        <v>9.3607020543650804E-3</v>
      </c>
      <c r="AD103" s="35">
        <f>IF(AD$12-$C102&lt;0,$W$8*ABS(AD$12-$C102),$W$7*(AD$12-$C102))*$D102</f>
        <v>9.0606795526226094E-3</v>
      </c>
      <c r="AE103" s="35">
        <f>IF(AE$12-$C102&lt;0,$W$8*ABS(AE$12-$C102),$W$7*(AE$12-$C102))*$D102</f>
        <v>8.7606570508801367E-3</v>
      </c>
      <c r="AF103" s="35">
        <f>IF(AF$12-$C102&lt;0,$W$8*ABS(AF$12-$C102),$W$7*(AF$12-$C102))*$D102</f>
        <v>8.4606345491376675E-3</v>
      </c>
      <c r="AG103" s="35">
        <f>IF(AG$12-$C102&lt;0,$W$8*ABS(AG$12-$C102),$W$7*(AG$12-$C102))*$D102</f>
        <v>8.1606120473951965E-3</v>
      </c>
      <c r="AH103" s="35">
        <f>IF(AH$12-$C102&lt;0,$W$8*ABS(AH$12-$C102),$W$7*(AH$12-$C102))*$D102</f>
        <v>7.8605895456527256E-3</v>
      </c>
      <c r="AI103" s="35">
        <f>IF(AI$12-$C102&lt;0,$W$8*ABS(AI$12-$C102),$W$7*(AI$12-$C102))*$D102</f>
        <v>7.5605670439102537E-3</v>
      </c>
      <c r="AJ103" s="35">
        <f>IF(AJ$12-$C102&lt;0,$W$8*ABS(AJ$12-$C102),$W$7*(AJ$12-$C102))*$D102</f>
        <v>7.2605445421677827E-3</v>
      </c>
      <c r="AK103" s="35">
        <f>IF(AK$12-$C102&lt;0,$W$8*ABS(AK$12-$C102),$W$7*(AK$12-$C102))*$D102</f>
        <v>6.9605220404253118E-3</v>
      </c>
      <c r="AL103" s="35">
        <f>IF(AL$12-$C102&lt;0,$W$8*ABS(AL$12-$C102),$W$7*(AL$12-$C102))*$D102</f>
        <v>6.6604995386828408E-3</v>
      </c>
      <c r="AM103" s="35">
        <f>IF(AM$12-$C102&lt;0,$W$8*ABS(AM$12-$C102),$W$7*(AM$12-$C102))*$D102</f>
        <v>6.360477036940369E-3</v>
      </c>
      <c r="AN103" s="35">
        <f>IF(AN$12-$C102&lt;0,$W$8*ABS(AN$12-$C102),$W$7*(AN$12-$C102))*$D102</f>
        <v>6.0604545351978989E-3</v>
      </c>
      <c r="AO103" s="35">
        <f>IF(AO$12-$C102&lt;0,$W$8*ABS(AO$12-$C102),$W$7*(AO$12-$C102))*$D102</f>
        <v>5.760432033455427E-3</v>
      </c>
      <c r="AP103" s="35">
        <f>IF(AP$12-$C102&lt;0,$W$8*ABS(AP$12-$C102),$W$7*(AP$12-$C102))*$D102</f>
        <v>5.4604095317129561E-3</v>
      </c>
      <c r="AQ103" s="35">
        <f>IF(AQ$12-$C102&lt;0,$W$8*ABS(AQ$12-$C102),$W$7*(AQ$12-$C102))*$D102</f>
        <v>5.1603870299704851E-3</v>
      </c>
      <c r="AR103" s="35">
        <f>IF(AR$12-$C102&lt;0,$W$8*ABS(AR$12-$C102),$W$7*(AR$12-$C102))*$D102</f>
        <v>4.8603645282280141E-3</v>
      </c>
      <c r="AS103" s="35">
        <f>IF(AS$12-$C102&lt;0,$W$8*ABS(AS$12-$C102),$W$7*(AS$12-$C102))*$D102</f>
        <v>4.5603420264855423E-3</v>
      </c>
      <c r="AT103" s="35">
        <f>IF(AT$12-$C102&lt;0,$W$8*ABS(AT$12-$C102),$W$7*(AT$12-$C102))*$D102</f>
        <v>4.2603195247430722E-3</v>
      </c>
      <c r="AU103" s="35">
        <f>IF(AU$12-$C102&lt;0,$W$8*ABS(AU$12-$C102),$W$7*(AU$12-$C102))*$D102</f>
        <v>3.9602970230006003E-3</v>
      </c>
      <c r="AV103" s="35">
        <f>IF(AV$12-$C102&lt;0,$W$8*ABS(AV$12-$C102),$W$7*(AV$12-$C102))*$D102</f>
        <v>3.6602745212581289E-3</v>
      </c>
      <c r="AW103" s="35">
        <f>IF(AW$12-$C102&lt;0,$W$8*ABS(AW$12-$C102),$W$7*(AW$12-$C102))*$D102</f>
        <v>3.3602520195156584E-3</v>
      </c>
      <c r="AX103" s="35">
        <f>IF(AX$12-$C102&lt;0,$W$8*ABS(AX$12-$C102),$W$7*(AX$12-$C102))*$D102</f>
        <v>3.0602295177731874E-3</v>
      </c>
      <c r="AY103" s="35">
        <f>IF(AY$12-$C102&lt;0,$W$8*ABS(AY$12-$C102),$W$7*(AY$12-$C102))*$D102</f>
        <v>2.760207016030716E-3</v>
      </c>
      <c r="AZ103" s="35">
        <f>IF(AZ$12-$C102&lt;0,$W$8*ABS(AZ$12-$C102),$W$7*(AZ$12-$C102))*$D102</f>
        <v>2.460184514288245E-3</v>
      </c>
      <c r="BA103" s="35">
        <f>IF(BA$12-$C102&lt;0,$W$8*ABS(BA$12-$C102),$W$7*(BA$12-$C102))*$D102</f>
        <v>2.1601620125457736E-3</v>
      </c>
      <c r="BB103" s="35">
        <f>IF(BB$12-$C102&lt;0,$W$8*ABS(BB$12-$C102),$W$7*(BB$12-$C102))*$D102</f>
        <v>1.8601395108033025E-3</v>
      </c>
      <c r="BC103" s="35">
        <f>IF(BC$12-$C102&lt;0,$W$8*ABS(BC$12-$C102),$W$7*(BC$12-$C102))*$D102</f>
        <v>1.5601170090608315E-3</v>
      </c>
      <c r="BD103" s="35">
        <f>IF(BD$12-$C102&lt;0,$W$8*ABS(BD$12-$C102),$W$7*(BD$12-$C102))*$D102</f>
        <v>1.2600945073183605E-3</v>
      </c>
      <c r="BE103" s="35">
        <f>IF(BE$12-$C102&lt;0,$W$8*ABS(BE$12-$C102),$W$7*(BE$12-$C102))*$D102</f>
        <v>9.6007200557588922E-4</v>
      </c>
      <c r="BF103" s="35">
        <f>IF(BF$12-$C102&lt;0,$W$8*ABS(BF$12-$C102),$W$7*(BF$12-$C102))*$D102</f>
        <v>6.6004950383341803E-4</v>
      </c>
      <c r="BG103" s="35">
        <f>IF(BG$12-$C102&lt;0,$W$8*ABS(BG$12-$C102),$W$7*(BG$12-$C102))*$D102</f>
        <v>3.60027002090947E-4</v>
      </c>
      <c r="BH103" s="35">
        <f>IF(BH$12-$C102&lt;0,$W$8*ABS(BH$12-$C102),$W$7*(BH$12-$C102))*$D102</f>
        <v>6.0004500348475891E-5</v>
      </c>
      <c r="BI103" s="35">
        <f>IF(BI$12-$C102&lt;0,$W$8*ABS(BI$12-$C102),$W$7*(BI$12-$C102))*$D102</f>
        <v>2.4001800139399525E-3</v>
      </c>
      <c r="BJ103" s="35">
        <f>IF(BJ$12-$C102&lt;0,$W$8*ABS(BJ$12-$C102),$W$7*(BJ$12-$C102))*$D102</f>
        <v>5.400405031364664E-3</v>
      </c>
      <c r="BK103" s="35">
        <f>IF(BK$12-$C102&lt;0,$W$8*ABS(BK$12-$C102),$W$7*(BK$12-$C102))*$D102</f>
        <v>8.4006300487893745E-3</v>
      </c>
      <c r="BL103" s="35">
        <f>IF(BL$12-$C102&lt;0,$W$8*ABS(BL$12-$C102),$W$7*(BL$12-$C102))*$D102</f>
        <v>1.1400855066214086E-2</v>
      </c>
      <c r="BM103" s="35">
        <f>IF(BM$12-$C102&lt;0,$W$8*ABS(BM$12-$C102),$W$7*(BM$12-$C102))*$D102</f>
        <v>1.4401080083638797E-2</v>
      </c>
      <c r="BN103" s="35">
        <f>IF(BN$12-$C102&lt;0,$W$8*ABS(BN$12-$C102),$W$7*(BN$12-$C102))*$D102</f>
        <v>1.7401305101063511E-2</v>
      </c>
      <c r="BO103" s="35">
        <f>IF(BO$12-$C102&lt;0,$W$8*ABS(BO$12-$C102),$W$7*(BO$12-$C102))*$D102</f>
        <v>2.040153011848822E-2</v>
      </c>
      <c r="BP103" s="35">
        <f>IF(BP$12-$C102&lt;0,$W$8*ABS(BP$12-$C102),$W$7*(BP$12-$C102))*$D102</f>
        <v>2.340175513591293E-2</v>
      </c>
      <c r="BQ103" s="35">
        <f>IF(BQ$12-$C102&lt;0,$W$8*ABS(BQ$12-$C102),$W$7*(BQ$12-$C102))*$D102</f>
        <v>2.640198015333764E-2</v>
      </c>
      <c r="BR103" s="35">
        <f>IF(BR$12-$C102&lt;0,$W$8*ABS(BR$12-$C102),$W$7*(BR$12-$C102))*$D102</f>
        <v>2.9402205170762356E-2</v>
      </c>
      <c r="BS103" s="35">
        <f>IF(BS$12-$C102&lt;0,$W$8*ABS(BS$12-$C102),$W$7*(BS$12-$C102))*$D102</f>
        <v>3.2402430188187059E-2</v>
      </c>
      <c r="BT103" s="35">
        <f>IF(BT$12-$C102&lt;0,$W$8*ABS(BT$12-$C102),$W$7*(BT$12-$C102))*$D102</f>
        <v>3.5402655205611776E-2</v>
      </c>
      <c r="BU103" s="35">
        <f>IF(BU$12-$C102&lt;0,$W$8*ABS(BU$12-$C102),$W$7*(BU$12-$C102))*$D102</f>
        <v>3.8402880223036492E-2</v>
      </c>
      <c r="BV103" s="35">
        <f>IF(BV$12-$C102&lt;0,$W$8*ABS(BV$12-$C102),$W$7*(BV$12-$C102))*$D102</f>
        <v>4.1403105240461195E-2</v>
      </c>
      <c r="BW103" s="35">
        <f>IF(BW$12-$C102&lt;0,$W$8*ABS(BW$12-$C102),$W$7*(BW$12-$C102))*$D102</f>
        <v>4.4403330257885912E-2</v>
      </c>
      <c r="BX103" s="35">
        <f>IF(BX$12-$C102&lt;0,$W$8*ABS(BX$12-$C102),$W$7*(BX$12-$C102))*$D102</f>
        <v>4.7403555275310622E-2</v>
      </c>
      <c r="BY103" s="35">
        <f>IF(BY$12-$C102&lt;0,$W$8*ABS(BY$12-$C102),$W$7*(BY$12-$C102))*$D102</f>
        <v>5.0403780292735331E-2</v>
      </c>
      <c r="BZ103" s="35">
        <f>IF(BZ$12-$C102&lt;0,$W$8*ABS(BZ$12-$C102),$W$7*(BZ$12-$C102))*$D102</f>
        <v>5.3404005310160048E-2</v>
      </c>
      <c r="CA103" s="35">
        <f>IF(CA$12-$C102&lt;0,$W$8*ABS(CA$12-$C102),$W$7*(CA$12-$C102))*$D102</f>
        <v>5.6404230327584751E-2</v>
      </c>
      <c r="CB103" s="35">
        <f>IF(CB$12-$C102&lt;0,$W$8*ABS(CB$12-$C102),$W$7*(CB$12-$C102))*$D102</f>
        <v>5.9404455345009467E-2</v>
      </c>
      <c r="CC103" s="35">
        <f>IF(CC$12-$C102&lt;0,$W$8*ABS(CC$12-$C102),$W$7*(CC$12-$C102))*$D102</f>
        <v>6.2404680362434177E-2</v>
      </c>
      <c r="CD103" s="35">
        <f>IF(CD$12-$C102&lt;0,$W$8*ABS(CD$12-$C102),$W$7*(CD$12-$C102))*$D102</f>
        <v>6.5404905379858894E-2</v>
      </c>
      <c r="CE103" s="35">
        <f>IF(CE$12-$C102&lt;0,$W$8*ABS(CE$12-$C102),$W$7*(CE$12-$C102))*$D102</f>
        <v>6.8405130397283589E-2</v>
      </c>
      <c r="CF103" s="35">
        <f>IF(CF$12-$C102&lt;0,$W$8*ABS(CF$12-$C102),$W$7*(CF$12-$C102))*$D102</f>
        <v>7.1405355414708313E-2</v>
      </c>
      <c r="CG103" s="36">
        <f>IF(CG$12-$C102&lt;0,$W$8*ABS(CG$12-$C102),$W$7*(CG$12-$C102))*$D102</f>
        <v>7.4405580432133023E-2</v>
      </c>
      <c r="CH103" s="12"/>
    </row>
    <row r="104" spans="2:86" x14ac:dyDescent="0.25">
      <c r="B104" s="10"/>
      <c r="C104" s="5">
        <f t="shared" si="6"/>
        <v>18.499999999999968</v>
      </c>
      <c r="D104" s="46">
        <f>_xlfn.NORM.DIST(C104,$E$7,$E$8,FALSE)</f>
        <v>4.3138659413256966E-2</v>
      </c>
      <c r="E104" s="95">
        <f>D104/SUM($D$12:$D$138)</f>
        <v>8.6277327324039976E-3</v>
      </c>
      <c r="F104" s="11"/>
      <c r="G104" s="11" t="s">
        <v>42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68"/>
      <c r="W104" s="54">
        <f t="shared" si="5"/>
        <v>18.299999999999969</v>
      </c>
      <c r="X104" s="34">
        <f>IF(X$12-$C103&lt;0,$W$8*ABS(X$12-$C103),$W$7*(X$12-$C103))*$D103</f>
        <v>9.3572405976042137E-3</v>
      </c>
      <c r="Y104" s="35">
        <f>IF(Y$12-$C103&lt;0,$W$8*ABS(Y$12-$C103),$W$7*(Y$12-$C103))*$D103</f>
        <v>9.1015782861942618E-3</v>
      </c>
      <c r="Z104" s="35">
        <f>IF(Z$12-$C103&lt;0,$W$8*ABS(Z$12-$C103),$W$7*(Z$12-$C103))*$D103</f>
        <v>8.8459159747843099E-3</v>
      </c>
      <c r="AA104" s="35">
        <f>IF(AA$12-$C103&lt;0,$W$8*ABS(AA$12-$C103),$W$7*(AA$12-$C103))*$D103</f>
        <v>8.590253663374358E-3</v>
      </c>
      <c r="AB104" s="35">
        <f>IF(AB$12-$C103&lt;0,$W$8*ABS(AB$12-$C103),$W$7*(AB$12-$C103))*$D103</f>
        <v>8.3345913519644078E-3</v>
      </c>
      <c r="AC104" s="35">
        <f>IF(AC$12-$C103&lt;0,$W$8*ABS(AC$12-$C103),$W$7*(AC$12-$C103))*$D103</f>
        <v>8.0789290405544559E-3</v>
      </c>
      <c r="AD104" s="35">
        <f>IF(AD$12-$C103&lt;0,$W$8*ABS(AD$12-$C103),$W$7*(AD$12-$C103))*$D103</f>
        <v>7.8232667291445041E-3</v>
      </c>
      <c r="AE104" s="35">
        <f>IF(AE$12-$C103&lt;0,$W$8*ABS(AE$12-$C103),$W$7*(AE$12-$C103))*$D103</f>
        <v>7.5676044177345522E-3</v>
      </c>
      <c r="AF104" s="35">
        <f>IF(AF$12-$C103&lt;0,$W$8*ABS(AF$12-$C103),$W$7*(AF$12-$C103))*$D103</f>
        <v>7.3119421063246003E-3</v>
      </c>
      <c r="AG104" s="35">
        <f>IF(AG$12-$C103&lt;0,$W$8*ABS(AG$12-$C103),$W$7*(AG$12-$C103))*$D103</f>
        <v>7.0562797949146484E-3</v>
      </c>
      <c r="AH104" s="35">
        <f>IF(AH$12-$C103&lt;0,$W$8*ABS(AH$12-$C103),$W$7*(AH$12-$C103))*$D103</f>
        <v>6.8006174835046982E-3</v>
      </c>
      <c r="AI104" s="35">
        <f>IF(AI$12-$C103&lt;0,$W$8*ABS(AI$12-$C103),$W$7*(AI$12-$C103))*$D103</f>
        <v>6.5449551720947463E-3</v>
      </c>
      <c r="AJ104" s="35">
        <f>IF(AJ$12-$C103&lt;0,$W$8*ABS(AJ$12-$C103),$W$7*(AJ$12-$C103))*$D103</f>
        <v>6.2892928606847944E-3</v>
      </c>
      <c r="AK104" s="35">
        <f>IF(AK$12-$C103&lt;0,$W$8*ABS(AK$12-$C103),$W$7*(AK$12-$C103))*$D103</f>
        <v>6.0336305492748425E-3</v>
      </c>
      <c r="AL104" s="35">
        <f>IF(AL$12-$C103&lt;0,$W$8*ABS(AL$12-$C103),$W$7*(AL$12-$C103))*$D103</f>
        <v>5.7779682378648906E-3</v>
      </c>
      <c r="AM104" s="35">
        <f>IF(AM$12-$C103&lt;0,$W$8*ABS(AM$12-$C103),$W$7*(AM$12-$C103))*$D103</f>
        <v>5.5223059264549396E-3</v>
      </c>
      <c r="AN104" s="35">
        <f>IF(AN$12-$C103&lt;0,$W$8*ABS(AN$12-$C103),$W$7*(AN$12-$C103))*$D103</f>
        <v>5.2666436150449877E-3</v>
      </c>
      <c r="AO104" s="35">
        <f>IF(AO$12-$C103&lt;0,$W$8*ABS(AO$12-$C103),$W$7*(AO$12-$C103))*$D103</f>
        <v>5.0109813036350358E-3</v>
      </c>
      <c r="AP104" s="35">
        <f>IF(AP$12-$C103&lt;0,$W$8*ABS(AP$12-$C103),$W$7*(AP$12-$C103))*$D103</f>
        <v>4.7553189922250848E-3</v>
      </c>
      <c r="AQ104" s="35">
        <f>IF(AQ$12-$C103&lt;0,$W$8*ABS(AQ$12-$C103),$W$7*(AQ$12-$C103))*$D103</f>
        <v>4.4996566808151329E-3</v>
      </c>
      <c r="AR104" s="35">
        <f>IF(AR$12-$C103&lt;0,$W$8*ABS(AR$12-$C103),$W$7*(AR$12-$C103))*$D103</f>
        <v>4.243994369405181E-3</v>
      </c>
      <c r="AS104" s="35">
        <f>IF(AS$12-$C103&lt;0,$W$8*ABS(AS$12-$C103),$W$7*(AS$12-$C103))*$D103</f>
        <v>3.98833205799523E-3</v>
      </c>
      <c r="AT104" s="35">
        <f>IF(AT$12-$C103&lt;0,$W$8*ABS(AT$12-$C103),$W$7*(AT$12-$C103))*$D103</f>
        <v>3.7326697465852776E-3</v>
      </c>
      <c r="AU104" s="35">
        <f>IF(AU$12-$C103&lt;0,$W$8*ABS(AU$12-$C103),$W$7*(AU$12-$C103))*$D103</f>
        <v>3.4770074351753257E-3</v>
      </c>
      <c r="AV104" s="35">
        <f>IF(AV$12-$C103&lt;0,$W$8*ABS(AV$12-$C103),$W$7*(AV$12-$C103))*$D103</f>
        <v>3.2213451237653747E-3</v>
      </c>
      <c r="AW104" s="35">
        <f>IF(AW$12-$C103&lt;0,$W$8*ABS(AW$12-$C103),$W$7*(AW$12-$C103))*$D103</f>
        <v>2.9656828123554228E-3</v>
      </c>
      <c r="AX104" s="35">
        <f>IF(AX$12-$C103&lt;0,$W$8*ABS(AX$12-$C103),$W$7*(AX$12-$C103))*$D103</f>
        <v>2.7100205009454709E-3</v>
      </c>
      <c r="AY104" s="35">
        <f>IF(AY$12-$C103&lt;0,$W$8*ABS(AY$12-$C103),$W$7*(AY$12-$C103))*$D103</f>
        <v>2.4543581895355195E-3</v>
      </c>
      <c r="AZ104" s="35">
        <f>IF(AZ$12-$C103&lt;0,$W$8*ABS(AZ$12-$C103),$W$7*(AZ$12-$C103))*$D103</f>
        <v>2.198695878125568E-3</v>
      </c>
      <c r="BA104" s="35">
        <f>IF(BA$12-$C103&lt;0,$W$8*ABS(BA$12-$C103),$W$7*(BA$12-$C103))*$D103</f>
        <v>1.9430335667156163E-3</v>
      </c>
      <c r="BB104" s="35">
        <f>IF(BB$12-$C103&lt;0,$W$8*ABS(BB$12-$C103),$W$7*(BB$12-$C103))*$D103</f>
        <v>1.6873712553056649E-3</v>
      </c>
      <c r="BC104" s="35">
        <f>IF(BC$12-$C103&lt;0,$W$8*ABS(BC$12-$C103),$W$7*(BC$12-$C103))*$D103</f>
        <v>1.4317089438957132E-3</v>
      </c>
      <c r="BD104" s="35">
        <f>IF(BD$12-$C103&lt;0,$W$8*ABS(BD$12-$C103),$W$7*(BD$12-$C103))*$D103</f>
        <v>1.1760466324857615E-3</v>
      </c>
      <c r="BE104" s="35">
        <f>IF(BE$12-$C103&lt;0,$W$8*ABS(BE$12-$C103),$W$7*(BE$12-$C103))*$D103</f>
        <v>9.2038432107580982E-4</v>
      </c>
      <c r="BF104" s="35">
        <f>IF(BF$12-$C103&lt;0,$W$8*ABS(BF$12-$C103),$W$7*(BF$12-$C103))*$D103</f>
        <v>6.6472200966585825E-4</v>
      </c>
      <c r="BG104" s="35">
        <f>IF(BG$12-$C103&lt;0,$W$8*ABS(BG$12-$C103),$W$7*(BG$12-$C103))*$D103</f>
        <v>4.0905969825590663E-4</v>
      </c>
      <c r="BH104" s="35">
        <f>IF(BH$12-$C103&lt;0,$W$8*ABS(BH$12-$C103),$W$7*(BH$12-$C103))*$D103</f>
        <v>1.5339738684595498E-4</v>
      </c>
      <c r="BI104" s="35">
        <f>IF(BI$12-$C103&lt;0,$W$8*ABS(BI$12-$C103),$W$7*(BI$12-$C103))*$D103</f>
        <v>1.0226492456399663E-3</v>
      </c>
      <c r="BJ104" s="35">
        <f>IF(BJ$12-$C103&lt;0,$W$8*ABS(BJ$12-$C103),$W$7*(BJ$12-$C103))*$D103</f>
        <v>3.5792723597394827E-3</v>
      </c>
      <c r="BK104" s="35">
        <f>IF(BK$12-$C103&lt;0,$W$8*ABS(BK$12-$C103),$W$7*(BK$12-$C103))*$D103</f>
        <v>6.135895473838999E-3</v>
      </c>
      <c r="BL104" s="35">
        <f>IF(BL$12-$C103&lt;0,$W$8*ABS(BL$12-$C103),$W$7*(BL$12-$C103))*$D103</f>
        <v>8.6925185879385154E-3</v>
      </c>
      <c r="BM104" s="35">
        <f>IF(BM$12-$C103&lt;0,$W$8*ABS(BM$12-$C103),$W$7*(BM$12-$C103))*$D103</f>
        <v>1.1249141702038031E-2</v>
      </c>
      <c r="BN104" s="35">
        <f>IF(BN$12-$C103&lt;0,$W$8*ABS(BN$12-$C103),$W$7*(BN$12-$C103))*$D103</f>
        <v>1.3805764816137548E-2</v>
      </c>
      <c r="BO104" s="35">
        <f>IF(BO$12-$C103&lt;0,$W$8*ABS(BO$12-$C103),$W$7*(BO$12-$C103))*$D103</f>
        <v>1.6362387930237067E-2</v>
      </c>
      <c r="BP104" s="35">
        <f>IF(BP$12-$C103&lt;0,$W$8*ABS(BP$12-$C103),$W$7*(BP$12-$C103))*$D103</f>
        <v>1.8919011044336582E-2</v>
      </c>
      <c r="BQ104" s="35">
        <f>IF(BQ$12-$C103&lt;0,$W$8*ABS(BQ$12-$C103),$W$7*(BQ$12-$C103))*$D103</f>
        <v>2.1475634158436098E-2</v>
      </c>
      <c r="BR104" s="35">
        <f>IF(BR$12-$C103&lt;0,$W$8*ABS(BR$12-$C103),$W$7*(BR$12-$C103))*$D103</f>
        <v>2.4032257272535613E-2</v>
      </c>
      <c r="BS104" s="35">
        <f>IF(BS$12-$C103&lt;0,$W$8*ABS(BS$12-$C103),$W$7*(BS$12-$C103))*$D103</f>
        <v>2.6588880386635129E-2</v>
      </c>
      <c r="BT104" s="35">
        <f>IF(BT$12-$C103&lt;0,$W$8*ABS(BT$12-$C103),$W$7*(BT$12-$C103))*$D103</f>
        <v>2.9145503500734648E-2</v>
      </c>
      <c r="BU104" s="35">
        <f>IF(BU$12-$C103&lt;0,$W$8*ABS(BU$12-$C103),$W$7*(BU$12-$C103))*$D103</f>
        <v>3.1702126614834167E-2</v>
      </c>
      <c r="BV104" s="35">
        <f>IF(BV$12-$C103&lt;0,$W$8*ABS(BV$12-$C103),$W$7*(BV$12-$C103))*$D103</f>
        <v>3.4258749728933675E-2</v>
      </c>
      <c r="BW104" s="35">
        <f>IF(BW$12-$C103&lt;0,$W$8*ABS(BW$12-$C103),$W$7*(BW$12-$C103))*$D103</f>
        <v>3.6815372843033198E-2</v>
      </c>
      <c r="BX104" s="35">
        <f>IF(BX$12-$C103&lt;0,$W$8*ABS(BX$12-$C103),$W$7*(BX$12-$C103))*$D103</f>
        <v>3.9371995957132706E-2</v>
      </c>
      <c r="BY104" s="35">
        <f>IF(BY$12-$C103&lt;0,$W$8*ABS(BY$12-$C103),$W$7*(BY$12-$C103))*$D103</f>
        <v>4.1928619071232229E-2</v>
      </c>
      <c r="BZ104" s="35">
        <f>IF(BZ$12-$C103&lt;0,$W$8*ABS(BZ$12-$C103),$W$7*(BZ$12-$C103))*$D103</f>
        <v>4.4485242185331744E-2</v>
      </c>
      <c r="CA104" s="35">
        <f>IF(CA$12-$C103&lt;0,$W$8*ABS(CA$12-$C103),$W$7*(CA$12-$C103))*$D103</f>
        <v>4.704186529943126E-2</v>
      </c>
      <c r="CB104" s="35">
        <f>IF(CB$12-$C103&lt;0,$W$8*ABS(CB$12-$C103),$W$7*(CB$12-$C103))*$D103</f>
        <v>4.9598488413530775E-2</v>
      </c>
      <c r="CC104" s="35">
        <f>IF(CC$12-$C103&lt;0,$W$8*ABS(CC$12-$C103),$W$7*(CC$12-$C103))*$D103</f>
        <v>5.2155111527630291E-2</v>
      </c>
      <c r="CD104" s="35">
        <f>IF(CD$12-$C103&lt;0,$W$8*ABS(CD$12-$C103),$W$7*(CD$12-$C103))*$D103</f>
        <v>5.4711734641729806E-2</v>
      </c>
      <c r="CE104" s="35">
        <f>IF(CE$12-$C103&lt;0,$W$8*ABS(CE$12-$C103),$W$7*(CE$12-$C103))*$D103</f>
        <v>5.7268357755829329E-2</v>
      </c>
      <c r="CF104" s="35">
        <f>IF(CF$12-$C103&lt;0,$W$8*ABS(CF$12-$C103),$W$7*(CF$12-$C103))*$D103</f>
        <v>5.9824980869928844E-2</v>
      </c>
      <c r="CG104" s="36">
        <f>IF(CG$12-$C103&lt;0,$W$8*ABS(CG$12-$C103),$W$7*(CG$12-$C103))*$D103</f>
        <v>6.2381603984028366E-2</v>
      </c>
      <c r="CH104" s="12"/>
    </row>
    <row r="105" spans="2:86" x14ac:dyDescent="0.25">
      <c r="B105" s="10"/>
      <c r="C105" s="5">
        <f t="shared" si="6"/>
        <v>18.699999999999967</v>
      </c>
      <c r="D105" s="46">
        <f>_xlfn.NORM.DIST(C105,$E$7,$E$8,FALSE)</f>
        <v>3.6032437168110089E-2</v>
      </c>
      <c r="E105" s="95">
        <f>D105/SUM($D$12:$D$138)</f>
        <v>7.206488143395055E-3</v>
      </c>
      <c r="F105" s="11"/>
      <c r="G105" s="11" t="s">
        <v>25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68"/>
      <c r="W105" s="54">
        <f t="shared" si="5"/>
        <v>18.499999999999968</v>
      </c>
      <c r="X105" s="34">
        <f>IF(X$12-$C104&lt;0,$W$8*ABS(X$12-$C104),$W$7*(X$12-$C104))*$D104</f>
        <v>7.980651991452526E-3</v>
      </c>
      <c r="Y105" s="35">
        <f>IF(Y$12-$C104&lt;0,$W$8*ABS(Y$12-$C104),$W$7*(Y$12-$C104))*$D104</f>
        <v>7.7649586943862401E-3</v>
      </c>
      <c r="Z105" s="35">
        <f>IF(Z$12-$C104&lt;0,$W$8*ABS(Z$12-$C104),$W$7*(Z$12-$C104))*$D104</f>
        <v>7.549265397319955E-3</v>
      </c>
      <c r="AA105" s="35">
        <f>IF(AA$12-$C104&lt;0,$W$8*ABS(AA$12-$C104),$W$7*(AA$12-$C104))*$D104</f>
        <v>7.3335721002536708E-3</v>
      </c>
      <c r="AB105" s="35">
        <f>IF(AB$12-$C104&lt;0,$W$8*ABS(AB$12-$C104),$W$7*(AB$12-$C104))*$D104</f>
        <v>7.1178788031873858E-3</v>
      </c>
      <c r="AC105" s="35">
        <f>IF(AC$12-$C104&lt;0,$W$8*ABS(AC$12-$C104),$W$7*(AC$12-$C104))*$D104</f>
        <v>6.9021855061211007E-3</v>
      </c>
      <c r="AD105" s="35">
        <f>IF(AD$12-$C104&lt;0,$W$8*ABS(AD$12-$C104),$W$7*(AD$12-$C104))*$D104</f>
        <v>6.6864922090548165E-3</v>
      </c>
      <c r="AE105" s="35">
        <f>IF(AE$12-$C104&lt;0,$W$8*ABS(AE$12-$C104),$W$7*(AE$12-$C104))*$D104</f>
        <v>6.4707989119885314E-3</v>
      </c>
      <c r="AF105" s="35">
        <f>IF(AF$12-$C104&lt;0,$W$8*ABS(AF$12-$C104),$W$7*(AF$12-$C104))*$D104</f>
        <v>6.2551056149222463E-3</v>
      </c>
      <c r="AG105" s="35">
        <f>IF(AG$12-$C104&lt;0,$W$8*ABS(AG$12-$C104),$W$7*(AG$12-$C104))*$D104</f>
        <v>6.0394123178559612E-3</v>
      </c>
      <c r="AH105" s="35">
        <f>IF(AH$12-$C104&lt;0,$W$8*ABS(AH$12-$C104),$W$7*(AH$12-$C104))*$D104</f>
        <v>5.8237190207896762E-3</v>
      </c>
      <c r="AI105" s="35">
        <f>IF(AI$12-$C104&lt;0,$W$8*ABS(AI$12-$C104),$W$7*(AI$12-$C104))*$D104</f>
        <v>5.6080257237233911E-3</v>
      </c>
      <c r="AJ105" s="35">
        <f>IF(AJ$12-$C104&lt;0,$W$8*ABS(AJ$12-$C104),$W$7*(AJ$12-$C104))*$D104</f>
        <v>5.3923324266571069E-3</v>
      </c>
      <c r="AK105" s="35">
        <f>IF(AK$12-$C104&lt;0,$W$8*ABS(AK$12-$C104),$W$7*(AK$12-$C104))*$D104</f>
        <v>5.1766391295908218E-3</v>
      </c>
      <c r="AL105" s="35">
        <f>IF(AL$12-$C104&lt;0,$W$8*ABS(AL$12-$C104),$W$7*(AL$12-$C104))*$D104</f>
        <v>4.9609458325245376E-3</v>
      </c>
      <c r="AM105" s="35">
        <f>IF(AM$12-$C104&lt;0,$W$8*ABS(AM$12-$C104),$W$7*(AM$12-$C104))*$D104</f>
        <v>4.7452525354582525E-3</v>
      </c>
      <c r="AN105" s="35">
        <f>IF(AN$12-$C104&lt;0,$W$8*ABS(AN$12-$C104),$W$7*(AN$12-$C104))*$D104</f>
        <v>4.5295592383919675E-3</v>
      </c>
      <c r="AO105" s="35">
        <f>IF(AO$12-$C104&lt;0,$W$8*ABS(AO$12-$C104),$W$7*(AO$12-$C104))*$D104</f>
        <v>4.3138659413256833E-3</v>
      </c>
      <c r="AP105" s="35">
        <f>IF(AP$12-$C104&lt;0,$W$8*ABS(AP$12-$C104),$W$7*(AP$12-$C104))*$D104</f>
        <v>4.0981726442593982E-3</v>
      </c>
      <c r="AQ105" s="35">
        <f>IF(AQ$12-$C104&lt;0,$W$8*ABS(AQ$12-$C104),$W$7*(AQ$12-$C104))*$D104</f>
        <v>3.8824793471931131E-3</v>
      </c>
      <c r="AR105" s="35">
        <f>IF(AR$12-$C104&lt;0,$W$8*ABS(AR$12-$C104),$W$7*(AR$12-$C104))*$D104</f>
        <v>3.6667860501268285E-3</v>
      </c>
      <c r="AS105" s="35">
        <f>IF(AS$12-$C104&lt;0,$W$8*ABS(AS$12-$C104),$W$7*(AS$12-$C104))*$D104</f>
        <v>3.4510927530605434E-3</v>
      </c>
      <c r="AT105" s="35">
        <f>IF(AT$12-$C104&lt;0,$W$8*ABS(AT$12-$C104),$W$7*(AT$12-$C104))*$D104</f>
        <v>3.2353994559942588E-3</v>
      </c>
      <c r="AU105" s="35">
        <f>IF(AU$12-$C104&lt;0,$W$8*ABS(AU$12-$C104),$W$7*(AU$12-$C104))*$D104</f>
        <v>3.0197061589279741E-3</v>
      </c>
      <c r="AV105" s="35">
        <f>IF(AV$12-$C104&lt;0,$W$8*ABS(AV$12-$C104),$W$7*(AV$12-$C104))*$D104</f>
        <v>2.804012861861689E-3</v>
      </c>
      <c r="AW105" s="35">
        <f>IF(AW$12-$C104&lt;0,$W$8*ABS(AW$12-$C104),$W$7*(AW$12-$C104))*$D104</f>
        <v>2.588319564795404E-3</v>
      </c>
      <c r="AX105" s="35">
        <f>IF(AX$12-$C104&lt;0,$W$8*ABS(AX$12-$C104),$W$7*(AX$12-$C104))*$D104</f>
        <v>2.3726262677291193E-3</v>
      </c>
      <c r="AY105" s="35">
        <f>IF(AY$12-$C104&lt;0,$W$8*ABS(AY$12-$C104),$W$7*(AY$12-$C104))*$D104</f>
        <v>2.1569329706628347E-3</v>
      </c>
      <c r="AZ105" s="35">
        <f>IF(AZ$12-$C104&lt;0,$W$8*ABS(AZ$12-$C104),$W$7*(AZ$12-$C104))*$D104</f>
        <v>1.9412396735965496E-3</v>
      </c>
      <c r="BA105" s="35">
        <f>IF(BA$12-$C104&lt;0,$W$8*ABS(BA$12-$C104),$W$7*(BA$12-$C104))*$D104</f>
        <v>1.725546376530265E-3</v>
      </c>
      <c r="BB105" s="35">
        <f>IF(BB$12-$C104&lt;0,$W$8*ABS(BB$12-$C104),$W$7*(BB$12-$C104))*$D104</f>
        <v>1.5098530794639801E-3</v>
      </c>
      <c r="BC105" s="35">
        <f>IF(BC$12-$C104&lt;0,$W$8*ABS(BC$12-$C104),$W$7*(BC$12-$C104))*$D104</f>
        <v>1.2941597823976953E-3</v>
      </c>
      <c r="BD105" s="35">
        <f>IF(BD$12-$C104&lt;0,$W$8*ABS(BD$12-$C104),$W$7*(BD$12-$C104))*$D104</f>
        <v>1.0784664853314104E-3</v>
      </c>
      <c r="BE105" s="35">
        <f>IF(BE$12-$C104&lt;0,$W$8*ABS(BE$12-$C104),$W$7*(BE$12-$C104))*$D104</f>
        <v>8.6277318826512555E-4</v>
      </c>
      <c r="BF105" s="35">
        <f>IF(BF$12-$C104&lt;0,$W$8*ABS(BF$12-$C104),$W$7*(BF$12-$C104))*$D104</f>
        <v>6.4707989119884069E-4</v>
      </c>
      <c r="BG105" s="35">
        <f>IF(BG$12-$C104&lt;0,$W$8*ABS(BG$12-$C104),$W$7*(BG$12-$C104))*$D104</f>
        <v>4.3138659413255589E-4</v>
      </c>
      <c r="BH105" s="35">
        <f>IF(BH$12-$C104&lt;0,$W$8*ABS(BH$12-$C104),$W$7*(BH$12-$C104))*$D104</f>
        <v>2.1569329706627103E-4</v>
      </c>
      <c r="BI105" s="35">
        <f>IF(BI$12-$C104&lt;0,$W$8*ABS(BI$12-$C104),$W$7*(BI$12-$C104))*$D104</f>
        <v>1.3793337484433461E-16</v>
      </c>
      <c r="BJ105" s="35">
        <f>IF(BJ$12-$C104&lt;0,$W$8*ABS(BJ$12-$C104),$W$7*(BJ$12-$C104))*$D104</f>
        <v>2.1569329706629865E-3</v>
      </c>
      <c r="BK105" s="35">
        <f>IF(BK$12-$C104&lt;0,$W$8*ABS(BK$12-$C104),$W$7*(BK$12-$C104))*$D104</f>
        <v>4.3138659413258342E-3</v>
      </c>
      <c r="BL105" s="35">
        <f>IF(BL$12-$C104&lt;0,$W$8*ABS(BL$12-$C104),$W$7*(BL$12-$C104))*$D104</f>
        <v>6.4707989119886832E-3</v>
      </c>
      <c r="BM105" s="35">
        <f>IF(BM$12-$C104&lt;0,$W$8*ABS(BM$12-$C104),$W$7*(BM$12-$C104))*$D104</f>
        <v>8.6277318826515313E-3</v>
      </c>
      <c r="BN105" s="35">
        <f>IF(BN$12-$C104&lt;0,$W$8*ABS(BN$12-$C104),$W$7*(BN$12-$C104))*$D104</f>
        <v>1.078466485331438E-2</v>
      </c>
      <c r="BO105" s="35">
        <f>IF(BO$12-$C104&lt;0,$W$8*ABS(BO$12-$C104),$W$7*(BO$12-$C104))*$D104</f>
        <v>1.2941597823977228E-2</v>
      </c>
      <c r="BP105" s="35">
        <f>IF(BP$12-$C104&lt;0,$W$8*ABS(BP$12-$C104),$W$7*(BP$12-$C104))*$D104</f>
        <v>1.5098530794640077E-2</v>
      </c>
      <c r="BQ105" s="35">
        <f>IF(BQ$12-$C104&lt;0,$W$8*ABS(BQ$12-$C104),$W$7*(BQ$12-$C104))*$D104</f>
        <v>1.7255463765302927E-2</v>
      </c>
      <c r="BR105" s="35">
        <f>IF(BR$12-$C104&lt;0,$W$8*ABS(BR$12-$C104),$W$7*(BR$12-$C104))*$D104</f>
        <v>1.9412396735965773E-2</v>
      </c>
      <c r="BS105" s="35">
        <f>IF(BS$12-$C104&lt;0,$W$8*ABS(BS$12-$C104),$W$7*(BS$12-$C104))*$D104</f>
        <v>2.1569329706628622E-2</v>
      </c>
      <c r="BT105" s="35">
        <f>IF(BT$12-$C104&lt;0,$W$8*ABS(BT$12-$C104),$W$7*(BT$12-$C104))*$D104</f>
        <v>2.3726262677291471E-2</v>
      </c>
      <c r="BU105" s="35">
        <f>IF(BU$12-$C104&lt;0,$W$8*ABS(BU$12-$C104),$W$7*(BU$12-$C104))*$D104</f>
        <v>2.5883195647954316E-2</v>
      </c>
      <c r="BV105" s="35">
        <f>IF(BV$12-$C104&lt;0,$W$8*ABS(BV$12-$C104),$W$7*(BV$12-$C104))*$D104</f>
        <v>2.8040128618617169E-2</v>
      </c>
      <c r="BW105" s="35">
        <f>IF(BW$12-$C104&lt;0,$W$8*ABS(BW$12-$C104),$W$7*(BW$12-$C104))*$D104</f>
        <v>3.0197061589280018E-2</v>
      </c>
      <c r="BX105" s="35">
        <f>IF(BX$12-$C104&lt;0,$W$8*ABS(BX$12-$C104),$W$7*(BX$12-$C104))*$D104</f>
        <v>3.2353994559942867E-2</v>
      </c>
      <c r="BY105" s="35">
        <f>IF(BY$12-$C104&lt;0,$W$8*ABS(BY$12-$C104),$W$7*(BY$12-$C104))*$D104</f>
        <v>3.4510927530605716E-2</v>
      </c>
      <c r="BZ105" s="35">
        <f>IF(BZ$12-$C104&lt;0,$W$8*ABS(BZ$12-$C104),$W$7*(BZ$12-$C104))*$D104</f>
        <v>3.6667860501268558E-2</v>
      </c>
      <c r="CA105" s="35">
        <f>IF(CA$12-$C104&lt;0,$W$8*ABS(CA$12-$C104),$W$7*(CA$12-$C104))*$D104</f>
        <v>3.8824793471931407E-2</v>
      </c>
      <c r="CB105" s="35">
        <f>IF(CB$12-$C104&lt;0,$W$8*ABS(CB$12-$C104),$W$7*(CB$12-$C104))*$D104</f>
        <v>4.0981726442594263E-2</v>
      </c>
      <c r="CC105" s="35">
        <f>IF(CC$12-$C104&lt;0,$W$8*ABS(CC$12-$C104),$W$7*(CC$12-$C104))*$D104</f>
        <v>4.3138659413257112E-2</v>
      </c>
      <c r="CD105" s="35">
        <f>IF(CD$12-$C104&lt;0,$W$8*ABS(CD$12-$C104),$W$7*(CD$12-$C104))*$D104</f>
        <v>4.5295592383919954E-2</v>
      </c>
      <c r="CE105" s="35">
        <f>IF(CE$12-$C104&lt;0,$W$8*ABS(CE$12-$C104),$W$7*(CE$12-$C104))*$D104</f>
        <v>4.7452525354582803E-2</v>
      </c>
      <c r="CF105" s="35">
        <f>IF(CF$12-$C104&lt;0,$W$8*ABS(CF$12-$C104),$W$7*(CF$12-$C104))*$D104</f>
        <v>4.9609458325245652E-2</v>
      </c>
      <c r="CG105" s="36">
        <f>IF(CG$12-$C104&lt;0,$W$8*ABS(CG$12-$C104),$W$7*(CG$12-$C104))*$D104</f>
        <v>5.1766391295908501E-2</v>
      </c>
      <c r="CH105" s="12"/>
    </row>
    <row r="106" spans="2:86" x14ac:dyDescent="0.25">
      <c r="B106" s="10"/>
      <c r="C106" s="5">
        <f t="shared" si="6"/>
        <v>18.899999999999967</v>
      </c>
      <c r="D106" s="46">
        <f>_xlfn.NORM.DIST(C106,$E$7,$E$8,FALSE)</f>
        <v>2.9797353034409006E-2</v>
      </c>
      <c r="E106" s="95">
        <f>D106/SUM($D$12:$D$138)</f>
        <v>5.9594711938350973E-3</v>
      </c>
      <c r="F106" s="11"/>
      <c r="G106" s="11" t="s">
        <v>45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68"/>
      <c r="W106" s="54">
        <f t="shared" si="5"/>
        <v>18.699999999999967</v>
      </c>
      <c r="X106" s="34">
        <f>IF(X$12-$C105&lt;0,$W$8*ABS(X$12-$C105),$W$7*(X$12-$C105))*$D105</f>
        <v>6.7380657504365745E-3</v>
      </c>
      <c r="Y106" s="35">
        <f>IF(Y$12-$C105&lt;0,$W$8*ABS(Y$12-$C105),$W$7*(Y$12-$C105))*$D105</f>
        <v>6.5579035645960248E-3</v>
      </c>
      <c r="Z106" s="35">
        <f>IF(Z$12-$C105&lt;0,$W$8*ABS(Z$12-$C105),$W$7*(Z$12-$C105))*$D105</f>
        <v>6.3777413787554742E-3</v>
      </c>
      <c r="AA106" s="35">
        <f>IF(AA$12-$C105&lt;0,$W$8*ABS(AA$12-$C105),$W$7*(AA$12-$C105))*$D105</f>
        <v>6.1975791929149236E-3</v>
      </c>
      <c r="AB106" s="35">
        <f>IF(AB$12-$C105&lt;0,$W$8*ABS(AB$12-$C105),$W$7*(AB$12-$C105))*$D105</f>
        <v>6.0174170070743729E-3</v>
      </c>
      <c r="AC106" s="35">
        <f>IF(AC$12-$C105&lt;0,$W$8*ABS(AC$12-$C105),$W$7*(AC$12-$C105))*$D105</f>
        <v>5.8372548212338223E-3</v>
      </c>
      <c r="AD106" s="35">
        <f>IF(AD$12-$C105&lt;0,$W$8*ABS(AD$12-$C105),$W$7*(AD$12-$C105))*$D105</f>
        <v>5.6570926353932717E-3</v>
      </c>
      <c r="AE106" s="35">
        <f>IF(AE$12-$C105&lt;0,$W$8*ABS(AE$12-$C105),$W$7*(AE$12-$C105))*$D105</f>
        <v>5.4769304495527211E-3</v>
      </c>
      <c r="AF106" s="35">
        <f>IF(AF$12-$C105&lt;0,$W$8*ABS(AF$12-$C105),$W$7*(AF$12-$C105))*$D105</f>
        <v>5.2967682637121713E-3</v>
      </c>
      <c r="AG106" s="35">
        <f>IF(AG$12-$C105&lt;0,$W$8*ABS(AG$12-$C105),$W$7*(AG$12-$C105))*$D105</f>
        <v>5.1166060778716216E-3</v>
      </c>
      <c r="AH106" s="35">
        <f>IF(AH$12-$C105&lt;0,$W$8*ABS(AH$12-$C105),$W$7*(AH$12-$C105))*$D105</f>
        <v>4.936443892031071E-3</v>
      </c>
      <c r="AI106" s="35">
        <f>IF(AI$12-$C105&lt;0,$W$8*ABS(AI$12-$C105),$W$7*(AI$12-$C105))*$D105</f>
        <v>4.7562817061905203E-3</v>
      </c>
      <c r="AJ106" s="35">
        <f>IF(AJ$12-$C105&lt;0,$W$8*ABS(AJ$12-$C105),$W$7*(AJ$12-$C105))*$D105</f>
        <v>4.5761195203499697E-3</v>
      </c>
      <c r="AK106" s="35">
        <f>IF(AK$12-$C105&lt;0,$W$8*ABS(AK$12-$C105),$W$7*(AK$12-$C105))*$D105</f>
        <v>4.3959573345094191E-3</v>
      </c>
      <c r="AL106" s="35">
        <f>IF(AL$12-$C105&lt;0,$W$8*ABS(AL$12-$C105),$W$7*(AL$12-$C105))*$D105</f>
        <v>4.2157951486688685E-3</v>
      </c>
      <c r="AM106" s="35">
        <f>IF(AM$12-$C105&lt;0,$W$8*ABS(AM$12-$C105),$W$7*(AM$12-$C105))*$D105</f>
        <v>4.0356329628283179E-3</v>
      </c>
      <c r="AN106" s="35">
        <f>IF(AN$12-$C105&lt;0,$W$8*ABS(AN$12-$C105),$W$7*(AN$12-$C105))*$D105</f>
        <v>3.8554707769877681E-3</v>
      </c>
      <c r="AO106" s="35">
        <f>IF(AO$12-$C105&lt;0,$W$8*ABS(AO$12-$C105),$W$7*(AO$12-$C105))*$D105</f>
        <v>3.6753085911472175E-3</v>
      </c>
      <c r="AP106" s="35">
        <f>IF(AP$12-$C105&lt;0,$W$8*ABS(AP$12-$C105),$W$7*(AP$12-$C105))*$D105</f>
        <v>3.4951464053066669E-3</v>
      </c>
      <c r="AQ106" s="35">
        <f>IF(AQ$12-$C105&lt;0,$W$8*ABS(AQ$12-$C105),$W$7*(AQ$12-$C105))*$D105</f>
        <v>3.3149842194661167E-3</v>
      </c>
      <c r="AR106" s="35">
        <f>IF(AR$12-$C105&lt;0,$W$8*ABS(AR$12-$C105),$W$7*(AR$12-$C105))*$D105</f>
        <v>3.1348220336255661E-3</v>
      </c>
      <c r="AS106" s="35">
        <f>IF(AS$12-$C105&lt;0,$W$8*ABS(AS$12-$C105),$W$7*(AS$12-$C105))*$D105</f>
        <v>2.9546598477850155E-3</v>
      </c>
      <c r="AT106" s="35">
        <f>IF(AT$12-$C105&lt;0,$W$8*ABS(AT$12-$C105),$W$7*(AT$12-$C105))*$D105</f>
        <v>2.7744976619444653E-3</v>
      </c>
      <c r="AU106" s="35">
        <f>IF(AU$12-$C105&lt;0,$W$8*ABS(AU$12-$C105),$W$7*(AU$12-$C105))*$D105</f>
        <v>2.5943354761039147E-3</v>
      </c>
      <c r="AV106" s="35">
        <f>IF(AV$12-$C105&lt;0,$W$8*ABS(AV$12-$C105),$W$7*(AV$12-$C105))*$D105</f>
        <v>2.4141732902633641E-3</v>
      </c>
      <c r="AW106" s="35">
        <f>IF(AW$12-$C105&lt;0,$W$8*ABS(AW$12-$C105),$W$7*(AW$12-$C105))*$D105</f>
        <v>2.2340111044228139E-3</v>
      </c>
      <c r="AX106" s="35">
        <f>IF(AX$12-$C105&lt;0,$W$8*ABS(AX$12-$C105),$W$7*(AX$12-$C105))*$D105</f>
        <v>2.0538489185822633E-3</v>
      </c>
      <c r="AY106" s="35">
        <f>IF(AY$12-$C105&lt;0,$W$8*ABS(AY$12-$C105),$W$7*(AY$12-$C105))*$D105</f>
        <v>1.8736867327417128E-3</v>
      </c>
      <c r="AZ106" s="35">
        <f>IF(AZ$12-$C105&lt;0,$W$8*ABS(AZ$12-$C105),$W$7*(AZ$12-$C105))*$D105</f>
        <v>1.6935245469011624E-3</v>
      </c>
      <c r="BA106" s="35">
        <f>IF(BA$12-$C105&lt;0,$W$8*ABS(BA$12-$C105),$W$7*(BA$12-$C105))*$D105</f>
        <v>1.513362361060612E-3</v>
      </c>
      <c r="BB106" s="35">
        <f>IF(BB$12-$C105&lt;0,$W$8*ABS(BB$12-$C105),$W$7*(BB$12-$C105))*$D105</f>
        <v>1.3332001752200614E-3</v>
      </c>
      <c r="BC106" s="35">
        <f>IF(BC$12-$C105&lt;0,$W$8*ABS(BC$12-$C105),$W$7*(BC$12-$C105))*$D105</f>
        <v>1.153037989379511E-3</v>
      </c>
      <c r="BD106" s="35">
        <f>IF(BD$12-$C105&lt;0,$W$8*ABS(BD$12-$C105),$W$7*(BD$12-$C105))*$D105</f>
        <v>9.7287580353896063E-4</v>
      </c>
      <c r="BE106" s="35">
        <f>IF(BE$12-$C105&lt;0,$W$8*ABS(BE$12-$C105),$W$7*(BE$12-$C105))*$D105</f>
        <v>7.9271361769841012E-4</v>
      </c>
      <c r="BF106" s="35">
        <f>IF(BF$12-$C105&lt;0,$W$8*ABS(BF$12-$C105),$W$7*(BF$12-$C105))*$D105</f>
        <v>6.1255143185785983E-4</v>
      </c>
      <c r="BG106" s="35">
        <f>IF(BG$12-$C105&lt;0,$W$8*ABS(BG$12-$C105),$W$7*(BG$12-$C105))*$D105</f>
        <v>4.3238924601730932E-4</v>
      </c>
      <c r="BH106" s="35">
        <f>IF(BH$12-$C105&lt;0,$W$8*ABS(BH$12-$C105),$W$7*(BH$12-$C105))*$D105</f>
        <v>2.5222706017675886E-4</v>
      </c>
      <c r="BI106" s="35">
        <f>IF(BI$12-$C105&lt;0,$W$8*ABS(BI$12-$C105),$W$7*(BI$12-$C105))*$D105</f>
        <v>7.2064874336208394E-5</v>
      </c>
      <c r="BJ106" s="35">
        <f>IF(BJ$12-$C105&lt;0,$W$8*ABS(BJ$12-$C105),$W$7*(BJ$12-$C105))*$D105</f>
        <v>1.0809731150434206E-3</v>
      </c>
      <c r="BK106" s="35">
        <f>IF(BK$12-$C105&lt;0,$W$8*ABS(BK$12-$C105),$W$7*(BK$12-$C105))*$D105</f>
        <v>2.8825949734489252E-3</v>
      </c>
      <c r="BL106" s="35">
        <f>IF(BL$12-$C105&lt;0,$W$8*ABS(BL$12-$C105),$W$7*(BL$12-$C105))*$D105</f>
        <v>4.6842168318544297E-3</v>
      </c>
      <c r="BM106" s="35">
        <f>IF(BM$12-$C105&lt;0,$W$8*ABS(BM$12-$C105),$W$7*(BM$12-$C105))*$D105</f>
        <v>6.4858386902599341E-3</v>
      </c>
      <c r="BN106" s="35">
        <f>IF(BN$12-$C105&lt;0,$W$8*ABS(BN$12-$C105),$W$7*(BN$12-$C105))*$D105</f>
        <v>8.2874605486654394E-3</v>
      </c>
      <c r="BO106" s="35">
        <f>IF(BO$12-$C105&lt;0,$W$8*ABS(BO$12-$C105),$W$7*(BO$12-$C105))*$D105</f>
        <v>1.0089082407070944E-2</v>
      </c>
      <c r="BP106" s="35">
        <f>IF(BP$12-$C105&lt;0,$W$8*ABS(BP$12-$C105),$W$7*(BP$12-$C105))*$D105</f>
        <v>1.1890704265476448E-2</v>
      </c>
      <c r="BQ106" s="35">
        <f>IF(BQ$12-$C105&lt;0,$W$8*ABS(BQ$12-$C105),$W$7*(BQ$12-$C105))*$D105</f>
        <v>1.3692326123881953E-2</v>
      </c>
      <c r="BR106" s="35">
        <f>IF(BR$12-$C105&lt;0,$W$8*ABS(BR$12-$C105),$W$7*(BR$12-$C105))*$D105</f>
        <v>1.5493947982287455E-2</v>
      </c>
      <c r="BS106" s="35">
        <f>IF(BS$12-$C105&lt;0,$W$8*ABS(BS$12-$C105),$W$7*(BS$12-$C105))*$D105</f>
        <v>1.7295569840692963E-2</v>
      </c>
      <c r="BT106" s="35">
        <f>IF(BT$12-$C105&lt;0,$W$8*ABS(BT$12-$C105),$W$7*(BT$12-$C105))*$D105</f>
        <v>1.9097191699098463E-2</v>
      </c>
      <c r="BU106" s="35">
        <f>IF(BU$12-$C105&lt;0,$W$8*ABS(BU$12-$C105),$W$7*(BU$12-$C105))*$D105</f>
        <v>2.0898813557503969E-2</v>
      </c>
      <c r="BV106" s="35">
        <f>IF(BV$12-$C105&lt;0,$W$8*ABS(BV$12-$C105),$W$7*(BV$12-$C105))*$D105</f>
        <v>2.2700435415909475E-2</v>
      </c>
      <c r="BW106" s="35">
        <f>IF(BW$12-$C105&lt;0,$W$8*ABS(BW$12-$C105),$W$7*(BW$12-$C105))*$D105</f>
        <v>2.4502057274314978E-2</v>
      </c>
      <c r="BX106" s="35">
        <f>IF(BX$12-$C105&lt;0,$W$8*ABS(BX$12-$C105),$W$7*(BX$12-$C105))*$D105</f>
        <v>2.6303679132720484E-2</v>
      </c>
      <c r="BY106" s="35">
        <f>IF(BY$12-$C105&lt;0,$W$8*ABS(BY$12-$C105),$W$7*(BY$12-$C105))*$D105</f>
        <v>2.810530099112599E-2</v>
      </c>
      <c r="BZ106" s="35">
        <f>IF(BZ$12-$C105&lt;0,$W$8*ABS(BZ$12-$C105),$W$7*(BZ$12-$C105))*$D105</f>
        <v>2.9906922849531493E-2</v>
      </c>
      <c r="CA106" s="35">
        <f>IF(CA$12-$C105&lt;0,$W$8*ABS(CA$12-$C105),$W$7*(CA$12-$C105))*$D105</f>
        <v>3.1708544707936999E-2</v>
      </c>
      <c r="CB106" s="35">
        <f>IF(CB$12-$C105&lt;0,$W$8*ABS(CB$12-$C105),$W$7*(CB$12-$C105))*$D105</f>
        <v>3.3510166566342502E-2</v>
      </c>
      <c r="CC106" s="35">
        <f>IF(CC$12-$C105&lt;0,$W$8*ABS(CC$12-$C105),$W$7*(CC$12-$C105))*$D105</f>
        <v>3.5311788424748004E-2</v>
      </c>
      <c r="CD106" s="35">
        <f>IF(CD$12-$C105&lt;0,$W$8*ABS(CD$12-$C105),$W$7*(CD$12-$C105))*$D105</f>
        <v>3.7113410283153514E-2</v>
      </c>
      <c r="CE106" s="35">
        <f>IF(CE$12-$C105&lt;0,$W$8*ABS(CE$12-$C105),$W$7*(CE$12-$C105))*$D105</f>
        <v>3.8915032141559017E-2</v>
      </c>
      <c r="CF106" s="35">
        <f>IF(CF$12-$C105&lt;0,$W$8*ABS(CF$12-$C105),$W$7*(CF$12-$C105))*$D105</f>
        <v>4.0716653999964519E-2</v>
      </c>
      <c r="CG106" s="36">
        <f>IF(CG$12-$C105&lt;0,$W$8*ABS(CG$12-$C105),$W$7*(CG$12-$C105))*$D105</f>
        <v>4.2518275858370022E-2</v>
      </c>
      <c r="CH106" s="12"/>
    </row>
    <row r="107" spans="2:86" x14ac:dyDescent="0.25">
      <c r="B107" s="10"/>
      <c r="C107" s="5">
        <f t="shared" si="6"/>
        <v>19.099999999999966</v>
      </c>
      <c r="D107" s="46">
        <f>_xlfn.NORM.DIST(C107,$E$7,$E$8,FALSE)</f>
        <v>2.4396009289592228E-2</v>
      </c>
      <c r="E107" s="95">
        <f>D107/SUM($D$12:$D$138)</f>
        <v>4.8792023384751602E-3</v>
      </c>
      <c r="F107" s="11"/>
      <c r="G107" t="s">
        <v>44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68"/>
      <c r="W107" s="54">
        <f t="shared" si="5"/>
        <v>18.899999999999967</v>
      </c>
      <c r="X107" s="34">
        <f>IF(X$12-$C106&lt;0,$W$8*ABS(X$12-$C106),$W$7*(X$12-$C106))*$D106</f>
        <v>5.6316997235032924E-3</v>
      </c>
      <c r="Y107" s="35">
        <f>IF(Y$12-$C106&lt;0,$W$8*ABS(Y$12-$C106),$W$7*(Y$12-$C106))*$D106</f>
        <v>5.4827129583312467E-3</v>
      </c>
      <c r="Z107" s="35">
        <f>IF(Z$12-$C106&lt;0,$W$8*ABS(Z$12-$C106),$W$7*(Z$12-$C106))*$D106</f>
        <v>5.3337261931592017E-3</v>
      </c>
      <c r="AA107" s="35">
        <f>IF(AA$12-$C106&lt;0,$W$8*ABS(AA$12-$C106),$W$7*(AA$12-$C106))*$D106</f>
        <v>5.1847394279871577E-3</v>
      </c>
      <c r="AB107" s="35">
        <f>IF(AB$12-$C106&lt;0,$W$8*ABS(AB$12-$C106),$W$7*(AB$12-$C106))*$D106</f>
        <v>5.0357526628151119E-3</v>
      </c>
      <c r="AC107" s="35">
        <f>IF(AC$12-$C106&lt;0,$W$8*ABS(AC$12-$C106),$W$7*(AC$12-$C106))*$D106</f>
        <v>4.886765897643067E-3</v>
      </c>
      <c r="AD107" s="35">
        <f>IF(AD$12-$C106&lt;0,$W$8*ABS(AD$12-$C106),$W$7*(AD$12-$C106))*$D106</f>
        <v>4.7377791324710221E-3</v>
      </c>
      <c r="AE107" s="35">
        <f>IF(AE$12-$C106&lt;0,$W$8*ABS(AE$12-$C106),$W$7*(AE$12-$C106))*$D106</f>
        <v>4.5887923672989772E-3</v>
      </c>
      <c r="AF107" s="35">
        <f>IF(AF$12-$C106&lt;0,$W$8*ABS(AF$12-$C106),$W$7*(AF$12-$C106))*$D106</f>
        <v>4.4398056021269314E-3</v>
      </c>
      <c r="AG107" s="35">
        <f>IF(AG$12-$C106&lt;0,$W$8*ABS(AG$12-$C106),$W$7*(AG$12-$C106))*$D106</f>
        <v>4.2908188369548865E-3</v>
      </c>
      <c r="AH107" s="35">
        <f>IF(AH$12-$C106&lt;0,$W$8*ABS(AH$12-$C106),$W$7*(AH$12-$C106))*$D106</f>
        <v>4.1418320717828425E-3</v>
      </c>
      <c r="AI107" s="35">
        <f>IF(AI$12-$C106&lt;0,$W$8*ABS(AI$12-$C106),$W$7*(AI$12-$C106))*$D106</f>
        <v>3.9928453066107967E-3</v>
      </c>
      <c r="AJ107" s="35">
        <f>IF(AJ$12-$C106&lt;0,$W$8*ABS(AJ$12-$C106),$W$7*(AJ$12-$C106))*$D106</f>
        <v>3.8438585414387518E-3</v>
      </c>
      <c r="AK107" s="35">
        <f>IF(AK$12-$C106&lt;0,$W$8*ABS(AK$12-$C106),$W$7*(AK$12-$C106))*$D106</f>
        <v>3.6948717762667069E-3</v>
      </c>
      <c r="AL107" s="35">
        <f>IF(AL$12-$C106&lt;0,$W$8*ABS(AL$12-$C106),$W$7*(AL$12-$C106))*$D106</f>
        <v>3.5458850110946616E-3</v>
      </c>
      <c r="AM107" s="35">
        <f>IF(AM$12-$C106&lt;0,$W$8*ABS(AM$12-$C106),$W$7*(AM$12-$C106))*$D106</f>
        <v>3.3968982459226167E-3</v>
      </c>
      <c r="AN107" s="35">
        <f>IF(AN$12-$C106&lt;0,$W$8*ABS(AN$12-$C106),$W$7*(AN$12-$C106))*$D106</f>
        <v>3.2479114807505718E-3</v>
      </c>
      <c r="AO107" s="35">
        <f>IF(AO$12-$C106&lt;0,$W$8*ABS(AO$12-$C106),$W$7*(AO$12-$C106))*$D106</f>
        <v>3.0989247155785264E-3</v>
      </c>
      <c r="AP107" s="35">
        <f>IF(AP$12-$C106&lt;0,$W$8*ABS(AP$12-$C106),$W$7*(AP$12-$C106))*$D106</f>
        <v>2.9499379504064819E-3</v>
      </c>
      <c r="AQ107" s="35">
        <f>IF(AQ$12-$C106&lt;0,$W$8*ABS(AQ$12-$C106),$W$7*(AQ$12-$C106))*$D106</f>
        <v>2.8009511852344366E-3</v>
      </c>
      <c r="AR107" s="35">
        <f>IF(AR$12-$C106&lt;0,$W$8*ABS(AR$12-$C106),$W$7*(AR$12-$C106))*$D106</f>
        <v>2.6519644200623913E-3</v>
      </c>
      <c r="AS107" s="35">
        <f>IF(AS$12-$C106&lt;0,$W$8*ABS(AS$12-$C106),$W$7*(AS$12-$C106))*$D106</f>
        <v>2.5029776548903468E-3</v>
      </c>
      <c r="AT107" s="35">
        <f>IF(AT$12-$C106&lt;0,$W$8*ABS(AT$12-$C106),$W$7*(AT$12-$C106))*$D106</f>
        <v>2.3539908897183015E-3</v>
      </c>
      <c r="AU107" s="35">
        <f>IF(AU$12-$C106&lt;0,$W$8*ABS(AU$12-$C106),$W$7*(AU$12-$C106))*$D106</f>
        <v>2.2050041245462565E-3</v>
      </c>
      <c r="AV107" s="35">
        <f>IF(AV$12-$C106&lt;0,$W$8*ABS(AV$12-$C106),$W$7*(AV$12-$C106))*$D106</f>
        <v>2.0560173593742116E-3</v>
      </c>
      <c r="AW107" s="35">
        <f>IF(AW$12-$C106&lt;0,$W$8*ABS(AW$12-$C106),$W$7*(AW$12-$C106))*$D106</f>
        <v>1.9070305942021665E-3</v>
      </c>
      <c r="AX107" s="35">
        <f>IF(AX$12-$C106&lt;0,$W$8*ABS(AX$12-$C106),$W$7*(AX$12-$C106))*$D106</f>
        <v>1.7580438290301214E-3</v>
      </c>
      <c r="AY107" s="35">
        <f>IF(AY$12-$C106&lt;0,$W$8*ABS(AY$12-$C106),$W$7*(AY$12-$C106))*$D106</f>
        <v>1.6090570638580763E-3</v>
      </c>
      <c r="AZ107" s="35">
        <f>IF(AZ$12-$C106&lt;0,$W$8*ABS(AZ$12-$C106),$W$7*(AZ$12-$C106))*$D106</f>
        <v>1.4600702986860314E-3</v>
      </c>
      <c r="BA107" s="35">
        <f>IF(BA$12-$C106&lt;0,$W$8*ABS(BA$12-$C106),$W$7*(BA$12-$C106))*$D106</f>
        <v>1.3110835335139862E-3</v>
      </c>
      <c r="BB107" s="35">
        <f>IF(BB$12-$C106&lt;0,$W$8*ABS(BB$12-$C106),$W$7*(BB$12-$C106))*$D106</f>
        <v>1.1620967683419413E-3</v>
      </c>
      <c r="BC107" s="35">
        <f>IF(BC$12-$C106&lt;0,$W$8*ABS(BC$12-$C106),$W$7*(BC$12-$C106))*$D106</f>
        <v>1.0131100031698964E-3</v>
      </c>
      <c r="BD107" s="35">
        <f>IF(BD$12-$C106&lt;0,$W$8*ABS(BD$12-$C106),$W$7*(BD$12-$C106))*$D106</f>
        <v>8.641232379978512E-4</v>
      </c>
      <c r="BE107" s="35">
        <f>IF(BE$12-$C106&lt;0,$W$8*ABS(BE$12-$C106),$W$7*(BE$12-$C106))*$D106</f>
        <v>7.1513647282580618E-4</v>
      </c>
      <c r="BF107" s="35">
        <f>IF(BF$12-$C106&lt;0,$W$8*ABS(BF$12-$C106),$W$7*(BF$12-$C106))*$D106</f>
        <v>5.6614970765376117E-4</v>
      </c>
      <c r="BG107" s="35">
        <f>IF(BG$12-$C106&lt;0,$W$8*ABS(BG$12-$C106),$W$7*(BG$12-$C106))*$D106</f>
        <v>4.171629424817161E-4</v>
      </c>
      <c r="BH107" s="35">
        <f>IF(BH$12-$C106&lt;0,$W$8*ABS(BH$12-$C106),$W$7*(BH$12-$C106))*$D106</f>
        <v>2.6817617730967108E-4</v>
      </c>
      <c r="BI107" s="35">
        <f>IF(BI$12-$C106&lt;0,$W$8*ABS(BI$12-$C106),$W$7*(BI$12-$C106))*$D106</f>
        <v>1.1918941213762607E-4</v>
      </c>
      <c r="BJ107" s="35">
        <f>IF(BJ$12-$C106&lt;0,$W$8*ABS(BJ$12-$C106),$W$7*(BJ$12-$C106))*$D106</f>
        <v>2.9797353034418956E-4</v>
      </c>
      <c r="BK107" s="35">
        <f>IF(BK$12-$C106&lt;0,$W$8*ABS(BK$12-$C106),$W$7*(BK$12-$C106))*$D106</f>
        <v>1.7878411820646399E-3</v>
      </c>
      <c r="BL107" s="35">
        <f>IF(BL$12-$C106&lt;0,$W$8*ABS(BL$12-$C106),$W$7*(BL$12-$C106))*$D106</f>
        <v>3.2777088337850903E-3</v>
      </c>
      <c r="BM107" s="35">
        <f>IF(BM$12-$C106&lt;0,$W$8*ABS(BM$12-$C106),$W$7*(BM$12-$C106))*$D106</f>
        <v>4.7675764855055411E-3</v>
      </c>
      <c r="BN107" s="35">
        <f>IF(BN$12-$C106&lt;0,$W$8*ABS(BN$12-$C106),$W$7*(BN$12-$C106))*$D106</f>
        <v>6.257444137225991E-3</v>
      </c>
      <c r="BO107" s="35">
        <f>IF(BO$12-$C106&lt;0,$W$8*ABS(BO$12-$C106),$W$7*(BO$12-$C106))*$D106</f>
        <v>7.7473117889464409E-3</v>
      </c>
      <c r="BP107" s="35">
        <f>IF(BP$12-$C106&lt;0,$W$8*ABS(BP$12-$C106),$W$7*(BP$12-$C106))*$D106</f>
        <v>9.2371794406668917E-3</v>
      </c>
      <c r="BQ107" s="35">
        <f>IF(BQ$12-$C106&lt;0,$W$8*ABS(BQ$12-$C106),$W$7*(BQ$12-$C106))*$D106</f>
        <v>1.0727047092387343E-2</v>
      </c>
      <c r="BR107" s="35">
        <f>IF(BR$12-$C106&lt;0,$W$8*ABS(BR$12-$C106),$W$7*(BR$12-$C106))*$D106</f>
        <v>1.2216914744107792E-2</v>
      </c>
      <c r="BS107" s="35">
        <f>IF(BS$12-$C106&lt;0,$W$8*ABS(BS$12-$C106),$W$7*(BS$12-$C106))*$D106</f>
        <v>1.3706782395828242E-2</v>
      </c>
      <c r="BT107" s="35">
        <f>IF(BT$12-$C106&lt;0,$W$8*ABS(BT$12-$C106),$W$7*(BT$12-$C106))*$D106</f>
        <v>1.5196650047548693E-2</v>
      </c>
      <c r="BU107" s="35">
        <f>IF(BU$12-$C106&lt;0,$W$8*ABS(BU$12-$C106),$W$7*(BU$12-$C106))*$D106</f>
        <v>1.6686517699269144E-2</v>
      </c>
      <c r="BV107" s="35">
        <f>IF(BV$12-$C106&lt;0,$W$8*ABS(BV$12-$C106),$W$7*(BV$12-$C106))*$D106</f>
        <v>1.8176385350989595E-2</v>
      </c>
      <c r="BW107" s="35">
        <f>IF(BW$12-$C106&lt;0,$W$8*ABS(BW$12-$C106),$W$7*(BW$12-$C106))*$D106</f>
        <v>1.9666253002710042E-2</v>
      </c>
      <c r="BX107" s="35">
        <f>IF(BX$12-$C106&lt;0,$W$8*ABS(BX$12-$C106),$W$7*(BX$12-$C106))*$D106</f>
        <v>2.1156120654430496E-2</v>
      </c>
      <c r="BY107" s="35">
        <f>IF(BY$12-$C106&lt;0,$W$8*ABS(BY$12-$C106),$W$7*(BY$12-$C106))*$D106</f>
        <v>2.2645988306150944E-2</v>
      </c>
      <c r="BZ107" s="35">
        <f>IF(BZ$12-$C106&lt;0,$W$8*ABS(BZ$12-$C106),$W$7*(BZ$12-$C106))*$D106</f>
        <v>2.4135855957871395E-2</v>
      </c>
      <c r="CA107" s="35">
        <f>IF(CA$12-$C106&lt;0,$W$8*ABS(CA$12-$C106),$W$7*(CA$12-$C106))*$D106</f>
        <v>2.5625723609591845E-2</v>
      </c>
      <c r="CB107" s="35">
        <f>IF(CB$12-$C106&lt;0,$W$8*ABS(CB$12-$C106),$W$7*(CB$12-$C106))*$D106</f>
        <v>2.7115591261312296E-2</v>
      </c>
      <c r="CC107" s="35">
        <f>IF(CC$12-$C106&lt;0,$W$8*ABS(CC$12-$C106),$W$7*(CC$12-$C106))*$D106</f>
        <v>2.8605458913032747E-2</v>
      </c>
      <c r="CD107" s="35">
        <f>IF(CD$12-$C106&lt;0,$W$8*ABS(CD$12-$C106),$W$7*(CD$12-$C106))*$D106</f>
        <v>3.0095326564753194E-2</v>
      </c>
      <c r="CE107" s="35">
        <f>IF(CE$12-$C106&lt;0,$W$8*ABS(CE$12-$C106),$W$7*(CE$12-$C106))*$D106</f>
        <v>3.1585194216473648E-2</v>
      </c>
      <c r="CF107" s="35">
        <f>IF(CF$12-$C106&lt;0,$W$8*ABS(CF$12-$C106),$W$7*(CF$12-$C106))*$D106</f>
        <v>3.3075061868194096E-2</v>
      </c>
      <c r="CG107" s="36">
        <f>IF(CG$12-$C106&lt;0,$W$8*ABS(CG$12-$C106),$W$7*(CG$12-$C106))*$D106</f>
        <v>3.456492951991455E-2</v>
      </c>
      <c r="CH107" s="12"/>
    </row>
    <row r="108" spans="2:86" x14ac:dyDescent="0.25">
      <c r="B108" s="10"/>
      <c r="C108" s="5">
        <f t="shared" si="6"/>
        <v>19.299999999999965</v>
      </c>
      <c r="D108" s="46">
        <f>_xlfn.NORM.DIST(C108,$E$7,$E$8,FALSE)</f>
        <v>1.9775020794685849E-2</v>
      </c>
      <c r="E108" s="95">
        <f>D108/SUM($D$12:$D$138)</f>
        <v>3.9550045484688717E-3</v>
      </c>
      <c r="F108" s="11"/>
      <c r="G108" s="11" t="s">
        <v>26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68"/>
      <c r="W108" s="54">
        <f t="shared" si="5"/>
        <v>19.099999999999966</v>
      </c>
      <c r="X108" s="34">
        <f>IF(X$12-$C107&lt;0,$W$8*ABS(X$12-$C107),$W$7*(X$12-$C107))*$D107</f>
        <v>4.6596377743121078E-3</v>
      </c>
      <c r="Y108" s="35">
        <f>IF(Y$12-$C107&lt;0,$W$8*ABS(Y$12-$C107),$W$7*(Y$12-$C107))*$D107</f>
        <v>4.5376577278641462E-3</v>
      </c>
      <c r="Z108" s="35">
        <f>IF(Z$12-$C107&lt;0,$W$8*ABS(Z$12-$C107),$W$7*(Z$12-$C107))*$D107</f>
        <v>4.4156776814161854E-3</v>
      </c>
      <c r="AA108" s="35">
        <f>IF(AA$12-$C107&lt;0,$W$8*ABS(AA$12-$C107),$W$7*(AA$12-$C107))*$D107</f>
        <v>4.2936976349682238E-3</v>
      </c>
      <c r="AB108" s="35">
        <f>IF(AB$12-$C107&lt;0,$W$8*ABS(AB$12-$C107),$W$7*(AB$12-$C107))*$D107</f>
        <v>4.1717175885202622E-3</v>
      </c>
      <c r="AC108" s="35">
        <f>IF(AC$12-$C107&lt;0,$W$8*ABS(AC$12-$C107),$W$7*(AC$12-$C107))*$D107</f>
        <v>4.0497375420723023E-3</v>
      </c>
      <c r="AD108" s="35">
        <f>IF(AD$12-$C107&lt;0,$W$8*ABS(AD$12-$C107),$W$7*(AD$12-$C107))*$D107</f>
        <v>3.9277574956243407E-3</v>
      </c>
      <c r="AE108" s="35">
        <f>IF(AE$12-$C107&lt;0,$W$8*ABS(AE$12-$C107),$W$7*(AE$12-$C107))*$D107</f>
        <v>3.8057774491763795E-3</v>
      </c>
      <c r="AF108" s="35">
        <f>IF(AF$12-$C107&lt;0,$W$8*ABS(AF$12-$C107),$W$7*(AF$12-$C107))*$D107</f>
        <v>3.6837974027284183E-3</v>
      </c>
      <c r="AG108" s="35">
        <f>IF(AG$12-$C107&lt;0,$W$8*ABS(AG$12-$C107),$W$7*(AG$12-$C107))*$D107</f>
        <v>3.5618173562804571E-3</v>
      </c>
      <c r="AH108" s="35">
        <f>IF(AH$12-$C107&lt;0,$W$8*ABS(AH$12-$C107),$W$7*(AH$12-$C107))*$D107</f>
        <v>3.4398373098324959E-3</v>
      </c>
      <c r="AI108" s="35">
        <f>IF(AI$12-$C107&lt;0,$W$8*ABS(AI$12-$C107),$W$7*(AI$12-$C107))*$D107</f>
        <v>3.3178572633845347E-3</v>
      </c>
      <c r="AJ108" s="35">
        <f>IF(AJ$12-$C107&lt;0,$W$8*ABS(AJ$12-$C107),$W$7*(AJ$12-$C107))*$D107</f>
        <v>3.1958772169365739E-3</v>
      </c>
      <c r="AK108" s="35">
        <f>IF(AK$12-$C107&lt;0,$W$8*ABS(AK$12-$C107),$W$7*(AK$12-$C107))*$D107</f>
        <v>3.0738971704886127E-3</v>
      </c>
      <c r="AL108" s="35">
        <f>IF(AL$12-$C107&lt;0,$W$8*ABS(AL$12-$C107),$W$7*(AL$12-$C107))*$D107</f>
        <v>2.9519171240406515E-3</v>
      </c>
      <c r="AM108" s="35">
        <f>IF(AM$12-$C107&lt;0,$W$8*ABS(AM$12-$C107),$W$7*(AM$12-$C107))*$D107</f>
        <v>2.8299370775926903E-3</v>
      </c>
      <c r="AN108" s="35">
        <f>IF(AN$12-$C107&lt;0,$W$8*ABS(AN$12-$C107),$W$7*(AN$12-$C107))*$D107</f>
        <v>2.7079570311447291E-3</v>
      </c>
      <c r="AO108" s="35">
        <f>IF(AO$12-$C107&lt;0,$W$8*ABS(AO$12-$C107),$W$7*(AO$12-$C107))*$D107</f>
        <v>2.5859769846967679E-3</v>
      </c>
      <c r="AP108" s="35">
        <f>IF(AP$12-$C107&lt;0,$W$8*ABS(AP$12-$C107),$W$7*(AP$12-$C107))*$D107</f>
        <v>2.4639969382488068E-3</v>
      </c>
      <c r="AQ108" s="35">
        <f>IF(AQ$12-$C107&lt;0,$W$8*ABS(AQ$12-$C107),$W$7*(AQ$12-$C107))*$D107</f>
        <v>2.3420168918008456E-3</v>
      </c>
      <c r="AR108" s="35">
        <f>IF(AR$12-$C107&lt;0,$W$8*ABS(AR$12-$C107),$W$7*(AR$12-$C107))*$D107</f>
        <v>2.2200368453528848E-3</v>
      </c>
      <c r="AS108" s="35">
        <f>IF(AS$12-$C107&lt;0,$W$8*ABS(AS$12-$C107),$W$7*(AS$12-$C107))*$D107</f>
        <v>2.0980567989049232E-3</v>
      </c>
      <c r="AT108" s="35">
        <f>IF(AT$12-$C107&lt;0,$W$8*ABS(AT$12-$C107),$W$7*(AT$12-$C107))*$D107</f>
        <v>1.976076752456962E-3</v>
      </c>
      <c r="AU108" s="35">
        <f>IF(AU$12-$C107&lt;0,$W$8*ABS(AU$12-$C107),$W$7*(AU$12-$C107))*$D107</f>
        <v>1.8540967060090012E-3</v>
      </c>
      <c r="AV108" s="35">
        <f>IF(AV$12-$C107&lt;0,$W$8*ABS(AV$12-$C107),$W$7*(AV$12-$C107))*$D107</f>
        <v>1.73211665956104E-3</v>
      </c>
      <c r="AW108" s="35">
        <f>IF(AW$12-$C107&lt;0,$W$8*ABS(AW$12-$C107),$W$7*(AW$12-$C107))*$D107</f>
        <v>1.6101366131130786E-3</v>
      </c>
      <c r="AX108" s="35">
        <f>IF(AX$12-$C107&lt;0,$W$8*ABS(AX$12-$C107),$W$7*(AX$12-$C107))*$D107</f>
        <v>1.4881565666651176E-3</v>
      </c>
      <c r="AY108" s="35">
        <f>IF(AY$12-$C107&lt;0,$W$8*ABS(AY$12-$C107),$W$7*(AY$12-$C107))*$D107</f>
        <v>1.3661765202171564E-3</v>
      </c>
      <c r="AZ108" s="35">
        <f>IF(AZ$12-$C107&lt;0,$W$8*ABS(AZ$12-$C107),$W$7*(AZ$12-$C107))*$D107</f>
        <v>1.2441964737691952E-3</v>
      </c>
      <c r="BA108" s="35">
        <f>IF(BA$12-$C107&lt;0,$W$8*ABS(BA$12-$C107),$W$7*(BA$12-$C107))*$D107</f>
        <v>1.1222164273212343E-3</v>
      </c>
      <c r="BB108" s="35">
        <f>IF(BB$12-$C107&lt;0,$W$8*ABS(BB$12-$C107),$W$7*(BB$12-$C107))*$D107</f>
        <v>1.0002363808732731E-3</v>
      </c>
      <c r="BC108" s="35">
        <f>IF(BC$12-$C107&lt;0,$W$8*ABS(BC$12-$C107),$W$7*(BC$12-$C107))*$D107</f>
        <v>8.7825633442531188E-4</v>
      </c>
      <c r="BD108" s="35">
        <f>IF(BD$12-$C107&lt;0,$W$8*ABS(BD$12-$C107),$W$7*(BD$12-$C107))*$D107</f>
        <v>7.562762879773508E-4</v>
      </c>
      <c r="BE108" s="35">
        <f>IF(BE$12-$C107&lt;0,$W$8*ABS(BE$12-$C107),$W$7*(BE$12-$C107))*$D107</f>
        <v>6.342962415293896E-4</v>
      </c>
      <c r="BF108" s="35">
        <f>IF(BF$12-$C107&lt;0,$W$8*ABS(BF$12-$C107),$W$7*(BF$12-$C107))*$D107</f>
        <v>5.1231619508142841E-4</v>
      </c>
      <c r="BG108" s="35">
        <f>IF(BG$12-$C107&lt;0,$W$8*ABS(BG$12-$C107),$W$7*(BG$12-$C107))*$D107</f>
        <v>3.9033614863346738E-4</v>
      </c>
      <c r="BH108" s="35">
        <f>IF(BH$12-$C107&lt;0,$W$8*ABS(BH$12-$C107),$W$7*(BH$12-$C107))*$D107</f>
        <v>2.6835610218550618E-4</v>
      </c>
      <c r="BI108" s="35">
        <f>IF(BI$12-$C107&lt;0,$W$8*ABS(BI$12-$C107),$W$7*(BI$12-$C107))*$D107</f>
        <v>1.4637605573754507E-4</v>
      </c>
      <c r="BJ108" s="35">
        <f>IF(BJ$12-$C107&lt;0,$W$8*ABS(BJ$12-$C107),$W$7*(BJ$12-$C107))*$D107</f>
        <v>2.4396009289583908E-5</v>
      </c>
      <c r="BK108" s="35">
        <f>IF(BK$12-$C107&lt;0,$W$8*ABS(BK$12-$C107),$W$7*(BK$12-$C107))*$D107</f>
        <v>9.7584037158377249E-4</v>
      </c>
      <c r="BL108" s="35">
        <f>IF(BL$12-$C107&lt;0,$W$8*ABS(BL$12-$C107),$W$7*(BL$12-$C107))*$D107</f>
        <v>2.1956408360633839E-3</v>
      </c>
      <c r="BM108" s="35">
        <f>IF(BM$12-$C107&lt;0,$W$8*ABS(BM$12-$C107),$W$7*(BM$12-$C107))*$D107</f>
        <v>3.4154413005429954E-3</v>
      </c>
      <c r="BN108" s="35">
        <f>IF(BN$12-$C107&lt;0,$W$8*ABS(BN$12-$C107),$W$7*(BN$12-$C107))*$D107</f>
        <v>4.6352417650226069E-3</v>
      </c>
      <c r="BO108" s="35">
        <f>IF(BO$12-$C107&lt;0,$W$8*ABS(BO$12-$C107),$W$7*(BO$12-$C107))*$D107</f>
        <v>5.8550422295022189E-3</v>
      </c>
      <c r="BP108" s="35">
        <f>IF(BP$12-$C107&lt;0,$W$8*ABS(BP$12-$C107),$W$7*(BP$12-$C107))*$D107</f>
        <v>7.0748426939818299E-3</v>
      </c>
      <c r="BQ108" s="35">
        <f>IF(BQ$12-$C107&lt;0,$W$8*ABS(BQ$12-$C107),$W$7*(BQ$12-$C107))*$D107</f>
        <v>8.294643158461441E-3</v>
      </c>
      <c r="BR108" s="35">
        <f>IF(BR$12-$C107&lt;0,$W$8*ABS(BR$12-$C107),$W$7*(BR$12-$C107))*$D107</f>
        <v>9.5144436229410538E-3</v>
      </c>
      <c r="BS108" s="35">
        <f>IF(BS$12-$C107&lt;0,$W$8*ABS(BS$12-$C107),$W$7*(BS$12-$C107))*$D107</f>
        <v>1.0734244087420665E-2</v>
      </c>
      <c r="BT108" s="35">
        <f>IF(BT$12-$C107&lt;0,$W$8*ABS(BT$12-$C107),$W$7*(BT$12-$C107))*$D107</f>
        <v>1.1954044551900276E-2</v>
      </c>
      <c r="BU108" s="35">
        <f>IF(BU$12-$C107&lt;0,$W$8*ABS(BU$12-$C107),$W$7*(BU$12-$C107))*$D107</f>
        <v>1.3173845016379889E-2</v>
      </c>
      <c r="BV108" s="35">
        <f>IF(BV$12-$C107&lt;0,$W$8*ABS(BV$12-$C107),$W$7*(BV$12-$C107))*$D107</f>
        <v>1.4393645480859498E-2</v>
      </c>
      <c r="BW108" s="35">
        <f>IF(BW$12-$C107&lt;0,$W$8*ABS(BW$12-$C107),$W$7*(BW$12-$C107))*$D107</f>
        <v>1.5613445945339111E-2</v>
      </c>
      <c r="BX108" s="35">
        <f>IF(BX$12-$C107&lt;0,$W$8*ABS(BX$12-$C107),$W$7*(BX$12-$C107))*$D107</f>
        <v>1.6833246409818724E-2</v>
      </c>
      <c r="BY108" s="35">
        <f>IF(BY$12-$C107&lt;0,$W$8*ABS(BY$12-$C107),$W$7*(BY$12-$C107))*$D107</f>
        <v>1.8053046874298331E-2</v>
      </c>
      <c r="BZ108" s="35">
        <f>IF(BZ$12-$C107&lt;0,$W$8*ABS(BZ$12-$C107),$W$7*(BZ$12-$C107))*$D107</f>
        <v>1.9272847338777946E-2</v>
      </c>
      <c r="CA108" s="35">
        <f>IF(CA$12-$C107&lt;0,$W$8*ABS(CA$12-$C107),$W$7*(CA$12-$C107))*$D107</f>
        <v>2.0492647803257553E-2</v>
      </c>
      <c r="CB108" s="35">
        <f>IF(CB$12-$C107&lt;0,$W$8*ABS(CB$12-$C107),$W$7*(CB$12-$C107))*$D107</f>
        <v>2.1712448267737168E-2</v>
      </c>
      <c r="CC108" s="35">
        <f>IF(CC$12-$C107&lt;0,$W$8*ABS(CC$12-$C107),$W$7*(CC$12-$C107))*$D107</f>
        <v>2.2932248732216779E-2</v>
      </c>
      <c r="CD108" s="35">
        <f>IF(CD$12-$C107&lt;0,$W$8*ABS(CD$12-$C107),$W$7*(CD$12-$C107))*$D107</f>
        <v>2.415204919669639E-2</v>
      </c>
      <c r="CE108" s="35">
        <f>IF(CE$12-$C107&lt;0,$W$8*ABS(CE$12-$C107),$W$7*(CE$12-$C107))*$D107</f>
        <v>2.5371849661176001E-2</v>
      </c>
      <c r="CF108" s="35">
        <f>IF(CF$12-$C107&lt;0,$W$8*ABS(CF$12-$C107),$W$7*(CF$12-$C107))*$D107</f>
        <v>2.6591650125655612E-2</v>
      </c>
      <c r="CG108" s="36">
        <f>IF(CG$12-$C107&lt;0,$W$8*ABS(CG$12-$C107),$W$7*(CG$12-$C107))*$D107</f>
        <v>2.7811450590135223E-2</v>
      </c>
      <c r="CH108" s="12"/>
    </row>
    <row r="109" spans="2:86" x14ac:dyDescent="0.25">
      <c r="B109" s="10"/>
      <c r="C109" s="5">
        <f t="shared" si="6"/>
        <v>19.499999999999964</v>
      </c>
      <c r="D109" s="46">
        <f>_xlfn.NORM.DIST(C109,$E$7,$E$8,FALSE)</f>
        <v>1.5869825917834344E-2</v>
      </c>
      <c r="E109" s="95">
        <f>D109/SUM($D$12:$D$138)</f>
        <v>3.1739654961733818E-3</v>
      </c>
      <c r="F109" s="11"/>
      <c r="G109" s="11" t="s">
        <v>27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68"/>
      <c r="W109" s="54">
        <f t="shared" si="5"/>
        <v>19.299999999999965</v>
      </c>
      <c r="X109" s="34">
        <f>IF(X$12-$C108&lt;0,$W$8*ABS(X$12-$C108),$W$7*(X$12-$C108))*$D108</f>
        <v>3.816579013374362E-3</v>
      </c>
      <c r="Y109" s="35">
        <f>IF(Y$12-$C108&lt;0,$W$8*ABS(Y$12-$C108),$W$7*(Y$12-$C108))*$D108</f>
        <v>3.7177039094009332E-3</v>
      </c>
      <c r="Z109" s="35">
        <f>IF(Z$12-$C108&lt;0,$W$8*ABS(Z$12-$C108),$W$7*(Z$12-$C108))*$D108</f>
        <v>3.6188288054275039E-3</v>
      </c>
      <c r="AA109" s="35">
        <f>IF(AA$12-$C108&lt;0,$W$8*ABS(AA$12-$C108),$W$7*(AA$12-$C108))*$D108</f>
        <v>3.5199537014540742E-3</v>
      </c>
      <c r="AB109" s="35">
        <f>IF(AB$12-$C108&lt;0,$W$8*ABS(AB$12-$C108),$W$7*(AB$12-$C108))*$D108</f>
        <v>3.421078597480645E-3</v>
      </c>
      <c r="AC109" s="35">
        <f>IF(AC$12-$C108&lt;0,$W$8*ABS(AC$12-$C108),$W$7*(AC$12-$C108))*$D108</f>
        <v>3.3222034935072157E-3</v>
      </c>
      <c r="AD109" s="35">
        <f>IF(AD$12-$C108&lt;0,$W$8*ABS(AD$12-$C108),$W$7*(AD$12-$C108))*$D108</f>
        <v>3.2233283895337864E-3</v>
      </c>
      <c r="AE109" s="35">
        <f>IF(AE$12-$C108&lt;0,$W$8*ABS(AE$12-$C108),$W$7*(AE$12-$C108))*$D108</f>
        <v>3.1244532855603576E-3</v>
      </c>
      <c r="AF109" s="35">
        <f>IF(AF$12-$C108&lt;0,$W$8*ABS(AF$12-$C108),$W$7*(AF$12-$C108))*$D108</f>
        <v>3.0255781815869283E-3</v>
      </c>
      <c r="AG109" s="35">
        <f>IF(AG$12-$C108&lt;0,$W$8*ABS(AG$12-$C108),$W$7*(AG$12-$C108))*$D108</f>
        <v>2.9267030776134991E-3</v>
      </c>
      <c r="AH109" s="35">
        <f>IF(AH$12-$C108&lt;0,$W$8*ABS(AH$12-$C108),$W$7*(AH$12-$C108))*$D108</f>
        <v>2.8278279736400698E-3</v>
      </c>
      <c r="AI109" s="35">
        <f>IF(AI$12-$C108&lt;0,$W$8*ABS(AI$12-$C108),$W$7*(AI$12-$C108))*$D108</f>
        <v>2.7289528696666401E-3</v>
      </c>
      <c r="AJ109" s="35">
        <f>IF(AJ$12-$C108&lt;0,$W$8*ABS(AJ$12-$C108),$W$7*(AJ$12-$C108))*$D108</f>
        <v>2.6300777656932109E-3</v>
      </c>
      <c r="AK109" s="35">
        <f>IF(AK$12-$C108&lt;0,$W$8*ABS(AK$12-$C108),$W$7*(AK$12-$C108))*$D108</f>
        <v>2.5312026617197816E-3</v>
      </c>
      <c r="AL109" s="35">
        <f>IF(AL$12-$C108&lt;0,$W$8*ABS(AL$12-$C108),$W$7*(AL$12-$C108))*$D108</f>
        <v>2.4323275577463528E-3</v>
      </c>
      <c r="AM109" s="35">
        <f>IF(AM$12-$C108&lt;0,$W$8*ABS(AM$12-$C108),$W$7*(AM$12-$C108))*$D108</f>
        <v>2.3334524537729235E-3</v>
      </c>
      <c r="AN109" s="35">
        <f>IF(AN$12-$C108&lt;0,$W$8*ABS(AN$12-$C108),$W$7*(AN$12-$C108))*$D108</f>
        <v>2.2345773497994942E-3</v>
      </c>
      <c r="AO109" s="35">
        <f>IF(AO$12-$C108&lt;0,$W$8*ABS(AO$12-$C108),$W$7*(AO$12-$C108))*$D108</f>
        <v>2.135702245826065E-3</v>
      </c>
      <c r="AP109" s="35">
        <f>IF(AP$12-$C108&lt;0,$W$8*ABS(AP$12-$C108),$W$7*(AP$12-$C108))*$D108</f>
        <v>2.0368271418526353E-3</v>
      </c>
      <c r="AQ109" s="35">
        <f>IF(AQ$12-$C108&lt;0,$W$8*ABS(AQ$12-$C108),$W$7*(AQ$12-$C108))*$D108</f>
        <v>1.9379520378792064E-3</v>
      </c>
      <c r="AR109" s="35">
        <f>IF(AR$12-$C108&lt;0,$W$8*ABS(AR$12-$C108),$W$7*(AR$12-$C108))*$D108</f>
        <v>1.8390769339057772E-3</v>
      </c>
      <c r="AS109" s="35">
        <f>IF(AS$12-$C108&lt;0,$W$8*ABS(AS$12-$C108),$W$7*(AS$12-$C108))*$D108</f>
        <v>1.7402018299323477E-3</v>
      </c>
      <c r="AT109" s="35">
        <f>IF(AT$12-$C108&lt;0,$W$8*ABS(AT$12-$C108),$W$7*(AT$12-$C108))*$D108</f>
        <v>1.6413267259589187E-3</v>
      </c>
      <c r="AU109" s="35">
        <f>IF(AU$12-$C108&lt;0,$W$8*ABS(AU$12-$C108),$W$7*(AU$12-$C108))*$D108</f>
        <v>1.5424516219854894E-3</v>
      </c>
      <c r="AV109" s="35">
        <f>IF(AV$12-$C108&lt;0,$W$8*ABS(AV$12-$C108),$W$7*(AV$12-$C108))*$D108</f>
        <v>1.4435765180120601E-3</v>
      </c>
      <c r="AW109" s="35">
        <f>IF(AW$12-$C108&lt;0,$W$8*ABS(AW$12-$C108),$W$7*(AW$12-$C108))*$D108</f>
        <v>1.3447014140386311E-3</v>
      </c>
      <c r="AX109" s="35">
        <f>IF(AX$12-$C108&lt;0,$W$8*ABS(AX$12-$C108),$W$7*(AX$12-$C108))*$D108</f>
        <v>1.2458263100652016E-3</v>
      </c>
      <c r="AY109" s="35">
        <f>IF(AY$12-$C108&lt;0,$W$8*ABS(AY$12-$C108),$W$7*(AY$12-$C108))*$D108</f>
        <v>1.1469512060917726E-3</v>
      </c>
      <c r="AZ109" s="35">
        <f>IF(AZ$12-$C108&lt;0,$W$8*ABS(AZ$12-$C108),$W$7*(AZ$12-$C108))*$D108</f>
        <v>1.0480761021183431E-3</v>
      </c>
      <c r="BA109" s="35">
        <f>IF(BA$12-$C108&lt;0,$W$8*ABS(BA$12-$C108),$W$7*(BA$12-$C108))*$D108</f>
        <v>9.4920099814491392E-4</v>
      </c>
      <c r="BB109" s="35">
        <f>IF(BB$12-$C108&lt;0,$W$8*ABS(BB$12-$C108),$W$7*(BB$12-$C108))*$D108</f>
        <v>8.5032589417148455E-4</v>
      </c>
      <c r="BC109" s="35">
        <f>IF(BC$12-$C108&lt;0,$W$8*ABS(BC$12-$C108),$W$7*(BC$12-$C108))*$D108</f>
        <v>7.514507901980554E-4</v>
      </c>
      <c r="BD109" s="35">
        <f>IF(BD$12-$C108&lt;0,$W$8*ABS(BD$12-$C108),$W$7*(BD$12-$C108))*$D108</f>
        <v>6.5257568622462624E-4</v>
      </c>
      <c r="BE109" s="35">
        <f>IF(BE$12-$C108&lt;0,$W$8*ABS(BE$12-$C108),$W$7*(BE$12-$C108))*$D108</f>
        <v>5.5370058225119698E-4</v>
      </c>
      <c r="BF109" s="35">
        <f>IF(BF$12-$C108&lt;0,$W$8*ABS(BF$12-$C108),$W$7*(BF$12-$C108))*$D108</f>
        <v>4.5482547827776766E-4</v>
      </c>
      <c r="BG109" s="35">
        <f>IF(BG$12-$C108&lt;0,$W$8*ABS(BG$12-$C108),$W$7*(BG$12-$C108))*$D108</f>
        <v>3.559503743043384E-4</v>
      </c>
      <c r="BH109" s="35">
        <f>IF(BH$12-$C108&lt;0,$W$8*ABS(BH$12-$C108),$W$7*(BH$12-$C108))*$D108</f>
        <v>2.5707527033090919E-4</v>
      </c>
      <c r="BI109" s="35">
        <f>IF(BI$12-$C108&lt;0,$W$8*ABS(BI$12-$C108),$W$7*(BI$12-$C108))*$D108</f>
        <v>1.582001663574799E-4</v>
      </c>
      <c r="BJ109" s="35">
        <f>IF(BJ$12-$C108&lt;0,$W$8*ABS(BJ$12-$C108),$W$7*(BJ$12-$C108))*$D108</f>
        <v>5.9325062384050662E-5</v>
      </c>
      <c r="BK109" s="35">
        <f>IF(BK$12-$C108&lt;0,$W$8*ABS(BK$12-$C108),$W$7*(BK$12-$C108))*$D108</f>
        <v>3.955004158937859E-4</v>
      </c>
      <c r="BL109" s="35">
        <f>IF(BL$12-$C108&lt;0,$W$8*ABS(BL$12-$C108),$W$7*(BL$12-$C108))*$D108</f>
        <v>1.3842514556280784E-3</v>
      </c>
      <c r="BM109" s="35">
        <f>IF(BM$12-$C108&lt;0,$W$8*ABS(BM$12-$C108),$W$7*(BM$12-$C108))*$D108</f>
        <v>2.3730024953623708E-3</v>
      </c>
      <c r="BN109" s="35">
        <f>IF(BN$12-$C108&lt;0,$W$8*ABS(BN$12-$C108),$W$7*(BN$12-$C108))*$D108</f>
        <v>3.361753535096663E-3</v>
      </c>
      <c r="BO109" s="35">
        <f>IF(BO$12-$C108&lt;0,$W$8*ABS(BO$12-$C108),$W$7*(BO$12-$C108))*$D108</f>
        <v>4.3505045748309561E-3</v>
      </c>
      <c r="BP109" s="35">
        <f>IF(BP$12-$C108&lt;0,$W$8*ABS(BP$12-$C108),$W$7*(BP$12-$C108))*$D108</f>
        <v>5.3392556145652487E-3</v>
      </c>
      <c r="BQ109" s="35">
        <f>IF(BQ$12-$C108&lt;0,$W$8*ABS(BQ$12-$C108),$W$7*(BQ$12-$C108))*$D108</f>
        <v>6.3280066542995414E-3</v>
      </c>
      <c r="BR109" s="35">
        <f>IF(BR$12-$C108&lt;0,$W$8*ABS(BR$12-$C108),$W$7*(BR$12-$C108))*$D108</f>
        <v>7.3167576940338331E-3</v>
      </c>
      <c r="BS109" s="35">
        <f>IF(BS$12-$C108&lt;0,$W$8*ABS(BS$12-$C108),$W$7*(BS$12-$C108))*$D108</f>
        <v>8.3055087337681258E-3</v>
      </c>
      <c r="BT109" s="35">
        <f>IF(BT$12-$C108&lt;0,$W$8*ABS(BT$12-$C108),$W$7*(BT$12-$C108))*$D108</f>
        <v>9.2942597735024193E-3</v>
      </c>
      <c r="BU109" s="35">
        <f>IF(BU$12-$C108&lt;0,$W$8*ABS(BU$12-$C108),$W$7*(BU$12-$C108))*$D108</f>
        <v>1.0283010813236709E-2</v>
      </c>
      <c r="BV109" s="35">
        <f>IF(BV$12-$C108&lt;0,$W$8*ABS(BV$12-$C108),$W$7*(BV$12-$C108))*$D108</f>
        <v>1.1271761852971003E-2</v>
      </c>
      <c r="BW109" s="35">
        <f>IF(BW$12-$C108&lt;0,$W$8*ABS(BW$12-$C108),$W$7*(BW$12-$C108))*$D108</f>
        <v>1.2260512892705296E-2</v>
      </c>
      <c r="BX109" s="35">
        <f>IF(BX$12-$C108&lt;0,$W$8*ABS(BX$12-$C108),$W$7*(BX$12-$C108))*$D108</f>
        <v>1.3249263932439588E-2</v>
      </c>
      <c r="BY109" s="35">
        <f>IF(BY$12-$C108&lt;0,$W$8*ABS(BY$12-$C108),$W$7*(BY$12-$C108))*$D108</f>
        <v>1.4238014972173882E-2</v>
      </c>
      <c r="BZ109" s="35">
        <f>IF(BZ$12-$C108&lt;0,$W$8*ABS(BZ$12-$C108),$W$7*(BZ$12-$C108))*$D108</f>
        <v>1.5226766011908175E-2</v>
      </c>
      <c r="CA109" s="35">
        <f>IF(CA$12-$C108&lt;0,$W$8*ABS(CA$12-$C108),$W$7*(CA$12-$C108))*$D108</f>
        <v>1.6215517051642467E-2</v>
      </c>
      <c r="CB109" s="35">
        <f>IF(CB$12-$C108&lt;0,$W$8*ABS(CB$12-$C108),$W$7*(CB$12-$C108))*$D108</f>
        <v>1.7204268091376759E-2</v>
      </c>
      <c r="CC109" s="35">
        <f>IF(CC$12-$C108&lt;0,$W$8*ABS(CC$12-$C108),$W$7*(CC$12-$C108))*$D108</f>
        <v>1.819301913111105E-2</v>
      </c>
      <c r="CD109" s="35">
        <f>IF(CD$12-$C108&lt;0,$W$8*ABS(CD$12-$C108),$W$7*(CD$12-$C108))*$D108</f>
        <v>1.9181770170845342E-2</v>
      </c>
      <c r="CE109" s="35">
        <f>IF(CE$12-$C108&lt;0,$W$8*ABS(CE$12-$C108),$W$7*(CE$12-$C108))*$D108</f>
        <v>2.0170521210579637E-2</v>
      </c>
      <c r="CF109" s="35">
        <f>IF(CF$12-$C108&lt;0,$W$8*ABS(CF$12-$C108),$W$7*(CF$12-$C108))*$D108</f>
        <v>2.1159272250313929E-2</v>
      </c>
      <c r="CG109" s="36">
        <f>IF(CG$12-$C108&lt;0,$W$8*ABS(CG$12-$C108),$W$7*(CG$12-$C108))*$D108</f>
        <v>2.2148023290048217E-2</v>
      </c>
      <c r="CH109" s="12"/>
    </row>
    <row r="110" spans="2:86" x14ac:dyDescent="0.25">
      <c r="B110" s="10"/>
      <c r="C110" s="5">
        <f t="shared" si="6"/>
        <v>19.699999999999964</v>
      </c>
      <c r="D110" s="46">
        <f>_xlfn.NORM.DIST(C110,$E$7,$E$8,FALSE)</f>
        <v>1.2609109957597734E-2</v>
      </c>
      <c r="E110" s="95">
        <f>D110/SUM($D$12:$D$138)</f>
        <v>2.521822239895926E-3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68"/>
      <c r="W110" s="54">
        <f t="shared" si="5"/>
        <v>19.499999999999964</v>
      </c>
      <c r="X110" s="34">
        <f>IF(X$12-$C109&lt;0,$W$8*ABS(X$12-$C109),$W$7*(X$12-$C109))*$D109</f>
        <v>3.0946160539776914E-3</v>
      </c>
      <c r="Y110" s="35">
        <f>IF(Y$12-$C109&lt;0,$W$8*ABS(Y$12-$C109),$W$7*(Y$12-$C109))*$D109</f>
        <v>3.0152669243885197E-3</v>
      </c>
      <c r="Z110" s="35">
        <f>IF(Z$12-$C109&lt;0,$W$8*ABS(Z$12-$C109),$W$7*(Z$12-$C109))*$D109</f>
        <v>2.935917794799348E-3</v>
      </c>
      <c r="AA110" s="35">
        <f>IF(AA$12-$C109&lt;0,$W$8*ABS(AA$12-$C109),$W$7*(AA$12-$C109))*$D109</f>
        <v>2.8565686652101763E-3</v>
      </c>
      <c r="AB110" s="35">
        <f>IF(AB$12-$C109&lt;0,$W$8*ABS(AB$12-$C109),$W$7*(AB$12-$C109))*$D109</f>
        <v>2.7772195356210046E-3</v>
      </c>
      <c r="AC110" s="35">
        <f>IF(AC$12-$C109&lt;0,$W$8*ABS(AC$12-$C109),$W$7*(AC$12-$C109))*$D109</f>
        <v>2.6978704060318329E-3</v>
      </c>
      <c r="AD110" s="35">
        <f>IF(AD$12-$C109&lt;0,$W$8*ABS(AD$12-$C109),$W$7*(AD$12-$C109))*$D109</f>
        <v>2.6185212764426613E-3</v>
      </c>
      <c r="AE110" s="35">
        <f>IF(AE$12-$C109&lt;0,$W$8*ABS(AE$12-$C109),$W$7*(AE$12-$C109))*$D109</f>
        <v>2.5391721468534891E-3</v>
      </c>
      <c r="AF110" s="35">
        <f>IF(AF$12-$C109&lt;0,$W$8*ABS(AF$12-$C109),$W$7*(AF$12-$C109))*$D109</f>
        <v>2.4598230172643175E-3</v>
      </c>
      <c r="AG110" s="35">
        <f>IF(AG$12-$C109&lt;0,$W$8*ABS(AG$12-$C109),$W$7*(AG$12-$C109))*$D109</f>
        <v>2.3804738876751462E-3</v>
      </c>
      <c r="AH110" s="35">
        <f>IF(AH$12-$C109&lt;0,$W$8*ABS(AH$12-$C109),$W$7*(AH$12-$C109))*$D109</f>
        <v>2.3011247580859745E-3</v>
      </c>
      <c r="AI110" s="35">
        <f>IF(AI$12-$C109&lt;0,$W$8*ABS(AI$12-$C109),$W$7*(AI$12-$C109))*$D109</f>
        <v>2.2217756284968028E-3</v>
      </c>
      <c r="AJ110" s="35">
        <f>IF(AJ$12-$C109&lt;0,$W$8*ABS(AJ$12-$C109),$W$7*(AJ$12-$C109))*$D109</f>
        <v>2.1424264989076307E-3</v>
      </c>
      <c r="AK110" s="35">
        <f>IF(AK$12-$C109&lt;0,$W$8*ABS(AK$12-$C109),$W$7*(AK$12-$C109))*$D109</f>
        <v>2.063077369318459E-3</v>
      </c>
      <c r="AL110" s="35">
        <f>IF(AL$12-$C109&lt;0,$W$8*ABS(AL$12-$C109),$W$7*(AL$12-$C109))*$D109</f>
        <v>1.9837282397292873E-3</v>
      </c>
      <c r="AM110" s="35">
        <f>IF(AM$12-$C109&lt;0,$W$8*ABS(AM$12-$C109),$W$7*(AM$12-$C109))*$D109</f>
        <v>1.9043791101401157E-3</v>
      </c>
      <c r="AN110" s="35">
        <f>IF(AN$12-$C109&lt;0,$W$8*ABS(AN$12-$C109),$W$7*(AN$12-$C109))*$D109</f>
        <v>1.825029980550944E-3</v>
      </c>
      <c r="AO110" s="35">
        <f>IF(AO$12-$C109&lt;0,$W$8*ABS(AO$12-$C109),$W$7*(AO$12-$C109))*$D109</f>
        <v>1.7456808509617723E-3</v>
      </c>
      <c r="AP110" s="35">
        <f>IF(AP$12-$C109&lt;0,$W$8*ABS(AP$12-$C109),$W$7*(AP$12-$C109))*$D109</f>
        <v>1.6663317213726006E-3</v>
      </c>
      <c r="AQ110" s="35">
        <f>IF(AQ$12-$C109&lt;0,$W$8*ABS(AQ$12-$C109),$W$7*(AQ$12-$C109))*$D109</f>
        <v>1.5869825917834287E-3</v>
      </c>
      <c r="AR110" s="35">
        <f>IF(AR$12-$C109&lt;0,$W$8*ABS(AR$12-$C109),$W$7*(AR$12-$C109))*$D109</f>
        <v>1.507633462194257E-3</v>
      </c>
      <c r="AS110" s="35">
        <f>IF(AS$12-$C109&lt;0,$W$8*ABS(AS$12-$C109),$W$7*(AS$12-$C109))*$D109</f>
        <v>1.4282843326050853E-3</v>
      </c>
      <c r="AT110" s="35">
        <f>IF(AT$12-$C109&lt;0,$W$8*ABS(AT$12-$C109),$W$7*(AT$12-$C109))*$D109</f>
        <v>1.3489352030159136E-3</v>
      </c>
      <c r="AU110" s="35">
        <f>IF(AU$12-$C109&lt;0,$W$8*ABS(AU$12-$C109),$W$7*(AU$12-$C109))*$D109</f>
        <v>1.2695860734267417E-3</v>
      </c>
      <c r="AV110" s="35">
        <f>IF(AV$12-$C109&lt;0,$W$8*ABS(AV$12-$C109),$W$7*(AV$12-$C109))*$D109</f>
        <v>1.1902369438375703E-3</v>
      </c>
      <c r="AW110" s="35">
        <f>IF(AW$12-$C109&lt;0,$W$8*ABS(AW$12-$C109),$W$7*(AW$12-$C109))*$D109</f>
        <v>1.1108878142483984E-3</v>
      </c>
      <c r="AX110" s="35">
        <f>IF(AX$12-$C109&lt;0,$W$8*ABS(AX$12-$C109),$W$7*(AX$12-$C109))*$D109</f>
        <v>1.0315386846592267E-3</v>
      </c>
      <c r="AY110" s="35">
        <f>IF(AY$12-$C109&lt;0,$W$8*ABS(AY$12-$C109),$W$7*(AY$12-$C109))*$D109</f>
        <v>9.5218955507005501E-4</v>
      </c>
      <c r="AZ110" s="35">
        <f>IF(AZ$12-$C109&lt;0,$W$8*ABS(AZ$12-$C109),$W$7*(AZ$12-$C109))*$D109</f>
        <v>8.7284042548088333E-4</v>
      </c>
      <c r="BA110" s="35">
        <f>IF(BA$12-$C109&lt;0,$W$8*ABS(BA$12-$C109),$W$7*(BA$12-$C109))*$D109</f>
        <v>7.9349129589171164E-4</v>
      </c>
      <c r="BB110" s="35">
        <f>IF(BB$12-$C109&lt;0,$W$8*ABS(BB$12-$C109),$W$7*(BB$12-$C109))*$D109</f>
        <v>7.1414216630253985E-4</v>
      </c>
      <c r="BC110" s="35">
        <f>IF(BC$12-$C109&lt;0,$W$8*ABS(BC$12-$C109),$W$7*(BC$12-$C109))*$D109</f>
        <v>6.3479303671336816E-4</v>
      </c>
      <c r="BD110" s="35">
        <f>IF(BD$12-$C109&lt;0,$W$8*ABS(BD$12-$C109),$W$7*(BD$12-$C109))*$D109</f>
        <v>5.5544390712419637E-4</v>
      </c>
      <c r="BE110" s="35">
        <f>IF(BE$12-$C109&lt;0,$W$8*ABS(BE$12-$C109),$W$7*(BE$12-$C109))*$D109</f>
        <v>4.7609477753502469E-4</v>
      </c>
      <c r="BF110" s="35">
        <f>IF(BF$12-$C109&lt;0,$W$8*ABS(BF$12-$C109),$W$7*(BF$12-$C109))*$D109</f>
        <v>3.9674564794585295E-4</v>
      </c>
      <c r="BG110" s="35">
        <f>IF(BG$12-$C109&lt;0,$W$8*ABS(BG$12-$C109),$W$7*(BG$12-$C109))*$D109</f>
        <v>3.1739651835668126E-4</v>
      </c>
      <c r="BH110" s="35">
        <f>IF(BH$12-$C109&lt;0,$W$8*ABS(BH$12-$C109),$W$7*(BH$12-$C109))*$D109</f>
        <v>2.3804738876750952E-4</v>
      </c>
      <c r="BI110" s="35">
        <f>IF(BI$12-$C109&lt;0,$W$8*ABS(BI$12-$C109),$W$7*(BI$12-$C109))*$D109</f>
        <v>1.5869825917833779E-4</v>
      </c>
      <c r="BJ110" s="35">
        <f>IF(BJ$12-$C109&lt;0,$W$8*ABS(BJ$12-$C109),$W$7*(BJ$12-$C109))*$D109</f>
        <v>7.9349129589166074E-5</v>
      </c>
      <c r="BK110" s="35">
        <f>IF(BK$12-$C109&lt;0,$W$8*ABS(BK$12-$C109),$W$7*(BK$12-$C109))*$D109</f>
        <v>5.6380947618472788E-17</v>
      </c>
      <c r="BL110" s="35">
        <f>IF(BL$12-$C109&lt;0,$W$8*ABS(BL$12-$C109),$W$7*(BL$12-$C109))*$D109</f>
        <v>7.9349129589177366E-4</v>
      </c>
      <c r="BM110" s="35">
        <f>IF(BM$12-$C109&lt;0,$W$8*ABS(BM$12-$C109),$W$7*(BM$12-$C109))*$D109</f>
        <v>1.5869825917834909E-3</v>
      </c>
      <c r="BN110" s="35">
        <f>IF(BN$12-$C109&lt;0,$W$8*ABS(BN$12-$C109),$W$7*(BN$12-$C109))*$D109</f>
        <v>2.3804738876752082E-3</v>
      </c>
      <c r="BO110" s="35">
        <f>IF(BO$12-$C109&lt;0,$W$8*ABS(BO$12-$C109),$W$7*(BO$12-$C109))*$D109</f>
        <v>3.1739651835669255E-3</v>
      </c>
      <c r="BP110" s="35">
        <f>IF(BP$12-$C109&lt;0,$W$8*ABS(BP$12-$C109),$W$7*(BP$12-$C109))*$D109</f>
        <v>3.9674564794586423E-3</v>
      </c>
      <c r="BQ110" s="35">
        <f>IF(BQ$12-$C109&lt;0,$W$8*ABS(BQ$12-$C109),$W$7*(BQ$12-$C109))*$D109</f>
        <v>4.7609477753503601E-3</v>
      </c>
      <c r="BR110" s="35">
        <f>IF(BR$12-$C109&lt;0,$W$8*ABS(BR$12-$C109),$W$7*(BR$12-$C109))*$D109</f>
        <v>5.5544390712420769E-3</v>
      </c>
      <c r="BS110" s="35">
        <f>IF(BS$12-$C109&lt;0,$W$8*ABS(BS$12-$C109),$W$7*(BS$12-$C109))*$D109</f>
        <v>6.3479303671337946E-3</v>
      </c>
      <c r="BT110" s="35">
        <f>IF(BT$12-$C109&lt;0,$W$8*ABS(BT$12-$C109),$W$7*(BT$12-$C109))*$D109</f>
        <v>7.1414216630255115E-3</v>
      </c>
      <c r="BU110" s="35">
        <f>IF(BU$12-$C109&lt;0,$W$8*ABS(BU$12-$C109),$W$7*(BU$12-$C109))*$D109</f>
        <v>7.9349129589172292E-3</v>
      </c>
      <c r="BV110" s="35">
        <f>IF(BV$12-$C109&lt;0,$W$8*ABS(BV$12-$C109),$W$7*(BV$12-$C109))*$D109</f>
        <v>8.7284042548089469E-3</v>
      </c>
      <c r="BW110" s="35">
        <f>IF(BW$12-$C109&lt;0,$W$8*ABS(BW$12-$C109),$W$7*(BW$12-$C109))*$D109</f>
        <v>9.5218955507006646E-3</v>
      </c>
      <c r="BX110" s="35">
        <f>IF(BX$12-$C109&lt;0,$W$8*ABS(BX$12-$C109),$W$7*(BX$12-$C109))*$D109</f>
        <v>1.0315386846592381E-2</v>
      </c>
      <c r="BY110" s="35">
        <f>IF(BY$12-$C109&lt;0,$W$8*ABS(BY$12-$C109),$W$7*(BY$12-$C109))*$D109</f>
        <v>1.1108878142484098E-2</v>
      </c>
      <c r="BZ110" s="35">
        <f>IF(BZ$12-$C109&lt;0,$W$8*ABS(BZ$12-$C109),$W$7*(BZ$12-$C109))*$D109</f>
        <v>1.1902369438375814E-2</v>
      </c>
      <c r="CA110" s="35">
        <f>IF(CA$12-$C109&lt;0,$W$8*ABS(CA$12-$C109),$W$7*(CA$12-$C109))*$D109</f>
        <v>1.2695860734267532E-2</v>
      </c>
      <c r="CB110" s="35">
        <f>IF(CB$12-$C109&lt;0,$W$8*ABS(CB$12-$C109),$W$7*(CB$12-$C109))*$D109</f>
        <v>1.348935203015925E-2</v>
      </c>
      <c r="CC110" s="35">
        <f>IF(CC$12-$C109&lt;0,$W$8*ABS(CC$12-$C109),$W$7*(CC$12-$C109))*$D109</f>
        <v>1.4282843326050966E-2</v>
      </c>
      <c r="CD110" s="35">
        <f>IF(CD$12-$C109&lt;0,$W$8*ABS(CD$12-$C109),$W$7*(CD$12-$C109))*$D109</f>
        <v>1.5076334621942683E-2</v>
      </c>
      <c r="CE110" s="35">
        <f>IF(CE$12-$C109&lt;0,$W$8*ABS(CE$12-$C109),$W$7*(CE$12-$C109))*$D109</f>
        <v>1.5869825917834399E-2</v>
      </c>
      <c r="CF110" s="35">
        <f>IF(CF$12-$C109&lt;0,$W$8*ABS(CF$12-$C109),$W$7*(CF$12-$C109))*$D109</f>
        <v>1.6663317213726117E-2</v>
      </c>
      <c r="CG110" s="36">
        <f>IF(CG$12-$C109&lt;0,$W$8*ABS(CG$12-$C109),$W$7*(CG$12-$C109))*$D109</f>
        <v>1.7456808509617835E-2</v>
      </c>
      <c r="CH110" s="12"/>
    </row>
    <row r="111" spans="2:86" x14ac:dyDescent="0.25">
      <c r="B111" s="10"/>
      <c r="C111" s="5">
        <f t="shared" si="6"/>
        <v>19.899999999999963</v>
      </c>
      <c r="D111" s="46">
        <f>_xlfn.NORM.DIST(C111,$E$7,$E$8,FALSE)</f>
        <v>9.918677195898111E-3</v>
      </c>
      <c r="E111" s="95">
        <f>D111/SUM($D$12:$D$138)</f>
        <v>1.9837356345594019E-3</v>
      </c>
      <c r="F111" s="11"/>
      <c r="G111" s="93" t="s">
        <v>1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68"/>
      <c r="W111" s="54">
        <f t="shared" si="5"/>
        <v>19.699999999999964</v>
      </c>
      <c r="X111" s="34">
        <f>IF(X$12-$C110&lt;0,$W$8*ABS(X$12-$C110),$W$7*(X$12-$C110))*$D110</f>
        <v>2.4839946616467493E-3</v>
      </c>
      <c r="Y111" s="35">
        <f>IF(Y$12-$C110&lt;0,$W$8*ABS(Y$12-$C110),$W$7*(Y$12-$C110))*$D110</f>
        <v>2.4209491118587605E-3</v>
      </c>
      <c r="Z111" s="35">
        <f>IF(Z$12-$C110&lt;0,$W$8*ABS(Z$12-$C110),$W$7*(Z$12-$C110))*$D110</f>
        <v>2.3579035620707716E-3</v>
      </c>
      <c r="AA111" s="35">
        <f>IF(AA$12-$C110&lt;0,$W$8*ABS(AA$12-$C110),$W$7*(AA$12-$C110))*$D110</f>
        <v>2.2948580122827832E-3</v>
      </c>
      <c r="AB111" s="35">
        <f>IF(AB$12-$C110&lt;0,$W$8*ABS(AB$12-$C110),$W$7*(AB$12-$C110))*$D110</f>
        <v>2.2318124624947943E-3</v>
      </c>
      <c r="AC111" s="35">
        <f>IF(AC$12-$C110&lt;0,$W$8*ABS(AC$12-$C110),$W$7*(AC$12-$C110))*$D110</f>
        <v>2.1687669127068059E-3</v>
      </c>
      <c r="AD111" s="35">
        <f>IF(AD$12-$C110&lt;0,$W$8*ABS(AD$12-$C110),$W$7*(AD$12-$C110))*$D110</f>
        <v>2.105721362918817E-3</v>
      </c>
      <c r="AE111" s="35">
        <f>IF(AE$12-$C110&lt;0,$W$8*ABS(AE$12-$C110),$W$7*(AE$12-$C110))*$D110</f>
        <v>2.0426758131308286E-3</v>
      </c>
      <c r="AF111" s="35">
        <f>IF(AF$12-$C110&lt;0,$W$8*ABS(AF$12-$C110),$W$7*(AF$12-$C110))*$D110</f>
        <v>1.9796302633428397E-3</v>
      </c>
      <c r="AG111" s="35">
        <f>IF(AG$12-$C110&lt;0,$W$8*ABS(AG$12-$C110),$W$7*(AG$12-$C110))*$D110</f>
        <v>1.9165847135548509E-3</v>
      </c>
      <c r="AH111" s="35">
        <f>IF(AH$12-$C110&lt;0,$W$8*ABS(AH$12-$C110),$W$7*(AH$12-$C110))*$D110</f>
        <v>1.8535391637668622E-3</v>
      </c>
      <c r="AI111" s="35">
        <f>IF(AI$12-$C110&lt;0,$W$8*ABS(AI$12-$C110),$W$7*(AI$12-$C110))*$D110</f>
        <v>1.7904936139788738E-3</v>
      </c>
      <c r="AJ111" s="35">
        <f>IF(AJ$12-$C110&lt;0,$W$8*ABS(AJ$12-$C110),$W$7*(AJ$12-$C110))*$D110</f>
        <v>1.7274480641908852E-3</v>
      </c>
      <c r="AK111" s="35">
        <f>IF(AK$12-$C110&lt;0,$W$8*ABS(AK$12-$C110),$W$7*(AK$12-$C110))*$D110</f>
        <v>1.6644025144028965E-3</v>
      </c>
      <c r="AL111" s="35">
        <f>IF(AL$12-$C110&lt;0,$W$8*ABS(AL$12-$C110),$W$7*(AL$12-$C110))*$D110</f>
        <v>1.6013569646149077E-3</v>
      </c>
      <c r="AM111" s="35">
        <f>IF(AM$12-$C110&lt;0,$W$8*ABS(AM$12-$C110),$W$7*(AM$12-$C110))*$D110</f>
        <v>1.538311414826919E-3</v>
      </c>
      <c r="AN111" s="35">
        <f>IF(AN$12-$C110&lt;0,$W$8*ABS(AN$12-$C110),$W$7*(AN$12-$C110))*$D110</f>
        <v>1.4752658650389304E-3</v>
      </c>
      <c r="AO111" s="35">
        <f>IF(AO$12-$C110&lt;0,$W$8*ABS(AO$12-$C110),$W$7*(AO$12-$C110))*$D110</f>
        <v>1.4122203152509417E-3</v>
      </c>
      <c r="AP111" s="35">
        <f>IF(AP$12-$C110&lt;0,$W$8*ABS(AP$12-$C110),$W$7*(AP$12-$C110))*$D110</f>
        <v>1.3491747654629529E-3</v>
      </c>
      <c r="AQ111" s="35">
        <f>IF(AQ$12-$C110&lt;0,$W$8*ABS(AQ$12-$C110),$W$7*(AQ$12-$C110))*$D110</f>
        <v>1.2861292156749644E-3</v>
      </c>
      <c r="AR111" s="35">
        <f>IF(AR$12-$C110&lt;0,$W$8*ABS(AR$12-$C110),$W$7*(AR$12-$C110))*$D110</f>
        <v>1.2230836658869758E-3</v>
      </c>
      <c r="AS111" s="35">
        <f>IF(AS$12-$C110&lt;0,$W$8*ABS(AS$12-$C110),$W$7*(AS$12-$C110))*$D110</f>
        <v>1.1600381160989869E-3</v>
      </c>
      <c r="AT111" s="35">
        <f>IF(AT$12-$C110&lt;0,$W$8*ABS(AT$12-$C110),$W$7*(AT$12-$C110))*$D110</f>
        <v>1.0969925663109983E-3</v>
      </c>
      <c r="AU111" s="35">
        <f>IF(AU$12-$C110&lt;0,$W$8*ABS(AU$12-$C110),$W$7*(AU$12-$C110))*$D110</f>
        <v>1.0339470165230096E-3</v>
      </c>
      <c r="AV111" s="35">
        <f>IF(AV$12-$C110&lt;0,$W$8*ABS(AV$12-$C110),$W$7*(AV$12-$C110))*$D110</f>
        <v>9.70901466735021E-4</v>
      </c>
      <c r="AW111" s="35">
        <f>IF(AW$12-$C110&lt;0,$W$8*ABS(AW$12-$C110),$W$7*(AW$12-$C110))*$D110</f>
        <v>9.0785591694703225E-4</v>
      </c>
      <c r="AX111" s="35">
        <f>IF(AX$12-$C110&lt;0,$W$8*ABS(AX$12-$C110),$W$7*(AX$12-$C110))*$D110</f>
        <v>8.4481036715904371E-4</v>
      </c>
      <c r="AY111" s="35">
        <f>IF(AY$12-$C110&lt;0,$W$8*ABS(AY$12-$C110),$W$7*(AY$12-$C110))*$D110</f>
        <v>7.8176481737105496E-4</v>
      </c>
      <c r="AZ111" s="35">
        <f>IF(AZ$12-$C110&lt;0,$W$8*ABS(AZ$12-$C110),$W$7*(AZ$12-$C110))*$D110</f>
        <v>7.1871926758306632E-4</v>
      </c>
      <c r="BA111" s="35">
        <f>IF(BA$12-$C110&lt;0,$W$8*ABS(BA$12-$C110),$W$7*(BA$12-$C110))*$D110</f>
        <v>6.5567371779507756E-4</v>
      </c>
      <c r="BB111" s="35">
        <f>IF(BB$12-$C110&lt;0,$W$8*ABS(BB$12-$C110),$W$7*(BB$12-$C110))*$D110</f>
        <v>5.9262816800708892E-4</v>
      </c>
      <c r="BC111" s="35">
        <f>IF(BC$12-$C110&lt;0,$W$8*ABS(BC$12-$C110),$W$7*(BC$12-$C110))*$D110</f>
        <v>5.2958261821910027E-4</v>
      </c>
      <c r="BD111" s="35">
        <f>IF(BD$12-$C110&lt;0,$W$8*ABS(BD$12-$C110),$W$7*(BD$12-$C110))*$D110</f>
        <v>4.6653706843111158E-4</v>
      </c>
      <c r="BE111" s="35">
        <f>IF(BE$12-$C110&lt;0,$W$8*ABS(BE$12-$C110),$W$7*(BE$12-$C110))*$D110</f>
        <v>4.0349151864312293E-4</v>
      </c>
      <c r="BF111" s="35">
        <f>IF(BF$12-$C110&lt;0,$W$8*ABS(BF$12-$C110),$W$7*(BF$12-$C110))*$D110</f>
        <v>3.4044596885513429E-4</v>
      </c>
      <c r="BG111" s="35">
        <f>IF(BG$12-$C110&lt;0,$W$8*ABS(BG$12-$C110),$W$7*(BG$12-$C110))*$D110</f>
        <v>2.7740041906714559E-4</v>
      </c>
      <c r="BH111" s="35">
        <f>IF(BH$12-$C110&lt;0,$W$8*ABS(BH$12-$C110),$W$7*(BH$12-$C110))*$D110</f>
        <v>2.1435486927915689E-4</v>
      </c>
      <c r="BI111" s="35">
        <f>IF(BI$12-$C110&lt;0,$W$8*ABS(BI$12-$C110),$W$7*(BI$12-$C110))*$D110</f>
        <v>1.5130931949116825E-4</v>
      </c>
      <c r="BJ111" s="35">
        <f>IF(BJ$12-$C110&lt;0,$W$8*ABS(BJ$12-$C110),$W$7*(BJ$12-$C110))*$D110</f>
        <v>8.8263769703179575E-5</v>
      </c>
      <c r="BK111" s="35">
        <f>IF(BK$12-$C110&lt;0,$W$8*ABS(BK$12-$C110),$W$7*(BK$12-$C110))*$D110</f>
        <v>2.5218219915190897E-5</v>
      </c>
      <c r="BL111" s="35">
        <f>IF(BL$12-$C110&lt;0,$W$8*ABS(BL$12-$C110),$W$7*(BL$12-$C110))*$D110</f>
        <v>3.7827329872797773E-4</v>
      </c>
      <c r="BM111" s="35">
        <f>IF(BM$12-$C110&lt;0,$W$8*ABS(BM$12-$C110),$W$7*(BM$12-$C110))*$D110</f>
        <v>1.0087287966078645E-3</v>
      </c>
      <c r="BN111" s="35">
        <f>IF(BN$12-$C110&lt;0,$W$8*ABS(BN$12-$C110),$W$7*(BN$12-$C110))*$D110</f>
        <v>1.6391842944877514E-3</v>
      </c>
      <c r="BO111" s="35">
        <f>IF(BO$12-$C110&lt;0,$W$8*ABS(BO$12-$C110),$W$7*(BO$12-$C110))*$D110</f>
        <v>2.269639792367638E-3</v>
      </c>
      <c r="BP111" s="35">
        <f>IF(BP$12-$C110&lt;0,$W$8*ABS(BP$12-$C110),$W$7*(BP$12-$C110))*$D110</f>
        <v>2.9000952902475249E-3</v>
      </c>
      <c r="BQ111" s="35">
        <f>IF(BQ$12-$C110&lt;0,$W$8*ABS(BQ$12-$C110),$W$7*(BQ$12-$C110))*$D110</f>
        <v>3.5305507881274113E-3</v>
      </c>
      <c r="BR111" s="35">
        <f>IF(BR$12-$C110&lt;0,$W$8*ABS(BR$12-$C110),$W$7*(BR$12-$C110))*$D110</f>
        <v>4.1610062860072978E-3</v>
      </c>
      <c r="BS111" s="35">
        <f>IF(BS$12-$C110&lt;0,$W$8*ABS(BS$12-$C110),$W$7*(BS$12-$C110))*$D110</f>
        <v>4.7914617838871855E-3</v>
      </c>
      <c r="BT111" s="35">
        <f>IF(BT$12-$C110&lt;0,$W$8*ABS(BT$12-$C110),$W$7*(BT$12-$C110))*$D110</f>
        <v>5.4219172817670715E-3</v>
      </c>
      <c r="BU111" s="35">
        <f>IF(BU$12-$C110&lt;0,$W$8*ABS(BU$12-$C110),$W$7*(BU$12-$C110))*$D110</f>
        <v>6.0523727796469584E-3</v>
      </c>
      <c r="BV111" s="35">
        <f>IF(BV$12-$C110&lt;0,$W$8*ABS(BV$12-$C110),$W$7*(BV$12-$C110))*$D110</f>
        <v>6.6828282775268453E-3</v>
      </c>
      <c r="BW111" s="35">
        <f>IF(BW$12-$C110&lt;0,$W$8*ABS(BW$12-$C110),$W$7*(BW$12-$C110))*$D110</f>
        <v>7.3132837754067313E-3</v>
      </c>
      <c r="BX111" s="35">
        <f>IF(BX$12-$C110&lt;0,$W$8*ABS(BX$12-$C110),$W$7*(BX$12-$C110))*$D110</f>
        <v>7.943739273286619E-3</v>
      </c>
      <c r="BY111" s="35">
        <f>IF(BY$12-$C110&lt;0,$W$8*ABS(BY$12-$C110),$W$7*(BY$12-$C110))*$D110</f>
        <v>8.5741947711665059E-3</v>
      </c>
      <c r="BZ111" s="35">
        <f>IF(BZ$12-$C110&lt;0,$W$8*ABS(BZ$12-$C110),$W$7*(BZ$12-$C110))*$D110</f>
        <v>9.2046502690463911E-3</v>
      </c>
      <c r="CA111" s="35">
        <f>IF(CA$12-$C110&lt;0,$W$8*ABS(CA$12-$C110),$W$7*(CA$12-$C110))*$D110</f>
        <v>9.8351057669262797E-3</v>
      </c>
      <c r="CB111" s="35">
        <f>IF(CB$12-$C110&lt;0,$W$8*ABS(CB$12-$C110),$W$7*(CB$12-$C110))*$D110</f>
        <v>1.0465561264806165E-2</v>
      </c>
      <c r="CC111" s="35">
        <f>IF(CC$12-$C110&lt;0,$W$8*ABS(CC$12-$C110),$W$7*(CC$12-$C110))*$D110</f>
        <v>1.1096016762686052E-2</v>
      </c>
      <c r="CD111" s="35">
        <f>IF(CD$12-$C110&lt;0,$W$8*ABS(CD$12-$C110),$W$7*(CD$12-$C110))*$D110</f>
        <v>1.172647226056594E-2</v>
      </c>
      <c r="CE111" s="35">
        <f>IF(CE$12-$C110&lt;0,$W$8*ABS(CE$12-$C110),$W$7*(CE$12-$C110))*$D110</f>
        <v>1.2356927758445825E-2</v>
      </c>
      <c r="CF111" s="35">
        <f>IF(CF$12-$C110&lt;0,$W$8*ABS(CF$12-$C110),$W$7*(CF$12-$C110))*$D110</f>
        <v>1.2987383256325711E-2</v>
      </c>
      <c r="CG111" s="36">
        <f>IF(CG$12-$C110&lt;0,$W$8*ABS(CG$12-$C110),$W$7*(CG$12-$C110))*$D110</f>
        <v>1.3617838754205599E-2</v>
      </c>
      <c r="CH111" s="12"/>
    </row>
    <row r="112" spans="2:86" x14ac:dyDescent="0.25">
      <c r="B112" s="10"/>
      <c r="C112" s="5">
        <f t="shared" si="6"/>
        <v>20.099999999999962</v>
      </c>
      <c r="D112" s="46">
        <f>_xlfn.NORM.DIST(C112,$E$7,$E$8,FALSE)</f>
        <v>7.7246735671979575E-3</v>
      </c>
      <c r="E112" s="95">
        <f>D112/SUM($D$12:$D$138)</f>
        <v>1.5449348656015171E-3</v>
      </c>
      <c r="F112" s="11"/>
      <c r="G112" s="11" t="s">
        <v>46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68"/>
      <c r="W112" s="54">
        <f t="shared" si="5"/>
        <v>19.899999999999963</v>
      </c>
      <c r="X112" s="34">
        <f>IF(X$12-$C111&lt;0,$W$8*ABS(X$12-$C111),$W$7*(X$12-$C111))*$D111</f>
        <v>1.9738167619837202E-3</v>
      </c>
      <c r="Y112" s="35">
        <f>IF(Y$12-$C111&lt;0,$W$8*ABS(Y$12-$C111),$W$7*(Y$12-$C111))*$D111</f>
        <v>1.92422337600423E-3</v>
      </c>
      <c r="Z112" s="35">
        <f>IF(Z$12-$C111&lt;0,$W$8*ABS(Z$12-$C111),$W$7*(Z$12-$C111))*$D111</f>
        <v>1.8746299900247393E-3</v>
      </c>
      <c r="AA112" s="35">
        <f>IF(AA$12-$C111&lt;0,$W$8*ABS(AA$12-$C111),$W$7*(AA$12-$C111))*$D111</f>
        <v>1.8250366040452489E-3</v>
      </c>
      <c r="AB112" s="35">
        <f>IF(AB$12-$C111&lt;0,$W$8*ABS(AB$12-$C111),$W$7*(AB$12-$C111))*$D111</f>
        <v>1.7754432180657582E-3</v>
      </c>
      <c r="AC112" s="35">
        <f>IF(AC$12-$C111&lt;0,$W$8*ABS(AC$12-$C111),$W$7*(AC$12-$C111))*$D111</f>
        <v>1.7258498320862675E-3</v>
      </c>
      <c r="AD112" s="35">
        <f>IF(AD$12-$C111&lt;0,$W$8*ABS(AD$12-$C111),$W$7*(AD$12-$C111))*$D111</f>
        <v>1.6762564461067771E-3</v>
      </c>
      <c r="AE112" s="35">
        <f>IF(AE$12-$C111&lt;0,$W$8*ABS(AE$12-$C111),$W$7*(AE$12-$C111))*$D111</f>
        <v>1.6266630601272866E-3</v>
      </c>
      <c r="AF112" s="35">
        <f>IF(AF$12-$C111&lt;0,$W$8*ABS(AF$12-$C111),$W$7*(AF$12-$C111))*$D111</f>
        <v>1.5770696741477961E-3</v>
      </c>
      <c r="AG112" s="35">
        <f>IF(AG$12-$C111&lt;0,$W$8*ABS(AG$12-$C111),$W$7*(AG$12-$C111))*$D111</f>
        <v>1.5274762881683055E-3</v>
      </c>
      <c r="AH112" s="35">
        <f>IF(AH$12-$C111&lt;0,$W$8*ABS(AH$12-$C111),$W$7*(AH$12-$C111))*$D111</f>
        <v>1.477882902188815E-3</v>
      </c>
      <c r="AI112" s="35">
        <f>IF(AI$12-$C111&lt;0,$W$8*ABS(AI$12-$C111),$W$7*(AI$12-$C111))*$D111</f>
        <v>1.4282895162093243E-3</v>
      </c>
      <c r="AJ112" s="35">
        <f>IF(AJ$12-$C111&lt;0,$W$8*ABS(AJ$12-$C111),$W$7*(AJ$12-$C111))*$D111</f>
        <v>1.3786961302298336E-3</v>
      </c>
      <c r="AK112" s="35">
        <f>IF(AK$12-$C111&lt;0,$W$8*ABS(AK$12-$C111),$W$7*(AK$12-$C111))*$D111</f>
        <v>1.3291027442503434E-3</v>
      </c>
      <c r="AL112" s="35">
        <f>IF(AL$12-$C111&lt;0,$W$8*ABS(AL$12-$C111),$W$7*(AL$12-$C111))*$D111</f>
        <v>1.2795093582708527E-3</v>
      </c>
      <c r="AM112" s="35">
        <f>IF(AM$12-$C111&lt;0,$W$8*ABS(AM$12-$C111),$W$7*(AM$12-$C111))*$D111</f>
        <v>1.2299159722913623E-3</v>
      </c>
      <c r="AN112" s="35">
        <f>IF(AN$12-$C111&lt;0,$W$8*ABS(AN$12-$C111),$W$7*(AN$12-$C111))*$D111</f>
        <v>1.1803225863118716E-3</v>
      </c>
      <c r="AO112" s="35">
        <f>IF(AO$12-$C111&lt;0,$W$8*ABS(AO$12-$C111),$W$7*(AO$12-$C111))*$D111</f>
        <v>1.1307292003323809E-3</v>
      </c>
      <c r="AP112" s="35">
        <f>IF(AP$12-$C111&lt;0,$W$8*ABS(AP$12-$C111),$W$7*(AP$12-$C111))*$D111</f>
        <v>1.0811358143528905E-3</v>
      </c>
      <c r="AQ112" s="35">
        <f>IF(AQ$12-$C111&lt;0,$W$8*ABS(AQ$12-$C111),$W$7*(AQ$12-$C111))*$D111</f>
        <v>1.0315424283734E-3</v>
      </c>
      <c r="AR112" s="35">
        <f>IF(AR$12-$C111&lt;0,$W$8*ABS(AR$12-$C111),$W$7*(AR$12-$C111))*$D111</f>
        <v>9.8194904239390932E-4</v>
      </c>
      <c r="AS112" s="35">
        <f>IF(AS$12-$C111&lt;0,$W$8*ABS(AS$12-$C111),$W$7*(AS$12-$C111))*$D111</f>
        <v>9.3235565641441886E-4</v>
      </c>
      <c r="AT112" s="35">
        <f>IF(AT$12-$C111&lt;0,$W$8*ABS(AT$12-$C111),$W$7*(AT$12-$C111))*$D111</f>
        <v>8.8276227043492829E-4</v>
      </c>
      <c r="AU112" s="35">
        <f>IF(AU$12-$C111&lt;0,$W$8*ABS(AU$12-$C111),$W$7*(AU$12-$C111))*$D111</f>
        <v>8.3316888445543762E-4</v>
      </c>
      <c r="AV112" s="35">
        <f>IF(AV$12-$C111&lt;0,$W$8*ABS(AV$12-$C111),$W$7*(AV$12-$C111))*$D111</f>
        <v>7.8357549847594705E-4</v>
      </c>
      <c r="AW112" s="35">
        <f>IF(AW$12-$C111&lt;0,$W$8*ABS(AW$12-$C111),$W$7*(AW$12-$C111))*$D111</f>
        <v>7.3398211249645659E-4</v>
      </c>
      <c r="AX112" s="35">
        <f>IF(AX$12-$C111&lt;0,$W$8*ABS(AX$12-$C111),$W$7*(AX$12-$C111))*$D111</f>
        <v>6.8438872651696602E-4</v>
      </c>
      <c r="AY112" s="35">
        <f>IF(AY$12-$C111&lt;0,$W$8*ABS(AY$12-$C111),$W$7*(AY$12-$C111))*$D111</f>
        <v>6.3479534053747545E-4</v>
      </c>
      <c r="AZ112" s="35">
        <f>IF(AZ$12-$C111&lt;0,$W$8*ABS(AZ$12-$C111),$W$7*(AZ$12-$C111))*$D111</f>
        <v>5.8520195455798488E-4</v>
      </c>
      <c r="BA112" s="35">
        <f>IF(BA$12-$C111&lt;0,$W$8*ABS(BA$12-$C111),$W$7*(BA$12-$C111))*$D111</f>
        <v>5.3560856857849432E-4</v>
      </c>
      <c r="BB112" s="35">
        <f>IF(BB$12-$C111&lt;0,$W$8*ABS(BB$12-$C111),$W$7*(BB$12-$C111))*$D111</f>
        <v>4.860151825990038E-4</v>
      </c>
      <c r="BC112" s="35">
        <f>IF(BC$12-$C111&lt;0,$W$8*ABS(BC$12-$C111),$W$7*(BC$12-$C111))*$D111</f>
        <v>4.3642179661951324E-4</v>
      </c>
      <c r="BD112" s="35">
        <f>IF(BD$12-$C111&lt;0,$W$8*ABS(BD$12-$C111),$W$7*(BD$12-$C111))*$D111</f>
        <v>3.8682841064002267E-4</v>
      </c>
      <c r="BE112" s="35">
        <f>IF(BE$12-$C111&lt;0,$W$8*ABS(BE$12-$C111),$W$7*(BE$12-$C111))*$D111</f>
        <v>3.3723502466053215E-4</v>
      </c>
      <c r="BF112" s="35">
        <f>IF(BF$12-$C111&lt;0,$W$8*ABS(BF$12-$C111),$W$7*(BF$12-$C111))*$D111</f>
        <v>2.8764163868104153E-4</v>
      </c>
      <c r="BG112" s="35">
        <f>IF(BG$12-$C111&lt;0,$W$8*ABS(BG$12-$C111),$W$7*(BG$12-$C111))*$D111</f>
        <v>2.3804825270155102E-4</v>
      </c>
      <c r="BH112" s="35">
        <f>IF(BH$12-$C111&lt;0,$W$8*ABS(BH$12-$C111),$W$7*(BH$12-$C111))*$D111</f>
        <v>1.8845486672206045E-4</v>
      </c>
      <c r="BI112" s="35">
        <f>IF(BI$12-$C111&lt;0,$W$8*ABS(BI$12-$C111),$W$7*(BI$12-$C111))*$D111</f>
        <v>1.3886148074256988E-4</v>
      </c>
      <c r="BJ112" s="35">
        <f>IF(BJ$12-$C111&lt;0,$W$8*ABS(BJ$12-$C111),$W$7*(BJ$12-$C111))*$D111</f>
        <v>8.9268094763079341E-5</v>
      </c>
      <c r="BK112" s="35">
        <f>IF(BK$12-$C111&lt;0,$W$8*ABS(BK$12-$C111),$W$7*(BK$12-$C111))*$D111</f>
        <v>3.967470878358878E-5</v>
      </c>
      <c r="BL112" s="35">
        <f>IF(BL$12-$C111&lt;0,$W$8*ABS(BL$12-$C111),$W$7*(BL$12-$C111))*$D111</f>
        <v>9.9186771959017755E-5</v>
      </c>
      <c r="BM112" s="35">
        <f>IF(BM$12-$C111&lt;0,$W$8*ABS(BM$12-$C111),$W$7*(BM$12-$C111))*$D111</f>
        <v>5.9512063175392335E-4</v>
      </c>
      <c r="BN112" s="35">
        <f>IF(BN$12-$C111&lt;0,$W$8*ABS(BN$12-$C111),$W$7*(BN$12-$C111))*$D111</f>
        <v>1.0910544915488289E-3</v>
      </c>
      <c r="BO112" s="35">
        <f>IF(BO$12-$C111&lt;0,$W$8*ABS(BO$12-$C111),$W$7*(BO$12-$C111))*$D111</f>
        <v>1.5869883513437344E-3</v>
      </c>
      <c r="BP112" s="35">
        <f>IF(BP$12-$C111&lt;0,$W$8*ABS(BP$12-$C111),$W$7*(BP$12-$C111))*$D111</f>
        <v>2.0829222111386401E-3</v>
      </c>
      <c r="BQ112" s="35">
        <f>IF(BQ$12-$C111&lt;0,$W$8*ABS(BQ$12-$C111),$W$7*(BQ$12-$C111))*$D111</f>
        <v>2.578856070933546E-3</v>
      </c>
      <c r="BR112" s="35">
        <f>IF(BR$12-$C111&lt;0,$W$8*ABS(BR$12-$C111),$W$7*(BR$12-$C111))*$D111</f>
        <v>3.0747899307284514E-3</v>
      </c>
      <c r="BS112" s="35">
        <f>IF(BS$12-$C111&lt;0,$W$8*ABS(BS$12-$C111),$W$7*(BS$12-$C111))*$D111</f>
        <v>3.5707237905233569E-3</v>
      </c>
      <c r="BT112" s="35">
        <f>IF(BT$12-$C111&lt;0,$W$8*ABS(BT$12-$C111),$W$7*(BT$12-$C111))*$D111</f>
        <v>4.0666576503182623E-3</v>
      </c>
      <c r="BU112" s="35">
        <f>IF(BU$12-$C111&lt;0,$W$8*ABS(BU$12-$C111),$W$7*(BU$12-$C111))*$D111</f>
        <v>4.5625915101131682E-3</v>
      </c>
      <c r="BV112" s="35">
        <f>IF(BV$12-$C111&lt;0,$W$8*ABS(BV$12-$C111),$W$7*(BV$12-$C111))*$D111</f>
        <v>5.0585253699080733E-3</v>
      </c>
      <c r="BW112" s="35">
        <f>IF(BW$12-$C111&lt;0,$W$8*ABS(BW$12-$C111),$W$7*(BW$12-$C111))*$D111</f>
        <v>5.5544592297029792E-3</v>
      </c>
      <c r="BX112" s="35">
        <f>IF(BX$12-$C111&lt;0,$W$8*ABS(BX$12-$C111),$W$7*(BX$12-$C111))*$D111</f>
        <v>6.0503930894978851E-3</v>
      </c>
      <c r="BY112" s="35">
        <f>IF(BY$12-$C111&lt;0,$W$8*ABS(BY$12-$C111),$W$7*(BY$12-$C111))*$D111</f>
        <v>6.5463269492927901E-3</v>
      </c>
      <c r="BZ112" s="35">
        <f>IF(BZ$12-$C111&lt;0,$W$8*ABS(BZ$12-$C111),$W$7*(BZ$12-$C111))*$D111</f>
        <v>7.042260809087696E-3</v>
      </c>
      <c r="CA112" s="35">
        <f>IF(CA$12-$C111&lt;0,$W$8*ABS(CA$12-$C111),$W$7*(CA$12-$C111))*$D111</f>
        <v>7.5381946688826019E-3</v>
      </c>
      <c r="CB112" s="35">
        <f>IF(CB$12-$C111&lt;0,$W$8*ABS(CB$12-$C111),$W$7*(CB$12-$C111))*$D111</f>
        <v>8.034128528677506E-3</v>
      </c>
      <c r="CC112" s="35">
        <f>IF(CC$12-$C111&lt;0,$W$8*ABS(CC$12-$C111),$W$7*(CC$12-$C111))*$D111</f>
        <v>8.5300623884724119E-3</v>
      </c>
      <c r="CD112" s="35">
        <f>IF(CD$12-$C111&lt;0,$W$8*ABS(CD$12-$C111),$W$7*(CD$12-$C111))*$D111</f>
        <v>9.0259962482673178E-3</v>
      </c>
      <c r="CE112" s="35">
        <f>IF(CE$12-$C111&lt;0,$W$8*ABS(CE$12-$C111),$W$7*(CE$12-$C111))*$D111</f>
        <v>9.5219301080622237E-3</v>
      </c>
      <c r="CF112" s="35">
        <f>IF(CF$12-$C111&lt;0,$W$8*ABS(CF$12-$C111),$W$7*(CF$12-$C111))*$D111</f>
        <v>1.001786396785713E-2</v>
      </c>
      <c r="CG112" s="36">
        <f>IF(CG$12-$C111&lt;0,$W$8*ABS(CG$12-$C111),$W$7*(CG$12-$C111))*$D111</f>
        <v>1.0513797827652036E-2</v>
      </c>
      <c r="CH112" s="12"/>
    </row>
    <row r="113" spans="2:86" x14ac:dyDescent="0.25">
      <c r="B113" s="10"/>
      <c r="C113" s="5">
        <f t="shared" si="6"/>
        <v>20.299999999999962</v>
      </c>
      <c r="D113" s="46">
        <f>_xlfn.NORM.DIST(C113,$E$7,$E$8,FALSE)</f>
        <v>5.9561218038028914E-3</v>
      </c>
      <c r="E113" s="95">
        <f>D113/SUM($D$12:$D$138)</f>
        <v>1.1912244780852724E-3</v>
      </c>
      <c r="F113" s="11"/>
      <c r="G113" s="11" t="s">
        <v>47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68"/>
      <c r="W113" s="54">
        <f t="shared" si="5"/>
        <v>20.099999999999962</v>
      </c>
      <c r="X113" s="34">
        <f>IF(X$12-$C112&lt;0,$W$8*ABS(X$12-$C112),$W$7*(X$12-$C112))*$D112</f>
        <v>1.5526593870067865E-3</v>
      </c>
      <c r="Y113" s="35">
        <f>IF(Y$12-$C112&lt;0,$W$8*ABS(Y$12-$C112),$W$7*(Y$12-$C112))*$D112</f>
        <v>1.5140360191707967E-3</v>
      </c>
      <c r="Z113" s="35">
        <f>IF(Z$12-$C112&lt;0,$W$8*ABS(Z$12-$C112),$W$7*(Z$12-$C112))*$D112</f>
        <v>1.475412651334807E-3</v>
      </c>
      <c r="AA113" s="35">
        <f>IF(AA$12-$C112&lt;0,$W$8*ABS(AA$12-$C112),$W$7*(AA$12-$C112))*$D112</f>
        <v>1.4367892834988173E-3</v>
      </c>
      <c r="AB113" s="35">
        <f>IF(AB$12-$C112&lt;0,$W$8*ABS(AB$12-$C112),$W$7*(AB$12-$C112))*$D112</f>
        <v>1.3981659156628275E-3</v>
      </c>
      <c r="AC113" s="35">
        <f>IF(AC$12-$C112&lt;0,$W$8*ABS(AC$12-$C112),$W$7*(AC$12-$C112))*$D112</f>
        <v>1.3595425478268378E-3</v>
      </c>
      <c r="AD113" s="35">
        <f>IF(AD$12-$C112&lt;0,$W$8*ABS(AD$12-$C112),$W$7*(AD$12-$C112))*$D112</f>
        <v>1.3209191799908478E-3</v>
      </c>
      <c r="AE113" s="35">
        <f>IF(AE$12-$C112&lt;0,$W$8*ABS(AE$12-$C112),$W$7*(AE$12-$C112))*$D112</f>
        <v>1.282295812154858E-3</v>
      </c>
      <c r="AF113" s="35">
        <f>IF(AF$12-$C112&lt;0,$W$8*ABS(AF$12-$C112),$W$7*(AF$12-$C112))*$D112</f>
        <v>1.2436724443188683E-3</v>
      </c>
      <c r="AG113" s="35">
        <f>IF(AG$12-$C112&lt;0,$W$8*ABS(AG$12-$C112),$W$7*(AG$12-$C112))*$D112</f>
        <v>1.2050490764828785E-3</v>
      </c>
      <c r="AH113" s="35">
        <f>IF(AH$12-$C112&lt;0,$W$8*ABS(AH$12-$C112),$W$7*(AH$12-$C112))*$D112</f>
        <v>1.1664257086468888E-3</v>
      </c>
      <c r="AI113" s="35">
        <f>IF(AI$12-$C112&lt;0,$W$8*ABS(AI$12-$C112),$W$7*(AI$12-$C112))*$D112</f>
        <v>1.1278023408108988E-3</v>
      </c>
      <c r="AJ113" s="35">
        <f>IF(AJ$12-$C112&lt;0,$W$8*ABS(AJ$12-$C112),$W$7*(AJ$12-$C112))*$D112</f>
        <v>1.0891789729749091E-3</v>
      </c>
      <c r="AK113" s="35">
        <f>IF(AK$12-$C112&lt;0,$W$8*ABS(AK$12-$C112),$W$7*(AK$12-$C112))*$D112</f>
        <v>1.0505556051389193E-3</v>
      </c>
      <c r="AL113" s="35">
        <f>IF(AL$12-$C112&lt;0,$W$8*ABS(AL$12-$C112),$W$7*(AL$12-$C112))*$D112</f>
        <v>1.0119322373029294E-3</v>
      </c>
      <c r="AM113" s="35">
        <f>IF(AM$12-$C112&lt;0,$W$8*ABS(AM$12-$C112),$W$7*(AM$12-$C112))*$D112</f>
        <v>9.7330886946693962E-4</v>
      </c>
      <c r="AN113" s="35">
        <f>IF(AN$12-$C112&lt;0,$W$8*ABS(AN$12-$C112),$W$7*(AN$12-$C112))*$D112</f>
        <v>9.3468550163094998E-4</v>
      </c>
      <c r="AO113" s="35">
        <f>IF(AO$12-$C112&lt;0,$W$8*ABS(AO$12-$C112),$W$7*(AO$12-$C112))*$D112</f>
        <v>8.9606213379496023E-4</v>
      </c>
      <c r="AP113" s="35">
        <f>IF(AP$12-$C112&lt;0,$W$8*ABS(AP$12-$C112),$W$7*(AP$12-$C112))*$D112</f>
        <v>8.5743876595897038E-4</v>
      </c>
      <c r="AQ113" s="35">
        <f>IF(AQ$12-$C112&lt;0,$W$8*ABS(AQ$12-$C112),$W$7*(AQ$12-$C112))*$D112</f>
        <v>8.1881539812298063E-4</v>
      </c>
      <c r="AR113" s="35">
        <f>IF(AR$12-$C112&lt;0,$W$8*ABS(AR$12-$C112),$W$7*(AR$12-$C112))*$D112</f>
        <v>7.8019203028699088E-4</v>
      </c>
      <c r="AS113" s="35">
        <f>IF(AS$12-$C112&lt;0,$W$8*ABS(AS$12-$C112),$W$7*(AS$12-$C112))*$D112</f>
        <v>7.4156866245100102E-4</v>
      </c>
      <c r="AT113" s="35">
        <f>IF(AT$12-$C112&lt;0,$W$8*ABS(AT$12-$C112),$W$7*(AT$12-$C112))*$D112</f>
        <v>7.0294529461501117E-4</v>
      </c>
      <c r="AU113" s="35">
        <f>IF(AU$12-$C112&lt;0,$W$8*ABS(AU$12-$C112),$W$7*(AU$12-$C112))*$D112</f>
        <v>6.6432192677902142E-4</v>
      </c>
      <c r="AV113" s="35">
        <f>IF(AV$12-$C112&lt;0,$W$8*ABS(AV$12-$C112),$W$7*(AV$12-$C112))*$D112</f>
        <v>6.2569855894303167E-4</v>
      </c>
      <c r="AW113" s="35">
        <f>IF(AW$12-$C112&lt;0,$W$8*ABS(AW$12-$C112),$W$7*(AW$12-$C112))*$D112</f>
        <v>5.8707519110704181E-4</v>
      </c>
      <c r="AX113" s="35">
        <f>IF(AX$12-$C112&lt;0,$W$8*ABS(AX$12-$C112),$W$7*(AX$12-$C112))*$D112</f>
        <v>5.4845182327105206E-4</v>
      </c>
      <c r="AY113" s="35">
        <f>IF(AY$12-$C112&lt;0,$W$8*ABS(AY$12-$C112),$W$7*(AY$12-$C112))*$D112</f>
        <v>5.0982845543506231E-4</v>
      </c>
      <c r="AZ113" s="35">
        <f>IF(AZ$12-$C112&lt;0,$W$8*ABS(AZ$12-$C112),$W$7*(AZ$12-$C112))*$D112</f>
        <v>4.7120508759907251E-4</v>
      </c>
      <c r="BA113" s="35">
        <f>IF(BA$12-$C112&lt;0,$W$8*ABS(BA$12-$C112),$W$7*(BA$12-$C112))*$D112</f>
        <v>4.3258171976308271E-4</v>
      </c>
      <c r="BB113" s="35">
        <f>IF(BB$12-$C112&lt;0,$W$8*ABS(BB$12-$C112),$W$7*(BB$12-$C112))*$D112</f>
        <v>3.9395835192709291E-4</v>
      </c>
      <c r="BC113" s="35">
        <f>IF(BC$12-$C112&lt;0,$W$8*ABS(BC$12-$C112),$W$7*(BC$12-$C112))*$D112</f>
        <v>3.5533498409110316E-4</v>
      </c>
      <c r="BD113" s="35">
        <f>IF(BD$12-$C112&lt;0,$W$8*ABS(BD$12-$C112),$W$7*(BD$12-$C112))*$D112</f>
        <v>3.1671161625511336E-4</v>
      </c>
      <c r="BE113" s="35">
        <f>IF(BE$12-$C112&lt;0,$W$8*ABS(BE$12-$C112),$W$7*(BE$12-$C112))*$D112</f>
        <v>2.7808824841912355E-4</v>
      </c>
      <c r="BF113" s="35">
        <f>IF(BF$12-$C112&lt;0,$W$8*ABS(BF$12-$C112),$W$7*(BF$12-$C112))*$D112</f>
        <v>2.3946488058313378E-4</v>
      </c>
      <c r="BG113" s="35">
        <f>IF(BG$12-$C112&lt;0,$W$8*ABS(BG$12-$C112),$W$7*(BG$12-$C112))*$D112</f>
        <v>2.00841512747144E-4</v>
      </c>
      <c r="BH113" s="35">
        <f>IF(BH$12-$C112&lt;0,$W$8*ABS(BH$12-$C112),$W$7*(BH$12-$C112))*$D112</f>
        <v>1.622181449111542E-4</v>
      </c>
      <c r="BI113" s="35">
        <f>IF(BI$12-$C112&lt;0,$W$8*ABS(BI$12-$C112),$W$7*(BI$12-$C112))*$D112</f>
        <v>1.235947770751644E-4</v>
      </c>
      <c r="BJ113" s="35">
        <f>IF(BJ$12-$C112&lt;0,$W$8*ABS(BJ$12-$C112),$W$7*(BJ$12-$C112))*$D112</f>
        <v>8.4971409239174622E-5</v>
      </c>
      <c r="BK113" s="35">
        <f>IF(BK$12-$C112&lt;0,$W$8*ABS(BK$12-$C112),$W$7*(BK$12-$C112))*$D112</f>
        <v>4.634804140318484E-5</v>
      </c>
      <c r="BL113" s="35">
        <f>IF(BL$12-$C112&lt;0,$W$8*ABS(BL$12-$C112),$W$7*(BL$12-$C112))*$D112</f>
        <v>7.7246735671950474E-6</v>
      </c>
      <c r="BM113" s="35">
        <f>IF(BM$12-$C112&lt;0,$W$8*ABS(BM$12-$C112),$W$7*(BM$12-$C112))*$D112</f>
        <v>3.0898694268794742E-4</v>
      </c>
      <c r="BN113" s="35">
        <f>IF(BN$12-$C112&lt;0,$W$8*ABS(BN$12-$C112),$W$7*(BN$12-$C112))*$D112</f>
        <v>6.9522062104784529E-4</v>
      </c>
      <c r="BO113" s="35">
        <f>IF(BO$12-$C112&lt;0,$W$8*ABS(BO$12-$C112),$W$7*(BO$12-$C112))*$D112</f>
        <v>1.0814542994077431E-3</v>
      </c>
      <c r="BP113" s="35">
        <f>IF(BP$12-$C112&lt;0,$W$8*ABS(BP$12-$C112),$W$7*(BP$12-$C112))*$D112</f>
        <v>1.467687977767641E-3</v>
      </c>
      <c r="BQ113" s="35">
        <f>IF(BQ$12-$C112&lt;0,$W$8*ABS(BQ$12-$C112),$W$7*(BQ$12-$C112))*$D112</f>
        <v>1.8539216561275389E-3</v>
      </c>
      <c r="BR113" s="35">
        <f>IF(BR$12-$C112&lt;0,$W$8*ABS(BR$12-$C112),$W$7*(BR$12-$C112))*$D112</f>
        <v>2.2401553344874366E-3</v>
      </c>
      <c r="BS113" s="35">
        <f>IF(BS$12-$C112&lt;0,$W$8*ABS(BS$12-$C112),$W$7*(BS$12-$C112))*$D112</f>
        <v>2.626389012847335E-3</v>
      </c>
      <c r="BT113" s="35">
        <f>IF(BT$12-$C112&lt;0,$W$8*ABS(BT$12-$C112),$W$7*(BT$12-$C112))*$D112</f>
        <v>3.0126226912072325E-3</v>
      </c>
      <c r="BU113" s="35">
        <f>IF(BU$12-$C112&lt;0,$W$8*ABS(BU$12-$C112),$W$7*(BU$12-$C112))*$D112</f>
        <v>3.3988563695671304E-3</v>
      </c>
      <c r="BV113" s="35">
        <f>IF(BV$12-$C112&lt;0,$W$8*ABS(BV$12-$C112),$W$7*(BV$12-$C112))*$D112</f>
        <v>3.7850900479270283E-3</v>
      </c>
      <c r="BW113" s="35">
        <f>IF(BW$12-$C112&lt;0,$W$8*ABS(BW$12-$C112),$W$7*(BW$12-$C112))*$D112</f>
        <v>4.1713237262869267E-3</v>
      </c>
      <c r="BX113" s="35">
        <f>IF(BX$12-$C112&lt;0,$W$8*ABS(BX$12-$C112),$W$7*(BX$12-$C112))*$D112</f>
        <v>4.5575574046468241E-3</v>
      </c>
      <c r="BY113" s="35">
        <f>IF(BY$12-$C112&lt;0,$W$8*ABS(BY$12-$C112),$W$7*(BY$12-$C112))*$D112</f>
        <v>4.9437910830067216E-3</v>
      </c>
      <c r="BZ113" s="35">
        <f>IF(BZ$12-$C112&lt;0,$W$8*ABS(BZ$12-$C112),$W$7*(BZ$12-$C112))*$D112</f>
        <v>5.33002476136662E-3</v>
      </c>
      <c r="CA113" s="35">
        <f>IF(CA$12-$C112&lt;0,$W$8*ABS(CA$12-$C112),$W$7*(CA$12-$C112))*$D112</f>
        <v>5.7162584397265175E-3</v>
      </c>
      <c r="CB113" s="35">
        <f>IF(CB$12-$C112&lt;0,$W$8*ABS(CB$12-$C112),$W$7*(CB$12-$C112))*$D112</f>
        <v>6.1024921180864158E-3</v>
      </c>
      <c r="CC113" s="35">
        <f>IF(CC$12-$C112&lt;0,$W$8*ABS(CC$12-$C112),$W$7*(CC$12-$C112))*$D112</f>
        <v>6.4887257964463142E-3</v>
      </c>
      <c r="CD113" s="35">
        <f>IF(CD$12-$C112&lt;0,$W$8*ABS(CD$12-$C112),$W$7*(CD$12-$C112))*$D112</f>
        <v>6.8749594748062116E-3</v>
      </c>
      <c r="CE113" s="35">
        <f>IF(CE$12-$C112&lt;0,$W$8*ABS(CE$12-$C112),$W$7*(CE$12-$C112))*$D112</f>
        <v>7.26119315316611E-3</v>
      </c>
      <c r="CF113" s="35">
        <f>IF(CF$12-$C112&lt;0,$W$8*ABS(CF$12-$C112),$W$7*(CF$12-$C112))*$D112</f>
        <v>7.6474268315260066E-3</v>
      </c>
      <c r="CG113" s="36">
        <f>IF(CG$12-$C112&lt;0,$W$8*ABS(CG$12-$C112),$W$7*(CG$12-$C112))*$D112</f>
        <v>8.0336605098859058E-3</v>
      </c>
      <c r="CH113" s="12"/>
    </row>
    <row r="114" spans="2:86" x14ac:dyDescent="0.25">
      <c r="B114" s="10"/>
      <c r="C114" s="5">
        <f t="shared" si="6"/>
        <v>20.499999999999961</v>
      </c>
      <c r="D114" s="46">
        <f>_xlfn.NORM.DIST(C114,$E$7,$E$8,FALSE)</f>
        <v>4.546781250795771E-3</v>
      </c>
      <c r="E114" s="95">
        <f>D114/SUM($D$12:$D$138)</f>
        <v>9.0935633972241974E-4</v>
      </c>
      <c r="F114" s="11"/>
      <c r="G114" s="11" t="s">
        <v>28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68"/>
      <c r="W114" s="54">
        <f t="shared" si="5"/>
        <v>20.299999999999962</v>
      </c>
      <c r="X114" s="34">
        <f>IF(X$12-$C113&lt;0,$W$8*ABS(X$12-$C113),$W$7*(X$12-$C113))*$D113</f>
        <v>1.2090927261719847E-3</v>
      </c>
      <c r="Y114" s="35">
        <f>IF(Y$12-$C113&lt;0,$W$8*ABS(Y$12-$C113),$W$7*(Y$12-$C113))*$D113</f>
        <v>1.1793121171529703E-3</v>
      </c>
      <c r="Z114" s="35">
        <f>IF(Z$12-$C113&lt;0,$W$8*ABS(Z$12-$C113),$W$7*(Z$12-$C113))*$D113</f>
        <v>1.1495315081339558E-3</v>
      </c>
      <c r="AA114" s="35">
        <f>IF(AA$12-$C113&lt;0,$W$8*ABS(AA$12-$C113),$W$7*(AA$12-$C113))*$D113</f>
        <v>1.1197508991149412E-3</v>
      </c>
      <c r="AB114" s="35">
        <f>IF(AB$12-$C113&lt;0,$W$8*ABS(AB$12-$C113),$W$7*(AB$12-$C113))*$D113</f>
        <v>1.0899702900959269E-3</v>
      </c>
      <c r="AC114" s="35">
        <f>IF(AC$12-$C113&lt;0,$W$8*ABS(AC$12-$C113),$W$7*(AC$12-$C113))*$D113</f>
        <v>1.0601896810769125E-3</v>
      </c>
      <c r="AD114" s="35">
        <f>IF(AD$12-$C113&lt;0,$W$8*ABS(AD$12-$C113),$W$7*(AD$12-$C113))*$D113</f>
        <v>1.030409072057898E-3</v>
      </c>
      <c r="AE114" s="35">
        <f>IF(AE$12-$C113&lt;0,$W$8*ABS(AE$12-$C113),$W$7*(AE$12-$C113))*$D113</f>
        <v>1.0006284630388834E-3</v>
      </c>
      <c r="AF114" s="35">
        <f>IF(AF$12-$C113&lt;0,$W$8*ABS(AF$12-$C113),$W$7*(AF$12-$C113))*$D113</f>
        <v>9.7084785401986898E-4</v>
      </c>
      <c r="AG114" s="35">
        <f>IF(AG$12-$C113&lt;0,$W$8*ABS(AG$12-$C113),$W$7*(AG$12-$C113))*$D113</f>
        <v>9.4106724500085453E-4</v>
      </c>
      <c r="AH114" s="35">
        <f>IF(AH$12-$C113&lt;0,$W$8*ABS(AH$12-$C113),$W$7*(AH$12-$C113))*$D113</f>
        <v>9.1128663598184008E-4</v>
      </c>
      <c r="AI114" s="35">
        <f>IF(AI$12-$C113&lt;0,$W$8*ABS(AI$12-$C113),$W$7*(AI$12-$C113))*$D113</f>
        <v>8.8150602696282574E-4</v>
      </c>
      <c r="AJ114" s="35">
        <f>IF(AJ$12-$C113&lt;0,$W$8*ABS(AJ$12-$C113),$W$7*(AJ$12-$C113))*$D113</f>
        <v>8.517254179438113E-4</v>
      </c>
      <c r="AK114" s="35">
        <f>IF(AK$12-$C113&lt;0,$W$8*ABS(AK$12-$C113),$W$7*(AK$12-$C113))*$D113</f>
        <v>8.2194480892479674E-4</v>
      </c>
      <c r="AL114" s="35">
        <f>IF(AL$12-$C113&lt;0,$W$8*ABS(AL$12-$C113),$W$7*(AL$12-$C113))*$D113</f>
        <v>7.9216419990578229E-4</v>
      </c>
      <c r="AM114" s="35">
        <f>IF(AM$12-$C113&lt;0,$W$8*ABS(AM$12-$C113),$W$7*(AM$12-$C113))*$D113</f>
        <v>7.6238359088676784E-4</v>
      </c>
      <c r="AN114" s="35">
        <f>IF(AN$12-$C113&lt;0,$W$8*ABS(AN$12-$C113),$W$7*(AN$12-$C113))*$D113</f>
        <v>7.3260298186775339E-4</v>
      </c>
      <c r="AO114" s="35">
        <f>IF(AO$12-$C113&lt;0,$W$8*ABS(AO$12-$C113),$W$7*(AO$12-$C113))*$D113</f>
        <v>7.0282237284873894E-4</v>
      </c>
      <c r="AP114" s="35">
        <f>IF(AP$12-$C113&lt;0,$W$8*ABS(AP$12-$C113),$W$7*(AP$12-$C113))*$D113</f>
        <v>6.7304176382972439E-4</v>
      </c>
      <c r="AQ114" s="35">
        <f>IF(AQ$12-$C113&lt;0,$W$8*ABS(AQ$12-$C113),$W$7*(AQ$12-$C113))*$D113</f>
        <v>6.4326115481071005E-4</v>
      </c>
      <c r="AR114" s="35">
        <f>IF(AR$12-$C113&lt;0,$W$8*ABS(AR$12-$C113),$W$7*(AR$12-$C113))*$D113</f>
        <v>6.134805457916956E-4</v>
      </c>
      <c r="AS114" s="35">
        <f>IF(AS$12-$C113&lt;0,$W$8*ABS(AS$12-$C113),$W$7*(AS$12-$C113))*$D113</f>
        <v>5.8369993677268104E-4</v>
      </c>
      <c r="AT114" s="35">
        <f>IF(AT$12-$C113&lt;0,$W$8*ABS(AT$12-$C113),$W$7*(AT$12-$C113))*$D113</f>
        <v>5.539193277536667E-4</v>
      </c>
      <c r="AU114" s="35">
        <f>IF(AU$12-$C113&lt;0,$W$8*ABS(AU$12-$C113),$W$7*(AU$12-$C113))*$D113</f>
        <v>5.2413871873465215E-4</v>
      </c>
      <c r="AV114" s="35">
        <f>IF(AV$12-$C113&lt;0,$W$8*ABS(AV$12-$C113),$W$7*(AV$12-$C113))*$D113</f>
        <v>4.943581097156377E-4</v>
      </c>
      <c r="AW114" s="35">
        <f>IF(AW$12-$C113&lt;0,$W$8*ABS(AW$12-$C113),$W$7*(AW$12-$C113))*$D113</f>
        <v>4.6457750069662319E-4</v>
      </c>
      <c r="AX114" s="35">
        <f>IF(AX$12-$C113&lt;0,$W$8*ABS(AX$12-$C113),$W$7*(AX$12-$C113))*$D113</f>
        <v>4.347968916776088E-4</v>
      </c>
      <c r="AY114" s="35">
        <f>IF(AY$12-$C113&lt;0,$W$8*ABS(AY$12-$C113),$W$7*(AY$12-$C113))*$D113</f>
        <v>4.0501628265859435E-4</v>
      </c>
      <c r="AZ114" s="35">
        <f>IF(AZ$12-$C113&lt;0,$W$8*ABS(AZ$12-$C113),$W$7*(AZ$12-$C113))*$D113</f>
        <v>3.7523567363957985E-4</v>
      </c>
      <c r="BA114" s="35">
        <f>IF(BA$12-$C113&lt;0,$W$8*ABS(BA$12-$C113),$W$7*(BA$12-$C113))*$D113</f>
        <v>3.454550646205654E-4</v>
      </c>
      <c r="BB114" s="35">
        <f>IF(BB$12-$C113&lt;0,$W$8*ABS(BB$12-$C113),$W$7*(BB$12-$C113))*$D113</f>
        <v>3.1567445560155095E-4</v>
      </c>
      <c r="BC114" s="35">
        <f>IF(BC$12-$C113&lt;0,$W$8*ABS(BC$12-$C113),$W$7*(BC$12-$C113))*$D113</f>
        <v>2.858938465825365E-4</v>
      </c>
      <c r="BD114" s="35">
        <f>IF(BD$12-$C113&lt;0,$W$8*ABS(BD$12-$C113),$W$7*(BD$12-$C113))*$D113</f>
        <v>2.5611323756352206E-4</v>
      </c>
      <c r="BE114" s="35">
        <f>IF(BE$12-$C113&lt;0,$W$8*ABS(BE$12-$C113),$W$7*(BE$12-$C113))*$D113</f>
        <v>2.2633262854450761E-4</v>
      </c>
      <c r="BF114" s="35">
        <f>IF(BF$12-$C113&lt;0,$W$8*ABS(BF$12-$C113),$W$7*(BF$12-$C113))*$D113</f>
        <v>1.9655201952549316E-4</v>
      </c>
      <c r="BG114" s="35">
        <f>IF(BG$12-$C113&lt;0,$W$8*ABS(BG$12-$C113),$W$7*(BG$12-$C113))*$D113</f>
        <v>1.6677141050647866E-4</v>
      </c>
      <c r="BH114" s="35">
        <f>IF(BH$12-$C113&lt;0,$W$8*ABS(BH$12-$C113),$W$7*(BH$12-$C113))*$D113</f>
        <v>1.3699080148746423E-4</v>
      </c>
      <c r="BI114" s="35">
        <f>IF(BI$12-$C113&lt;0,$W$8*ABS(BI$12-$C113),$W$7*(BI$12-$C113))*$D113</f>
        <v>1.0721019246844976E-4</v>
      </c>
      <c r="BJ114" s="35">
        <f>IF(BJ$12-$C113&lt;0,$W$8*ABS(BJ$12-$C113),$W$7*(BJ$12-$C113))*$D113</f>
        <v>7.7429583449435297E-5</v>
      </c>
      <c r="BK114" s="35">
        <f>IF(BK$12-$C113&lt;0,$W$8*ABS(BK$12-$C113),$W$7*(BK$12-$C113))*$D113</f>
        <v>4.7648974430420849E-5</v>
      </c>
      <c r="BL114" s="35">
        <f>IF(BL$12-$C113&lt;0,$W$8*ABS(BL$12-$C113),$W$7*(BL$12-$C113))*$D113</f>
        <v>1.786836541140639E-5</v>
      </c>
      <c r="BM114" s="35">
        <f>IF(BM$12-$C113&lt;0,$W$8*ABS(BM$12-$C113),$W$7*(BM$12-$C113))*$D113</f>
        <v>1.1912243607608068E-4</v>
      </c>
      <c r="BN114" s="35">
        <f>IF(BN$12-$C113&lt;0,$W$8*ABS(BN$12-$C113),$W$7*(BN$12-$C113))*$D113</f>
        <v>4.1692852626622526E-4</v>
      </c>
      <c r="BO114" s="35">
        <f>IF(BO$12-$C113&lt;0,$W$8*ABS(BO$12-$C113),$W$7*(BO$12-$C113))*$D113</f>
        <v>7.1473461645636986E-4</v>
      </c>
      <c r="BP114" s="35">
        <f>IF(BP$12-$C113&lt;0,$W$8*ABS(BP$12-$C113),$W$7*(BP$12-$C113))*$D113</f>
        <v>1.0125407066465144E-3</v>
      </c>
      <c r="BQ114" s="35">
        <f>IF(BQ$12-$C113&lt;0,$W$8*ABS(BQ$12-$C113),$W$7*(BQ$12-$C113))*$D113</f>
        <v>1.3103467968366591E-3</v>
      </c>
      <c r="BR114" s="35">
        <f>IF(BR$12-$C113&lt;0,$W$8*ABS(BR$12-$C113),$W$7*(BR$12-$C113))*$D113</f>
        <v>1.6081528870268036E-3</v>
      </c>
      <c r="BS114" s="35">
        <f>IF(BS$12-$C113&lt;0,$W$8*ABS(BS$12-$C113),$W$7*(BS$12-$C113))*$D113</f>
        <v>1.9059589772169481E-3</v>
      </c>
      <c r="BT114" s="35">
        <f>IF(BT$12-$C113&lt;0,$W$8*ABS(BT$12-$C113),$W$7*(BT$12-$C113))*$D113</f>
        <v>2.2037650674070928E-3</v>
      </c>
      <c r="BU114" s="35">
        <f>IF(BU$12-$C113&lt;0,$W$8*ABS(BU$12-$C113),$W$7*(BU$12-$C113))*$D113</f>
        <v>2.5015711575972375E-3</v>
      </c>
      <c r="BV114" s="35">
        <f>IF(BV$12-$C113&lt;0,$W$8*ABS(BV$12-$C113),$W$7*(BV$12-$C113))*$D113</f>
        <v>2.7993772477873818E-3</v>
      </c>
      <c r="BW114" s="35">
        <f>IF(BW$12-$C113&lt;0,$W$8*ABS(BW$12-$C113),$W$7*(BW$12-$C113))*$D113</f>
        <v>3.0971833379775269E-3</v>
      </c>
      <c r="BX114" s="35">
        <f>IF(BX$12-$C113&lt;0,$W$8*ABS(BX$12-$C113),$W$7*(BX$12-$C113))*$D113</f>
        <v>3.3949894281676708E-3</v>
      </c>
      <c r="BY114" s="35">
        <f>IF(BY$12-$C113&lt;0,$W$8*ABS(BY$12-$C113),$W$7*(BY$12-$C113))*$D113</f>
        <v>3.6927955183578159E-3</v>
      </c>
      <c r="BZ114" s="35">
        <f>IF(BZ$12-$C113&lt;0,$W$8*ABS(BZ$12-$C113),$W$7*(BZ$12-$C113))*$D113</f>
        <v>3.990601608547961E-3</v>
      </c>
      <c r="CA114" s="35">
        <f>IF(CA$12-$C113&lt;0,$W$8*ABS(CA$12-$C113),$W$7*(CA$12-$C113))*$D113</f>
        <v>4.2884076987381049E-3</v>
      </c>
      <c r="CB114" s="35">
        <f>IF(CB$12-$C113&lt;0,$W$8*ABS(CB$12-$C113),$W$7*(CB$12-$C113))*$D113</f>
        <v>4.5862137889282496E-3</v>
      </c>
      <c r="CC114" s="35">
        <f>IF(CC$12-$C113&lt;0,$W$8*ABS(CC$12-$C113),$W$7*(CC$12-$C113))*$D113</f>
        <v>4.8840198791183934E-3</v>
      </c>
      <c r="CD114" s="35">
        <f>IF(CD$12-$C113&lt;0,$W$8*ABS(CD$12-$C113),$W$7*(CD$12-$C113))*$D113</f>
        <v>5.181825969308539E-3</v>
      </c>
      <c r="CE114" s="35">
        <f>IF(CE$12-$C113&lt;0,$W$8*ABS(CE$12-$C113),$W$7*(CE$12-$C113))*$D113</f>
        <v>5.4796320594986837E-3</v>
      </c>
      <c r="CF114" s="35">
        <f>IF(CF$12-$C113&lt;0,$W$8*ABS(CF$12-$C113),$W$7*(CF$12-$C113))*$D113</f>
        <v>5.7774381496888275E-3</v>
      </c>
      <c r="CG114" s="36">
        <f>IF(CG$12-$C113&lt;0,$W$8*ABS(CG$12-$C113),$W$7*(CG$12-$C113))*$D113</f>
        <v>6.0752442398789722E-3</v>
      </c>
      <c r="CH114" s="12"/>
    </row>
    <row r="115" spans="2:86" x14ac:dyDescent="0.25">
      <c r="B115" s="10"/>
      <c r="C115" s="5">
        <f t="shared" si="6"/>
        <v>20.69999999999996</v>
      </c>
      <c r="D115" s="46">
        <f>_xlfn.NORM.DIST(C115,$E$7,$E$8,FALSE)</f>
        <v>3.4363833453071807E-3</v>
      </c>
      <c r="E115" s="95">
        <f>D115/SUM($D$12:$D$138)</f>
        <v>6.8727673675189605E-4</v>
      </c>
      <c r="F115" s="11"/>
      <c r="G115" s="11" t="s">
        <v>29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68"/>
      <c r="W115" s="54">
        <f t="shared" si="5"/>
        <v>20.499999999999961</v>
      </c>
      <c r="X115" s="34">
        <f>IF(X$12-$C114&lt;0,$W$8*ABS(X$12-$C114),$W$7*(X$12-$C114))*$D114</f>
        <v>9.3209015641313136E-4</v>
      </c>
      <c r="Y115" s="35">
        <f>IF(Y$12-$C114&lt;0,$W$8*ABS(Y$12-$C114),$W$7*(Y$12-$C114))*$D114</f>
        <v>9.0935625015915245E-4</v>
      </c>
      <c r="Z115" s="35">
        <f>IF(Z$12-$C114&lt;0,$W$8*ABS(Z$12-$C114),$W$7*(Z$12-$C114))*$D114</f>
        <v>8.8662234390517365E-4</v>
      </c>
      <c r="AA115" s="35">
        <f>IF(AA$12-$C114&lt;0,$W$8*ABS(AA$12-$C114),$W$7*(AA$12-$C114))*$D114</f>
        <v>8.6388843765119474E-4</v>
      </c>
      <c r="AB115" s="35">
        <f>IF(AB$12-$C114&lt;0,$W$8*ABS(AB$12-$C114),$W$7*(AB$12-$C114))*$D114</f>
        <v>8.4115453139721583E-4</v>
      </c>
      <c r="AC115" s="35">
        <f>IF(AC$12-$C114&lt;0,$W$8*ABS(AC$12-$C114),$W$7*(AC$12-$C114))*$D114</f>
        <v>8.1842062514323702E-4</v>
      </c>
      <c r="AD115" s="35">
        <f>IF(AD$12-$C114&lt;0,$W$8*ABS(AD$12-$C114),$W$7*(AD$12-$C114))*$D114</f>
        <v>7.9568671888925811E-4</v>
      </c>
      <c r="AE115" s="35">
        <f>IF(AE$12-$C114&lt;0,$W$8*ABS(AE$12-$C114),$W$7*(AE$12-$C114))*$D114</f>
        <v>7.7295281263527942E-4</v>
      </c>
      <c r="AF115" s="35">
        <f>IF(AF$12-$C114&lt;0,$W$8*ABS(AF$12-$C114),$W$7*(AF$12-$C114))*$D114</f>
        <v>7.502189063813005E-4</v>
      </c>
      <c r="AG115" s="35">
        <f>IF(AG$12-$C114&lt;0,$W$8*ABS(AG$12-$C114),$W$7*(AG$12-$C114))*$D114</f>
        <v>7.2748500012732159E-4</v>
      </c>
      <c r="AH115" s="35">
        <f>IF(AH$12-$C114&lt;0,$W$8*ABS(AH$12-$C114),$W$7*(AH$12-$C114))*$D114</f>
        <v>7.0475109387334279E-4</v>
      </c>
      <c r="AI115" s="35">
        <f>IF(AI$12-$C114&lt;0,$W$8*ABS(AI$12-$C114),$W$7*(AI$12-$C114))*$D114</f>
        <v>6.8201718761936388E-4</v>
      </c>
      <c r="AJ115" s="35">
        <f>IF(AJ$12-$C114&lt;0,$W$8*ABS(AJ$12-$C114),$W$7*(AJ$12-$C114))*$D114</f>
        <v>6.5928328136538497E-4</v>
      </c>
      <c r="AK115" s="35">
        <f>IF(AK$12-$C114&lt;0,$W$8*ABS(AK$12-$C114),$W$7*(AK$12-$C114))*$D114</f>
        <v>6.3654937511140627E-4</v>
      </c>
      <c r="AL115" s="35">
        <f>IF(AL$12-$C114&lt;0,$W$8*ABS(AL$12-$C114),$W$7*(AL$12-$C114))*$D114</f>
        <v>6.1381546885742736E-4</v>
      </c>
      <c r="AM115" s="35">
        <f>IF(AM$12-$C114&lt;0,$W$8*ABS(AM$12-$C114),$W$7*(AM$12-$C114))*$D114</f>
        <v>5.9108156260344845E-4</v>
      </c>
      <c r="AN115" s="35">
        <f>IF(AN$12-$C114&lt;0,$W$8*ABS(AN$12-$C114),$W$7*(AN$12-$C114))*$D114</f>
        <v>5.6834765634946965E-4</v>
      </c>
      <c r="AO115" s="35">
        <f>IF(AO$12-$C114&lt;0,$W$8*ABS(AO$12-$C114),$W$7*(AO$12-$C114))*$D114</f>
        <v>5.4561375009549073E-4</v>
      </c>
      <c r="AP115" s="35">
        <f>IF(AP$12-$C114&lt;0,$W$8*ABS(AP$12-$C114),$W$7*(AP$12-$C114))*$D114</f>
        <v>5.2287984384151193E-4</v>
      </c>
      <c r="AQ115" s="35">
        <f>IF(AQ$12-$C114&lt;0,$W$8*ABS(AQ$12-$C114),$W$7*(AQ$12-$C114))*$D114</f>
        <v>5.0014593758753302E-4</v>
      </c>
      <c r="AR115" s="35">
        <f>IF(AR$12-$C114&lt;0,$W$8*ABS(AR$12-$C114),$W$7*(AR$12-$C114))*$D114</f>
        <v>4.7741203133355416E-4</v>
      </c>
      <c r="AS115" s="35">
        <f>IF(AS$12-$C114&lt;0,$W$8*ABS(AS$12-$C114),$W$7*(AS$12-$C114))*$D114</f>
        <v>4.5467812507957536E-4</v>
      </c>
      <c r="AT115" s="35">
        <f>IF(AT$12-$C114&lt;0,$W$8*ABS(AT$12-$C114),$W$7*(AT$12-$C114))*$D114</f>
        <v>4.319442188255965E-4</v>
      </c>
      <c r="AU115" s="35">
        <f>IF(AU$12-$C114&lt;0,$W$8*ABS(AU$12-$C114),$W$7*(AU$12-$C114))*$D114</f>
        <v>4.0921031257161759E-4</v>
      </c>
      <c r="AV115" s="35">
        <f>IF(AV$12-$C114&lt;0,$W$8*ABS(AV$12-$C114),$W$7*(AV$12-$C114))*$D114</f>
        <v>3.8647640631763879E-4</v>
      </c>
      <c r="AW115" s="35">
        <f>IF(AW$12-$C114&lt;0,$W$8*ABS(AW$12-$C114),$W$7*(AW$12-$C114))*$D114</f>
        <v>3.6374250006365993E-4</v>
      </c>
      <c r="AX115" s="35">
        <f>IF(AX$12-$C114&lt;0,$W$8*ABS(AX$12-$C114),$W$7*(AX$12-$C114))*$D114</f>
        <v>3.4100859380968107E-4</v>
      </c>
      <c r="AY115" s="35">
        <f>IF(AY$12-$C114&lt;0,$W$8*ABS(AY$12-$C114),$W$7*(AY$12-$C114))*$D114</f>
        <v>3.1827468755570216E-4</v>
      </c>
      <c r="AZ115" s="35">
        <f>IF(AZ$12-$C114&lt;0,$W$8*ABS(AZ$12-$C114),$W$7*(AZ$12-$C114))*$D114</f>
        <v>2.9554078130172336E-4</v>
      </c>
      <c r="BA115" s="35">
        <f>IF(BA$12-$C114&lt;0,$W$8*ABS(BA$12-$C114),$W$7*(BA$12-$C114))*$D114</f>
        <v>2.728068750477445E-4</v>
      </c>
      <c r="BB115" s="35">
        <f>IF(BB$12-$C114&lt;0,$W$8*ABS(BB$12-$C114),$W$7*(BB$12-$C114))*$D114</f>
        <v>2.5007296879376564E-4</v>
      </c>
      <c r="BC115" s="35">
        <f>IF(BC$12-$C114&lt;0,$W$8*ABS(BC$12-$C114),$W$7*(BC$12-$C114))*$D114</f>
        <v>2.2733906253978676E-4</v>
      </c>
      <c r="BD115" s="35">
        <f>IF(BD$12-$C114&lt;0,$W$8*ABS(BD$12-$C114),$W$7*(BD$12-$C114))*$D114</f>
        <v>2.0460515628580793E-4</v>
      </c>
      <c r="BE115" s="35">
        <f>IF(BE$12-$C114&lt;0,$W$8*ABS(BE$12-$C114),$W$7*(BE$12-$C114))*$D114</f>
        <v>1.8187125003182907E-4</v>
      </c>
      <c r="BF115" s="35">
        <f>IF(BF$12-$C114&lt;0,$W$8*ABS(BF$12-$C114),$W$7*(BF$12-$C114))*$D114</f>
        <v>1.5913734377785021E-4</v>
      </c>
      <c r="BG115" s="35">
        <f>IF(BG$12-$C114&lt;0,$W$8*ABS(BG$12-$C114),$W$7*(BG$12-$C114))*$D114</f>
        <v>1.3640343752387136E-4</v>
      </c>
      <c r="BH115" s="35">
        <f>IF(BH$12-$C114&lt;0,$W$8*ABS(BH$12-$C114),$W$7*(BH$12-$C114))*$D114</f>
        <v>1.136695312698925E-4</v>
      </c>
      <c r="BI115" s="35">
        <f>IF(BI$12-$C114&lt;0,$W$8*ABS(BI$12-$C114),$W$7*(BI$12-$C114))*$D114</f>
        <v>9.0935625015913641E-5</v>
      </c>
      <c r="BJ115" s="35">
        <f>IF(BJ$12-$C114&lt;0,$W$8*ABS(BJ$12-$C114),$W$7*(BJ$12-$C114))*$D114</f>
        <v>6.8201718761934783E-5</v>
      </c>
      <c r="BK115" s="35">
        <f>IF(BK$12-$C114&lt;0,$W$8*ABS(BK$12-$C114),$W$7*(BK$12-$C114))*$D114</f>
        <v>4.5467812507955939E-5</v>
      </c>
      <c r="BL115" s="35">
        <f>IF(BL$12-$C114&lt;0,$W$8*ABS(BL$12-$C114),$W$7*(BL$12-$C114))*$D114</f>
        <v>2.2733906253977079E-5</v>
      </c>
      <c r="BM115" s="35">
        <f>IF(BM$12-$C114&lt;0,$W$8*ABS(BM$12-$C114),$W$7*(BM$12-$C114))*$D114</f>
        <v>1.7768753138637368E-17</v>
      </c>
      <c r="BN115" s="35">
        <f>IF(BN$12-$C114&lt;0,$W$8*ABS(BN$12-$C114),$W$7*(BN$12-$C114))*$D114</f>
        <v>2.2733906253980633E-4</v>
      </c>
      <c r="BO115" s="35">
        <f>IF(BO$12-$C114&lt;0,$W$8*ABS(BO$12-$C114),$W$7*(BO$12-$C114))*$D114</f>
        <v>4.5467812507959493E-4</v>
      </c>
      <c r="BP115" s="35">
        <f>IF(BP$12-$C114&lt;0,$W$8*ABS(BP$12-$C114),$W$7*(BP$12-$C114))*$D114</f>
        <v>6.8201718761938339E-4</v>
      </c>
      <c r="BQ115" s="35">
        <f>IF(BQ$12-$C114&lt;0,$W$8*ABS(BQ$12-$C114),$W$7*(BQ$12-$C114))*$D114</f>
        <v>9.0935625015917208E-4</v>
      </c>
      <c r="BR115" s="35">
        <f>IF(BR$12-$C114&lt;0,$W$8*ABS(BR$12-$C114),$W$7*(BR$12-$C114))*$D114</f>
        <v>1.1366953126989608E-3</v>
      </c>
      <c r="BS115" s="35">
        <f>IF(BS$12-$C114&lt;0,$W$8*ABS(BS$12-$C114),$W$7*(BS$12-$C114))*$D114</f>
        <v>1.3640343752387492E-3</v>
      </c>
      <c r="BT115" s="35">
        <f>IF(BT$12-$C114&lt;0,$W$8*ABS(BT$12-$C114),$W$7*(BT$12-$C114))*$D114</f>
        <v>1.5913734377785377E-3</v>
      </c>
      <c r="BU115" s="35">
        <f>IF(BU$12-$C114&lt;0,$W$8*ABS(BU$12-$C114),$W$7*(BU$12-$C114))*$D114</f>
        <v>1.8187125003183262E-3</v>
      </c>
      <c r="BV115" s="35">
        <f>IF(BV$12-$C114&lt;0,$W$8*ABS(BV$12-$C114),$W$7*(BV$12-$C114))*$D114</f>
        <v>2.0460515628581148E-3</v>
      </c>
      <c r="BW115" s="35">
        <f>IF(BW$12-$C114&lt;0,$W$8*ABS(BW$12-$C114),$W$7*(BW$12-$C114))*$D114</f>
        <v>2.2733906253979033E-3</v>
      </c>
      <c r="BX115" s="35">
        <f>IF(BX$12-$C114&lt;0,$W$8*ABS(BX$12-$C114),$W$7*(BX$12-$C114))*$D114</f>
        <v>2.5007296879376918E-3</v>
      </c>
      <c r="BY115" s="35">
        <f>IF(BY$12-$C114&lt;0,$W$8*ABS(BY$12-$C114),$W$7*(BY$12-$C114))*$D114</f>
        <v>2.7280687504774807E-3</v>
      </c>
      <c r="BZ115" s="35">
        <f>IF(BZ$12-$C114&lt;0,$W$8*ABS(BZ$12-$C114),$W$7*(BZ$12-$C114))*$D114</f>
        <v>2.9554078130172691E-3</v>
      </c>
      <c r="CA115" s="35">
        <f>IF(CA$12-$C114&lt;0,$W$8*ABS(CA$12-$C114),$W$7*(CA$12-$C114))*$D114</f>
        <v>3.1827468755570576E-3</v>
      </c>
      <c r="CB115" s="35">
        <f>IF(CB$12-$C114&lt;0,$W$8*ABS(CB$12-$C114),$W$7*(CB$12-$C114))*$D114</f>
        <v>3.4100859380968465E-3</v>
      </c>
      <c r="CC115" s="35">
        <f>IF(CC$12-$C114&lt;0,$W$8*ABS(CC$12-$C114),$W$7*(CC$12-$C114))*$D114</f>
        <v>3.6374250006366345E-3</v>
      </c>
      <c r="CD115" s="35">
        <f>IF(CD$12-$C114&lt;0,$W$8*ABS(CD$12-$C114),$W$7*(CD$12-$C114))*$D114</f>
        <v>3.8647640631764234E-3</v>
      </c>
      <c r="CE115" s="35">
        <f>IF(CE$12-$C114&lt;0,$W$8*ABS(CE$12-$C114),$W$7*(CE$12-$C114))*$D114</f>
        <v>4.0921031257162115E-3</v>
      </c>
      <c r="CF115" s="35">
        <f>IF(CF$12-$C114&lt;0,$W$8*ABS(CF$12-$C114),$W$7*(CF$12-$C114))*$D114</f>
        <v>4.3194421882560008E-3</v>
      </c>
      <c r="CG115" s="36">
        <f>IF(CG$12-$C114&lt;0,$W$8*ABS(CG$12-$C114),$W$7*(CG$12-$C114))*$D114</f>
        <v>4.5467812507957893E-3</v>
      </c>
      <c r="CH115" s="12"/>
    </row>
    <row r="116" spans="2:86" x14ac:dyDescent="0.25">
      <c r="B116" s="10"/>
      <c r="C116" s="5">
        <f t="shared" si="6"/>
        <v>20.899999999999959</v>
      </c>
      <c r="D116" s="46">
        <f>_xlfn.NORM.DIST(C116,$E$7,$E$8,FALSE)</f>
        <v>2.5713204615271244E-3</v>
      </c>
      <c r="E116" s="95">
        <f>D116/SUM($D$12:$D$138)</f>
        <v>5.1426414295573E-4</v>
      </c>
      <c r="F116" s="11"/>
      <c r="G116" s="11" t="s">
        <v>30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68"/>
      <c r="W116" s="54">
        <f t="shared" si="5"/>
        <v>20.69999999999996</v>
      </c>
      <c r="X116" s="34">
        <f>IF(X$12-$C115&lt;0,$W$8*ABS(X$12-$C115),$W$7*(X$12-$C115))*$D115</f>
        <v>7.11331352478585E-4</v>
      </c>
      <c r="Y116" s="35">
        <f>IF(Y$12-$C115&lt;0,$W$8*ABS(Y$12-$C115),$W$7*(Y$12-$C115))*$D115</f>
        <v>6.9414943575204916E-4</v>
      </c>
      <c r="Z116" s="35">
        <f>IF(Z$12-$C115&lt;0,$W$8*ABS(Z$12-$C115),$W$7*(Z$12-$C115))*$D115</f>
        <v>6.7696751902551332E-4</v>
      </c>
      <c r="AA116" s="35">
        <f>IF(AA$12-$C115&lt;0,$W$8*ABS(AA$12-$C115),$W$7*(AA$12-$C115))*$D115</f>
        <v>6.5978560229897737E-4</v>
      </c>
      <c r="AB116" s="35">
        <f>IF(AB$12-$C115&lt;0,$W$8*ABS(AB$12-$C115),$W$7*(AB$12-$C115))*$D115</f>
        <v>6.4260368557244143E-4</v>
      </c>
      <c r="AC116" s="35">
        <f>IF(AC$12-$C115&lt;0,$W$8*ABS(AC$12-$C115),$W$7*(AC$12-$C115))*$D115</f>
        <v>6.2542176884590559E-4</v>
      </c>
      <c r="AD116" s="35">
        <f>IF(AD$12-$C115&lt;0,$W$8*ABS(AD$12-$C115),$W$7*(AD$12-$C115))*$D115</f>
        <v>6.0823985211936964E-4</v>
      </c>
      <c r="AE116" s="35">
        <f>IF(AE$12-$C115&lt;0,$W$8*ABS(AE$12-$C115),$W$7*(AE$12-$C115))*$D115</f>
        <v>5.9105793539283369E-4</v>
      </c>
      <c r="AF116" s="35">
        <f>IF(AF$12-$C115&lt;0,$W$8*ABS(AF$12-$C115),$W$7*(AF$12-$C115))*$D115</f>
        <v>5.7387601866629775E-4</v>
      </c>
      <c r="AG116" s="35">
        <f>IF(AG$12-$C115&lt;0,$W$8*ABS(AG$12-$C115),$W$7*(AG$12-$C115))*$D115</f>
        <v>5.5669410193976191E-4</v>
      </c>
      <c r="AH116" s="35">
        <f>IF(AH$12-$C115&lt;0,$W$8*ABS(AH$12-$C115),$W$7*(AH$12-$C115))*$D115</f>
        <v>5.3951218521322607E-4</v>
      </c>
      <c r="AI116" s="35">
        <f>IF(AI$12-$C115&lt;0,$W$8*ABS(AI$12-$C115),$W$7*(AI$12-$C115))*$D115</f>
        <v>5.2233026848669012E-4</v>
      </c>
      <c r="AJ116" s="35">
        <f>IF(AJ$12-$C115&lt;0,$W$8*ABS(AJ$12-$C115),$W$7*(AJ$12-$C115))*$D115</f>
        <v>5.0514835176015418E-4</v>
      </c>
      <c r="AK116" s="35">
        <f>IF(AK$12-$C115&lt;0,$W$8*ABS(AK$12-$C115),$W$7*(AK$12-$C115))*$D115</f>
        <v>4.8796643503361828E-4</v>
      </c>
      <c r="AL116" s="35">
        <f>IF(AL$12-$C115&lt;0,$W$8*ABS(AL$12-$C115),$W$7*(AL$12-$C115))*$D115</f>
        <v>4.7078451830708239E-4</v>
      </c>
      <c r="AM116" s="35">
        <f>IF(AM$12-$C115&lt;0,$W$8*ABS(AM$12-$C115),$W$7*(AM$12-$C115))*$D115</f>
        <v>4.5360260158054655E-4</v>
      </c>
      <c r="AN116" s="35">
        <f>IF(AN$12-$C115&lt;0,$W$8*ABS(AN$12-$C115),$W$7*(AN$12-$C115))*$D115</f>
        <v>4.364206848540106E-4</v>
      </c>
      <c r="AO116" s="35">
        <f>IF(AO$12-$C115&lt;0,$W$8*ABS(AO$12-$C115),$W$7*(AO$12-$C115))*$D115</f>
        <v>4.1923876812747471E-4</v>
      </c>
      <c r="AP116" s="35">
        <f>IF(AP$12-$C115&lt;0,$W$8*ABS(AP$12-$C115),$W$7*(AP$12-$C115))*$D115</f>
        <v>4.0205685140093877E-4</v>
      </c>
      <c r="AQ116" s="35">
        <f>IF(AQ$12-$C115&lt;0,$W$8*ABS(AQ$12-$C115),$W$7*(AQ$12-$C115))*$D115</f>
        <v>3.8487493467440287E-4</v>
      </c>
      <c r="AR116" s="35">
        <f>IF(AR$12-$C115&lt;0,$W$8*ABS(AR$12-$C115),$W$7*(AR$12-$C115))*$D115</f>
        <v>3.6769301794786698E-4</v>
      </c>
      <c r="AS116" s="35">
        <f>IF(AS$12-$C115&lt;0,$W$8*ABS(AS$12-$C115),$W$7*(AS$12-$C115))*$D115</f>
        <v>3.5051110122133109E-4</v>
      </c>
      <c r="AT116" s="35">
        <f>IF(AT$12-$C115&lt;0,$W$8*ABS(AT$12-$C115),$W$7*(AT$12-$C115))*$D115</f>
        <v>3.3332918449479514E-4</v>
      </c>
      <c r="AU116" s="35">
        <f>IF(AU$12-$C115&lt;0,$W$8*ABS(AU$12-$C115),$W$7*(AU$12-$C115))*$D115</f>
        <v>3.161472677682593E-4</v>
      </c>
      <c r="AV116" s="35">
        <f>IF(AV$12-$C115&lt;0,$W$8*ABS(AV$12-$C115),$W$7*(AV$12-$C115))*$D115</f>
        <v>2.9896535104172335E-4</v>
      </c>
      <c r="AW116" s="35">
        <f>IF(AW$12-$C115&lt;0,$W$8*ABS(AW$12-$C115),$W$7*(AW$12-$C115))*$D115</f>
        <v>2.8178343431518746E-4</v>
      </c>
      <c r="AX116" s="35">
        <f>IF(AX$12-$C115&lt;0,$W$8*ABS(AX$12-$C115),$W$7*(AX$12-$C115))*$D115</f>
        <v>2.6460151758865157E-4</v>
      </c>
      <c r="AY116" s="35">
        <f>IF(AY$12-$C115&lt;0,$W$8*ABS(AY$12-$C115),$W$7*(AY$12-$C115))*$D115</f>
        <v>2.4741960086211568E-4</v>
      </c>
      <c r="AZ116" s="35">
        <f>IF(AZ$12-$C115&lt;0,$W$8*ABS(AZ$12-$C115),$W$7*(AZ$12-$C115))*$D115</f>
        <v>2.3023768413557973E-4</v>
      </c>
      <c r="BA116" s="35">
        <f>IF(BA$12-$C115&lt;0,$W$8*ABS(BA$12-$C115),$W$7*(BA$12-$C115))*$D115</f>
        <v>2.1305576740904384E-4</v>
      </c>
      <c r="BB116" s="35">
        <f>IF(BB$12-$C115&lt;0,$W$8*ABS(BB$12-$C115),$W$7*(BB$12-$C115))*$D115</f>
        <v>1.9587385068250794E-4</v>
      </c>
      <c r="BC116" s="35">
        <f>IF(BC$12-$C115&lt;0,$W$8*ABS(BC$12-$C115),$W$7*(BC$12-$C115))*$D115</f>
        <v>1.7869193395597202E-4</v>
      </c>
      <c r="BD116" s="35">
        <f>IF(BD$12-$C115&lt;0,$W$8*ABS(BD$12-$C115),$W$7*(BD$12-$C115))*$D115</f>
        <v>1.6151001722943613E-4</v>
      </c>
      <c r="BE116" s="35">
        <f>IF(BE$12-$C115&lt;0,$W$8*ABS(BE$12-$C115),$W$7*(BE$12-$C115))*$D115</f>
        <v>1.4432810050290021E-4</v>
      </c>
      <c r="BF116" s="35">
        <f>IF(BF$12-$C115&lt;0,$W$8*ABS(BF$12-$C115),$W$7*(BF$12-$C115))*$D115</f>
        <v>1.2714618377636432E-4</v>
      </c>
      <c r="BG116" s="35">
        <f>IF(BG$12-$C115&lt;0,$W$8*ABS(BG$12-$C115),$W$7*(BG$12-$C115))*$D115</f>
        <v>1.0996426704982842E-4</v>
      </c>
      <c r="BH116" s="35">
        <f>IF(BH$12-$C115&lt;0,$W$8*ABS(BH$12-$C115),$W$7*(BH$12-$C115))*$D115</f>
        <v>9.2782350323292518E-5</v>
      </c>
      <c r="BI116" s="35">
        <f>IF(BI$12-$C115&lt;0,$W$8*ABS(BI$12-$C115),$W$7*(BI$12-$C115))*$D115</f>
        <v>7.5600433596756611E-5</v>
      </c>
      <c r="BJ116" s="35">
        <f>IF(BJ$12-$C115&lt;0,$W$8*ABS(BJ$12-$C115),$W$7*(BJ$12-$C115))*$D115</f>
        <v>5.8418516870220705E-5</v>
      </c>
      <c r="BK116" s="35">
        <f>IF(BK$12-$C115&lt;0,$W$8*ABS(BK$12-$C115),$W$7*(BK$12-$C115))*$D115</f>
        <v>4.1236600143684805E-5</v>
      </c>
      <c r="BL116" s="35">
        <f>IF(BL$12-$C115&lt;0,$W$8*ABS(BL$12-$C115),$W$7*(BL$12-$C115))*$D115</f>
        <v>2.4054683417148899E-5</v>
      </c>
      <c r="BM116" s="35">
        <f>IF(BM$12-$C115&lt;0,$W$8*ABS(BM$12-$C115),$W$7*(BM$12-$C115))*$D115</f>
        <v>6.8727666906129932E-6</v>
      </c>
      <c r="BN116" s="35">
        <f>IF(BN$12-$C115&lt;0,$W$8*ABS(BN$12-$C115),$W$7*(BN$12-$C115))*$D115</f>
        <v>1.030915003592291E-4</v>
      </c>
      <c r="BO116" s="35">
        <f>IF(BO$12-$C115&lt;0,$W$8*ABS(BO$12-$C115),$W$7*(BO$12-$C115))*$D115</f>
        <v>2.7491066762458816E-4</v>
      </c>
      <c r="BP116" s="35">
        <f>IF(BP$12-$C115&lt;0,$W$8*ABS(BP$12-$C115),$W$7*(BP$12-$C115))*$D115</f>
        <v>4.4672983488994715E-4</v>
      </c>
      <c r="BQ116" s="35">
        <f>IF(BQ$12-$C115&lt;0,$W$8*ABS(BQ$12-$C115),$W$7*(BQ$12-$C115))*$D115</f>
        <v>6.1854900215530624E-4</v>
      </c>
      <c r="BR116" s="35">
        <f>IF(BR$12-$C115&lt;0,$W$8*ABS(BR$12-$C115),$W$7*(BR$12-$C115))*$D115</f>
        <v>7.9036816942066527E-4</v>
      </c>
      <c r="BS116" s="35">
        <f>IF(BS$12-$C115&lt;0,$W$8*ABS(BS$12-$C115),$W$7*(BS$12-$C115))*$D115</f>
        <v>9.621873366860242E-4</v>
      </c>
      <c r="BT116" s="35">
        <f>IF(BT$12-$C115&lt;0,$W$8*ABS(BT$12-$C115),$W$7*(BT$12-$C115))*$D115</f>
        <v>1.1340065039513833E-3</v>
      </c>
      <c r="BU116" s="35">
        <f>IF(BU$12-$C115&lt;0,$W$8*ABS(BU$12-$C115),$W$7*(BU$12-$C115))*$D115</f>
        <v>1.3058256712167424E-3</v>
      </c>
      <c r="BV116" s="35">
        <f>IF(BV$12-$C115&lt;0,$W$8*ABS(BV$12-$C115),$W$7*(BV$12-$C115))*$D115</f>
        <v>1.4776448384821014E-3</v>
      </c>
      <c r="BW116" s="35">
        <f>IF(BW$12-$C115&lt;0,$W$8*ABS(BW$12-$C115),$W$7*(BW$12-$C115))*$D115</f>
        <v>1.6494640057474605E-3</v>
      </c>
      <c r="BX116" s="35">
        <f>IF(BX$12-$C115&lt;0,$W$8*ABS(BX$12-$C115),$W$7*(BX$12-$C115))*$D115</f>
        <v>1.8212831730128197E-3</v>
      </c>
      <c r="BY116" s="35">
        <f>IF(BY$12-$C115&lt;0,$W$8*ABS(BY$12-$C115),$W$7*(BY$12-$C115))*$D115</f>
        <v>1.9931023402781785E-3</v>
      </c>
      <c r="BZ116" s="35">
        <f>IF(BZ$12-$C115&lt;0,$W$8*ABS(BZ$12-$C115),$W$7*(BZ$12-$C115))*$D115</f>
        <v>2.1649215075435378E-3</v>
      </c>
      <c r="CA116" s="35">
        <f>IF(CA$12-$C115&lt;0,$W$8*ABS(CA$12-$C115),$W$7*(CA$12-$C115))*$D115</f>
        <v>2.3367406748088966E-3</v>
      </c>
      <c r="CB116" s="35">
        <f>IF(CB$12-$C115&lt;0,$W$8*ABS(CB$12-$C115),$W$7*(CB$12-$C115))*$D115</f>
        <v>2.5085598420742554E-3</v>
      </c>
      <c r="CC116" s="35">
        <f>IF(CC$12-$C115&lt;0,$W$8*ABS(CC$12-$C115),$W$7*(CC$12-$C115))*$D115</f>
        <v>2.6803790093396147E-3</v>
      </c>
      <c r="CD116" s="35">
        <f>IF(CD$12-$C115&lt;0,$W$8*ABS(CD$12-$C115),$W$7*(CD$12-$C115))*$D115</f>
        <v>2.8521981766049739E-3</v>
      </c>
      <c r="CE116" s="35">
        <f>IF(CE$12-$C115&lt;0,$W$8*ABS(CE$12-$C115),$W$7*(CE$12-$C115))*$D115</f>
        <v>3.0240173438703328E-3</v>
      </c>
      <c r="CF116" s="35">
        <f>IF(CF$12-$C115&lt;0,$W$8*ABS(CF$12-$C115),$W$7*(CF$12-$C115))*$D115</f>
        <v>3.195836511135692E-3</v>
      </c>
      <c r="CG116" s="36">
        <f>IF(CG$12-$C115&lt;0,$W$8*ABS(CG$12-$C115),$W$7*(CG$12-$C115))*$D115</f>
        <v>3.3676556784010508E-3</v>
      </c>
      <c r="CH116" s="12"/>
    </row>
    <row r="117" spans="2:86" x14ac:dyDescent="0.25">
      <c r="B117" s="10"/>
      <c r="C117" s="5">
        <f t="shared" si="6"/>
        <v>21.099999999999959</v>
      </c>
      <c r="D117" s="46">
        <f>_xlfn.NORM.DIST(C117,$E$7,$E$8,FALSE)</f>
        <v>1.9048810491110236E-3</v>
      </c>
      <c r="E117" s="95">
        <f>D117/SUM($D$12:$D$138)</f>
        <v>3.8097624734487358E-4</v>
      </c>
      <c r="F117" s="11"/>
      <c r="G117" s="11" t="s">
        <v>31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68"/>
      <c r="W117" s="54">
        <f t="shared" si="5"/>
        <v>20.899999999999959</v>
      </c>
      <c r="X117" s="34">
        <f>IF(X$12-$C116&lt;0,$W$8*ABS(X$12-$C116),$W$7*(X$12-$C116))*$D116</f>
        <v>5.3740597645916799E-4</v>
      </c>
      <c r="Y117" s="35">
        <f>IF(Y$12-$C116&lt;0,$W$8*ABS(Y$12-$C116),$W$7*(Y$12-$C116))*$D116</f>
        <v>5.2454937415153237E-4</v>
      </c>
      <c r="Z117" s="35">
        <f>IF(Z$12-$C116&lt;0,$W$8*ABS(Z$12-$C116),$W$7*(Z$12-$C116))*$D116</f>
        <v>5.1169277184389675E-4</v>
      </c>
      <c r="AA117" s="35">
        <f>IF(AA$12-$C116&lt;0,$W$8*ABS(AA$12-$C116),$W$7*(AA$12-$C116))*$D116</f>
        <v>4.9883616953626112E-4</v>
      </c>
      <c r="AB117" s="35">
        <f>IF(AB$12-$C116&lt;0,$W$8*ABS(AB$12-$C116),$W$7*(AB$12-$C116))*$D116</f>
        <v>4.8597956722862555E-4</v>
      </c>
      <c r="AC117" s="35">
        <f>IF(AC$12-$C116&lt;0,$W$8*ABS(AC$12-$C116),$W$7*(AC$12-$C116))*$D116</f>
        <v>4.7312296492098987E-4</v>
      </c>
      <c r="AD117" s="35">
        <f>IF(AD$12-$C116&lt;0,$W$8*ABS(AD$12-$C116),$W$7*(AD$12-$C116))*$D116</f>
        <v>4.6026636261335425E-4</v>
      </c>
      <c r="AE117" s="35">
        <f>IF(AE$12-$C116&lt;0,$W$8*ABS(AE$12-$C116),$W$7*(AE$12-$C116))*$D116</f>
        <v>4.4740976030571862E-4</v>
      </c>
      <c r="AF117" s="35">
        <f>IF(AF$12-$C116&lt;0,$W$8*ABS(AF$12-$C116),$W$7*(AF$12-$C116))*$D116</f>
        <v>4.34553157998083E-4</v>
      </c>
      <c r="AG117" s="35">
        <f>IF(AG$12-$C116&lt;0,$W$8*ABS(AG$12-$C116),$W$7*(AG$12-$C116))*$D116</f>
        <v>4.2169655569044737E-4</v>
      </c>
      <c r="AH117" s="35">
        <f>IF(AH$12-$C116&lt;0,$W$8*ABS(AH$12-$C116),$W$7*(AH$12-$C116))*$D116</f>
        <v>4.088399533828117E-4</v>
      </c>
      <c r="AI117" s="35">
        <f>IF(AI$12-$C116&lt;0,$W$8*ABS(AI$12-$C116),$W$7*(AI$12-$C116))*$D116</f>
        <v>3.9598335107517618E-4</v>
      </c>
      <c r="AJ117" s="35">
        <f>IF(AJ$12-$C116&lt;0,$W$8*ABS(AJ$12-$C116),$W$7*(AJ$12-$C116))*$D116</f>
        <v>3.831267487675405E-4</v>
      </c>
      <c r="AK117" s="35">
        <f>IF(AK$12-$C116&lt;0,$W$8*ABS(AK$12-$C116),$W$7*(AK$12-$C116))*$D116</f>
        <v>3.7027014645990488E-4</v>
      </c>
      <c r="AL117" s="35">
        <f>IF(AL$12-$C116&lt;0,$W$8*ABS(AL$12-$C116),$W$7*(AL$12-$C116))*$D116</f>
        <v>3.5741354415226925E-4</v>
      </c>
      <c r="AM117" s="35">
        <f>IF(AM$12-$C116&lt;0,$W$8*ABS(AM$12-$C116),$W$7*(AM$12-$C116))*$D116</f>
        <v>3.4455694184463363E-4</v>
      </c>
      <c r="AN117" s="35">
        <f>IF(AN$12-$C116&lt;0,$W$8*ABS(AN$12-$C116),$W$7*(AN$12-$C116))*$D116</f>
        <v>3.31700339536998E-4</v>
      </c>
      <c r="AO117" s="35">
        <f>IF(AO$12-$C116&lt;0,$W$8*ABS(AO$12-$C116),$W$7*(AO$12-$C116))*$D116</f>
        <v>3.1884373722936238E-4</v>
      </c>
      <c r="AP117" s="35">
        <f>IF(AP$12-$C116&lt;0,$W$8*ABS(AP$12-$C116),$W$7*(AP$12-$C116))*$D116</f>
        <v>3.0598713492172675E-4</v>
      </c>
      <c r="AQ117" s="35">
        <f>IF(AQ$12-$C116&lt;0,$W$8*ABS(AQ$12-$C116),$W$7*(AQ$12-$C116))*$D116</f>
        <v>2.9313053261409118E-4</v>
      </c>
      <c r="AR117" s="35">
        <f>IF(AR$12-$C116&lt;0,$W$8*ABS(AR$12-$C116),$W$7*(AR$12-$C116))*$D116</f>
        <v>2.8027393030645551E-4</v>
      </c>
      <c r="AS117" s="35">
        <f>IF(AS$12-$C116&lt;0,$W$8*ABS(AS$12-$C116),$W$7*(AS$12-$C116))*$D116</f>
        <v>2.6741732799881988E-4</v>
      </c>
      <c r="AT117" s="35">
        <f>IF(AT$12-$C116&lt;0,$W$8*ABS(AT$12-$C116),$W$7*(AT$12-$C116))*$D116</f>
        <v>2.5456072569118431E-4</v>
      </c>
      <c r="AU117" s="35">
        <f>IF(AU$12-$C116&lt;0,$W$8*ABS(AU$12-$C116),$W$7*(AU$12-$C116))*$D116</f>
        <v>2.4170412338354866E-4</v>
      </c>
      <c r="AV117" s="35">
        <f>IF(AV$12-$C116&lt;0,$W$8*ABS(AV$12-$C116),$W$7*(AV$12-$C116))*$D116</f>
        <v>2.2884752107591304E-4</v>
      </c>
      <c r="AW117" s="35">
        <f>IF(AW$12-$C116&lt;0,$W$8*ABS(AW$12-$C116),$W$7*(AW$12-$C116))*$D116</f>
        <v>2.1599091876827744E-4</v>
      </c>
      <c r="AX117" s="35">
        <f>IF(AX$12-$C116&lt;0,$W$8*ABS(AX$12-$C116),$W$7*(AX$12-$C116))*$D116</f>
        <v>2.0313431646064179E-4</v>
      </c>
      <c r="AY117" s="35">
        <f>IF(AY$12-$C116&lt;0,$W$8*ABS(AY$12-$C116),$W$7*(AY$12-$C116))*$D116</f>
        <v>1.9027771415300616E-4</v>
      </c>
      <c r="AZ117" s="35">
        <f>IF(AZ$12-$C116&lt;0,$W$8*ABS(AZ$12-$C116),$W$7*(AZ$12-$C116))*$D116</f>
        <v>1.7742111184537057E-4</v>
      </c>
      <c r="BA117" s="35">
        <f>IF(BA$12-$C116&lt;0,$W$8*ABS(BA$12-$C116),$W$7*(BA$12-$C116))*$D116</f>
        <v>1.6456450953773494E-4</v>
      </c>
      <c r="BB117" s="35">
        <f>IF(BB$12-$C116&lt;0,$W$8*ABS(BB$12-$C116),$W$7*(BB$12-$C116))*$D116</f>
        <v>1.5170790723009929E-4</v>
      </c>
      <c r="BC117" s="35">
        <f>IF(BC$12-$C116&lt;0,$W$8*ABS(BC$12-$C116),$W$7*(BC$12-$C116))*$D116</f>
        <v>1.3885130492246369E-4</v>
      </c>
      <c r="BD117" s="35">
        <f>IF(BD$12-$C116&lt;0,$W$8*ABS(BD$12-$C116),$W$7*(BD$12-$C116))*$D116</f>
        <v>1.2599470261482807E-4</v>
      </c>
      <c r="BE117" s="35">
        <f>IF(BE$12-$C116&lt;0,$W$8*ABS(BE$12-$C116),$W$7*(BE$12-$C116))*$D116</f>
        <v>1.1313810030719243E-4</v>
      </c>
      <c r="BF117" s="35">
        <f>IF(BF$12-$C116&lt;0,$W$8*ABS(BF$12-$C116),$W$7*(BF$12-$C116))*$D116</f>
        <v>1.0028149799955682E-4</v>
      </c>
      <c r="BG117" s="35">
        <f>IF(BG$12-$C116&lt;0,$W$8*ABS(BG$12-$C116),$W$7*(BG$12-$C116))*$D116</f>
        <v>8.7424895691921181E-5</v>
      </c>
      <c r="BH117" s="35">
        <f>IF(BH$12-$C116&lt;0,$W$8*ABS(BH$12-$C116),$W$7*(BH$12-$C116))*$D116</f>
        <v>7.456829338428557E-5</v>
      </c>
      <c r="BI117" s="35">
        <f>IF(BI$12-$C116&lt;0,$W$8*ABS(BI$12-$C116),$W$7*(BI$12-$C116))*$D116</f>
        <v>6.1711691076649945E-5</v>
      </c>
      <c r="BJ117" s="35">
        <f>IF(BJ$12-$C116&lt;0,$W$8*ABS(BJ$12-$C116),$W$7*(BJ$12-$C116))*$D116</f>
        <v>4.8855088769014328E-5</v>
      </c>
      <c r="BK117" s="35">
        <f>IF(BK$12-$C116&lt;0,$W$8*ABS(BK$12-$C116),$W$7*(BK$12-$C116))*$D116</f>
        <v>3.5998486461378703E-5</v>
      </c>
      <c r="BL117" s="35">
        <f>IF(BL$12-$C116&lt;0,$W$8*ABS(BL$12-$C116),$W$7*(BL$12-$C116))*$D116</f>
        <v>2.3141884153743079E-5</v>
      </c>
      <c r="BM117" s="35">
        <f>IF(BM$12-$C116&lt;0,$W$8*ABS(BM$12-$C116),$W$7*(BM$12-$C116))*$D116</f>
        <v>1.0285281846107456E-5</v>
      </c>
      <c r="BN117" s="35">
        <f>IF(BN$12-$C116&lt;0,$W$8*ABS(BN$12-$C116),$W$7*(BN$12-$C116))*$D116</f>
        <v>2.5713204615281661E-5</v>
      </c>
      <c r="BO117" s="35">
        <f>IF(BO$12-$C116&lt;0,$W$8*ABS(BO$12-$C116),$W$7*(BO$12-$C116))*$D116</f>
        <v>1.5427922769163787E-4</v>
      </c>
      <c r="BP117" s="35">
        <f>IF(BP$12-$C116&lt;0,$W$8*ABS(BP$12-$C116),$W$7*(BP$12-$C116))*$D116</f>
        <v>2.8284525076799409E-4</v>
      </c>
      <c r="BQ117" s="35">
        <f>IF(BQ$12-$C116&lt;0,$W$8*ABS(BQ$12-$C116),$W$7*(BQ$12-$C116))*$D116</f>
        <v>4.1141127384435033E-4</v>
      </c>
      <c r="BR117" s="35">
        <f>IF(BR$12-$C116&lt;0,$W$8*ABS(BR$12-$C116),$W$7*(BR$12-$C116))*$D116</f>
        <v>5.3997729692070663E-4</v>
      </c>
      <c r="BS117" s="35">
        <f>IF(BS$12-$C116&lt;0,$W$8*ABS(BS$12-$C116),$W$7*(BS$12-$C116))*$D116</f>
        <v>6.6854331999706277E-4</v>
      </c>
      <c r="BT117" s="35">
        <f>IF(BT$12-$C116&lt;0,$W$8*ABS(BT$12-$C116),$W$7*(BT$12-$C116))*$D116</f>
        <v>7.9710934307341901E-4</v>
      </c>
      <c r="BU117" s="35">
        <f>IF(BU$12-$C116&lt;0,$W$8*ABS(BU$12-$C116),$W$7*(BU$12-$C116))*$D116</f>
        <v>9.2567536614977537E-4</v>
      </c>
      <c r="BV117" s="35">
        <f>IF(BV$12-$C116&lt;0,$W$8*ABS(BV$12-$C116),$W$7*(BV$12-$C116))*$D116</f>
        <v>1.0542413892261316E-3</v>
      </c>
      <c r="BW117" s="35">
        <f>IF(BW$12-$C116&lt;0,$W$8*ABS(BW$12-$C116),$W$7*(BW$12-$C116))*$D116</f>
        <v>1.1828074123024876E-3</v>
      </c>
      <c r="BX117" s="35">
        <f>IF(BX$12-$C116&lt;0,$W$8*ABS(BX$12-$C116),$W$7*(BX$12-$C116))*$D116</f>
        <v>1.3113734353788441E-3</v>
      </c>
      <c r="BY117" s="35">
        <f>IF(BY$12-$C116&lt;0,$W$8*ABS(BY$12-$C116),$W$7*(BY$12-$C116))*$D116</f>
        <v>1.4399394584552001E-3</v>
      </c>
      <c r="BZ117" s="35">
        <f>IF(BZ$12-$C116&lt;0,$W$8*ABS(BZ$12-$C116),$W$7*(BZ$12-$C116))*$D116</f>
        <v>1.5685054815315564E-3</v>
      </c>
      <c r="CA117" s="35">
        <f>IF(CA$12-$C116&lt;0,$W$8*ABS(CA$12-$C116),$W$7*(CA$12-$C116))*$D116</f>
        <v>1.6970715046079128E-3</v>
      </c>
      <c r="CB117" s="35">
        <f>IF(CB$12-$C116&lt;0,$W$8*ABS(CB$12-$C116),$W$7*(CB$12-$C116))*$D116</f>
        <v>1.8256375276842689E-3</v>
      </c>
      <c r="CC117" s="35">
        <f>IF(CC$12-$C116&lt;0,$W$8*ABS(CC$12-$C116),$W$7*(CC$12-$C116))*$D116</f>
        <v>1.9542035507606253E-3</v>
      </c>
      <c r="CD117" s="35">
        <f>IF(CD$12-$C116&lt;0,$W$8*ABS(CD$12-$C116),$W$7*(CD$12-$C116))*$D116</f>
        <v>2.0827695738369813E-3</v>
      </c>
      <c r="CE117" s="35">
        <f>IF(CE$12-$C116&lt;0,$W$8*ABS(CE$12-$C116),$W$7*(CE$12-$C116))*$D116</f>
        <v>2.2113355969133374E-3</v>
      </c>
      <c r="CF117" s="35">
        <f>IF(CF$12-$C116&lt;0,$W$8*ABS(CF$12-$C116),$W$7*(CF$12-$C116))*$D116</f>
        <v>2.3399016199896938E-3</v>
      </c>
      <c r="CG117" s="36">
        <f>IF(CG$12-$C116&lt;0,$W$8*ABS(CG$12-$C116),$W$7*(CG$12-$C116))*$D116</f>
        <v>2.4684676430660499E-3</v>
      </c>
      <c r="CH117" s="12"/>
    </row>
    <row r="118" spans="2:86" x14ac:dyDescent="0.25">
      <c r="B118" s="10"/>
      <c r="C118" s="5">
        <f t="shared" si="6"/>
        <v>21.299999999999958</v>
      </c>
      <c r="D118" s="46">
        <f>_xlfn.NORM.DIST(C118,$E$7,$E$8,FALSE)</f>
        <v>1.3971292074398153E-3</v>
      </c>
      <c r="E118" s="95">
        <f>D118/SUM($D$12:$D$138)</f>
        <v>2.7942586900885031E-4</v>
      </c>
      <c r="F118" s="11"/>
      <c r="G118" s="11" t="s">
        <v>32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68"/>
      <c r="W118" s="54">
        <f t="shared" si="5"/>
        <v>21.099999999999959</v>
      </c>
      <c r="X118" s="34">
        <f>IF(X$12-$C117&lt;0,$W$8*ABS(X$12-$C117),$W$7*(X$12-$C117))*$D117</f>
        <v>4.0192990136242522E-4</v>
      </c>
      <c r="Y118" s="35">
        <f>IF(Y$12-$C117&lt;0,$W$8*ABS(Y$12-$C117),$W$7*(Y$12-$C117))*$D117</f>
        <v>3.924054961168701E-4</v>
      </c>
      <c r="Z118" s="35">
        <f>IF(Z$12-$C117&lt;0,$W$8*ABS(Z$12-$C117),$W$7*(Z$12-$C117))*$D117</f>
        <v>3.8288109087131498E-4</v>
      </c>
      <c r="AA118" s="35">
        <f>IF(AA$12-$C117&lt;0,$W$8*ABS(AA$12-$C117),$W$7*(AA$12-$C117))*$D117</f>
        <v>3.7335668562575987E-4</v>
      </c>
      <c r="AB118" s="35">
        <f>IF(AB$12-$C117&lt;0,$W$8*ABS(AB$12-$C117),$W$7*(AB$12-$C117))*$D117</f>
        <v>3.638322803802047E-4</v>
      </c>
      <c r="AC118" s="35">
        <f>IF(AC$12-$C117&lt;0,$W$8*ABS(AC$12-$C117),$W$7*(AC$12-$C117))*$D117</f>
        <v>3.5430787513464958E-4</v>
      </c>
      <c r="AD118" s="35">
        <f>IF(AD$12-$C117&lt;0,$W$8*ABS(AD$12-$C117),$W$7*(AD$12-$C117))*$D117</f>
        <v>3.4478346988909447E-4</v>
      </c>
      <c r="AE118" s="35">
        <f>IF(AE$12-$C117&lt;0,$W$8*ABS(AE$12-$C117),$W$7*(AE$12-$C117))*$D117</f>
        <v>3.3525906464353941E-4</v>
      </c>
      <c r="AF118" s="35">
        <f>IF(AF$12-$C117&lt;0,$W$8*ABS(AF$12-$C117),$W$7*(AF$12-$C117))*$D117</f>
        <v>3.2573465939798429E-4</v>
      </c>
      <c r="AG118" s="35">
        <f>IF(AG$12-$C117&lt;0,$W$8*ABS(AG$12-$C117),$W$7*(AG$12-$C117))*$D117</f>
        <v>3.1621025415242912E-4</v>
      </c>
      <c r="AH118" s="35">
        <f>IF(AH$12-$C117&lt;0,$W$8*ABS(AH$12-$C117),$W$7*(AH$12-$C117))*$D117</f>
        <v>3.06685848906874E-4</v>
      </c>
      <c r="AI118" s="35">
        <f>IF(AI$12-$C117&lt;0,$W$8*ABS(AI$12-$C117),$W$7*(AI$12-$C117))*$D117</f>
        <v>2.9716144366131889E-4</v>
      </c>
      <c r="AJ118" s="35">
        <f>IF(AJ$12-$C117&lt;0,$W$8*ABS(AJ$12-$C117),$W$7*(AJ$12-$C117))*$D117</f>
        <v>2.8763703841576377E-4</v>
      </c>
      <c r="AK118" s="35">
        <f>IF(AK$12-$C117&lt;0,$W$8*ABS(AK$12-$C117),$W$7*(AK$12-$C117))*$D117</f>
        <v>2.7811263317020871E-4</v>
      </c>
      <c r="AL118" s="35">
        <f>IF(AL$12-$C117&lt;0,$W$8*ABS(AL$12-$C117),$W$7*(AL$12-$C117))*$D117</f>
        <v>2.6858822792465354E-4</v>
      </c>
      <c r="AM118" s="35">
        <f>IF(AM$12-$C117&lt;0,$W$8*ABS(AM$12-$C117),$W$7*(AM$12-$C117))*$D117</f>
        <v>2.5906382267909842E-4</v>
      </c>
      <c r="AN118" s="35">
        <f>IF(AN$12-$C117&lt;0,$W$8*ABS(AN$12-$C117),$W$7*(AN$12-$C117))*$D117</f>
        <v>2.4953941743354331E-4</v>
      </c>
      <c r="AO118" s="35">
        <f>IF(AO$12-$C117&lt;0,$W$8*ABS(AO$12-$C117),$W$7*(AO$12-$C117))*$D117</f>
        <v>2.4001501218798819E-4</v>
      </c>
      <c r="AP118" s="35">
        <f>IF(AP$12-$C117&lt;0,$W$8*ABS(AP$12-$C117),$W$7*(AP$12-$C117))*$D117</f>
        <v>2.3049060694243308E-4</v>
      </c>
      <c r="AQ118" s="35">
        <f>IF(AQ$12-$C117&lt;0,$W$8*ABS(AQ$12-$C117),$W$7*(AQ$12-$C117))*$D117</f>
        <v>2.2096620169687796E-4</v>
      </c>
      <c r="AR118" s="35">
        <f>IF(AR$12-$C117&lt;0,$W$8*ABS(AR$12-$C117),$W$7*(AR$12-$C117))*$D117</f>
        <v>2.1144179645132282E-4</v>
      </c>
      <c r="AS118" s="35">
        <f>IF(AS$12-$C117&lt;0,$W$8*ABS(AS$12-$C117),$W$7*(AS$12-$C117))*$D117</f>
        <v>2.0191739120576773E-4</v>
      </c>
      <c r="AT118" s="35">
        <f>IF(AT$12-$C117&lt;0,$W$8*ABS(AT$12-$C117),$W$7*(AT$12-$C117))*$D117</f>
        <v>1.9239298596021261E-4</v>
      </c>
      <c r="AU118" s="35">
        <f>IF(AU$12-$C117&lt;0,$W$8*ABS(AU$12-$C117),$W$7*(AU$12-$C117))*$D117</f>
        <v>1.8286858071465747E-4</v>
      </c>
      <c r="AV118" s="35">
        <f>IF(AV$12-$C117&lt;0,$W$8*ABS(AV$12-$C117),$W$7*(AV$12-$C117))*$D117</f>
        <v>1.7334417546910238E-4</v>
      </c>
      <c r="AW118" s="35">
        <f>IF(AW$12-$C117&lt;0,$W$8*ABS(AW$12-$C117),$W$7*(AW$12-$C117))*$D117</f>
        <v>1.6381977022354724E-4</v>
      </c>
      <c r="AX118" s="35">
        <f>IF(AX$12-$C117&lt;0,$W$8*ABS(AX$12-$C117),$W$7*(AX$12-$C117))*$D117</f>
        <v>1.5429536497799212E-4</v>
      </c>
      <c r="AY118" s="35">
        <f>IF(AY$12-$C117&lt;0,$W$8*ABS(AY$12-$C117),$W$7*(AY$12-$C117))*$D117</f>
        <v>1.4477095973243703E-4</v>
      </c>
      <c r="AZ118" s="35">
        <f>IF(AZ$12-$C117&lt;0,$W$8*ABS(AZ$12-$C117),$W$7*(AZ$12-$C117))*$D117</f>
        <v>1.3524655448688189E-4</v>
      </c>
      <c r="BA118" s="35">
        <f>IF(BA$12-$C117&lt;0,$W$8*ABS(BA$12-$C117),$W$7*(BA$12-$C117))*$D117</f>
        <v>1.2572214924132678E-4</v>
      </c>
      <c r="BB118" s="35">
        <f>IF(BB$12-$C117&lt;0,$W$8*ABS(BB$12-$C117),$W$7*(BB$12-$C117))*$D117</f>
        <v>1.1619774399577166E-4</v>
      </c>
      <c r="BC118" s="35">
        <f>IF(BC$12-$C117&lt;0,$W$8*ABS(BC$12-$C117),$W$7*(BC$12-$C117))*$D117</f>
        <v>1.0667333875021654E-4</v>
      </c>
      <c r="BD118" s="35">
        <f>IF(BD$12-$C117&lt;0,$W$8*ABS(BD$12-$C117),$W$7*(BD$12-$C117))*$D117</f>
        <v>9.7148933504661415E-5</v>
      </c>
      <c r="BE118" s="35">
        <f>IF(BE$12-$C117&lt;0,$W$8*ABS(BE$12-$C117),$W$7*(BE$12-$C117))*$D117</f>
        <v>8.7624528259106299E-5</v>
      </c>
      <c r="BF118" s="35">
        <f>IF(BF$12-$C117&lt;0,$W$8*ABS(BF$12-$C117),$W$7*(BF$12-$C117))*$D117</f>
        <v>7.8100123013551183E-5</v>
      </c>
      <c r="BG118" s="35">
        <f>IF(BG$12-$C117&lt;0,$W$8*ABS(BG$12-$C117),$W$7*(BG$12-$C117))*$D117</f>
        <v>6.8575717767996067E-5</v>
      </c>
      <c r="BH118" s="35">
        <f>IF(BH$12-$C117&lt;0,$W$8*ABS(BH$12-$C117),$W$7*(BH$12-$C117))*$D117</f>
        <v>5.9051312522440944E-5</v>
      </c>
      <c r="BI118" s="35">
        <f>IF(BI$12-$C117&lt;0,$W$8*ABS(BI$12-$C117),$W$7*(BI$12-$C117))*$D117</f>
        <v>4.9526907276885829E-5</v>
      </c>
      <c r="BJ118" s="35">
        <f>IF(BJ$12-$C117&lt;0,$W$8*ABS(BJ$12-$C117),$W$7*(BJ$12-$C117))*$D117</f>
        <v>4.0002502031330713E-5</v>
      </c>
      <c r="BK118" s="35">
        <f>IF(BK$12-$C117&lt;0,$W$8*ABS(BK$12-$C117),$W$7*(BK$12-$C117))*$D117</f>
        <v>3.0478096785775593E-5</v>
      </c>
      <c r="BL118" s="35">
        <f>IF(BL$12-$C117&lt;0,$W$8*ABS(BL$12-$C117),$W$7*(BL$12-$C117))*$D117</f>
        <v>2.0953691540220474E-5</v>
      </c>
      <c r="BM118" s="35">
        <f>IF(BM$12-$C117&lt;0,$W$8*ABS(BM$12-$C117),$W$7*(BM$12-$C117))*$D117</f>
        <v>1.1429286294665357E-5</v>
      </c>
      <c r="BN118" s="35">
        <f>IF(BN$12-$C117&lt;0,$W$8*ABS(BN$12-$C117),$W$7*(BN$12-$C117))*$D117</f>
        <v>1.9048810491102385E-6</v>
      </c>
      <c r="BO118" s="35">
        <f>IF(BO$12-$C117&lt;0,$W$8*ABS(BO$12-$C117),$W$7*(BO$12-$C117))*$D117</f>
        <v>7.6195241964448801E-5</v>
      </c>
      <c r="BP118" s="35">
        <f>IF(BP$12-$C117&lt;0,$W$8*ABS(BP$12-$C117),$W$7*(BP$12-$C117))*$D117</f>
        <v>1.7143929442E-4</v>
      </c>
      <c r="BQ118" s="35">
        <f>IF(BQ$12-$C117&lt;0,$W$8*ABS(BQ$12-$C117),$W$7*(BQ$12-$C117))*$D117</f>
        <v>2.6668334687555116E-4</v>
      </c>
      <c r="BR118" s="35">
        <f>IF(BR$12-$C117&lt;0,$W$8*ABS(BR$12-$C117),$W$7*(BR$12-$C117))*$D117</f>
        <v>3.6192739933110237E-4</v>
      </c>
      <c r="BS118" s="35">
        <f>IF(BS$12-$C117&lt;0,$W$8*ABS(BS$12-$C117),$W$7*(BS$12-$C117))*$D117</f>
        <v>4.5717145178665353E-4</v>
      </c>
      <c r="BT118" s="35">
        <f>IF(BT$12-$C117&lt;0,$W$8*ABS(BT$12-$C117),$W$7*(BT$12-$C117))*$D117</f>
        <v>5.5241550424220474E-4</v>
      </c>
      <c r="BU118" s="35">
        <f>IF(BU$12-$C117&lt;0,$W$8*ABS(BU$12-$C117),$W$7*(BU$12-$C117))*$D117</f>
        <v>6.476595566977559E-4</v>
      </c>
      <c r="BV118" s="35">
        <f>IF(BV$12-$C117&lt;0,$W$8*ABS(BV$12-$C117),$W$7*(BV$12-$C117))*$D117</f>
        <v>7.4290360915330706E-4</v>
      </c>
      <c r="BW118" s="35">
        <f>IF(BW$12-$C117&lt;0,$W$8*ABS(BW$12-$C117),$W$7*(BW$12-$C117))*$D117</f>
        <v>8.3814766160885833E-4</v>
      </c>
      <c r="BX118" s="35">
        <f>IF(BX$12-$C117&lt;0,$W$8*ABS(BX$12-$C117),$W$7*(BX$12-$C117))*$D117</f>
        <v>9.3339171406440948E-4</v>
      </c>
      <c r="BY118" s="35">
        <f>IF(BY$12-$C117&lt;0,$W$8*ABS(BY$12-$C117),$W$7*(BY$12-$C117))*$D117</f>
        <v>1.0286357665199605E-3</v>
      </c>
      <c r="BZ118" s="35">
        <f>IF(BZ$12-$C117&lt;0,$W$8*ABS(BZ$12-$C117),$W$7*(BZ$12-$C117))*$D117</f>
        <v>1.1238798189755119E-3</v>
      </c>
      <c r="CA118" s="35">
        <f>IF(CA$12-$C117&lt;0,$W$8*ABS(CA$12-$C117),$W$7*(CA$12-$C117))*$D117</f>
        <v>1.2191238714310629E-3</v>
      </c>
      <c r="CB118" s="35">
        <f>IF(CB$12-$C117&lt;0,$W$8*ABS(CB$12-$C117),$W$7*(CB$12-$C117))*$D117</f>
        <v>1.3143679238866142E-3</v>
      </c>
      <c r="CC118" s="35">
        <f>IF(CC$12-$C117&lt;0,$W$8*ABS(CC$12-$C117),$W$7*(CC$12-$C117))*$D117</f>
        <v>1.4096119763421654E-3</v>
      </c>
      <c r="CD118" s="35">
        <f>IF(CD$12-$C117&lt;0,$W$8*ABS(CD$12-$C117),$W$7*(CD$12-$C117))*$D117</f>
        <v>1.5048560287977165E-3</v>
      </c>
      <c r="CE118" s="35">
        <f>IF(CE$12-$C117&lt;0,$W$8*ABS(CE$12-$C117),$W$7*(CE$12-$C117))*$D117</f>
        <v>1.6001000812532677E-3</v>
      </c>
      <c r="CF118" s="35">
        <f>IF(CF$12-$C117&lt;0,$W$8*ABS(CF$12-$C117),$W$7*(CF$12-$C117))*$D117</f>
        <v>1.6953441337088189E-3</v>
      </c>
      <c r="CG118" s="36">
        <f>IF(CG$12-$C117&lt;0,$W$8*ABS(CG$12-$C117),$W$7*(CG$12-$C117))*$D117</f>
        <v>1.79058818616437E-3</v>
      </c>
      <c r="CH118" s="12"/>
    </row>
    <row r="119" spans="2:86" x14ac:dyDescent="0.25">
      <c r="B119" s="10"/>
      <c r="C119" s="5">
        <f t="shared" si="6"/>
        <v>21.499999999999957</v>
      </c>
      <c r="D119" s="46">
        <f>_xlfn.NORM.DIST(C119,$E$7,$E$8,FALSE)</f>
        <v>1.0145240286499543E-3</v>
      </c>
      <c r="E119" s="95">
        <f>D119/SUM($D$12:$D$138)</f>
        <v>2.0290482571425666E-4</v>
      </c>
      <c r="F119" s="11"/>
      <c r="G119" s="11" t="s">
        <v>48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68"/>
      <c r="W119" s="54">
        <f t="shared" si="5"/>
        <v>21.299999999999958</v>
      </c>
      <c r="X119" s="34">
        <f>IF(X$12-$C118&lt;0,$W$8*ABS(X$12-$C118),$W$7*(X$12-$C118))*$D118</f>
        <v>2.975885211846801E-4</v>
      </c>
      <c r="Y119" s="35">
        <f>IF(Y$12-$C118&lt;0,$W$8*ABS(Y$12-$C118),$W$7*(Y$12-$C118))*$D118</f>
        <v>2.9060287514748101E-4</v>
      </c>
      <c r="Z119" s="35">
        <f>IF(Z$12-$C118&lt;0,$W$8*ABS(Z$12-$C118),$W$7*(Z$12-$C118))*$D118</f>
        <v>2.8361722911028197E-4</v>
      </c>
      <c r="AA119" s="35">
        <f>IF(AA$12-$C118&lt;0,$W$8*ABS(AA$12-$C118),$W$7*(AA$12-$C118))*$D118</f>
        <v>2.7663158307308287E-4</v>
      </c>
      <c r="AB119" s="35">
        <f>IF(AB$12-$C118&lt;0,$W$8*ABS(AB$12-$C118),$W$7*(AB$12-$C118))*$D118</f>
        <v>2.6964593703588378E-4</v>
      </c>
      <c r="AC119" s="35">
        <f>IF(AC$12-$C118&lt;0,$W$8*ABS(AC$12-$C118),$W$7*(AC$12-$C118))*$D118</f>
        <v>2.6266029099868469E-4</v>
      </c>
      <c r="AD119" s="35">
        <f>IF(AD$12-$C118&lt;0,$W$8*ABS(AD$12-$C118),$W$7*(AD$12-$C118))*$D118</f>
        <v>2.5567464496148559E-4</v>
      </c>
      <c r="AE119" s="35">
        <f>IF(AE$12-$C118&lt;0,$W$8*ABS(AE$12-$C118),$W$7*(AE$12-$C118))*$D118</f>
        <v>2.4868899892428655E-4</v>
      </c>
      <c r="AF119" s="35">
        <f>IF(AF$12-$C118&lt;0,$W$8*ABS(AF$12-$C118),$W$7*(AF$12-$C118))*$D118</f>
        <v>2.4170335288708746E-4</v>
      </c>
      <c r="AG119" s="35">
        <f>IF(AG$12-$C118&lt;0,$W$8*ABS(AG$12-$C118),$W$7*(AG$12-$C118))*$D118</f>
        <v>2.3471770684988842E-4</v>
      </c>
      <c r="AH119" s="35">
        <f>IF(AH$12-$C118&lt;0,$W$8*ABS(AH$12-$C118),$W$7*(AH$12-$C118))*$D118</f>
        <v>2.2773206081268932E-4</v>
      </c>
      <c r="AI119" s="35">
        <f>IF(AI$12-$C118&lt;0,$W$8*ABS(AI$12-$C118),$W$7*(AI$12-$C118))*$D118</f>
        <v>2.2074641477549023E-4</v>
      </c>
      <c r="AJ119" s="35">
        <f>IF(AJ$12-$C118&lt;0,$W$8*ABS(AJ$12-$C118),$W$7*(AJ$12-$C118))*$D118</f>
        <v>2.1376076873829116E-4</v>
      </c>
      <c r="AK119" s="35">
        <f>IF(AK$12-$C118&lt;0,$W$8*ABS(AK$12-$C118),$W$7*(AK$12-$C118))*$D118</f>
        <v>2.0677512270109207E-4</v>
      </c>
      <c r="AL119" s="35">
        <f>IF(AL$12-$C118&lt;0,$W$8*ABS(AL$12-$C118),$W$7*(AL$12-$C118))*$D118</f>
        <v>1.99789476663893E-4</v>
      </c>
      <c r="AM119" s="35">
        <f>IF(AM$12-$C118&lt;0,$W$8*ABS(AM$12-$C118),$W$7*(AM$12-$C118))*$D118</f>
        <v>1.9280383062669394E-4</v>
      </c>
      <c r="AN119" s="35">
        <f>IF(AN$12-$C118&lt;0,$W$8*ABS(AN$12-$C118),$W$7*(AN$12-$C118))*$D118</f>
        <v>1.8581818458949487E-4</v>
      </c>
      <c r="AO119" s="35">
        <f>IF(AO$12-$C118&lt;0,$W$8*ABS(AO$12-$C118),$W$7*(AO$12-$C118))*$D118</f>
        <v>1.7883253855229577E-4</v>
      </c>
      <c r="AP119" s="35">
        <f>IF(AP$12-$C118&lt;0,$W$8*ABS(AP$12-$C118),$W$7*(AP$12-$C118))*$D118</f>
        <v>1.7184689251509671E-4</v>
      </c>
      <c r="AQ119" s="35">
        <f>IF(AQ$12-$C118&lt;0,$W$8*ABS(AQ$12-$C118),$W$7*(AQ$12-$C118))*$D118</f>
        <v>1.6486124647789761E-4</v>
      </c>
      <c r="AR119" s="35">
        <f>IF(AR$12-$C118&lt;0,$W$8*ABS(AR$12-$C118),$W$7*(AR$12-$C118))*$D118</f>
        <v>1.5787560044069855E-4</v>
      </c>
      <c r="AS119" s="35">
        <f>IF(AS$12-$C118&lt;0,$W$8*ABS(AS$12-$C118),$W$7*(AS$12-$C118))*$D118</f>
        <v>1.5088995440349948E-4</v>
      </c>
      <c r="AT119" s="35">
        <f>IF(AT$12-$C118&lt;0,$W$8*ABS(AT$12-$C118),$W$7*(AT$12-$C118))*$D118</f>
        <v>1.4390430836630039E-4</v>
      </c>
      <c r="AU119" s="35">
        <f>IF(AU$12-$C118&lt;0,$W$8*ABS(AU$12-$C118),$W$7*(AU$12-$C118))*$D118</f>
        <v>1.3691866232910132E-4</v>
      </c>
      <c r="AV119" s="35">
        <f>IF(AV$12-$C118&lt;0,$W$8*ABS(AV$12-$C118),$W$7*(AV$12-$C118))*$D118</f>
        <v>1.2993301629190225E-4</v>
      </c>
      <c r="AW119" s="35">
        <f>IF(AW$12-$C118&lt;0,$W$8*ABS(AW$12-$C118),$W$7*(AW$12-$C118))*$D118</f>
        <v>1.2294737025470316E-4</v>
      </c>
      <c r="AX119" s="35">
        <f>IF(AX$12-$C118&lt;0,$W$8*ABS(AX$12-$C118),$W$7*(AX$12-$C118))*$D118</f>
        <v>1.1596172421750409E-4</v>
      </c>
      <c r="AY119" s="35">
        <f>IF(AY$12-$C118&lt;0,$W$8*ABS(AY$12-$C118),$W$7*(AY$12-$C118))*$D118</f>
        <v>1.0897607818030501E-4</v>
      </c>
      <c r="AZ119" s="35">
        <f>IF(AZ$12-$C118&lt;0,$W$8*ABS(AZ$12-$C118),$W$7*(AZ$12-$C118))*$D118</f>
        <v>1.0199043214310593E-4</v>
      </c>
      <c r="BA119" s="35">
        <f>IF(BA$12-$C118&lt;0,$W$8*ABS(BA$12-$C118),$W$7*(BA$12-$C118))*$D118</f>
        <v>9.5004786105906864E-5</v>
      </c>
      <c r="BB119" s="35">
        <f>IF(BB$12-$C118&lt;0,$W$8*ABS(BB$12-$C118),$W$7*(BB$12-$C118))*$D118</f>
        <v>8.8019140068707784E-5</v>
      </c>
      <c r="BC119" s="35">
        <f>IF(BC$12-$C118&lt;0,$W$8*ABS(BC$12-$C118),$W$7*(BC$12-$C118))*$D118</f>
        <v>8.1033494031508704E-5</v>
      </c>
      <c r="BD119" s="35">
        <f>IF(BD$12-$C118&lt;0,$W$8*ABS(BD$12-$C118),$W$7*(BD$12-$C118))*$D118</f>
        <v>7.4047847994309623E-5</v>
      </c>
      <c r="BE119" s="35">
        <f>IF(BE$12-$C118&lt;0,$W$8*ABS(BE$12-$C118),$W$7*(BE$12-$C118))*$D118</f>
        <v>6.7062201957110556E-5</v>
      </c>
      <c r="BF119" s="35">
        <f>IF(BF$12-$C118&lt;0,$W$8*ABS(BF$12-$C118),$W$7*(BF$12-$C118))*$D118</f>
        <v>6.0076555919911469E-5</v>
      </c>
      <c r="BG119" s="35">
        <f>IF(BG$12-$C118&lt;0,$W$8*ABS(BG$12-$C118),$W$7*(BG$12-$C118))*$D118</f>
        <v>5.3090909882712402E-5</v>
      </c>
      <c r="BH119" s="35">
        <f>IF(BH$12-$C118&lt;0,$W$8*ABS(BH$12-$C118),$W$7*(BH$12-$C118))*$D118</f>
        <v>4.6105263845513315E-5</v>
      </c>
      <c r="BI119" s="35">
        <f>IF(BI$12-$C118&lt;0,$W$8*ABS(BI$12-$C118),$W$7*(BI$12-$C118))*$D118</f>
        <v>3.9119617808314242E-5</v>
      </c>
      <c r="BJ119" s="35">
        <f>IF(BJ$12-$C118&lt;0,$W$8*ABS(BJ$12-$C118),$W$7*(BJ$12-$C118))*$D118</f>
        <v>3.2133971771115168E-5</v>
      </c>
      <c r="BK119" s="35">
        <f>IF(BK$12-$C118&lt;0,$W$8*ABS(BK$12-$C118),$W$7*(BK$12-$C118))*$D118</f>
        <v>2.5148325733916091E-5</v>
      </c>
      <c r="BL119" s="35">
        <f>IF(BL$12-$C118&lt;0,$W$8*ABS(BL$12-$C118),$W$7*(BL$12-$C118))*$D118</f>
        <v>1.8162679696717014E-5</v>
      </c>
      <c r="BM119" s="35">
        <f>IF(BM$12-$C118&lt;0,$W$8*ABS(BM$12-$C118),$W$7*(BM$12-$C118))*$D118</f>
        <v>1.1177033659517937E-5</v>
      </c>
      <c r="BN119" s="35">
        <f>IF(BN$12-$C118&lt;0,$W$8*ABS(BN$12-$C118),$W$7*(BN$12-$C118))*$D118</f>
        <v>4.19138762231886E-6</v>
      </c>
      <c r="BO119" s="35">
        <f>IF(BO$12-$C118&lt;0,$W$8*ABS(BO$12-$C118),$W$7*(BO$12-$C118))*$D118</f>
        <v>2.7942584148802166E-5</v>
      </c>
      <c r="BP119" s="35">
        <f>IF(BP$12-$C118&lt;0,$W$8*ABS(BP$12-$C118),$W$7*(BP$12-$C118))*$D118</f>
        <v>9.7799044520792939E-5</v>
      </c>
      <c r="BQ119" s="35">
        <f>IF(BQ$12-$C118&lt;0,$W$8*ABS(BQ$12-$C118),$W$7*(BQ$12-$C118))*$D118</f>
        <v>1.676555048927837E-4</v>
      </c>
      <c r="BR119" s="35">
        <f>IF(BR$12-$C118&lt;0,$W$8*ABS(BR$12-$C118),$W$7*(BR$12-$C118))*$D118</f>
        <v>2.3751196526477448E-4</v>
      </c>
      <c r="BS119" s="35">
        <f>IF(BS$12-$C118&lt;0,$W$8*ABS(BS$12-$C118),$W$7*(BS$12-$C118))*$D118</f>
        <v>3.0736842563676523E-4</v>
      </c>
      <c r="BT119" s="35">
        <f>IF(BT$12-$C118&lt;0,$W$8*ABS(BT$12-$C118),$W$7*(BT$12-$C118))*$D118</f>
        <v>3.7722488600875595E-4</v>
      </c>
      <c r="BU119" s="35">
        <f>IF(BU$12-$C118&lt;0,$W$8*ABS(BU$12-$C118),$W$7*(BU$12-$C118))*$D118</f>
        <v>4.4708134638074678E-4</v>
      </c>
      <c r="BV119" s="35">
        <f>IF(BV$12-$C118&lt;0,$W$8*ABS(BV$12-$C118),$W$7*(BV$12-$C118))*$D118</f>
        <v>5.169378067527375E-4</v>
      </c>
      <c r="BW119" s="35">
        <f>IF(BW$12-$C118&lt;0,$W$8*ABS(BW$12-$C118),$W$7*(BW$12-$C118))*$D118</f>
        <v>5.8679426712472834E-4</v>
      </c>
      <c r="BX119" s="35">
        <f>IF(BX$12-$C118&lt;0,$W$8*ABS(BX$12-$C118),$W$7*(BX$12-$C118))*$D118</f>
        <v>6.5665072749671906E-4</v>
      </c>
      <c r="BY119" s="35">
        <f>IF(BY$12-$C118&lt;0,$W$8*ABS(BY$12-$C118),$W$7*(BY$12-$C118))*$D118</f>
        <v>7.2650718786870989E-4</v>
      </c>
      <c r="BZ119" s="35">
        <f>IF(BZ$12-$C118&lt;0,$W$8*ABS(BZ$12-$C118),$W$7*(BZ$12-$C118))*$D118</f>
        <v>7.963636482407005E-4</v>
      </c>
      <c r="CA119" s="35">
        <f>IF(CA$12-$C118&lt;0,$W$8*ABS(CA$12-$C118),$W$7*(CA$12-$C118))*$D118</f>
        <v>8.6622010861269133E-4</v>
      </c>
      <c r="CB119" s="35">
        <f>IF(CB$12-$C118&lt;0,$W$8*ABS(CB$12-$C118),$W$7*(CB$12-$C118))*$D118</f>
        <v>9.3607656898468217E-4</v>
      </c>
      <c r="CC119" s="35">
        <f>IF(CC$12-$C118&lt;0,$W$8*ABS(CC$12-$C118),$W$7*(CC$12-$C118))*$D118</f>
        <v>1.0059330293566728E-3</v>
      </c>
      <c r="CD119" s="35">
        <f>IF(CD$12-$C118&lt;0,$W$8*ABS(CD$12-$C118),$W$7*(CD$12-$C118))*$D118</f>
        <v>1.0757894897286636E-3</v>
      </c>
      <c r="CE119" s="35">
        <f>IF(CE$12-$C118&lt;0,$W$8*ABS(CE$12-$C118),$W$7*(CE$12-$C118))*$D118</f>
        <v>1.1456459501006544E-3</v>
      </c>
      <c r="CF119" s="35">
        <f>IF(CF$12-$C118&lt;0,$W$8*ABS(CF$12-$C118),$W$7*(CF$12-$C118))*$D118</f>
        <v>1.2155024104726453E-3</v>
      </c>
      <c r="CG119" s="36">
        <f>IF(CG$12-$C118&lt;0,$W$8*ABS(CG$12-$C118),$W$7*(CG$12-$C118))*$D118</f>
        <v>1.2853588708446361E-3</v>
      </c>
      <c r="CH119" s="12"/>
    </row>
    <row r="120" spans="2:86" x14ac:dyDescent="0.25">
      <c r="B120" s="10"/>
      <c r="C120" s="5">
        <f t="shared" si="6"/>
        <v>21.699999999999957</v>
      </c>
      <c r="D120" s="46">
        <f>_xlfn.NORM.DIST(C120,$E$7,$E$8,FALSE)</f>
        <v>7.2936540233342606E-4</v>
      </c>
      <c r="E120" s="95">
        <f>D120/SUM($D$12:$D$138)</f>
        <v>1.4587309483384819E-4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68"/>
      <c r="W120" s="54">
        <f t="shared" si="5"/>
        <v>21.499999999999957</v>
      </c>
      <c r="X120" s="34">
        <f>IF(X$12-$C119&lt;0,$W$8*ABS(X$12-$C119),$W$7*(X$12-$C119))*$D119</f>
        <v>2.1812266615973974E-4</v>
      </c>
      <c r="Y120" s="35">
        <f>IF(Y$12-$C119&lt;0,$W$8*ABS(Y$12-$C119),$W$7*(Y$12-$C119))*$D119</f>
        <v>2.1305004601648996E-4</v>
      </c>
      <c r="Z120" s="35">
        <f>IF(Z$12-$C119&lt;0,$W$8*ABS(Z$12-$C119),$W$7*(Z$12-$C119))*$D119</f>
        <v>2.0797742587324019E-4</v>
      </c>
      <c r="AA120" s="35">
        <f>IF(AA$12-$C119&lt;0,$W$8*ABS(AA$12-$C119),$W$7*(AA$12-$C119))*$D119</f>
        <v>2.0290480572999041E-4</v>
      </c>
      <c r="AB120" s="35">
        <f>IF(AB$12-$C119&lt;0,$W$8*ABS(AB$12-$C119),$W$7*(AB$12-$C119))*$D119</f>
        <v>1.9783218558674066E-4</v>
      </c>
      <c r="AC120" s="35">
        <f>IF(AC$12-$C119&lt;0,$W$8*ABS(AC$12-$C119),$W$7*(AC$12-$C119))*$D119</f>
        <v>1.9275956544349089E-4</v>
      </c>
      <c r="AD120" s="35">
        <f>IF(AD$12-$C119&lt;0,$W$8*ABS(AD$12-$C119),$W$7*(AD$12-$C119))*$D119</f>
        <v>1.8768694530024111E-4</v>
      </c>
      <c r="AE120" s="35">
        <f>IF(AE$12-$C119&lt;0,$W$8*ABS(AE$12-$C119),$W$7*(AE$12-$C119))*$D119</f>
        <v>1.8261432515699134E-4</v>
      </c>
      <c r="AF120" s="35">
        <f>IF(AF$12-$C119&lt;0,$W$8*ABS(AF$12-$C119),$W$7*(AF$12-$C119))*$D119</f>
        <v>1.7754170501374156E-4</v>
      </c>
      <c r="AG120" s="35">
        <f>IF(AG$12-$C119&lt;0,$W$8*ABS(AG$12-$C119),$W$7*(AG$12-$C119))*$D119</f>
        <v>1.7246908487049178E-4</v>
      </c>
      <c r="AH120" s="35">
        <f>IF(AH$12-$C119&lt;0,$W$8*ABS(AH$12-$C119),$W$7*(AH$12-$C119))*$D119</f>
        <v>1.6739646472724201E-4</v>
      </c>
      <c r="AI120" s="35">
        <f>IF(AI$12-$C119&lt;0,$W$8*ABS(AI$12-$C119),$W$7*(AI$12-$C119))*$D119</f>
        <v>1.6232384458399226E-4</v>
      </c>
      <c r="AJ120" s="35">
        <f>IF(AJ$12-$C119&lt;0,$W$8*ABS(AJ$12-$C119),$W$7*(AJ$12-$C119))*$D119</f>
        <v>1.5725122444074248E-4</v>
      </c>
      <c r="AK120" s="35">
        <f>IF(AK$12-$C119&lt;0,$W$8*ABS(AK$12-$C119),$W$7*(AK$12-$C119))*$D119</f>
        <v>1.5217860429749271E-4</v>
      </c>
      <c r="AL120" s="35">
        <f>IF(AL$12-$C119&lt;0,$W$8*ABS(AL$12-$C119),$W$7*(AL$12-$C119))*$D119</f>
        <v>1.4710598415424293E-4</v>
      </c>
      <c r="AM120" s="35">
        <f>IF(AM$12-$C119&lt;0,$W$8*ABS(AM$12-$C119),$W$7*(AM$12-$C119))*$D119</f>
        <v>1.4203336401099316E-4</v>
      </c>
      <c r="AN120" s="35">
        <f>IF(AN$12-$C119&lt;0,$W$8*ABS(AN$12-$C119),$W$7*(AN$12-$C119))*$D119</f>
        <v>1.3696074386774338E-4</v>
      </c>
      <c r="AO120" s="35">
        <f>IF(AO$12-$C119&lt;0,$W$8*ABS(AO$12-$C119),$W$7*(AO$12-$C119))*$D119</f>
        <v>1.3188812372449363E-4</v>
      </c>
      <c r="AP120" s="35">
        <f>IF(AP$12-$C119&lt;0,$W$8*ABS(AP$12-$C119),$W$7*(AP$12-$C119))*$D119</f>
        <v>1.2681550358124385E-4</v>
      </c>
      <c r="AQ120" s="35">
        <f>IF(AQ$12-$C119&lt;0,$W$8*ABS(AQ$12-$C119),$W$7*(AQ$12-$C119))*$D119</f>
        <v>1.2174288343799409E-4</v>
      </c>
      <c r="AR120" s="35">
        <f>IF(AR$12-$C119&lt;0,$W$8*ABS(AR$12-$C119),$W$7*(AR$12-$C119))*$D119</f>
        <v>1.1667026329474432E-4</v>
      </c>
      <c r="AS120" s="35">
        <f>IF(AS$12-$C119&lt;0,$W$8*ABS(AS$12-$C119),$W$7*(AS$12-$C119))*$D119</f>
        <v>1.1159764315149454E-4</v>
      </c>
      <c r="AT120" s="35">
        <f>IF(AT$12-$C119&lt;0,$W$8*ABS(AT$12-$C119),$W$7*(AT$12-$C119))*$D119</f>
        <v>1.0652502300824478E-4</v>
      </c>
      <c r="AU120" s="35">
        <f>IF(AU$12-$C119&lt;0,$W$8*ABS(AU$12-$C119),$W$7*(AU$12-$C119))*$D119</f>
        <v>1.01452402864995E-4</v>
      </c>
      <c r="AV120" s="35">
        <f>IF(AV$12-$C119&lt;0,$W$8*ABS(AV$12-$C119),$W$7*(AV$12-$C119))*$D119</f>
        <v>9.6379782721745227E-5</v>
      </c>
      <c r="AW120" s="35">
        <f>IF(AW$12-$C119&lt;0,$W$8*ABS(AW$12-$C119),$W$7*(AW$12-$C119))*$D119</f>
        <v>9.1307162578495464E-5</v>
      </c>
      <c r="AX120" s="35">
        <f>IF(AX$12-$C119&lt;0,$W$8*ABS(AX$12-$C119),$W$7*(AX$12-$C119))*$D119</f>
        <v>8.6234542435245689E-5</v>
      </c>
      <c r="AY120" s="35">
        <f>IF(AY$12-$C119&lt;0,$W$8*ABS(AY$12-$C119),$W$7*(AY$12-$C119))*$D119</f>
        <v>8.1161922291995913E-5</v>
      </c>
      <c r="AZ120" s="35">
        <f>IF(AZ$12-$C119&lt;0,$W$8*ABS(AZ$12-$C119),$W$7*(AZ$12-$C119))*$D119</f>
        <v>7.608930214874615E-5</v>
      </c>
      <c r="BA120" s="35">
        <f>IF(BA$12-$C119&lt;0,$W$8*ABS(BA$12-$C119),$W$7*(BA$12-$C119))*$D119</f>
        <v>7.1016682005496374E-5</v>
      </c>
      <c r="BB120" s="35">
        <f>IF(BB$12-$C119&lt;0,$W$8*ABS(BB$12-$C119),$W$7*(BB$12-$C119))*$D119</f>
        <v>6.5944061862246599E-5</v>
      </c>
      <c r="BC120" s="35">
        <f>IF(BC$12-$C119&lt;0,$W$8*ABS(BC$12-$C119),$W$7*(BC$12-$C119))*$D119</f>
        <v>6.0871441718996829E-5</v>
      </c>
      <c r="BD120" s="35">
        <f>IF(BD$12-$C119&lt;0,$W$8*ABS(BD$12-$C119),$W$7*(BD$12-$C119))*$D119</f>
        <v>5.579882157574706E-5</v>
      </c>
      <c r="BE120" s="35">
        <f>IF(BE$12-$C119&lt;0,$W$8*ABS(BE$12-$C119),$W$7*(BE$12-$C119))*$D119</f>
        <v>5.0726201432497284E-5</v>
      </c>
      <c r="BF120" s="35">
        <f>IF(BF$12-$C119&lt;0,$W$8*ABS(BF$12-$C119),$W$7*(BF$12-$C119))*$D119</f>
        <v>4.5653581289247515E-5</v>
      </c>
      <c r="BG120" s="35">
        <f>IF(BG$12-$C119&lt;0,$W$8*ABS(BG$12-$C119),$W$7*(BG$12-$C119))*$D119</f>
        <v>4.0580961145997746E-5</v>
      </c>
      <c r="BH120" s="35">
        <f>IF(BH$12-$C119&lt;0,$W$8*ABS(BH$12-$C119),$W$7*(BH$12-$C119))*$D119</f>
        <v>3.550834100274797E-5</v>
      </c>
      <c r="BI120" s="35">
        <f>IF(BI$12-$C119&lt;0,$W$8*ABS(BI$12-$C119),$W$7*(BI$12-$C119))*$D119</f>
        <v>3.0435720859498198E-5</v>
      </c>
      <c r="BJ120" s="35">
        <f>IF(BJ$12-$C119&lt;0,$W$8*ABS(BJ$12-$C119),$W$7*(BJ$12-$C119))*$D119</f>
        <v>2.5363100716248425E-5</v>
      </c>
      <c r="BK120" s="35">
        <f>IF(BK$12-$C119&lt;0,$W$8*ABS(BK$12-$C119),$W$7*(BK$12-$C119))*$D119</f>
        <v>2.0290480572998653E-5</v>
      </c>
      <c r="BL120" s="35">
        <f>IF(BL$12-$C119&lt;0,$W$8*ABS(BL$12-$C119),$W$7*(BL$12-$C119))*$D119</f>
        <v>1.5217860429748882E-5</v>
      </c>
      <c r="BM120" s="35">
        <f>IF(BM$12-$C119&lt;0,$W$8*ABS(BM$12-$C119),$W$7*(BM$12-$C119))*$D119</f>
        <v>1.014524028649911E-5</v>
      </c>
      <c r="BN120" s="35">
        <f>IF(BN$12-$C119&lt;0,$W$8*ABS(BN$12-$C119),$W$7*(BN$12-$C119))*$D119</f>
        <v>5.0726201432493388E-6</v>
      </c>
      <c r="BO120" s="35">
        <f>IF(BO$12-$C119&lt;0,$W$8*ABS(BO$12-$C119),$W$7*(BO$12-$C119))*$D119</f>
        <v>4.3251760728677814E-18</v>
      </c>
      <c r="BP120" s="35">
        <f>IF(BP$12-$C119&lt;0,$W$8*ABS(BP$12-$C119),$W$7*(BP$12-$C119))*$D119</f>
        <v>5.0726201432502041E-5</v>
      </c>
      <c r="BQ120" s="35">
        <f>IF(BQ$12-$C119&lt;0,$W$8*ABS(BQ$12-$C119),$W$7*(BQ$12-$C119))*$D119</f>
        <v>1.0145240286499976E-4</v>
      </c>
      <c r="BR120" s="35">
        <f>IF(BR$12-$C119&lt;0,$W$8*ABS(BR$12-$C119),$W$7*(BR$12-$C119))*$D119</f>
        <v>1.5217860429749748E-4</v>
      </c>
      <c r="BS120" s="35">
        <f>IF(BS$12-$C119&lt;0,$W$8*ABS(BS$12-$C119),$W$7*(BS$12-$C119))*$D119</f>
        <v>2.0290480572999521E-4</v>
      </c>
      <c r="BT120" s="35">
        <f>IF(BT$12-$C119&lt;0,$W$8*ABS(BT$12-$C119),$W$7*(BT$12-$C119))*$D119</f>
        <v>2.5363100716249291E-4</v>
      </c>
      <c r="BU120" s="35">
        <f>IF(BU$12-$C119&lt;0,$W$8*ABS(BU$12-$C119),$W$7*(BU$12-$C119))*$D119</f>
        <v>3.0435720859499062E-4</v>
      </c>
      <c r="BV120" s="35">
        <f>IF(BV$12-$C119&lt;0,$W$8*ABS(BV$12-$C119),$W$7*(BV$12-$C119))*$D119</f>
        <v>3.5508341002748838E-4</v>
      </c>
      <c r="BW120" s="35">
        <f>IF(BW$12-$C119&lt;0,$W$8*ABS(BW$12-$C119),$W$7*(BW$12-$C119))*$D119</f>
        <v>4.0580961145998608E-4</v>
      </c>
      <c r="BX120" s="35">
        <f>IF(BX$12-$C119&lt;0,$W$8*ABS(BX$12-$C119),$W$7*(BX$12-$C119))*$D119</f>
        <v>4.5653581289248379E-4</v>
      </c>
      <c r="BY120" s="35">
        <f>IF(BY$12-$C119&lt;0,$W$8*ABS(BY$12-$C119),$W$7*(BY$12-$C119))*$D119</f>
        <v>5.072620143249816E-4</v>
      </c>
      <c r="BZ120" s="35">
        <f>IF(BZ$12-$C119&lt;0,$W$8*ABS(BZ$12-$C119),$W$7*(BZ$12-$C119))*$D119</f>
        <v>5.579882157574792E-4</v>
      </c>
      <c r="CA120" s="35">
        <f>IF(CA$12-$C119&lt;0,$W$8*ABS(CA$12-$C119),$W$7*(CA$12-$C119))*$D119</f>
        <v>6.0871441718997701E-4</v>
      </c>
      <c r="CB120" s="35">
        <f>IF(CB$12-$C119&lt;0,$W$8*ABS(CB$12-$C119),$W$7*(CB$12-$C119))*$D119</f>
        <v>6.5944061862247471E-4</v>
      </c>
      <c r="CC120" s="35">
        <f>IF(CC$12-$C119&lt;0,$W$8*ABS(CC$12-$C119),$W$7*(CC$12-$C119))*$D119</f>
        <v>7.1016682005497242E-4</v>
      </c>
      <c r="CD120" s="35">
        <f>IF(CD$12-$C119&lt;0,$W$8*ABS(CD$12-$C119),$W$7*(CD$12-$C119))*$D119</f>
        <v>7.6089302148747012E-4</v>
      </c>
      <c r="CE120" s="35">
        <f>IF(CE$12-$C119&lt;0,$W$8*ABS(CE$12-$C119),$W$7*(CE$12-$C119))*$D119</f>
        <v>8.1161922291996772E-4</v>
      </c>
      <c r="CF120" s="35">
        <f>IF(CF$12-$C119&lt;0,$W$8*ABS(CF$12-$C119),$W$7*(CF$12-$C119))*$D119</f>
        <v>8.6234542435246553E-4</v>
      </c>
      <c r="CG120" s="36">
        <f>IF(CG$12-$C119&lt;0,$W$8*ABS(CG$12-$C119),$W$7*(CG$12-$C119))*$D119</f>
        <v>9.1307162578496334E-4</v>
      </c>
      <c r="CH120" s="12"/>
    </row>
    <row r="121" spans="2:86" x14ac:dyDescent="0.25">
      <c r="B121" s="10"/>
      <c r="C121" s="5">
        <f t="shared" si="6"/>
        <v>21.899999999999956</v>
      </c>
      <c r="D121" s="46">
        <f>_xlfn.NORM.DIST(C121,$E$7,$E$8,FALSE)</f>
        <v>5.1914064783074485E-4</v>
      </c>
      <c r="E121" s="95">
        <f>D121/SUM($D$12:$D$138)</f>
        <v>1.038281397922692E-4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68"/>
      <c r="W121" s="54">
        <f t="shared" si="5"/>
        <v>21.699999999999957</v>
      </c>
      <c r="X121" s="34">
        <f>IF(X$12-$C120&lt;0,$W$8*ABS(X$12-$C120),$W$7*(X$12-$C120))*$D120</f>
        <v>1.5827229230635316E-4</v>
      </c>
      <c r="Y121" s="35">
        <f>IF(Y$12-$C120&lt;0,$W$8*ABS(Y$12-$C120),$W$7*(Y$12-$C120))*$D120</f>
        <v>1.54625465294686E-4</v>
      </c>
      <c r="Z121" s="35">
        <f>IF(Z$12-$C120&lt;0,$W$8*ABS(Z$12-$C120),$W$7*(Z$12-$C120))*$D120</f>
        <v>1.5097863828301888E-4</v>
      </c>
      <c r="AA121" s="35">
        <f>IF(AA$12-$C120&lt;0,$W$8*ABS(AA$12-$C120),$W$7*(AA$12-$C120))*$D120</f>
        <v>1.4733181127135175E-4</v>
      </c>
      <c r="AB121" s="35">
        <f>IF(AB$12-$C120&lt;0,$W$8*ABS(AB$12-$C120),$W$7*(AB$12-$C120))*$D120</f>
        <v>1.4368498425968462E-4</v>
      </c>
      <c r="AC121" s="35">
        <f>IF(AC$12-$C120&lt;0,$W$8*ABS(AC$12-$C120),$W$7*(AC$12-$C120))*$D120</f>
        <v>1.4003815724801749E-4</v>
      </c>
      <c r="AD121" s="35">
        <f>IF(AD$12-$C120&lt;0,$W$8*ABS(AD$12-$C120),$W$7*(AD$12-$C120))*$D120</f>
        <v>1.3639133023635037E-4</v>
      </c>
      <c r="AE121" s="35">
        <f>IF(AE$12-$C120&lt;0,$W$8*ABS(AE$12-$C120),$W$7*(AE$12-$C120))*$D120</f>
        <v>1.3274450322468324E-4</v>
      </c>
      <c r="AF121" s="35">
        <f>IF(AF$12-$C120&lt;0,$W$8*ABS(AF$12-$C120),$W$7*(AF$12-$C120))*$D120</f>
        <v>1.2909767621301611E-4</v>
      </c>
      <c r="AG121" s="35">
        <f>IF(AG$12-$C120&lt;0,$W$8*ABS(AG$12-$C120),$W$7*(AG$12-$C120))*$D120</f>
        <v>1.2545084920134896E-4</v>
      </c>
      <c r="AH121" s="35">
        <f>IF(AH$12-$C120&lt;0,$W$8*ABS(AH$12-$C120),$W$7*(AH$12-$C120))*$D120</f>
        <v>1.2180402218968183E-4</v>
      </c>
      <c r="AI121" s="35">
        <f>IF(AI$12-$C120&lt;0,$W$8*ABS(AI$12-$C120),$W$7*(AI$12-$C120))*$D120</f>
        <v>1.181571951780147E-4</v>
      </c>
      <c r="AJ121" s="35">
        <f>IF(AJ$12-$C120&lt;0,$W$8*ABS(AJ$12-$C120),$W$7*(AJ$12-$C120))*$D120</f>
        <v>1.1451036816634757E-4</v>
      </c>
      <c r="AK121" s="35">
        <f>IF(AK$12-$C120&lt;0,$W$8*ABS(AK$12-$C120),$W$7*(AK$12-$C120))*$D120</f>
        <v>1.1086354115468046E-4</v>
      </c>
      <c r="AL121" s="35">
        <f>IF(AL$12-$C120&lt;0,$W$8*ABS(AL$12-$C120),$W$7*(AL$12-$C120))*$D120</f>
        <v>1.0721671414301332E-4</v>
      </c>
      <c r="AM121" s="35">
        <f>IF(AM$12-$C120&lt;0,$W$8*ABS(AM$12-$C120),$W$7*(AM$12-$C120))*$D120</f>
        <v>1.0356988713134619E-4</v>
      </c>
      <c r="AN121" s="35">
        <f>IF(AN$12-$C120&lt;0,$W$8*ABS(AN$12-$C120),$W$7*(AN$12-$C120))*$D120</f>
        <v>9.992306011967905E-5</v>
      </c>
      <c r="AO121" s="35">
        <f>IF(AO$12-$C120&lt;0,$W$8*ABS(AO$12-$C120),$W$7*(AO$12-$C120))*$D120</f>
        <v>9.6276233108011922E-5</v>
      </c>
      <c r="AP121" s="35">
        <f>IF(AP$12-$C120&lt;0,$W$8*ABS(AP$12-$C120),$W$7*(AP$12-$C120))*$D120</f>
        <v>9.2629406096344781E-5</v>
      </c>
      <c r="AQ121" s="35">
        <f>IF(AQ$12-$C120&lt;0,$W$8*ABS(AQ$12-$C120),$W$7*(AQ$12-$C120))*$D120</f>
        <v>8.8982579084677667E-5</v>
      </c>
      <c r="AR121" s="35">
        <f>IF(AR$12-$C120&lt;0,$W$8*ABS(AR$12-$C120),$W$7*(AR$12-$C120))*$D120</f>
        <v>8.5335752073010526E-5</v>
      </c>
      <c r="AS121" s="35">
        <f>IF(AS$12-$C120&lt;0,$W$8*ABS(AS$12-$C120),$W$7*(AS$12-$C120))*$D120</f>
        <v>8.1688925061343412E-5</v>
      </c>
      <c r="AT121" s="35">
        <f>IF(AT$12-$C120&lt;0,$W$8*ABS(AT$12-$C120),$W$7*(AT$12-$C120))*$D120</f>
        <v>7.8042098049676271E-5</v>
      </c>
      <c r="AU121" s="35">
        <f>IF(AU$12-$C120&lt;0,$W$8*ABS(AU$12-$C120),$W$7*(AU$12-$C120))*$D120</f>
        <v>7.4395271038009143E-5</v>
      </c>
      <c r="AV121" s="35">
        <f>IF(AV$12-$C120&lt;0,$W$8*ABS(AV$12-$C120),$W$7*(AV$12-$C120))*$D120</f>
        <v>7.0748444026342015E-5</v>
      </c>
      <c r="AW121" s="35">
        <f>IF(AW$12-$C120&lt;0,$W$8*ABS(AW$12-$C120),$W$7*(AW$12-$C120))*$D120</f>
        <v>6.7101617014674888E-5</v>
      </c>
      <c r="AX121" s="35">
        <f>IF(AX$12-$C120&lt;0,$W$8*ABS(AX$12-$C120),$W$7*(AX$12-$C120))*$D120</f>
        <v>6.3454790003007747E-5</v>
      </c>
      <c r="AY121" s="35">
        <f>IF(AY$12-$C120&lt;0,$W$8*ABS(AY$12-$C120),$W$7*(AY$12-$C120))*$D120</f>
        <v>5.9807962991340626E-5</v>
      </c>
      <c r="AZ121" s="35">
        <f>IF(AZ$12-$C120&lt;0,$W$8*ABS(AZ$12-$C120),$W$7*(AZ$12-$C120))*$D120</f>
        <v>5.6161135979673491E-5</v>
      </c>
      <c r="BA121" s="35">
        <f>IF(BA$12-$C120&lt;0,$W$8*ABS(BA$12-$C120),$W$7*(BA$12-$C120))*$D120</f>
        <v>5.2514308968006357E-5</v>
      </c>
      <c r="BB121" s="35">
        <f>IF(BB$12-$C120&lt;0,$W$8*ABS(BB$12-$C120),$W$7*(BB$12-$C120))*$D120</f>
        <v>4.8867481956339236E-5</v>
      </c>
      <c r="BC121" s="35">
        <f>IF(BC$12-$C120&lt;0,$W$8*ABS(BC$12-$C120),$W$7*(BC$12-$C120))*$D120</f>
        <v>4.5220654944672102E-5</v>
      </c>
      <c r="BD121" s="35">
        <f>IF(BD$12-$C120&lt;0,$W$8*ABS(BD$12-$C120),$W$7*(BD$12-$C120))*$D120</f>
        <v>4.1573827933004967E-5</v>
      </c>
      <c r="BE121" s="35">
        <f>IF(BE$12-$C120&lt;0,$W$8*ABS(BE$12-$C120),$W$7*(BE$12-$C120))*$D120</f>
        <v>3.792700092133784E-5</v>
      </c>
      <c r="BF121" s="35">
        <f>IF(BF$12-$C120&lt;0,$W$8*ABS(BF$12-$C120),$W$7*(BF$12-$C120))*$D120</f>
        <v>3.4280173909670712E-5</v>
      </c>
      <c r="BG121" s="35">
        <f>IF(BG$12-$C120&lt;0,$W$8*ABS(BG$12-$C120),$W$7*(BG$12-$C120))*$D120</f>
        <v>3.0633346898003578E-5</v>
      </c>
      <c r="BH121" s="35">
        <f>IF(BH$12-$C120&lt;0,$W$8*ABS(BH$12-$C120),$W$7*(BH$12-$C120))*$D120</f>
        <v>2.698651988633645E-5</v>
      </c>
      <c r="BI121" s="35">
        <f>IF(BI$12-$C120&lt;0,$W$8*ABS(BI$12-$C120),$W$7*(BI$12-$C120))*$D120</f>
        <v>2.3339692874669319E-5</v>
      </c>
      <c r="BJ121" s="35">
        <f>IF(BJ$12-$C120&lt;0,$W$8*ABS(BJ$12-$C120),$W$7*(BJ$12-$C120))*$D120</f>
        <v>1.9692865863002188E-5</v>
      </c>
      <c r="BK121" s="35">
        <f>IF(BK$12-$C120&lt;0,$W$8*ABS(BK$12-$C120),$W$7*(BK$12-$C120))*$D120</f>
        <v>1.6046038851335057E-5</v>
      </c>
      <c r="BL121" s="35">
        <f>IF(BL$12-$C120&lt;0,$W$8*ABS(BL$12-$C120),$W$7*(BL$12-$C120))*$D120</f>
        <v>1.2399211839667928E-5</v>
      </c>
      <c r="BM121" s="35">
        <f>IF(BM$12-$C120&lt;0,$W$8*ABS(BM$12-$C120),$W$7*(BM$12-$C120))*$D120</f>
        <v>8.7523848280007969E-6</v>
      </c>
      <c r="BN121" s="35">
        <f>IF(BN$12-$C120&lt;0,$W$8*ABS(BN$12-$C120),$W$7*(BN$12-$C120))*$D120</f>
        <v>5.1055578163336659E-6</v>
      </c>
      <c r="BO121" s="35">
        <f>IF(BO$12-$C120&lt;0,$W$8*ABS(BO$12-$C120),$W$7*(BO$12-$C120))*$D120</f>
        <v>1.4587308046665362E-6</v>
      </c>
      <c r="BP121" s="35">
        <f>IF(BP$12-$C120&lt;0,$W$8*ABS(BP$12-$C120),$W$7*(BP$12-$C120))*$D120</f>
        <v>2.1880962070005944E-5</v>
      </c>
      <c r="BQ121" s="35">
        <f>IF(BQ$12-$C120&lt;0,$W$8*ABS(BQ$12-$C120),$W$7*(BQ$12-$C120))*$D120</f>
        <v>5.8349232186677254E-5</v>
      </c>
      <c r="BR121" s="35">
        <f>IF(BR$12-$C120&lt;0,$W$8*ABS(BR$12-$C120),$W$7*(BR$12-$C120))*$D120</f>
        <v>9.4817502303348543E-5</v>
      </c>
      <c r="BS121" s="35">
        <f>IF(BS$12-$C120&lt;0,$W$8*ABS(BS$12-$C120),$W$7*(BS$12-$C120))*$D120</f>
        <v>1.3128577242001987E-4</v>
      </c>
      <c r="BT121" s="35">
        <f>IF(BT$12-$C120&lt;0,$W$8*ABS(BT$12-$C120),$W$7*(BT$12-$C120))*$D120</f>
        <v>1.6775404253669115E-4</v>
      </c>
      <c r="BU121" s="35">
        <f>IF(BU$12-$C120&lt;0,$W$8*ABS(BU$12-$C120),$W$7*(BU$12-$C120))*$D120</f>
        <v>2.0422231265336248E-4</v>
      </c>
      <c r="BV121" s="35">
        <f>IF(BV$12-$C120&lt;0,$W$8*ABS(BV$12-$C120),$W$7*(BV$12-$C120))*$D120</f>
        <v>2.4069058277003378E-4</v>
      </c>
      <c r="BW121" s="35">
        <f>IF(BW$12-$C120&lt;0,$W$8*ABS(BW$12-$C120),$W$7*(BW$12-$C120))*$D120</f>
        <v>2.7715885288670506E-4</v>
      </c>
      <c r="BX121" s="35">
        <f>IF(BX$12-$C120&lt;0,$W$8*ABS(BX$12-$C120),$W$7*(BX$12-$C120))*$D120</f>
        <v>3.1362712300337639E-4</v>
      </c>
      <c r="BY121" s="35">
        <f>IF(BY$12-$C120&lt;0,$W$8*ABS(BY$12-$C120),$W$7*(BY$12-$C120))*$D120</f>
        <v>3.5009539312004772E-4</v>
      </c>
      <c r="BZ121" s="35">
        <f>IF(BZ$12-$C120&lt;0,$W$8*ABS(BZ$12-$C120),$W$7*(BZ$12-$C120))*$D120</f>
        <v>3.86563663236719E-4</v>
      </c>
      <c r="CA121" s="35">
        <f>IF(CA$12-$C120&lt;0,$W$8*ABS(CA$12-$C120),$W$7*(CA$12-$C120))*$D120</f>
        <v>4.2303193335339033E-4</v>
      </c>
      <c r="CB121" s="35">
        <f>IF(CB$12-$C120&lt;0,$W$8*ABS(CB$12-$C120),$W$7*(CB$12-$C120))*$D120</f>
        <v>4.595002034700616E-4</v>
      </c>
      <c r="CC121" s="35">
        <f>IF(CC$12-$C120&lt;0,$W$8*ABS(CC$12-$C120),$W$7*(CC$12-$C120))*$D120</f>
        <v>4.9596847358673293E-4</v>
      </c>
      <c r="CD121" s="35">
        <f>IF(CD$12-$C120&lt;0,$W$8*ABS(CD$12-$C120),$W$7*(CD$12-$C120))*$D120</f>
        <v>5.3243674370340426E-4</v>
      </c>
      <c r="CE121" s="35">
        <f>IF(CE$12-$C120&lt;0,$W$8*ABS(CE$12-$C120),$W$7*(CE$12-$C120))*$D120</f>
        <v>5.6890501382007548E-4</v>
      </c>
      <c r="CF121" s="35">
        <f>IF(CF$12-$C120&lt;0,$W$8*ABS(CF$12-$C120),$W$7*(CF$12-$C120))*$D120</f>
        <v>6.0537328393674681E-4</v>
      </c>
      <c r="CG121" s="36">
        <f>IF(CG$12-$C120&lt;0,$W$8*ABS(CG$12-$C120),$W$7*(CG$12-$C120))*$D120</f>
        <v>6.4184155405341814E-4</v>
      </c>
      <c r="CH121" s="12"/>
    </row>
    <row r="122" spans="2:86" x14ac:dyDescent="0.25">
      <c r="B122" s="10"/>
      <c r="C122" s="5">
        <f t="shared" si="6"/>
        <v>22.099999999999955</v>
      </c>
      <c r="D122" s="46">
        <f>_xlfn.NORM.DIST(C122,$E$7,$E$8,FALSE)</f>
        <v>3.6583223141518434E-4</v>
      </c>
      <c r="E122" s="95">
        <f>D122/SUM($D$12:$D$138)</f>
        <v>7.3166453489261995E-5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68"/>
      <c r="W122" s="54">
        <f t="shared" si="5"/>
        <v>21.899999999999956</v>
      </c>
      <c r="X122" s="34">
        <f>IF(X$12-$C121&lt;0,$W$8*ABS(X$12-$C121),$W$7*(X$12-$C121))*$D121</f>
        <v>1.1369180187493289E-4</v>
      </c>
      <c r="Y122" s="35">
        <f>IF(Y$12-$C121&lt;0,$W$8*ABS(Y$12-$C121),$W$7*(Y$12-$C121))*$D121</f>
        <v>1.1109609863577917E-4</v>
      </c>
      <c r="Z122" s="35">
        <f>IF(Z$12-$C121&lt;0,$W$8*ABS(Z$12-$C121),$W$7*(Z$12-$C121))*$D121</f>
        <v>1.0850039539662546E-4</v>
      </c>
      <c r="AA122" s="35">
        <f>IF(AA$12-$C121&lt;0,$W$8*ABS(AA$12-$C121),$W$7*(AA$12-$C121))*$D121</f>
        <v>1.0590469215747173E-4</v>
      </c>
      <c r="AB122" s="35">
        <f>IF(AB$12-$C121&lt;0,$W$8*ABS(AB$12-$C121),$W$7*(AB$12-$C121))*$D121</f>
        <v>1.03308988918318E-4</v>
      </c>
      <c r="AC122" s="35">
        <f>IF(AC$12-$C121&lt;0,$W$8*ABS(AC$12-$C121),$W$7*(AC$12-$C121))*$D121</f>
        <v>1.0071328567916427E-4</v>
      </c>
      <c r="AD122" s="35">
        <f>IF(AD$12-$C121&lt;0,$W$8*ABS(AD$12-$C121),$W$7*(AD$12-$C121))*$D121</f>
        <v>9.8117582440010551E-5</v>
      </c>
      <c r="AE122" s="35">
        <f>IF(AE$12-$C121&lt;0,$W$8*ABS(AE$12-$C121),$W$7*(AE$12-$C121))*$D121</f>
        <v>9.5521879200856821E-5</v>
      </c>
      <c r="AF122" s="35">
        <f>IF(AF$12-$C121&lt;0,$W$8*ABS(AF$12-$C121),$W$7*(AF$12-$C121))*$D121</f>
        <v>9.2926175961703105E-5</v>
      </c>
      <c r="AG122" s="35">
        <f>IF(AG$12-$C121&lt;0,$W$8*ABS(AG$12-$C121),$W$7*(AG$12-$C121))*$D121</f>
        <v>9.0330472722549376E-5</v>
      </c>
      <c r="AH122" s="35">
        <f>IF(AH$12-$C121&lt;0,$W$8*ABS(AH$12-$C121),$W$7*(AH$12-$C121))*$D121</f>
        <v>8.7734769483395659E-5</v>
      </c>
      <c r="AI122" s="35">
        <f>IF(AI$12-$C121&lt;0,$W$8*ABS(AI$12-$C121),$W$7*(AI$12-$C121))*$D121</f>
        <v>8.513906624424193E-5</v>
      </c>
      <c r="AJ122" s="35">
        <f>IF(AJ$12-$C121&lt;0,$W$8*ABS(AJ$12-$C121),$W$7*(AJ$12-$C121))*$D121</f>
        <v>8.25433630050882E-5</v>
      </c>
      <c r="AK122" s="35">
        <f>IF(AK$12-$C121&lt;0,$W$8*ABS(AK$12-$C121),$W$7*(AK$12-$C121))*$D121</f>
        <v>7.994765976593447E-5</v>
      </c>
      <c r="AL122" s="35">
        <f>IF(AL$12-$C121&lt;0,$W$8*ABS(AL$12-$C121),$W$7*(AL$12-$C121))*$D121</f>
        <v>7.7351956526780754E-5</v>
      </c>
      <c r="AM122" s="35">
        <f>IF(AM$12-$C121&lt;0,$W$8*ABS(AM$12-$C121),$W$7*(AM$12-$C121))*$D121</f>
        <v>7.4756253287627038E-5</v>
      </c>
      <c r="AN122" s="35">
        <f>IF(AN$12-$C121&lt;0,$W$8*ABS(AN$12-$C121),$W$7*(AN$12-$C121))*$D121</f>
        <v>7.2160550048473308E-5</v>
      </c>
      <c r="AO122" s="35">
        <f>IF(AO$12-$C121&lt;0,$W$8*ABS(AO$12-$C121),$W$7*(AO$12-$C121))*$D121</f>
        <v>6.9564846809319579E-5</v>
      </c>
      <c r="AP122" s="35">
        <f>IF(AP$12-$C121&lt;0,$W$8*ABS(AP$12-$C121),$W$7*(AP$12-$C121))*$D121</f>
        <v>6.6969143570165863E-5</v>
      </c>
      <c r="AQ122" s="35">
        <f>IF(AQ$12-$C121&lt;0,$W$8*ABS(AQ$12-$C121),$W$7*(AQ$12-$C121))*$D121</f>
        <v>6.4373440331012133E-5</v>
      </c>
      <c r="AR122" s="35">
        <f>IF(AR$12-$C121&lt;0,$W$8*ABS(AR$12-$C121),$W$7*(AR$12-$C121))*$D121</f>
        <v>6.1777737091858417E-5</v>
      </c>
      <c r="AS122" s="35">
        <f>IF(AS$12-$C121&lt;0,$W$8*ABS(AS$12-$C121),$W$7*(AS$12-$C121))*$D121</f>
        <v>5.9182033852704687E-5</v>
      </c>
      <c r="AT122" s="35">
        <f>IF(AT$12-$C121&lt;0,$W$8*ABS(AT$12-$C121),$W$7*(AT$12-$C121))*$D121</f>
        <v>5.6586330613550957E-5</v>
      </c>
      <c r="AU122" s="35">
        <f>IF(AU$12-$C121&lt;0,$W$8*ABS(AU$12-$C121),$W$7*(AU$12-$C121))*$D121</f>
        <v>5.3990627374397241E-5</v>
      </c>
      <c r="AV122" s="35">
        <f>IF(AV$12-$C121&lt;0,$W$8*ABS(AV$12-$C121),$W$7*(AV$12-$C121))*$D121</f>
        <v>5.1394924135243512E-5</v>
      </c>
      <c r="AW122" s="35">
        <f>IF(AW$12-$C121&lt;0,$W$8*ABS(AW$12-$C121),$W$7*(AW$12-$C121))*$D121</f>
        <v>4.8799220896089789E-5</v>
      </c>
      <c r="AX122" s="35">
        <f>IF(AX$12-$C121&lt;0,$W$8*ABS(AX$12-$C121),$W$7*(AX$12-$C121))*$D121</f>
        <v>4.6203517656936066E-5</v>
      </c>
      <c r="AY122" s="35">
        <f>IF(AY$12-$C121&lt;0,$W$8*ABS(AY$12-$C121),$W$7*(AY$12-$C121))*$D121</f>
        <v>4.3607814417782343E-5</v>
      </c>
      <c r="AZ122" s="35">
        <f>IF(AZ$12-$C121&lt;0,$W$8*ABS(AZ$12-$C121),$W$7*(AZ$12-$C121))*$D121</f>
        <v>4.1012111178628613E-5</v>
      </c>
      <c r="BA122" s="35">
        <f>IF(BA$12-$C121&lt;0,$W$8*ABS(BA$12-$C121),$W$7*(BA$12-$C121))*$D121</f>
        <v>3.8416407939474897E-5</v>
      </c>
      <c r="BB122" s="35">
        <f>IF(BB$12-$C121&lt;0,$W$8*ABS(BB$12-$C121),$W$7*(BB$12-$C121))*$D121</f>
        <v>3.5820704700321167E-5</v>
      </c>
      <c r="BC122" s="35">
        <f>IF(BC$12-$C121&lt;0,$W$8*ABS(BC$12-$C121),$W$7*(BC$12-$C121))*$D121</f>
        <v>3.3225001461167438E-5</v>
      </c>
      <c r="BD122" s="35">
        <f>IF(BD$12-$C121&lt;0,$W$8*ABS(BD$12-$C121),$W$7*(BD$12-$C121))*$D121</f>
        <v>3.0629298222013715E-5</v>
      </c>
      <c r="BE122" s="35">
        <f>IF(BE$12-$C121&lt;0,$W$8*ABS(BE$12-$C121),$W$7*(BE$12-$C121))*$D121</f>
        <v>2.8033594982859995E-5</v>
      </c>
      <c r="BF122" s="35">
        <f>IF(BF$12-$C121&lt;0,$W$8*ABS(BF$12-$C121),$W$7*(BF$12-$C121))*$D121</f>
        <v>2.5437891743706269E-5</v>
      </c>
      <c r="BG122" s="35">
        <f>IF(BG$12-$C121&lt;0,$W$8*ABS(BG$12-$C121),$W$7*(BG$12-$C121))*$D121</f>
        <v>2.2842188504552546E-5</v>
      </c>
      <c r="BH122" s="35">
        <f>IF(BH$12-$C121&lt;0,$W$8*ABS(BH$12-$C121),$W$7*(BH$12-$C121))*$D121</f>
        <v>2.0246485265398823E-5</v>
      </c>
      <c r="BI122" s="35">
        <f>IF(BI$12-$C121&lt;0,$W$8*ABS(BI$12-$C121),$W$7*(BI$12-$C121))*$D121</f>
        <v>1.7650782026245097E-5</v>
      </c>
      <c r="BJ122" s="35">
        <f>IF(BJ$12-$C121&lt;0,$W$8*ABS(BJ$12-$C121),$W$7*(BJ$12-$C121))*$D121</f>
        <v>1.5055078787091372E-5</v>
      </c>
      <c r="BK122" s="35">
        <f>IF(BK$12-$C121&lt;0,$W$8*ABS(BK$12-$C121),$W$7*(BK$12-$C121))*$D121</f>
        <v>1.2459375547937648E-5</v>
      </c>
      <c r="BL122" s="35">
        <f>IF(BL$12-$C121&lt;0,$W$8*ABS(BL$12-$C121),$W$7*(BL$12-$C121))*$D121</f>
        <v>9.8636723087839231E-6</v>
      </c>
      <c r="BM122" s="35">
        <f>IF(BM$12-$C121&lt;0,$W$8*ABS(BM$12-$C121),$W$7*(BM$12-$C121))*$D121</f>
        <v>7.2679690696301993E-6</v>
      </c>
      <c r="BN122" s="35">
        <f>IF(BN$12-$C121&lt;0,$W$8*ABS(BN$12-$C121),$W$7*(BN$12-$C121))*$D121</f>
        <v>4.6722658304764756E-6</v>
      </c>
      <c r="BO122" s="35">
        <f>IF(BO$12-$C121&lt;0,$W$8*ABS(BO$12-$C121),$W$7*(BO$12-$C121))*$D121</f>
        <v>2.0765625913227506E-6</v>
      </c>
      <c r="BP122" s="35">
        <f>IF(BP$12-$C121&lt;0,$W$8*ABS(BP$12-$C121),$W$7*(BP$12-$C121))*$D121</f>
        <v>5.1914064783097362E-6</v>
      </c>
      <c r="BQ122" s="35">
        <f>IF(BQ$12-$C121&lt;0,$W$8*ABS(BQ$12-$C121),$W$7*(BQ$12-$C121))*$D121</f>
        <v>3.1148438869846979E-5</v>
      </c>
      <c r="BR122" s="35">
        <f>IF(BR$12-$C121&lt;0,$W$8*ABS(BR$12-$C121),$W$7*(BR$12-$C121))*$D121</f>
        <v>5.7105471261384228E-5</v>
      </c>
      <c r="BS122" s="35">
        <f>IF(BS$12-$C121&lt;0,$W$8*ABS(BS$12-$C121),$W$7*(BS$12-$C121))*$D121</f>
        <v>8.3062503652921464E-5</v>
      </c>
      <c r="BT122" s="35">
        <f>IF(BT$12-$C121&lt;0,$W$8*ABS(BT$12-$C121),$W$7*(BT$12-$C121))*$D121</f>
        <v>1.0901953604445871E-4</v>
      </c>
      <c r="BU122" s="35">
        <f>IF(BU$12-$C121&lt;0,$W$8*ABS(BU$12-$C121),$W$7*(BU$12-$C121))*$D121</f>
        <v>1.3497656843599595E-4</v>
      </c>
      <c r="BV122" s="35">
        <f>IF(BV$12-$C121&lt;0,$W$8*ABS(BV$12-$C121),$W$7*(BV$12-$C121))*$D121</f>
        <v>1.6093360082753322E-4</v>
      </c>
      <c r="BW122" s="35">
        <f>IF(BW$12-$C121&lt;0,$W$8*ABS(BW$12-$C121),$W$7*(BW$12-$C121))*$D121</f>
        <v>1.8689063321907043E-4</v>
      </c>
      <c r="BX122" s="35">
        <f>IF(BX$12-$C121&lt;0,$W$8*ABS(BX$12-$C121),$W$7*(BX$12-$C121))*$D121</f>
        <v>2.1284766561060768E-4</v>
      </c>
      <c r="BY122" s="35">
        <f>IF(BY$12-$C121&lt;0,$W$8*ABS(BY$12-$C121),$W$7*(BY$12-$C121))*$D121</f>
        <v>2.3880469800214492E-4</v>
      </c>
      <c r="BZ122" s="35">
        <f>IF(BZ$12-$C121&lt;0,$W$8*ABS(BZ$12-$C121),$W$7*(BZ$12-$C121))*$D121</f>
        <v>2.6476173039368219E-4</v>
      </c>
      <c r="CA122" s="35">
        <f>IF(CA$12-$C121&lt;0,$W$8*ABS(CA$12-$C121),$W$7*(CA$12-$C121))*$D121</f>
        <v>2.9071876278521941E-4</v>
      </c>
      <c r="CB122" s="35">
        <f>IF(CB$12-$C121&lt;0,$W$8*ABS(CB$12-$C121),$W$7*(CB$12-$C121))*$D121</f>
        <v>3.1667579517675667E-4</v>
      </c>
      <c r="CC122" s="35">
        <f>IF(CC$12-$C121&lt;0,$W$8*ABS(CC$12-$C121),$W$7*(CC$12-$C121))*$D121</f>
        <v>3.4263282756829394E-4</v>
      </c>
      <c r="CD122" s="35">
        <f>IF(CD$12-$C121&lt;0,$W$8*ABS(CD$12-$C121),$W$7*(CD$12-$C121))*$D121</f>
        <v>3.6858985995983111E-4</v>
      </c>
      <c r="CE122" s="35">
        <f>IF(CE$12-$C121&lt;0,$W$8*ABS(CE$12-$C121),$W$7*(CE$12-$C121))*$D121</f>
        <v>3.9454689235136838E-4</v>
      </c>
      <c r="CF122" s="35">
        <f>IF(CF$12-$C121&lt;0,$W$8*ABS(CF$12-$C121),$W$7*(CF$12-$C121))*$D121</f>
        <v>4.2050392474290565E-4</v>
      </c>
      <c r="CG122" s="36">
        <f>IF(CG$12-$C121&lt;0,$W$8*ABS(CG$12-$C121),$W$7*(CG$12-$C121))*$D121</f>
        <v>4.4646095713444286E-4</v>
      </c>
      <c r="CH122" s="12"/>
    </row>
    <row r="123" spans="2:86" x14ac:dyDescent="0.25">
      <c r="B123" s="10"/>
      <c r="C123" s="5">
        <f t="shared" si="6"/>
        <v>22.299999999999955</v>
      </c>
      <c r="D123" s="46">
        <f>_xlfn.NORM.DIST(C123,$E$7,$E$8,FALSE)</f>
        <v>2.5523248717211389E-4</v>
      </c>
      <c r="E123" s="95">
        <f>D123/SUM($D$12:$D$138)</f>
        <v>5.1046502462035451E-5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68"/>
      <c r="W123" s="54">
        <f t="shared" si="5"/>
        <v>22.099999999999955</v>
      </c>
      <c r="X123" s="34">
        <f>IF(X$12-$C122&lt;0,$W$8*ABS(X$12-$C122),$W$7*(X$12-$C122))*$D122</f>
        <v>8.0848923142755579E-5</v>
      </c>
      <c r="Y123" s="35">
        <f>IF(Y$12-$C122&lt;0,$W$8*ABS(Y$12-$C122),$W$7*(Y$12-$C122))*$D122</f>
        <v>7.9019761985679656E-5</v>
      </c>
      <c r="Z123" s="35">
        <f>IF(Z$12-$C122&lt;0,$W$8*ABS(Z$12-$C122),$W$7*(Z$12-$C122))*$D122</f>
        <v>7.7190600828603732E-5</v>
      </c>
      <c r="AA123" s="35">
        <f>IF(AA$12-$C122&lt;0,$W$8*ABS(AA$12-$C122),$W$7*(AA$12-$C122))*$D122</f>
        <v>7.5361439671527809E-5</v>
      </c>
      <c r="AB123" s="35">
        <f>IF(AB$12-$C122&lt;0,$W$8*ABS(AB$12-$C122),$W$7*(AB$12-$C122))*$D122</f>
        <v>7.3532278514451898E-5</v>
      </c>
      <c r="AC123" s="35">
        <f>IF(AC$12-$C122&lt;0,$W$8*ABS(AC$12-$C122),$W$7*(AC$12-$C122))*$D122</f>
        <v>7.1703117357375975E-5</v>
      </c>
      <c r="AD123" s="35">
        <f>IF(AD$12-$C122&lt;0,$W$8*ABS(AD$12-$C122),$W$7*(AD$12-$C122))*$D122</f>
        <v>6.9873956200300051E-5</v>
      </c>
      <c r="AE123" s="35">
        <f>IF(AE$12-$C122&lt;0,$W$8*ABS(AE$12-$C122),$W$7*(AE$12-$C122))*$D122</f>
        <v>6.8044795043224128E-5</v>
      </c>
      <c r="AF123" s="35">
        <f>IF(AF$12-$C122&lt;0,$W$8*ABS(AF$12-$C122),$W$7*(AF$12-$C122))*$D122</f>
        <v>6.6215633886148204E-5</v>
      </c>
      <c r="AG123" s="35">
        <f>IF(AG$12-$C122&lt;0,$W$8*ABS(AG$12-$C122),$W$7*(AG$12-$C122))*$D122</f>
        <v>6.438647272907228E-5</v>
      </c>
      <c r="AH123" s="35">
        <f>IF(AH$12-$C122&lt;0,$W$8*ABS(AH$12-$C122),$W$7*(AH$12-$C122))*$D122</f>
        <v>6.255731157199637E-5</v>
      </c>
      <c r="AI123" s="35">
        <f>IF(AI$12-$C122&lt;0,$W$8*ABS(AI$12-$C122),$W$7*(AI$12-$C122))*$D122</f>
        <v>6.072815041492044E-5</v>
      </c>
      <c r="AJ123" s="35">
        <f>IF(AJ$12-$C122&lt;0,$W$8*ABS(AJ$12-$C122),$W$7*(AJ$12-$C122))*$D122</f>
        <v>5.8898989257844516E-5</v>
      </c>
      <c r="AK123" s="35">
        <f>IF(AK$12-$C122&lt;0,$W$8*ABS(AK$12-$C122),$W$7*(AK$12-$C122))*$D122</f>
        <v>5.7069828100768593E-5</v>
      </c>
      <c r="AL123" s="35">
        <f>IF(AL$12-$C122&lt;0,$W$8*ABS(AL$12-$C122),$W$7*(AL$12-$C122))*$D122</f>
        <v>5.5240666943692669E-5</v>
      </c>
      <c r="AM123" s="35">
        <f>IF(AM$12-$C122&lt;0,$W$8*ABS(AM$12-$C122),$W$7*(AM$12-$C122))*$D122</f>
        <v>5.3411505786616746E-5</v>
      </c>
      <c r="AN123" s="35">
        <f>IF(AN$12-$C122&lt;0,$W$8*ABS(AN$12-$C122),$W$7*(AN$12-$C122))*$D122</f>
        <v>5.1582344629540822E-5</v>
      </c>
      <c r="AO123" s="35">
        <f>IF(AO$12-$C122&lt;0,$W$8*ABS(AO$12-$C122),$W$7*(AO$12-$C122))*$D122</f>
        <v>4.9753183472464912E-5</v>
      </c>
      <c r="AP123" s="35">
        <f>IF(AP$12-$C122&lt;0,$W$8*ABS(AP$12-$C122),$W$7*(AP$12-$C122))*$D122</f>
        <v>4.7924022315388988E-5</v>
      </c>
      <c r="AQ123" s="35">
        <f>IF(AQ$12-$C122&lt;0,$W$8*ABS(AQ$12-$C122),$W$7*(AQ$12-$C122))*$D122</f>
        <v>4.6094861158313065E-5</v>
      </c>
      <c r="AR123" s="35">
        <f>IF(AR$12-$C122&lt;0,$W$8*ABS(AR$12-$C122),$W$7*(AR$12-$C122))*$D122</f>
        <v>4.4265700001237141E-5</v>
      </c>
      <c r="AS123" s="35">
        <f>IF(AS$12-$C122&lt;0,$W$8*ABS(AS$12-$C122),$W$7*(AS$12-$C122))*$D122</f>
        <v>4.2436538844161218E-5</v>
      </c>
      <c r="AT123" s="35">
        <f>IF(AT$12-$C122&lt;0,$W$8*ABS(AT$12-$C122),$W$7*(AT$12-$C122))*$D122</f>
        <v>4.0607377687085301E-5</v>
      </c>
      <c r="AU123" s="35">
        <f>IF(AU$12-$C122&lt;0,$W$8*ABS(AU$12-$C122),$W$7*(AU$12-$C122))*$D122</f>
        <v>3.8778216530009377E-5</v>
      </c>
      <c r="AV123" s="35">
        <f>IF(AV$12-$C122&lt;0,$W$8*ABS(AV$12-$C122),$W$7*(AV$12-$C122))*$D122</f>
        <v>3.6949055372933454E-5</v>
      </c>
      <c r="AW123" s="35">
        <f>IF(AW$12-$C122&lt;0,$W$8*ABS(AW$12-$C122),$W$7*(AW$12-$C122))*$D122</f>
        <v>3.5119894215857537E-5</v>
      </c>
      <c r="AX123" s="35">
        <f>IF(AX$12-$C122&lt;0,$W$8*ABS(AX$12-$C122),$W$7*(AX$12-$C122))*$D122</f>
        <v>3.3290733058781613E-5</v>
      </c>
      <c r="AY123" s="35">
        <f>IF(AY$12-$C122&lt;0,$W$8*ABS(AY$12-$C122),$W$7*(AY$12-$C122))*$D122</f>
        <v>3.1461571901705689E-5</v>
      </c>
      <c r="AZ123" s="35">
        <f>IF(AZ$12-$C122&lt;0,$W$8*ABS(AZ$12-$C122),$W$7*(AZ$12-$C122))*$D122</f>
        <v>2.9632410744629769E-5</v>
      </c>
      <c r="BA123" s="35">
        <f>IF(BA$12-$C122&lt;0,$W$8*ABS(BA$12-$C122),$W$7*(BA$12-$C122))*$D122</f>
        <v>2.7803249587553846E-5</v>
      </c>
      <c r="BB123" s="35">
        <f>IF(BB$12-$C122&lt;0,$W$8*ABS(BB$12-$C122),$W$7*(BB$12-$C122))*$D122</f>
        <v>2.5974088430477922E-5</v>
      </c>
      <c r="BC123" s="35">
        <f>IF(BC$12-$C122&lt;0,$W$8*ABS(BC$12-$C122),$W$7*(BC$12-$C122))*$D122</f>
        <v>2.4144927273402005E-5</v>
      </c>
      <c r="BD123" s="35">
        <f>IF(BD$12-$C122&lt;0,$W$8*ABS(BD$12-$C122),$W$7*(BD$12-$C122))*$D122</f>
        <v>2.2315766116326082E-5</v>
      </c>
      <c r="BE123" s="35">
        <f>IF(BE$12-$C122&lt;0,$W$8*ABS(BE$12-$C122),$W$7*(BE$12-$C122))*$D122</f>
        <v>2.0486604959250158E-5</v>
      </c>
      <c r="BF123" s="35">
        <f>IF(BF$12-$C122&lt;0,$W$8*ABS(BF$12-$C122),$W$7*(BF$12-$C122))*$D122</f>
        <v>1.8657443802174238E-5</v>
      </c>
      <c r="BG123" s="35">
        <f>IF(BG$12-$C122&lt;0,$W$8*ABS(BG$12-$C122),$W$7*(BG$12-$C122))*$D122</f>
        <v>1.6828282645098318E-5</v>
      </c>
      <c r="BH123" s="35">
        <f>IF(BH$12-$C122&lt;0,$W$8*ABS(BH$12-$C122),$W$7*(BH$12-$C122))*$D122</f>
        <v>1.4999121488022394E-5</v>
      </c>
      <c r="BI123" s="35">
        <f>IF(BI$12-$C122&lt;0,$W$8*ABS(BI$12-$C122),$W$7*(BI$12-$C122))*$D122</f>
        <v>1.3169960330946472E-5</v>
      </c>
      <c r="BJ123" s="35">
        <f>IF(BJ$12-$C122&lt;0,$W$8*ABS(BJ$12-$C122),$W$7*(BJ$12-$C122))*$D122</f>
        <v>1.134079917387055E-5</v>
      </c>
      <c r="BK123" s="35">
        <f>IF(BK$12-$C122&lt;0,$W$8*ABS(BK$12-$C122),$W$7*(BK$12-$C122))*$D122</f>
        <v>9.5116380167946282E-6</v>
      </c>
      <c r="BL123" s="35">
        <f>IF(BL$12-$C122&lt;0,$W$8*ABS(BL$12-$C122),$W$7*(BL$12-$C122))*$D122</f>
        <v>7.682476859718708E-6</v>
      </c>
      <c r="BM123" s="35">
        <f>IF(BM$12-$C122&lt;0,$W$8*ABS(BM$12-$C122),$W$7*(BM$12-$C122))*$D122</f>
        <v>5.8533157026427861E-6</v>
      </c>
      <c r="BN123" s="35">
        <f>IF(BN$12-$C122&lt;0,$W$8*ABS(BN$12-$C122),$W$7*(BN$12-$C122))*$D122</f>
        <v>4.0241545455668634E-6</v>
      </c>
      <c r="BO123" s="35">
        <f>IF(BO$12-$C122&lt;0,$W$8*ABS(BO$12-$C122),$W$7*(BO$12-$C122))*$D122</f>
        <v>2.1949933884909423E-6</v>
      </c>
      <c r="BP123" s="35">
        <f>IF(BP$12-$C122&lt;0,$W$8*ABS(BP$12-$C122),$W$7*(BP$12-$C122))*$D122</f>
        <v>3.6583223141502061E-7</v>
      </c>
      <c r="BQ123" s="35">
        <f>IF(BQ$12-$C122&lt;0,$W$8*ABS(BQ$12-$C122),$W$7*(BQ$12-$C122))*$D122</f>
        <v>1.4633289256609012E-5</v>
      </c>
      <c r="BR123" s="35">
        <f>IF(BR$12-$C122&lt;0,$W$8*ABS(BR$12-$C122),$W$7*(BR$12-$C122))*$D122</f>
        <v>3.2924900827368231E-5</v>
      </c>
      <c r="BS123" s="35">
        <f>IF(BS$12-$C122&lt;0,$W$8*ABS(BS$12-$C122),$W$7*(BS$12-$C122))*$D122</f>
        <v>5.1216512398127447E-5</v>
      </c>
      <c r="BT123" s="35">
        <f>IF(BT$12-$C122&lt;0,$W$8*ABS(BT$12-$C122),$W$7*(BT$12-$C122))*$D122</f>
        <v>6.9508123968886669E-5</v>
      </c>
      <c r="BU123" s="35">
        <f>IF(BU$12-$C122&lt;0,$W$8*ABS(BU$12-$C122),$W$7*(BU$12-$C122))*$D122</f>
        <v>8.7799735539645878E-5</v>
      </c>
      <c r="BV123" s="35">
        <f>IF(BV$12-$C122&lt;0,$W$8*ABS(BV$12-$C122),$W$7*(BV$12-$C122))*$D122</f>
        <v>1.060913471104051E-4</v>
      </c>
      <c r="BW123" s="35">
        <f>IF(BW$12-$C122&lt;0,$W$8*ABS(BW$12-$C122),$W$7*(BW$12-$C122))*$D122</f>
        <v>1.2438295868116432E-4</v>
      </c>
      <c r="BX123" s="35">
        <f>IF(BX$12-$C122&lt;0,$W$8*ABS(BX$12-$C122),$W$7*(BX$12-$C122))*$D122</f>
        <v>1.4267457025192353E-4</v>
      </c>
      <c r="BY123" s="35">
        <f>IF(BY$12-$C122&lt;0,$W$8*ABS(BY$12-$C122),$W$7*(BY$12-$C122))*$D122</f>
        <v>1.6096618182268277E-4</v>
      </c>
      <c r="BZ123" s="35">
        <f>IF(BZ$12-$C122&lt;0,$W$8*ABS(BZ$12-$C122),$W$7*(BZ$12-$C122))*$D122</f>
        <v>1.7925779339344198E-4</v>
      </c>
      <c r="CA123" s="35">
        <f>IF(CA$12-$C122&lt;0,$W$8*ABS(CA$12-$C122),$W$7*(CA$12-$C122))*$D122</f>
        <v>1.9754940496420119E-4</v>
      </c>
      <c r="CB123" s="35">
        <f>IF(CB$12-$C122&lt;0,$W$8*ABS(CB$12-$C122),$W$7*(CB$12-$C122))*$D122</f>
        <v>2.1584101653496042E-4</v>
      </c>
      <c r="CC123" s="35">
        <f>IF(CC$12-$C122&lt;0,$W$8*ABS(CC$12-$C122),$W$7*(CC$12-$C122))*$D122</f>
        <v>2.3413262810571966E-4</v>
      </c>
      <c r="CD123" s="35">
        <f>IF(CD$12-$C122&lt;0,$W$8*ABS(CD$12-$C122),$W$7*(CD$12-$C122))*$D122</f>
        <v>2.5242423967647887E-4</v>
      </c>
      <c r="CE123" s="35">
        <f>IF(CE$12-$C122&lt;0,$W$8*ABS(CE$12-$C122),$W$7*(CE$12-$C122))*$D122</f>
        <v>2.7071585124723805E-4</v>
      </c>
      <c r="CF123" s="35">
        <f>IF(CF$12-$C122&lt;0,$W$8*ABS(CF$12-$C122),$W$7*(CF$12-$C122))*$D122</f>
        <v>2.8900746281799728E-4</v>
      </c>
      <c r="CG123" s="36">
        <f>IF(CG$12-$C122&lt;0,$W$8*ABS(CG$12-$C122),$W$7*(CG$12-$C122))*$D122</f>
        <v>3.0729907438875652E-4</v>
      </c>
      <c r="CH123" s="12"/>
    </row>
    <row r="124" spans="2:86" x14ac:dyDescent="0.25">
      <c r="B124" s="10"/>
      <c r="C124" s="5">
        <f t="shared" si="6"/>
        <v>22.499999999999954</v>
      </c>
      <c r="D124" s="46">
        <f>_xlfn.NORM.DIST(C124,$E$7,$E$8,FALSE)</f>
        <v>1.7629784118373804E-4</v>
      </c>
      <c r="E124" s="95">
        <f>D124/SUM($D$12:$D$138)</f>
        <v>3.5259571709492284E-5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68"/>
      <c r="W124" s="54">
        <f t="shared" si="5"/>
        <v>22.299999999999955</v>
      </c>
      <c r="X124" s="34">
        <f>IF(X$12-$C123&lt;0,$W$8*ABS(X$12-$C123),$W$7*(X$12-$C123))*$D123</f>
        <v>5.6916844639381286E-5</v>
      </c>
      <c r="Y124" s="35">
        <f>IF(Y$12-$C123&lt;0,$W$8*ABS(Y$12-$C123),$W$7*(Y$12-$C123))*$D123</f>
        <v>5.5640682203520714E-5</v>
      </c>
      <c r="Z124" s="35">
        <f>IF(Z$12-$C123&lt;0,$W$8*ABS(Z$12-$C123),$W$7*(Z$12-$C123))*$D123</f>
        <v>5.4364519767660142E-5</v>
      </c>
      <c r="AA124" s="35">
        <f>IF(AA$12-$C123&lt;0,$W$8*ABS(AA$12-$C123),$W$7*(AA$12-$C123))*$D123</f>
        <v>5.308835733179957E-5</v>
      </c>
      <c r="AB124" s="35">
        <f>IF(AB$12-$C123&lt;0,$W$8*ABS(AB$12-$C123),$W$7*(AB$12-$C123))*$D123</f>
        <v>5.1812194895939005E-5</v>
      </c>
      <c r="AC124" s="35">
        <f>IF(AC$12-$C123&lt;0,$W$8*ABS(AC$12-$C123),$W$7*(AC$12-$C123))*$D123</f>
        <v>5.0536032460078433E-5</v>
      </c>
      <c r="AD124" s="35">
        <f>IF(AD$12-$C123&lt;0,$W$8*ABS(AD$12-$C123),$W$7*(AD$12-$C123))*$D123</f>
        <v>4.9259870024217868E-5</v>
      </c>
      <c r="AE124" s="35">
        <f>IF(AE$12-$C123&lt;0,$W$8*ABS(AE$12-$C123),$W$7*(AE$12-$C123))*$D123</f>
        <v>4.7983707588357296E-5</v>
      </c>
      <c r="AF124" s="35">
        <f>IF(AF$12-$C123&lt;0,$W$8*ABS(AF$12-$C123),$W$7*(AF$12-$C123))*$D123</f>
        <v>4.6707545152496725E-5</v>
      </c>
      <c r="AG124" s="35">
        <f>IF(AG$12-$C123&lt;0,$W$8*ABS(AG$12-$C123),$W$7*(AG$12-$C123))*$D123</f>
        <v>4.543138271663616E-5</v>
      </c>
      <c r="AH124" s="35">
        <f>IF(AH$12-$C123&lt;0,$W$8*ABS(AH$12-$C123),$W$7*(AH$12-$C123))*$D123</f>
        <v>4.4155220280775588E-5</v>
      </c>
      <c r="AI124" s="35">
        <f>IF(AI$12-$C123&lt;0,$W$8*ABS(AI$12-$C123),$W$7*(AI$12-$C123))*$D123</f>
        <v>4.2879057844915016E-5</v>
      </c>
      <c r="AJ124" s="35">
        <f>IF(AJ$12-$C123&lt;0,$W$8*ABS(AJ$12-$C123),$W$7*(AJ$12-$C123))*$D123</f>
        <v>4.1602895409054451E-5</v>
      </c>
      <c r="AK124" s="35">
        <f>IF(AK$12-$C123&lt;0,$W$8*ABS(AK$12-$C123),$W$7*(AK$12-$C123))*$D123</f>
        <v>4.0326732973193879E-5</v>
      </c>
      <c r="AL124" s="35">
        <f>IF(AL$12-$C123&lt;0,$W$8*ABS(AL$12-$C123),$W$7*(AL$12-$C123))*$D123</f>
        <v>3.9050570537333314E-5</v>
      </c>
      <c r="AM124" s="35">
        <f>IF(AM$12-$C123&lt;0,$W$8*ABS(AM$12-$C123),$W$7*(AM$12-$C123))*$D123</f>
        <v>3.7774408101472742E-5</v>
      </c>
      <c r="AN124" s="35">
        <f>IF(AN$12-$C123&lt;0,$W$8*ABS(AN$12-$C123),$W$7*(AN$12-$C123))*$D123</f>
        <v>3.649824566561217E-5</v>
      </c>
      <c r="AO124" s="35">
        <f>IF(AO$12-$C123&lt;0,$W$8*ABS(AO$12-$C123),$W$7*(AO$12-$C123))*$D123</f>
        <v>3.5222083229751598E-5</v>
      </c>
      <c r="AP124" s="35">
        <f>IF(AP$12-$C123&lt;0,$W$8*ABS(AP$12-$C123),$W$7*(AP$12-$C123))*$D123</f>
        <v>3.3945920793891026E-5</v>
      </c>
      <c r="AQ124" s="35">
        <f>IF(AQ$12-$C123&lt;0,$W$8*ABS(AQ$12-$C123),$W$7*(AQ$12-$C123))*$D123</f>
        <v>3.2669758358030468E-5</v>
      </c>
      <c r="AR124" s="35">
        <f>IF(AR$12-$C123&lt;0,$W$8*ABS(AR$12-$C123),$W$7*(AR$12-$C123))*$D123</f>
        <v>3.1393595922169896E-5</v>
      </c>
      <c r="AS124" s="35">
        <f>IF(AS$12-$C123&lt;0,$W$8*ABS(AS$12-$C123),$W$7*(AS$12-$C123))*$D123</f>
        <v>3.0117433486309324E-5</v>
      </c>
      <c r="AT124" s="35">
        <f>IF(AT$12-$C123&lt;0,$W$8*ABS(AT$12-$C123),$W$7*(AT$12-$C123))*$D123</f>
        <v>2.8841271050448752E-5</v>
      </c>
      <c r="AU124" s="35">
        <f>IF(AU$12-$C123&lt;0,$W$8*ABS(AU$12-$C123),$W$7*(AU$12-$C123))*$D123</f>
        <v>2.7565108614588184E-5</v>
      </c>
      <c r="AV124" s="35">
        <f>IF(AV$12-$C123&lt;0,$W$8*ABS(AV$12-$C123),$W$7*(AV$12-$C123))*$D123</f>
        <v>2.6288946178727615E-5</v>
      </c>
      <c r="AW124" s="35">
        <f>IF(AW$12-$C123&lt;0,$W$8*ABS(AW$12-$C123),$W$7*(AW$12-$C123))*$D123</f>
        <v>2.5012783742867043E-5</v>
      </c>
      <c r="AX124" s="35">
        <f>IF(AX$12-$C123&lt;0,$W$8*ABS(AX$12-$C123),$W$7*(AX$12-$C123))*$D123</f>
        <v>2.3736621307006475E-5</v>
      </c>
      <c r="AY124" s="35">
        <f>IF(AY$12-$C123&lt;0,$W$8*ABS(AY$12-$C123),$W$7*(AY$12-$C123))*$D123</f>
        <v>2.2460458871145906E-5</v>
      </c>
      <c r="AZ124" s="35">
        <f>IF(AZ$12-$C123&lt;0,$W$8*ABS(AZ$12-$C123),$W$7*(AZ$12-$C123))*$D123</f>
        <v>2.1184296435285338E-5</v>
      </c>
      <c r="BA124" s="35">
        <f>IF(BA$12-$C123&lt;0,$W$8*ABS(BA$12-$C123),$W$7*(BA$12-$C123))*$D123</f>
        <v>1.9908133999424766E-5</v>
      </c>
      <c r="BB124" s="35">
        <f>IF(BB$12-$C123&lt;0,$W$8*ABS(BB$12-$C123),$W$7*(BB$12-$C123))*$D123</f>
        <v>1.8631971563564198E-5</v>
      </c>
      <c r="BC124" s="35">
        <f>IF(BC$12-$C123&lt;0,$W$8*ABS(BC$12-$C123),$W$7*(BC$12-$C123))*$D123</f>
        <v>1.7355809127703629E-5</v>
      </c>
      <c r="BD124" s="35">
        <f>IF(BD$12-$C123&lt;0,$W$8*ABS(BD$12-$C123),$W$7*(BD$12-$C123))*$D123</f>
        <v>1.6079646691843057E-5</v>
      </c>
      <c r="BE124" s="35">
        <f>IF(BE$12-$C123&lt;0,$W$8*ABS(BE$12-$C123),$W$7*(BE$12-$C123))*$D123</f>
        <v>1.4803484255982489E-5</v>
      </c>
      <c r="BF124" s="35">
        <f>IF(BF$12-$C123&lt;0,$W$8*ABS(BF$12-$C123),$W$7*(BF$12-$C123))*$D123</f>
        <v>1.352732182012192E-5</v>
      </c>
      <c r="BG124" s="35">
        <f>IF(BG$12-$C123&lt;0,$W$8*ABS(BG$12-$C123),$W$7*(BG$12-$C123))*$D123</f>
        <v>1.225115938426135E-5</v>
      </c>
      <c r="BH124" s="35">
        <f>IF(BH$12-$C123&lt;0,$W$8*ABS(BH$12-$C123),$W$7*(BH$12-$C123))*$D123</f>
        <v>1.0974996948400782E-5</v>
      </c>
      <c r="BI124" s="35">
        <f>IF(BI$12-$C123&lt;0,$W$8*ABS(BI$12-$C123),$W$7*(BI$12-$C123))*$D123</f>
        <v>9.6988345125402131E-6</v>
      </c>
      <c r="BJ124" s="35">
        <f>IF(BJ$12-$C123&lt;0,$W$8*ABS(BJ$12-$C123),$W$7*(BJ$12-$C123))*$D123</f>
        <v>8.4226720766796412E-6</v>
      </c>
      <c r="BK124" s="35">
        <f>IF(BK$12-$C123&lt;0,$W$8*ABS(BK$12-$C123),$W$7*(BK$12-$C123))*$D123</f>
        <v>7.1465096408190727E-6</v>
      </c>
      <c r="BL124" s="35">
        <f>IF(BL$12-$C123&lt;0,$W$8*ABS(BL$12-$C123),$W$7*(BL$12-$C123))*$D123</f>
        <v>5.8703472049585034E-6</v>
      </c>
      <c r="BM124" s="35">
        <f>IF(BM$12-$C123&lt;0,$W$8*ABS(BM$12-$C123),$W$7*(BM$12-$C123))*$D123</f>
        <v>4.5941847690979332E-6</v>
      </c>
      <c r="BN124" s="35">
        <f>IF(BN$12-$C123&lt;0,$W$8*ABS(BN$12-$C123),$W$7*(BN$12-$C123))*$D123</f>
        <v>3.3180223332373643E-6</v>
      </c>
      <c r="BO124" s="35">
        <f>IF(BO$12-$C123&lt;0,$W$8*ABS(BO$12-$C123),$W$7*(BO$12-$C123))*$D123</f>
        <v>2.041859897376795E-6</v>
      </c>
      <c r="BP124" s="35">
        <f>IF(BP$12-$C123&lt;0,$W$8*ABS(BP$12-$C123),$W$7*(BP$12-$C123))*$D123</f>
        <v>7.6569746151622554E-7</v>
      </c>
      <c r="BQ124" s="35">
        <f>IF(BQ$12-$C123&lt;0,$W$8*ABS(BQ$12-$C123),$W$7*(BQ$12-$C123))*$D123</f>
        <v>5.1046497434434386E-6</v>
      </c>
      <c r="BR124" s="35">
        <f>IF(BR$12-$C123&lt;0,$W$8*ABS(BR$12-$C123),$W$7*(BR$12-$C123))*$D123</f>
        <v>1.7866274102049131E-5</v>
      </c>
      <c r="BS124" s="35">
        <f>IF(BS$12-$C123&lt;0,$W$8*ABS(BS$12-$C123),$W$7*(BS$12-$C123))*$D123</f>
        <v>3.062789846065483E-5</v>
      </c>
      <c r="BT124" s="35">
        <f>IF(BT$12-$C123&lt;0,$W$8*ABS(BT$12-$C123),$W$7*(BT$12-$C123))*$D123</f>
        <v>4.3389522819260528E-5</v>
      </c>
      <c r="BU124" s="35">
        <f>IF(BU$12-$C123&lt;0,$W$8*ABS(BU$12-$C123),$W$7*(BU$12-$C123))*$D123</f>
        <v>5.615114717786622E-5</v>
      </c>
      <c r="BV124" s="35">
        <f>IF(BV$12-$C123&lt;0,$W$8*ABS(BV$12-$C123),$W$7*(BV$12-$C123))*$D123</f>
        <v>6.8912771536471911E-5</v>
      </c>
      <c r="BW124" s="35">
        <f>IF(BW$12-$C123&lt;0,$W$8*ABS(BW$12-$C123),$W$7*(BW$12-$C123))*$D123</f>
        <v>8.1674395895077603E-5</v>
      </c>
      <c r="BX124" s="35">
        <f>IF(BX$12-$C123&lt;0,$W$8*ABS(BX$12-$C123),$W$7*(BX$12-$C123))*$D123</f>
        <v>9.4436020253683294E-5</v>
      </c>
      <c r="BY124" s="35">
        <f>IF(BY$12-$C123&lt;0,$W$8*ABS(BY$12-$C123),$W$7*(BY$12-$C123))*$D123</f>
        <v>1.07197644612289E-4</v>
      </c>
      <c r="BZ124" s="35">
        <f>IF(BZ$12-$C123&lt;0,$W$8*ABS(BZ$12-$C123),$W$7*(BZ$12-$C123))*$D123</f>
        <v>1.1995926897089469E-4</v>
      </c>
      <c r="CA124" s="35">
        <f>IF(CA$12-$C123&lt;0,$W$8*ABS(CA$12-$C123),$W$7*(CA$12-$C123))*$D123</f>
        <v>1.327208933295004E-4</v>
      </c>
      <c r="CB124" s="35">
        <f>IF(CB$12-$C123&lt;0,$W$8*ABS(CB$12-$C123),$W$7*(CB$12-$C123))*$D123</f>
        <v>1.4548251768810609E-4</v>
      </c>
      <c r="CC124" s="35">
        <f>IF(CC$12-$C123&lt;0,$W$8*ABS(CC$12-$C123),$W$7*(CC$12-$C123))*$D123</f>
        <v>1.5824414204671178E-4</v>
      </c>
      <c r="CD124" s="35">
        <f>IF(CD$12-$C123&lt;0,$W$8*ABS(CD$12-$C123),$W$7*(CD$12-$C123))*$D123</f>
        <v>1.7100576640531747E-4</v>
      </c>
      <c r="CE124" s="35">
        <f>IF(CE$12-$C123&lt;0,$W$8*ABS(CE$12-$C123),$W$7*(CE$12-$C123))*$D123</f>
        <v>1.8376739076392319E-4</v>
      </c>
      <c r="CF124" s="35">
        <f>IF(CF$12-$C123&lt;0,$W$8*ABS(CF$12-$C123),$W$7*(CF$12-$C123))*$D123</f>
        <v>1.9652901512252885E-4</v>
      </c>
      <c r="CG124" s="36">
        <f>IF(CG$12-$C123&lt;0,$W$8*ABS(CG$12-$C123),$W$7*(CG$12-$C123))*$D123</f>
        <v>2.0929063948113457E-4</v>
      </c>
      <c r="CH124" s="12"/>
    </row>
    <row r="125" spans="2:86" x14ac:dyDescent="0.25">
      <c r="B125" s="10"/>
      <c r="C125" s="5">
        <f t="shared" si="6"/>
        <v>22.699999999999953</v>
      </c>
      <c r="D125" s="46">
        <f>_xlfn.NORM.DIST(C125,$E$7,$E$8,FALSE)</f>
        <v>1.2056329011300765E-4</v>
      </c>
      <c r="E125" s="95">
        <f>D125/SUM($D$12:$D$138)</f>
        <v>2.4112660397477598E-5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68"/>
      <c r="W125" s="54">
        <f t="shared" si="5"/>
        <v>22.499999999999954</v>
      </c>
      <c r="X125" s="34">
        <f>IF(X$12-$C124&lt;0,$W$8*ABS(X$12-$C124),$W$7*(X$12-$C124))*$D124</f>
        <v>3.9667014266340975E-5</v>
      </c>
      <c r="Y125" s="35">
        <f>IF(Y$12-$C124&lt;0,$W$8*ABS(Y$12-$C124),$W$7*(Y$12-$C124))*$D124</f>
        <v>3.8785525060422287E-5</v>
      </c>
      <c r="Z125" s="35">
        <f>IF(Z$12-$C124&lt;0,$W$8*ABS(Z$12-$C124),$W$7*(Z$12-$C124))*$D124</f>
        <v>3.7904035854503599E-5</v>
      </c>
      <c r="AA125" s="35">
        <f>IF(AA$12-$C124&lt;0,$W$8*ABS(AA$12-$C124),$W$7*(AA$12-$C124))*$D124</f>
        <v>3.7022546648584911E-5</v>
      </c>
      <c r="AB125" s="35">
        <f>IF(AB$12-$C124&lt;0,$W$8*ABS(AB$12-$C124),$W$7*(AB$12-$C124))*$D124</f>
        <v>3.6141057442666216E-5</v>
      </c>
      <c r="AC125" s="35">
        <f>IF(AC$12-$C124&lt;0,$W$8*ABS(AC$12-$C124),$W$7*(AC$12-$C124))*$D124</f>
        <v>3.5259568236747528E-5</v>
      </c>
      <c r="AD125" s="35">
        <f>IF(AD$12-$C124&lt;0,$W$8*ABS(AD$12-$C124),$W$7*(AD$12-$C124))*$D124</f>
        <v>3.4378079030828839E-5</v>
      </c>
      <c r="AE125" s="35">
        <f>IF(AE$12-$C124&lt;0,$W$8*ABS(AE$12-$C124),$W$7*(AE$12-$C124))*$D124</f>
        <v>3.3496589824910144E-5</v>
      </c>
      <c r="AF125" s="35">
        <f>IF(AF$12-$C124&lt;0,$W$8*ABS(AF$12-$C124),$W$7*(AF$12-$C124))*$D124</f>
        <v>3.2615100618991456E-5</v>
      </c>
      <c r="AG125" s="35">
        <f>IF(AG$12-$C124&lt;0,$W$8*ABS(AG$12-$C124),$W$7*(AG$12-$C124))*$D124</f>
        <v>3.1733611413072768E-5</v>
      </c>
      <c r="AH125" s="35">
        <f>IF(AH$12-$C124&lt;0,$W$8*ABS(AH$12-$C124),$W$7*(AH$12-$C124))*$D124</f>
        <v>3.085212220715408E-5</v>
      </c>
      <c r="AI125" s="35">
        <f>IF(AI$12-$C124&lt;0,$W$8*ABS(AI$12-$C124),$W$7*(AI$12-$C124))*$D124</f>
        <v>2.9970633001235385E-5</v>
      </c>
      <c r="AJ125" s="35">
        <f>IF(AJ$12-$C124&lt;0,$W$8*ABS(AJ$12-$C124),$W$7*(AJ$12-$C124))*$D124</f>
        <v>2.9089143795316697E-5</v>
      </c>
      <c r="AK125" s="35">
        <f>IF(AK$12-$C124&lt;0,$W$8*ABS(AK$12-$C124),$W$7*(AK$12-$C124))*$D124</f>
        <v>2.8207654589398005E-5</v>
      </c>
      <c r="AL125" s="35">
        <f>IF(AL$12-$C124&lt;0,$W$8*ABS(AL$12-$C124),$W$7*(AL$12-$C124))*$D124</f>
        <v>2.7326165383479317E-5</v>
      </c>
      <c r="AM125" s="35">
        <f>IF(AM$12-$C124&lt;0,$W$8*ABS(AM$12-$C124),$W$7*(AM$12-$C124))*$D124</f>
        <v>2.6444676177560629E-5</v>
      </c>
      <c r="AN125" s="35">
        <f>IF(AN$12-$C124&lt;0,$W$8*ABS(AN$12-$C124),$W$7*(AN$12-$C124))*$D124</f>
        <v>2.5563186971641937E-5</v>
      </c>
      <c r="AO125" s="35">
        <f>IF(AO$12-$C124&lt;0,$W$8*ABS(AO$12-$C124),$W$7*(AO$12-$C124))*$D124</f>
        <v>2.4681697765723246E-5</v>
      </c>
      <c r="AP125" s="35">
        <f>IF(AP$12-$C124&lt;0,$W$8*ABS(AP$12-$C124),$W$7*(AP$12-$C124))*$D124</f>
        <v>2.3800208559804554E-5</v>
      </c>
      <c r="AQ125" s="35">
        <f>IF(AQ$12-$C124&lt;0,$W$8*ABS(AQ$12-$C124),$W$7*(AQ$12-$C124))*$D124</f>
        <v>2.2918719353885862E-5</v>
      </c>
      <c r="AR125" s="35">
        <f>IF(AR$12-$C124&lt;0,$W$8*ABS(AR$12-$C124),$W$7*(AR$12-$C124))*$D124</f>
        <v>2.2037230147967174E-5</v>
      </c>
      <c r="AS125" s="35">
        <f>IF(AS$12-$C124&lt;0,$W$8*ABS(AS$12-$C124),$W$7*(AS$12-$C124))*$D124</f>
        <v>2.1155740942048483E-5</v>
      </c>
      <c r="AT125" s="35">
        <f>IF(AT$12-$C124&lt;0,$W$8*ABS(AT$12-$C124),$W$7*(AT$12-$C124))*$D124</f>
        <v>2.0274251736129795E-5</v>
      </c>
      <c r="AU125" s="35">
        <f>IF(AU$12-$C124&lt;0,$W$8*ABS(AU$12-$C124),$W$7*(AU$12-$C124))*$D124</f>
        <v>1.9392762530211103E-5</v>
      </c>
      <c r="AV125" s="35">
        <f>IF(AV$12-$C124&lt;0,$W$8*ABS(AV$12-$C124),$W$7*(AV$12-$C124))*$D124</f>
        <v>1.8511273324292415E-5</v>
      </c>
      <c r="AW125" s="35">
        <f>IF(AW$12-$C124&lt;0,$W$8*ABS(AW$12-$C124),$W$7*(AW$12-$C124))*$D124</f>
        <v>1.7629784118373723E-5</v>
      </c>
      <c r="AX125" s="35">
        <f>IF(AX$12-$C124&lt;0,$W$8*ABS(AX$12-$C124),$W$7*(AX$12-$C124))*$D124</f>
        <v>1.6748294912455035E-5</v>
      </c>
      <c r="AY125" s="35">
        <f>IF(AY$12-$C124&lt;0,$W$8*ABS(AY$12-$C124),$W$7*(AY$12-$C124))*$D124</f>
        <v>1.5866805706536343E-5</v>
      </c>
      <c r="AZ125" s="35">
        <f>IF(AZ$12-$C124&lt;0,$W$8*ABS(AZ$12-$C124),$W$7*(AZ$12-$C124))*$D124</f>
        <v>1.4985316500617652E-5</v>
      </c>
      <c r="BA125" s="35">
        <f>IF(BA$12-$C124&lt;0,$W$8*ABS(BA$12-$C124),$W$7*(BA$12-$C124))*$D124</f>
        <v>1.4103827294698964E-5</v>
      </c>
      <c r="BB125" s="35">
        <f>IF(BB$12-$C124&lt;0,$W$8*ABS(BB$12-$C124),$W$7*(BB$12-$C124))*$D124</f>
        <v>1.3222338088780272E-5</v>
      </c>
      <c r="BC125" s="35">
        <f>IF(BC$12-$C124&lt;0,$W$8*ABS(BC$12-$C124),$W$7*(BC$12-$C124))*$D124</f>
        <v>1.234084888286158E-5</v>
      </c>
      <c r="BD125" s="35">
        <f>IF(BD$12-$C124&lt;0,$W$8*ABS(BD$12-$C124),$W$7*(BD$12-$C124))*$D124</f>
        <v>1.1459359676942892E-5</v>
      </c>
      <c r="BE125" s="35">
        <f>IF(BE$12-$C124&lt;0,$W$8*ABS(BE$12-$C124),$W$7*(BE$12-$C124))*$D124</f>
        <v>1.0577870471024202E-5</v>
      </c>
      <c r="BF125" s="35">
        <f>IF(BF$12-$C124&lt;0,$W$8*ABS(BF$12-$C124),$W$7*(BF$12-$C124))*$D124</f>
        <v>9.6963812651055125E-6</v>
      </c>
      <c r="BG125" s="35">
        <f>IF(BG$12-$C124&lt;0,$W$8*ABS(BG$12-$C124),$W$7*(BG$12-$C124))*$D124</f>
        <v>8.8148920591868209E-6</v>
      </c>
      <c r="BH125" s="35">
        <f>IF(BH$12-$C124&lt;0,$W$8*ABS(BH$12-$C124),$W$7*(BH$12-$C124))*$D124</f>
        <v>7.933402853268131E-6</v>
      </c>
      <c r="BI125" s="35">
        <f>IF(BI$12-$C124&lt;0,$W$8*ABS(BI$12-$C124),$W$7*(BI$12-$C124))*$D124</f>
        <v>7.0519136473494403E-6</v>
      </c>
      <c r="BJ125" s="35">
        <f>IF(BJ$12-$C124&lt;0,$W$8*ABS(BJ$12-$C124),$W$7*(BJ$12-$C124))*$D124</f>
        <v>6.1704244414307504E-6</v>
      </c>
      <c r="BK125" s="35">
        <f>IF(BK$12-$C124&lt;0,$W$8*ABS(BK$12-$C124),$W$7*(BK$12-$C124))*$D124</f>
        <v>5.2889352355120597E-6</v>
      </c>
      <c r="BL125" s="35">
        <f>IF(BL$12-$C124&lt;0,$W$8*ABS(BL$12-$C124),$W$7*(BL$12-$C124))*$D124</f>
        <v>4.4074460295933698E-6</v>
      </c>
      <c r="BM125" s="35">
        <f>IF(BM$12-$C124&lt;0,$W$8*ABS(BM$12-$C124),$W$7*(BM$12-$C124))*$D124</f>
        <v>3.5259568236746795E-6</v>
      </c>
      <c r="BN125" s="35">
        <f>IF(BN$12-$C124&lt;0,$W$8*ABS(BN$12-$C124),$W$7*(BN$12-$C124))*$D124</f>
        <v>2.6444676177559892E-6</v>
      </c>
      <c r="BO125" s="35">
        <f>IF(BO$12-$C124&lt;0,$W$8*ABS(BO$12-$C124),$W$7*(BO$12-$C124))*$D124</f>
        <v>1.7629784118372991E-6</v>
      </c>
      <c r="BP125" s="35">
        <f>IF(BP$12-$C124&lt;0,$W$8*ABS(BP$12-$C124),$W$7*(BP$12-$C124))*$D124</f>
        <v>8.8148920591860889E-7</v>
      </c>
      <c r="BQ125" s="35">
        <f>IF(BQ$12-$C124&lt;0,$W$8*ABS(BQ$12-$C124),$W$7*(BQ$12-$C124))*$D124</f>
        <v>8.1423647749140383E-19</v>
      </c>
      <c r="BR125" s="35">
        <f>IF(BR$12-$C124&lt;0,$W$8*ABS(BR$12-$C124),$W$7*(BR$12-$C124))*$D124</f>
        <v>8.8148920591877171E-6</v>
      </c>
      <c r="BS125" s="35">
        <f>IF(BS$12-$C124&lt;0,$W$8*ABS(BS$12-$C124),$W$7*(BS$12-$C124))*$D124</f>
        <v>1.7629784118374621E-5</v>
      </c>
      <c r="BT125" s="35">
        <f>IF(BT$12-$C124&lt;0,$W$8*ABS(BT$12-$C124),$W$7*(BT$12-$C124))*$D124</f>
        <v>2.6444676177561523E-5</v>
      </c>
      <c r="BU125" s="35">
        <f>IF(BU$12-$C124&lt;0,$W$8*ABS(BU$12-$C124),$W$7*(BU$12-$C124))*$D124</f>
        <v>3.5259568236748422E-5</v>
      </c>
      <c r="BV125" s="35">
        <f>IF(BV$12-$C124&lt;0,$W$8*ABS(BV$12-$C124),$W$7*(BV$12-$C124))*$D124</f>
        <v>4.4074460295935324E-5</v>
      </c>
      <c r="BW125" s="35">
        <f>IF(BW$12-$C124&lt;0,$W$8*ABS(BW$12-$C124),$W$7*(BW$12-$C124))*$D124</f>
        <v>5.2889352355122233E-5</v>
      </c>
      <c r="BX125" s="35">
        <f>IF(BX$12-$C124&lt;0,$W$8*ABS(BX$12-$C124),$W$7*(BX$12-$C124))*$D124</f>
        <v>6.1704244414309136E-5</v>
      </c>
      <c r="BY125" s="35">
        <f>IF(BY$12-$C124&lt;0,$W$8*ABS(BY$12-$C124),$W$7*(BY$12-$C124))*$D124</f>
        <v>7.0519136473496031E-5</v>
      </c>
      <c r="BZ125" s="35">
        <f>IF(BZ$12-$C124&lt;0,$W$8*ABS(BZ$12-$C124),$W$7*(BZ$12-$C124))*$D124</f>
        <v>7.933402853268294E-5</v>
      </c>
      <c r="CA125" s="35">
        <f>IF(CA$12-$C124&lt;0,$W$8*ABS(CA$12-$C124),$W$7*(CA$12-$C124))*$D124</f>
        <v>8.8148920591869849E-5</v>
      </c>
      <c r="CB125" s="35">
        <f>IF(CB$12-$C124&lt;0,$W$8*ABS(CB$12-$C124),$W$7*(CB$12-$C124))*$D124</f>
        <v>9.6963812651056731E-5</v>
      </c>
      <c r="CC125" s="35">
        <f>IF(CC$12-$C124&lt;0,$W$8*ABS(CC$12-$C124),$W$7*(CC$12-$C124))*$D124</f>
        <v>1.0577870471024364E-4</v>
      </c>
      <c r="CD125" s="35">
        <f>IF(CD$12-$C124&lt;0,$W$8*ABS(CD$12-$C124),$W$7*(CD$12-$C124))*$D124</f>
        <v>1.1459359676943055E-4</v>
      </c>
      <c r="CE125" s="35">
        <f>IF(CE$12-$C124&lt;0,$W$8*ABS(CE$12-$C124),$W$7*(CE$12-$C124))*$D124</f>
        <v>1.2340848882861746E-4</v>
      </c>
      <c r="CF125" s="35">
        <f>IF(CF$12-$C124&lt;0,$W$8*ABS(CF$12-$C124),$W$7*(CF$12-$C124))*$D124</f>
        <v>1.3222338088780437E-4</v>
      </c>
      <c r="CG125" s="36">
        <f>IF(CG$12-$C124&lt;0,$W$8*ABS(CG$12-$C124),$W$7*(CG$12-$C124))*$D124</f>
        <v>1.4103827294699128E-4</v>
      </c>
      <c r="CH125" s="12"/>
    </row>
    <row r="126" spans="2:86" x14ac:dyDescent="0.25">
      <c r="B126" s="10"/>
      <c r="C126" s="5">
        <f t="shared" si="6"/>
        <v>22.899999999999952</v>
      </c>
      <c r="D126" s="46">
        <f>_xlfn.NORM.DIST(C126,$E$7,$E$8,FALSE)</f>
        <v>8.1628204383128692E-5</v>
      </c>
      <c r="E126" s="95">
        <f>D126/SUM($D$12:$D$138)</f>
        <v>1.6325642484551906E-5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68"/>
      <c r="W126" s="54">
        <f t="shared" si="5"/>
        <v>22.699999999999953</v>
      </c>
      <c r="X126" s="34">
        <f>IF(X$12-$C125&lt;0,$W$8*ABS(X$12-$C125),$W$7*(X$12-$C125))*$D125</f>
        <v>2.7367866855652679E-5</v>
      </c>
      <c r="Y126" s="35">
        <f>IF(Y$12-$C125&lt;0,$W$8*ABS(Y$12-$C125),$W$7*(Y$12-$C125))*$D125</f>
        <v>2.6765050405087641E-5</v>
      </c>
      <c r="Z126" s="35">
        <f>IF(Z$12-$C125&lt;0,$W$8*ABS(Z$12-$C125),$W$7*(Z$12-$C125))*$D125</f>
        <v>2.6162233954522603E-5</v>
      </c>
      <c r="AA126" s="35">
        <f>IF(AA$12-$C125&lt;0,$W$8*ABS(AA$12-$C125),$W$7*(AA$12-$C125))*$D125</f>
        <v>2.5559417503957564E-5</v>
      </c>
      <c r="AB126" s="35">
        <f>IF(AB$12-$C125&lt;0,$W$8*ABS(AB$12-$C125),$W$7*(AB$12-$C125))*$D125</f>
        <v>2.4956601053392529E-5</v>
      </c>
      <c r="AC126" s="35">
        <f>IF(AC$12-$C125&lt;0,$W$8*ABS(AC$12-$C125),$W$7*(AC$12-$C125))*$D125</f>
        <v>2.4353784602827491E-5</v>
      </c>
      <c r="AD126" s="35">
        <f>IF(AD$12-$C125&lt;0,$W$8*ABS(AD$12-$C125),$W$7*(AD$12-$C125))*$D125</f>
        <v>2.3750968152262452E-5</v>
      </c>
      <c r="AE126" s="35">
        <f>IF(AE$12-$C125&lt;0,$W$8*ABS(AE$12-$C125),$W$7*(AE$12-$C125))*$D125</f>
        <v>2.3148151701697414E-5</v>
      </c>
      <c r="AF126" s="35">
        <f>IF(AF$12-$C125&lt;0,$W$8*ABS(AF$12-$C125),$W$7*(AF$12-$C125))*$D125</f>
        <v>2.2545335251132375E-5</v>
      </c>
      <c r="AG126" s="35">
        <f>IF(AG$12-$C125&lt;0,$W$8*ABS(AG$12-$C125),$W$7*(AG$12-$C125))*$D125</f>
        <v>2.1942518800567333E-5</v>
      </c>
      <c r="AH126" s="35">
        <f>IF(AH$12-$C125&lt;0,$W$8*ABS(AH$12-$C125),$W$7*(AH$12-$C125))*$D125</f>
        <v>2.1339702350002298E-5</v>
      </c>
      <c r="AI126" s="35">
        <f>IF(AI$12-$C125&lt;0,$W$8*ABS(AI$12-$C125),$W$7*(AI$12-$C125))*$D125</f>
        <v>2.073688589943726E-5</v>
      </c>
      <c r="AJ126" s="35">
        <f>IF(AJ$12-$C125&lt;0,$W$8*ABS(AJ$12-$C125),$W$7*(AJ$12-$C125))*$D125</f>
        <v>2.0134069448872221E-5</v>
      </c>
      <c r="AK126" s="35">
        <f>IF(AK$12-$C125&lt;0,$W$8*ABS(AK$12-$C125),$W$7*(AK$12-$C125))*$D125</f>
        <v>1.9531252998307183E-5</v>
      </c>
      <c r="AL126" s="35">
        <f>IF(AL$12-$C125&lt;0,$W$8*ABS(AL$12-$C125),$W$7*(AL$12-$C125))*$D125</f>
        <v>1.8928436547742144E-5</v>
      </c>
      <c r="AM126" s="35">
        <f>IF(AM$12-$C125&lt;0,$W$8*ABS(AM$12-$C125),$W$7*(AM$12-$C125))*$D125</f>
        <v>1.8325620097177106E-5</v>
      </c>
      <c r="AN126" s="35">
        <f>IF(AN$12-$C125&lt;0,$W$8*ABS(AN$12-$C125),$W$7*(AN$12-$C125))*$D125</f>
        <v>1.7722803646612071E-5</v>
      </c>
      <c r="AO126" s="35">
        <f>IF(AO$12-$C125&lt;0,$W$8*ABS(AO$12-$C125),$W$7*(AO$12-$C125))*$D125</f>
        <v>1.7119987196047032E-5</v>
      </c>
      <c r="AP126" s="35">
        <f>IF(AP$12-$C125&lt;0,$W$8*ABS(AP$12-$C125),$W$7*(AP$12-$C125))*$D125</f>
        <v>1.6517170745481994E-5</v>
      </c>
      <c r="AQ126" s="35">
        <f>IF(AQ$12-$C125&lt;0,$W$8*ABS(AQ$12-$C125),$W$7*(AQ$12-$C125))*$D125</f>
        <v>1.5914354294916952E-5</v>
      </c>
      <c r="AR126" s="35">
        <f>IF(AR$12-$C125&lt;0,$W$8*ABS(AR$12-$C125),$W$7*(AR$12-$C125))*$D125</f>
        <v>1.5311537844351914E-5</v>
      </c>
      <c r="AS126" s="35">
        <f>IF(AS$12-$C125&lt;0,$W$8*ABS(AS$12-$C125),$W$7*(AS$12-$C125))*$D125</f>
        <v>1.4708721393786877E-5</v>
      </c>
      <c r="AT126" s="35">
        <f>IF(AT$12-$C125&lt;0,$W$8*ABS(AT$12-$C125),$W$7*(AT$12-$C125))*$D125</f>
        <v>1.4105904943221839E-5</v>
      </c>
      <c r="AU126" s="35">
        <f>IF(AU$12-$C125&lt;0,$W$8*ABS(AU$12-$C125),$W$7*(AU$12-$C125))*$D125</f>
        <v>1.35030884926568E-5</v>
      </c>
      <c r="AV126" s="35">
        <f>IF(AV$12-$C125&lt;0,$W$8*ABS(AV$12-$C125),$W$7*(AV$12-$C125))*$D125</f>
        <v>1.2900272042091763E-5</v>
      </c>
      <c r="AW126" s="35">
        <f>IF(AW$12-$C125&lt;0,$W$8*ABS(AW$12-$C125),$W$7*(AW$12-$C125))*$D125</f>
        <v>1.2297455591526725E-5</v>
      </c>
      <c r="AX126" s="35">
        <f>IF(AX$12-$C125&lt;0,$W$8*ABS(AX$12-$C125),$W$7*(AX$12-$C125))*$D125</f>
        <v>1.1694639140961685E-5</v>
      </c>
      <c r="AY126" s="35">
        <f>IF(AY$12-$C125&lt;0,$W$8*ABS(AY$12-$C125),$W$7*(AY$12-$C125))*$D125</f>
        <v>1.1091822690396646E-5</v>
      </c>
      <c r="AZ126" s="35">
        <f>IF(AZ$12-$C125&lt;0,$W$8*ABS(AZ$12-$C125),$W$7*(AZ$12-$C125))*$D125</f>
        <v>1.0489006239831609E-5</v>
      </c>
      <c r="BA126" s="35">
        <f>IF(BA$12-$C125&lt;0,$W$8*ABS(BA$12-$C125),$W$7*(BA$12-$C125))*$D125</f>
        <v>9.886189789266571E-6</v>
      </c>
      <c r="BB126" s="35">
        <f>IF(BB$12-$C125&lt;0,$W$8*ABS(BB$12-$C125),$W$7*(BB$12-$C125))*$D125</f>
        <v>9.2833733387015326E-6</v>
      </c>
      <c r="BC126" s="35">
        <f>IF(BC$12-$C125&lt;0,$W$8*ABS(BC$12-$C125),$W$7*(BC$12-$C125))*$D125</f>
        <v>8.6805568881364941E-6</v>
      </c>
      <c r="BD126" s="35">
        <f>IF(BD$12-$C125&lt;0,$W$8*ABS(BD$12-$C125),$W$7*(BD$12-$C125))*$D125</f>
        <v>8.0777404375714557E-6</v>
      </c>
      <c r="BE126" s="35">
        <f>IF(BE$12-$C125&lt;0,$W$8*ABS(BE$12-$C125),$W$7*(BE$12-$C125))*$D125</f>
        <v>7.4749239870064181E-6</v>
      </c>
      <c r="BF126" s="35">
        <f>IF(BF$12-$C125&lt;0,$W$8*ABS(BF$12-$C125),$W$7*(BF$12-$C125))*$D125</f>
        <v>6.8721075364413796E-6</v>
      </c>
      <c r="BG126" s="35">
        <f>IF(BG$12-$C125&lt;0,$W$8*ABS(BG$12-$C125),$W$7*(BG$12-$C125))*$D125</f>
        <v>6.2692910858763411E-6</v>
      </c>
      <c r="BH126" s="35">
        <f>IF(BH$12-$C125&lt;0,$W$8*ABS(BH$12-$C125),$W$7*(BH$12-$C125))*$D125</f>
        <v>5.6664746353113035E-6</v>
      </c>
      <c r="BI126" s="35">
        <f>IF(BI$12-$C125&lt;0,$W$8*ABS(BI$12-$C125),$W$7*(BI$12-$C125))*$D125</f>
        <v>5.0636581847462651E-6</v>
      </c>
      <c r="BJ126" s="35">
        <f>IF(BJ$12-$C125&lt;0,$W$8*ABS(BJ$12-$C125),$W$7*(BJ$12-$C125))*$D125</f>
        <v>4.4608417341812266E-6</v>
      </c>
      <c r="BK126" s="35">
        <f>IF(BK$12-$C125&lt;0,$W$8*ABS(BK$12-$C125),$W$7*(BK$12-$C125))*$D125</f>
        <v>3.8580252836161882E-6</v>
      </c>
      <c r="BL126" s="35">
        <f>IF(BL$12-$C125&lt;0,$W$8*ABS(BL$12-$C125),$W$7*(BL$12-$C125))*$D125</f>
        <v>3.2552088330511501E-6</v>
      </c>
      <c r="BM126" s="35">
        <f>IF(BM$12-$C125&lt;0,$W$8*ABS(BM$12-$C125),$W$7*(BM$12-$C125))*$D125</f>
        <v>2.6523923824861117E-6</v>
      </c>
      <c r="BN126" s="35">
        <f>IF(BN$12-$C125&lt;0,$W$8*ABS(BN$12-$C125),$W$7*(BN$12-$C125))*$D125</f>
        <v>2.0495759319210737E-6</v>
      </c>
      <c r="BO126" s="35">
        <f>IF(BO$12-$C125&lt;0,$W$8*ABS(BO$12-$C125),$W$7*(BO$12-$C125))*$D125</f>
        <v>1.4467594813560354E-6</v>
      </c>
      <c r="BP126" s="35">
        <f>IF(BP$12-$C125&lt;0,$W$8*ABS(BP$12-$C125),$W$7*(BP$12-$C125))*$D125</f>
        <v>8.4394303079099696E-7</v>
      </c>
      <c r="BQ126" s="35">
        <f>IF(BQ$12-$C125&lt;0,$W$8*ABS(BQ$12-$C125),$W$7*(BQ$12-$C125))*$D125</f>
        <v>2.4112658022595877E-7</v>
      </c>
      <c r="BR126" s="35">
        <f>IF(BR$12-$C125&lt;0,$W$8*ABS(BR$12-$C125),$W$7*(BR$12-$C125))*$D125</f>
        <v>3.6168987033907949E-6</v>
      </c>
      <c r="BS126" s="35">
        <f>IF(BS$12-$C125&lt;0,$W$8*ABS(BS$12-$C125),$W$7*(BS$12-$C125))*$D125</f>
        <v>9.6450632090411777E-6</v>
      </c>
      <c r="BT126" s="35">
        <f>IF(BT$12-$C125&lt;0,$W$8*ABS(BT$12-$C125),$W$7*(BT$12-$C125))*$D125</f>
        <v>1.5673227714691562E-5</v>
      </c>
      <c r="BU126" s="35">
        <f>IF(BU$12-$C125&lt;0,$W$8*ABS(BU$12-$C125),$W$7*(BU$12-$C125))*$D125</f>
        <v>2.1701392220341947E-5</v>
      </c>
      <c r="BV126" s="35">
        <f>IF(BV$12-$C125&lt;0,$W$8*ABS(BV$12-$C125),$W$7*(BV$12-$C125))*$D125</f>
        <v>2.7729556725992328E-5</v>
      </c>
      <c r="BW126" s="35">
        <f>IF(BW$12-$C125&lt;0,$W$8*ABS(BW$12-$C125),$W$7*(BW$12-$C125))*$D125</f>
        <v>3.3757721231642709E-5</v>
      </c>
      <c r="BX126" s="35">
        <f>IF(BX$12-$C125&lt;0,$W$8*ABS(BX$12-$C125),$W$7*(BX$12-$C125))*$D125</f>
        <v>3.9785885737293094E-5</v>
      </c>
      <c r="BY126" s="35">
        <f>IF(BY$12-$C125&lt;0,$W$8*ABS(BY$12-$C125),$W$7*(BY$12-$C125))*$D125</f>
        <v>4.5814050242943478E-5</v>
      </c>
      <c r="BZ126" s="35">
        <f>IF(BZ$12-$C125&lt;0,$W$8*ABS(BZ$12-$C125),$W$7*(BZ$12-$C125))*$D125</f>
        <v>5.1842214748593856E-5</v>
      </c>
      <c r="CA126" s="35">
        <f>IF(CA$12-$C125&lt;0,$W$8*ABS(CA$12-$C125),$W$7*(CA$12-$C125))*$D125</f>
        <v>5.7870379254244241E-5</v>
      </c>
      <c r="CB126" s="35">
        <f>IF(CB$12-$C125&lt;0,$W$8*ABS(CB$12-$C125),$W$7*(CB$12-$C125))*$D125</f>
        <v>6.3898543759894618E-5</v>
      </c>
      <c r="CC126" s="35">
        <f>IF(CC$12-$C125&lt;0,$W$8*ABS(CC$12-$C125),$W$7*(CC$12-$C125))*$D125</f>
        <v>6.9926708265545003E-5</v>
      </c>
      <c r="CD126" s="35">
        <f>IF(CD$12-$C125&lt;0,$W$8*ABS(CD$12-$C125),$W$7*(CD$12-$C125))*$D125</f>
        <v>7.5954872771195401E-5</v>
      </c>
      <c r="CE126" s="35">
        <f>IF(CE$12-$C125&lt;0,$W$8*ABS(CE$12-$C125),$W$7*(CE$12-$C125))*$D125</f>
        <v>8.1983037276845772E-5</v>
      </c>
      <c r="CF126" s="35">
        <f>IF(CF$12-$C125&lt;0,$W$8*ABS(CF$12-$C125),$W$7*(CF$12-$C125))*$D125</f>
        <v>8.8011201782496156E-5</v>
      </c>
      <c r="CG126" s="36">
        <f>IF(CG$12-$C125&lt;0,$W$8*ABS(CG$12-$C125),$W$7*(CG$12-$C125))*$D125</f>
        <v>9.4039366288146527E-5</v>
      </c>
      <c r="CH126" s="12"/>
    </row>
    <row r="127" spans="2:86" x14ac:dyDescent="0.25">
      <c r="B127" s="10"/>
      <c r="C127" s="5">
        <f t="shared" si="6"/>
        <v>23.099999999999952</v>
      </c>
      <c r="D127" s="46">
        <f>_xlfn.NORM.DIST(C127,$E$7,$E$8,FALSE)</f>
        <v>5.4717021719905617E-5</v>
      </c>
      <c r="E127" s="95">
        <f>D127/SUM($D$12:$D$138)</f>
        <v>1.0943405421806265E-5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68"/>
      <c r="W127" s="54">
        <f t="shared" si="5"/>
        <v>22.899999999999952</v>
      </c>
      <c r="X127" s="34">
        <f>IF(X$12-$C126&lt;0,$W$8*ABS(X$12-$C126),$W$7*(X$12-$C126))*$D126</f>
        <v>1.8692858803736432E-5</v>
      </c>
      <c r="Y127" s="35">
        <f>IF(Y$12-$C126&lt;0,$W$8*ABS(Y$12-$C126),$W$7*(Y$12-$C126))*$D126</f>
        <v>1.828471778182079E-5</v>
      </c>
      <c r="Z127" s="35">
        <f>IF(Z$12-$C126&lt;0,$W$8*ABS(Z$12-$C126),$W$7*(Z$12-$C126))*$D126</f>
        <v>1.7876576759905145E-5</v>
      </c>
      <c r="AA127" s="35">
        <f>IF(AA$12-$C126&lt;0,$W$8*ABS(AA$12-$C126),$W$7*(AA$12-$C126))*$D126</f>
        <v>1.7468435737989503E-5</v>
      </c>
      <c r="AB127" s="35">
        <f>IF(AB$12-$C126&lt;0,$W$8*ABS(AB$12-$C126),$W$7*(AB$12-$C126))*$D126</f>
        <v>1.7060294716073858E-5</v>
      </c>
      <c r="AC127" s="35">
        <f>IF(AC$12-$C126&lt;0,$W$8*ABS(AC$12-$C126),$W$7*(AC$12-$C126))*$D126</f>
        <v>1.6652153694158213E-5</v>
      </c>
      <c r="AD127" s="35">
        <f>IF(AD$12-$C126&lt;0,$W$8*ABS(AD$12-$C126),$W$7*(AD$12-$C126))*$D126</f>
        <v>1.6244012672242571E-5</v>
      </c>
      <c r="AE127" s="35">
        <f>IF(AE$12-$C126&lt;0,$W$8*ABS(AE$12-$C126),$W$7*(AE$12-$C126))*$D126</f>
        <v>1.5835871650326929E-5</v>
      </c>
      <c r="AF127" s="35">
        <f>IF(AF$12-$C126&lt;0,$W$8*ABS(AF$12-$C126),$W$7*(AF$12-$C126))*$D126</f>
        <v>1.5427730628411284E-5</v>
      </c>
      <c r="AG127" s="35">
        <f>IF(AG$12-$C126&lt;0,$W$8*ABS(AG$12-$C126),$W$7*(AG$12-$C126))*$D126</f>
        <v>1.501958960649564E-5</v>
      </c>
      <c r="AH127" s="35">
        <f>IF(AH$12-$C126&lt;0,$W$8*ABS(AH$12-$C126),$W$7*(AH$12-$C126))*$D126</f>
        <v>1.4611448584579997E-5</v>
      </c>
      <c r="AI127" s="35">
        <f>IF(AI$12-$C126&lt;0,$W$8*ABS(AI$12-$C126),$W$7*(AI$12-$C126))*$D126</f>
        <v>1.4203307562664353E-5</v>
      </c>
      <c r="AJ127" s="35">
        <f>IF(AJ$12-$C126&lt;0,$W$8*ABS(AJ$12-$C126),$W$7*(AJ$12-$C126))*$D126</f>
        <v>1.3795166540748712E-5</v>
      </c>
      <c r="AK127" s="35">
        <f>IF(AK$12-$C126&lt;0,$W$8*ABS(AK$12-$C126),$W$7*(AK$12-$C126))*$D126</f>
        <v>1.3387025518833068E-5</v>
      </c>
      <c r="AL127" s="35">
        <f>IF(AL$12-$C126&lt;0,$W$8*ABS(AL$12-$C126),$W$7*(AL$12-$C126))*$D126</f>
        <v>1.2978884496917423E-5</v>
      </c>
      <c r="AM127" s="35">
        <f>IF(AM$12-$C126&lt;0,$W$8*ABS(AM$12-$C126),$W$7*(AM$12-$C126))*$D126</f>
        <v>1.257074347500178E-5</v>
      </c>
      <c r="AN127" s="35">
        <f>IF(AN$12-$C126&lt;0,$W$8*ABS(AN$12-$C126),$W$7*(AN$12-$C126))*$D126</f>
        <v>1.2162602453086136E-5</v>
      </c>
      <c r="AO127" s="35">
        <f>IF(AO$12-$C126&lt;0,$W$8*ABS(AO$12-$C126),$W$7*(AO$12-$C126))*$D126</f>
        <v>1.1754461431170493E-5</v>
      </c>
      <c r="AP127" s="35">
        <f>IF(AP$12-$C126&lt;0,$W$8*ABS(AP$12-$C126),$W$7*(AP$12-$C126))*$D126</f>
        <v>1.1346320409254851E-5</v>
      </c>
      <c r="AQ127" s="35">
        <f>IF(AQ$12-$C126&lt;0,$W$8*ABS(AQ$12-$C126),$W$7*(AQ$12-$C126))*$D126</f>
        <v>1.0938179387339207E-5</v>
      </c>
      <c r="AR127" s="35">
        <f>IF(AR$12-$C126&lt;0,$W$8*ABS(AR$12-$C126),$W$7*(AR$12-$C126))*$D126</f>
        <v>1.0530038365423562E-5</v>
      </c>
      <c r="AS127" s="35">
        <f>IF(AS$12-$C126&lt;0,$W$8*ABS(AS$12-$C126),$W$7*(AS$12-$C126))*$D126</f>
        <v>1.0121897343507919E-5</v>
      </c>
      <c r="AT127" s="35">
        <f>IF(AT$12-$C126&lt;0,$W$8*ABS(AT$12-$C126),$W$7*(AT$12-$C126))*$D126</f>
        <v>9.7137563215922754E-6</v>
      </c>
      <c r="AU127" s="35">
        <f>IF(AU$12-$C126&lt;0,$W$8*ABS(AU$12-$C126),$W$7*(AU$12-$C126))*$D126</f>
        <v>9.305615299676632E-6</v>
      </c>
      <c r="AV127" s="35">
        <f>IF(AV$12-$C126&lt;0,$W$8*ABS(AV$12-$C126),$W$7*(AV$12-$C126))*$D126</f>
        <v>8.8974742777609885E-6</v>
      </c>
      <c r="AW127" s="35">
        <f>IF(AW$12-$C126&lt;0,$W$8*ABS(AW$12-$C126),$W$7*(AW$12-$C126))*$D126</f>
        <v>8.489333255845345E-6</v>
      </c>
      <c r="AX127" s="35">
        <f>IF(AX$12-$C126&lt;0,$W$8*ABS(AX$12-$C126),$W$7*(AX$12-$C126))*$D126</f>
        <v>8.0811922339297016E-6</v>
      </c>
      <c r="AY127" s="35">
        <f>IF(AY$12-$C126&lt;0,$W$8*ABS(AY$12-$C126),$W$7*(AY$12-$C126))*$D126</f>
        <v>7.6730512120140581E-6</v>
      </c>
      <c r="AZ127" s="35">
        <f>IF(AZ$12-$C126&lt;0,$W$8*ABS(AZ$12-$C126),$W$7*(AZ$12-$C126))*$D126</f>
        <v>7.2649101900984147E-6</v>
      </c>
      <c r="BA127" s="35">
        <f>IF(BA$12-$C126&lt;0,$W$8*ABS(BA$12-$C126),$W$7*(BA$12-$C126))*$D126</f>
        <v>6.8567691681827712E-6</v>
      </c>
      <c r="BB127" s="35">
        <f>IF(BB$12-$C126&lt;0,$W$8*ABS(BB$12-$C126),$W$7*(BB$12-$C126))*$D126</f>
        <v>6.4486281462671286E-6</v>
      </c>
      <c r="BC127" s="35">
        <f>IF(BC$12-$C126&lt;0,$W$8*ABS(BC$12-$C126),$W$7*(BC$12-$C126))*$D126</f>
        <v>6.0404871243514843E-6</v>
      </c>
      <c r="BD127" s="35">
        <f>IF(BD$12-$C126&lt;0,$W$8*ABS(BD$12-$C126),$W$7*(BD$12-$C126))*$D126</f>
        <v>5.6323461024358408E-6</v>
      </c>
      <c r="BE127" s="35">
        <f>IF(BE$12-$C126&lt;0,$W$8*ABS(BE$12-$C126),$W$7*(BE$12-$C126))*$D126</f>
        <v>5.2242050805201982E-6</v>
      </c>
      <c r="BF127" s="35">
        <f>IF(BF$12-$C126&lt;0,$W$8*ABS(BF$12-$C126),$W$7*(BF$12-$C126))*$D126</f>
        <v>4.8160640586045539E-6</v>
      </c>
      <c r="BG127" s="35">
        <f>IF(BG$12-$C126&lt;0,$W$8*ABS(BG$12-$C126),$W$7*(BG$12-$C126))*$D126</f>
        <v>4.4079230366889104E-6</v>
      </c>
      <c r="BH127" s="35">
        <f>IF(BH$12-$C126&lt;0,$W$8*ABS(BH$12-$C126),$W$7*(BH$12-$C126))*$D126</f>
        <v>3.999782014773267E-6</v>
      </c>
      <c r="BI127" s="35">
        <f>IF(BI$12-$C126&lt;0,$W$8*ABS(BI$12-$C126),$W$7*(BI$12-$C126))*$D126</f>
        <v>3.5916409928576239E-6</v>
      </c>
      <c r="BJ127" s="35">
        <f>IF(BJ$12-$C126&lt;0,$W$8*ABS(BJ$12-$C126),$W$7*(BJ$12-$C126))*$D126</f>
        <v>3.1834999709419805E-6</v>
      </c>
      <c r="BK127" s="35">
        <f>IF(BK$12-$C126&lt;0,$W$8*ABS(BK$12-$C126),$W$7*(BK$12-$C126))*$D126</f>
        <v>2.7753589490263366E-6</v>
      </c>
      <c r="BL127" s="35">
        <f>IF(BL$12-$C126&lt;0,$W$8*ABS(BL$12-$C126),$W$7*(BL$12-$C126))*$D126</f>
        <v>2.3672179271106935E-6</v>
      </c>
      <c r="BM127" s="35">
        <f>IF(BM$12-$C126&lt;0,$W$8*ABS(BM$12-$C126),$W$7*(BM$12-$C126))*$D126</f>
        <v>1.9590769051950497E-6</v>
      </c>
      <c r="BN127" s="35">
        <f>IF(BN$12-$C126&lt;0,$W$8*ABS(BN$12-$C126),$W$7*(BN$12-$C126))*$D126</f>
        <v>1.5509358832794064E-6</v>
      </c>
      <c r="BO127" s="35">
        <f>IF(BO$12-$C126&lt;0,$W$8*ABS(BO$12-$C126),$W$7*(BO$12-$C126))*$D126</f>
        <v>1.1427948613637629E-6</v>
      </c>
      <c r="BP127" s="35">
        <f>IF(BP$12-$C126&lt;0,$W$8*ABS(BP$12-$C126),$W$7*(BP$12-$C126))*$D126</f>
        <v>7.3465383944811937E-7</v>
      </c>
      <c r="BQ127" s="35">
        <f>IF(BQ$12-$C126&lt;0,$W$8*ABS(BQ$12-$C126),$W$7*(BQ$12-$C126))*$D126</f>
        <v>3.2651281753247591E-7</v>
      </c>
      <c r="BR127" s="35">
        <f>IF(BR$12-$C126&lt;0,$W$8*ABS(BR$12-$C126),$W$7*(BR$12-$C126))*$D126</f>
        <v>8.1628204383167561E-7</v>
      </c>
      <c r="BS127" s="35">
        <f>IF(BS$12-$C126&lt;0,$W$8*ABS(BS$12-$C126),$W$7*(BS$12-$C126))*$D126</f>
        <v>4.8976922629881103E-6</v>
      </c>
      <c r="BT127" s="35">
        <f>IF(BT$12-$C126&lt;0,$W$8*ABS(BT$12-$C126),$W$7*(BT$12-$C126))*$D126</f>
        <v>8.9791024821445441E-6</v>
      </c>
      <c r="BU127" s="35">
        <f>IF(BU$12-$C126&lt;0,$W$8*ABS(BU$12-$C126),$W$7*(BU$12-$C126))*$D126</f>
        <v>1.306051270130098E-5</v>
      </c>
      <c r="BV127" s="35">
        <f>IF(BV$12-$C126&lt;0,$W$8*ABS(BV$12-$C126),$W$7*(BV$12-$C126))*$D126</f>
        <v>1.7141922920457415E-5</v>
      </c>
      <c r="BW127" s="35">
        <f>IF(BW$12-$C126&lt;0,$W$8*ABS(BW$12-$C126),$W$7*(BW$12-$C126))*$D126</f>
        <v>2.122333313961385E-5</v>
      </c>
      <c r="BX127" s="35">
        <f>IF(BX$12-$C126&lt;0,$W$8*ABS(BX$12-$C126),$W$7*(BX$12-$C126))*$D126</f>
        <v>2.5304743358770284E-5</v>
      </c>
      <c r="BY127" s="35">
        <f>IF(BY$12-$C126&lt;0,$W$8*ABS(BY$12-$C126),$W$7*(BY$12-$C126))*$D126</f>
        <v>2.9386153577926719E-5</v>
      </c>
      <c r="BZ127" s="35">
        <f>IF(BZ$12-$C126&lt;0,$W$8*ABS(BZ$12-$C126),$W$7*(BZ$12-$C126))*$D126</f>
        <v>3.3467563797083153E-5</v>
      </c>
      <c r="CA127" s="35">
        <f>IF(CA$12-$C126&lt;0,$W$8*ABS(CA$12-$C126),$W$7*(CA$12-$C126))*$D126</f>
        <v>3.7548974016239591E-5</v>
      </c>
      <c r="CB127" s="35">
        <f>IF(CB$12-$C126&lt;0,$W$8*ABS(CB$12-$C126),$W$7*(CB$12-$C126))*$D126</f>
        <v>4.1630384235396023E-5</v>
      </c>
      <c r="CC127" s="35">
        <f>IF(CC$12-$C126&lt;0,$W$8*ABS(CC$12-$C126),$W$7*(CC$12-$C126))*$D126</f>
        <v>4.5711794454552461E-5</v>
      </c>
      <c r="CD127" s="35">
        <f>IF(CD$12-$C126&lt;0,$W$8*ABS(CD$12-$C126),$W$7*(CD$12-$C126))*$D126</f>
        <v>4.9793204673708892E-5</v>
      </c>
      <c r="CE127" s="35">
        <f>IF(CE$12-$C126&lt;0,$W$8*ABS(CE$12-$C126),$W$7*(CE$12-$C126))*$D126</f>
        <v>5.387461489286533E-5</v>
      </c>
      <c r="CF127" s="35">
        <f>IF(CF$12-$C126&lt;0,$W$8*ABS(CF$12-$C126),$W$7*(CF$12-$C126))*$D126</f>
        <v>5.7956025112021768E-5</v>
      </c>
      <c r="CG127" s="36">
        <f>IF(CG$12-$C126&lt;0,$W$8*ABS(CG$12-$C126),$W$7*(CG$12-$C126))*$D126</f>
        <v>6.2037435331178199E-5</v>
      </c>
      <c r="CH127" s="12"/>
    </row>
    <row r="128" spans="2:86" x14ac:dyDescent="0.25">
      <c r="B128" s="10"/>
      <c r="C128" s="5">
        <f t="shared" si="6"/>
        <v>23.299999999999951</v>
      </c>
      <c r="D128" s="46">
        <f>_xlfn.NORM.DIST(C128,$E$7,$E$8,FALSE)</f>
        <v>3.6312965151129902E-5</v>
      </c>
      <c r="E128" s="95">
        <f>D128/SUM($D$12:$D$138)</f>
        <v>7.2625937455249057E-6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68"/>
      <c r="W128" s="54">
        <f t="shared" si="5"/>
        <v>23.099999999999952</v>
      </c>
      <c r="X128" s="34">
        <f>IF(X$12-$C127&lt;0,$W$8*ABS(X$12-$C127),$W$7*(X$12-$C127))*$D127</f>
        <v>1.263963201729817E-5</v>
      </c>
      <c r="Y128" s="35">
        <f>IF(Y$12-$C127&lt;0,$W$8*ABS(Y$12-$C127),$W$7*(Y$12-$C127))*$D127</f>
        <v>1.2366046908698644E-5</v>
      </c>
      <c r="Z128" s="35">
        <f>IF(Z$12-$C127&lt;0,$W$8*ABS(Z$12-$C127),$W$7*(Z$12-$C127))*$D127</f>
        <v>1.2092461800099116E-5</v>
      </c>
      <c r="AA128" s="35">
        <f>IF(AA$12-$C127&lt;0,$W$8*ABS(AA$12-$C127),$W$7*(AA$12-$C127))*$D127</f>
        <v>1.1818876691499588E-5</v>
      </c>
      <c r="AB128" s="35">
        <f>IF(AB$12-$C127&lt;0,$W$8*ABS(AB$12-$C127),$W$7*(AB$12-$C127))*$D127</f>
        <v>1.1545291582900059E-5</v>
      </c>
      <c r="AC128" s="35">
        <f>IF(AC$12-$C127&lt;0,$W$8*ABS(AC$12-$C127),$W$7*(AC$12-$C127))*$D127</f>
        <v>1.1271706474300531E-5</v>
      </c>
      <c r="AD128" s="35">
        <f>IF(AD$12-$C127&lt;0,$W$8*ABS(AD$12-$C127),$W$7*(AD$12-$C127))*$D127</f>
        <v>1.0998121365701003E-5</v>
      </c>
      <c r="AE128" s="35">
        <f>IF(AE$12-$C127&lt;0,$W$8*ABS(AE$12-$C127),$W$7*(AE$12-$C127))*$D127</f>
        <v>1.0724536257101475E-5</v>
      </c>
      <c r="AF128" s="35">
        <f>IF(AF$12-$C127&lt;0,$W$8*ABS(AF$12-$C127),$W$7*(AF$12-$C127))*$D127</f>
        <v>1.0450951148501946E-5</v>
      </c>
      <c r="AG128" s="35">
        <f>IF(AG$12-$C127&lt;0,$W$8*ABS(AG$12-$C127),$W$7*(AG$12-$C127))*$D127</f>
        <v>1.0177366039902418E-5</v>
      </c>
      <c r="AH128" s="35">
        <f>IF(AH$12-$C127&lt;0,$W$8*ABS(AH$12-$C127),$W$7*(AH$12-$C127))*$D127</f>
        <v>9.90378093130289E-6</v>
      </c>
      <c r="AI128" s="35">
        <f>IF(AI$12-$C127&lt;0,$W$8*ABS(AI$12-$C127),$W$7*(AI$12-$C127))*$D127</f>
        <v>9.6301958227033618E-6</v>
      </c>
      <c r="AJ128" s="35">
        <f>IF(AJ$12-$C127&lt;0,$W$8*ABS(AJ$12-$C127),$W$7*(AJ$12-$C127))*$D127</f>
        <v>9.3566107141038336E-6</v>
      </c>
      <c r="AK128" s="35">
        <f>IF(AK$12-$C127&lt;0,$W$8*ABS(AK$12-$C127),$W$7*(AK$12-$C127))*$D127</f>
        <v>9.0830256055043053E-6</v>
      </c>
      <c r="AL128" s="35">
        <f>IF(AL$12-$C127&lt;0,$W$8*ABS(AL$12-$C127),$W$7*(AL$12-$C127))*$D127</f>
        <v>8.8094404969047788E-6</v>
      </c>
      <c r="AM128" s="35">
        <f>IF(AM$12-$C127&lt;0,$W$8*ABS(AM$12-$C127),$W$7*(AM$12-$C127))*$D127</f>
        <v>8.5358553883052506E-6</v>
      </c>
      <c r="AN128" s="35">
        <f>IF(AN$12-$C127&lt;0,$W$8*ABS(AN$12-$C127),$W$7*(AN$12-$C127))*$D127</f>
        <v>8.2622702797057224E-6</v>
      </c>
      <c r="AO128" s="35">
        <f>IF(AO$12-$C127&lt;0,$W$8*ABS(AO$12-$C127),$W$7*(AO$12-$C127))*$D127</f>
        <v>7.9886851711061942E-6</v>
      </c>
      <c r="AP128" s="35">
        <f>IF(AP$12-$C127&lt;0,$W$8*ABS(AP$12-$C127),$W$7*(AP$12-$C127))*$D127</f>
        <v>7.7151000625066659E-6</v>
      </c>
      <c r="AQ128" s="35">
        <f>IF(AQ$12-$C127&lt;0,$W$8*ABS(AQ$12-$C127),$W$7*(AQ$12-$C127))*$D127</f>
        <v>7.4415149539071369E-6</v>
      </c>
      <c r="AR128" s="35">
        <f>IF(AR$12-$C127&lt;0,$W$8*ABS(AR$12-$C127),$W$7*(AR$12-$C127))*$D127</f>
        <v>7.1679298453076087E-6</v>
      </c>
      <c r="AS128" s="35">
        <f>IF(AS$12-$C127&lt;0,$W$8*ABS(AS$12-$C127),$W$7*(AS$12-$C127))*$D127</f>
        <v>6.8943447367080821E-6</v>
      </c>
      <c r="AT128" s="35">
        <f>IF(AT$12-$C127&lt;0,$W$8*ABS(AT$12-$C127),$W$7*(AT$12-$C127))*$D127</f>
        <v>6.6207596281085539E-6</v>
      </c>
      <c r="AU128" s="35">
        <f>IF(AU$12-$C127&lt;0,$W$8*ABS(AU$12-$C127),$W$7*(AU$12-$C127))*$D127</f>
        <v>6.3471745195090249E-6</v>
      </c>
      <c r="AV128" s="35">
        <f>IF(AV$12-$C127&lt;0,$W$8*ABS(AV$12-$C127),$W$7*(AV$12-$C127))*$D127</f>
        <v>6.0735894109094966E-6</v>
      </c>
      <c r="AW128" s="35">
        <f>IF(AW$12-$C127&lt;0,$W$8*ABS(AW$12-$C127),$W$7*(AW$12-$C127))*$D127</f>
        <v>5.8000043023099693E-6</v>
      </c>
      <c r="AX128" s="35">
        <f>IF(AX$12-$C127&lt;0,$W$8*ABS(AX$12-$C127),$W$7*(AX$12-$C127))*$D127</f>
        <v>5.526419193710441E-6</v>
      </c>
      <c r="AY128" s="35">
        <f>IF(AY$12-$C127&lt;0,$W$8*ABS(AY$12-$C127),$W$7*(AY$12-$C127))*$D127</f>
        <v>5.2528340851109128E-6</v>
      </c>
      <c r="AZ128" s="35">
        <f>IF(AZ$12-$C127&lt;0,$W$8*ABS(AZ$12-$C127),$W$7*(AZ$12-$C127))*$D127</f>
        <v>4.9792489765113846E-6</v>
      </c>
      <c r="BA128" s="35">
        <f>IF(BA$12-$C127&lt;0,$W$8*ABS(BA$12-$C127),$W$7*(BA$12-$C127))*$D127</f>
        <v>4.7056638679118572E-6</v>
      </c>
      <c r="BB128" s="35">
        <f>IF(BB$12-$C127&lt;0,$W$8*ABS(BB$12-$C127),$W$7*(BB$12-$C127))*$D127</f>
        <v>4.4320787593123282E-6</v>
      </c>
      <c r="BC128" s="35">
        <f>IF(BC$12-$C127&lt;0,$W$8*ABS(BC$12-$C127),$W$7*(BC$12-$C127))*$D127</f>
        <v>4.1584936507128E-6</v>
      </c>
      <c r="BD128" s="35">
        <f>IF(BD$12-$C127&lt;0,$W$8*ABS(BD$12-$C127),$W$7*(BD$12-$C127))*$D127</f>
        <v>3.8849085421132726E-6</v>
      </c>
      <c r="BE128" s="35">
        <f>IF(BE$12-$C127&lt;0,$W$8*ABS(BE$12-$C127),$W$7*(BE$12-$C127))*$D127</f>
        <v>3.6113234335137444E-6</v>
      </c>
      <c r="BF128" s="35">
        <f>IF(BF$12-$C127&lt;0,$W$8*ABS(BF$12-$C127),$W$7*(BF$12-$C127))*$D127</f>
        <v>3.3377383249142161E-6</v>
      </c>
      <c r="BG128" s="35">
        <f>IF(BG$12-$C127&lt;0,$W$8*ABS(BG$12-$C127),$W$7*(BG$12-$C127))*$D127</f>
        <v>3.0641532163146879E-6</v>
      </c>
      <c r="BH128" s="35">
        <f>IF(BH$12-$C127&lt;0,$W$8*ABS(BH$12-$C127),$W$7*(BH$12-$C127))*$D127</f>
        <v>2.7905681077151601E-6</v>
      </c>
      <c r="BI128" s="35">
        <f>IF(BI$12-$C127&lt;0,$W$8*ABS(BI$12-$C127),$W$7*(BI$12-$C127))*$D127</f>
        <v>2.5169829991156319E-6</v>
      </c>
      <c r="BJ128" s="35">
        <f>IF(BJ$12-$C127&lt;0,$W$8*ABS(BJ$12-$C127),$W$7*(BJ$12-$C127))*$D127</f>
        <v>2.2433978905161037E-6</v>
      </c>
      <c r="BK128" s="35">
        <f>IF(BK$12-$C127&lt;0,$W$8*ABS(BK$12-$C127),$W$7*(BK$12-$C127))*$D127</f>
        <v>1.9698127819165759E-6</v>
      </c>
      <c r="BL128" s="35">
        <f>IF(BL$12-$C127&lt;0,$W$8*ABS(BL$12-$C127),$W$7*(BL$12-$C127))*$D127</f>
        <v>1.6962276733170477E-6</v>
      </c>
      <c r="BM128" s="35">
        <f>IF(BM$12-$C127&lt;0,$W$8*ABS(BM$12-$C127),$W$7*(BM$12-$C127))*$D127</f>
        <v>1.4226425647175197E-6</v>
      </c>
      <c r="BN128" s="35">
        <f>IF(BN$12-$C127&lt;0,$W$8*ABS(BN$12-$C127),$W$7*(BN$12-$C127))*$D127</f>
        <v>1.1490574561179915E-6</v>
      </c>
      <c r="BO128" s="35">
        <f>IF(BO$12-$C127&lt;0,$W$8*ABS(BO$12-$C127),$W$7*(BO$12-$C127))*$D127</f>
        <v>8.7547234751846345E-7</v>
      </c>
      <c r="BP128" s="35">
        <f>IF(BP$12-$C127&lt;0,$W$8*ABS(BP$12-$C127),$W$7*(BP$12-$C127))*$D127</f>
        <v>6.0188723891893534E-7</v>
      </c>
      <c r="BQ128" s="35">
        <f>IF(BQ$12-$C127&lt;0,$W$8*ABS(BQ$12-$C127),$W$7*(BQ$12-$C127))*$D127</f>
        <v>3.2830213031940728E-7</v>
      </c>
      <c r="BR128" s="35">
        <f>IF(BR$12-$C127&lt;0,$W$8*ABS(BR$12-$C127),$W$7*(BR$12-$C127))*$D127</f>
        <v>5.4717021719879183E-8</v>
      </c>
      <c r="BS128" s="35">
        <f>IF(BS$12-$C127&lt;0,$W$8*ABS(BS$12-$C127),$W$7*(BS$12-$C127))*$D127</f>
        <v>2.1886808687964892E-6</v>
      </c>
      <c r="BT128" s="35">
        <f>IF(BT$12-$C127&lt;0,$W$8*ABS(BT$12-$C127),$W$7*(BT$12-$C127))*$D127</f>
        <v>4.9245319547917705E-6</v>
      </c>
      <c r="BU128" s="35">
        <f>IF(BU$12-$C127&lt;0,$W$8*ABS(BU$12-$C127),$W$7*(BU$12-$C127))*$D127</f>
        <v>7.660383040787051E-6</v>
      </c>
      <c r="BV128" s="35">
        <f>IF(BV$12-$C127&lt;0,$W$8*ABS(BV$12-$C127),$W$7*(BV$12-$C127))*$D127</f>
        <v>1.0396234126782331E-5</v>
      </c>
      <c r="BW128" s="35">
        <f>IF(BW$12-$C127&lt;0,$W$8*ABS(BW$12-$C127),$W$7*(BW$12-$C127))*$D127</f>
        <v>1.3132085212777614E-5</v>
      </c>
      <c r="BX128" s="35">
        <f>IF(BX$12-$C127&lt;0,$W$8*ABS(BX$12-$C127),$W$7*(BX$12-$C127))*$D127</f>
        <v>1.5867936298772894E-5</v>
      </c>
      <c r="BY128" s="35">
        <f>IF(BY$12-$C127&lt;0,$W$8*ABS(BY$12-$C127),$W$7*(BY$12-$C127))*$D127</f>
        <v>1.8603787384768176E-5</v>
      </c>
      <c r="BZ128" s="35">
        <f>IF(BZ$12-$C127&lt;0,$W$8*ABS(BZ$12-$C127),$W$7*(BZ$12-$C127))*$D127</f>
        <v>2.1339638470763455E-5</v>
      </c>
      <c r="CA128" s="35">
        <f>IF(CA$12-$C127&lt;0,$W$8*ABS(CA$12-$C127),$W$7*(CA$12-$C127))*$D127</f>
        <v>2.4075489556758737E-5</v>
      </c>
      <c r="CB128" s="35">
        <f>IF(CB$12-$C127&lt;0,$W$8*ABS(CB$12-$C127),$W$7*(CB$12-$C127))*$D127</f>
        <v>2.681134064275402E-5</v>
      </c>
      <c r="CC128" s="35">
        <f>IF(CC$12-$C127&lt;0,$W$8*ABS(CC$12-$C127),$W$7*(CC$12-$C127))*$D127</f>
        <v>2.9547191728749295E-5</v>
      </c>
      <c r="CD128" s="35">
        <f>IF(CD$12-$C127&lt;0,$W$8*ABS(CD$12-$C127),$W$7*(CD$12-$C127))*$D127</f>
        <v>3.2283042814744577E-5</v>
      </c>
      <c r="CE128" s="35">
        <f>IF(CE$12-$C127&lt;0,$W$8*ABS(CE$12-$C127),$W$7*(CE$12-$C127))*$D127</f>
        <v>3.5018893900739863E-5</v>
      </c>
      <c r="CF128" s="35">
        <f>IF(CF$12-$C127&lt;0,$W$8*ABS(CF$12-$C127),$W$7*(CF$12-$C127))*$D127</f>
        <v>3.7754744986735141E-5</v>
      </c>
      <c r="CG128" s="36">
        <f>IF(CG$12-$C127&lt;0,$W$8*ABS(CG$12-$C127),$W$7*(CG$12-$C127))*$D127</f>
        <v>4.049059607273042E-5</v>
      </c>
      <c r="CH128" s="12"/>
    </row>
    <row r="129" spans="2:86" x14ac:dyDescent="0.25">
      <c r="B129" s="10"/>
      <c r="C129" s="5">
        <f t="shared" si="6"/>
        <v>23.49999999999995</v>
      </c>
      <c r="D129" s="46">
        <f>_xlfn.NORM.DIST(C129,$E$7,$E$8,FALSE)</f>
        <v>2.3859318270605017E-5</v>
      </c>
      <c r="E129" s="95">
        <f>D129/SUM($D$12:$D$138)</f>
        <v>4.7718641241058875E-6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68"/>
      <c r="W129" s="54">
        <f t="shared" si="5"/>
        <v>23.299999999999951</v>
      </c>
      <c r="X129" s="34">
        <f>IF(X$12-$C128&lt;0,$W$8*ABS(X$12-$C128),$W$7*(X$12-$C128))*$D128</f>
        <v>8.4609208802132491E-6</v>
      </c>
      <c r="Y129" s="35">
        <f>IF(Y$12-$C128&lt;0,$W$8*ABS(Y$12-$C128),$W$7*(Y$12-$C128))*$D128</f>
        <v>8.2793560544576001E-6</v>
      </c>
      <c r="Z129" s="35">
        <f>IF(Z$12-$C128&lt;0,$W$8*ABS(Z$12-$C128),$W$7*(Z$12-$C128))*$D128</f>
        <v>8.0977912287019495E-6</v>
      </c>
      <c r="AA129" s="35">
        <f>IF(AA$12-$C128&lt;0,$W$8*ABS(AA$12-$C128),$W$7*(AA$12-$C128))*$D128</f>
        <v>7.9162264029463022E-6</v>
      </c>
      <c r="AB129" s="35">
        <f>IF(AB$12-$C128&lt;0,$W$8*ABS(AB$12-$C128),$W$7*(AB$12-$C128))*$D128</f>
        <v>7.7346615771906515E-6</v>
      </c>
      <c r="AC129" s="35">
        <f>IF(AC$12-$C128&lt;0,$W$8*ABS(AC$12-$C128),$W$7*(AC$12-$C128))*$D128</f>
        <v>7.5530967514350026E-6</v>
      </c>
      <c r="AD129" s="35">
        <f>IF(AD$12-$C128&lt;0,$W$8*ABS(AD$12-$C128),$W$7*(AD$12-$C128))*$D128</f>
        <v>7.3715319256793528E-6</v>
      </c>
      <c r="AE129" s="35">
        <f>IF(AE$12-$C128&lt;0,$W$8*ABS(AE$12-$C128),$W$7*(AE$12-$C128))*$D128</f>
        <v>7.1899670999237029E-6</v>
      </c>
      <c r="AF129" s="35">
        <f>IF(AF$12-$C128&lt;0,$W$8*ABS(AF$12-$C128),$W$7*(AF$12-$C128))*$D128</f>
        <v>7.0084022741680531E-6</v>
      </c>
      <c r="AG129" s="35">
        <f>IF(AG$12-$C128&lt;0,$W$8*ABS(AG$12-$C128),$W$7*(AG$12-$C128))*$D128</f>
        <v>6.8268374484124033E-6</v>
      </c>
      <c r="AH129" s="35">
        <f>IF(AH$12-$C128&lt;0,$W$8*ABS(AH$12-$C128),$W$7*(AH$12-$C128))*$D128</f>
        <v>6.6452726226567552E-6</v>
      </c>
      <c r="AI129" s="35">
        <f>IF(AI$12-$C128&lt;0,$W$8*ABS(AI$12-$C128),$W$7*(AI$12-$C128))*$D128</f>
        <v>6.4637077969011054E-6</v>
      </c>
      <c r="AJ129" s="35">
        <f>IF(AJ$12-$C128&lt;0,$W$8*ABS(AJ$12-$C128),$W$7*(AJ$12-$C128))*$D128</f>
        <v>6.2821429711454555E-6</v>
      </c>
      <c r="AK129" s="35">
        <f>IF(AK$12-$C128&lt;0,$W$8*ABS(AK$12-$C128),$W$7*(AK$12-$C128))*$D128</f>
        <v>6.1005781453898057E-6</v>
      </c>
      <c r="AL129" s="35">
        <f>IF(AL$12-$C128&lt;0,$W$8*ABS(AL$12-$C128),$W$7*(AL$12-$C128))*$D128</f>
        <v>5.9190133196341559E-6</v>
      </c>
      <c r="AM129" s="35">
        <f>IF(AM$12-$C128&lt;0,$W$8*ABS(AM$12-$C128),$W$7*(AM$12-$C128))*$D128</f>
        <v>5.7374484938785061E-6</v>
      </c>
      <c r="AN129" s="35">
        <f>IF(AN$12-$C128&lt;0,$W$8*ABS(AN$12-$C128),$W$7*(AN$12-$C128))*$D128</f>
        <v>5.555883668122858E-6</v>
      </c>
      <c r="AO129" s="35">
        <f>IF(AO$12-$C128&lt;0,$W$8*ABS(AO$12-$C128),$W$7*(AO$12-$C128))*$D128</f>
        <v>5.3743188423672082E-6</v>
      </c>
      <c r="AP129" s="35">
        <f>IF(AP$12-$C128&lt;0,$W$8*ABS(AP$12-$C128),$W$7*(AP$12-$C128))*$D128</f>
        <v>5.1927540166115583E-6</v>
      </c>
      <c r="AQ129" s="35">
        <f>IF(AQ$12-$C128&lt;0,$W$8*ABS(AQ$12-$C128),$W$7*(AQ$12-$C128))*$D128</f>
        <v>5.0111891908559085E-6</v>
      </c>
      <c r="AR129" s="35">
        <f>IF(AR$12-$C128&lt;0,$W$8*ABS(AR$12-$C128),$W$7*(AR$12-$C128))*$D128</f>
        <v>4.8296243651002596E-6</v>
      </c>
      <c r="AS129" s="35">
        <f>IF(AS$12-$C128&lt;0,$W$8*ABS(AS$12-$C128),$W$7*(AS$12-$C128))*$D128</f>
        <v>4.6480595393446097E-6</v>
      </c>
      <c r="AT129" s="35">
        <f>IF(AT$12-$C128&lt;0,$W$8*ABS(AT$12-$C128),$W$7*(AT$12-$C128))*$D128</f>
        <v>4.4664947135889599E-6</v>
      </c>
      <c r="AU129" s="35">
        <f>IF(AU$12-$C128&lt;0,$W$8*ABS(AU$12-$C128),$W$7*(AU$12-$C128))*$D128</f>
        <v>4.2849298878333109E-6</v>
      </c>
      <c r="AV129" s="35">
        <f>IF(AV$12-$C128&lt;0,$W$8*ABS(AV$12-$C128),$W$7*(AV$12-$C128))*$D128</f>
        <v>4.1033650620776611E-6</v>
      </c>
      <c r="AW129" s="35">
        <f>IF(AW$12-$C128&lt;0,$W$8*ABS(AW$12-$C128),$W$7*(AW$12-$C128))*$D128</f>
        <v>3.9218002363220122E-6</v>
      </c>
      <c r="AX129" s="35">
        <f>IF(AX$12-$C128&lt;0,$W$8*ABS(AX$12-$C128),$W$7*(AX$12-$C128))*$D128</f>
        <v>3.7402354105663619E-6</v>
      </c>
      <c r="AY129" s="35">
        <f>IF(AY$12-$C128&lt;0,$W$8*ABS(AY$12-$C128),$W$7*(AY$12-$C128))*$D128</f>
        <v>3.558670584810713E-6</v>
      </c>
      <c r="AZ129" s="35">
        <f>IF(AZ$12-$C128&lt;0,$W$8*ABS(AZ$12-$C128),$W$7*(AZ$12-$C128))*$D128</f>
        <v>3.3771057590550631E-6</v>
      </c>
      <c r="BA129" s="35">
        <f>IF(BA$12-$C128&lt;0,$W$8*ABS(BA$12-$C128),$W$7*(BA$12-$C128))*$D128</f>
        <v>3.1955409332994137E-6</v>
      </c>
      <c r="BB129" s="35">
        <f>IF(BB$12-$C128&lt;0,$W$8*ABS(BB$12-$C128),$W$7*(BB$12-$C128))*$D128</f>
        <v>3.0139761075437639E-6</v>
      </c>
      <c r="BC129" s="35">
        <f>IF(BC$12-$C128&lt;0,$W$8*ABS(BC$12-$C128),$W$7*(BC$12-$C128))*$D128</f>
        <v>2.832411281788115E-6</v>
      </c>
      <c r="BD129" s="35">
        <f>IF(BD$12-$C128&lt;0,$W$8*ABS(BD$12-$C128),$W$7*(BD$12-$C128))*$D128</f>
        <v>2.6508464560324651E-6</v>
      </c>
      <c r="BE129" s="35">
        <f>IF(BE$12-$C128&lt;0,$W$8*ABS(BE$12-$C128),$W$7*(BE$12-$C128))*$D128</f>
        <v>2.4692816302768153E-6</v>
      </c>
      <c r="BF129" s="35">
        <f>IF(BF$12-$C128&lt;0,$W$8*ABS(BF$12-$C128),$W$7*(BF$12-$C128))*$D128</f>
        <v>2.2877168045211663E-6</v>
      </c>
      <c r="BG129" s="35">
        <f>IF(BG$12-$C128&lt;0,$W$8*ABS(BG$12-$C128),$W$7*(BG$12-$C128))*$D128</f>
        <v>2.1061519787655165E-6</v>
      </c>
      <c r="BH129" s="35">
        <f>IF(BH$12-$C128&lt;0,$W$8*ABS(BH$12-$C128),$W$7*(BH$12-$C128))*$D128</f>
        <v>1.9245871530098671E-6</v>
      </c>
      <c r="BI129" s="35">
        <f>IF(BI$12-$C128&lt;0,$W$8*ABS(BI$12-$C128),$W$7*(BI$12-$C128))*$D128</f>
        <v>1.7430223272542175E-6</v>
      </c>
      <c r="BJ129" s="35">
        <f>IF(BJ$12-$C128&lt;0,$W$8*ABS(BJ$12-$C128),$W$7*(BJ$12-$C128))*$D128</f>
        <v>1.5614575014985681E-6</v>
      </c>
      <c r="BK129" s="35">
        <f>IF(BK$12-$C128&lt;0,$W$8*ABS(BK$12-$C128),$W$7*(BK$12-$C128))*$D128</f>
        <v>1.3798926757429185E-6</v>
      </c>
      <c r="BL129" s="35">
        <f>IF(BL$12-$C128&lt;0,$W$8*ABS(BL$12-$C128),$W$7*(BL$12-$C128))*$D128</f>
        <v>1.1983278499872689E-6</v>
      </c>
      <c r="BM129" s="35">
        <f>IF(BM$12-$C128&lt;0,$W$8*ABS(BM$12-$C128),$W$7*(BM$12-$C128))*$D128</f>
        <v>1.0167630242316195E-6</v>
      </c>
      <c r="BN129" s="35">
        <f>IF(BN$12-$C128&lt;0,$W$8*ABS(BN$12-$C128),$W$7*(BN$12-$C128))*$D128</f>
        <v>8.3519819847596993E-7</v>
      </c>
      <c r="BO129" s="35">
        <f>IF(BO$12-$C128&lt;0,$W$8*ABS(BO$12-$C128),$W$7*(BO$12-$C128))*$D128</f>
        <v>6.5363337272032043E-7</v>
      </c>
      <c r="BP129" s="35">
        <f>IF(BP$12-$C128&lt;0,$W$8*ABS(BP$12-$C128),$W$7*(BP$12-$C128))*$D128</f>
        <v>4.7206854696467093E-7</v>
      </c>
      <c r="BQ129" s="35">
        <f>IF(BQ$12-$C128&lt;0,$W$8*ABS(BQ$12-$C128),$W$7*(BQ$12-$C128))*$D128</f>
        <v>2.9050372120902138E-7</v>
      </c>
      <c r="BR129" s="35">
        <f>IF(BR$12-$C128&lt;0,$W$8*ABS(BR$12-$C128),$W$7*(BR$12-$C128))*$D128</f>
        <v>1.0893889545337192E-7</v>
      </c>
      <c r="BS129" s="35">
        <f>IF(BS$12-$C128&lt;0,$W$8*ABS(BS$12-$C128),$W$7*(BS$12-$C128))*$D128</f>
        <v>7.2625930302277609E-7</v>
      </c>
      <c r="BT129" s="35">
        <f>IF(BT$12-$C128&lt;0,$W$8*ABS(BT$12-$C128),$W$7*(BT$12-$C128))*$D128</f>
        <v>2.5419075605792715E-6</v>
      </c>
      <c r="BU129" s="35">
        <f>IF(BU$12-$C128&lt;0,$W$8*ABS(BU$12-$C128),$W$7*(BU$12-$C128))*$D128</f>
        <v>4.3575558181357667E-6</v>
      </c>
      <c r="BV129" s="35">
        <f>IF(BV$12-$C128&lt;0,$W$8*ABS(BV$12-$C128),$W$7*(BV$12-$C128))*$D128</f>
        <v>6.1732040756922623E-6</v>
      </c>
      <c r="BW129" s="35">
        <f>IF(BW$12-$C128&lt;0,$W$8*ABS(BW$12-$C128),$W$7*(BW$12-$C128))*$D128</f>
        <v>7.9888523332487563E-6</v>
      </c>
      <c r="BX129" s="35">
        <f>IF(BX$12-$C128&lt;0,$W$8*ABS(BX$12-$C128),$W$7*(BX$12-$C128))*$D128</f>
        <v>9.8045005908052511E-6</v>
      </c>
      <c r="BY129" s="35">
        <f>IF(BY$12-$C128&lt;0,$W$8*ABS(BY$12-$C128),$W$7*(BY$12-$C128))*$D128</f>
        <v>1.1620148848361749E-5</v>
      </c>
      <c r="BZ129" s="35">
        <f>IF(BZ$12-$C128&lt;0,$W$8*ABS(BZ$12-$C128),$W$7*(BZ$12-$C128))*$D128</f>
        <v>1.3435797105918242E-5</v>
      </c>
      <c r="CA129" s="35">
        <f>IF(CA$12-$C128&lt;0,$W$8*ABS(CA$12-$C128),$W$7*(CA$12-$C128))*$D128</f>
        <v>1.5251445363474737E-5</v>
      </c>
      <c r="CB129" s="35">
        <f>IF(CB$12-$C128&lt;0,$W$8*ABS(CB$12-$C128),$W$7*(CB$12-$C128))*$D128</f>
        <v>1.7067093621031234E-5</v>
      </c>
      <c r="CC129" s="35">
        <f>IF(CC$12-$C128&lt;0,$W$8*ABS(CC$12-$C128),$W$7*(CC$12-$C128))*$D128</f>
        <v>1.8882741878587727E-5</v>
      </c>
      <c r="CD129" s="35">
        <f>IF(CD$12-$C128&lt;0,$W$8*ABS(CD$12-$C128),$W$7*(CD$12-$C128))*$D128</f>
        <v>2.0698390136144223E-5</v>
      </c>
      <c r="CE129" s="35">
        <f>IF(CE$12-$C128&lt;0,$W$8*ABS(CE$12-$C128),$W$7*(CE$12-$C128))*$D128</f>
        <v>2.251403839370072E-5</v>
      </c>
      <c r="CF129" s="35">
        <f>IF(CF$12-$C128&lt;0,$W$8*ABS(CF$12-$C128),$W$7*(CF$12-$C128))*$D128</f>
        <v>2.4329686651257213E-5</v>
      </c>
      <c r="CG129" s="36">
        <f>IF(CG$12-$C128&lt;0,$W$8*ABS(CG$12-$C128),$W$7*(CG$12-$C128))*$D128</f>
        <v>2.6145334908813709E-5</v>
      </c>
      <c r="CH129" s="12"/>
    </row>
    <row r="130" spans="2:86" x14ac:dyDescent="0.25">
      <c r="B130" s="10"/>
      <c r="C130" s="5">
        <f t="shared" si="6"/>
        <v>23.69999999999995</v>
      </c>
      <c r="D130" s="46">
        <f>_xlfn.NORM.DIST(C130,$E$7,$E$8,FALSE)</f>
        <v>1.5520703528926814E-5</v>
      </c>
      <c r="E130" s="95">
        <f>D130/SUM($D$12:$D$138)</f>
        <v>3.104141011514804E-6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68"/>
      <c r="W130" s="54">
        <f t="shared" si="5"/>
        <v>23.49999999999995</v>
      </c>
      <c r="X130" s="34">
        <f>IF(X$12-$C129&lt;0,$W$8*ABS(X$12-$C129),$W$7*(X$12-$C129))*$D129</f>
        <v>5.6069397935921678E-6</v>
      </c>
      <c r="Y130" s="35">
        <f>IF(Y$12-$C129&lt;0,$W$8*ABS(Y$12-$C129),$W$7*(Y$12-$C129))*$D129</f>
        <v>5.4876432022391424E-6</v>
      </c>
      <c r="Z130" s="35">
        <f>IF(Z$12-$C129&lt;0,$W$8*ABS(Z$12-$C129),$W$7*(Z$12-$C129))*$D129</f>
        <v>5.368346610886117E-6</v>
      </c>
      <c r="AA130" s="35">
        <f>IF(AA$12-$C129&lt;0,$W$8*ABS(AA$12-$C129),$W$7*(AA$12-$C129))*$D129</f>
        <v>5.2490500195330915E-6</v>
      </c>
      <c r="AB130" s="35">
        <f>IF(AB$12-$C129&lt;0,$W$8*ABS(AB$12-$C129),$W$7*(AB$12-$C129))*$D129</f>
        <v>5.129753428180067E-6</v>
      </c>
      <c r="AC130" s="35">
        <f>IF(AC$12-$C129&lt;0,$W$8*ABS(AC$12-$C129),$W$7*(AC$12-$C129))*$D129</f>
        <v>5.0104568368270424E-6</v>
      </c>
      <c r="AD130" s="35">
        <f>IF(AD$12-$C129&lt;0,$W$8*ABS(AD$12-$C129),$W$7*(AD$12-$C129))*$D129</f>
        <v>4.891160245474017E-6</v>
      </c>
      <c r="AE130" s="35">
        <f>IF(AE$12-$C129&lt;0,$W$8*ABS(AE$12-$C129),$W$7*(AE$12-$C129))*$D129</f>
        <v>4.7718636541209915E-6</v>
      </c>
      <c r="AF130" s="35">
        <f>IF(AF$12-$C129&lt;0,$W$8*ABS(AF$12-$C129),$W$7*(AF$12-$C129))*$D129</f>
        <v>4.652567062767967E-6</v>
      </c>
      <c r="AG130" s="35">
        <f>IF(AG$12-$C129&lt;0,$W$8*ABS(AG$12-$C129),$W$7*(AG$12-$C129))*$D129</f>
        <v>4.5332704714149415E-6</v>
      </c>
      <c r="AH130" s="35">
        <f>IF(AH$12-$C129&lt;0,$W$8*ABS(AH$12-$C129),$W$7*(AH$12-$C129))*$D129</f>
        <v>4.4139738800619161E-6</v>
      </c>
      <c r="AI130" s="35">
        <f>IF(AI$12-$C129&lt;0,$W$8*ABS(AI$12-$C129),$W$7*(AI$12-$C129))*$D129</f>
        <v>4.2946772887088907E-6</v>
      </c>
      <c r="AJ130" s="35">
        <f>IF(AJ$12-$C129&lt;0,$W$8*ABS(AJ$12-$C129),$W$7*(AJ$12-$C129))*$D129</f>
        <v>4.1753806973558661E-6</v>
      </c>
      <c r="AK130" s="35">
        <f>IF(AK$12-$C129&lt;0,$W$8*ABS(AK$12-$C129),$W$7*(AK$12-$C129))*$D129</f>
        <v>4.0560841060028415E-6</v>
      </c>
      <c r="AL130" s="35">
        <f>IF(AL$12-$C129&lt;0,$W$8*ABS(AL$12-$C129),$W$7*(AL$12-$C129))*$D129</f>
        <v>3.9367875146498161E-6</v>
      </c>
      <c r="AM130" s="35">
        <f>IF(AM$12-$C129&lt;0,$W$8*ABS(AM$12-$C129),$W$7*(AM$12-$C129))*$D129</f>
        <v>3.8174909232967907E-6</v>
      </c>
      <c r="AN130" s="35">
        <f>IF(AN$12-$C129&lt;0,$W$8*ABS(AN$12-$C129),$W$7*(AN$12-$C129))*$D129</f>
        <v>3.6981943319437657E-6</v>
      </c>
      <c r="AO130" s="35">
        <f>IF(AO$12-$C129&lt;0,$W$8*ABS(AO$12-$C129),$W$7*(AO$12-$C129))*$D129</f>
        <v>3.5788977405907407E-6</v>
      </c>
      <c r="AP130" s="35">
        <f>IF(AP$12-$C129&lt;0,$W$8*ABS(AP$12-$C129),$W$7*(AP$12-$C129))*$D129</f>
        <v>3.4596011492377161E-6</v>
      </c>
      <c r="AQ130" s="35">
        <f>IF(AQ$12-$C129&lt;0,$W$8*ABS(AQ$12-$C129),$W$7*(AQ$12-$C129))*$D129</f>
        <v>3.3403045578846907E-6</v>
      </c>
      <c r="AR130" s="35">
        <f>IF(AR$12-$C129&lt;0,$W$8*ABS(AR$12-$C129),$W$7*(AR$12-$C129))*$D129</f>
        <v>3.2210079665316657E-6</v>
      </c>
      <c r="AS130" s="35">
        <f>IF(AS$12-$C129&lt;0,$W$8*ABS(AS$12-$C129),$W$7*(AS$12-$C129))*$D129</f>
        <v>3.1017113751786403E-6</v>
      </c>
      <c r="AT130" s="35">
        <f>IF(AT$12-$C129&lt;0,$W$8*ABS(AT$12-$C129),$W$7*(AT$12-$C129))*$D129</f>
        <v>2.9824147838256153E-6</v>
      </c>
      <c r="AU130" s="35">
        <f>IF(AU$12-$C129&lt;0,$W$8*ABS(AU$12-$C129),$W$7*(AU$12-$C129))*$D129</f>
        <v>2.8631181924725903E-6</v>
      </c>
      <c r="AV130" s="35">
        <f>IF(AV$12-$C129&lt;0,$W$8*ABS(AV$12-$C129),$W$7*(AV$12-$C129))*$D129</f>
        <v>2.7438216011195653E-6</v>
      </c>
      <c r="AW130" s="35">
        <f>IF(AW$12-$C129&lt;0,$W$8*ABS(AW$12-$C129),$W$7*(AW$12-$C129))*$D129</f>
        <v>2.6245250097665398E-6</v>
      </c>
      <c r="AX130" s="35">
        <f>IF(AX$12-$C129&lt;0,$W$8*ABS(AX$12-$C129),$W$7*(AX$12-$C129))*$D129</f>
        <v>2.5052284184135153E-6</v>
      </c>
      <c r="AY130" s="35">
        <f>IF(AY$12-$C129&lt;0,$W$8*ABS(AY$12-$C129),$W$7*(AY$12-$C129))*$D129</f>
        <v>2.3859318270604898E-6</v>
      </c>
      <c r="AZ130" s="35">
        <f>IF(AZ$12-$C129&lt;0,$W$8*ABS(AZ$12-$C129),$W$7*(AZ$12-$C129))*$D129</f>
        <v>2.2666352357074648E-6</v>
      </c>
      <c r="BA130" s="35">
        <f>IF(BA$12-$C129&lt;0,$W$8*ABS(BA$12-$C129),$W$7*(BA$12-$C129))*$D129</f>
        <v>2.1473386443544398E-6</v>
      </c>
      <c r="BB130" s="35">
        <f>IF(BB$12-$C129&lt;0,$W$8*ABS(BB$12-$C129),$W$7*(BB$12-$C129))*$D129</f>
        <v>2.0280420530014148E-6</v>
      </c>
      <c r="BC130" s="35">
        <f>IF(BC$12-$C129&lt;0,$W$8*ABS(BC$12-$C129),$W$7*(BC$12-$C129))*$D129</f>
        <v>1.9087454616483894E-6</v>
      </c>
      <c r="BD130" s="35">
        <f>IF(BD$12-$C129&lt;0,$W$8*ABS(BD$12-$C129),$W$7*(BD$12-$C129))*$D129</f>
        <v>1.7894488702953642E-6</v>
      </c>
      <c r="BE130" s="35">
        <f>IF(BE$12-$C129&lt;0,$W$8*ABS(BE$12-$C129),$W$7*(BE$12-$C129))*$D129</f>
        <v>1.6701522789423394E-6</v>
      </c>
      <c r="BF130" s="35">
        <f>IF(BF$12-$C129&lt;0,$W$8*ABS(BF$12-$C129),$W$7*(BF$12-$C129))*$D129</f>
        <v>1.5508556875893142E-6</v>
      </c>
      <c r="BG130" s="35">
        <f>IF(BG$12-$C129&lt;0,$W$8*ABS(BG$12-$C129),$W$7*(BG$12-$C129))*$D129</f>
        <v>1.4315590962362892E-6</v>
      </c>
      <c r="BH130" s="35">
        <f>IF(BH$12-$C129&lt;0,$W$8*ABS(BH$12-$C129),$W$7*(BH$12-$C129))*$D129</f>
        <v>1.312262504883264E-6</v>
      </c>
      <c r="BI130" s="35">
        <f>IF(BI$12-$C129&lt;0,$W$8*ABS(BI$12-$C129),$W$7*(BI$12-$C129))*$D129</f>
        <v>1.192965913530239E-6</v>
      </c>
      <c r="BJ130" s="35">
        <f>IF(BJ$12-$C129&lt;0,$W$8*ABS(BJ$12-$C129),$W$7*(BJ$12-$C129))*$D129</f>
        <v>1.073669322177214E-6</v>
      </c>
      <c r="BK130" s="35">
        <f>IF(BK$12-$C129&lt;0,$W$8*ABS(BK$12-$C129),$W$7*(BK$12-$C129))*$D129</f>
        <v>9.5437273082418878E-7</v>
      </c>
      <c r="BL130" s="35">
        <f>IF(BL$12-$C129&lt;0,$W$8*ABS(BL$12-$C129),$W$7*(BL$12-$C129))*$D129</f>
        <v>8.3507613947116378E-7</v>
      </c>
      <c r="BM130" s="35">
        <f>IF(BM$12-$C129&lt;0,$W$8*ABS(BM$12-$C129),$W$7*(BM$12-$C129))*$D129</f>
        <v>7.1577954811813867E-7</v>
      </c>
      <c r="BN130" s="35">
        <f>IF(BN$12-$C129&lt;0,$W$8*ABS(BN$12-$C129),$W$7*(BN$12-$C129))*$D129</f>
        <v>5.9648295676511357E-7</v>
      </c>
      <c r="BO130" s="35">
        <f>IF(BO$12-$C129&lt;0,$W$8*ABS(BO$12-$C129),$W$7*(BO$12-$C129))*$D129</f>
        <v>4.7718636541208846E-7</v>
      </c>
      <c r="BP130" s="35">
        <f>IF(BP$12-$C129&lt;0,$W$8*ABS(BP$12-$C129),$W$7*(BP$12-$C129))*$D129</f>
        <v>3.5788977405906341E-7</v>
      </c>
      <c r="BQ130" s="35">
        <f>IF(BQ$12-$C129&lt;0,$W$8*ABS(BQ$12-$C129),$W$7*(BQ$12-$C129))*$D129</f>
        <v>2.385931827060383E-7</v>
      </c>
      <c r="BR130" s="35">
        <f>IF(BR$12-$C129&lt;0,$W$8*ABS(BR$12-$C129),$W$7*(BR$12-$C129))*$D129</f>
        <v>1.1929659135301322E-7</v>
      </c>
      <c r="BS130" s="35">
        <f>IF(BS$12-$C129&lt;0,$W$8*ABS(BS$12-$C129),$W$7*(BS$12-$C129))*$D129</f>
        <v>1.1867145694156642E-19</v>
      </c>
      <c r="BT130" s="35">
        <f>IF(BT$12-$C129&lt;0,$W$8*ABS(BT$12-$C129),$W$7*(BT$12-$C129))*$D129</f>
        <v>1.1929659135303696E-6</v>
      </c>
      <c r="BU130" s="35">
        <f>IF(BU$12-$C129&lt;0,$W$8*ABS(BU$12-$C129),$W$7*(BU$12-$C129))*$D129</f>
        <v>2.3859318270606203E-6</v>
      </c>
      <c r="BV130" s="35">
        <f>IF(BV$12-$C129&lt;0,$W$8*ABS(BV$12-$C129),$W$7*(BV$12-$C129))*$D129</f>
        <v>3.5788977405908716E-6</v>
      </c>
      <c r="BW130" s="35">
        <f>IF(BW$12-$C129&lt;0,$W$8*ABS(BW$12-$C129),$W$7*(BW$12-$C129))*$D129</f>
        <v>4.771863654121122E-6</v>
      </c>
      <c r="BX130" s="35">
        <f>IF(BX$12-$C129&lt;0,$W$8*ABS(BX$12-$C129),$W$7*(BX$12-$C129))*$D129</f>
        <v>5.9648295676513737E-6</v>
      </c>
      <c r="BY130" s="35">
        <f>IF(BY$12-$C129&lt;0,$W$8*ABS(BY$12-$C129),$W$7*(BY$12-$C129))*$D129</f>
        <v>7.1577954811816237E-6</v>
      </c>
      <c r="BZ130" s="35">
        <f>IF(BZ$12-$C129&lt;0,$W$8*ABS(BZ$12-$C129),$W$7*(BZ$12-$C129))*$D129</f>
        <v>8.3507613947118745E-6</v>
      </c>
      <c r="CA130" s="35">
        <f>IF(CA$12-$C129&lt;0,$W$8*ABS(CA$12-$C129),$W$7*(CA$12-$C129))*$D129</f>
        <v>9.5437273082421271E-6</v>
      </c>
      <c r="CB130" s="35">
        <f>IF(CB$12-$C129&lt;0,$W$8*ABS(CB$12-$C129),$W$7*(CB$12-$C129))*$D129</f>
        <v>1.0736693221772378E-5</v>
      </c>
      <c r="CC130" s="35">
        <f>IF(CC$12-$C129&lt;0,$W$8*ABS(CC$12-$C129),$W$7*(CC$12-$C129))*$D129</f>
        <v>1.1929659135302627E-5</v>
      </c>
      <c r="CD130" s="35">
        <f>IF(CD$12-$C129&lt;0,$W$8*ABS(CD$12-$C129),$W$7*(CD$12-$C129))*$D129</f>
        <v>1.312262504883288E-5</v>
      </c>
      <c r="CE130" s="35">
        <f>IF(CE$12-$C129&lt;0,$W$8*ABS(CE$12-$C129),$W$7*(CE$12-$C129))*$D129</f>
        <v>1.4315590962363129E-5</v>
      </c>
      <c r="CF130" s="35">
        <f>IF(CF$12-$C129&lt;0,$W$8*ABS(CF$12-$C129),$W$7*(CF$12-$C129))*$D129</f>
        <v>1.5508556875893381E-5</v>
      </c>
      <c r="CG130" s="36">
        <f>IF(CG$12-$C129&lt;0,$W$8*ABS(CG$12-$C129),$W$7*(CG$12-$C129))*$D129</f>
        <v>1.6701522789423634E-5</v>
      </c>
      <c r="CH130" s="12"/>
    </row>
    <row r="131" spans="2:86" x14ac:dyDescent="0.25">
      <c r="B131" s="10"/>
      <c r="C131" s="5">
        <f t="shared" si="6"/>
        <v>23.899999999999949</v>
      </c>
      <c r="D131" s="46">
        <f>_xlfn.NORM.DIST(C131,$E$7,$E$8,FALSE)</f>
        <v>9.9958983534625492E-6</v>
      </c>
      <c r="E131" s="95">
        <f>D131/SUM($D$12:$D$138)</f>
        <v>1.9991798675934052E-6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68"/>
      <c r="W131" s="54">
        <f t="shared" si="5"/>
        <v>23.69999999999995</v>
      </c>
      <c r="X131" s="34">
        <f>IF(X$12-$C130&lt;0,$W$8*ABS(X$12-$C130),$W$7*(X$12-$C130))*$D130</f>
        <v>3.6784067363556468E-6</v>
      </c>
      <c r="Y131" s="35">
        <f>IF(Y$12-$C130&lt;0,$W$8*ABS(Y$12-$C130),$W$7*(Y$12-$C130))*$D130</f>
        <v>3.6008032187110134E-6</v>
      </c>
      <c r="Z131" s="35">
        <f>IF(Z$12-$C130&lt;0,$W$8*ABS(Z$12-$C130),$W$7*(Z$12-$C130))*$D130</f>
        <v>3.5231997010663791E-6</v>
      </c>
      <c r="AA131" s="35">
        <f>IF(AA$12-$C130&lt;0,$W$8*ABS(AA$12-$C130),$W$7*(AA$12-$C130))*$D130</f>
        <v>3.4455961834217448E-6</v>
      </c>
      <c r="AB131" s="35">
        <f>IF(AB$12-$C130&lt;0,$W$8*ABS(AB$12-$C130),$W$7*(AB$12-$C130))*$D130</f>
        <v>3.367992665777111E-6</v>
      </c>
      <c r="AC131" s="35">
        <f>IF(AC$12-$C130&lt;0,$W$8*ABS(AC$12-$C130),$W$7*(AC$12-$C130))*$D130</f>
        <v>3.2903891481324767E-6</v>
      </c>
      <c r="AD131" s="35">
        <f>IF(AD$12-$C130&lt;0,$W$8*ABS(AD$12-$C130),$W$7*(AD$12-$C130))*$D130</f>
        <v>3.2127856304878424E-6</v>
      </c>
      <c r="AE131" s="35">
        <f>IF(AE$12-$C130&lt;0,$W$8*ABS(AE$12-$C130),$W$7*(AE$12-$C130))*$D130</f>
        <v>3.135182112843209E-6</v>
      </c>
      <c r="AF131" s="35">
        <f>IF(AF$12-$C130&lt;0,$W$8*ABS(AF$12-$C130),$W$7*(AF$12-$C130))*$D130</f>
        <v>3.0575785951985747E-6</v>
      </c>
      <c r="AG131" s="35">
        <f>IF(AG$12-$C130&lt;0,$W$8*ABS(AG$12-$C130),$W$7*(AG$12-$C130))*$D130</f>
        <v>2.9799750775539405E-6</v>
      </c>
      <c r="AH131" s="35">
        <f>IF(AH$12-$C130&lt;0,$W$8*ABS(AH$12-$C130),$W$7*(AH$12-$C130))*$D130</f>
        <v>2.9023715599093066E-6</v>
      </c>
      <c r="AI131" s="35">
        <f>IF(AI$12-$C130&lt;0,$W$8*ABS(AI$12-$C130),$W$7*(AI$12-$C130))*$D130</f>
        <v>2.8247680422646723E-6</v>
      </c>
      <c r="AJ131" s="35">
        <f>IF(AJ$12-$C130&lt;0,$W$8*ABS(AJ$12-$C130),$W$7*(AJ$12-$C130))*$D130</f>
        <v>2.7471645246200381E-6</v>
      </c>
      <c r="AK131" s="35">
        <f>IF(AK$12-$C130&lt;0,$W$8*ABS(AK$12-$C130),$W$7*(AK$12-$C130))*$D130</f>
        <v>2.6695610069754038E-6</v>
      </c>
      <c r="AL131" s="35">
        <f>IF(AL$12-$C130&lt;0,$W$8*ABS(AL$12-$C130),$W$7*(AL$12-$C130))*$D130</f>
        <v>2.5919574893307704E-6</v>
      </c>
      <c r="AM131" s="35">
        <f>IF(AM$12-$C130&lt;0,$W$8*ABS(AM$12-$C130),$W$7*(AM$12-$C130))*$D130</f>
        <v>2.5143539716861361E-6</v>
      </c>
      <c r="AN131" s="35">
        <f>IF(AN$12-$C130&lt;0,$W$8*ABS(AN$12-$C130),$W$7*(AN$12-$C130))*$D130</f>
        <v>2.4367504540415018E-6</v>
      </c>
      <c r="AO131" s="35">
        <f>IF(AO$12-$C130&lt;0,$W$8*ABS(AO$12-$C130),$W$7*(AO$12-$C130))*$D130</f>
        <v>2.359146936396868E-6</v>
      </c>
      <c r="AP131" s="35">
        <f>IF(AP$12-$C130&lt;0,$W$8*ABS(AP$12-$C130),$W$7*(AP$12-$C130))*$D130</f>
        <v>2.2815434187522337E-6</v>
      </c>
      <c r="AQ131" s="35">
        <f>IF(AQ$12-$C130&lt;0,$W$8*ABS(AQ$12-$C130),$W$7*(AQ$12-$C130))*$D130</f>
        <v>2.2039399011075994E-6</v>
      </c>
      <c r="AR131" s="35">
        <f>IF(AR$12-$C130&lt;0,$W$8*ABS(AR$12-$C130),$W$7*(AR$12-$C130))*$D130</f>
        <v>2.126336383462966E-6</v>
      </c>
      <c r="AS131" s="35">
        <f>IF(AS$12-$C130&lt;0,$W$8*ABS(AS$12-$C130),$W$7*(AS$12-$C130))*$D130</f>
        <v>2.0487328658183317E-6</v>
      </c>
      <c r="AT131" s="35">
        <f>IF(AT$12-$C130&lt;0,$W$8*ABS(AT$12-$C130),$W$7*(AT$12-$C130))*$D130</f>
        <v>1.9711293481736975E-6</v>
      </c>
      <c r="AU131" s="35">
        <f>IF(AU$12-$C130&lt;0,$W$8*ABS(AU$12-$C130),$W$7*(AU$12-$C130))*$D130</f>
        <v>1.8935258305290634E-6</v>
      </c>
      <c r="AV131" s="35">
        <f>IF(AV$12-$C130&lt;0,$W$8*ABS(AV$12-$C130),$W$7*(AV$12-$C130))*$D130</f>
        <v>1.8159223128844293E-6</v>
      </c>
      <c r="AW131" s="35">
        <f>IF(AW$12-$C130&lt;0,$W$8*ABS(AW$12-$C130),$W$7*(AW$12-$C130))*$D130</f>
        <v>1.7383187952397955E-6</v>
      </c>
      <c r="AX131" s="35">
        <f>IF(AX$12-$C130&lt;0,$W$8*ABS(AX$12-$C130),$W$7*(AX$12-$C130))*$D130</f>
        <v>1.6607152775951612E-6</v>
      </c>
      <c r="AY131" s="35">
        <f>IF(AY$12-$C130&lt;0,$W$8*ABS(AY$12-$C130),$W$7*(AY$12-$C130))*$D130</f>
        <v>1.5831117599505272E-6</v>
      </c>
      <c r="AZ131" s="35">
        <f>IF(AZ$12-$C130&lt;0,$W$8*ABS(AZ$12-$C130),$W$7*(AZ$12-$C130))*$D130</f>
        <v>1.5055082423058933E-6</v>
      </c>
      <c r="BA131" s="35">
        <f>IF(BA$12-$C130&lt;0,$W$8*ABS(BA$12-$C130),$W$7*(BA$12-$C130))*$D130</f>
        <v>1.427904724661259E-6</v>
      </c>
      <c r="BB131" s="35">
        <f>IF(BB$12-$C130&lt;0,$W$8*ABS(BB$12-$C130),$W$7*(BB$12-$C130))*$D130</f>
        <v>1.350301207016625E-6</v>
      </c>
      <c r="BC131" s="35">
        <f>IF(BC$12-$C130&lt;0,$W$8*ABS(BC$12-$C130),$W$7*(BC$12-$C130))*$D130</f>
        <v>1.2726976893719909E-6</v>
      </c>
      <c r="BD131" s="35">
        <f>IF(BD$12-$C130&lt;0,$W$8*ABS(BD$12-$C130),$W$7*(BD$12-$C130))*$D130</f>
        <v>1.1950941717273569E-6</v>
      </c>
      <c r="BE131" s="35">
        <f>IF(BE$12-$C130&lt;0,$W$8*ABS(BE$12-$C130),$W$7*(BE$12-$C130))*$D130</f>
        <v>1.1174906540827228E-6</v>
      </c>
      <c r="BF131" s="35">
        <f>IF(BF$12-$C130&lt;0,$W$8*ABS(BF$12-$C130),$W$7*(BF$12-$C130))*$D130</f>
        <v>1.0398871364380885E-6</v>
      </c>
      <c r="BG131" s="35">
        <f>IF(BG$12-$C130&lt;0,$W$8*ABS(BG$12-$C130),$W$7*(BG$12-$C130))*$D130</f>
        <v>9.6228361879345468E-7</v>
      </c>
      <c r="BH131" s="35">
        <f>IF(BH$12-$C130&lt;0,$W$8*ABS(BH$12-$C130),$W$7*(BH$12-$C130))*$D130</f>
        <v>8.8468010114882051E-7</v>
      </c>
      <c r="BI131" s="35">
        <f>IF(BI$12-$C130&lt;0,$W$8*ABS(BI$12-$C130),$W$7*(BI$12-$C130))*$D130</f>
        <v>8.0707658350418656E-7</v>
      </c>
      <c r="BJ131" s="35">
        <f>IF(BJ$12-$C130&lt;0,$W$8*ABS(BJ$12-$C130),$W$7*(BJ$12-$C130))*$D130</f>
        <v>7.2947306585955239E-7</v>
      </c>
      <c r="BK131" s="35">
        <f>IF(BK$12-$C130&lt;0,$W$8*ABS(BK$12-$C130),$W$7*(BK$12-$C130))*$D130</f>
        <v>6.5186954821491833E-7</v>
      </c>
      <c r="BL131" s="35">
        <f>IF(BL$12-$C130&lt;0,$W$8*ABS(BL$12-$C130),$W$7*(BL$12-$C130))*$D130</f>
        <v>5.7426603057028427E-7</v>
      </c>
      <c r="BM131" s="35">
        <f>IF(BM$12-$C130&lt;0,$W$8*ABS(BM$12-$C130),$W$7*(BM$12-$C130))*$D130</f>
        <v>4.9666251292565021E-7</v>
      </c>
      <c r="BN131" s="35">
        <f>IF(BN$12-$C130&lt;0,$W$8*ABS(BN$12-$C130),$W$7*(BN$12-$C130))*$D130</f>
        <v>4.1905899528101615E-7</v>
      </c>
      <c r="BO131" s="35">
        <f>IF(BO$12-$C130&lt;0,$W$8*ABS(BO$12-$C130),$W$7*(BO$12-$C130))*$D130</f>
        <v>3.4145547763638209E-7</v>
      </c>
      <c r="BP131" s="35">
        <f>IF(BP$12-$C130&lt;0,$W$8*ABS(BP$12-$C130),$W$7*(BP$12-$C130))*$D130</f>
        <v>2.6385195999174798E-7</v>
      </c>
      <c r="BQ131" s="35">
        <f>IF(BQ$12-$C130&lt;0,$W$8*ABS(BQ$12-$C130),$W$7*(BQ$12-$C130))*$D130</f>
        <v>1.8624844234711395E-7</v>
      </c>
      <c r="BR131" s="35">
        <f>IF(BR$12-$C130&lt;0,$W$8*ABS(BR$12-$C130),$W$7*(BR$12-$C130))*$D130</f>
        <v>1.0864492470247986E-7</v>
      </c>
      <c r="BS131" s="35">
        <f>IF(BS$12-$C130&lt;0,$W$8*ABS(BS$12-$C130),$W$7*(BS$12-$C130))*$D130</f>
        <v>3.10414070578458E-8</v>
      </c>
      <c r="BT131" s="35">
        <f>IF(BT$12-$C130&lt;0,$W$8*ABS(BT$12-$C130),$W$7*(BT$12-$C130))*$D130</f>
        <v>4.6562110586788276E-7</v>
      </c>
      <c r="BU131" s="35">
        <f>IF(BU$12-$C130&lt;0,$W$8*ABS(BU$12-$C130),$W$7*(BU$12-$C130))*$D130</f>
        <v>1.2416562823142235E-6</v>
      </c>
      <c r="BV131" s="35">
        <f>IF(BV$12-$C130&lt;0,$W$8*ABS(BV$12-$C130),$W$7*(BV$12-$C130))*$D130</f>
        <v>2.0176914587605643E-6</v>
      </c>
      <c r="BW131" s="35">
        <f>IF(BW$12-$C130&lt;0,$W$8*ABS(BW$12-$C130),$W$7*(BW$12-$C130))*$D130</f>
        <v>2.7937266352069049E-6</v>
      </c>
      <c r="BX131" s="35">
        <f>IF(BX$12-$C130&lt;0,$W$8*ABS(BX$12-$C130),$W$7*(BX$12-$C130))*$D130</f>
        <v>3.5697618116532455E-6</v>
      </c>
      <c r="BY131" s="35">
        <f>IF(BY$12-$C130&lt;0,$W$8*ABS(BY$12-$C130),$W$7*(BY$12-$C130))*$D130</f>
        <v>4.345796988099587E-6</v>
      </c>
      <c r="BZ131" s="35">
        <f>IF(BZ$12-$C130&lt;0,$W$8*ABS(BZ$12-$C130),$W$7*(BZ$12-$C130))*$D130</f>
        <v>5.1218321645459272E-6</v>
      </c>
      <c r="CA131" s="35">
        <f>IF(CA$12-$C130&lt;0,$W$8*ABS(CA$12-$C130),$W$7*(CA$12-$C130))*$D130</f>
        <v>5.8978673409922673E-6</v>
      </c>
      <c r="CB131" s="35">
        <f>IF(CB$12-$C130&lt;0,$W$8*ABS(CB$12-$C130),$W$7*(CB$12-$C130))*$D130</f>
        <v>6.6739025174386084E-6</v>
      </c>
      <c r="CC131" s="35">
        <f>IF(CC$12-$C130&lt;0,$W$8*ABS(CC$12-$C130),$W$7*(CC$12-$C130))*$D130</f>
        <v>7.4499376938849494E-6</v>
      </c>
      <c r="CD131" s="35">
        <f>IF(CD$12-$C130&lt;0,$W$8*ABS(CD$12-$C130),$W$7*(CD$12-$C130))*$D130</f>
        <v>8.2259728703312887E-6</v>
      </c>
      <c r="CE131" s="35">
        <f>IF(CE$12-$C130&lt;0,$W$8*ABS(CE$12-$C130),$W$7*(CE$12-$C130))*$D130</f>
        <v>9.0020080467776314E-6</v>
      </c>
      <c r="CF131" s="35">
        <f>IF(CF$12-$C130&lt;0,$W$8*ABS(CF$12-$C130),$W$7*(CF$12-$C130))*$D130</f>
        <v>9.7780432232239725E-6</v>
      </c>
      <c r="CG131" s="36">
        <f>IF(CG$12-$C130&lt;0,$W$8*ABS(CG$12-$C130),$W$7*(CG$12-$C130))*$D130</f>
        <v>1.0554078399670312E-5</v>
      </c>
      <c r="CH131" s="12"/>
    </row>
    <row r="132" spans="2:86" x14ac:dyDescent="0.25">
      <c r="B132" s="10"/>
      <c r="C132" s="5">
        <f t="shared" si="6"/>
        <v>24.099999999999948</v>
      </c>
      <c r="D132" s="46">
        <f>_xlfn.NORM.DIST(C132,$E$7,$E$8,FALSE)</f>
        <v>6.373666190917479E-6</v>
      </c>
      <c r="E132" s="95">
        <f>D132/SUM($D$12:$D$138)</f>
        <v>1.2747333637330497E-6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68"/>
      <c r="W132" s="54">
        <f t="shared" si="5"/>
        <v>23.899999999999949</v>
      </c>
      <c r="X132" s="34">
        <f>IF(X$12-$C131&lt;0,$W$8*ABS(X$12-$C131),$W$7*(X$12-$C131))*$D131</f>
        <v>2.3890197064775441E-6</v>
      </c>
      <c r="Y132" s="35">
        <f>IF(Y$12-$C131&lt;0,$W$8*ABS(Y$12-$C131),$W$7*(Y$12-$C131))*$D131</f>
        <v>2.3390402147102316E-6</v>
      </c>
      <c r="Z132" s="35">
        <f>IF(Z$12-$C131&lt;0,$W$8*ABS(Z$12-$C131),$W$7*(Z$12-$C131))*$D131</f>
        <v>2.2890607229429186E-6</v>
      </c>
      <c r="AA132" s="35">
        <f>IF(AA$12-$C131&lt;0,$W$8*ABS(AA$12-$C131),$W$7*(AA$12-$C131))*$D131</f>
        <v>2.2390812311756061E-6</v>
      </c>
      <c r="AB132" s="35">
        <f>IF(AB$12-$C131&lt;0,$W$8*ABS(AB$12-$C131),$W$7*(AB$12-$C131))*$D131</f>
        <v>2.1891017394082932E-6</v>
      </c>
      <c r="AC132" s="35">
        <f>IF(AC$12-$C131&lt;0,$W$8*ABS(AC$12-$C131),$W$7*(AC$12-$C131))*$D131</f>
        <v>2.1391222476409806E-6</v>
      </c>
      <c r="AD132" s="35">
        <f>IF(AD$12-$C131&lt;0,$W$8*ABS(AD$12-$C131),$W$7*(AD$12-$C131))*$D131</f>
        <v>2.0891427558736677E-6</v>
      </c>
      <c r="AE132" s="35">
        <f>IF(AE$12-$C131&lt;0,$W$8*ABS(AE$12-$C131),$W$7*(AE$12-$C131))*$D131</f>
        <v>2.0391632641063548E-6</v>
      </c>
      <c r="AF132" s="35">
        <f>IF(AF$12-$C131&lt;0,$W$8*ABS(AF$12-$C131),$W$7*(AF$12-$C131))*$D131</f>
        <v>1.9891837723390422E-6</v>
      </c>
      <c r="AG132" s="35">
        <f>IF(AG$12-$C131&lt;0,$W$8*ABS(AG$12-$C131),$W$7*(AG$12-$C131))*$D131</f>
        <v>1.9392042805717297E-6</v>
      </c>
      <c r="AH132" s="35">
        <f>IF(AH$12-$C131&lt;0,$W$8*ABS(AH$12-$C131),$W$7*(AH$12-$C131))*$D131</f>
        <v>1.8892247888044168E-6</v>
      </c>
      <c r="AI132" s="35">
        <f>IF(AI$12-$C131&lt;0,$W$8*ABS(AI$12-$C131),$W$7*(AI$12-$C131))*$D131</f>
        <v>1.8392452970371041E-6</v>
      </c>
      <c r="AJ132" s="35">
        <f>IF(AJ$12-$C131&lt;0,$W$8*ABS(AJ$12-$C131),$W$7*(AJ$12-$C131))*$D131</f>
        <v>1.7892658052697913E-6</v>
      </c>
      <c r="AK132" s="35">
        <f>IF(AK$12-$C131&lt;0,$W$8*ABS(AK$12-$C131),$W$7*(AK$12-$C131))*$D131</f>
        <v>1.7392863135024784E-6</v>
      </c>
      <c r="AL132" s="35">
        <f>IF(AL$12-$C131&lt;0,$W$8*ABS(AL$12-$C131),$W$7*(AL$12-$C131))*$D131</f>
        <v>1.6893068217351657E-6</v>
      </c>
      <c r="AM132" s="35">
        <f>IF(AM$12-$C131&lt;0,$W$8*ABS(AM$12-$C131),$W$7*(AM$12-$C131))*$D131</f>
        <v>1.6393273299678529E-6</v>
      </c>
      <c r="AN132" s="35">
        <f>IF(AN$12-$C131&lt;0,$W$8*ABS(AN$12-$C131),$W$7*(AN$12-$C131))*$D131</f>
        <v>1.5893478382005404E-6</v>
      </c>
      <c r="AO132" s="35">
        <f>IF(AO$12-$C131&lt;0,$W$8*ABS(AO$12-$C131),$W$7*(AO$12-$C131))*$D131</f>
        <v>1.5393683464332275E-6</v>
      </c>
      <c r="AP132" s="35">
        <f>IF(AP$12-$C131&lt;0,$W$8*ABS(AP$12-$C131),$W$7*(AP$12-$C131))*$D131</f>
        <v>1.4893888546659147E-6</v>
      </c>
      <c r="AQ132" s="35">
        <f>IF(AQ$12-$C131&lt;0,$W$8*ABS(AQ$12-$C131),$W$7*(AQ$12-$C131))*$D131</f>
        <v>1.439409362898602E-6</v>
      </c>
      <c r="AR132" s="35">
        <f>IF(AR$12-$C131&lt;0,$W$8*ABS(AR$12-$C131),$W$7*(AR$12-$C131))*$D131</f>
        <v>1.3894298711312893E-6</v>
      </c>
      <c r="AS132" s="35">
        <f>IF(AS$12-$C131&lt;0,$W$8*ABS(AS$12-$C131),$W$7*(AS$12-$C131))*$D131</f>
        <v>1.3394503793639763E-6</v>
      </c>
      <c r="AT132" s="35">
        <f>IF(AT$12-$C131&lt;0,$W$8*ABS(AT$12-$C131),$W$7*(AT$12-$C131))*$D131</f>
        <v>1.2894708875966638E-6</v>
      </c>
      <c r="AU132" s="35">
        <f>IF(AU$12-$C131&lt;0,$W$8*ABS(AU$12-$C131),$W$7*(AU$12-$C131))*$D131</f>
        <v>1.2394913958293509E-6</v>
      </c>
      <c r="AV132" s="35">
        <f>IF(AV$12-$C131&lt;0,$W$8*ABS(AV$12-$C131),$W$7*(AV$12-$C131))*$D131</f>
        <v>1.1895119040620384E-6</v>
      </c>
      <c r="AW132" s="35">
        <f>IF(AW$12-$C131&lt;0,$W$8*ABS(AW$12-$C131),$W$7*(AW$12-$C131))*$D131</f>
        <v>1.1395324122947254E-6</v>
      </c>
      <c r="AX132" s="35">
        <f>IF(AX$12-$C131&lt;0,$W$8*ABS(AX$12-$C131),$W$7*(AX$12-$C131))*$D131</f>
        <v>1.0895529205274127E-6</v>
      </c>
      <c r="AY132" s="35">
        <f>IF(AY$12-$C131&lt;0,$W$8*ABS(AY$12-$C131),$W$7*(AY$12-$C131))*$D131</f>
        <v>1.0395734287601E-6</v>
      </c>
      <c r="AZ132" s="35">
        <f>IF(AZ$12-$C131&lt;0,$W$8*ABS(AZ$12-$C131),$W$7*(AZ$12-$C131))*$D131</f>
        <v>9.8959393699278725E-7</v>
      </c>
      <c r="BA132" s="35">
        <f>IF(BA$12-$C131&lt;0,$W$8*ABS(BA$12-$C131),$W$7*(BA$12-$C131))*$D131</f>
        <v>9.3961444522547452E-7</v>
      </c>
      <c r="BB132" s="35">
        <f>IF(BB$12-$C131&lt;0,$W$8*ABS(BB$12-$C131),$W$7*(BB$12-$C131))*$D131</f>
        <v>8.8963495345816179E-7</v>
      </c>
      <c r="BC132" s="35">
        <f>IF(BC$12-$C131&lt;0,$W$8*ABS(BC$12-$C131),$W$7*(BC$12-$C131))*$D131</f>
        <v>8.3965546169084906E-7</v>
      </c>
      <c r="BD132" s="35">
        <f>IF(BD$12-$C131&lt;0,$W$8*ABS(BD$12-$C131),$W$7*(BD$12-$C131))*$D131</f>
        <v>7.8967596992353623E-7</v>
      </c>
      <c r="BE132" s="35">
        <f>IF(BE$12-$C131&lt;0,$W$8*ABS(BE$12-$C131),$W$7*(BE$12-$C131))*$D131</f>
        <v>7.396964781562236E-7</v>
      </c>
      <c r="BF132" s="35">
        <f>IF(BF$12-$C131&lt;0,$W$8*ABS(BF$12-$C131),$W$7*(BF$12-$C131))*$D131</f>
        <v>6.8971698638891077E-7</v>
      </c>
      <c r="BG132" s="35">
        <f>IF(BG$12-$C131&lt;0,$W$8*ABS(BG$12-$C131),$W$7*(BG$12-$C131))*$D131</f>
        <v>6.3973749462159804E-7</v>
      </c>
      <c r="BH132" s="35">
        <f>IF(BH$12-$C131&lt;0,$W$8*ABS(BH$12-$C131),$W$7*(BH$12-$C131))*$D131</f>
        <v>5.8975800285428531E-7</v>
      </c>
      <c r="BI132" s="35">
        <f>IF(BI$12-$C131&lt;0,$W$8*ABS(BI$12-$C131),$W$7*(BI$12-$C131))*$D131</f>
        <v>5.3977851108697258E-7</v>
      </c>
      <c r="BJ132" s="35">
        <f>IF(BJ$12-$C131&lt;0,$W$8*ABS(BJ$12-$C131),$W$7*(BJ$12-$C131))*$D131</f>
        <v>4.8979901931965975E-7</v>
      </c>
      <c r="BK132" s="35">
        <f>IF(BK$12-$C131&lt;0,$W$8*ABS(BK$12-$C131),$W$7*(BK$12-$C131))*$D131</f>
        <v>4.3981952755234707E-7</v>
      </c>
      <c r="BL132" s="35">
        <f>IF(BL$12-$C131&lt;0,$W$8*ABS(BL$12-$C131),$W$7*(BL$12-$C131))*$D131</f>
        <v>3.8984003578503429E-7</v>
      </c>
      <c r="BM132" s="35">
        <f>IF(BM$12-$C131&lt;0,$W$8*ABS(BM$12-$C131),$W$7*(BM$12-$C131))*$D131</f>
        <v>3.3986054401772156E-7</v>
      </c>
      <c r="BN132" s="35">
        <f>IF(BN$12-$C131&lt;0,$W$8*ABS(BN$12-$C131),$W$7*(BN$12-$C131))*$D131</f>
        <v>2.8988105225040883E-7</v>
      </c>
      <c r="BO132" s="35">
        <f>IF(BO$12-$C131&lt;0,$W$8*ABS(BO$12-$C131),$W$7*(BO$12-$C131))*$D131</f>
        <v>2.399015604830961E-7</v>
      </c>
      <c r="BP132" s="35">
        <f>IF(BP$12-$C131&lt;0,$W$8*ABS(BP$12-$C131),$W$7*(BP$12-$C131))*$D131</f>
        <v>1.8992206871578332E-7</v>
      </c>
      <c r="BQ132" s="35">
        <f>IF(BQ$12-$C131&lt;0,$W$8*ABS(BQ$12-$C131),$W$7*(BQ$12-$C131))*$D131</f>
        <v>1.3994257694847056E-7</v>
      </c>
      <c r="BR132" s="35">
        <f>IF(BR$12-$C131&lt;0,$W$8*ABS(BR$12-$C131),$W$7*(BR$12-$C131))*$D131</f>
        <v>8.9963085181157835E-8</v>
      </c>
      <c r="BS132" s="35">
        <f>IF(BS$12-$C131&lt;0,$W$8*ABS(BS$12-$C131),$W$7*(BS$12-$C131))*$D131</f>
        <v>3.998359341384508E-8</v>
      </c>
      <c r="BT132" s="35">
        <f>IF(BT$12-$C131&lt;0,$W$8*ABS(BT$12-$C131),$W$7*(BT$12-$C131))*$D131</f>
        <v>9.9958983534676624E-8</v>
      </c>
      <c r="BU132" s="35">
        <f>IF(BU$12-$C131&lt;0,$W$8*ABS(BU$12-$C131),$W$7*(BU$12-$C131))*$D131</f>
        <v>5.997539012078041E-7</v>
      </c>
      <c r="BV132" s="35">
        <f>IF(BV$12-$C131&lt;0,$W$8*ABS(BV$12-$C131),$W$7*(BV$12-$C131))*$D131</f>
        <v>1.0995488188809317E-6</v>
      </c>
      <c r="BW132" s="35">
        <f>IF(BW$12-$C131&lt;0,$W$8*ABS(BW$12-$C131),$W$7*(BW$12-$C131))*$D131</f>
        <v>1.5993437365540592E-6</v>
      </c>
      <c r="BX132" s="35">
        <f>IF(BX$12-$C131&lt;0,$W$8*ABS(BX$12-$C131),$W$7*(BX$12-$C131))*$D131</f>
        <v>2.0991386542271867E-6</v>
      </c>
      <c r="BY132" s="35">
        <f>IF(BY$12-$C131&lt;0,$W$8*ABS(BY$12-$C131),$W$7*(BY$12-$C131))*$D131</f>
        <v>2.598933571900314E-6</v>
      </c>
      <c r="BZ132" s="35">
        <f>IF(BZ$12-$C131&lt;0,$W$8*ABS(BZ$12-$C131),$W$7*(BZ$12-$C131))*$D131</f>
        <v>3.0987284895734417E-6</v>
      </c>
      <c r="CA132" s="35">
        <f>IF(CA$12-$C131&lt;0,$W$8*ABS(CA$12-$C131),$W$7*(CA$12-$C131))*$D131</f>
        <v>3.598523407246569E-6</v>
      </c>
      <c r="CB132" s="35">
        <f>IF(CB$12-$C131&lt;0,$W$8*ABS(CB$12-$C131),$W$7*(CB$12-$C131))*$D131</f>
        <v>4.0983183249196967E-6</v>
      </c>
      <c r="CC132" s="35">
        <f>IF(CC$12-$C131&lt;0,$W$8*ABS(CC$12-$C131),$W$7*(CC$12-$C131))*$D131</f>
        <v>4.5981132425928236E-6</v>
      </c>
      <c r="CD132" s="35">
        <f>IF(CD$12-$C131&lt;0,$W$8*ABS(CD$12-$C131),$W$7*(CD$12-$C131))*$D131</f>
        <v>5.0979081602659513E-6</v>
      </c>
      <c r="CE132" s="35">
        <f>IF(CE$12-$C131&lt;0,$W$8*ABS(CE$12-$C131),$W$7*(CE$12-$C131))*$D131</f>
        <v>5.597703077939079E-6</v>
      </c>
      <c r="CF132" s="35">
        <f>IF(CF$12-$C131&lt;0,$W$8*ABS(CF$12-$C131),$W$7*(CF$12-$C131))*$D131</f>
        <v>6.0974979956122067E-6</v>
      </c>
      <c r="CG132" s="36">
        <f>IF(CG$12-$C131&lt;0,$W$8*ABS(CG$12-$C131),$W$7*(CG$12-$C131))*$D131</f>
        <v>6.5972929132853336E-6</v>
      </c>
      <c r="CH132" s="12"/>
    </row>
    <row r="133" spans="2:86" x14ac:dyDescent="0.25">
      <c r="B133" s="10"/>
      <c r="C133" s="5">
        <f t="shared" si="6"/>
        <v>24.299999999999947</v>
      </c>
      <c r="D133" s="46">
        <f>_xlfn.NORM.DIST(C133,$E$7,$E$8,FALSE)</f>
        <v>4.0235912282466397E-6</v>
      </c>
      <c r="E133" s="95">
        <f>D133/SUM($D$12:$D$138)</f>
        <v>8.0471832490670798E-7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68"/>
      <c r="W133" s="54">
        <f t="shared" si="5"/>
        <v>24.099999999999948</v>
      </c>
      <c r="X133" s="34">
        <f>IF(X$12-$C132&lt;0,$W$8*ABS(X$12-$C132),$W$7*(X$12-$C132))*$D132</f>
        <v>1.5360535520111091E-6</v>
      </c>
      <c r="Y133" s="35">
        <f>IF(Y$12-$C132&lt;0,$W$8*ABS(Y$12-$C132),$W$7*(Y$12-$C132))*$D132</f>
        <v>1.5041852210565219E-6</v>
      </c>
      <c r="Z133" s="35">
        <f>IF(Z$12-$C132&lt;0,$W$8*ABS(Z$12-$C132),$W$7*(Z$12-$C132))*$D132</f>
        <v>1.4723168901019344E-6</v>
      </c>
      <c r="AA133" s="35">
        <f>IF(AA$12-$C132&lt;0,$W$8*ABS(AA$12-$C132),$W$7*(AA$12-$C132))*$D132</f>
        <v>1.440448559147347E-6</v>
      </c>
      <c r="AB133" s="35">
        <f>IF(AB$12-$C132&lt;0,$W$8*ABS(AB$12-$C132),$W$7*(AB$12-$C132))*$D132</f>
        <v>1.4085802281927595E-6</v>
      </c>
      <c r="AC133" s="35">
        <f>IF(AC$12-$C132&lt;0,$W$8*ABS(AC$12-$C132),$W$7*(AC$12-$C132))*$D132</f>
        <v>1.3767118972381723E-6</v>
      </c>
      <c r="AD133" s="35">
        <f>IF(AD$12-$C132&lt;0,$W$8*ABS(AD$12-$C132),$W$7*(AD$12-$C132))*$D132</f>
        <v>1.3448435662835848E-6</v>
      </c>
      <c r="AE133" s="35">
        <f>IF(AE$12-$C132&lt;0,$W$8*ABS(AE$12-$C132),$W$7*(AE$12-$C132))*$D132</f>
        <v>1.3129752353289974E-6</v>
      </c>
      <c r="AF133" s="35">
        <f>IF(AF$12-$C132&lt;0,$W$8*ABS(AF$12-$C132),$W$7*(AF$12-$C132))*$D132</f>
        <v>1.2811069043744099E-6</v>
      </c>
      <c r="AG133" s="35">
        <f>IF(AG$12-$C132&lt;0,$W$8*ABS(AG$12-$C132),$W$7*(AG$12-$C132))*$D132</f>
        <v>1.2492385734198227E-6</v>
      </c>
      <c r="AH133" s="35">
        <f>IF(AH$12-$C132&lt;0,$W$8*ABS(AH$12-$C132),$W$7*(AH$12-$C132))*$D132</f>
        <v>1.2173702424652352E-6</v>
      </c>
      <c r="AI133" s="35">
        <f>IF(AI$12-$C132&lt;0,$W$8*ABS(AI$12-$C132),$W$7*(AI$12-$C132))*$D132</f>
        <v>1.1855019115106478E-6</v>
      </c>
      <c r="AJ133" s="35">
        <f>IF(AJ$12-$C132&lt;0,$W$8*ABS(AJ$12-$C132),$W$7*(AJ$12-$C132))*$D132</f>
        <v>1.1536335805560605E-6</v>
      </c>
      <c r="AK133" s="35">
        <f>IF(AK$12-$C132&lt;0,$W$8*ABS(AK$12-$C132),$W$7*(AK$12-$C132))*$D132</f>
        <v>1.1217652496014731E-6</v>
      </c>
      <c r="AL133" s="35">
        <f>IF(AL$12-$C132&lt;0,$W$8*ABS(AL$12-$C132),$W$7*(AL$12-$C132))*$D132</f>
        <v>1.0898969186468856E-6</v>
      </c>
      <c r="AM133" s="35">
        <f>IF(AM$12-$C132&lt;0,$W$8*ABS(AM$12-$C132),$W$7*(AM$12-$C132))*$D132</f>
        <v>1.0580285876922981E-6</v>
      </c>
      <c r="AN133" s="35">
        <f>IF(AN$12-$C132&lt;0,$W$8*ABS(AN$12-$C132),$W$7*(AN$12-$C132))*$D132</f>
        <v>1.0261602567377107E-6</v>
      </c>
      <c r="AO133" s="35">
        <f>IF(AO$12-$C132&lt;0,$W$8*ABS(AO$12-$C132),$W$7*(AO$12-$C132))*$D132</f>
        <v>9.9429192578312345E-7</v>
      </c>
      <c r="AP133" s="35">
        <f>IF(AP$12-$C132&lt;0,$W$8*ABS(AP$12-$C132),$W$7*(AP$12-$C132))*$D132</f>
        <v>9.6242359482853621E-7</v>
      </c>
      <c r="AQ133" s="35">
        <f>IF(AQ$12-$C132&lt;0,$W$8*ABS(AQ$12-$C132),$W$7*(AQ$12-$C132))*$D132</f>
        <v>9.3055526387394865E-7</v>
      </c>
      <c r="AR133" s="35">
        <f>IF(AR$12-$C132&lt;0,$W$8*ABS(AR$12-$C132),$W$7*(AR$12-$C132))*$D132</f>
        <v>8.986869329193613E-7</v>
      </c>
      <c r="AS133" s="35">
        <f>IF(AS$12-$C132&lt;0,$W$8*ABS(AS$12-$C132),$W$7*(AS$12-$C132))*$D132</f>
        <v>8.6681860196477385E-7</v>
      </c>
      <c r="AT133" s="35">
        <f>IF(AT$12-$C132&lt;0,$W$8*ABS(AT$12-$C132),$W$7*(AT$12-$C132))*$D132</f>
        <v>8.3495027101018639E-7</v>
      </c>
      <c r="AU133" s="35">
        <f>IF(AU$12-$C132&lt;0,$W$8*ABS(AU$12-$C132),$W$7*(AU$12-$C132))*$D132</f>
        <v>8.0308194005559904E-7</v>
      </c>
      <c r="AV133" s="35">
        <f>IF(AV$12-$C132&lt;0,$W$8*ABS(AV$12-$C132),$W$7*(AV$12-$C132))*$D132</f>
        <v>7.7121360910101169E-7</v>
      </c>
      <c r="AW133" s="35">
        <f>IF(AW$12-$C132&lt;0,$W$8*ABS(AW$12-$C132),$W$7*(AW$12-$C132))*$D132</f>
        <v>7.3934527814642424E-7</v>
      </c>
      <c r="AX133" s="35">
        <f>IF(AX$12-$C132&lt;0,$W$8*ABS(AX$12-$C132),$W$7*(AX$12-$C132))*$D132</f>
        <v>7.0747694719183689E-7</v>
      </c>
      <c r="AY133" s="35">
        <f>IF(AY$12-$C132&lt;0,$W$8*ABS(AY$12-$C132),$W$7*(AY$12-$C132))*$D132</f>
        <v>6.7560861623724944E-7</v>
      </c>
      <c r="AZ133" s="35">
        <f>IF(AZ$12-$C132&lt;0,$W$8*ABS(AZ$12-$C132),$W$7*(AZ$12-$C132))*$D132</f>
        <v>6.4374028528266209E-7</v>
      </c>
      <c r="BA133" s="35">
        <f>IF(BA$12-$C132&lt;0,$W$8*ABS(BA$12-$C132),$W$7*(BA$12-$C132))*$D132</f>
        <v>6.1187195432807474E-7</v>
      </c>
      <c r="BB133" s="35">
        <f>IF(BB$12-$C132&lt;0,$W$8*ABS(BB$12-$C132),$W$7*(BB$12-$C132))*$D132</f>
        <v>5.8000362337348729E-7</v>
      </c>
      <c r="BC133" s="35">
        <f>IF(BC$12-$C132&lt;0,$W$8*ABS(BC$12-$C132),$W$7*(BC$12-$C132))*$D132</f>
        <v>5.4813529241889983E-7</v>
      </c>
      <c r="BD133" s="35">
        <f>IF(BD$12-$C132&lt;0,$W$8*ABS(BD$12-$C132),$W$7*(BD$12-$C132))*$D132</f>
        <v>5.1626696146431259E-7</v>
      </c>
      <c r="BE133" s="35">
        <f>IF(BE$12-$C132&lt;0,$W$8*ABS(BE$12-$C132),$W$7*(BE$12-$C132))*$D132</f>
        <v>4.8439863050972513E-7</v>
      </c>
      <c r="BF133" s="35">
        <f>IF(BF$12-$C132&lt;0,$W$8*ABS(BF$12-$C132),$W$7*(BF$12-$C132))*$D132</f>
        <v>4.5253029955513768E-7</v>
      </c>
      <c r="BG133" s="35">
        <f>IF(BG$12-$C132&lt;0,$W$8*ABS(BG$12-$C132),$W$7*(BG$12-$C132))*$D132</f>
        <v>4.2066196860055028E-7</v>
      </c>
      <c r="BH133" s="35">
        <f>IF(BH$12-$C132&lt;0,$W$8*ABS(BH$12-$C132),$W$7*(BH$12-$C132))*$D132</f>
        <v>3.8879363764596293E-7</v>
      </c>
      <c r="BI133" s="35">
        <f>IF(BI$12-$C132&lt;0,$W$8*ABS(BI$12-$C132),$W$7*(BI$12-$C132))*$D132</f>
        <v>3.5692530669137553E-7</v>
      </c>
      <c r="BJ133" s="35">
        <f>IF(BJ$12-$C132&lt;0,$W$8*ABS(BJ$12-$C132),$W$7*(BJ$12-$C132))*$D132</f>
        <v>3.2505697573678813E-7</v>
      </c>
      <c r="BK133" s="35">
        <f>IF(BK$12-$C132&lt;0,$W$8*ABS(BK$12-$C132),$W$7*(BK$12-$C132))*$D132</f>
        <v>2.9318864478220073E-7</v>
      </c>
      <c r="BL133" s="35">
        <f>IF(BL$12-$C132&lt;0,$W$8*ABS(BL$12-$C132),$W$7*(BL$12-$C132))*$D132</f>
        <v>2.6132031382761332E-7</v>
      </c>
      <c r="BM133" s="35">
        <f>IF(BM$12-$C132&lt;0,$W$8*ABS(BM$12-$C132),$W$7*(BM$12-$C132))*$D132</f>
        <v>2.2945198287302595E-7</v>
      </c>
      <c r="BN133" s="35">
        <f>IF(BN$12-$C132&lt;0,$W$8*ABS(BN$12-$C132),$W$7*(BN$12-$C132))*$D132</f>
        <v>1.9758365191843855E-7</v>
      </c>
      <c r="BO133" s="35">
        <f>IF(BO$12-$C132&lt;0,$W$8*ABS(BO$12-$C132),$W$7*(BO$12-$C132))*$D132</f>
        <v>1.6571532096385115E-7</v>
      </c>
      <c r="BP133" s="35">
        <f>IF(BP$12-$C132&lt;0,$W$8*ABS(BP$12-$C132),$W$7*(BP$12-$C132))*$D132</f>
        <v>1.3384699000926375E-7</v>
      </c>
      <c r="BQ133" s="35">
        <f>IF(BQ$12-$C132&lt;0,$W$8*ABS(BQ$12-$C132),$W$7*(BQ$12-$C132))*$D132</f>
        <v>1.0197865905467634E-7</v>
      </c>
      <c r="BR133" s="35">
        <f>IF(BR$12-$C132&lt;0,$W$8*ABS(BR$12-$C132),$W$7*(BR$12-$C132))*$D132</f>
        <v>7.0110328100088956E-8</v>
      </c>
      <c r="BS133" s="35">
        <f>IF(BS$12-$C132&lt;0,$W$8*ABS(BS$12-$C132),$W$7*(BS$12-$C132))*$D132</f>
        <v>3.8241997145501568E-8</v>
      </c>
      <c r="BT133" s="35">
        <f>IF(BT$12-$C132&lt;0,$W$8*ABS(BT$12-$C132),$W$7*(BT$12-$C132))*$D132</f>
        <v>6.3736661909141729E-9</v>
      </c>
      <c r="BU133" s="35">
        <f>IF(BU$12-$C132&lt;0,$W$8*ABS(BU$12-$C132),$W$7*(BU$12-$C132))*$D132</f>
        <v>2.5494664763673225E-7</v>
      </c>
      <c r="BV133" s="35">
        <f>IF(BV$12-$C132&lt;0,$W$8*ABS(BV$12-$C132),$W$7*(BV$12-$C132))*$D132</f>
        <v>5.7362995718260615E-7</v>
      </c>
      <c r="BW133" s="35">
        <f>IF(BW$12-$C132&lt;0,$W$8*ABS(BW$12-$C132),$W$7*(BW$12-$C132))*$D132</f>
        <v>8.9231326672848027E-7</v>
      </c>
      <c r="BX133" s="35">
        <f>IF(BX$12-$C132&lt;0,$W$8*ABS(BX$12-$C132),$W$7*(BX$12-$C132))*$D132</f>
        <v>1.2109965762743542E-6</v>
      </c>
      <c r="BY133" s="35">
        <f>IF(BY$12-$C132&lt;0,$W$8*ABS(BY$12-$C132),$W$7*(BY$12-$C132))*$D132</f>
        <v>1.5296798858202281E-6</v>
      </c>
      <c r="BZ133" s="35">
        <f>IF(BZ$12-$C132&lt;0,$W$8*ABS(BZ$12-$C132),$W$7*(BZ$12-$C132))*$D132</f>
        <v>1.848363195366102E-6</v>
      </c>
      <c r="CA133" s="35">
        <f>IF(CA$12-$C132&lt;0,$W$8*ABS(CA$12-$C132),$W$7*(CA$12-$C132))*$D132</f>
        <v>2.1670465049119761E-6</v>
      </c>
      <c r="CB133" s="35">
        <f>IF(CB$12-$C132&lt;0,$W$8*ABS(CB$12-$C132),$W$7*(CB$12-$C132))*$D132</f>
        <v>2.4857298144578502E-6</v>
      </c>
      <c r="CC133" s="35">
        <f>IF(CC$12-$C132&lt;0,$W$8*ABS(CC$12-$C132),$W$7*(CC$12-$C132))*$D132</f>
        <v>2.8044131240037239E-6</v>
      </c>
      <c r="CD133" s="35">
        <f>IF(CD$12-$C132&lt;0,$W$8*ABS(CD$12-$C132),$W$7*(CD$12-$C132))*$D132</f>
        <v>3.1230964335495981E-6</v>
      </c>
      <c r="CE133" s="35">
        <f>IF(CE$12-$C132&lt;0,$W$8*ABS(CE$12-$C132),$W$7*(CE$12-$C132))*$D132</f>
        <v>3.4417797430954722E-6</v>
      </c>
      <c r="CF133" s="35">
        <f>IF(CF$12-$C132&lt;0,$W$8*ABS(CF$12-$C132),$W$7*(CF$12-$C132))*$D132</f>
        <v>3.7604630526413459E-6</v>
      </c>
      <c r="CG133" s="36">
        <f>IF(CG$12-$C132&lt;0,$W$8*ABS(CG$12-$C132),$W$7*(CG$12-$C132))*$D132</f>
        <v>4.0791463621872196E-6</v>
      </c>
      <c r="CH133" s="12"/>
    </row>
    <row r="134" spans="2:86" x14ac:dyDescent="0.25">
      <c r="B134" s="10"/>
      <c r="C134" s="5">
        <f t="shared" si="6"/>
        <v>24.499999999999947</v>
      </c>
      <c r="D134" s="46">
        <f>_xlfn.NORM.DIST(C134,$E$7,$E$8,FALSE)</f>
        <v>2.5147536442965399E-6</v>
      </c>
      <c r="E134" s="95">
        <f>D134/SUM($D$12:$D$138)</f>
        <v>5.0295077839535036E-7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68"/>
      <c r="W134" s="54">
        <f t="shared" si="5"/>
        <v>24.299999999999947</v>
      </c>
      <c r="X134" s="34">
        <f>IF(X$12-$C133&lt;0,$W$8*ABS(X$12-$C133),$W$7*(X$12-$C133))*$D133</f>
        <v>9.7773266846393127E-7</v>
      </c>
      <c r="Y134" s="35">
        <f>IF(Y$12-$C133&lt;0,$W$8*ABS(Y$12-$C133),$W$7*(Y$12-$C133))*$D133</f>
        <v>9.5761471232269812E-7</v>
      </c>
      <c r="Z134" s="35">
        <f>IF(Z$12-$C133&lt;0,$W$8*ABS(Z$12-$C133),$W$7*(Z$12-$C133))*$D133</f>
        <v>9.3749675618146496E-7</v>
      </c>
      <c r="AA134" s="35">
        <f>IF(AA$12-$C133&lt;0,$W$8*ABS(AA$12-$C133),$W$7*(AA$12-$C133))*$D133</f>
        <v>9.173788000402318E-7</v>
      </c>
      <c r="AB134" s="35">
        <f>IF(AB$12-$C133&lt;0,$W$8*ABS(AB$12-$C133),$W$7*(AB$12-$C133))*$D133</f>
        <v>8.9726084389899854E-7</v>
      </c>
      <c r="AC134" s="35">
        <f>IF(AC$12-$C133&lt;0,$W$8*ABS(AC$12-$C133),$W$7*(AC$12-$C133))*$D133</f>
        <v>8.7714288775776538E-7</v>
      </c>
      <c r="AD134" s="35">
        <f>IF(AD$12-$C133&lt;0,$W$8*ABS(AD$12-$C133),$W$7*(AD$12-$C133))*$D133</f>
        <v>8.5702493161653212E-7</v>
      </c>
      <c r="AE134" s="35">
        <f>IF(AE$12-$C133&lt;0,$W$8*ABS(AE$12-$C133),$W$7*(AE$12-$C133))*$D133</f>
        <v>8.3690697547529897E-7</v>
      </c>
      <c r="AF134" s="35">
        <f>IF(AF$12-$C133&lt;0,$W$8*ABS(AF$12-$C133),$W$7*(AF$12-$C133))*$D133</f>
        <v>8.1678901933406581E-7</v>
      </c>
      <c r="AG134" s="35">
        <f>IF(AG$12-$C133&lt;0,$W$8*ABS(AG$12-$C133),$W$7*(AG$12-$C133))*$D133</f>
        <v>7.9667106319283255E-7</v>
      </c>
      <c r="AH134" s="35">
        <f>IF(AH$12-$C133&lt;0,$W$8*ABS(AH$12-$C133),$W$7*(AH$12-$C133))*$D133</f>
        <v>7.7655310705159939E-7</v>
      </c>
      <c r="AI134" s="35">
        <f>IF(AI$12-$C133&lt;0,$W$8*ABS(AI$12-$C133),$W$7*(AI$12-$C133))*$D133</f>
        <v>7.5643515091036613E-7</v>
      </c>
      <c r="AJ134" s="35">
        <f>IF(AJ$12-$C133&lt;0,$W$8*ABS(AJ$12-$C133),$W$7*(AJ$12-$C133))*$D133</f>
        <v>7.3631719476913297E-7</v>
      </c>
      <c r="AK134" s="35">
        <f>IF(AK$12-$C133&lt;0,$W$8*ABS(AK$12-$C133),$W$7*(AK$12-$C133))*$D133</f>
        <v>7.1619923862789971E-7</v>
      </c>
      <c r="AL134" s="35">
        <f>IF(AL$12-$C133&lt;0,$W$8*ABS(AL$12-$C133),$W$7*(AL$12-$C133))*$D133</f>
        <v>6.9608128248666666E-7</v>
      </c>
      <c r="AM134" s="35">
        <f>IF(AM$12-$C133&lt;0,$W$8*ABS(AM$12-$C133),$W$7*(AM$12-$C133))*$D133</f>
        <v>6.759633263454334E-7</v>
      </c>
      <c r="AN134" s="35">
        <f>IF(AN$12-$C133&lt;0,$W$8*ABS(AN$12-$C133),$W$7*(AN$12-$C133))*$D133</f>
        <v>6.5584537020420013E-7</v>
      </c>
      <c r="AO134" s="35">
        <f>IF(AO$12-$C133&lt;0,$W$8*ABS(AO$12-$C133),$W$7*(AO$12-$C133))*$D133</f>
        <v>6.3572741406296698E-7</v>
      </c>
      <c r="AP134" s="35">
        <f>IF(AP$12-$C133&lt;0,$W$8*ABS(AP$12-$C133),$W$7*(AP$12-$C133))*$D133</f>
        <v>6.1560945792173372E-7</v>
      </c>
      <c r="AQ134" s="35">
        <f>IF(AQ$12-$C133&lt;0,$W$8*ABS(AQ$12-$C133),$W$7*(AQ$12-$C133))*$D133</f>
        <v>5.9549150178050056E-7</v>
      </c>
      <c r="AR134" s="35">
        <f>IF(AR$12-$C133&lt;0,$W$8*ABS(AR$12-$C133),$W$7*(AR$12-$C133))*$D133</f>
        <v>5.753735456392674E-7</v>
      </c>
      <c r="AS134" s="35">
        <f>IF(AS$12-$C133&lt;0,$W$8*ABS(AS$12-$C133),$W$7*(AS$12-$C133))*$D133</f>
        <v>5.5525558949803425E-7</v>
      </c>
      <c r="AT134" s="35">
        <f>IF(AT$12-$C133&lt;0,$W$8*ABS(AT$12-$C133),$W$7*(AT$12-$C133))*$D133</f>
        <v>5.3513763335680099E-7</v>
      </c>
      <c r="AU134" s="35">
        <f>IF(AU$12-$C133&lt;0,$W$8*ABS(AU$12-$C133),$W$7*(AU$12-$C133))*$D133</f>
        <v>5.1501967721556783E-7</v>
      </c>
      <c r="AV134" s="35">
        <f>IF(AV$12-$C133&lt;0,$W$8*ABS(AV$12-$C133),$W$7*(AV$12-$C133))*$D133</f>
        <v>4.9490172107433457E-7</v>
      </c>
      <c r="AW134" s="35">
        <f>IF(AW$12-$C133&lt;0,$W$8*ABS(AW$12-$C133),$W$7*(AW$12-$C133))*$D133</f>
        <v>4.7478376493310141E-7</v>
      </c>
      <c r="AX134" s="35">
        <f>IF(AX$12-$C133&lt;0,$W$8*ABS(AX$12-$C133),$W$7*(AX$12-$C133))*$D133</f>
        <v>4.546658087918682E-7</v>
      </c>
      <c r="AY134" s="35">
        <f>IF(AY$12-$C133&lt;0,$W$8*ABS(AY$12-$C133),$W$7*(AY$12-$C133))*$D133</f>
        <v>4.3454785265063499E-7</v>
      </c>
      <c r="AZ134" s="35">
        <f>IF(AZ$12-$C133&lt;0,$W$8*ABS(AZ$12-$C133),$W$7*(AZ$12-$C133))*$D133</f>
        <v>4.1442989650940178E-7</v>
      </c>
      <c r="BA134" s="35">
        <f>IF(BA$12-$C133&lt;0,$W$8*ABS(BA$12-$C133),$W$7*(BA$12-$C133))*$D133</f>
        <v>3.9431194036816857E-7</v>
      </c>
      <c r="BB134" s="35">
        <f>IF(BB$12-$C133&lt;0,$W$8*ABS(BB$12-$C133),$W$7*(BB$12-$C133))*$D133</f>
        <v>3.7419398422693536E-7</v>
      </c>
      <c r="BC134" s="35">
        <f>IF(BC$12-$C133&lt;0,$W$8*ABS(BC$12-$C133),$W$7*(BC$12-$C133))*$D133</f>
        <v>3.5407602808570221E-7</v>
      </c>
      <c r="BD134" s="35">
        <f>IF(BD$12-$C133&lt;0,$W$8*ABS(BD$12-$C133),$W$7*(BD$12-$C133))*$D133</f>
        <v>3.33958071944469E-7</v>
      </c>
      <c r="BE134" s="35">
        <f>IF(BE$12-$C133&lt;0,$W$8*ABS(BE$12-$C133),$W$7*(BE$12-$C133))*$D133</f>
        <v>3.1384011580323579E-7</v>
      </c>
      <c r="BF134" s="35">
        <f>IF(BF$12-$C133&lt;0,$W$8*ABS(BF$12-$C133),$W$7*(BF$12-$C133))*$D133</f>
        <v>2.9372215966200263E-7</v>
      </c>
      <c r="BG134" s="35">
        <f>IF(BG$12-$C133&lt;0,$W$8*ABS(BG$12-$C133),$W$7*(BG$12-$C133))*$D133</f>
        <v>2.7360420352076942E-7</v>
      </c>
      <c r="BH134" s="35">
        <f>IF(BH$12-$C133&lt;0,$W$8*ABS(BH$12-$C133),$W$7*(BH$12-$C133))*$D133</f>
        <v>2.5348624737953616E-7</v>
      </c>
      <c r="BI134" s="35">
        <f>IF(BI$12-$C133&lt;0,$W$8*ABS(BI$12-$C133),$W$7*(BI$12-$C133))*$D133</f>
        <v>2.33368291238303E-7</v>
      </c>
      <c r="BJ134" s="35">
        <f>IF(BJ$12-$C133&lt;0,$W$8*ABS(BJ$12-$C133),$W$7*(BJ$12-$C133))*$D133</f>
        <v>2.132503350970698E-7</v>
      </c>
      <c r="BK134" s="35">
        <f>IF(BK$12-$C133&lt;0,$W$8*ABS(BK$12-$C133),$W$7*(BK$12-$C133))*$D133</f>
        <v>1.9313237895583659E-7</v>
      </c>
      <c r="BL134" s="35">
        <f>IF(BL$12-$C133&lt;0,$W$8*ABS(BL$12-$C133),$W$7*(BL$12-$C133))*$D133</f>
        <v>1.730144228146034E-7</v>
      </c>
      <c r="BM134" s="35">
        <f>IF(BM$12-$C133&lt;0,$W$8*ABS(BM$12-$C133),$W$7*(BM$12-$C133))*$D133</f>
        <v>1.5289646667337019E-7</v>
      </c>
      <c r="BN134" s="35">
        <f>IF(BN$12-$C133&lt;0,$W$8*ABS(BN$12-$C133),$W$7*(BN$12-$C133))*$D133</f>
        <v>1.3277851053213698E-7</v>
      </c>
      <c r="BO134" s="35">
        <f>IF(BO$12-$C133&lt;0,$W$8*ABS(BO$12-$C133),$W$7*(BO$12-$C133))*$D133</f>
        <v>1.1266055439090379E-7</v>
      </c>
      <c r="BP134" s="35">
        <f>IF(BP$12-$C133&lt;0,$W$8*ABS(BP$12-$C133),$W$7*(BP$12-$C133))*$D133</f>
        <v>9.2542598249670605E-8</v>
      </c>
      <c r="BQ134" s="35">
        <f>IF(BQ$12-$C133&lt;0,$W$8*ABS(BQ$12-$C133),$W$7*(BQ$12-$C133))*$D133</f>
        <v>7.2424642108437396E-8</v>
      </c>
      <c r="BR134" s="35">
        <f>IF(BR$12-$C133&lt;0,$W$8*ABS(BR$12-$C133),$W$7*(BR$12-$C133))*$D133</f>
        <v>5.23066859672042E-8</v>
      </c>
      <c r="BS134" s="35">
        <f>IF(BS$12-$C133&lt;0,$W$8*ABS(BS$12-$C133),$W$7*(BS$12-$C133))*$D133</f>
        <v>3.2188729825971004E-8</v>
      </c>
      <c r="BT134" s="35">
        <f>IF(BT$12-$C133&lt;0,$W$8*ABS(BT$12-$C133),$W$7*(BT$12-$C133))*$D133</f>
        <v>1.2070773684737805E-8</v>
      </c>
      <c r="BU134" s="35">
        <f>IF(BU$12-$C133&lt;0,$W$8*ABS(BU$12-$C133),$W$7*(BU$12-$C133))*$D133</f>
        <v>8.047182456495396E-8</v>
      </c>
      <c r="BV134" s="35">
        <f>IF(BV$12-$C133&lt;0,$W$8*ABS(BV$12-$C133),$W$7*(BV$12-$C133))*$D133</f>
        <v>2.8165138597728595E-7</v>
      </c>
      <c r="BW134" s="35">
        <f>IF(BW$12-$C133&lt;0,$W$8*ABS(BW$12-$C133),$W$7*(BW$12-$C133))*$D133</f>
        <v>4.8283094738961799E-7</v>
      </c>
      <c r="BX134" s="35">
        <f>IF(BX$12-$C133&lt;0,$W$8*ABS(BX$12-$C133),$W$7*(BX$12-$C133))*$D133</f>
        <v>6.8401050880194987E-7</v>
      </c>
      <c r="BY134" s="35">
        <f>IF(BY$12-$C133&lt;0,$W$8*ABS(BY$12-$C133),$W$7*(BY$12-$C133))*$D133</f>
        <v>8.8519007021428196E-7</v>
      </c>
      <c r="BZ134" s="35">
        <f>IF(BZ$12-$C133&lt;0,$W$8*ABS(BZ$12-$C133),$W$7*(BZ$12-$C133))*$D133</f>
        <v>1.0863696316266139E-6</v>
      </c>
      <c r="CA134" s="35">
        <f>IF(CA$12-$C133&lt;0,$W$8*ABS(CA$12-$C133),$W$7*(CA$12-$C133))*$D133</f>
        <v>1.2875491930389459E-6</v>
      </c>
      <c r="CB134" s="35">
        <f>IF(CB$12-$C133&lt;0,$W$8*ABS(CB$12-$C133),$W$7*(CB$12-$C133))*$D133</f>
        <v>1.4887287544512779E-6</v>
      </c>
      <c r="CC134" s="35">
        <f>IF(CC$12-$C133&lt;0,$W$8*ABS(CC$12-$C133),$W$7*(CC$12-$C133))*$D133</f>
        <v>1.6899083158636099E-6</v>
      </c>
      <c r="CD134" s="35">
        <f>IF(CD$12-$C133&lt;0,$W$8*ABS(CD$12-$C133),$W$7*(CD$12-$C133))*$D133</f>
        <v>1.8910878772759421E-6</v>
      </c>
      <c r="CE134" s="35">
        <f>IF(CE$12-$C133&lt;0,$W$8*ABS(CE$12-$C133),$W$7*(CE$12-$C133))*$D133</f>
        <v>2.0922674386882737E-6</v>
      </c>
      <c r="CF134" s="35">
        <f>IF(CF$12-$C133&lt;0,$W$8*ABS(CF$12-$C133),$W$7*(CF$12-$C133))*$D133</f>
        <v>2.2934470001006061E-6</v>
      </c>
      <c r="CG134" s="36">
        <f>IF(CG$12-$C133&lt;0,$W$8*ABS(CG$12-$C133),$W$7*(CG$12-$C133))*$D133</f>
        <v>2.4946265615129381E-6</v>
      </c>
      <c r="CH134" s="12"/>
    </row>
    <row r="135" spans="2:86" x14ac:dyDescent="0.25">
      <c r="B135" s="10"/>
      <c r="C135" s="5">
        <f t="shared" si="6"/>
        <v>24.699999999999946</v>
      </c>
      <c r="D135" s="46">
        <f>_xlfn.NORM.DIST(C135,$E$7,$E$8,FALSE)</f>
        <v>1.556087789574674E-6</v>
      </c>
      <c r="E135" s="95">
        <f>D135/SUM($D$12:$D$138)</f>
        <v>3.1121758856701512E-7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68"/>
      <c r="W135" s="54">
        <f t="shared" si="5"/>
        <v>24.499999999999947</v>
      </c>
      <c r="X135" s="34">
        <f>IF(X$12-$C134&lt;0,$W$8*ABS(X$12-$C134),$W$7*(X$12-$C134))*$D134</f>
        <v>6.1611464285265098E-7</v>
      </c>
      <c r="Y135" s="35">
        <f>IF(Y$12-$C134&lt;0,$W$8*ABS(Y$12-$C134),$W$7*(Y$12-$C134))*$D134</f>
        <v>6.0354087463116825E-7</v>
      </c>
      <c r="Z135" s="35">
        <f>IF(Z$12-$C134&lt;0,$W$8*ABS(Z$12-$C134),$W$7*(Z$12-$C134))*$D134</f>
        <v>5.9096710640968553E-7</v>
      </c>
      <c r="AA135" s="35">
        <f>IF(AA$12-$C134&lt;0,$W$8*ABS(AA$12-$C134),$W$7*(AA$12-$C134))*$D134</f>
        <v>5.783933381882029E-7</v>
      </c>
      <c r="AB135" s="35">
        <f>IF(AB$12-$C134&lt;0,$W$8*ABS(AB$12-$C134),$W$7*(AB$12-$C134))*$D134</f>
        <v>5.6581956996672018E-7</v>
      </c>
      <c r="AC135" s="35">
        <f>IF(AC$12-$C134&lt;0,$W$8*ABS(AC$12-$C134),$W$7*(AC$12-$C134))*$D134</f>
        <v>5.5324580174523745E-7</v>
      </c>
      <c r="AD135" s="35">
        <f>IF(AD$12-$C134&lt;0,$W$8*ABS(AD$12-$C134),$W$7*(AD$12-$C134))*$D134</f>
        <v>5.4067203352375472E-7</v>
      </c>
      <c r="AE135" s="35">
        <f>IF(AE$12-$C134&lt;0,$W$8*ABS(AE$12-$C134),$W$7*(AE$12-$C134))*$D134</f>
        <v>5.28098265302272E-7</v>
      </c>
      <c r="AF135" s="35">
        <f>IF(AF$12-$C134&lt;0,$W$8*ABS(AF$12-$C134),$W$7*(AF$12-$C134))*$D134</f>
        <v>5.1552449708078937E-7</v>
      </c>
      <c r="AG135" s="35">
        <f>IF(AG$12-$C134&lt;0,$W$8*ABS(AG$12-$C134),$W$7*(AG$12-$C134))*$D134</f>
        <v>5.0295072885930665E-7</v>
      </c>
      <c r="AH135" s="35">
        <f>IF(AH$12-$C134&lt;0,$W$8*ABS(AH$12-$C134),$W$7*(AH$12-$C134))*$D134</f>
        <v>4.9037696063782392E-7</v>
      </c>
      <c r="AI135" s="35">
        <f>IF(AI$12-$C134&lt;0,$W$8*ABS(AI$12-$C134),$W$7*(AI$12-$C134))*$D134</f>
        <v>4.778031924163413E-7</v>
      </c>
      <c r="AJ135" s="35">
        <f>IF(AJ$12-$C134&lt;0,$W$8*ABS(AJ$12-$C134),$W$7*(AJ$12-$C134))*$D134</f>
        <v>4.6522942419485857E-7</v>
      </c>
      <c r="AK135" s="35">
        <f>IF(AK$12-$C134&lt;0,$W$8*ABS(AK$12-$C134),$W$7*(AK$12-$C134))*$D134</f>
        <v>4.5265565597337585E-7</v>
      </c>
      <c r="AL135" s="35">
        <f>IF(AL$12-$C134&lt;0,$W$8*ABS(AL$12-$C134),$W$7*(AL$12-$C134))*$D134</f>
        <v>4.4008188775189312E-7</v>
      </c>
      <c r="AM135" s="35">
        <f>IF(AM$12-$C134&lt;0,$W$8*ABS(AM$12-$C134),$W$7*(AM$12-$C134))*$D134</f>
        <v>4.2750811953041044E-7</v>
      </c>
      <c r="AN135" s="35">
        <f>IF(AN$12-$C134&lt;0,$W$8*ABS(AN$12-$C134),$W$7*(AN$12-$C134))*$D134</f>
        <v>4.1493435130892777E-7</v>
      </c>
      <c r="AO135" s="35">
        <f>IF(AO$12-$C134&lt;0,$W$8*ABS(AO$12-$C134),$W$7*(AO$12-$C134))*$D134</f>
        <v>4.0236058308744504E-7</v>
      </c>
      <c r="AP135" s="35">
        <f>IF(AP$12-$C134&lt;0,$W$8*ABS(AP$12-$C134),$W$7*(AP$12-$C134))*$D134</f>
        <v>3.8978681486596237E-7</v>
      </c>
      <c r="AQ135" s="35">
        <f>IF(AQ$12-$C134&lt;0,$W$8*ABS(AQ$12-$C134),$W$7*(AQ$12-$C134))*$D134</f>
        <v>3.7721304664447964E-7</v>
      </c>
      <c r="AR135" s="35">
        <f>IF(AR$12-$C134&lt;0,$W$8*ABS(AR$12-$C134),$W$7*(AR$12-$C134))*$D134</f>
        <v>3.6463927842299691E-7</v>
      </c>
      <c r="AS135" s="35">
        <f>IF(AS$12-$C134&lt;0,$W$8*ABS(AS$12-$C134),$W$7*(AS$12-$C134))*$D134</f>
        <v>3.5206551020151424E-7</v>
      </c>
      <c r="AT135" s="35">
        <f>IF(AT$12-$C134&lt;0,$W$8*ABS(AT$12-$C134),$W$7*(AT$12-$C134))*$D134</f>
        <v>3.3949174198003157E-7</v>
      </c>
      <c r="AU135" s="35">
        <f>IF(AU$12-$C134&lt;0,$W$8*ABS(AU$12-$C134),$W$7*(AU$12-$C134))*$D134</f>
        <v>3.2691797375854889E-7</v>
      </c>
      <c r="AV135" s="35">
        <f>IF(AV$12-$C134&lt;0,$W$8*ABS(AV$12-$C134),$W$7*(AV$12-$C134))*$D134</f>
        <v>3.1434420553706616E-7</v>
      </c>
      <c r="AW135" s="35">
        <f>IF(AW$12-$C134&lt;0,$W$8*ABS(AW$12-$C134),$W$7*(AW$12-$C134))*$D134</f>
        <v>3.0177043731558344E-7</v>
      </c>
      <c r="AX135" s="35">
        <f>IF(AX$12-$C134&lt;0,$W$8*ABS(AX$12-$C134),$W$7*(AX$12-$C134))*$D134</f>
        <v>2.8919666909410076E-7</v>
      </c>
      <c r="AY135" s="35">
        <f>IF(AY$12-$C134&lt;0,$W$8*ABS(AY$12-$C134),$W$7*(AY$12-$C134))*$D134</f>
        <v>2.7662290087261809E-7</v>
      </c>
      <c r="AZ135" s="35">
        <f>IF(AZ$12-$C134&lt;0,$W$8*ABS(AZ$12-$C134),$W$7*(AZ$12-$C134))*$D134</f>
        <v>2.6404913265113536E-7</v>
      </c>
      <c r="BA135" s="35">
        <f>IF(BA$12-$C134&lt;0,$W$8*ABS(BA$12-$C134),$W$7*(BA$12-$C134))*$D134</f>
        <v>2.5147536442965264E-7</v>
      </c>
      <c r="BB135" s="35">
        <f>IF(BB$12-$C134&lt;0,$W$8*ABS(BB$12-$C134),$W$7*(BB$12-$C134))*$D134</f>
        <v>2.3890159620816996E-7</v>
      </c>
      <c r="BC135" s="35">
        <f>IF(BC$12-$C134&lt;0,$W$8*ABS(BC$12-$C134),$W$7*(BC$12-$C134))*$D134</f>
        <v>2.2632782798668726E-7</v>
      </c>
      <c r="BD135" s="35">
        <f>IF(BD$12-$C134&lt;0,$W$8*ABS(BD$12-$C134),$W$7*(BD$12-$C134))*$D134</f>
        <v>2.1375405976520453E-7</v>
      </c>
      <c r="BE135" s="35">
        <f>IF(BE$12-$C134&lt;0,$W$8*ABS(BE$12-$C134),$W$7*(BE$12-$C134))*$D134</f>
        <v>2.0118029154372186E-7</v>
      </c>
      <c r="BF135" s="35">
        <f>IF(BF$12-$C134&lt;0,$W$8*ABS(BF$12-$C134),$W$7*(BF$12-$C134))*$D134</f>
        <v>1.8860652332223916E-7</v>
      </c>
      <c r="BG135" s="35">
        <f>IF(BG$12-$C134&lt;0,$W$8*ABS(BG$12-$C134),$W$7*(BG$12-$C134))*$D134</f>
        <v>1.7603275510075646E-7</v>
      </c>
      <c r="BH135" s="35">
        <f>IF(BH$12-$C134&lt;0,$W$8*ABS(BH$12-$C134),$W$7*(BH$12-$C134))*$D134</f>
        <v>1.6345898687927378E-7</v>
      </c>
      <c r="BI135" s="35">
        <f>IF(BI$12-$C134&lt;0,$W$8*ABS(BI$12-$C134),$W$7*(BI$12-$C134))*$D134</f>
        <v>1.5088521865779106E-7</v>
      </c>
      <c r="BJ135" s="35">
        <f>IF(BJ$12-$C134&lt;0,$W$8*ABS(BJ$12-$C134),$W$7*(BJ$12-$C134))*$D134</f>
        <v>1.3831145043630836E-7</v>
      </c>
      <c r="BK135" s="35">
        <f>IF(BK$12-$C134&lt;0,$W$8*ABS(BK$12-$C134),$W$7*(BK$12-$C134))*$D134</f>
        <v>1.2573768221482566E-7</v>
      </c>
      <c r="BL135" s="35">
        <f>IF(BL$12-$C134&lt;0,$W$8*ABS(BL$12-$C134),$W$7*(BL$12-$C134))*$D134</f>
        <v>1.1316391399334297E-7</v>
      </c>
      <c r="BM135" s="35">
        <f>IF(BM$12-$C134&lt;0,$W$8*ABS(BM$12-$C134),$W$7*(BM$12-$C134))*$D134</f>
        <v>1.0059014577186025E-7</v>
      </c>
      <c r="BN135" s="35">
        <f>IF(BN$12-$C134&lt;0,$W$8*ABS(BN$12-$C134),$W$7*(BN$12-$C134))*$D134</f>
        <v>8.8016377550377567E-8</v>
      </c>
      <c r="BO135" s="35">
        <f>IF(BO$12-$C134&lt;0,$W$8*ABS(BO$12-$C134),$W$7*(BO$12-$C134))*$D134</f>
        <v>7.5442609328894854E-8</v>
      </c>
      <c r="BP135" s="35">
        <f>IF(BP$12-$C134&lt;0,$W$8*ABS(BP$12-$C134),$W$7*(BP$12-$C134))*$D134</f>
        <v>6.2868841107412153E-8</v>
      </c>
      <c r="BQ135" s="35">
        <f>IF(BQ$12-$C134&lt;0,$W$8*ABS(BQ$12-$C134),$W$7*(BQ$12-$C134))*$D134</f>
        <v>5.0295072885929452E-8</v>
      </c>
      <c r="BR135" s="35">
        <f>IF(BR$12-$C134&lt;0,$W$8*ABS(BR$12-$C134),$W$7*(BR$12-$C134))*$D134</f>
        <v>3.7721304664446758E-8</v>
      </c>
      <c r="BS135" s="35">
        <f>IF(BS$12-$C134&lt;0,$W$8*ABS(BS$12-$C134),$W$7*(BS$12-$C134))*$D134</f>
        <v>2.5147536442964061E-8</v>
      </c>
      <c r="BT135" s="35">
        <f>IF(BT$12-$C134&lt;0,$W$8*ABS(BT$12-$C134),$W$7*(BT$12-$C134))*$D134</f>
        <v>1.2573768221481361E-8</v>
      </c>
      <c r="BU135" s="35">
        <f>IF(BU$12-$C134&lt;0,$W$8*ABS(BU$12-$C134),$W$7*(BU$12-$C134))*$D134</f>
        <v>1.3401299506358591E-20</v>
      </c>
      <c r="BV135" s="35">
        <f>IF(BV$12-$C134&lt;0,$W$8*ABS(BV$12-$C134),$W$7*(BV$12-$C134))*$D134</f>
        <v>1.257376822148404E-7</v>
      </c>
      <c r="BW135" s="35">
        <f>IF(BW$12-$C134&lt;0,$W$8*ABS(BW$12-$C134),$W$7*(BW$12-$C134))*$D134</f>
        <v>2.5147536442966741E-7</v>
      </c>
      <c r="BX135" s="35">
        <f>IF(BX$12-$C134&lt;0,$W$8*ABS(BX$12-$C134),$W$7*(BX$12-$C134))*$D134</f>
        <v>3.7721304664449446E-7</v>
      </c>
      <c r="BY135" s="35">
        <f>IF(BY$12-$C134&lt;0,$W$8*ABS(BY$12-$C134),$W$7*(BY$12-$C134))*$D134</f>
        <v>5.0295072885932136E-7</v>
      </c>
      <c r="BZ135" s="35">
        <f>IF(BZ$12-$C134&lt;0,$W$8*ABS(BZ$12-$C134),$W$7*(BZ$12-$C134))*$D134</f>
        <v>6.2868841107414842E-7</v>
      </c>
      <c r="CA135" s="35">
        <f>IF(CA$12-$C134&lt;0,$W$8*ABS(CA$12-$C134),$W$7*(CA$12-$C134))*$D134</f>
        <v>7.5442609328897548E-7</v>
      </c>
      <c r="CB135" s="35">
        <f>IF(CB$12-$C134&lt;0,$W$8*ABS(CB$12-$C134),$W$7*(CB$12-$C134))*$D134</f>
        <v>8.8016377550380244E-7</v>
      </c>
      <c r="CC135" s="35">
        <f>IF(CC$12-$C134&lt;0,$W$8*ABS(CC$12-$C134),$W$7*(CC$12-$C134))*$D134</f>
        <v>1.0059014577186294E-6</v>
      </c>
      <c r="CD135" s="35">
        <f>IF(CD$12-$C134&lt;0,$W$8*ABS(CD$12-$C134),$W$7*(CD$12-$C134))*$D134</f>
        <v>1.1316391399334564E-6</v>
      </c>
      <c r="CE135" s="35">
        <f>IF(CE$12-$C134&lt;0,$W$8*ABS(CE$12-$C134),$W$7*(CE$12-$C134))*$D134</f>
        <v>1.2573768221482833E-6</v>
      </c>
      <c r="CF135" s="35">
        <f>IF(CF$12-$C134&lt;0,$W$8*ABS(CF$12-$C134),$W$7*(CF$12-$C134))*$D134</f>
        <v>1.3831145043631106E-6</v>
      </c>
      <c r="CG135" s="36">
        <f>IF(CG$12-$C134&lt;0,$W$8*ABS(CG$12-$C134),$W$7*(CG$12-$C134))*$D134</f>
        <v>1.5088521865779376E-6</v>
      </c>
      <c r="CH135" s="12"/>
    </row>
    <row r="136" spans="2:86" x14ac:dyDescent="0.25">
      <c r="B136" s="10"/>
      <c r="C136" s="5">
        <f t="shared" si="6"/>
        <v>24.899999999999945</v>
      </c>
      <c r="D136" s="46">
        <f>_xlfn.NORM.DIST(C136,$E$7,$E$8,FALSE)</f>
        <v>9.5330045156153582E-7</v>
      </c>
      <c r="E136" s="95">
        <f>D136/SUM($D$12:$D$138)</f>
        <v>1.9066010909058058E-7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68"/>
      <c r="W136" s="54">
        <f t="shared" si="5"/>
        <v>24.699999999999946</v>
      </c>
      <c r="X136" s="34">
        <f>IF(X$12-$C135&lt;0,$W$8*ABS(X$12-$C135),$W$7*(X$12-$C135))*$D135</f>
        <v>3.8435368402494368E-7</v>
      </c>
      <c r="Y136" s="35">
        <f>IF(Y$12-$C135&lt;0,$W$8*ABS(Y$12-$C135),$W$7*(Y$12-$C135))*$D135</f>
        <v>3.7657324507707027E-7</v>
      </c>
      <c r="Z136" s="35">
        <f>IF(Z$12-$C135&lt;0,$W$8*ABS(Z$12-$C135),$W$7*(Z$12-$C135))*$D135</f>
        <v>3.687928061291969E-7</v>
      </c>
      <c r="AA136" s="35">
        <f>IF(AA$12-$C135&lt;0,$W$8*ABS(AA$12-$C135),$W$7*(AA$12-$C135))*$D135</f>
        <v>3.6101236718132353E-7</v>
      </c>
      <c r="AB136" s="35">
        <f>IF(AB$12-$C135&lt;0,$W$8*ABS(AB$12-$C135),$W$7*(AB$12-$C135))*$D135</f>
        <v>3.5323192823345017E-7</v>
      </c>
      <c r="AC136" s="35">
        <f>IF(AC$12-$C135&lt;0,$W$8*ABS(AC$12-$C135),$W$7*(AC$12-$C135))*$D135</f>
        <v>3.454514892855768E-7</v>
      </c>
      <c r="AD136" s="35">
        <f>IF(AD$12-$C135&lt;0,$W$8*ABS(AD$12-$C135),$W$7*(AD$12-$C135))*$D135</f>
        <v>3.3767105033770344E-7</v>
      </c>
      <c r="AE136" s="35">
        <f>IF(AE$12-$C135&lt;0,$W$8*ABS(AE$12-$C135),$W$7*(AE$12-$C135))*$D135</f>
        <v>3.2989061138983007E-7</v>
      </c>
      <c r="AF136" s="35">
        <f>IF(AF$12-$C135&lt;0,$W$8*ABS(AF$12-$C135),$W$7*(AF$12-$C135))*$D135</f>
        <v>3.221101724419567E-7</v>
      </c>
      <c r="AG136" s="35">
        <f>IF(AG$12-$C135&lt;0,$W$8*ABS(AG$12-$C135),$W$7*(AG$12-$C135))*$D135</f>
        <v>3.1432973349408329E-7</v>
      </c>
      <c r="AH136" s="35">
        <f>IF(AH$12-$C135&lt;0,$W$8*ABS(AH$12-$C135),$W$7*(AH$12-$C135))*$D135</f>
        <v>3.0654929454620992E-7</v>
      </c>
      <c r="AI136" s="35">
        <f>IF(AI$12-$C135&lt;0,$W$8*ABS(AI$12-$C135),$W$7*(AI$12-$C135))*$D135</f>
        <v>2.9876885559833661E-7</v>
      </c>
      <c r="AJ136" s="35">
        <f>IF(AJ$12-$C135&lt;0,$W$8*ABS(AJ$12-$C135),$W$7*(AJ$12-$C135))*$D135</f>
        <v>2.9098841665046324E-7</v>
      </c>
      <c r="AK136" s="35">
        <f>IF(AK$12-$C135&lt;0,$W$8*ABS(AK$12-$C135),$W$7*(AK$12-$C135))*$D135</f>
        <v>2.8320797770258982E-7</v>
      </c>
      <c r="AL136" s="35">
        <f>IF(AL$12-$C135&lt;0,$W$8*ABS(AL$12-$C135),$W$7*(AL$12-$C135))*$D135</f>
        <v>2.7542753875471646E-7</v>
      </c>
      <c r="AM136" s="35">
        <f>IF(AM$12-$C135&lt;0,$W$8*ABS(AM$12-$C135),$W$7*(AM$12-$C135))*$D135</f>
        <v>2.6764709980684309E-7</v>
      </c>
      <c r="AN136" s="35">
        <f>IF(AN$12-$C135&lt;0,$W$8*ABS(AN$12-$C135),$W$7*(AN$12-$C135))*$D135</f>
        <v>2.5986666085896972E-7</v>
      </c>
      <c r="AO136" s="35">
        <f>IF(AO$12-$C135&lt;0,$W$8*ABS(AO$12-$C135),$W$7*(AO$12-$C135))*$D135</f>
        <v>2.5208622191109636E-7</v>
      </c>
      <c r="AP136" s="35">
        <f>IF(AP$12-$C135&lt;0,$W$8*ABS(AP$12-$C135),$W$7*(AP$12-$C135))*$D135</f>
        <v>2.4430578296322299E-7</v>
      </c>
      <c r="AQ136" s="35">
        <f>IF(AQ$12-$C135&lt;0,$W$8*ABS(AQ$12-$C135),$W$7*(AQ$12-$C135))*$D135</f>
        <v>2.3652534401534963E-7</v>
      </c>
      <c r="AR136" s="35">
        <f>IF(AR$12-$C135&lt;0,$W$8*ABS(AR$12-$C135),$W$7*(AR$12-$C135))*$D135</f>
        <v>2.2874490506747626E-7</v>
      </c>
      <c r="AS136" s="35">
        <f>IF(AS$12-$C135&lt;0,$W$8*ABS(AS$12-$C135),$W$7*(AS$12-$C135))*$D135</f>
        <v>2.2096446611960287E-7</v>
      </c>
      <c r="AT136" s="35">
        <f>IF(AT$12-$C135&lt;0,$W$8*ABS(AT$12-$C135),$W$7*(AT$12-$C135))*$D135</f>
        <v>2.131840271717295E-7</v>
      </c>
      <c r="AU136" s="35">
        <f>IF(AU$12-$C135&lt;0,$W$8*ABS(AU$12-$C135),$W$7*(AU$12-$C135))*$D135</f>
        <v>2.0540358822385611E-7</v>
      </c>
      <c r="AV136" s="35">
        <f>IF(AV$12-$C135&lt;0,$W$8*ABS(AV$12-$C135),$W$7*(AV$12-$C135))*$D135</f>
        <v>1.976231492759828E-7</v>
      </c>
      <c r="AW136" s="35">
        <f>IF(AW$12-$C135&lt;0,$W$8*ABS(AW$12-$C135),$W$7*(AW$12-$C135))*$D135</f>
        <v>1.8984271032810938E-7</v>
      </c>
      <c r="AX136" s="35">
        <f>IF(AX$12-$C135&lt;0,$W$8*ABS(AX$12-$C135),$W$7*(AX$12-$C135))*$D135</f>
        <v>1.8206227138023604E-7</v>
      </c>
      <c r="AY136" s="35">
        <f>IF(AY$12-$C135&lt;0,$W$8*ABS(AY$12-$C135),$W$7*(AY$12-$C135))*$D135</f>
        <v>1.7428183243236265E-7</v>
      </c>
      <c r="AZ136" s="35">
        <f>IF(AZ$12-$C135&lt;0,$W$8*ABS(AZ$12-$C135),$W$7*(AZ$12-$C135))*$D135</f>
        <v>1.6650139348448928E-7</v>
      </c>
      <c r="BA136" s="35">
        <f>IF(BA$12-$C135&lt;0,$W$8*ABS(BA$12-$C135),$W$7*(BA$12-$C135))*$D135</f>
        <v>1.5872095453661591E-7</v>
      </c>
      <c r="BB136" s="35">
        <f>IF(BB$12-$C135&lt;0,$W$8*ABS(BB$12-$C135),$W$7*(BB$12-$C135))*$D135</f>
        <v>1.5094051558874255E-7</v>
      </c>
      <c r="BC136" s="35">
        <f>IF(BC$12-$C135&lt;0,$W$8*ABS(BC$12-$C135),$W$7*(BC$12-$C135))*$D135</f>
        <v>1.4316007664086916E-7</v>
      </c>
      <c r="BD136" s="35">
        <f>IF(BD$12-$C135&lt;0,$W$8*ABS(BD$12-$C135),$W$7*(BD$12-$C135))*$D135</f>
        <v>1.3537963769299582E-7</v>
      </c>
      <c r="BE136" s="35">
        <f>IF(BE$12-$C135&lt;0,$W$8*ABS(BE$12-$C135),$W$7*(BE$12-$C135))*$D135</f>
        <v>1.2759919874512242E-7</v>
      </c>
      <c r="BF136" s="35">
        <f>IF(BF$12-$C135&lt;0,$W$8*ABS(BF$12-$C135),$W$7*(BF$12-$C135))*$D135</f>
        <v>1.1981875979724906E-7</v>
      </c>
      <c r="BG136" s="35">
        <f>IF(BG$12-$C135&lt;0,$W$8*ABS(BG$12-$C135),$W$7*(BG$12-$C135))*$D135</f>
        <v>1.120383208493757E-7</v>
      </c>
      <c r="BH136" s="35">
        <f>IF(BH$12-$C135&lt;0,$W$8*ABS(BH$12-$C135),$W$7*(BH$12-$C135))*$D135</f>
        <v>1.0425788190150233E-7</v>
      </c>
      <c r="BI136" s="35">
        <f>IF(BI$12-$C135&lt;0,$W$8*ABS(BI$12-$C135),$W$7*(BI$12-$C135))*$D135</f>
        <v>9.6477442953628946E-8</v>
      </c>
      <c r="BJ136" s="35">
        <f>IF(BJ$12-$C135&lt;0,$W$8*ABS(BJ$12-$C135),$W$7*(BJ$12-$C135))*$D135</f>
        <v>8.869700400575558E-8</v>
      </c>
      <c r="BK136" s="35">
        <f>IF(BK$12-$C135&lt;0,$W$8*ABS(BK$12-$C135),$W$7*(BK$12-$C135))*$D135</f>
        <v>8.0916565057882214E-8</v>
      </c>
      <c r="BL136" s="35">
        <f>IF(BL$12-$C135&lt;0,$W$8*ABS(BL$12-$C135),$W$7*(BL$12-$C135))*$D135</f>
        <v>7.3136126110008835E-8</v>
      </c>
      <c r="BM136" s="35">
        <f>IF(BM$12-$C135&lt;0,$W$8*ABS(BM$12-$C135),$W$7*(BM$12-$C135))*$D135</f>
        <v>6.5355687162135469E-8</v>
      </c>
      <c r="BN136" s="35">
        <f>IF(BN$12-$C135&lt;0,$W$8*ABS(BN$12-$C135),$W$7*(BN$12-$C135))*$D135</f>
        <v>5.7575248214262103E-8</v>
      </c>
      <c r="BO136" s="35">
        <f>IF(BO$12-$C135&lt;0,$W$8*ABS(BO$12-$C135),$W$7*(BO$12-$C135))*$D135</f>
        <v>4.9794809266388731E-8</v>
      </c>
      <c r="BP136" s="35">
        <f>IF(BP$12-$C135&lt;0,$W$8*ABS(BP$12-$C135),$W$7*(BP$12-$C135))*$D135</f>
        <v>4.2014370318515365E-8</v>
      </c>
      <c r="BQ136" s="35">
        <f>IF(BQ$12-$C135&lt;0,$W$8*ABS(BQ$12-$C135),$W$7*(BQ$12-$C135))*$D135</f>
        <v>3.4233931370641992E-8</v>
      </c>
      <c r="BR136" s="35">
        <f>IF(BR$12-$C135&lt;0,$W$8*ABS(BR$12-$C135),$W$7*(BR$12-$C135))*$D135</f>
        <v>2.645349242276862E-8</v>
      </c>
      <c r="BS136" s="35">
        <f>IF(BS$12-$C135&lt;0,$W$8*ABS(BS$12-$C135),$W$7*(BS$12-$C135))*$D135</f>
        <v>1.867305347489525E-8</v>
      </c>
      <c r="BT136" s="35">
        <f>IF(BT$12-$C135&lt;0,$W$8*ABS(BT$12-$C135),$W$7*(BT$12-$C135))*$D135</f>
        <v>1.0892614527021878E-8</v>
      </c>
      <c r="BU136" s="35">
        <f>IF(BU$12-$C135&lt;0,$W$8*ABS(BU$12-$C135),$W$7*(BU$12-$C135))*$D135</f>
        <v>3.1121755791485078E-9</v>
      </c>
      <c r="BV136" s="35">
        <f>IF(BV$12-$C135&lt;0,$W$8*ABS(BV$12-$C135),$W$7*(BV$12-$C135))*$D135</f>
        <v>4.6682633687248626E-8</v>
      </c>
      <c r="BW136" s="35">
        <f>IF(BW$12-$C135&lt;0,$W$8*ABS(BW$12-$C135),$W$7*(BW$12-$C135))*$D135</f>
        <v>1.2448702316598233E-7</v>
      </c>
      <c r="BX136" s="35">
        <f>IF(BX$12-$C135&lt;0,$W$8*ABS(BX$12-$C135),$W$7*(BX$12-$C135))*$D135</f>
        <v>2.0229141264471606E-7</v>
      </c>
      <c r="BY136" s="35">
        <f>IF(BY$12-$C135&lt;0,$W$8*ABS(BY$12-$C135),$W$7*(BY$12-$C135))*$D135</f>
        <v>2.8009580212344975E-7</v>
      </c>
      <c r="BZ136" s="35">
        <f>IF(BZ$12-$C135&lt;0,$W$8*ABS(BZ$12-$C135),$W$7*(BZ$12-$C135))*$D135</f>
        <v>3.5790019160218346E-7</v>
      </c>
      <c r="CA136" s="35">
        <f>IF(CA$12-$C135&lt;0,$W$8*ABS(CA$12-$C135),$W$7*(CA$12-$C135))*$D135</f>
        <v>4.3570458108091717E-7</v>
      </c>
      <c r="CB136" s="35">
        <f>IF(CB$12-$C135&lt;0,$W$8*ABS(CB$12-$C135),$W$7*(CB$12-$C135))*$D135</f>
        <v>5.1350897055965083E-7</v>
      </c>
      <c r="CC136" s="35">
        <f>IF(CC$12-$C135&lt;0,$W$8*ABS(CC$12-$C135),$W$7*(CC$12-$C135))*$D135</f>
        <v>5.913133600383846E-7</v>
      </c>
      <c r="CD136" s="35">
        <f>IF(CD$12-$C135&lt;0,$W$8*ABS(CD$12-$C135),$W$7*(CD$12-$C135))*$D135</f>
        <v>6.6911774951711826E-7</v>
      </c>
      <c r="CE136" s="35">
        <f>IF(CE$12-$C135&lt;0,$W$8*ABS(CE$12-$C135),$W$7*(CE$12-$C135))*$D135</f>
        <v>7.4692213899585202E-7</v>
      </c>
      <c r="CF136" s="35">
        <f>IF(CF$12-$C135&lt;0,$W$8*ABS(CF$12-$C135),$W$7*(CF$12-$C135))*$D135</f>
        <v>8.2472652847458579E-7</v>
      </c>
      <c r="CG136" s="36">
        <f>IF(CG$12-$C135&lt;0,$W$8*ABS(CG$12-$C135),$W$7*(CG$12-$C135))*$D135</f>
        <v>9.0253091795331934E-7</v>
      </c>
      <c r="CH136" s="12"/>
    </row>
    <row r="137" spans="2:86" x14ac:dyDescent="0.25">
      <c r="B137" s="10"/>
      <c r="C137" s="5">
        <f t="shared" si="6"/>
        <v>25.099999999999945</v>
      </c>
      <c r="D137" s="46">
        <f>_xlfn.NORM.DIST(C137,$E$7,$E$8,FALSE)</f>
        <v>5.7820595178997174E-7</v>
      </c>
      <c r="E137" s="95">
        <f>D137/SUM($D$12:$D$138)</f>
        <v>1.1564120174759292E-7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68"/>
      <c r="W137" s="54">
        <f t="shared" si="5"/>
        <v>24.899999999999945</v>
      </c>
      <c r="X137" s="34">
        <f>IF(X$12-$C136&lt;0,$W$8*ABS(X$12-$C136),$W$7*(X$12-$C136))*$D136</f>
        <v>2.373718124388219E-7</v>
      </c>
      <c r="Y137" s="35">
        <f>IF(Y$12-$C136&lt;0,$W$8*ABS(Y$12-$C136),$W$7*(Y$12-$C136))*$D136</f>
        <v>2.3260531018101422E-7</v>
      </c>
      <c r="Z137" s="35">
        <f>IF(Z$12-$C136&lt;0,$W$8*ABS(Z$12-$C136),$W$7*(Z$12-$C136))*$D136</f>
        <v>2.2783880792320656E-7</v>
      </c>
      <c r="AA137" s="35">
        <f>IF(AA$12-$C136&lt;0,$W$8*ABS(AA$12-$C136),$W$7*(AA$12-$C136))*$D136</f>
        <v>2.2307230566539888E-7</v>
      </c>
      <c r="AB137" s="35">
        <f>IF(AB$12-$C136&lt;0,$W$8*ABS(AB$12-$C136),$W$7*(AB$12-$C136))*$D136</f>
        <v>2.1830580340759119E-7</v>
      </c>
      <c r="AC137" s="35">
        <f>IF(AC$12-$C136&lt;0,$W$8*ABS(AC$12-$C136),$W$7*(AC$12-$C136))*$D136</f>
        <v>2.1353930114978351E-7</v>
      </c>
      <c r="AD137" s="35">
        <f>IF(AD$12-$C136&lt;0,$W$8*ABS(AD$12-$C136),$W$7*(AD$12-$C136))*$D136</f>
        <v>2.0877279889197582E-7</v>
      </c>
      <c r="AE137" s="35">
        <f>IF(AE$12-$C136&lt;0,$W$8*ABS(AE$12-$C136),$W$7*(AE$12-$C136))*$D136</f>
        <v>2.0400629663416816E-7</v>
      </c>
      <c r="AF137" s="35">
        <f>IF(AF$12-$C136&lt;0,$W$8*ABS(AF$12-$C136),$W$7*(AF$12-$C136))*$D136</f>
        <v>1.9923979437636048E-7</v>
      </c>
      <c r="AG137" s="35">
        <f>IF(AG$12-$C136&lt;0,$W$8*ABS(AG$12-$C136),$W$7*(AG$12-$C136))*$D136</f>
        <v>1.9447329211855279E-7</v>
      </c>
      <c r="AH137" s="35">
        <f>IF(AH$12-$C136&lt;0,$W$8*ABS(AH$12-$C136),$W$7*(AH$12-$C136))*$D136</f>
        <v>1.8970678986074511E-7</v>
      </c>
      <c r="AI137" s="35">
        <f>IF(AI$12-$C136&lt;0,$W$8*ABS(AI$12-$C136),$W$7*(AI$12-$C136))*$D136</f>
        <v>1.8494028760293742E-7</v>
      </c>
      <c r="AJ137" s="35">
        <f>IF(AJ$12-$C136&lt;0,$W$8*ABS(AJ$12-$C136),$W$7*(AJ$12-$C136))*$D136</f>
        <v>1.8017378534512974E-7</v>
      </c>
      <c r="AK137" s="35">
        <f>IF(AK$12-$C136&lt;0,$W$8*ABS(AK$12-$C136),$W$7*(AK$12-$C136))*$D136</f>
        <v>1.7540728308732208E-7</v>
      </c>
      <c r="AL137" s="35">
        <f>IF(AL$12-$C136&lt;0,$W$8*ABS(AL$12-$C136),$W$7*(AL$12-$C136))*$D136</f>
        <v>1.706407808295144E-7</v>
      </c>
      <c r="AM137" s="35">
        <f>IF(AM$12-$C136&lt;0,$W$8*ABS(AM$12-$C136),$W$7*(AM$12-$C136))*$D136</f>
        <v>1.6587427857170671E-7</v>
      </c>
      <c r="AN137" s="35">
        <f>IF(AN$12-$C136&lt;0,$W$8*ABS(AN$12-$C136),$W$7*(AN$12-$C136))*$D136</f>
        <v>1.6110777631389903E-7</v>
      </c>
      <c r="AO137" s="35">
        <f>IF(AO$12-$C136&lt;0,$W$8*ABS(AO$12-$C136),$W$7*(AO$12-$C136))*$D136</f>
        <v>1.5634127405609134E-7</v>
      </c>
      <c r="AP137" s="35">
        <f>IF(AP$12-$C136&lt;0,$W$8*ABS(AP$12-$C136),$W$7*(AP$12-$C136))*$D136</f>
        <v>1.5157477179828368E-7</v>
      </c>
      <c r="AQ137" s="35">
        <f>IF(AQ$12-$C136&lt;0,$W$8*ABS(AQ$12-$C136),$W$7*(AQ$12-$C136))*$D136</f>
        <v>1.46808269540476E-7</v>
      </c>
      <c r="AR137" s="35">
        <f>IF(AR$12-$C136&lt;0,$W$8*ABS(AR$12-$C136),$W$7*(AR$12-$C136))*$D136</f>
        <v>1.4204176728266834E-7</v>
      </c>
      <c r="AS137" s="35">
        <f>IF(AS$12-$C136&lt;0,$W$8*ABS(AS$12-$C136),$W$7*(AS$12-$C136))*$D136</f>
        <v>1.3727526502486065E-7</v>
      </c>
      <c r="AT137" s="35">
        <f>IF(AT$12-$C136&lt;0,$W$8*ABS(AT$12-$C136),$W$7*(AT$12-$C136))*$D136</f>
        <v>1.3250876276705297E-7</v>
      </c>
      <c r="AU137" s="35">
        <f>IF(AU$12-$C136&lt;0,$W$8*ABS(AU$12-$C136),$W$7*(AU$12-$C136))*$D136</f>
        <v>1.2774226050924528E-7</v>
      </c>
      <c r="AV137" s="35">
        <f>IF(AV$12-$C136&lt;0,$W$8*ABS(AV$12-$C136),$W$7*(AV$12-$C136))*$D136</f>
        <v>1.229757582514376E-7</v>
      </c>
      <c r="AW137" s="35">
        <f>IF(AW$12-$C136&lt;0,$W$8*ABS(AW$12-$C136),$W$7*(AW$12-$C136))*$D136</f>
        <v>1.1820925599362993E-7</v>
      </c>
      <c r="AX137" s="35">
        <f>IF(AX$12-$C136&lt;0,$W$8*ABS(AX$12-$C136),$W$7*(AX$12-$C136))*$D136</f>
        <v>1.1344275373582224E-7</v>
      </c>
      <c r="AY137" s="35">
        <f>IF(AY$12-$C136&lt;0,$W$8*ABS(AY$12-$C136),$W$7*(AY$12-$C136))*$D136</f>
        <v>1.0867625147801456E-7</v>
      </c>
      <c r="AZ137" s="35">
        <f>IF(AZ$12-$C136&lt;0,$W$8*ABS(AZ$12-$C136),$W$7*(AZ$12-$C136))*$D136</f>
        <v>1.0390974922020689E-7</v>
      </c>
      <c r="BA137" s="35">
        <f>IF(BA$12-$C136&lt;0,$W$8*ABS(BA$12-$C136),$W$7*(BA$12-$C136))*$D136</f>
        <v>9.9143246962399201E-8</v>
      </c>
      <c r="BB137" s="35">
        <f>IF(BB$12-$C136&lt;0,$W$8*ABS(BB$12-$C136),$W$7*(BB$12-$C136))*$D136</f>
        <v>9.4376744704591516E-8</v>
      </c>
      <c r="BC137" s="35">
        <f>IF(BC$12-$C136&lt;0,$W$8*ABS(BC$12-$C136),$W$7*(BC$12-$C136))*$D136</f>
        <v>8.9610242446783857E-8</v>
      </c>
      <c r="BD137" s="35">
        <f>IF(BD$12-$C136&lt;0,$W$8*ABS(BD$12-$C136),$W$7*(BD$12-$C136))*$D136</f>
        <v>8.4843740188976172E-8</v>
      </c>
      <c r="BE137" s="35">
        <f>IF(BE$12-$C136&lt;0,$W$8*ABS(BE$12-$C136),$W$7*(BE$12-$C136))*$D136</f>
        <v>8.0077237931168487E-8</v>
      </c>
      <c r="BF137" s="35">
        <f>IF(BF$12-$C136&lt;0,$W$8*ABS(BF$12-$C136),$W$7*(BF$12-$C136))*$D136</f>
        <v>7.5310735673360816E-8</v>
      </c>
      <c r="BG137" s="35">
        <f>IF(BG$12-$C136&lt;0,$W$8*ABS(BG$12-$C136),$W$7*(BG$12-$C136))*$D136</f>
        <v>7.0544233415553131E-8</v>
      </c>
      <c r="BH137" s="35">
        <f>IF(BH$12-$C136&lt;0,$W$8*ABS(BH$12-$C136),$W$7*(BH$12-$C136))*$D136</f>
        <v>6.5777731157745446E-8</v>
      </c>
      <c r="BI137" s="35">
        <f>IF(BI$12-$C136&lt;0,$W$8*ABS(BI$12-$C136),$W$7*(BI$12-$C136))*$D136</f>
        <v>6.1011228899937774E-8</v>
      </c>
      <c r="BJ137" s="35">
        <f>IF(BJ$12-$C136&lt;0,$W$8*ABS(BJ$12-$C136),$W$7*(BJ$12-$C136))*$D136</f>
        <v>5.6244726642130096E-8</v>
      </c>
      <c r="BK137" s="35">
        <f>IF(BK$12-$C136&lt;0,$W$8*ABS(BK$12-$C136),$W$7*(BK$12-$C136))*$D136</f>
        <v>5.1478224384322411E-8</v>
      </c>
      <c r="BL137" s="35">
        <f>IF(BL$12-$C136&lt;0,$W$8*ABS(BL$12-$C136),$W$7*(BL$12-$C136))*$D136</f>
        <v>4.6711722126514733E-8</v>
      </c>
      <c r="BM137" s="35">
        <f>IF(BM$12-$C136&lt;0,$W$8*ABS(BM$12-$C136),$W$7*(BM$12-$C136))*$D136</f>
        <v>4.1945219868707061E-8</v>
      </c>
      <c r="BN137" s="35">
        <f>IF(BN$12-$C136&lt;0,$W$8*ABS(BN$12-$C136),$W$7*(BN$12-$C136))*$D136</f>
        <v>3.7178717610899376E-8</v>
      </c>
      <c r="BO137" s="35">
        <f>IF(BO$12-$C136&lt;0,$W$8*ABS(BO$12-$C136),$W$7*(BO$12-$C136))*$D136</f>
        <v>3.2412215353091698E-8</v>
      </c>
      <c r="BP137" s="35">
        <f>IF(BP$12-$C136&lt;0,$W$8*ABS(BP$12-$C136),$W$7*(BP$12-$C136))*$D136</f>
        <v>2.7645713095284016E-8</v>
      </c>
      <c r="BQ137" s="35">
        <f>IF(BQ$12-$C136&lt;0,$W$8*ABS(BQ$12-$C136),$W$7*(BQ$12-$C136))*$D136</f>
        <v>2.2879210837476338E-8</v>
      </c>
      <c r="BR137" s="35">
        <f>IF(BR$12-$C136&lt;0,$W$8*ABS(BR$12-$C136),$W$7*(BR$12-$C136))*$D136</f>
        <v>1.8112708579668659E-8</v>
      </c>
      <c r="BS137" s="35">
        <f>IF(BS$12-$C136&lt;0,$W$8*ABS(BS$12-$C136),$W$7*(BS$12-$C136))*$D136</f>
        <v>1.3346206321860981E-8</v>
      </c>
      <c r="BT137" s="35">
        <f>IF(BT$12-$C136&lt;0,$W$8*ABS(BT$12-$C136),$W$7*(BT$12-$C136))*$D136</f>
        <v>8.5797040640533012E-9</v>
      </c>
      <c r="BU137" s="35">
        <f>IF(BU$12-$C136&lt;0,$W$8*ABS(BU$12-$C136),$W$7*(BU$12-$C136))*$D136</f>
        <v>3.813201806245622E-9</v>
      </c>
      <c r="BV137" s="35">
        <f>IF(BV$12-$C136&lt;0,$W$8*ABS(BV$12-$C136),$W$7*(BV$12-$C136))*$D136</f>
        <v>9.5330045156205745E-9</v>
      </c>
      <c r="BW137" s="35">
        <f>IF(BW$12-$C136&lt;0,$W$8*ABS(BW$12-$C136),$W$7*(BW$12-$C136))*$D136</f>
        <v>5.7198027093697368E-8</v>
      </c>
      <c r="BX137" s="35">
        <f>IF(BX$12-$C136&lt;0,$W$8*ABS(BX$12-$C136),$W$7*(BX$12-$C136))*$D136</f>
        <v>1.0486304967177416E-7</v>
      </c>
      <c r="BY137" s="35">
        <f>IF(BY$12-$C136&lt;0,$W$8*ABS(BY$12-$C136),$W$7*(BY$12-$C136))*$D136</f>
        <v>1.5252807224985095E-7</v>
      </c>
      <c r="BZ137" s="35">
        <f>IF(BZ$12-$C136&lt;0,$W$8*ABS(BZ$12-$C136),$W$7*(BZ$12-$C136))*$D136</f>
        <v>2.0019309482792774E-7</v>
      </c>
      <c r="CA137" s="35">
        <f>IF(CA$12-$C136&lt;0,$W$8*ABS(CA$12-$C136),$W$7*(CA$12-$C136))*$D136</f>
        <v>2.4785811740600454E-7</v>
      </c>
      <c r="CB137" s="35">
        <f>IF(CB$12-$C136&lt;0,$W$8*ABS(CB$12-$C136),$W$7*(CB$12-$C136))*$D136</f>
        <v>2.9552313998408134E-7</v>
      </c>
      <c r="CC137" s="35">
        <f>IF(CC$12-$C136&lt;0,$W$8*ABS(CC$12-$C136),$W$7*(CC$12-$C136))*$D136</f>
        <v>3.4318816256215813E-7</v>
      </c>
      <c r="CD137" s="35">
        <f>IF(CD$12-$C136&lt;0,$W$8*ABS(CD$12-$C136),$W$7*(CD$12-$C136))*$D136</f>
        <v>3.9085318514023493E-7</v>
      </c>
      <c r="CE137" s="35">
        <f>IF(CE$12-$C136&lt;0,$W$8*ABS(CE$12-$C136),$W$7*(CE$12-$C136))*$D136</f>
        <v>4.3851820771831173E-7</v>
      </c>
      <c r="CF137" s="35">
        <f>IF(CF$12-$C136&lt;0,$W$8*ABS(CF$12-$C136),$W$7*(CF$12-$C136))*$D136</f>
        <v>4.8618323029638842E-7</v>
      </c>
      <c r="CG137" s="36">
        <f>IF(CG$12-$C136&lt;0,$W$8*ABS(CG$12-$C136),$W$7*(CG$12-$C136))*$D136</f>
        <v>5.3384825287446527E-7</v>
      </c>
      <c r="CH137" s="12"/>
    </row>
    <row r="138" spans="2:86" x14ac:dyDescent="0.25">
      <c r="B138" s="10"/>
      <c r="C138" s="5">
        <f t="shared" si="6"/>
        <v>25.299999999999944</v>
      </c>
      <c r="D138" s="46">
        <f>_xlfn.NORM.DIST(C138,$E$7,$E$8,FALSE)</f>
        <v>3.4721011769281816E-7</v>
      </c>
      <c r="E138" s="95">
        <f>D138/SUM($D$12:$D$138)</f>
        <v>6.9442030377967221E-8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68"/>
      <c r="W138" s="54">
        <f t="shared" ref="W138:W160" si="7">C137</f>
        <v>25.099999999999945</v>
      </c>
      <c r="X138" s="34">
        <f>IF(X$12-$C137&lt;0,$W$8*ABS(X$12-$C137),$W$7*(X$12-$C137))*$D137</f>
        <v>1.451296938992826E-7</v>
      </c>
      <c r="Y138" s="35">
        <f>IF(Y$12-$C137&lt;0,$W$8*ABS(Y$12-$C137),$W$7*(Y$12-$C137))*$D137</f>
        <v>1.4223866414033272E-7</v>
      </c>
      <c r="Z138" s="35">
        <f>IF(Z$12-$C137&lt;0,$W$8*ABS(Z$12-$C137),$W$7*(Z$12-$C137))*$D137</f>
        <v>1.3934763438138289E-7</v>
      </c>
      <c r="AA138" s="35">
        <f>IF(AA$12-$C137&lt;0,$W$8*ABS(AA$12-$C137),$W$7*(AA$12-$C137))*$D137</f>
        <v>1.3645660462243301E-7</v>
      </c>
      <c r="AB138" s="35">
        <f>IF(AB$12-$C137&lt;0,$W$8*ABS(AB$12-$C137),$W$7*(AB$12-$C137))*$D137</f>
        <v>1.3356557486348316E-7</v>
      </c>
      <c r="AC138" s="35">
        <f>IF(AC$12-$C137&lt;0,$W$8*ABS(AC$12-$C137),$W$7*(AC$12-$C137))*$D137</f>
        <v>1.306745451045333E-7</v>
      </c>
      <c r="AD138" s="35">
        <f>IF(AD$12-$C137&lt;0,$W$8*ABS(AD$12-$C137),$W$7*(AD$12-$C137))*$D137</f>
        <v>1.2778351534558342E-7</v>
      </c>
      <c r="AE138" s="35">
        <f>IF(AE$12-$C137&lt;0,$W$8*ABS(AE$12-$C137),$W$7*(AE$12-$C137))*$D137</f>
        <v>1.2489248558663357E-7</v>
      </c>
      <c r="AF138" s="35">
        <f>IF(AF$12-$C137&lt;0,$W$8*ABS(AF$12-$C137),$W$7*(AF$12-$C137))*$D137</f>
        <v>1.2200145582768371E-7</v>
      </c>
      <c r="AG138" s="35">
        <f>IF(AG$12-$C137&lt;0,$W$8*ABS(AG$12-$C137),$W$7*(AG$12-$C137))*$D137</f>
        <v>1.1911042606873386E-7</v>
      </c>
      <c r="AH138" s="35">
        <f>IF(AH$12-$C137&lt;0,$W$8*ABS(AH$12-$C137),$W$7*(AH$12-$C137))*$D137</f>
        <v>1.1621939630978401E-7</v>
      </c>
      <c r="AI138" s="35">
        <f>IF(AI$12-$C137&lt;0,$W$8*ABS(AI$12-$C137),$W$7*(AI$12-$C137))*$D137</f>
        <v>1.1332836655083414E-7</v>
      </c>
      <c r="AJ138" s="35">
        <f>IF(AJ$12-$C137&lt;0,$W$8*ABS(AJ$12-$C137),$W$7*(AJ$12-$C137))*$D137</f>
        <v>1.1043733679188429E-7</v>
      </c>
      <c r="AK138" s="35">
        <f>IF(AK$12-$C137&lt;0,$W$8*ABS(AK$12-$C137),$W$7*(AK$12-$C137))*$D137</f>
        <v>1.0754630703293442E-7</v>
      </c>
      <c r="AL138" s="35">
        <f>IF(AL$12-$C137&lt;0,$W$8*ABS(AL$12-$C137),$W$7*(AL$12-$C137))*$D137</f>
        <v>1.0465527727398456E-7</v>
      </c>
      <c r="AM138" s="35">
        <f>IF(AM$12-$C137&lt;0,$W$8*ABS(AM$12-$C137),$W$7*(AM$12-$C137))*$D137</f>
        <v>1.0176424751503471E-7</v>
      </c>
      <c r="AN138" s="35">
        <f>IF(AN$12-$C137&lt;0,$W$8*ABS(AN$12-$C137),$W$7*(AN$12-$C137))*$D137</f>
        <v>9.8873217756084857E-8</v>
      </c>
      <c r="AO138" s="35">
        <f>IF(AO$12-$C137&lt;0,$W$8*ABS(AO$12-$C137),$W$7*(AO$12-$C137))*$D137</f>
        <v>9.598218799713499E-8</v>
      </c>
      <c r="AP138" s="35">
        <f>IF(AP$12-$C137&lt;0,$W$8*ABS(AP$12-$C137),$W$7*(AP$12-$C137))*$D137</f>
        <v>9.3091158238185136E-8</v>
      </c>
      <c r="AQ138" s="35">
        <f>IF(AQ$12-$C137&lt;0,$W$8*ABS(AQ$12-$C137),$W$7*(AQ$12-$C137))*$D137</f>
        <v>9.0200128479235269E-8</v>
      </c>
      <c r="AR138" s="35">
        <f>IF(AR$12-$C137&lt;0,$W$8*ABS(AR$12-$C137),$W$7*(AR$12-$C137))*$D137</f>
        <v>8.7309098720285415E-8</v>
      </c>
      <c r="AS138" s="35">
        <f>IF(AS$12-$C137&lt;0,$W$8*ABS(AS$12-$C137),$W$7*(AS$12-$C137))*$D137</f>
        <v>8.4418068961335547E-8</v>
      </c>
      <c r="AT138" s="35">
        <f>IF(AT$12-$C137&lt;0,$W$8*ABS(AT$12-$C137),$W$7*(AT$12-$C137))*$D137</f>
        <v>8.1527039202385707E-8</v>
      </c>
      <c r="AU138" s="35">
        <f>IF(AU$12-$C137&lt;0,$W$8*ABS(AU$12-$C137),$W$7*(AU$12-$C137))*$D137</f>
        <v>7.8636009443435839E-8</v>
      </c>
      <c r="AV138" s="35">
        <f>IF(AV$12-$C137&lt;0,$W$8*ABS(AV$12-$C137),$W$7*(AV$12-$C137))*$D137</f>
        <v>7.5744979684485986E-8</v>
      </c>
      <c r="AW138" s="35">
        <f>IF(AW$12-$C137&lt;0,$W$8*ABS(AW$12-$C137),$W$7*(AW$12-$C137))*$D137</f>
        <v>7.2853949925536118E-8</v>
      </c>
      <c r="AX138" s="35">
        <f>IF(AX$12-$C137&lt;0,$W$8*ABS(AX$12-$C137),$W$7*(AX$12-$C137))*$D137</f>
        <v>6.9962920166586264E-8</v>
      </c>
      <c r="AY138" s="35">
        <f>IF(AY$12-$C137&lt;0,$W$8*ABS(AY$12-$C137),$W$7*(AY$12-$C137))*$D137</f>
        <v>6.707189040763641E-8</v>
      </c>
      <c r="AZ138" s="35">
        <f>IF(AZ$12-$C137&lt;0,$W$8*ABS(AZ$12-$C137),$W$7*(AZ$12-$C137))*$D137</f>
        <v>6.4180860648686543E-8</v>
      </c>
      <c r="BA138" s="35">
        <f>IF(BA$12-$C137&lt;0,$W$8*ABS(BA$12-$C137),$W$7*(BA$12-$C137))*$D137</f>
        <v>6.1289830889736676E-8</v>
      </c>
      <c r="BB138" s="35">
        <f>IF(BB$12-$C137&lt;0,$W$8*ABS(BB$12-$C137),$W$7*(BB$12-$C137))*$D137</f>
        <v>5.8398801130786829E-8</v>
      </c>
      <c r="BC138" s="35">
        <f>IF(BC$12-$C137&lt;0,$W$8*ABS(BC$12-$C137),$W$7*(BC$12-$C137))*$D137</f>
        <v>5.5507771371836968E-8</v>
      </c>
      <c r="BD138" s="35">
        <f>IF(BD$12-$C137&lt;0,$W$8*ABS(BD$12-$C137),$W$7*(BD$12-$C137))*$D137</f>
        <v>5.2616741612887108E-8</v>
      </c>
      <c r="BE138" s="35">
        <f>IF(BE$12-$C137&lt;0,$W$8*ABS(BE$12-$C137),$W$7*(BE$12-$C137))*$D137</f>
        <v>4.9725711853937254E-8</v>
      </c>
      <c r="BF138" s="35">
        <f>IF(BF$12-$C137&lt;0,$W$8*ABS(BF$12-$C137),$W$7*(BF$12-$C137))*$D137</f>
        <v>4.6834682094987393E-8</v>
      </c>
      <c r="BG138" s="35">
        <f>IF(BG$12-$C137&lt;0,$W$8*ABS(BG$12-$C137),$W$7*(BG$12-$C137))*$D137</f>
        <v>4.3943652336037533E-8</v>
      </c>
      <c r="BH138" s="35">
        <f>IF(BH$12-$C137&lt;0,$W$8*ABS(BH$12-$C137),$W$7*(BH$12-$C137))*$D137</f>
        <v>4.1052622577087679E-8</v>
      </c>
      <c r="BI138" s="35">
        <f>IF(BI$12-$C137&lt;0,$W$8*ABS(BI$12-$C137),$W$7*(BI$12-$C137))*$D137</f>
        <v>3.8161592818137818E-8</v>
      </c>
      <c r="BJ138" s="35">
        <f>IF(BJ$12-$C137&lt;0,$W$8*ABS(BJ$12-$C137),$W$7*(BJ$12-$C137))*$D137</f>
        <v>3.5270563059187957E-8</v>
      </c>
      <c r="BK138" s="35">
        <f>IF(BK$12-$C137&lt;0,$W$8*ABS(BK$12-$C137),$W$7*(BK$12-$C137))*$D137</f>
        <v>3.2379533300238097E-8</v>
      </c>
      <c r="BL138" s="35">
        <f>IF(BL$12-$C137&lt;0,$W$8*ABS(BL$12-$C137),$W$7*(BL$12-$C137))*$D137</f>
        <v>2.948850354128824E-8</v>
      </c>
      <c r="BM138" s="35">
        <f>IF(BM$12-$C137&lt;0,$W$8*ABS(BM$12-$C137),$W$7*(BM$12-$C137))*$D137</f>
        <v>2.6597473782338379E-8</v>
      </c>
      <c r="BN138" s="35">
        <f>IF(BN$12-$C137&lt;0,$W$8*ABS(BN$12-$C137),$W$7*(BN$12-$C137))*$D137</f>
        <v>2.3706444023388522E-8</v>
      </c>
      <c r="BO138" s="35">
        <f>IF(BO$12-$C137&lt;0,$W$8*ABS(BO$12-$C137),$W$7*(BO$12-$C137))*$D137</f>
        <v>2.0815414264438665E-8</v>
      </c>
      <c r="BP138" s="35">
        <f>IF(BP$12-$C137&lt;0,$W$8*ABS(BP$12-$C137),$W$7*(BP$12-$C137))*$D137</f>
        <v>1.7924384505488804E-8</v>
      </c>
      <c r="BQ138" s="35">
        <f>IF(BQ$12-$C137&lt;0,$W$8*ABS(BQ$12-$C137),$W$7*(BQ$12-$C137))*$D137</f>
        <v>1.5033354746538947E-8</v>
      </c>
      <c r="BR138" s="35">
        <f>IF(BR$12-$C137&lt;0,$W$8*ABS(BR$12-$C137),$W$7*(BR$12-$C137))*$D137</f>
        <v>1.2142324987589086E-8</v>
      </c>
      <c r="BS138" s="35">
        <f>IF(BS$12-$C137&lt;0,$W$8*ABS(BS$12-$C137),$W$7*(BS$12-$C137))*$D137</f>
        <v>9.2512952286392272E-9</v>
      </c>
      <c r="BT138" s="35">
        <f>IF(BT$12-$C137&lt;0,$W$8*ABS(BT$12-$C137),$W$7*(BT$12-$C137))*$D137</f>
        <v>6.3602654696893692E-9</v>
      </c>
      <c r="BU138" s="35">
        <f>IF(BU$12-$C137&lt;0,$W$8*ABS(BU$12-$C137),$W$7*(BU$12-$C137))*$D137</f>
        <v>3.4692357107395102E-9</v>
      </c>
      <c r="BV138" s="35">
        <f>IF(BV$12-$C137&lt;0,$W$8*ABS(BV$12-$C137),$W$7*(BV$12-$C137))*$D137</f>
        <v>5.7820595178965133E-10</v>
      </c>
      <c r="BW138" s="35">
        <f>IF(BW$12-$C137&lt;0,$W$8*ABS(BW$12-$C137),$W$7*(BW$12-$C137))*$D137</f>
        <v>2.3128238071602077E-8</v>
      </c>
      <c r="BX138" s="35">
        <f>IF(BX$12-$C137&lt;0,$W$8*ABS(BX$12-$C137),$W$7*(BX$12-$C137))*$D137</f>
        <v>5.2038535661100667E-8</v>
      </c>
      <c r="BY138" s="35">
        <f>IF(BY$12-$C137&lt;0,$W$8*ABS(BY$12-$C137),$W$7*(BY$12-$C137))*$D137</f>
        <v>8.0948833250599246E-8</v>
      </c>
      <c r="BZ138" s="35">
        <f>IF(BZ$12-$C137&lt;0,$W$8*ABS(BZ$12-$C137),$W$7*(BZ$12-$C137))*$D137</f>
        <v>1.0985913084009784E-7</v>
      </c>
      <c r="CA138" s="35">
        <f>IF(CA$12-$C137&lt;0,$W$8*ABS(CA$12-$C137),$W$7*(CA$12-$C137))*$D137</f>
        <v>1.3876942842959643E-7</v>
      </c>
      <c r="CB138" s="35">
        <f>IF(CB$12-$C137&lt;0,$W$8*ABS(CB$12-$C137),$W$7*(CB$12-$C137))*$D137</f>
        <v>1.67679726019095E-7</v>
      </c>
      <c r="CC138" s="35">
        <f>IF(CC$12-$C137&lt;0,$W$8*ABS(CC$12-$C137),$W$7*(CC$12-$C137))*$D137</f>
        <v>1.9659002360859362E-7</v>
      </c>
      <c r="CD138" s="35">
        <f>IF(CD$12-$C137&lt;0,$W$8*ABS(CD$12-$C137),$W$7*(CD$12-$C137))*$D137</f>
        <v>2.2550032119809221E-7</v>
      </c>
      <c r="CE138" s="35">
        <f>IF(CE$12-$C137&lt;0,$W$8*ABS(CE$12-$C137),$W$7*(CE$12-$C137))*$D137</f>
        <v>2.544106187875908E-7</v>
      </c>
      <c r="CF138" s="35">
        <f>IF(CF$12-$C137&lt;0,$W$8*ABS(CF$12-$C137),$W$7*(CF$12-$C137))*$D137</f>
        <v>2.8332091637708934E-7</v>
      </c>
      <c r="CG138" s="36">
        <f>IF(CG$12-$C137&lt;0,$W$8*ABS(CG$12-$C137),$W$7*(CG$12-$C137))*$D137</f>
        <v>3.1223121396658799E-7</v>
      </c>
      <c r="CH138" s="12"/>
    </row>
    <row r="139" spans="2:86" x14ac:dyDescent="0.25">
      <c r="B139" s="10"/>
      <c r="C139" s="5">
        <f t="shared" ref="C139:C162" si="8">C138+0.2</f>
        <v>25.499999999999943</v>
      </c>
      <c r="D139" s="46">
        <f>_xlfn.NORM.DIST(C139,$E$7,$E$8,FALSE)</f>
        <v>2.064235494315307E-7</v>
      </c>
      <c r="E139" s="95">
        <f>D139/SUM($D$12:$D$138)</f>
        <v>4.1284713952472105E-8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68"/>
      <c r="W139" s="54">
        <f t="shared" si="7"/>
        <v>25.299999999999944</v>
      </c>
      <c r="X139" s="34">
        <f>IF(X$12-$C138&lt;0,$W$8*ABS(X$12-$C138),$W$7*(X$12-$C138))*$D138</f>
        <v>8.7844159776282797E-8</v>
      </c>
      <c r="Y139" s="35">
        <f>IF(Y$12-$C138&lt;0,$W$8*ABS(Y$12-$C138),$W$7*(Y$12-$C138))*$D138</f>
        <v>8.6108109187818708E-8</v>
      </c>
      <c r="Z139" s="35">
        <f>IF(Z$12-$C138&lt;0,$W$8*ABS(Z$12-$C138),$W$7*(Z$12-$C138))*$D138</f>
        <v>8.4372058599354619E-8</v>
      </c>
      <c r="AA139" s="35">
        <f>IF(AA$12-$C138&lt;0,$W$8*ABS(AA$12-$C138),$W$7*(AA$12-$C138))*$D138</f>
        <v>8.263600801089053E-8</v>
      </c>
      <c r="AB139" s="35">
        <f>IF(AB$12-$C138&lt;0,$W$8*ABS(AB$12-$C138),$W$7*(AB$12-$C138))*$D138</f>
        <v>8.0899957422426428E-8</v>
      </c>
      <c r="AC139" s="35">
        <f>IF(AC$12-$C138&lt;0,$W$8*ABS(AC$12-$C138),$W$7*(AC$12-$C138))*$D138</f>
        <v>7.9163906833962352E-8</v>
      </c>
      <c r="AD139" s="35">
        <f>IF(AD$12-$C138&lt;0,$W$8*ABS(AD$12-$C138),$W$7*(AD$12-$C138))*$D138</f>
        <v>7.7427856245498263E-8</v>
      </c>
      <c r="AE139" s="35">
        <f>IF(AE$12-$C138&lt;0,$W$8*ABS(AE$12-$C138),$W$7*(AE$12-$C138))*$D138</f>
        <v>7.5691805657034161E-8</v>
      </c>
      <c r="AF139" s="35">
        <f>IF(AF$12-$C138&lt;0,$W$8*ABS(AF$12-$C138),$W$7*(AF$12-$C138))*$D138</f>
        <v>7.3955755068570072E-8</v>
      </c>
      <c r="AG139" s="35">
        <f>IF(AG$12-$C138&lt;0,$W$8*ABS(AG$12-$C138),$W$7*(AG$12-$C138))*$D138</f>
        <v>7.2219704480105983E-8</v>
      </c>
      <c r="AH139" s="35">
        <f>IF(AH$12-$C138&lt;0,$W$8*ABS(AH$12-$C138),$W$7*(AH$12-$C138))*$D138</f>
        <v>7.0483653891641894E-8</v>
      </c>
      <c r="AI139" s="35">
        <f>IF(AI$12-$C138&lt;0,$W$8*ABS(AI$12-$C138),$W$7*(AI$12-$C138))*$D138</f>
        <v>6.8747603303177805E-8</v>
      </c>
      <c r="AJ139" s="35">
        <f>IF(AJ$12-$C138&lt;0,$W$8*ABS(AJ$12-$C138),$W$7*(AJ$12-$C138))*$D138</f>
        <v>6.7011552714713716E-8</v>
      </c>
      <c r="AK139" s="35">
        <f>IF(AK$12-$C138&lt;0,$W$8*ABS(AK$12-$C138),$W$7*(AK$12-$C138))*$D138</f>
        <v>6.5275502126249627E-8</v>
      </c>
      <c r="AL139" s="35">
        <f>IF(AL$12-$C138&lt;0,$W$8*ABS(AL$12-$C138),$W$7*(AL$12-$C138))*$D138</f>
        <v>6.3539451537785525E-8</v>
      </c>
      <c r="AM139" s="35">
        <f>IF(AM$12-$C138&lt;0,$W$8*ABS(AM$12-$C138),$W$7*(AM$12-$C138))*$D138</f>
        <v>6.1803400949321436E-8</v>
      </c>
      <c r="AN139" s="35">
        <f>IF(AN$12-$C138&lt;0,$W$8*ABS(AN$12-$C138),$W$7*(AN$12-$C138))*$D138</f>
        <v>6.0067350360857347E-8</v>
      </c>
      <c r="AO139" s="35">
        <f>IF(AO$12-$C138&lt;0,$W$8*ABS(AO$12-$C138),$W$7*(AO$12-$C138))*$D138</f>
        <v>5.8331299772393258E-8</v>
      </c>
      <c r="AP139" s="35">
        <f>IF(AP$12-$C138&lt;0,$W$8*ABS(AP$12-$C138),$W$7*(AP$12-$C138))*$D138</f>
        <v>5.6595249183929169E-8</v>
      </c>
      <c r="AQ139" s="35">
        <f>IF(AQ$12-$C138&lt;0,$W$8*ABS(AQ$12-$C138),$W$7*(AQ$12-$C138))*$D138</f>
        <v>5.4859198595465074E-8</v>
      </c>
      <c r="AR139" s="35">
        <f>IF(AR$12-$C138&lt;0,$W$8*ABS(AR$12-$C138),$W$7*(AR$12-$C138))*$D138</f>
        <v>5.3123148007000985E-8</v>
      </c>
      <c r="AS139" s="35">
        <f>IF(AS$12-$C138&lt;0,$W$8*ABS(AS$12-$C138),$W$7*(AS$12-$C138))*$D138</f>
        <v>5.1387097418536889E-8</v>
      </c>
      <c r="AT139" s="35">
        <f>IF(AT$12-$C138&lt;0,$W$8*ABS(AT$12-$C138),$W$7*(AT$12-$C138))*$D138</f>
        <v>4.96510468300728E-8</v>
      </c>
      <c r="AU139" s="35">
        <f>IF(AU$12-$C138&lt;0,$W$8*ABS(AU$12-$C138),$W$7*(AU$12-$C138))*$D138</f>
        <v>4.7914996241608705E-8</v>
      </c>
      <c r="AV139" s="35">
        <f>IF(AV$12-$C138&lt;0,$W$8*ABS(AV$12-$C138),$W$7*(AV$12-$C138))*$D138</f>
        <v>4.6178945653144623E-8</v>
      </c>
      <c r="AW139" s="35">
        <f>IF(AW$12-$C138&lt;0,$W$8*ABS(AW$12-$C138),$W$7*(AW$12-$C138))*$D138</f>
        <v>4.4442895064680534E-8</v>
      </c>
      <c r="AX139" s="35">
        <f>IF(AX$12-$C138&lt;0,$W$8*ABS(AX$12-$C138),$W$7*(AX$12-$C138))*$D138</f>
        <v>4.2706844476216438E-8</v>
      </c>
      <c r="AY139" s="35">
        <f>IF(AY$12-$C138&lt;0,$W$8*ABS(AY$12-$C138),$W$7*(AY$12-$C138))*$D138</f>
        <v>4.0970793887752349E-8</v>
      </c>
      <c r="AZ139" s="35">
        <f>IF(AZ$12-$C138&lt;0,$W$8*ABS(AZ$12-$C138),$W$7*(AZ$12-$C138))*$D138</f>
        <v>3.9234743299288254E-8</v>
      </c>
      <c r="BA139" s="35">
        <f>IF(BA$12-$C138&lt;0,$W$8*ABS(BA$12-$C138),$W$7*(BA$12-$C138))*$D138</f>
        <v>3.7498692710824165E-8</v>
      </c>
      <c r="BB139" s="35">
        <f>IF(BB$12-$C138&lt;0,$W$8*ABS(BB$12-$C138),$W$7*(BB$12-$C138))*$D138</f>
        <v>3.5762642122360076E-8</v>
      </c>
      <c r="BC139" s="35">
        <f>IF(BC$12-$C138&lt;0,$W$8*ABS(BC$12-$C138),$W$7*(BC$12-$C138))*$D138</f>
        <v>3.402659153389598E-8</v>
      </c>
      <c r="BD139" s="35">
        <f>IF(BD$12-$C138&lt;0,$W$8*ABS(BD$12-$C138),$W$7*(BD$12-$C138))*$D138</f>
        <v>3.2290540945431898E-8</v>
      </c>
      <c r="BE139" s="35">
        <f>IF(BE$12-$C138&lt;0,$W$8*ABS(BE$12-$C138),$W$7*(BE$12-$C138))*$D138</f>
        <v>3.0554490356967802E-8</v>
      </c>
      <c r="BF139" s="35">
        <f>IF(BF$12-$C138&lt;0,$W$8*ABS(BF$12-$C138),$W$7*(BF$12-$C138))*$D138</f>
        <v>2.881843976850371E-8</v>
      </c>
      <c r="BG139" s="35">
        <f>IF(BG$12-$C138&lt;0,$W$8*ABS(BG$12-$C138),$W$7*(BG$12-$C138))*$D138</f>
        <v>2.7082389180039624E-8</v>
      </c>
      <c r="BH139" s="35">
        <f>IF(BH$12-$C138&lt;0,$W$8*ABS(BH$12-$C138),$W$7*(BH$12-$C138))*$D138</f>
        <v>2.5346338591575532E-8</v>
      </c>
      <c r="BI139" s="35">
        <f>IF(BI$12-$C138&lt;0,$W$8*ABS(BI$12-$C138),$W$7*(BI$12-$C138))*$D138</f>
        <v>2.361028800311144E-8</v>
      </c>
      <c r="BJ139" s="35">
        <f>IF(BJ$12-$C138&lt;0,$W$8*ABS(BJ$12-$C138),$W$7*(BJ$12-$C138))*$D138</f>
        <v>2.1874237414647351E-8</v>
      </c>
      <c r="BK139" s="35">
        <f>IF(BK$12-$C138&lt;0,$W$8*ABS(BK$12-$C138),$W$7*(BK$12-$C138))*$D138</f>
        <v>2.0138186826183259E-8</v>
      </c>
      <c r="BL139" s="35">
        <f>IF(BL$12-$C138&lt;0,$W$8*ABS(BL$12-$C138),$W$7*(BL$12-$C138))*$D138</f>
        <v>1.8402136237719167E-8</v>
      </c>
      <c r="BM139" s="35">
        <f>IF(BM$12-$C138&lt;0,$W$8*ABS(BM$12-$C138),$W$7*(BM$12-$C138))*$D138</f>
        <v>1.6666085649255078E-8</v>
      </c>
      <c r="BN139" s="35">
        <f>IF(BN$12-$C138&lt;0,$W$8*ABS(BN$12-$C138),$W$7*(BN$12-$C138))*$D138</f>
        <v>1.4930035060790985E-8</v>
      </c>
      <c r="BO139" s="35">
        <f>IF(BO$12-$C138&lt;0,$W$8*ABS(BO$12-$C138),$W$7*(BO$12-$C138))*$D138</f>
        <v>1.3193984472326895E-8</v>
      </c>
      <c r="BP139" s="35">
        <f>IF(BP$12-$C138&lt;0,$W$8*ABS(BP$12-$C138),$W$7*(BP$12-$C138))*$D138</f>
        <v>1.1457933883862804E-8</v>
      </c>
      <c r="BQ139" s="35">
        <f>IF(BQ$12-$C138&lt;0,$W$8*ABS(BQ$12-$C138),$W$7*(BQ$12-$C138))*$D138</f>
        <v>9.7218832953987137E-9</v>
      </c>
      <c r="BR139" s="35">
        <f>IF(BR$12-$C138&lt;0,$W$8*ABS(BR$12-$C138),$W$7*(BR$12-$C138))*$D138</f>
        <v>7.9858327069346231E-9</v>
      </c>
      <c r="BS139" s="35">
        <f>IF(BS$12-$C138&lt;0,$W$8*ABS(BS$12-$C138),$W$7*(BS$12-$C138))*$D138</f>
        <v>6.2497821184705325E-9</v>
      </c>
      <c r="BT139" s="35">
        <f>IF(BT$12-$C138&lt;0,$W$8*ABS(BT$12-$C138),$W$7*(BT$12-$C138))*$D138</f>
        <v>4.5137315300064411E-9</v>
      </c>
      <c r="BU139" s="35">
        <f>IF(BU$12-$C138&lt;0,$W$8*ABS(BU$12-$C138),$W$7*(BU$12-$C138))*$D138</f>
        <v>2.7776809415423501E-9</v>
      </c>
      <c r="BV139" s="35">
        <f>IF(BV$12-$C138&lt;0,$W$8*ABS(BV$12-$C138),$W$7*(BV$12-$C138))*$D138</f>
        <v>1.0416303530782595E-9</v>
      </c>
      <c r="BW139" s="35">
        <f>IF(BW$12-$C138&lt;0,$W$8*ABS(BW$12-$C138),$W$7*(BW$12-$C138))*$D138</f>
        <v>6.944202353858312E-9</v>
      </c>
      <c r="BX139" s="35">
        <f>IF(BX$12-$C138&lt;0,$W$8*ABS(BX$12-$C138),$W$7*(BX$12-$C138))*$D138</f>
        <v>2.430470823849922E-8</v>
      </c>
      <c r="BY139" s="35">
        <f>IF(BY$12-$C138&lt;0,$W$8*ABS(BY$12-$C138),$W$7*(BY$12-$C138))*$D138</f>
        <v>4.1665214123140126E-8</v>
      </c>
      <c r="BZ139" s="35">
        <f>IF(BZ$12-$C138&lt;0,$W$8*ABS(BZ$12-$C138),$W$7*(BZ$12-$C138))*$D138</f>
        <v>5.9025720007781035E-8</v>
      </c>
      <c r="CA139" s="35">
        <f>IF(CA$12-$C138&lt;0,$W$8*ABS(CA$12-$C138),$W$7*(CA$12-$C138))*$D138</f>
        <v>7.6386225892421951E-8</v>
      </c>
      <c r="CB139" s="35">
        <f>IF(CB$12-$C138&lt;0,$W$8*ABS(CB$12-$C138),$W$7*(CB$12-$C138))*$D138</f>
        <v>9.3746731777062854E-8</v>
      </c>
      <c r="CC139" s="35">
        <f>IF(CC$12-$C138&lt;0,$W$8*ABS(CC$12-$C138),$W$7*(CC$12-$C138))*$D138</f>
        <v>1.1110723766170376E-7</v>
      </c>
      <c r="CD139" s="35">
        <f>IF(CD$12-$C138&lt;0,$W$8*ABS(CD$12-$C138),$W$7*(CD$12-$C138))*$D138</f>
        <v>1.2846774354634467E-7</v>
      </c>
      <c r="CE139" s="35">
        <f>IF(CE$12-$C138&lt;0,$W$8*ABS(CE$12-$C138),$W$7*(CE$12-$C138))*$D138</f>
        <v>1.4582824943098559E-7</v>
      </c>
      <c r="CF139" s="35">
        <f>IF(CF$12-$C138&lt;0,$W$8*ABS(CF$12-$C138),$W$7*(CF$12-$C138))*$D138</f>
        <v>1.631887553156265E-7</v>
      </c>
      <c r="CG139" s="36">
        <f>IF(CG$12-$C138&lt;0,$W$8*ABS(CG$12-$C138),$W$7*(CG$12-$C138))*$D138</f>
        <v>1.8054926120026742E-7</v>
      </c>
      <c r="CH139" s="12"/>
    </row>
    <row r="140" spans="2:86" x14ac:dyDescent="0.25">
      <c r="B140" s="10"/>
      <c r="C140" s="5">
        <f t="shared" si="8"/>
        <v>25.699999999999942</v>
      </c>
      <c r="D140" s="46">
        <f>_xlfn.NORM.DIST(C140,$E$7,$E$8,FALSE)</f>
        <v>1.2150192705404512E-7</v>
      </c>
      <c r="E140" s="95">
        <f>D140/SUM($D$12:$D$138)</f>
        <v>2.430038780417452E-8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68"/>
      <c r="W140" s="54">
        <f t="shared" si="7"/>
        <v>25.499999999999943</v>
      </c>
      <c r="X140" s="34">
        <f>IF(X$12-$C139&lt;0,$W$8*ABS(X$12-$C139),$W$7*(X$12-$C139))*$D139</f>
        <v>5.2638005105040215E-8</v>
      </c>
      <c r="Y140" s="35">
        <f>IF(Y$12-$C139&lt;0,$W$8*ABS(Y$12-$C139),$W$7*(Y$12-$C139))*$D139</f>
        <v>5.1605887357882563E-8</v>
      </c>
      <c r="Z140" s="35">
        <f>IF(Z$12-$C139&lt;0,$W$8*ABS(Z$12-$C139),$W$7*(Z$12-$C139))*$D139</f>
        <v>5.0573769610724906E-8</v>
      </c>
      <c r="AA140" s="35">
        <f>IF(AA$12-$C139&lt;0,$W$8*ABS(AA$12-$C139),$W$7*(AA$12-$C139))*$D139</f>
        <v>4.9541651863567254E-8</v>
      </c>
      <c r="AB140" s="35">
        <f>IF(AB$12-$C139&lt;0,$W$8*ABS(AB$12-$C139),$W$7*(AB$12-$C139))*$D139</f>
        <v>4.8509534116409597E-8</v>
      </c>
      <c r="AC140" s="35">
        <f>IF(AC$12-$C139&lt;0,$W$8*ABS(AC$12-$C139),$W$7*(AC$12-$C139))*$D139</f>
        <v>4.7477416369251946E-8</v>
      </c>
      <c r="AD140" s="35">
        <f>IF(AD$12-$C139&lt;0,$W$8*ABS(AD$12-$C139),$W$7*(AD$12-$C139))*$D139</f>
        <v>4.6445298622094288E-8</v>
      </c>
      <c r="AE140" s="35">
        <f>IF(AE$12-$C139&lt;0,$W$8*ABS(AE$12-$C139),$W$7*(AE$12-$C139))*$D139</f>
        <v>4.5413180874936643E-8</v>
      </c>
      <c r="AF140" s="35">
        <f>IF(AF$12-$C139&lt;0,$W$8*ABS(AF$12-$C139),$W$7*(AF$12-$C139))*$D139</f>
        <v>4.4381063127778986E-8</v>
      </c>
      <c r="AG140" s="35">
        <f>IF(AG$12-$C139&lt;0,$W$8*ABS(AG$12-$C139),$W$7*(AG$12-$C139))*$D139</f>
        <v>4.3348945380621334E-8</v>
      </c>
      <c r="AH140" s="35">
        <f>IF(AH$12-$C139&lt;0,$W$8*ABS(AH$12-$C139),$W$7*(AH$12-$C139))*$D139</f>
        <v>4.2316827633463677E-8</v>
      </c>
      <c r="AI140" s="35">
        <f>IF(AI$12-$C139&lt;0,$W$8*ABS(AI$12-$C139),$W$7*(AI$12-$C139))*$D139</f>
        <v>4.1284709886306026E-8</v>
      </c>
      <c r="AJ140" s="35">
        <f>IF(AJ$12-$C139&lt;0,$W$8*ABS(AJ$12-$C139),$W$7*(AJ$12-$C139))*$D139</f>
        <v>4.0252592139148368E-8</v>
      </c>
      <c r="AK140" s="35">
        <f>IF(AK$12-$C139&lt;0,$W$8*ABS(AK$12-$C139),$W$7*(AK$12-$C139))*$D139</f>
        <v>3.9220474391990717E-8</v>
      </c>
      <c r="AL140" s="35">
        <f>IF(AL$12-$C139&lt;0,$W$8*ABS(AL$12-$C139),$W$7*(AL$12-$C139))*$D139</f>
        <v>3.8188356644833066E-8</v>
      </c>
      <c r="AM140" s="35">
        <f>IF(AM$12-$C139&lt;0,$W$8*ABS(AM$12-$C139),$W$7*(AM$12-$C139))*$D139</f>
        <v>3.7156238897675408E-8</v>
      </c>
      <c r="AN140" s="35">
        <f>IF(AN$12-$C139&lt;0,$W$8*ABS(AN$12-$C139),$W$7*(AN$12-$C139))*$D139</f>
        <v>3.6124121150517757E-8</v>
      </c>
      <c r="AO140" s="35">
        <f>IF(AO$12-$C139&lt;0,$W$8*ABS(AO$12-$C139),$W$7*(AO$12-$C139))*$D139</f>
        <v>3.5092003403360099E-8</v>
      </c>
      <c r="AP140" s="35">
        <f>IF(AP$12-$C139&lt;0,$W$8*ABS(AP$12-$C139),$W$7*(AP$12-$C139))*$D139</f>
        <v>3.4059885656202448E-8</v>
      </c>
      <c r="AQ140" s="35">
        <f>IF(AQ$12-$C139&lt;0,$W$8*ABS(AQ$12-$C139),$W$7*(AQ$12-$C139))*$D139</f>
        <v>3.3027767909044797E-8</v>
      </c>
      <c r="AR140" s="35">
        <f>IF(AR$12-$C139&lt;0,$W$8*ABS(AR$12-$C139),$W$7*(AR$12-$C139))*$D139</f>
        <v>3.1995650161887145E-8</v>
      </c>
      <c r="AS140" s="35">
        <f>IF(AS$12-$C139&lt;0,$W$8*ABS(AS$12-$C139),$W$7*(AS$12-$C139))*$D139</f>
        <v>3.0963532414729488E-8</v>
      </c>
      <c r="AT140" s="35">
        <f>IF(AT$12-$C139&lt;0,$W$8*ABS(AT$12-$C139),$W$7*(AT$12-$C139))*$D139</f>
        <v>2.9931414667571837E-8</v>
      </c>
      <c r="AU140" s="35">
        <f>IF(AU$12-$C139&lt;0,$W$8*ABS(AU$12-$C139),$W$7*(AU$12-$C139))*$D139</f>
        <v>2.8899296920414182E-8</v>
      </c>
      <c r="AV140" s="35">
        <f>IF(AV$12-$C139&lt;0,$W$8*ABS(AV$12-$C139),$W$7*(AV$12-$C139))*$D139</f>
        <v>2.7867179173256528E-8</v>
      </c>
      <c r="AW140" s="35">
        <f>IF(AW$12-$C139&lt;0,$W$8*ABS(AW$12-$C139),$W$7*(AW$12-$C139))*$D139</f>
        <v>2.6835061426098873E-8</v>
      </c>
      <c r="AX140" s="35">
        <f>IF(AX$12-$C139&lt;0,$W$8*ABS(AX$12-$C139),$W$7*(AX$12-$C139))*$D139</f>
        <v>2.5802943678941222E-8</v>
      </c>
      <c r="AY140" s="35">
        <f>IF(AY$12-$C139&lt;0,$W$8*ABS(AY$12-$C139),$W$7*(AY$12-$C139))*$D139</f>
        <v>2.4770825931783568E-8</v>
      </c>
      <c r="AZ140" s="35">
        <f>IF(AZ$12-$C139&lt;0,$W$8*ABS(AZ$12-$C139),$W$7*(AZ$12-$C139))*$D139</f>
        <v>2.3738708184625913E-8</v>
      </c>
      <c r="BA140" s="35">
        <f>IF(BA$12-$C139&lt;0,$W$8*ABS(BA$12-$C139),$W$7*(BA$12-$C139))*$D139</f>
        <v>2.2706590437468259E-8</v>
      </c>
      <c r="BB140" s="35">
        <f>IF(BB$12-$C139&lt;0,$W$8*ABS(BB$12-$C139),$W$7*(BB$12-$C139))*$D139</f>
        <v>2.1674472690310604E-8</v>
      </c>
      <c r="BC140" s="35">
        <f>IF(BC$12-$C139&lt;0,$W$8*ABS(BC$12-$C139),$W$7*(BC$12-$C139))*$D139</f>
        <v>2.0642354943152953E-8</v>
      </c>
      <c r="BD140" s="35">
        <f>IF(BD$12-$C139&lt;0,$W$8*ABS(BD$12-$C139),$W$7*(BD$12-$C139))*$D139</f>
        <v>1.9610237195995299E-8</v>
      </c>
      <c r="BE140" s="35">
        <f>IF(BE$12-$C139&lt;0,$W$8*ABS(BE$12-$C139),$W$7*(BE$12-$C139))*$D139</f>
        <v>1.8578119448837644E-8</v>
      </c>
      <c r="BF140" s="35">
        <f>IF(BF$12-$C139&lt;0,$W$8*ABS(BF$12-$C139),$W$7*(BF$12-$C139))*$D139</f>
        <v>1.7546001701679993E-8</v>
      </c>
      <c r="BG140" s="35">
        <f>IF(BG$12-$C139&lt;0,$W$8*ABS(BG$12-$C139),$W$7*(BG$12-$C139))*$D139</f>
        <v>1.6513883954522339E-8</v>
      </c>
      <c r="BH140" s="35">
        <f>IF(BH$12-$C139&lt;0,$W$8*ABS(BH$12-$C139),$W$7*(BH$12-$C139))*$D139</f>
        <v>1.5481766207364684E-8</v>
      </c>
      <c r="BI140" s="35">
        <f>IF(BI$12-$C139&lt;0,$W$8*ABS(BI$12-$C139),$W$7*(BI$12-$C139))*$D139</f>
        <v>1.4449648460207033E-8</v>
      </c>
      <c r="BJ140" s="35">
        <f>IF(BJ$12-$C139&lt;0,$W$8*ABS(BJ$12-$C139),$W$7*(BJ$12-$C139))*$D139</f>
        <v>1.3417530713049379E-8</v>
      </c>
      <c r="BK140" s="35">
        <f>IF(BK$12-$C139&lt;0,$W$8*ABS(BK$12-$C139),$W$7*(BK$12-$C139))*$D139</f>
        <v>1.2385412965891726E-8</v>
      </c>
      <c r="BL140" s="35">
        <f>IF(BL$12-$C139&lt;0,$W$8*ABS(BL$12-$C139),$W$7*(BL$12-$C139))*$D139</f>
        <v>1.1353295218734071E-8</v>
      </c>
      <c r="BM140" s="35">
        <f>IF(BM$12-$C139&lt;0,$W$8*ABS(BM$12-$C139),$W$7*(BM$12-$C139))*$D139</f>
        <v>1.0321177471576419E-8</v>
      </c>
      <c r="BN140" s="35">
        <f>IF(BN$12-$C139&lt;0,$W$8*ABS(BN$12-$C139),$W$7*(BN$12-$C139))*$D139</f>
        <v>9.2890597244187643E-9</v>
      </c>
      <c r="BO140" s="35">
        <f>IF(BO$12-$C139&lt;0,$W$8*ABS(BO$12-$C139),$W$7*(BO$12-$C139))*$D139</f>
        <v>8.2569419772611115E-9</v>
      </c>
      <c r="BP140" s="35">
        <f>IF(BP$12-$C139&lt;0,$W$8*ABS(BP$12-$C139),$W$7*(BP$12-$C139))*$D139</f>
        <v>7.2248242301034579E-9</v>
      </c>
      <c r="BQ140" s="35">
        <f>IF(BQ$12-$C139&lt;0,$W$8*ABS(BQ$12-$C139),$W$7*(BQ$12-$C139))*$D139</f>
        <v>6.1927064829458042E-9</v>
      </c>
      <c r="BR140" s="35">
        <f>IF(BR$12-$C139&lt;0,$W$8*ABS(BR$12-$C139),$W$7*(BR$12-$C139))*$D139</f>
        <v>5.1605887357881506E-9</v>
      </c>
      <c r="BS140" s="35">
        <f>IF(BS$12-$C139&lt;0,$W$8*ABS(BS$12-$C139),$W$7*(BS$12-$C139))*$D139</f>
        <v>4.128470988630497E-9</v>
      </c>
      <c r="BT140" s="35">
        <f>IF(BT$12-$C139&lt;0,$W$8*ABS(BT$12-$C139),$W$7*(BT$12-$C139))*$D139</f>
        <v>3.0963532414728434E-9</v>
      </c>
      <c r="BU140" s="35">
        <f>IF(BU$12-$C139&lt;0,$W$8*ABS(BU$12-$C139),$W$7*(BU$12-$C139))*$D139</f>
        <v>2.0642354943151898E-9</v>
      </c>
      <c r="BV140" s="35">
        <f>IF(BV$12-$C139&lt;0,$W$8*ABS(BV$12-$C139),$W$7*(BV$12-$C139))*$D139</f>
        <v>1.0321177471575364E-9</v>
      </c>
      <c r="BW140" s="35">
        <f>IF(BW$12-$C139&lt;0,$W$8*ABS(BW$12-$C139),$W$7*(BW$12-$C139))*$D139</f>
        <v>1.1733820283071209E-21</v>
      </c>
      <c r="BX140" s="35">
        <f>IF(BX$12-$C139&lt;0,$W$8*ABS(BX$12-$C139),$W$7*(BX$12-$C139))*$D139</f>
        <v>1.0321177471577709E-8</v>
      </c>
      <c r="BY140" s="35">
        <f>IF(BY$12-$C139&lt;0,$W$8*ABS(BY$12-$C139),$W$7*(BY$12-$C139))*$D139</f>
        <v>2.0642354943154247E-8</v>
      </c>
      <c r="BZ140" s="35">
        <f>IF(BZ$12-$C139&lt;0,$W$8*ABS(BZ$12-$C139),$W$7*(BZ$12-$C139))*$D139</f>
        <v>3.0963532414730778E-8</v>
      </c>
      <c r="CA140" s="35">
        <f>IF(CA$12-$C139&lt;0,$W$8*ABS(CA$12-$C139),$W$7*(CA$12-$C139))*$D139</f>
        <v>4.1284709886307316E-8</v>
      </c>
      <c r="CB140" s="35">
        <f>IF(CB$12-$C139&lt;0,$W$8*ABS(CB$12-$C139),$W$7*(CB$12-$C139))*$D139</f>
        <v>5.1605887357883854E-8</v>
      </c>
      <c r="CC140" s="35">
        <f>IF(CC$12-$C139&lt;0,$W$8*ABS(CC$12-$C139),$W$7*(CC$12-$C139))*$D139</f>
        <v>6.1927064829460392E-8</v>
      </c>
      <c r="CD140" s="35">
        <f>IF(CD$12-$C139&lt;0,$W$8*ABS(CD$12-$C139),$W$7*(CD$12-$C139))*$D139</f>
        <v>7.2248242301036916E-8</v>
      </c>
      <c r="CE140" s="35">
        <f>IF(CE$12-$C139&lt;0,$W$8*ABS(CE$12-$C139),$W$7*(CE$12-$C139))*$D139</f>
        <v>8.2569419772613454E-8</v>
      </c>
      <c r="CF140" s="35">
        <f>IF(CF$12-$C139&lt;0,$W$8*ABS(CF$12-$C139),$W$7*(CF$12-$C139))*$D139</f>
        <v>9.2890597244190005E-8</v>
      </c>
      <c r="CG140" s="36">
        <f>IF(CG$12-$C139&lt;0,$W$8*ABS(CG$12-$C139),$W$7*(CG$12-$C139))*$D139</f>
        <v>1.0321177471576652E-7</v>
      </c>
      <c r="CH140" s="12"/>
    </row>
    <row r="141" spans="2:86" x14ac:dyDescent="0.25">
      <c r="B141" s="10"/>
      <c r="C141" s="5">
        <f t="shared" si="8"/>
        <v>25.899999999999942</v>
      </c>
      <c r="D141" s="46">
        <f>_xlfn.NORM.DIST(C141,$E$7,$E$8,FALSE)</f>
        <v>7.0805035650817208E-8</v>
      </c>
      <c r="E141" s="95">
        <f>D141/SUM($D$12:$D$138)</f>
        <v>1.4161008524893001E-8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68"/>
      <c r="W141" s="54">
        <f t="shared" si="7"/>
        <v>25.699999999999942</v>
      </c>
      <c r="X141" s="34">
        <f>IF(X$12-$C140&lt;0,$W$8*ABS(X$12-$C140),$W$7*(X$12-$C140))*$D140</f>
        <v>3.1225995252889528E-8</v>
      </c>
      <c r="Y141" s="35">
        <f>IF(Y$12-$C140&lt;0,$W$8*ABS(Y$12-$C140),$W$7*(Y$12-$C140))*$D140</f>
        <v>3.0618485617619304E-8</v>
      </c>
      <c r="Z141" s="35">
        <f>IF(Z$12-$C140&lt;0,$W$8*ABS(Z$12-$C140),$W$7*(Z$12-$C140))*$D140</f>
        <v>3.001097598234908E-8</v>
      </c>
      <c r="AA141" s="35">
        <f>IF(AA$12-$C140&lt;0,$W$8*ABS(AA$12-$C140),$W$7*(AA$12-$C140))*$D140</f>
        <v>2.9403466347078852E-8</v>
      </c>
      <c r="AB141" s="35">
        <f>IF(AB$12-$C140&lt;0,$W$8*ABS(AB$12-$C140),$W$7*(AB$12-$C140))*$D140</f>
        <v>2.8795956711808625E-8</v>
      </c>
      <c r="AC141" s="35">
        <f>IF(AC$12-$C140&lt;0,$W$8*ABS(AC$12-$C140),$W$7*(AC$12-$C140))*$D140</f>
        <v>2.8188447076538398E-8</v>
      </c>
      <c r="AD141" s="35">
        <f>IF(AD$12-$C140&lt;0,$W$8*ABS(AD$12-$C140),$W$7*(AD$12-$C140))*$D140</f>
        <v>2.7580937441268174E-8</v>
      </c>
      <c r="AE141" s="35">
        <f>IF(AE$12-$C140&lt;0,$W$8*ABS(AE$12-$C140),$W$7*(AE$12-$C140))*$D140</f>
        <v>2.6973427805997946E-8</v>
      </c>
      <c r="AF141" s="35">
        <f>IF(AF$12-$C140&lt;0,$W$8*ABS(AF$12-$C140),$W$7*(AF$12-$C140))*$D140</f>
        <v>2.6365918170727719E-8</v>
      </c>
      <c r="AG141" s="35">
        <f>IF(AG$12-$C140&lt;0,$W$8*ABS(AG$12-$C140),$W$7*(AG$12-$C140))*$D140</f>
        <v>2.5758408535457498E-8</v>
      </c>
      <c r="AH141" s="35">
        <f>IF(AH$12-$C140&lt;0,$W$8*ABS(AH$12-$C140),$W$7*(AH$12-$C140))*$D140</f>
        <v>2.5150898900187271E-8</v>
      </c>
      <c r="AI141" s="35">
        <f>IF(AI$12-$C140&lt;0,$W$8*ABS(AI$12-$C140),$W$7*(AI$12-$C140))*$D140</f>
        <v>2.4543389264917044E-8</v>
      </c>
      <c r="AJ141" s="35">
        <f>IF(AJ$12-$C140&lt;0,$W$8*ABS(AJ$12-$C140),$W$7*(AJ$12-$C140))*$D140</f>
        <v>2.393587962964682E-8</v>
      </c>
      <c r="AK141" s="35">
        <f>IF(AK$12-$C140&lt;0,$W$8*ABS(AK$12-$C140),$W$7*(AK$12-$C140))*$D140</f>
        <v>2.3328369994376592E-8</v>
      </c>
      <c r="AL141" s="35">
        <f>IF(AL$12-$C140&lt;0,$W$8*ABS(AL$12-$C140),$W$7*(AL$12-$C140))*$D140</f>
        <v>2.2720860359106368E-8</v>
      </c>
      <c r="AM141" s="35">
        <f>IF(AM$12-$C140&lt;0,$W$8*ABS(AM$12-$C140),$W$7*(AM$12-$C140))*$D140</f>
        <v>2.2113350723836144E-8</v>
      </c>
      <c r="AN141" s="35">
        <f>IF(AN$12-$C140&lt;0,$W$8*ABS(AN$12-$C140),$W$7*(AN$12-$C140))*$D140</f>
        <v>2.1505841088565917E-8</v>
      </c>
      <c r="AO141" s="35">
        <f>IF(AO$12-$C140&lt;0,$W$8*ABS(AO$12-$C140),$W$7*(AO$12-$C140))*$D140</f>
        <v>2.0898331453295693E-8</v>
      </c>
      <c r="AP141" s="35">
        <f>IF(AP$12-$C140&lt;0,$W$8*ABS(AP$12-$C140),$W$7*(AP$12-$C140))*$D140</f>
        <v>2.0290821818025466E-8</v>
      </c>
      <c r="AQ141" s="35">
        <f>IF(AQ$12-$C140&lt;0,$W$8*ABS(AQ$12-$C140),$W$7*(AQ$12-$C140))*$D140</f>
        <v>1.9683312182755238E-8</v>
      </c>
      <c r="AR141" s="35">
        <f>IF(AR$12-$C140&lt;0,$W$8*ABS(AR$12-$C140),$W$7*(AR$12-$C140))*$D140</f>
        <v>1.9075802547485014E-8</v>
      </c>
      <c r="AS141" s="35">
        <f>IF(AS$12-$C140&lt;0,$W$8*ABS(AS$12-$C140),$W$7*(AS$12-$C140))*$D140</f>
        <v>1.846829291221479E-8</v>
      </c>
      <c r="AT141" s="35">
        <f>IF(AT$12-$C140&lt;0,$W$8*ABS(AT$12-$C140),$W$7*(AT$12-$C140))*$D140</f>
        <v>1.7860783276944563E-8</v>
      </c>
      <c r="AU141" s="35">
        <f>IF(AU$12-$C140&lt;0,$W$8*ABS(AU$12-$C140),$W$7*(AU$12-$C140))*$D140</f>
        <v>1.7253273641674339E-8</v>
      </c>
      <c r="AV141" s="35">
        <f>IF(AV$12-$C140&lt;0,$W$8*ABS(AV$12-$C140),$W$7*(AV$12-$C140))*$D140</f>
        <v>1.6645764006404112E-8</v>
      </c>
      <c r="AW141" s="35">
        <f>IF(AW$12-$C140&lt;0,$W$8*ABS(AW$12-$C140),$W$7*(AW$12-$C140))*$D140</f>
        <v>1.6038254371133884E-8</v>
      </c>
      <c r="AX141" s="35">
        <f>IF(AX$12-$C140&lt;0,$W$8*ABS(AX$12-$C140),$W$7*(AX$12-$C140))*$D140</f>
        <v>1.543074473586366E-8</v>
      </c>
      <c r="AY141" s="35">
        <f>IF(AY$12-$C140&lt;0,$W$8*ABS(AY$12-$C140),$W$7*(AY$12-$C140))*$D140</f>
        <v>1.4823235100593435E-8</v>
      </c>
      <c r="AZ141" s="35">
        <f>IF(AZ$12-$C140&lt;0,$W$8*ABS(AZ$12-$C140),$W$7*(AZ$12-$C140))*$D140</f>
        <v>1.4215725465323209E-8</v>
      </c>
      <c r="BA141" s="35">
        <f>IF(BA$12-$C140&lt;0,$W$8*ABS(BA$12-$C140),$W$7*(BA$12-$C140))*$D140</f>
        <v>1.3608215830052985E-8</v>
      </c>
      <c r="BB141" s="35">
        <f>IF(BB$12-$C140&lt;0,$W$8*ABS(BB$12-$C140),$W$7*(BB$12-$C140))*$D140</f>
        <v>1.3000706194782759E-8</v>
      </c>
      <c r="BC141" s="35">
        <f>IF(BC$12-$C140&lt;0,$W$8*ABS(BC$12-$C140),$W$7*(BC$12-$C140))*$D140</f>
        <v>1.2393196559512532E-8</v>
      </c>
      <c r="BD141" s="35">
        <f>IF(BD$12-$C140&lt;0,$W$8*ABS(BD$12-$C140),$W$7*(BD$12-$C140))*$D140</f>
        <v>1.1785686924242306E-8</v>
      </c>
      <c r="BE141" s="35">
        <f>IF(BE$12-$C140&lt;0,$W$8*ABS(BE$12-$C140),$W$7*(BE$12-$C140))*$D140</f>
        <v>1.1178177288972082E-8</v>
      </c>
      <c r="BF141" s="35">
        <f>IF(BF$12-$C140&lt;0,$W$8*ABS(BF$12-$C140),$W$7*(BF$12-$C140))*$D140</f>
        <v>1.0570667653701855E-8</v>
      </c>
      <c r="BG141" s="35">
        <f>IF(BG$12-$C140&lt;0,$W$8*ABS(BG$12-$C140),$W$7*(BG$12-$C140))*$D140</f>
        <v>9.9631580184316292E-9</v>
      </c>
      <c r="BH141" s="35">
        <f>IF(BH$12-$C140&lt;0,$W$8*ABS(BH$12-$C140),$W$7*(BH$12-$C140))*$D140</f>
        <v>9.3556483831614052E-9</v>
      </c>
      <c r="BI141" s="35">
        <f>IF(BI$12-$C140&lt;0,$W$8*ABS(BI$12-$C140),$W$7*(BI$12-$C140))*$D140</f>
        <v>8.7481387478911795E-9</v>
      </c>
      <c r="BJ141" s="35">
        <f>IF(BJ$12-$C140&lt;0,$W$8*ABS(BJ$12-$C140),$W$7*(BJ$12-$C140))*$D140</f>
        <v>8.1406291126209522E-9</v>
      </c>
      <c r="BK141" s="35">
        <f>IF(BK$12-$C140&lt;0,$W$8*ABS(BK$12-$C140),$W$7*(BK$12-$C140))*$D140</f>
        <v>7.5331194773507282E-9</v>
      </c>
      <c r="BL141" s="35">
        <f>IF(BL$12-$C140&lt;0,$W$8*ABS(BL$12-$C140),$W$7*(BL$12-$C140))*$D140</f>
        <v>6.9256098420805025E-9</v>
      </c>
      <c r="BM141" s="35">
        <f>IF(BM$12-$C140&lt;0,$W$8*ABS(BM$12-$C140),$W$7*(BM$12-$C140))*$D140</f>
        <v>6.3181002068102768E-9</v>
      </c>
      <c r="BN141" s="35">
        <f>IF(BN$12-$C140&lt;0,$W$8*ABS(BN$12-$C140),$W$7*(BN$12-$C140))*$D140</f>
        <v>5.7105905715400503E-9</v>
      </c>
      <c r="BO141" s="35">
        <f>IF(BO$12-$C140&lt;0,$W$8*ABS(BO$12-$C140),$W$7*(BO$12-$C140))*$D140</f>
        <v>5.1030809362698255E-9</v>
      </c>
      <c r="BP141" s="35">
        <f>IF(BP$12-$C140&lt;0,$W$8*ABS(BP$12-$C140),$W$7*(BP$12-$C140))*$D140</f>
        <v>4.495571300999599E-9</v>
      </c>
      <c r="BQ141" s="35">
        <f>IF(BQ$12-$C140&lt;0,$W$8*ABS(BQ$12-$C140),$W$7*(BQ$12-$C140))*$D140</f>
        <v>3.8880616657293741E-9</v>
      </c>
      <c r="BR141" s="35">
        <f>IF(BR$12-$C140&lt;0,$W$8*ABS(BR$12-$C140),$W$7*(BR$12-$C140))*$D140</f>
        <v>3.2805520304591481E-9</v>
      </c>
      <c r="BS141" s="35">
        <f>IF(BS$12-$C140&lt;0,$W$8*ABS(BS$12-$C140),$W$7*(BS$12-$C140))*$D140</f>
        <v>2.6730423951889228E-9</v>
      </c>
      <c r="BT141" s="35">
        <f>IF(BT$12-$C140&lt;0,$W$8*ABS(BT$12-$C140),$W$7*(BT$12-$C140))*$D140</f>
        <v>2.0655327599186971E-9</v>
      </c>
      <c r="BU141" s="35">
        <f>IF(BU$12-$C140&lt;0,$W$8*ABS(BU$12-$C140),$W$7*(BU$12-$C140))*$D140</f>
        <v>1.4580231246484715E-9</v>
      </c>
      <c r="BV141" s="35">
        <f>IF(BV$12-$C140&lt;0,$W$8*ABS(BV$12-$C140),$W$7*(BV$12-$C140))*$D140</f>
        <v>8.505134893782459E-10</v>
      </c>
      <c r="BW141" s="35">
        <f>IF(BW$12-$C140&lt;0,$W$8*ABS(BW$12-$C140),$W$7*(BW$12-$C140))*$D140</f>
        <v>2.4300385410802033E-10</v>
      </c>
      <c r="BX141" s="35">
        <f>IF(BX$12-$C140&lt;0,$W$8*ABS(BX$12-$C140),$W$7*(BX$12-$C140))*$D140</f>
        <v>3.6450578116220534E-9</v>
      </c>
      <c r="BY141" s="35">
        <f>IF(BY$12-$C140&lt;0,$W$8*ABS(BY$12-$C140),$W$7*(BY$12-$C140))*$D140</f>
        <v>9.7201541643243089E-9</v>
      </c>
      <c r="BZ141" s="35">
        <f>IF(BZ$12-$C140&lt;0,$W$8*ABS(BZ$12-$C140),$W$7*(BZ$12-$C140))*$D140</f>
        <v>1.5795250517026566E-8</v>
      </c>
      <c r="CA141" s="35">
        <f>IF(CA$12-$C140&lt;0,$W$8*ABS(CA$12-$C140),$W$7*(CA$12-$C140))*$D140</f>
        <v>2.1870346869728822E-8</v>
      </c>
      <c r="CB141" s="35">
        <f>IF(CB$12-$C140&lt;0,$W$8*ABS(CB$12-$C140),$W$7*(CB$12-$C140))*$D140</f>
        <v>2.7945443222431076E-8</v>
      </c>
      <c r="CC141" s="35">
        <f>IF(CC$12-$C140&lt;0,$W$8*ABS(CC$12-$C140),$W$7*(CC$12-$C140))*$D140</f>
        <v>3.4020539575133332E-8</v>
      </c>
      <c r="CD141" s="35">
        <f>IF(CD$12-$C140&lt;0,$W$8*ABS(CD$12-$C140),$W$7*(CD$12-$C140))*$D140</f>
        <v>4.0095635927835592E-8</v>
      </c>
      <c r="CE141" s="35">
        <f>IF(CE$12-$C140&lt;0,$W$8*ABS(CE$12-$C140),$W$7*(CE$12-$C140))*$D140</f>
        <v>4.6170732280537846E-8</v>
      </c>
      <c r="CF141" s="35">
        <f>IF(CF$12-$C140&lt;0,$W$8*ABS(CF$12-$C140),$W$7*(CF$12-$C140))*$D140</f>
        <v>5.2245828633240106E-8</v>
      </c>
      <c r="CG141" s="36">
        <f>IF(CG$12-$C140&lt;0,$W$8*ABS(CG$12-$C140),$W$7*(CG$12-$C140))*$D140</f>
        <v>5.8320924985942359E-8</v>
      </c>
      <c r="CH141" s="12"/>
    </row>
    <row r="142" spans="2:86" x14ac:dyDescent="0.25">
      <c r="B142" s="10"/>
      <c r="C142" s="5">
        <f t="shared" si="8"/>
        <v>26.099999999999941</v>
      </c>
      <c r="D142" s="46">
        <f>_xlfn.NORM.DIST(C142,$E$7,$E$8,FALSE)</f>
        <v>4.0850951892722772E-8</v>
      </c>
      <c r="E142" s="95">
        <f>D142/SUM($D$12:$D$138)</f>
        <v>8.17019118323351E-9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68"/>
      <c r="W142" s="54">
        <f t="shared" si="7"/>
        <v>25.899999999999942</v>
      </c>
      <c r="X142" s="34">
        <f>IF(X$12-$C141&lt;0,$W$8*ABS(X$12-$C141),$W$7*(X$12-$C141))*$D141</f>
        <v>1.8338504233561613E-8</v>
      </c>
      <c r="Y142" s="35">
        <f>IF(Y$12-$C141&lt;0,$W$8*ABS(Y$12-$C141),$W$7*(Y$12-$C141))*$D141</f>
        <v>1.798447905530753E-8</v>
      </c>
      <c r="Z142" s="35">
        <f>IF(Z$12-$C141&lt;0,$W$8*ABS(Z$12-$C141),$W$7*(Z$12-$C141))*$D141</f>
        <v>1.7630453877053444E-8</v>
      </c>
      <c r="AA142" s="35">
        <f>IF(AA$12-$C141&lt;0,$W$8*ABS(AA$12-$C141),$W$7*(AA$12-$C141))*$D141</f>
        <v>1.7276428698799359E-8</v>
      </c>
      <c r="AB142" s="35">
        <f>IF(AB$12-$C141&lt;0,$W$8*ABS(AB$12-$C141),$W$7*(AB$12-$C141))*$D141</f>
        <v>1.6922403520545273E-8</v>
      </c>
      <c r="AC142" s="35">
        <f>IF(AC$12-$C141&lt;0,$W$8*ABS(AC$12-$C141),$W$7*(AC$12-$C141))*$D141</f>
        <v>1.6568378342291187E-8</v>
      </c>
      <c r="AD142" s="35">
        <f>IF(AD$12-$C141&lt;0,$W$8*ABS(AD$12-$C141),$W$7*(AD$12-$C141))*$D141</f>
        <v>1.6214353164037101E-8</v>
      </c>
      <c r="AE142" s="35">
        <f>IF(AE$12-$C141&lt;0,$W$8*ABS(AE$12-$C141),$W$7*(AE$12-$C141))*$D141</f>
        <v>1.5860327985783015E-8</v>
      </c>
      <c r="AF142" s="35">
        <f>IF(AF$12-$C141&lt;0,$W$8*ABS(AF$12-$C141),$W$7*(AF$12-$C141))*$D141</f>
        <v>1.5506302807528926E-8</v>
      </c>
      <c r="AG142" s="35">
        <f>IF(AG$12-$C141&lt;0,$W$8*ABS(AG$12-$C141),$W$7*(AG$12-$C141))*$D141</f>
        <v>1.515227762927484E-8</v>
      </c>
      <c r="AH142" s="35">
        <f>IF(AH$12-$C141&lt;0,$W$8*ABS(AH$12-$C141),$W$7*(AH$12-$C141))*$D141</f>
        <v>1.4798252451020754E-8</v>
      </c>
      <c r="AI142" s="35">
        <f>IF(AI$12-$C141&lt;0,$W$8*ABS(AI$12-$C141),$W$7*(AI$12-$C141))*$D141</f>
        <v>1.444422727276667E-8</v>
      </c>
      <c r="AJ142" s="35">
        <f>IF(AJ$12-$C141&lt;0,$W$8*ABS(AJ$12-$C141),$W$7*(AJ$12-$C141))*$D141</f>
        <v>1.4090202094512584E-8</v>
      </c>
      <c r="AK142" s="35">
        <f>IF(AK$12-$C141&lt;0,$W$8*ABS(AK$12-$C141),$W$7*(AK$12-$C141))*$D141</f>
        <v>1.3736176916258498E-8</v>
      </c>
      <c r="AL142" s="35">
        <f>IF(AL$12-$C141&lt;0,$W$8*ABS(AL$12-$C141),$W$7*(AL$12-$C141))*$D141</f>
        <v>1.3382151738004412E-8</v>
      </c>
      <c r="AM142" s="35">
        <f>IF(AM$12-$C141&lt;0,$W$8*ABS(AM$12-$C141),$W$7*(AM$12-$C141))*$D141</f>
        <v>1.3028126559750324E-8</v>
      </c>
      <c r="AN142" s="35">
        <f>IF(AN$12-$C141&lt;0,$W$8*ABS(AN$12-$C141),$W$7*(AN$12-$C141))*$D141</f>
        <v>1.2674101381496238E-8</v>
      </c>
      <c r="AO142" s="35">
        <f>IF(AO$12-$C141&lt;0,$W$8*ABS(AO$12-$C141),$W$7*(AO$12-$C141))*$D141</f>
        <v>1.2320076203242154E-8</v>
      </c>
      <c r="AP142" s="35">
        <f>IF(AP$12-$C141&lt;0,$W$8*ABS(AP$12-$C141),$W$7*(AP$12-$C141))*$D141</f>
        <v>1.1966051024988068E-8</v>
      </c>
      <c r="AQ142" s="35">
        <f>IF(AQ$12-$C141&lt;0,$W$8*ABS(AQ$12-$C141),$W$7*(AQ$12-$C141))*$D141</f>
        <v>1.1612025846733981E-8</v>
      </c>
      <c r="AR142" s="35">
        <f>IF(AR$12-$C141&lt;0,$W$8*ABS(AR$12-$C141),$W$7*(AR$12-$C141))*$D141</f>
        <v>1.1258000668479895E-8</v>
      </c>
      <c r="AS142" s="35">
        <f>IF(AS$12-$C141&lt;0,$W$8*ABS(AS$12-$C141),$W$7*(AS$12-$C141))*$D141</f>
        <v>1.0903975490225809E-8</v>
      </c>
      <c r="AT142" s="35">
        <f>IF(AT$12-$C141&lt;0,$W$8*ABS(AT$12-$C141),$W$7*(AT$12-$C141))*$D141</f>
        <v>1.0549950311971723E-8</v>
      </c>
      <c r="AU142" s="35">
        <f>IF(AU$12-$C141&lt;0,$W$8*ABS(AU$12-$C141),$W$7*(AU$12-$C141))*$D141</f>
        <v>1.0195925133717637E-8</v>
      </c>
      <c r="AV142" s="35">
        <f>IF(AV$12-$C141&lt;0,$W$8*ABS(AV$12-$C141),$W$7*(AV$12-$C141))*$D141</f>
        <v>9.8418999554635512E-9</v>
      </c>
      <c r="AW142" s="35">
        <f>IF(AW$12-$C141&lt;0,$W$8*ABS(AW$12-$C141),$W$7*(AW$12-$C141))*$D141</f>
        <v>9.4878747772094653E-9</v>
      </c>
      <c r="AX142" s="35">
        <f>IF(AX$12-$C141&lt;0,$W$8*ABS(AX$12-$C141),$W$7*(AX$12-$C141))*$D141</f>
        <v>9.1338495989553794E-9</v>
      </c>
      <c r="AY142" s="35">
        <f>IF(AY$12-$C141&lt;0,$W$8*ABS(AY$12-$C141),$W$7*(AY$12-$C141))*$D141</f>
        <v>8.7798244207012918E-9</v>
      </c>
      <c r="AZ142" s="35">
        <f>IF(AZ$12-$C141&lt;0,$W$8*ABS(AZ$12-$C141),$W$7*(AZ$12-$C141))*$D141</f>
        <v>8.4257992424472076E-9</v>
      </c>
      <c r="BA142" s="35">
        <f>IF(BA$12-$C141&lt;0,$W$8*ABS(BA$12-$C141),$W$7*(BA$12-$C141))*$D141</f>
        <v>8.07177406419312E-9</v>
      </c>
      <c r="BB142" s="35">
        <f>IF(BB$12-$C141&lt;0,$W$8*ABS(BB$12-$C141),$W$7*(BB$12-$C141))*$D141</f>
        <v>7.7177488859390341E-9</v>
      </c>
      <c r="BC142" s="35">
        <f>IF(BC$12-$C141&lt;0,$W$8*ABS(BC$12-$C141),$W$7*(BC$12-$C141))*$D141</f>
        <v>7.363723707684949E-9</v>
      </c>
      <c r="BD142" s="35">
        <f>IF(BD$12-$C141&lt;0,$W$8*ABS(BD$12-$C141),$W$7*(BD$12-$C141))*$D141</f>
        <v>7.0096985294308623E-9</v>
      </c>
      <c r="BE142" s="35">
        <f>IF(BE$12-$C141&lt;0,$W$8*ABS(BE$12-$C141),$W$7*(BE$12-$C141))*$D141</f>
        <v>6.6556733511767764E-9</v>
      </c>
      <c r="BF142" s="35">
        <f>IF(BF$12-$C141&lt;0,$W$8*ABS(BF$12-$C141),$W$7*(BF$12-$C141))*$D141</f>
        <v>6.3016481729226896E-9</v>
      </c>
      <c r="BG142" s="35">
        <f>IF(BG$12-$C141&lt;0,$W$8*ABS(BG$12-$C141),$W$7*(BG$12-$C141))*$D141</f>
        <v>5.9476229946686045E-9</v>
      </c>
      <c r="BH142" s="35">
        <f>IF(BH$12-$C141&lt;0,$W$8*ABS(BH$12-$C141),$W$7*(BH$12-$C141))*$D141</f>
        <v>5.5935978164145186E-9</v>
      </c>
      <c r="BI142" s="35">
        <f>IF(BI$12-$C141&lt;0,$W$8*ABS(BI$12-$C141),$W$7*(BI$12-$C141))*$D141</f>
        <v>5.2395726381604319E-9</v>
      </c>
      <c r="BJ142" s="35">
        <f>IF(BJ$12-$C141&lt;0,$W$8*ABS(BJ$12-$C141),$W$7*(BJ$12-$C141))*$D141</f>
        <v>4.8855474599063468E-9</v>
      </c>
      <c r="BK142" s="35">
        <f>IF(BK$12-$C141&lt;0,$W$8*ABS(BK$12-$C141),$W$7*(BK$12-$C141))*$D141</f>
        <v>4.5315222816522601E-9</v>
      </c>
      <c r="BL142" s="35">
        <f>IF(BL$12-$C141&lt;0,$W$8*ABS(BL$12-$C141),$W$7*(BL$12-$C141))*$D141</f>
        <v>4.1774971033981742E-9</v>
      </c>
      <c r="BM142" s="35">
        <f>IF(BM$12-$C141&lt;0,$W$8*ABS(BM$12-$C141),$W$7*(BM$12-$C141))*$D141</f>
        <v>3.8234719251440883E-9</v>
      </c>
      <c r="BN142" s="35">
        <f>IF(BN$12-$C141&lt;0,$W$8*ABS(BN$12-$C141),$W$7*(BN$12-$C141))*$D141</f>
        <v>3.4694467468900019E-9</v>
      </c>
      <c r="BO142" s="35">
        <f>IF(BO$12-$C141&lt;0,$W$8*ABS(BO$12-$C141),$W$7*(BO$12-$C141))*$D141</f>
        <v>3.115421568635916E-9</v>
      </c>
      <c r="BP142" s="35">
        <f>IF(BP$12-$C141&lt;0,$W$8*ABS(BP$12-$C141),$W$7*(BP$12-$C141))*$D141</f>
        <v>2.7613963903818297E-9</v>
      </c>
      <c r="BQ142" s="35">
        <f>IF(BQ$12-$C141&lt;0,$W$8*ABS(BQ$12-$C141),$W$7*(BQ$12-$C141))*$D141</f>
        <v>2.4073712121277438E-9</v>
      </c>
      <c r="BR142" s="35">
        <f>IF(BR$12-$C141&lt;0,$W$8*ABS(BR$12-$C141),$W$7*(BR$12-$C141))*$D141</f>
        <v>2.0533460338736579E-9</v>
      </c>
      <c r="BS142" s="35">
        <f>IF(BS$12-$C141&lt;0,$W$8*ABS(BS$12-$C141),$W$7*(BS$12-$C141))*$D141</f>
        <v>1.6993208556195718E-9</v>
      </c>
      <c r="BT142" s="35">
        <f>IF(BT$12-$C141&lt;0,$W$8*ABS(BT$12-$C141),$W$7*(BT$12-$C141))*$D141</f>
        <v>1.3452956773654857E-9</v>
      </c>
      <c r="BU142" s="35">
        <f>IF(BU$12-$C141&lt;0,$W$8*ABS(BU$12-$C141),$W$7*(BU$12-$C141))*$D141</f>
        <v>9.9127049911139976E-10</v>
      </c>
      <c r="BV142" s="35">
        <f>IF(BV$12-$C141&lt;0,$W$8*ABS(BV$12-$C141),$W$7*(BV$12-$C141))*$D141</f>
        <v>6.3724532085731365E-10</v>
      </c>
      <c r="BW142" s="35">
        <f>IF(BW$12-$C141&lt;0,$W$8*ABS(BW$12-$C141),$W$7*(BW$12-$C141))*$D141</f>
        <v>2.8322014260322758E-10</v>
      </c>
      <c r="BX142" s="35">
        <f>IF(BX$12-$C141&lt;0,$W$8*ABS(BX$12-$C141),$W$7*(BX$12-$C141))*$D141</f>
        <v>7.0805035650858468E-10</v>
      </c>
      <c r="BY142" s="35">
        <f>IF(BY$12-$C141&lt;0,$W$8*ABS(BY$12-$C141),$W$7*(BY$12-$C141))*$D141</f>
        <v>4.2483021390494453E-9</v>
      </c>
      <c r="BZ142" s="35">
        <f>IF(BZ$12-$C141&lt;0,$W$8*ABS(BZ$12-$C141),$W$7*(BZ$12-$C141))*$D141</f>
        <v>7.7885539215903052E-9</v>
      </c>
      <c r="CA142" s="35">
        <f>IF(CA$12-$C141&lt;0,$W$8*ABS(CA$12-$C141),$W$7*(CA$12-$C141))*$D141</f>
        <v>1.1328805704131166E-8</v>
      </c>
      <c r="CB142" s="35">
        <f>IF(CB$12-$C141&lt;0,$W$8*ABS(CB$12-$C141),$W$7*(CB$12-$C141))*$D141</f>
        <v>1.4869057486672028E-8</v>
      </c>
      <c r="CC142" s="35">
        <f>IF(CC$12-$C141&lt;0,$W$8*ABS(CC$12-$C141),$W$7*(CC$12-$C141))*$D141</f>
        <v>1.8409309269212887E-8</v>
      </c>
      <c r="CD142" s="35">
        <f>IF(CD$12-$C141&lt;0,$W$8*ABS(CD$12-$C141),$W$7*(CD$12-$C141))*$D141</f>
        <v>2.1949561051753747E-8</v>
      </c>
      <c r="CE142" s="35">
        <f>IF(CE$12-$C141&lt;0,$W$8*ABS(CE$12-$C141),$W$7*(CE$12-$C141))*$D141</f>
        <v>2.5489812834294612E-8</v>
      </c>
      <c r="CF142" s="35">
        <f>IF(CF$12-$C141&lt;0,$W$8*ABS(CF$12-$C141),$W$7*(CF$12-$C141))*$D141</f>
        <v>2.9030064616835471E-8</v>
      </c>
      <c r="CG142" s="36">
        <f>IF(CG$12-$C141&lt;0,$W$8*ABS(CG$12-$C141),$W$7*(CG$12-$C141))*$D141</f>
        <v>3.2570316399376327E-8</v>
      </c>
      <c r="CH142" s="12"/>
    </row>
    <row r="143" spans="2:86" x14ac:dyDescent="0.25">
      <c r="B143" s="10"/>
      <c r="C143" s="5">
        <f t="shared" si="8"/>
        <v>26.29999999999994</v>
      </c>
      <c r="D143" s="46">
        <f>_xlfn.NORM.DIST(C143,$E$7,$E$8,FALSE)</f>
        <v>2.3334433987975261E-8</v>
      </c>
      <c r="E143" s="95">
        <f>D143/SUM($D$12:$D$138)</f>
        <v>4.6668872572406768E-9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68"/>
      <c r="W143" s="54">
        <f t="shared" si="7"/>
        <v>26.099999999999941</v>
      </c>
      <c r="X143" s="34">
        <f>IF(X$12-$C142&lt;0,$W$8*ABS(X$12-$C142),$W$7*(X$12-$C142))*$D142</f>
        <v>1.0662098444000618E-8</v>
      </c>
      <c r="Y143" s="35">
        <f>IF(Y$12-$C142&lt;0,$W$8*ABS(Y$12-$C142),$W$7*(Y$12-$C142))*$D142</f>
        <v>1.0457843684537005E-8</v>
      </c>
      <c r="Z143" s="35">
        <f>IF(Z$12-$C142&lt;0,$W$8*ABS(Z$12-$C142),$W$7*(Z$12-$C142))*$D142</f>
        <v>1.0253588925073391E-8</v>
      </c>
      <c r="AA143" s="35">
        <f>IF(AA$12-$C142&lt;0,$W$8*ABS(AA$12-$C142),$W$7*(AA$12-$C142))*$D142</f>
        <v>1.0049334165609778E-8</v>
      </c>
      <c r="AB143" s="35">
        <f>IF(AB$12-$C142&lt;0,$W$8*ABS(AB$12-$C142),$W$7*(AB$12-$C142))*$D142</f>
        <v>9.845079406146164E-9</v>
      </c>
      <c r="AC143" s="35">
        <f>IF(AC$12-$C142&lt;0,$W$8*ABS(AC$12-$C142),$W$7*(AC$12-$C142))*$D142</f>
        <v>9.6408246466825504E-9</v>
      </c>
      <c r="AD143" s="35">
        <f>IF(AD$12-$C142&lt;0,$W$8*ABS(AD$12-$C142),$W$7*(AD$12-$C142))*$D142</f>
        <v>9.4365698872189368E-9</v>
      </c>
      <c r="AE143" s="35">
        <f>IF(AE$12-$C142&lt;0,$W$8*ABS(AE$12-$C142),$W$7*(AE$12-$C142))*$D142</f>
        <v>9.2323151277553232E-9</v>
      </c>
      <c r="AF143" s="35">
        <f>IF(AF$12-$C142&lt;0,$W$8*ABS(AF$12-$C142),$W$7*(AF$12-$C142))*$D142</f>
        <v>9.0280603682917096E-9</v>
      </c>
      <c r="AG143" s="35">
        <f>IF(AG$12-$C142&lt;0,$W$8*ABS(AG$12-$C142),$W$7*(AG$12-$C142))*$D142</f>
        <v>8.8238056088280944E-9</v>
      </c>
      <c r="AH143" s="35">
        <f>IF(AH$12-$C142&lt;0,$W$8*ABS(AH$12-$C142),$W$7*(AH$12-$C142))*$D142</f>
        <v>8.6195508493644808E-9</v>
      </c>
      <c r="AI143" s="35">
        <f>IF(AI$12-$C142&lt;0,$W$8*ABS(AI$12-$C142),$W$7*(AI$12-$C142))*$D142</f>
        <v>8.4152960899008672E-9</v>
      </c>
      <c r="AJ143" s="35">
        <f>IF(AJ$12-$C142&lt;0,$W$8*ABS(AJ$12-$C142),$W$7*(AJ$12-$C142))*$D142</f>
        <v>8.211041330437252E-9</v>
      </c>
      <c r="AK143" s="35">
        <f>IF(AK$12-$C142&lt;0,$W$8*ABS(AK$12-$C142),$W$7*(AK$12-$C142))*$D142</f>
        <v>8.00678657097364E-9</v>
      </c>
      <c r="AL143" s="35">
        <f>IF(AL$12-$C142&lt;0,$W$8*ABS(AL$12-$C142),$W$7*(AL$12-$C142))*$D142</f>
        <v>7.8025318115100264E-9</v>
      </c>
      <c r="AM143" s="35">
        <f>IF(AM$12-$C142&lt;0,$W$8*ABS(AM$12-$C142),$W$7*(AM$12-$C142))*$D142</f>
        <v>7.5982770520464112E-9</v>
      </c>
      <c r="AN143" s="35">
        <f>IF(AN$12-$C142&lt;0,$W$8*ABS(AN$12-$C142),$W$7*(AN$12-$C142))*$D142</f>
        <v>7.3940222925827976E-9</v>
      </c>
      <c r="AO143" s="35">
        <f>IF(AO$12-$C142&lt;0,$W$8*ABS(AO$12-$C142),$W$7*(AO$12-$C142))*$D142</f>
        <v>7.189767533119184E-9</v>
      </c>
      <c r="AP143" s="35">
        <f>IF(AP$12-$C142&lt;0,$W$8*ABS(AP$12-$C142),$W$7*(AP$12-$C142))*$D142</f>
        <v>6.9855127736555696E-9</v>
      </c>
      <c r="AQ143" s="35">
        <f>IF(AQ$12-$C142&lt;0,$W$8*ABS(AQ$12-$C142),$W$7*(AQ$12-$C142))*$D142</f>
        <v>6.7812580141919568E-9</v>
      </c>
      <c r="AR143" s="35">
        <f>IF(AR$12-$C142&lt;0,$W$8*ABS(AR$12-$C142),$W$7*(AR$12-$C142))*$D142</f>
        <v>6.5770032547283424E-9</v>
      </c>
      <c r="AS143" s="35">
        <f>IF(AS$12-$C142&lt;0,$W$8*ABS(AS$12-$C142),$W$7*(AS$12-$C142))*$D142</f>
        <v>6.3727484952647288E-9</v>
      </c>
      <c r="AT143" s="35">
        <f>IF(AT$12-$C142&lt;0,$W$8*ABS(AT$12-$C142),$W$7*(AT$12-$C142))*$D142</f>
        <v>6.1684937358011143E-9</v>
      </c>
      <c r="AU143" s="35">
        <f>IF(AU$12-$C142&lt;0,$W$8*ABS(AU$12-$C142),$W$7*(AU$12-$C142))*$D142</f>
        <v>5.9642389763375008E-9</v>
      </c>
      <c r="AV143" s="35">
        <f>IF(AV$12-$C142&lt;0,$W$8*ABS(AV$12-$C142),$W$7*(AV$12-$C142))*$D142</f>
        <v>5.7599842168738863E-9</v>
      </c>
      <c r="AW143" s="35">
        <f>IF(AW$12-$C142&lt;0,$W$8*ABS(AW$12-$C142),$W$7*(AW$12-$C142))*$D142</f>
        <v>5.5557294574102736E-9</v>
      </c>
      <c r="AX143" s="35">
        <f>IF(AX$12-$C142&lt;0,$W$8*ABS(AX$12-$C142),$W$7*(AX$12-$C142))*$D142</f>
        <v>5.3514746979466591E-9</v>
      </c>
      <c r="AY143" s="35">
        <f>IF(AY$12-$C142&lt;0,$W$8*ABS(AY$12-$C142),$W$7*(AY$12-$C142))*$D142</f>
        <v>5.1472199384830455E-9</v>
      </c>
      <c r="AZ143" s="35">
        <f>IF(AZ$12-$C142&lt;0,$W$8*ABS(AZ$12-$C142),$W$7*(AZ$12-$C142))*$D142</f>
        <v>4.9429651790194311E-9</v>
      </c>
      <c r="BA143" s="35">
        <f>IF(BA$12-$C142&lt;0,$W$8*ABS(BA$12-$C142),$W$7*(BA$12-$C142))*$D142</f>
        <v>4.7387104195558175E-9</v>
      </c>
      <c r="BB143" s="35">
        <f>IF(BB$12-$C142&lt;0,$W$8*ABS(BB$12-$C142),$W$7*(BB$12-$C142))*$D142</f>
        <v>4.5344556600922039E-9</v>
      </c>
      <c r="BC143" s="35">
        <f>IF(BC$12-$C142&lt;0,$W$8*ABS(BC$12-$C142),$W$7*(BC$12-$C142))*$D142</f>
        <v>4.3302009006285895E-9</v>
      </c>
      <c r="BD143" s="35">
        <f>IF(BD$12-$C142&lt;0,$W$8*ABS(BD$12-$C142),$W$7*(BD$12-$C142))*$D142</f>
        <v>4.1259461411649759E-9</v>
      </c>
      <c r="BE143" s="35">
        <f>IF(BE$12-$C142&lt;0,$W$8*ABS(BE$12-$C142),$W$7*(BE$12-$C142))*$D142</f>
        <v>3.9216913817013623E-9</v>
      </c>
      <c r="BF143" s="35">
        <f>IF(BF$12-$C142&lt;0,$W$8*ABS(BF$12-$C142),$W$7*(BF$12-$C142))*$D142</f>
        <v>3.7174366222377483E-9</v>
      </c>
      <c r="BG143" s="35">
        <f>IF(BG$12-$C142&lt;0,$W$8*ABS(BG$12-$C142),$W$7*(BG$12-$C142))*$D142</f>
        <v>3.5131818627741343E-9</v>
      </c>
      <c r="BH143" s="35">
        <f>IF(BH$12-$C142&lt;0,$W$8*ABS(BH$12-$C142),$W$7*(BH$12-$C142))*$D142</f>
        <v>3.3089271033105203E-9</v>
      </c>
      <c r="BI143" s="35">
        <f>IF(BI$12-$C142&lt;0,$W$8*ABS(BI$12-$C142),$W$7*(BI$12-$C142))*$D142</f>
        <v>3.1046723438469067E-9</v>
      </c>
      <c r="BJ143" s="35">
        <f>IF(BJ$12-$C142&lt;0,$W$8*ABS(BJ$12-$C142),$W$7*(BJ$12-$C142))*$D142</f>
        <v>2.9004175843832927E-9</v>
      </c>
      <c r="BK143" s="35">
        <f>IF(BK$12-$C142&lt;0,$W$8*ABS(BK$12-$C142),$W$7*(BK$12-$C142))*$D142</f>
        <v>2.6961628249196787E-9</v>
      </c>
      <c r="BL143" s="35">
        <f>IF(BL$12-$C142&lt;0,$W$8*ABS(BL$12-$C142),$W$7*(BL$12-$C142))*$D142</f>
        <v>2.4919080654560651E-9</v>
      </c>
      <c r="BM143" s="35">
        <f>IF(BM$12-$C142&lt;0,$W$8*ABS(BM$12-$C142),$W$7*(BM$12-$C142))*$D142</f>
        <v>2.2876533059924511E-9</v>
      </c>
      <c r="BN143" s="35">
        <f>IF(BN$12-$C142&lt;0,$W$8*ABS(BN$12-$C142),$W$7*(BN$12-$C142))*$D142</f>
        <v>2.0833985465288375E-9</v>
      </c>
      <c r="BO143" s="35">
        <f>IF(BO$12-$C142&lt;0,$W$8*ABS(BO$12-$C142),$W$7*(BO$12-$C142))*$D142</f>
        <v>1.8791437870652235E-9</v>
      </c>
      <c r="BP143" s="35">
        <f>IF(BP$12-$C142&lt;0,$W$8*ABS(BP$12-$C142),$W$7*(BP$12-$C142))*$D142</f>
        <v>1.6748890276016097E-9</v>
      </c>
      <c r="BQ143" s="35">
        <f>IF(BQ$12-$C142&lt;0,$W$8*ABS(BQ$12-$C142),$W$7*(BQ$12-$C142))*$D142</f>
        <v>1.4706342681379959E-9</v>
      </c>
      <c r="BR143" s="35">
        <f>IF(BR$12-$C142&lt;0,$W$8*ABS(BR$12-$C142),$W$7*(BR$12-$C142))*$D142</f>
        <v>1.2663795086743819E-9</v>
      </c>
      <c r="BS143" s="35">
        <f>IF(BS$12-$C142&lt;0,$W$8*ABS(BS$12-$C142),$W$7*(BS$12-$C142))*$D142</f>
        <v>1.0621247492107681E-9</v>
      </c>
      <c r="BT143" s="35">
        <f>IF(BT$12-$C142&lt;0,$W$8*ABS(BT$12-$C142),$W$7*(BT$12-$C142))*$D142</f>
        <v>8.5786998974715416E-10</v>
      </c>
      <c r="BU143" s="35">
        <f>IF(BU$12-$C142&lt;0,$W$8*ABS(BU$12-$C142),$W$7*(BU$12-$C142))*$D142</f>
        <v>6.5361523028354026E-10</v>
      </c>
      <c r="BV143" s="35">
        <f>IF(BV$12-$C142&lt;0,$W$8*ABS(BV$12-$C142),$W$7*(BV$12-$C142))*$D142</f>
        <v>4.4936047081992646E-10</v>
      </c>
      <c r="BW143" s="35">
        <f>IF(BW$12-$C142&lt;0,$W$8*ABS(BW$12-$C142),$W$7*(BW$12-$C142))*$D142</f>
        <v>2.4510571135631255E-10</v>
      </c>
      <c r="BX143" s="35">
        <f>IF(BX$12-$C142&lt;0,$W$8*ABS(BX$12-$C142),$W$7*(BX$12-$C142))*$D142</f>
        <v>4.085095189269868E-11</v>
      </c>
      <c r="BY143" s="35">
        <f>IF(BY$12-$C142&lt;0,$W$8*ABS(BY$12-$C142),$W$7*(BY$12-$C142))*$D142</f>
        <v>1.6340380757091519E-9</v>
      </c>
      <c r="BZ143" s="35">
        <f>IF(BZ$12-$C142&lt;0,$W$8*ABS(BZ$12-$C142),$W$7*(BZ$12-$C142))*$D142</f>
        <v>3.6765856703452908E-9</v>
      </c>
      <c r="CA143" s="35">
        <f>IF(CA$12-$C142&lt;0,$W$8*ABS(CA$12-$C142),$W$7*(CA$12-$C142))*$D142</f>
        <v>5.7191332649814288E-9</v>
      </c>
      <c r="CB143" s="35">
        <f>IF(CB$12-$C142&lt;0,$W$8*ABS(CB$12-$C142),$W$7*(CB$12-$C142))*$D142</f>
        <v>7.7616808596175681E-9</v>
      </c>
      <c r="CC143" s="35">
        <f>IF(CC$12-$C142&lt;0,$W$8*ABS(CC$12-$C142),$W$7*(CC$12-$C142))*$D142</f>
        <v>9.8042284542537057E-9</v>
      </c>
      <c r="CD143" s="35">
        <f>IF(CD$12-$C142&lt;0,$W$8*ABS(CD$12-$C142),$W$7*(CD$12-$C142))*$D142</f>
        <v>1.1846776048889845E-8</v>
      </c>
      <c r="CE143" s="35">
        <f>IF(CE$12-$C142&lt;0,$W$8*ABS(CE$12-$C142),$W$7*(CE$12-$C142))*$D142</f>
        <v>1.3889323643525984E-8</v>
      </c>
      <c r="CF143" s="35">
        <f>IF(CF$12-$C142&lt;0,$W$8*ABS(CF$12-$C142),$W$7*(CF$12-$C142))*$D142</f>
        <v>1.5931871238162122E-8</v>
      </c>
      <c r="CG143" s="36">
        <f>IF(CG$12-$C142&lt;0,$W$8*ABS(CG$12-$C142),$W$7*(CG$12-$C142))*$D142</f>
        <v>1.7974418832798261E-8</v>
      </c>
      <c r="CH143" s="12"/>
    </row>
    <row r="144" spans="2:86" x14ac:dyDescent="0.25">
      <c r="B144" s="10"/>
      <c r="C144" s="5">
        <f t="shared" si="8"/>
        <v>26.49999999999994</v>
      </c>
      <c r="D144" s="46">
        <f>_xlfn.NORM.DIST(C144,$E$7,$E$8,FALSE)</f>
        <v>1.3196216017855164E-8</v>
      </c>
      <c r="E144" s="95">
        <f>D144/SUM($D$12:$D$138)</f>
        <v>2.6392434635123261E-9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68"/>
      <c r="W144" s="54">
        <f t="shared" si="7"/>
        <v>26.29999999999994</v>
      </c>
      <c r="X144" s="34">
        <f>IF(X$12-$C143&lt;0,$W$8*ABS(X$12-$C143),$W$7*(X$12-$C143))*$D143</f>
        <v>6.1369561388374796E-9</v>
      </c>
      <c r="Y144" s="35">
        <f>IF(Y$12-$C143&lt;0,$W$8*ABS(Y$12-$C143),$W$7*(Y$12-$C143))*$D143</f>
        <v>6.0202839688976035E-9</v>
      </c>
      <c r="Z144" s="35">
        <f>IF(Z$12-$C143&lt;0,$W$8*ABS(Z$12-$C143),$W$7*(Z$12-$C143))*$D143</f>
        <v>5.9036117989577266E-9</v>
      </c>
      <c r="AA144" s="35">
        <f>IF(AA$12-$C143&lt;0,$W$8*ABS(AA$12-$C143),$W$7*(AA$12-$C143))*$D143</f>
        <v>5.7869396290178513E-9</v>
      </c>
      <c r="AB144" s="35">
        <f>IF(AB$12-$C143&lt;0,$W$8*ABS(AB$12-$C143),$W$7*(AB$12-$C143))*$D143</f>
        <v>5.6702674590779744E-9</v>
      </c>
      <c r="AC144" s="35">
        <f>IF(AC$12-$C143&lt;0,$W$8*ABS(AC$12-$C143),$W$7*(AC$12-$C143))*$D143</f>
        <v>5.5535952891380983E-9</v>
      </c>
      <c r="AD144" s="35">
        <f>IF(AD$12-$C143&lt;0,$W$8*ABS(AD$12-$C143),$W$7*(AD$12-$C143))*$D143</f>
        <v>5.4369231191982214E-9</v>
      </c>
      <c r="AE144" s="35">
        <f>IF(AE$12-$C143&lt;0,$W$8*ABS(AE$12-$C143),$W$7*(AE$12-$C143))*$D143</f>
        <v>5.3202509492583453E-9</v>
      </c>
      <c r="AF144" s="35">
        <f>IF(AF$12-$C143&lt;0,$W$8*ABS(AF$12-$C143),$W$7*(AF$12-$C143))*$D143</f>
        <v>5.2035787793184692E-9</v>
      </c>
      <c r="AG144" s="35">
        <f>IF(AG$12-$C143&lt;0,$W$8*ABS(AG$12-$C143),$W$7*(AG$12-$C143))*$D143</f>
        <v>5.0869066093785931E-9</v>
      </c>
      <c r="AH144" s="35">
        <f>IF(AH$12-$C143&lt;0,$W$8*ABS(AH$12-$C143),$W$7*(AH$12-$C143))*$D143</f>
        <v>4.970234439438717E-9</v>
      </c>
      <c r="AI144" s="35">
        <f>IF(AI$12-$C143&lt;0,$W$8*ABS(AI$12-$C143),$W$7*(AI$12-$C143))*$D143</f>
        <v>4.8535622694988401E-9</v>
      </c>
      <c r="AJ144" s="35">
        <f>IF(AJ$12-$C143&lt;0,$W$8*ABS(AJ$12-$C143),$W$7*(AJ$12-$C143))*$D143</f>
        <v>4.736890099558964E-9</v>
      </c>
      <c r="AK144" s="35">
        <f>IF(AK$12-$C143&lt;0,$W$8*ABS(AK$12-$C143),$W$7*(AK$12-$C143))*$D143</f>
        <v>4.620217929619088E-9</v>
      </c>
      <c r="AL144" s="35">
        <f>IF(AL$12-$C143&lt;0,$W$8*ABS(AL$12-$C143),$W$7*(AL$12-$C143))*$D143</f>
        <v>4.503545759679211E-9</v>
      </c>
      <c r="AM144" s="35">
        <f>IF(AM$12-$C143&lt;0,$W$8*ABS(AM$12-$C143),$W$7*(AM$12-$C143))*$D143</f>
        <v>4.3868735897393358E-9</v>
      </c>
      <c r="AN144" s="35">
        <f>IF(AN$12-$C143&lt;0,$W$8*ABS(AN$12-$C143),$W$7*(AN$12-$C143))*$D143</f>
        <v>4.2702014197994589E-9</v>
      </c>
      <c r="AO144" s="35">
        <f>IF(AO$12-$C143&lt;0,$W$8*ABS(AO$12-$C143),$W$7*(AO$12-$C143))*$D143</f>
        <v>4.1535292498595828E-9</v>
      </c>
      <c r="AP144" s="35">
        <f>IF(AP$12-$C143&lt;0,$W$8*ABS(AP$12-$C143),$W$7*(AP$12-$C143))*$D143</f>
        <v>4.0368570799197059E-9</v>
      </c>
      <c r="AQ144" s="35">
        <f>IF(AQ$12-$C143&lt;0,$W$8*ABS(AQ$12-$C143),$W$7*(AQ$12-$C143))*$D143</f>
        <v>3.9201849099798298E-9</v>
      </c>
      <c r="AR144" s="35">
        <f>IF(AR$12-$C143&lt;0,$W$8*ABS(AR$12-$C143),$W$7*(AR$12-$C143))*$D143</f>
        <v>3.8035127400399537E-9</v>
      </c>
      <c r="AS144" s="35">
        <f>IF(AS$12-$C143&lt;0,$W$8*ABS(AS$12-$C143),$W$7*(AS$12-$C143))*$D143</f>
        <v>3.6868405701000776E-9</v>
      </c>
      <c r="AT144" s="35">
        <f>IF(AT$12-$C143&lt;0,$W$8*ABS(AT$12-$C143),$W$7*(AT$12-$C143))*$D143</f>
        <v>3.5701684001602011E-9</v>
      </c>
      <c r="AU144" s="35">
        <f>IF(AU$12-$C143&lt;0,$W$8*ABS(AU$12-$C143),$W$7*(AU$12-$C143))*$D143</f>
        <v>3.4534962302203246E-9</v>
      </c>
      <c r="AV144" s="35">
        <f>IF(AV$12-$C143&lt;0,$W$8*ABS(AV$12-$C143),$W$7*(AV$12-$C143))*$D143</f>
        <v>3.3368240602804485E-9</v>
      </c>
      <c r="AW144" s="35">
        <f>IF(AW$12-$C143&lt;0,$W$8*ABS(AW$12-$C143),$W$7*(AW$12-$C143))*$D143</f>
        <v>3.220151890340572E-9</v>
      </c>
      <c r="AX144" s="35">
        <f>IF(AX$12-$C143&lt;0,$W$8*ABS(AX$12-$C143),$W$7*(AX$12-$C143))*$D143</f>
        <v>3.1034797204006955E-9</v>
      </c>
      <c r="AY144" s="35">
        <f>IF(AY$12-$C143&lt;0,$W$8*ABS(AY$12-$C143),$W$7*(AY$12-$C143))*$D143</f>
        <v>2.986807550460819E-9</v>
      </c>
      <c r="AZ144" s="35">
        <f>IF(AZ$12-$C143&lt;0,$W$8*ABS(AZ$12-$C143),$W$7*(AZ$12-$C143))*$D143</f>
        <v>2.8701353805209429E-9</v>
      </c>
      <c r="BA144" s="35">
        <f>IF(BA$12-$C143&lt;0,$W$8*ABS(BA$12-$C143),$W$7*(BA$12-$C143))*$D143</f>
        <v>2.7534632105810668E-9</v>
      </c>
      <c r="BB144" s="35">
        <f>IF(BB$12-$C143&lt;0,$W$8*ABS(BB$12-$C143),$W$7*(BB$12-$C143))*$D143</f>
        <v>2.6367910406411907E-9</v>
      </c>
      <c r="BC144" s="35">
        <f>IF(BC$12-$C143&lt;0,$W$8*ABS(BC$12-$C143),$W$7*(BC$12-$C143))*$D143</f>
        <v>2.5201188707013142E-9</v>
      </c>
      <c r="BD144" s="35">
        <f>IF(BD$12-$C143&lt;0,$W$8*ABS(BD$12-$C143),$W$7*(BD$12-$C143))*$D143</f>
        <v>2.4034467007614381E-9</v>
      </c>
      <c r="BE144" s="35">
        <f>IF(BE$12-$C143&lt;0,$W$8*ABS(BE$12-$C143),$W$7*(BE$12-$C143))*$D143</f>
        <v>2.2867745308215616E-9</v>
      </c>
      <c r="BF144" s="35">
        <f>IF(BF$12-$C143&lt;0,$W$8*ABS(BF$12-$C143),$W$7*(BF$12-$C143))*$D143</f>
        <v>2.1701023608816851E-9</v>
      </c>
      <c r="BG144" s="35">
        <f>IF(BG$12-$C143&lt;0,$W$8*ABS(BG$12-$C143),$W$7*(BG$12-$C143))*$D143</f>
        <v>2.0534301909418091E-9</v>
      </c>
      <c r="BH144" s="35">
        <f>IF(BH$12-$C143&lt;0,$W$8*ABS(BH$12-$C143),$W$7*(BH$12-$C143))*$D143</f>
        <v>1.936758021001933E-9</v>
      </c>
      <c r="BI144" s="35">
        <f>IF(BI$12-$C143&lt;0,$W$8*ABS(BI$12-$C143),$W$7*(BI$12-$C143))*$D143</f>
        <v>1.8200858510620565E-9</v>
      </c>
      <c r="BJ144" s="35">
        <f>IF(BJ$12-$C143&lt;0,$W$8*ABS(BJ$12-$C143),$W$7*(BJ$12-$C143))*$D143</f>
        <v>1.70341368112218E-9</v>
      </c>
      <c r="BK144" s="35">
        <f>IF(BK$12-$C143&lt;0,$W$8*ABS(BK$12-$C143),$W$7*(BK$12-$C143))*$D143</f>
        <v>1.5867415111823039E-9</v>
      </c>
      <c r="BL144" s="35">
        <f>IF(BL$12-$C143&lt;0,$W$8*ABS(BL$12-$C143),$W$7*(BL$12-$C143))*$D143</f>
        <v>1.4700693412424276E-9</v>
      </c>
      <c r="BM144" s="35">
        <f>IF(BM$12-$C143&lt;0,$W$8*ABS(BM$12-$C143),$W$7*(BM$12-$C143))*$D143</f>
        <v>1.3533971713025513E-9</v>
      </c>
      <c r="BN144" s="35">
        <f>IF(BN$12-$C143&lt;0,$W$8*ABS(BN$12-$C143),$W$7*(BN$12-$C143))*$D143</f>
        <v>1.2367250013626748E-9</v>
      </c>
      <c r="BO144" s="35">
        <f>IF(BO$12-$C143&lt;0,$W$8*ABS(BO$12-$C143),$W$7*(BO$12-$C143))*$D143</f>
        <v>1.1200528314227987E-9</v>
      </c>
      <c r="BP144" s="35">
        <f>IF(BP$12-$C143&lt;0,$W$8*ABS(BP$12-$C143),$W$7*(BP$12-$C143))*$D143</f>
        <v>1.0033806614829224E-9</v>
      </c>
      <c r="BQ144" s="35">
        <f>IF(BQ$12-$C143&lt;0,$W$8*ABS(BQ$12-$C143),$W$7*(BQ$12-$C143))*$D143</f>
        <v>8.8670849154304601E-10</v>
      </c>
      <c r="BR144" s="35">
        <f>IF(BR$12-$C143&lt;0,$W$8*ABS(BR$12-$C143),$W$7*(BR$12-$C143))*$D143</f>
        <v>7.7003632160316971E-10</v>
      </c>
      <c r="BS144" s="35">
        <f>IF(BS$12-$C143&lt;0,$W$8*ABS(BS$12-$C143),$W$7*(BS$12-$C143))*$D143</f>
        <v>6.5336415166329342E-10</v>
      </c>
      <c r="BT144" s="35">
        <f>IF(BT$12-$C143&lt;0,$W$8*ABS(BT$12-$C143),$W$7*(BT$12-$C143))*$D143</f>
        <v>5.3669198172341702E-10</v>
      </c>
      <c r="BU144" s="35">
        <f>IF(BU$12-$C143&lt;0,$W$8*ABS(BU$12-$C143),$W$7*(BU$12-$C143))*$D143</f>
        <v>4.2001981178354072E-10</v>
      </c>
      <c r="BV144" s="35">
        <f>IF(BV$12-$C143&lt;0,$W$8*ABS(BV$12-$C143),$W$7*(BV$12-$C143))*$D143</f>
        <v>3.0334764184366443E-10</v>
      </c>
      <c r="BW144" s="35">
        <f>IF(BW$12-$C143&lt;0,$W$8*ABS(BW$12-$C143),$W$7*(BW$12-$C143))*$D143</f>
        <v>1.8667547190378816E-10</v>
      </c>
      <c r="BX144" s="35">
        <f>IF(BX$12-$C143&lt;0,$W$8*ABS(BX$12-$C143),$W$7*(BX$12-$C143))*$D143</f>
        <v>7.0003301963911865E-11</v>
      </c>
      <c r="BY144" s="35">
        <f>IF(BY$12-$C143&lt;0,$W$8*ABS(BY$12-$C143),$W$7*(BY$12-$C143))*$D143</f>
        <v>4.6668867975964456E-10</v>
      </c>
      <c r="BZ144" s="35">
        <f>IF(BZ$12-$C143&lt;0,$W$8*ABS(BZ$12-$C143),$W$7*(BZ$12-$C143))*$D143</f>
        <v>1.6334103791584077E-9</v>
      </c>
      <c r="CA144" s="35">
        <f>IF(CA$12-$C143&lt;0,$W$8*ABS(CA$12-$C143),$W$7*(CA$12-$C143))*$D143</f>
        <v>2.8001320785571709E-9</v>
      </c>
      <c r="CB144" s="35">
        <f>IF(CB$12-$C143&lt;0,$W$8*ABS(CB$12-$C143),$W$7*(CB$12-$C143))*$D143</f>
        <v>3.9668537779559342E-9</v>
      </c>
      <c r="CC144" s="35">
        <f>IF(CC$12-$C143&lt;0,$W$8*ABS(CC$12-$C143),$W$7*(CC$12-$C143))*$D143</f>
        <v>5.1335754773546968E-9</v>
      </c>
      <c r="CD144" s="35">
        <f>IF(CD$12-$C143&lt;0,$W$8*ABS(CD$12-$C143),$W$7*(CD$12-$C143))*$D143</f>
        <v>6.3002971767534593E-9</v>
      </c>
      <c r="CE144" s="35">
        <f>IF(CE$12-$C143&lt;0,$W$8*ABS(CE$12-$C143),$W$7*(CE$12-$C143))*$D143</f>
        <v>7.4670188761522235E-9</v>
      </c>
      <c r="CF144" s="35">
        <f>IF(CF$12-$C143&lt;0,$W$8*ABS(CF$12-$C143),$W$7*(CF$12-$C143))*$D143</f>
        <v>8.633740575550986E-9</v>
      </c>
      <c r="CG144" s="36">
        <f>IF(CG$12-$C143&lt;0,$W$8*ABS(CG$12-$C143),$W$7*(CG$12-$C143))*$D143</f>
        <v>9.8004622749497486E-9</v>
      </c>
      <c r="CH144" s="12"/>
    </row>
    <row r="145" spans="2:86" x14ac:dyDescent="0.25">
      <c r="B145" s="10"/>
      <c r="C145" s="5">
        <f t="shared" si="8"/>
        <v>26.699999999999939</v>
      </c>
      <c r="D145" s="46">
        <f>_xlfn.NORM.DIST(C145,$E$7,$E$8,FALSE)</f>
        <v>7.3885397932413402E-9</v>
      </c>
      <c r="E145" s="95">
        <f>D145/SUM($D$12:$D$138)</f>
        <v>1.4777081041889736E-9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68"/>
      <c r="W145" s="54">
        <f t="shared" si="7"/>
        <v>26.49999999999994</v>
      </c>
      <c r="X145" s="34">
        <f>IF(X$12-$C144&lt;0,$W$8*ABS(X$12-$C144),$W$7*(X$12-$C144))*$D144</f>
        <v>3.4969972447316108E-9</v>
      </c>
      <c r="Y145" s="35">
        <f>IF(Y$12-$C144&lt;0,$W$8*ABS(Y$12-$C144),$W$7*(Y$12-$C144))*$D144</f>
        <v>3.4310161646423347E-9</v>
      </c>
      <c r="Z145" s="35">
        <f>IF(Z$12-$C144&lt;0,$W$8*ABS(Z$12-$C144),$W$7*(Z$12-$C144))*$D144</f>
        <v>3.3650350845530587E-9</v>
      </c>
      <c r="AA145" s="35">
        <f>IF(AA$12-$C144&lt;0,$W$8*ABS(AA$12-$C144),$W$7*(AA$12-$C144))*$D144</f>
        <v>3.2990540044637831E-9</v>
      </c>
      <c r="AB145" s="35">
        <f>IF(AB$12-$C144&lt;0,$W$8*ABS(AB$12-$C144),$W$7*(AB$12-$C144))*$D144</f>
        <v>3.2330729243745075E-9</v>
      </c>
      <c r="AC145" s="35">
        <f>IF(AC$12-$C144&lt;0,$W$8*ABS(AC$12-$C144),$W$7*(AC$12-$C144))*$D144</f>
        <v>3.1670918442852315E-9</v>
      </c>
      <c r="AD145" s="35">
        <f>IF(AD$12-$C144&lt;0,$W$8*ABS(AD$12-$C144),$W$7*(AD$12-$C144))*$D144</f>
        <v>3.1011107641959555E-9</v>
      </c>
      <c r="AE145" s="35">
        <f>IF(AE$12-$C144&lt;0,$W$8*ABS(AE$12-$C144),$W$7*(AE$12-$C144))*$D144</f>
        <v>3.0351296841066799E-9</v>
      </c>
      <c r="AF145" s="35">
        <f>IF(AF$12-$C144&lt;0,$W$8*ABS(AF$12-$C144),$W$7*(AF$12-$C144))*$D144</f>
        <v>2.9691486040174039E-9</v>
      </c>
      <c r="AG145" s="35">
        <f>IF(AG$12-$C144&lt;0,$W$8*ABS(AG$12-$C144),$W$7*(AG$12-$C144))*$D144</f>
        <v>2.9031675239281278E-9</v>
      </c>
      <c r="AH145" s="35">
        <f>IF(AH$12-$C144&lt;0,$W$8*ABS(AH$12-$C144),$W$7*(AH$12-$C144))*$D144</f>
        <v>2.8371864438388526E-9</v>
      </c>
      <c r="AI145" s="35">
        <f>IF(AI$12-$C144&lt;0,$W$8*ABS(AI$12-$C144),$W$7*(AI$12-$C144))*$D144</f>
        <v>2.7712053637495766E-9</v>
      </c>
      <c r="AJ145" s="35">
        <f>IF(AJ$12-$C144&lt;0,$W$8*ABS(AJ$12-$C144),$W$7*(AJ$12-$C144))*$D144</f>
        <v>2.7052242836603006E-9</v>
      </c>
      <c r="AK145" s="35">
        <f>IF(AK$12-$C144&lt;0,$W$8*ABS(AK$12-$C144),$W$7*(AK$12-$C144))*$D144</f>
        <v>2.639243203571025E-9</v>
      </c>
      <c r="AL145" s="35">
        <f>IF(AL$12-$C144&lt;0,$W$8*ABS(AL$12-$C144),$W$7*(AL$12-$C144))*$D144</f>
        <v>2.573262123481749E-9</v>
      </c>
      <c r="AM145" s="35">
        <f>IF(AM$12-$C144&lt;0,$W$8*ABS(AM$12-$C144),$W$7*(AM$12-$C144))*$D144</f>
        <v>2.507281043392473E-9</v>
      </c>
      <c r="AN145" s="35">
        <f>IF(AN$12-$C144&lt;0,$W$8*ABS(AN$12-$C144),$W$7*(AN$12-$C144))*$D144</f>
        <v>2.4412999633031974E-9</v>
      </c>
      <c r="AO145" s="35">
        <f>IF(AO$12-$C144&lt;0,$W$8*ABS(AO$12-$C144),$W$7*(AO$12-$C144))*$D144</f>
        <v>2.3753188832139218E-9</v>
      </c>
      <c r="AP145" s="35">
        <f>IF(AP$12-$C144&lt;0,$W$8*ABS(AP$12-$C144),$W$7*(AP$12-$C144))*$D144</f>
        <v>2.3093378031246457E-9</v>
      </c>
      <c r="AQ145" s="35">
        <f>IF(AQ$12-$C144&lt;0,$W$8*ABS(AQ$12-$C144),$W$7*(AQ$12-$C144))*$D144</f>
        <v>2.2433567230353701E-9</v>
      </c>
      <c r="AR145" s="35">
        <f>IF(AR$12-$C144&lt;0,$W$8*ABS(AR$12-$C144),$W$7*(AR$12-$C144))*$D144</f>
        <v>2.1773756429460941E-9</v>
      </c>
      <c r="AS145" s="35">
        <f>IF(AS$12-$C144&lt;0,$W$8*ABS(AS$12-$C144),$W$7*(AS$12-$C144))*$D144</f>
        <v>2.1113945628568181E-9</v>
      </c>
      <c r="AT145" s="35">
        <f>IF(AT$12-$C144&lt;0,$W$8*ABS(AT$12-$C144),$W$7*(AT$12-$C144))*$D144</f>
        <v>2.0454134827675425E-9</v>
      </c>
      <c r="AU145" s="35">
        <f>IF(AU$12-$C144&lt;0,$W$8*ABS(AU$12-$C144),$W$7*(AU$12-$C144))*$D144</f>
        <v>1.9794324026782669E-9</v>
      </c>
      <c r="AV145" s="35">
        <f>IF(AV$12-$C144&lt;0,$W$8*ABS(AV$12-$C144),$W$7*(AV$12-$C144))*$D144</f>
        <v>1.9134513225889909E-9</v>
      </c>
      <c r="AW145" s="35">
        <f>IF(AW$12-$C144&lt;0,$W$8*ABS(AW$12-$C144),$W$7*(AW$12-$C144))*$D144</f>
        <v>1.8474702424997151E-9</v>
      </c>
      <c r="AX145" s="35">
        <f>IF(AX$12-$C144&lt;0,$W$8*ABS(AX$12-$C144),$W$7*(AX$12-$C144))*$D144</f>
        <v>1.7814891624104393E-9</v>
      </c>
      <c r="AY145" s="35">
        <f>IF(AY$12-$C144&lt;0,$W$8*ABS(AY$12-$C144),$W$7*(AY$12-$C144))*$D144</f>
        <v>1.7155080823211632E-9</v>
      </c>
      <c r="AZ145" s="35">
        <f>IF(AZ$12-$C144&lt;0,$W$8*ABS(AZ$12-$C144),$W$7*(AZ$12-$C144))*$D144</f>
        <v>1.6495270022318876E-9</v>
      </c>
      <c r="BA145" s="35">
        <f>IF(BA$12-$C144&lt;0,$W$8*ABS(BA$12-$C144),$W$7*(BA$12-$C144))*$D144</f>
        <v>1.5835459221426118E-9</v>
      </c>
      <c r="BB145" s="35">
        <f>IF(BB$12-$C144&lt;0,$W$8*ABS(BB$12-$C144),$W$7*(BB$12-$C144))*$D144</f>
        <v>1.5175648420533358E-9</v>
      </c>
      <c r="BC145" s="35">
        <f>IF(BC$12-$C144&lt;0,$W$8*ABS(BC$12-$C144),$W$7*(BC$12-$C144))*$D144</f>
        <v>1.4515837619640602E-9</v>
      </c>
      <c r="BD145" s="35">
        <f>IF(BD$12-$C144&lt;0,$W$8*ABS(BD$12-$C144),$W$7*(BD$12-$C144))*$D144</f>
        <v>1.3856026818747844E-9</v>
      </c>
      <c r="BE145" s="35">
        <f>IF(BE$12-$C144&lt;0,$W$8*ABS(BE$12-$C144),$W$7*(BE$12-$C144))*$D144</f>
        <v>1.3196216017855084E-9</v>
      </c>
      <c r="BF145" s="35">
        <f>IF(BF$12-$C144&lt;0,$W$8*ABS(BF$12-$C144),$W$7*(BF$12-$C144))*$D144</f>
        <v>1.2536405216962328E-9</v>
      </c>
      <c r="BG145" s="35">
        <f>IF(BG$12-$C144&lt;0,$W$8*ABS(BG$12-$C144),$W$7*(BG$12-$C144))*$D144</f>
        <v>1.1876594416069567E-9</v>
      </c>
      <c r="BH145" s="35">
        <f>IF(BH$12-$C144&lt;0,$W$8*ABS(BH$12-$C144),$W$7*(BH$12-$C144))*$D144</f>
        <v>1.1216783615176809E-9</v>
      </c>
      <c r="BI145" s="35">
        <f>IF(BI$12-$C144&lt;0,$W$8*ABS(BI$12-$C144),$W$7*(BI$12-$C144))*$D144</f>
        <v>1.0556972814284051E-9</v>
      </c>
      <c r="BJ145" s="35">
        <f>IF(BJ$12-$C144&lt;0,$W$8*ABS(BJ$12-$C144),$W$7*(BJ$12-$C144))*$D144</f>
        <v>9.8971620133912931E-10</v>
      </c>
      <c r="BK145" s="35">
        <f>IF(BK$12-$C144&lt;0,$W$8*ABS(BK$12-$C144),$W$7*(BK$12-$C144))*$D144</f>
        <v>9.237351212498535E-10</v>
      </c>
      <c r="BL145" s="35">
        <f>IF(BL$12-$C144&lt;0,$W$8*ABS(BL$12-$C144),$W$7*(BL$12-$C144))*$D144</f>
        <v>8.5775404116057758E-10</v>
      </c>
      <c r="BM145" s="35">
        <f>IF(BM$12-$C144&lt;0,$W$8*ABS(BM$12-$C144),$W$7*(BM$12-$C144))*$D144</f>
        <v>7.9177296107130188E-10</v>
      </c>
      <c r="BN145" s="35">
        <f>IF(BN$12-$C144&lt;0,$W$8*ABS(BN$12-$C144),$W$7*(BN$12-$C144))*$D144</f>
        <v>7.2579188098202607E-10</v>
      </c>
      <c r="BO145" s="35">
        <f>IF(BO$12-$C144&lt;0,$W$8*ABS(BO$12-$C144),$W$7*(BO$12-$C144))*$D144</f>
        <v>6.5981080089275025E-10</v>
      </c>
      <c r="BP145" s="35">
        <f>IF(BP$12-$C144&lt;0,$W$8*ABS(BP$12-$C144),$W$7*(BP$12-$C144))*$D144</f>
        <v>5.9382972080347434E-10</v>
      </c>
      <c r="BQ145" s="35">
        <f>IF(BQ$12-$C144&lt;0,$W$8*ABS(BQ$12-$C144),$W$7*(BQ$12-$C144))*$D144</f>
        <v>5.2784864071419863E-10</v>
      </c>
      <c r="BR145" s="35">
        <f>IF(BR$12-$C144&lt;0,$W$8*ABS(BR$12-$C144),$W$7*(BR$12-$C144))*$D144</f>
        <v>4.6186756062492282E-10</v>
      </c>
      <c r="BS145" s="35">
        <f>IF(BS$12-$C144&lt;0,$W$8*ABS(BS$12-$C144),$W$7*(BS$12-$C144))*$D144</f>
        <v>3.9588648053564696E-10</v>
      </c>
      <c r="BT145" s="35">
        <f>IF(BT$12-$C144&lt;0,$W$8*ABS(BT$12-$C144),$W$7*(BT$12-$C144))*$D144</f>
        <v>3.2990540044637115E-10</v>
      </c>
      <c r="BU145" s="35">
        <f>IF(BU$12-$C144&lt;0,$W$8*ABS(BU$12-$C144),$W$7*(BU$12-$C144))*$D144</f>
        <v>2.6392432035709533E-10</v>
      </c>
      <c r="BV145" s="35">
        <f>IF(BV$12-$C144&lt;0,$W$8*ABS(BV$12-$C144),$W$7*(BV$12-$C144))*$D144</f>
        <v>1.9794324026781947E-10</v>
      </c>
      <c r="BW145" s="35">
        <f>IF(BW$12-$C144&lt;0,$W$8*ABS(BW$12-$C144),$W$7*(BW$12-$C144))*$D144</f>
        <v>1.3196216017854369E-10</v>
      </c>
      <c r="BX145" s="35">
        <f>IF(BX$12-$C144&lt;0,$W$8*ABS(BX$12-$C144),$W$7*(BX$12-$C144))*$D144</f>
        <v>6.598108008926785E-11</v>
      </c>
      <c r="BY145" s="35">
        <f>IF(BY$12-$C144&lt;0,$W$8*ABS(BY$12-$C144),$W$7*(BY$12-$C144))*$D144</f>
        <v>7.9700041163568548E-23</v>
      </c>
      <c r="BZ145" s="35">
        <f>IF(BZ$12-$C144&lt;0,$W$8*ABS(BZ$12-$C144),$W$7*(BZ$12-$C144))*$D144</f>
        <v>6.5981080089283794E-10</v>
      </c>
      <c r="CA145" s="35">
        <f>IF(CA$12-$C144&lt;0,$W$8*ABS(CA$12-$C144),$W$7*(CA$12-$C144))*$D144</f>
        <v>1.319621601785596E-9</v>
      </c>
      <c r="CB145" s="35">
        <f>IF(CB$12-$C144&lt;0,$W$8*ABS(CB$12-$C144),$W$7*(CB$12-$C144))*$D144</f>
        <v>1.9794324026783542E-9</v>
      </c>
      <c r="CC145" s="35">
        <f>IF(CC$12-$C144&lt;0,$W$8*ABS(CC$12-$C144),$W$7*(CC$12-$C144))*$D144</f>
        <v>2.6392432035711127E-9</v>
      </c>
      <c r="CD145" s="35">
        <f>IF(CD$12-$C144&lt;0,$W$8*ABS(CD$12-$C144),$W$7*(CD$12-$C144))*$D144</f>
        <v>3.2990540044638708E-9</v>
      </c>
      <c r="CE145" s="35">
        <f>IF(CE$12-$C144&lt;0,$W$8*ABS(CE$12-$C144),$W$7*(CE$12-$C144))*$D144</f>
        <v>3.9588648053566289E-9</v>
      </c>
      <c r="CF145" s="35">
        <f>IF(CF$12-$C144&lt;0,$W$8*ABS(CF$12-$C144),$W$7*(CF$12-$C144))*$D144</f>
        <v>4.6186756062493874E-9</v>
      </c>
      <c r="CG145" s="36">
        <f>IF(CG$12-$C144&lt;0,$W$8*ABS(CG$12-$C144),$W$7*(CG$12-$C144))*$D144</f>
        <v>5.278486407142146E-9</v>
      </c>
      <c r="CH145" s="12"/>
    </row>
    <row r="146" spans="2:86" x14ac:dyDescent="0.25">
      <c r="B146" s="10"/>
      <c r="C146" s="5">
        <f t="shared" si="8"/>
        <v>26.899999999999938</v>
      </c>
      <c r="D146" s="46">
        <f>_xlfn.NORM.DIST(C146,$E$7,$E$8,FALSE)</f>
        <v>4.0956692017403429E-9</v>
      </c>
      <c r="E146" s="95">
        <f>D146/SUM($D$12:$D$138)</f>
        <v>8.1913392102525277E-10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68"/>
      <c r="W146" s="54">
        <f t="shared" si="7"/>
        <v>26.699999999999939</v>
      </c>
      <c r="X146" s="34">
        <f>IF(X$12-$C145&lt;0,$W$8*ABS(X$12-$C145),$W$7*(X$12-$C145))*$D145</f>
        <v>1.9727401247954333E-9</v>
      </c>
      <c r="Y146" s="35">
        <f>IF(Y$12-$C145&lt;0,$W$8*ABS(Y$12-$C145),$W$7*(Y$12-$C145))*$D145</f>
        <v>1.9357974258292265E-9</v>
      </c>
      <c r="Z146" s="35">
        <f>IF(Z$12-$C145&lt;0,$W$8*ABS(Z$12-$C145),$W$7*(Z$12-$C145))*$D145</f>
        <v>1.8988547268630198E-9</v>
      </c>
      <c r="AA146" s="35">
        <f>IF(AA$12-$C145&lt;0,$W$8*ABS(AA$12-$C145),$W$7*(AA$12-$C145))*$D145</f>
        <v>1.8619120278968132E-9</v>
      </c>
      <c r="AB146" s="35">
        <f>IF(AB$12-$C145&lt;0,$W$8*ABS(AB$12-$C145),$W$7*(AB$12-$C145))*$D145</f>
        <v>1.8249693289306065E-9</v>
      </c>
      <c r="AC146" s="35">
        <f>IF(AC$12-$C145&lt;0,$W$8*ABS(AC$12-$C145),$W$7*(AC$12-$C145))*$D145</f>
        <v>1.7880266299643998E-9</v>
      </c>
      <c r="AD146" s="35">
        <f>IF(AD$12-$C145&lt;0,$W$8*ABS(AD$12-$C145),$W$7*(AD$12-$C145))*$D145</f>
        <v>1.7510839309981932E-9</v>
      </c>
      <c r="AE146" s="35">
        <f>IF(AE$12-$C145&lt;0,$W$8*ABS(AE$12-$C145),$W$7*(AE$12-$C145))*$D145</f>
        <v>1.7141412320319865E-9</v>
      </c>
      <c r="AF146" s="35">
        <f>IF(AF$12-$C145&lt;0,$W$8*ABS(AF$12-$C145),$W$7*(AF$12-$C145))*$D145</f>
        <v>1.6771985330657797E-9</v>
      </c>
      <c r="AG146" s="35">
        <f>IF(AG$12-$C145&lt;0,$W$8*ABS(AG$12-$C145),$W$7*(AG$12-$C145))*$D145</f>
        <v>1.640255834099573E-9</v>
      </c>
      <c r="AH146" s="35">
        <f>IF(AH$12-$C145&lt;0,$W$8*ABS(AH$12-$C145),$W$7*(AH$12-$C145))*$D145</f>
        <v>1.6033131351333663E-9</v>
      </c>
      <c r="AI146" s="35">
        <f>IF(AI$12-$C145&lt;0,$W$8*ABS(AI$12-$C145),$W$7*(AI$12-$C145))*$D145</f>
        <v>1.5663704361671595E-9</v>
      </c>
      <c r="AJ146" s="35">
        <f>IF(AJ$12-$C145&lt;0,$W$8*ABS(AJ$12-$C145),$W$7*(AJ$12-$C145))*$D145</f>
        <v>1.529427737200953E-9</v>
      </c>
      <c r="AK146" s="35">
        <f>IF(AK$12-$C145&lt;0,$W$8*ABS(AK$12-$C145),$W$7*(AK$12-$C145))*$D145</f>
        <v>1.4924850382347462E-9</v>
      </c>
      <c r="AL146" s="35">
        <f>IF(AL$12-$C145&lt;0,$W$8*ABS(AL$12-$C145),$W$7*(AL$12-$C145))*$D145</f>
        <v>1.4555423392685395E-9</v>
      </c>
      <c r="AM146" s="35">
        <f>IF(AM$12-$C145&lt;0,$W$8*ABS(AM$12-$C145),$W$7*(AM$12-$C145))*$D145</f>
        <v>1.4185996403023327E-9</v>
      </c>
      <c r="AN146" s="35">
        <f>IF(AN$12-$C145&lt;0,$W$8*ABS(AN$12-$C145),$W$7*(AN$12-$C145))*$D145</f>
        <v>1.381656941336126E-9</v>
      </c>
      <c r="AO146" s="35">
        <f>IF(AO$12-$C145&lt;0,$W$8*ABS(AO$12-$C145),$W$7*(AO$12-$C145))*$D145</f>
        <v>1.3447142423699195E-9</v>
      </c>
      <c r="AP146" s="35">
        <f>IF(AP$12-$C145&lt;0,$W$8*ABS(AP$12-$C145),$W$7*(AP$12-$C145))*$D145</f>
        <v>1.3077715434037127E-9</v>
      </c>
      <c r="AQ146" s="35">
        <f>IF(AQ$12-$C145&lt;0,$W$8*ABS(AQ$12-$C145),$W$7*(AQ$12-$C145))*$D145</f>
        <v>1.2708288444375062E-9</v>
      </c>
      <c r="AR146" s="35">
        <f>IF(AR$12-$C145&lt;0,$W$8*ABS(AR$12-$C145),$W$7*(AR$12-$C145))*$D145</f>
        <v>1.2338861454712994E-9</v>
      </c>
      <c r="AS146" s="35">
        <f>IF(AS$12-$C145&lt;0,$W$8*ABS(AS$12-$C145),$W$7*(AS$12-$C145))*$D145</f>
        <v>1.1969434465050927E-9</v>
      </c>
      <c r="AT146" s="35">
        <f>IF(AT$12-$C145&lt;0,$W$8*ABS(AT$12-$C145),$W$7*(AT$12-$C145))*$D145</f>
        <v>1.160000747538886E-9</v>
      </c>
      <c r="AU146" s="35">
        <f>IF(AU$12-$C145&lt;0,$W$8*ABS(AU$12-$C145),$W$7*(AU$12-$C145))*$D145</f>
        <v>1.1230580485726792E-9</v>
      </c>
      <c r="AV146" s="35">
        <f>IF(AV$12-$C145&lt;0,$W$8*ABS(AV$12-$C145),$W$7*(AV$12-$C145))*$D145</f>
        <v>1.0861153496064725E-9</v>
      </c>
      <c r="AW146" s="35">
        <f>IF(AW$12-$C145&lt;0,$W$8*ABS(AW$12-$C145),$W$7*(AW$12-$C145))*$D145</f>
        <v>1.0491726506402659E-9</v>
      </c>
      <c r="AX146" s="35">
        <f>IF(AX$12-$C145&lt;0,$W$8*ABS(AX$12-$C145),$W$7*(AX$12-$C145))*$D145</f>
        <v>1.0122299516740592E-9</v>
      </c>
      <c r="AY146" s="35">
        <f>IF(AY$12-$C145&lt;0,$W$8*ABS(AY$12-$C145),$W$7*(AY$12-$C145))*$D145</f>
        <v>9.7528725270785246E-10</v>
      </c>
      <c r="AZ146" s="35">
        <f>IF(AZ$12-$C145&lt;0,$W$8*ABS(AZ$12-$C145),$W$7*(AZ$12-$C145))*$D145</f>
        <v>9.3834455374164572E-10</v>
      </c>
      <c r="BA146" s="35">
        <f>IF(BA$12-$C145&lt;0,$W$8*ABS(BA$12-$C145),$W$7*(BA$12-$C145))*$D145</f>
        <v>9.0140185477543897E-10</v>
      </c>
      <c r="BB146" s="35">
        <f>IF(BB$12-$C145&lt;0,$W$8*ABS(BB$12-$C145),$W$7*(BB$12-$C145))*$D145</f>
        <v>8.6445915580923233E-10</v>
      </c>
      <c r="BC146" s="35">
        <f>IF(BC$12-$C145&lt;0,$W$8*ABS(BC$12-$C145),$W$7*(BC$12-$C145))*$D145</f>
        <v>8.2751645684302559E-10</v>
      </c>
      <c r="BD146" s="35">
        <f>IF(BD$12-$C145&lt;0,$W$8*ABS(BD$12-$C145),$W$7*(BD$12-$C145))*$D145</f>
        <v>7.9057375787681885E-10</v>
      </c>
      <c r="BE146" s="35">
        <f>IF(BE$12-$C145&lt;0,$W$8*ABS(BE$12-$C145),$W$7*(BE$12-$C145))*$D145</f>
        <v>7.5363105891061221E-10</v>
      </c>
      <c r="BF146" s="35">
        <f>IF(BF$12-$C145&lt;0,$W$8*ABS(BF$12-$C145),$W$7*(BF$12-$C145))*$D145</f>
        <v>7.1668835994440547E-10</v>
      </c>
      <c r="BG146" s="35">
        <f>IF(BG$12-$C145&lt;0,$W$8*ABS(BG$12-$C145),$W$7*(BG$12-$C145))*$D145</f>
        <v>6.7974566097819873E-10</v>
      </c>
      <c r="BH146" s="35">
        <f>IF(BH$12-$C145&lt;0,$W$8*ABS(BH$12-$C145),$W$7*(BH$12-$C145))*$D145</f>
        <v>6.4280296201199219E-10</v>
      </c>
      <c r="BI146" s="35">
        <f>IF(BI$12-$C145&lt;0,$W$8*ABS(BI$12-$C145),$W$7*(BI$12-$C145))*$D145</f>
        <v>6.0586026304578545E-10</v>
      </c>
      <c r="BJ146" s="35">
        <f>IF(BJ$12-$C145&lt;0,$W$8*ABS(BJ$12-$C145),$W$7*(BJ$12-$C145))*$D145</f>
        <v>5.689175640795787E-10</v>
      </c>
      <c r="BK146" s="35">
        <f>IF(BK$12-$C145&lt;0,$W$8*ABS(BK$12-$C145),$W$7*(BK$12-$C145))*$D145</f>
        <v>5.3197486511337196E-10</v>
      </c>
      <c r="BL146" s="35">
        <f>IF(BL$12-$C145&lt;0,$W$8*ABS(BL$12-$C145),$W$7*(BL$12-$C145))*$D145</f>
        <v>4.9503216614716532E-10</v>
      </c>
      <c r="BM146" s="35">
        <f>IF(BM$12-$C145&lt;0,$W$8*ABS(BM$12-$C145),$W$7*(BM$12-$C145))*$D145</f>
        <v>4.5808946718095858E-10</v>
      </c>
      <c r="BN146" s="35">
        <f>IF(BN$12-$C145&lt;0,$W$8*ABS(BN$12-$C145),$W$7*(BN$12-$C145))*$D145</f>
        <v>4.2114676821475189E-10</v>
      </c>
      <c r="BO146" s="35">
        <f>IF(BO$12-$C145&lt;0,$W$8*ABS(BO$12-$C145),$W$7*(BO$12-$C145))*$D145</f>
        <v>3.8420406924854515E-10</v>
      </c>
      <c r="BP146" s="35">
        <f>IF(BP$12-$C145&lt;0,$W$8*ABS(BP$12-$C145),$W$7*(BP$12-$C145))*$D145</f>
        <v>3.4726137028233846E-10</v>
      </c>
      <c r="BQ146" s="35">
        <f>IF(BQ$12-$C145&lt;0,$W$8*ABS(BQ$12-$C145),$W$7*(BQ$12-$C145))*$D145</f>
        <v>3.1031867131613182E-10</v>
      </c>
      <c r="BR146" s="35">
        <f>IF(BR$12-$C145&lt;0,$W$8*ABS(BR$12-$C145),$W$7*(BR$12-$C145))*$D145</f>
        <v>2.7337597234992508E-10</v>
      </c>
      <c r="BS146" s="35">
        <f>IF(BS$12-$C145&lt;0,$W$8*ABS(BS$12-$C145),$W$7*(BS$12-$C145))*$D145</f>
        <v>2.3643327338371838E-10</v>
      </c>
      <c r="BT146" s="35">
        <f>IF(BT$12-$C145&lt;0,$W$8*ABS(BT$12-$C145),$W$7*(BT$12-$C145))*$D145</f>
        <v>1.9949057441751167E-10</v>
      </c>
      <c r="BU146" s="35">
        <f>IF(BU$12-$C145&lt;0,$W$8*ABS(BU$12-$C145),$W$7*(BU$12-$C145))*$D145</f>
        <v>1.6254787545130495E-10</v>
      </c>
      <c r="BV146" s="35">
        <f>IF(BV$12-$C145&lt;0,$W$8*ABS(BV$12-$C145),$W$7*(BV$12-$C145))*$D145</f>
        <v>1.2560517648509829E-10</v>
      </c>
      <c r="BW146" s="35">
        <f>IF(BW$12-$C145&lt;0,$W$8*ABS(BW$12-$C145),$W$7*(BW$12-$C145))*$D145</f>
        <v>8.866247751889157E-11</v>
      </c>
      <c r="BX146" s="35">
        <f>IF(BX$12-$C145&lt;0,$W$8*ABS(BX$12-$C145),$W$7*(BX$12-$C145))*$D145</f>
        <v>5.1719778552684867E-11</v>
      </c>
      <c r="BY146" s="35">
        <f>IF(BY$12-$C145&lt;0,$W$8*ABS(BY$12-$C145),$W$7*(BY$12-$C145))*$D145</f>
        <v>1.4777079586478166E-11</v>
      </c>
      <c r="BZ146" s="35">
        <f>IF(BZ$12-$C145&lt;0,$W$8*ABS(BZ$12-$C145),$W$7*(BZ$12-$C145))*$D145</f>
        <v>2.2165619379728536E-10</v>
      </c>
      <c r="CA146" s="35">
        <f>IF(CA$12-$C145&lt;0,$W$8*ABS(CA$12-$C145),$W$7*(CA$12-$C145))*$D145</f>
        <v>5.9108318345935244E-10</v>
      </c>
      <c r="CB146" s="35">
        <f>IF(CB$12-$C145&lt;0,$W$8*ABS(CB$12-$C145),$W$7*(CB$12-$C145))*$D145</f>
        <v>9.6051017312141935E-10</v>
      </c>
      <c r="CC146" s="35">
        <f>IF(CC$12-$C145&lt;0,$W$8*ABS(CC$12-$C145),$W$7*(CC$12-$C145))*$D145</f>
        <v>1.3299371627834866E-9</v>
      </c>
      <c r="CD146" s="35">
        <f>IF(CD$12-$C145&lt;0,$W$8*ABS(CD$12-$C145),$W$7*(CD$12-$C145))*$D145</f>
        <v>1.6993641524455534E-9</v>
      </c>
      <c r="CE146" s="35">
        <f>IF(CE$12-$C145&lt;0,$W$8*ABS(CE$12-$C145),$W$7*(CE$12-$C145))*$D145</f>
        <v>2.0687911421076206E-9</v>
      </c>
      <c r="CF146" s="35">
        <f>IF(CF$12-$C145&lt;0,$W$8*ABS(CF$12-$C145),$W$7*(CF$12-$C145))*$D145</f>
        <v>2.4382181317696876E-9</v>
      </c>
      <c r="CG146" s="36">
        <f>IF(CG$12-$C145&lt;0,$W$8*ABS(CG$12-$C145),$W$7*(CG$12-$C145))*$D145</f>
        <v>2.8076451214317546E-9</v>
      </c>
      <c r="CH146" s="12"/>
    </row>
    <row r="147" spans="2:86" x14ac:dyDescent="0.25">
      <c r="B147" s="10"/>
      <c r="C147" s="5">
        <f t="shared" si="8"/>
        <v>27.099999999999937</v>
      </c>
      <c r="D147" s="46">
        <f>_xlfn.NORM.DIST(C147,$E$7,$E$8,FALSE)</f>
        <v>2.2477509155070454E-9</v>
      </c>
      <c r="E147" s="95">
        <f>D147/SUM($D$12:$D$138)</f>
        <v>4.4955022737798651E-10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68"/>
      <c r="W147" s="54">
        <f t="shared" si="7"/>
        <v>26.899999999999938</v>
      </c>
      <c r="X147" s="34">
        <f>IF(X$12-$C146&lt;0,$W$8*ABS(X$12-$C146),$W$7*(X$12-$C146))*$D146</f>
        <v>1.1017350152681498E-9</v>
      </c>
      <c r="Y147" s="35">
        <f>IF(Y$12-$C146&lt;0,$W$8*ABS(Y$12-$C146),$W$7*(Y$12-$C146))*$D146</f>
        <v>1.081256669259448E-9</v>
      </c>
      <c r="Z147" s="35">
        <f>IF(Z$12-$C146&lt;0,$W$8*ABS(Z$12-$C146),$W$7*(Z$12-$C146))*$D146</f>
        <v>1.0607783232507463E-9</v>
      </c>
      <c r="AA147" s="35">
        <f>IF(AA$12-$C146&lt;0,$W$8*ABS(AA$12-$C146),$W$7*(AA$12-$C146))*$D146</f>
        <v>1.0402999772420445E-9</v>
      </c>
      <c r="AB147" s="35">
        <f>IF(AB$12-$C146&lt;0,$W$8*ABS(AB$12-$C146),$W$7*(AB$12-$C146))*$D146</f>
        <v>1.019821631233343E-9</v>
      </c>
      <c r="AC147" s="35">
        <f>IF(AC$12-$C146&lt;0,$W$8*ABS(AC$12-$C146),$W$7*(AC$12-$C146))*$D146</f>
        <v>9.993432852246412E-10</v>
      </c>
      <c r="AD147" s="35">
        <f>IF(AD$12-$C146&lt;0,$W$8*ABS(AD$12-$C146),$W$7*(AD$12-$C146))*$D146</f>
        <v>9.7886493921593944E-10</v>
      </c>
      <c r="AE147" s="35">
        <f>IF(AE$12-$C146&lt;0,$W$8*ABS(AE$12-$C146),$W$7*(AE$12-$C146))*$D146</f>
        <v>9.5838659320723767E-10</v>
      </c>
      <c r="AF147" s="35">
        <f>IF(AF$12-$C146&lt;0,$W$8*ABS(AF$12-$C146),$W$7*(AF$12-$C146))*$D146</f>
        <v>9.3790824719853611E-10</v>
      </c>
      <c r="AG147" s="35">
        <f>IF(AG$12-$C146&lt;0,$W$8*ABS(AG$12-$C146),$W$7*(AG$12-$C146))*$D146</f>
        <v>9.1742990118983435E-10</v>
      </c>
      <c r="AH147" s="35">
        <f>IF(AH$12-$C146&lt;0,$W$8*ABS(AH$12-$C146),$W$7*(AH$12-$C146))*$D146</f>
        <v>8.9695155518113259E-10</v>
      </c>
      <c r="AI147" s="35">
        <f>IF(AI$12-$C146&lt;0,$W$8*ABS(AI$12-$C146),$W$7*(AI$12-$C146))*$D146</f>
        <v>8.7647320917243082E-10</v>
      </c>
      <c r="AJ147" s="35">
        <f>IF(AJ$12-$C146&lt;0,$W$8*ABS(AJ$12-$C146),$W$7*(AJ$12-$C146))*$D146</f>
        <v>8.5599486316372916E-10</v>
      </c>
      <c r="AK147" s="35">
        <f>IF(AK$12-$C146&lt;0,$W$8*ABS(AK$12-$C146),$W$7*(AK$12-$C146))*$D146</f>
        <v>8.355165171550274E-10</v>
      </c>
      <c r="AL147" s="35">
        <f>IF(AL$12-$C146&lt;0,$W$8*ABS(AL$12-$C146),$W$7*(AL$12-$C146))*$D146</f>
        <v>8.1503817114632574E-10</v>
      </c>
      <c r="AM147" s="35">
        <f>IF(AM$12-$C146&lt;0,$W$8*ABS(AM$12-$C146),$W$7*(AM$12-$C146))*$D146</f>
        <v>7.9455982513762408E-10</v>
      </c>
      <c r="AN147" s="35">
        <f>IF(AN$12-$C146&lt;0,$W$8*ABS(AN$12-$C146),$W$7*(AN$12-$C146))*$D146</f>
        <v>7.7408147912892231E-10</v>
      </c>
      <c r="AO147" s="35">
        <f>IF(AO$12-$C146&lt;0,$W$8*ABS(AO$12-$C146),$W$7*(AO$12-$C146))*$D146</f>
        <v>7.5360313312022055E-10</v>
      </c>
      <c r="AP147" s="35">
        <f>IF(AP$12-$C146&lt;0,$W$8*ABS(AP$12-$C146),$W$7*(AP$12-$C146))*$D146</f>
        <v>7.3312478711151889E-10</v>
      </c>
      <c r="AQ147" s="35">
        <f>IF(AQ$12-$C146&lt;0,$W$8*ABS(AQ$12-$C146),$W$7*(AQ$12-$C146))*$D146</f>
        <v>7.1264644110281712E-10</v>
      </c>
      <c r="AR147" s="35">
        <f>IF(AR$12-$C146&lt;0,$W$8*ABS(AR$12-$C146),$W$7*(AR$12-$C146))*$D146</f>
        <v>6.9216809509411536E-10</v>
      </c>
      <c r="AS147" s="35">
        <f>IF(AS$12-$C146&lt;0,$W$8*ABS(AS$12-$C146),$W$7*(AS$12-$C146))*$D146</f>
        <v>6.716897490854138E-10</v>
      </c>
      <c r="AT147" s="35">
        <f>IF(AT$12-$C146&lt;0,$W$8*ABS(AT$12-$C146),$W$7*(AT$12-$C146))*$D146</f>
        <v>6.5121140307671204E-10</v>
      </c>
      <c r="AU147" s="35">
        <f>IF(AU$12-$C146&lt;0,$W$8*ABS(AU$12-$C146),$W$7*(AU$12-$C146))*$D146</f>
        <v>6.3073305706801028E-10</v>
      </c>
      <c r="AV147" s="35">
        <f>IF(AV$12-$C146&lt;0,$W$8*ABS(AV$12-$C146),$W$7*(AV$12-$C146))*$D146</f>
        <v>6.1025471105930851E-10</v>
      </c>
      <c r="AW147" s="35">
        <f>IF(AW$12-$C146&lt;0,$W$8*ABS(AW$12-$C146),$W$7*(AW$12-$C146))*$D146</f>
        <v>5.8977636505060685E-10</v>
      </c>
      <c r="AX147" s="35">
        <f>IF(AX$12-$C146&lt;0,$W$8*ABS(AX$12-$C146),$W$7*(AX$12-$C146))*$D146</f>
        <v>5.6929801904190509E-10</v>
      </c>
      <c r="AY147" s="35">
        <f>IF(AY$12-$C146&lt;0,$W$8*ABS(AY$12-$C146),$W$7*(AY$12-$C146))*$D146</f>
        <v>5.4881967303320343E-10</v>
      </c>
      <c r="AZ147" s="35">
        <f>IF(AZ$12-$C146&lt;0,$W$8*ABS(AZ$12-$C146),$W$7*(AZ$12-$C146))*$D146</f>
        <v>5.2834132702450177E-10</v>
      </c>
      <c r="BA147" s="35">
        <f>IF(BA$12-$C146&lt;0,$W$8*ABS(BA$12-$C146),$W$7*(BA$12-$C146))*$D146</f>
        <v>5.078629810158E-10</v>
      </c>
      <c r="BB147" s="35">
        <f>IF(BB$12-$C146&lt;0,$W$8*ABS(BB$12-$C146),$W$7*(BB$12-$C146))*$D146</f>
        <v>4.8738463500709824E-10</v>
      </c>
      <c r="BC147" s="35">
        <f>IF(BC$12-$C146&lt;0,$W$8*ABS(BC$12-$C146),$W$7*(BC$12-$C146))*$D146</f>
        <v>4.6690628899839658E-10</v>
      </c>
      <c r="BD147" s="35">
        <f>IF(BD$12-$C146&lt;0,$W$8*ABS(BD$12-$C146),$W$7*(BD$12-$C146))*$D146</f>
        <v>4.4642794298969487E-10</v>
      </c>
      <c r="BE147" s="35">
        <f>IF(BE$12-$C146&lt;0,$W$8*ABS(BE$12-$C146),$W$7*(BE$12-$C146))*$D146</f>
        <v>4.2594959698099315E-10</v>
      </c>
      <c r="BF147" s="35">
        <f>IF(BF$12-$C146&lt;0,$W$8*ABS(BF$12-$C146),$W$7*(BF$12-$C146))*$D146</f>
        <v>4.0547125097229139E-10</v>
      </c>
      <c r="BG147" s="35">
        <f>IF(BG$12-$C146&lt;0,$W$8*ABS(BG$12-$C146),$W$7*(BG$12-$C146))*$D146</f>
        <v>3.8499290496358973E-10</v>
      </c>
      <c r="BH147" s="35">
        <f>IF(BH$12-$C146&lt;0,$W$8*ABS(BH$12-$C146),$W$7*(BH$12-$C146))*$D146</f>
        <v>3.6451455895488802E-10</v>
      </c>
      <c r="BI147" s="35">
        <f>IF(BI$12-$C146&lt;0,$W$8*ABS(BI$12-$C146),$W$7*(BI$12-$C146))*$D146</f>
        <v>3.4403621294618625E-10</v>
      </c>
      <c r="BJ147" s="35">
        <f>IF(BJ$12-$C146&lt;0,$W$8*ABS(BJ$12-$C146),$W$7*(BJ$12-$C146))*$D146</f>
        <v>3.2355786693748459E-10</v>
      </c>
      <c r="BK147" s="35">
        <f>IF(BK$12-$C146&lt;0,$W$8*ABS(BK$12-$C146),$W$7*(BK$12-$C146))*$D146</f>
        <v>3.0307952092878288E-10</v>
      </c>
      <c r="BL147" s="35">
        <f>IF(BL$12-$C146&lt;0,$W$8*ABS(BL$12-$C146),$W$7*(BL$12-$C146))*$D146</f>
        <v>2.8260117492008112E-10</v>
      </c>
      <c r="BM147" s="35">
        <f>IF(BM$12-$C146&lt;0,$W$8*ABS(BM$12-$C146),$W$7*(BM$12-$C146))*$D146</f>
        <v>2.621228289113794E-10</v>
      </c>
      <c r="BN147" s="35">
        <f>IF(BN$12-$C146&lt;0,$W$8*ABS(BN$12-$C146),$W$7*(BN$12-$C146))*$D146</f>
        <v>2.4164448290267769E-10</v>
      </c>
      <c r="BO147" s="35">
        <f>IF(BO$12-$C146&lt;0,$W$8*ABS(BO$12-$C146),$W$7*(BO$12-$C146))*$D146</f>
        <v>2.2116613689397598E-10</v>
      </c>
      <c r="BP147" s="35">
        <f>IF(BP$12-$C146&lt;0,$W$8*ABS(BP$12-$C146),$W$7*(BP$12-$C146))*$D146</f>
        <v>2.0068779088527427E-10</v>
      </c>
      <c r="BQ147" s="35">
        <f>IF(BQ$12-$C146&lt;0,$W$8*ABS(BQ$12-$C146),$W$7*(BQ$12-$C146))*$D146</f>
        <v>1.8020944487657256E-10</v>
      </c>
      <c r="BR147" s="35">
        <f>IF(BR$12-$C146&lt;0,$W$8*ABS(BR$12-$C146),$W$7*(BR$12-$C146))*$D146</f>
        <v>1.5973109886787084E-10</v>
      </c>
      <c r="BS147" s="35">
        <f>IF(BS$12-$C146&lt;0,$W$8*ABS(BS$12-$C146),$W$7*(BS$12-$C146))*$D146</f>
        <v>1.3925275285916913E-10</v>
      </c>
      <c r="BT147" s="35">
        <f>IF(BT$12-$C146&lt;0,$W$8*ABS(BT$12-$C146),$W$7*(BT$12-$C146))*$D146</f>
        <v>1.1877440685046742E-10</v>
      </c>
      <c r="BU147" s="35">
        <f>IF(BU$12-$C146&lt;0,$W$8*ABS(BU$12-$C146),$W$7*(BU$12-$C146))*$D146</f>
        <v>9.8296060841765706E-11</v>
      </c>
      <c r="BV147" s="35">
        <f>IF(BV$12-$C146&lt;0,$W$8*ABS(BV$12-$C146),$W$7*(BV$12-$C146))*$D146</f>
        <v>7.7817714833063981E-11</v>
      </c>
      <c r="BW147" s="35">
        <f>IF(BW$12-$C146&lt;0,$W$8*ABS(BW$12-$C146),$W$7*(BW$12-$C146))*$D146</f>
        <v>5.7339368824362269E-11</v>
      </c>
      <c r="BX147" s="35">
        <f>IF(BX$12-$C146&lt;0,$W$8*ABS(BX$12-$C146),$W$7*(BX$12-$C146))*$D146</f>
        <v>3.6861022815660557E-11</v>
      </c>
      <c r="BY147" s="35">
        <f>IF(BY$12-$C146&lt;0,$W$8*ABS(BY$12-$C146),$W$7*(BY$12-$C146))*$D146</f>
        <v>1.6382676806958838E-11</v>
      </c>
      <c r="BZ147" s="35">
        <f>IF(BZ$12-$C146&lt;0,$W$8*ABS(BZ$12-$C146),$W$7*(BZ$12-$C146))*$D146</f>
        <v>4.095669201742875E-11</v>
      </c>
      <c r="CA147" s="35">
        <f>IF(CA$12-$C146&lt;0,$W$8*ABS(CA$12-$C146),$W$7*(CA$12-$C146))*$D146</f>
        <v>2.4574015210444593E-10</v>
      </c>
      <c r="CB147" s="35">
        <f>IF(CB$12-$C146&lt;0,$W$8*ABS(CB$12-$C146),$W$7*(CB$12-$C146))*$D146</f>
        <v>4.5052361219146305E-10</v>
      </c>
      <c r="CC147" s="35">
        <f>IF(CC$12-$C146&lt;0,$W$8*ABS(CC$12-$C146),$W$7*(CC$12-$C146))*$D146</f>
        <v>6.5530707227848023E-10</v>
      </c>
      <c r="CD147" s="35">
        <f>IF(CD$12-$C146&lt;0,$W$8*ABS(CD$12-$C146),$W$7*(CD$12-$C146))*$D146</f>
        <v>8.6009053236549735E-10</v>
      </c>
      <c r="CE147" s="35">
        <f>IF(CE$12-$C146&lt;0,$W$8*ABS(CE$12-$C146),$W$7*(CE$12-$C146))*$D146</f>
        <v>1.0648739924525145E-9</v>
      </c>
      <c r="CF147" s="35">
        <f>IF(CF$12-$C146&lt;0,$W$8*ABS(CF$12-$C146),$W$7*(CF$12-$C146))*$D146</f>
        <v>1.2696574525395317E-9</v>
      </c>
      <c r="CG147" s="36">
        <f>IF(CG$12-$C146&lt;0,$W$8*ABS(CG$12-$C146),$W$7*(CG$12-$C146))*$D146</f>
        <v>1.4744409126265489E-9</v>
      </c>
      <c r="CH147" s="12"/>
    </row>
    <row r="148" spans="2:86" x14ac:dyDescent="0.25">
      <c r="B148" s="10"/>
      <c r="C148" s="5">
        <f t="shared" si="8"/>
        <v>27.299999999999937</v>
      </c>
      <c r="D148" s="46">
        <f>_xlfn.NORM.DIST(C148,$E$7,$E$8,FALSE)</f>
        <v>1.2213174134037609E-9</v>
      </c>
      <c r="E148" s="95">
        <f>D148/SUM($D$12:$D$138)</f>
        <v>2.4426350673846899E-10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68"/>
      <c r="W148" s="54">
        <f t="shared" si="7"/>
        <v>27.099999999999937</v>
      </c>
      <c r="X148" s="34">
        <f>IF(X$12-$C147&lt;0,$W$8*ABS(X$12-$C147),$W$7*(X$12-$C147))*$D147</f>
        <v>6.0914049810240795E-10</v>
      </c>
      <c r="Y148" s="35">
        <f>IF(Y$12-$C147&lt;0,$W$8*ABS(Y$12-$C147),$W$7*(Y$12-$C147))*$D147</f>
        <v>5.9790174352487278E-10</v>
      </c>
      <c r="Z148" s="35">
        <f>IF(Z$12-$C147&lt;0,$W$8*ABS(Z$12-$C147),$W$7*(Z$12-$C147))*$D147</f>
        <v>5.866629889473375E-10</v>
      </c>
      <c r="AA148" s="35">
        <f>IF(AA$12-$C147&lt;0,$W$8*ABS(AA$12-$C147),$W$7*(AA$12-$C147))*$D147</f>
        <v>5.7542423436980222E-10</v>
      </c>
      <c r="AB148" s="35">
        <f>IF(AB$12-$C147&lt;0,$W$8*ABS(AB$12-$C147),$W$7*(AB$12-$C147))*$D147</f>
        <v>5.6418547979226705E-10</v>
      </c>
      <c r="AC148" s="35">
        <f>IF(AC$12-$C147&lt;0,$W$8*ABS(AC$12-$C147),$W$7*(AC$12-$C147))*$D147</f>
        <v>5.5294672521473177E-10</v>
      </c>
      <c r="AD148" s="35">
        <f>IF(AD$12-$C147&lt;0,$W$8*ABS(AD$12-$C147),$W$7*(AD$12-$C147))*$D147</f>
        <v>5.417079706371966E-10</v>
      </c>
      <c r="AE148" s="35">
        <f>IF(AE$12-$C147&lt;0,$W$8*ABS(AE$12-$C147),$W$7*(AE$12-$C147))*$D147</f>
        <v>5.3046921605966132E-10</v>
      </c>
      <c r="AF148" s="35">
        <f>IF(AF$12-$C147&lt;0,$W$8*ABS(AF$12-$C147),$W$7*(AF$12-$C147))*$D147</f>
        <v>5.1923046148212605E-10</v>
      </c>
      <c r="AG148" s="35">
        <f>IF(AG$12-$C147&lt;0,$W$8*ABS(AG$12-$C147),$W$7*(AG$12-$C147))*$D147</f>
        <v>5.0799170690459087E-10</v>
      </c>
      <c r="AH148" s="35">
        <f>IF(AH$12-$C147&lt;0,$W$8*ABS(AH$12-$C147),$W$7*(AH$12-$C147))*$D147</f>
        <v>4.967529523270557E-10</v>
      </c>
      <c r="AI148" s="35">
        <f>IF(AI$12-$C147&lt;0,$W$8*ABS(AI$12-$C147),$W$7*(AI$12-$C147))*$D147</f>
        <v>4.8551419774952042E-10</v>
      </c>
      <c r="AJ148" s="35">
        <f>IF(AJ$12-$C147&lt;0,$W$8*ABS(AJ$12-$C147),$W$7*(AJ$12-$C147))*$D147</f>
        <v>4.7427544317198525E-10</v>
      </c>
      <c r="AK148" s="35">
        <f>IF(AK$12-$C147&lt;0,$W$8*ABS(AK$12-$C147),$W$7*(AK$12-$C147))*$D147</f>
        <v>4.6303668859444997E-10</v>
      </c>
      <c r="AL148" s="35">
        <f>IF(AL$12-$C147&lt;0,$W$8*ABS(AL$12-$C147),$W$7*(AL$12-$C147))*$D147</f>
        <v>4.5179793401691475E-10</v>
      </c>
      <c r="AM148" s="35">
        <f>IF(AM$12-$C147&lt;0,$W$8*ABS(AM$12-$C147),$W$7*(AM$12-$C147))*$D147</f>
        <v>4.4055917943937947E-10</v>
      </c>
      <c r="AN148" s="35">
        <f>IF(AN$12-$C147&lt;0,$W$8*ABS(AN$12-$C147),$W$7*(AN$12-$C147))*$D147</f>
        <v>4.293204248618443E-10</v>
      </c>
      <c r="AO148" s="35">
        <f>IF(AO$12-$C147&lt;0,$W$8*ABS(AO$12-$C147),$W$7*(AO$12-$C147))*$D147</f>
        <v>4.1808167028430907E-10</v>
      </c>
      <c r="AP148" s="35">
        <f>IF(AP$12-$C147&lt;0,$W$8*ABS(AP$12-$C147),$W$7*(AP$12-$C147))*$D147</f>
        <v>4.0684291570677385E-10</v>
      </c>
      <c r="AQ148" s="35">
        <f>IF(AQ$12-$C147&lt;0,$W$8*ABS(AQ$12-$C147),$W$7*(AQ$12-$C147))*$D147</f>
        <v>3.9560416112923862E-10</v>
      </c>
      <c r="AR148" s="35">
        <f>IF(AR$12-$C147&lt;0,$W$8*ABS(AR$12-$C147),$W$7*(AR$12-$C147))*$D147</f>
        <v>3.8436540655170335E-10</v>
      </c>
      <c r="AS148" s="35">
        <f>IF(AS$12-$C147&lt;0,$W$8*ABS(AS$12-$C147),$W$7*(AS$12-$C147))*$D147</f>
        <v>3.7312665197416812E-10</v>
      </c>
      <c r="AT148" s="35">
        <f>IF(AT$12-$C147&lt;0,$W$8*ABS(AT$12-$C147),$W$7*(AT$12-$C147))*$D147</f>
        <v>3.6188789739663289E-10</v>
      </c>
      <c r="AU148" s="35">
        <f>IF(AU$12-$C147&lt;0,$W$8*ABS(AU$12-$C147),$W$7*(AU$12-$C147))*$D147</f>
        <v>3.5064914281909772E-10</v>
      </c>
      <c r="AV148" s="35">
        <f>IF(AV$12-$C147&lt;0,$W$8*ABS(AV$12-$C147),$W$7*(AV$12-$C147))*$D147</f>
        <v>3.394103882415625E-10</v>
      </c>
      <c r="AW148" s="35">
        <f>IF(AW$12-$C147&lt;0,$W$8*ABS(AW$12-$C147),$W$7*(AW$12-$C147))*$D147</f>
        <v>3.2817163366402722E-10</v>
      </c>
      <c r="AX148" s="35">
        <f>IF(AX$12-$C147&lt;0,$W$8*ABS(AX$12-$C147),$W$7*(AX$12-$C147))*$D147</f>
        <v>3.1693287908649199E-10</v>
      </c>
      <c r="AY148" s="35">
        <f>IF(AY$12-$C147&lt;0,$W$8*ABS(AY$12-$C147),$W$7*(AY$12-$C147))*$D147</f>
        <v>3.0569412450895677E-10</v>
      </c>
      <c r="AZ148" s="35">
        <f>IF(AZ$12-$C147&lt;0,$W$8*ABS(AZ$12-$C147),$W$7*(AZ$12-$C147))*$D147</f>
        <v>2.9445536993142154E-10</v>
      </c>
      <c r="BA148" s="35">
        <f>IF(BA$12-$C147&lt;0,$W$8*ABS(BA$12-$C147),$W$7*(BA$12-$C147))*$D147</f>
        <v>2.8321661535388637E-10</v>
      </c>
      <c r="BB148" s="35">
        <f>IF(BB$12-$C147&lt;0,$W$8*ABS(BB$12-$C147),$W$7*(BB$12-$C147))*$D147</f>
        <v>2.7197786077635109E-10</v>
      </c>
      <c r="BC148" s="35">
        <f>IF(BC$12-$C147&lt;0,$W$8*ABS(BC$12-$C147),$W$7*(BC$12-$C147))*$D147</f>
        <v>2.6073910619881587E-10</v>
      </c>
      <c r="BD148" s="35">
        <f>IF(BD$12-$C147&lt;0,$W$8*ABS(BD$12-$C147),$W$7*(BD$12-$C147))*$D147</f>
        <v>2.4950035162128064E-10</v>
      </c>
      <c r="BE148" s="35">
        <f>IF(BE$12-$C147&lt;0,$W$8*ABS(BE$12-$C147),$W$7*(BE$12-$C147))*$D147</f>
        <v>2.3826159704374542E-10</v>
      </c>
      <c r="BF148" s="35">
        <f>IF(BF$12-$C147&lt;0,$W$8*ABS(BF$12-$C147),$W$7*(BF$12-$C147))*$D147</f>
        <v>2.2702284246621019E-10</v>
      </c>
      <c r="BG148" s="35">
        <f>IF(BG$12-$C147&lt;0,$W$8*ABS(BG$12-$C147),$W$7*(BG$12-$C147))*$D147</f>
        <v>2.1578408788867497E-10</v>
      </c>
      <c r="BH148" s="35">
        <f>IF(BH$12-$C147&lt;0,$W$8*ABS(BH$12-$C147),$W$7*(BH$12-$C147))*$D147</f>
        <v>2.0454533331113972E-10</v>
      </c>
      <c r="BI148" s="35">
        <f>IF(BI$12-$C147&lt;0,$W$8*ABS(BI$12-$C147),$W$7*(BI$12-$C147))*$D147</f>
        <v>1.9330657873360452E-10</v>
      </c>
      <c r="BJ148" s="35">
        <f>IF(BJ$12-$C147&lt;0,$W$8*ABS(BJ$12-$C147),$W$7*(BJ$12-$C147))*$D147</f>
        <v>1.8206782415606929E-10</v>
      </c>
      <c r="BK148" s="35">
        <f>IF(BK$12-$C147&lt;0,$W$8*ABS(BK$12-$C147),$W$7*(BK$12-$C147))*$D147</f>
        <v>1.7082906957853404E-10</v>
      </c>
      <c r="BL148" s="35">
        <f>IF(BL$12-$C147&lt;0,$W$8*ABS(BL$12-$C147),$W$7*(BL$12-$C147))*$D147</f>
        <v>1.5959031500099884E-10</v>
      </c>
      <c r="BM148" s="35">
        <f>IF(BM$12-$C147&lt;0,$W$8*ABS(BM$12-$C147),$W$7*(BM$12-$C147))*$D147</f>
        <v>1.4835156042346359E-10</v>
      </c>
      <c r="BN148" s="35">
        <f>IF(BN$12-$C147&lt;0,$W$8*ABS(BN$12-$C147),$W$7*(BN$12-$C147))*$D147</f>
        <v>1.3711280584592837E-10</v>
      </c>
      <c r="BO148" s="35">
        <f>IF(BO$12-$C147&lt;0,$W$8*ABS(BO$12-$C147),$W$7*(BO$12-$C147))*$D147</f>
        <v>1.2587405126839314E-10</v>
      </c>
      <c r="BP148" s="35">
        <f>IF(BP$12-$C147&lt;0,$W$8*ABS(BP$12-$C147),$W$7*(BP$12-$C147))*$D147</f>
        <v>1.1463529669085792E-10</v>
      </c>
      <c r="BQ148" s="35">
        <f>IF(BQ$12-$C147&lt;0,$W$8*ABS(BQ$12-$C147),$W$7*(BQ$12-$C147))*$D147</f>
        <v>1.0339654211332269E-10</v>
      </c>
      <c r="BR148" s="35">
        <f>IF(BR$12-$C147&lt;0,$W$8*ABS(BR$12-$C147),$W$7*(BR$12-$C147))*$D147</f>
        <v>9.2157787535787466E-11</v>
      </c>
      <c r="BS148" s="35">
        <f>IF(BS$12-$C147&lt;0,$W$8*ABS(BS$12-$C147),$W$7*(BS$12-$C147))*$D147</f>
        <v>8.0919032958252228E-11</v>
      </c>
      <c r="BT148" s="35">
        <f>IF(BT$12-$C147&lt;0,$W$8*ABS(BT$12-$C147),$W$7*(BT$12-$C147))*$D147</f>
        <v>6.9680278380717003E-11</v>
      </c>
      <c r="BU148" s="35">
        <f>IF(BU$12-$C147&lt;0,$W$8*ABS(BU$12-$C147),$W$7*(BU$12-$C147))*$D147</f>
        <v>5.8441523803181777E-11</v>
      </c>
      <c r="BV148" s="35">
        <f>IF(BV$12-$C147&lt;0,$W$8*ABS(BV$12-$C147),$W$7*(BV$12-$C147))*$D147</f>
        <v>4.7202769225646552E-11</v>
      </c>
      <c r="BW148" s="35">
        <f>IF(BW$12-$C147&lt;0,$W$8*ABS(BW$12-$C147),$W$7*(BW$12-$C147))*$D147</f>
        <v>3.5964014648111327E-11</v>
      </c>
      <c r="BX148" s="35">
        <f>IF(BX$12-$C147&lt;0,$W$8*ABS(BX$12-$C147),$W$7*(BX$12-$C147))*$D147</f>
        <v>2.4725260070576096E-11</v>
      </c>
      <c r="BY148" s="35">
        <f>IF(BY$12-$C147&lt;0,$W$8*ABS(BY$12-$C147),$W$7*(BY$12-$C147))*$D147</f>
        <v>1.3486505493040867E-11</v>
      </c>
      <c r="BZ148" s="35">
        <f>IF(BZ$12-$C147&lt;0,$W$8*ABS(BZ$12-$C147),$W$7*(BZ$12-$C147))*$D147</f>
        <v>2.2477509155056396E-12</v>
      </c>
      <c r="CA148" s="35">
        <f>IF(CA$12-$C147&lt;0,$W$8*ABS(CA$12-$C147),$W$7*(CA$12-$C147))*$D147</f>
        <v>8.9910036620295876E-11</v>
      </c>
      <c r="CB148" s="35">
        <f>IF(CB$12-$C147&lt;0,$W$8*ABS(CB$12-$C147),$W$7*(CB$12-$C147))*$D147</f>
        <v>2.0229758239564814E-10</v>
      </c>
      <c r="CC148" s="35">
        <f>IF(CC$12-$C147&lt;0,$W$8*ABS(CC$12-$C147),$W$7*(CC$12-$C147))*$D147</f>
        <v>3.1468512817100042E-10</v>
      </c>
      <c r="CD148" s="35">
        <f>IF(CD$12-$C147&lt;0,$W$8*ABS(CD$12-$C147),$W$7*(CD$12-$C147))*$D147</f>
        <v>4.2707267394635272E-10</v>
      </c>
      <c r="CE148" s="35">
        <f>IF(CE$12-$C147&lt;0,$W$8*ABS(CE$12-$C147),$W$7*(CE$12-$C147))*$D147</f>
        <v>5.3946021972170497E-10</v>
      </c>
      <c r="CF148" s="35">
        <f>IF(CF$12-$C147&lt;0,$W$8*ABS(CF$12-$C147),$W$7*(CF$12-$C147))*$D147</f>
        <v>6.5184776549705722E-10</v>
      </c>
      <c r="CG148" s="36">
        <f>IF(CG$12-$C147&lt;0,$W$8*ABS(CG$12-$C147),$W$7*(CG$12-$C147))*$D147</f>
        <v>7.6423531127240958E-10</v>
      </c>
      <c r="CH148" s="12"/>
    </row>
    <row r="149" spans="2:86" x14ac:dyDescent="0.25">
      <c r="B149" s="10"/>
      <c r="C149" s="5">
        <f t="shared" si="8"/>
        <v>27.499999999999936</v>
      </c>
      <c r="D149" s="46">
        <f>_xlfn.NORM.DIST(C149,$E$7,$E$8,FALSE)</f>
        <v>6.570009090780727E-10</v>
      </c>
      <c r="E149" s="95">
        <f>D149/SUM($D$12:$D$138)</f>
        <v>1.314001947573295E-10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68"/>
      <c r="W149" s="54">
        <f t="shared" si="7"/>
        <v>27.299999999999937</v>
      </c>
      <c r="X149" s="34">
        <f>IF(X$12-$C148&lt;0,$W$8*ABS(X$12-$C148),$W$7*(X$12-$C148))*$D148</f>
        <v>3.3341965385922595E-10</v>
      </c>
      <c r="Y149" s="35">
        <f>IF(Y$12-$C148&lt;0,$W$8*ABS(Y$12-$C148),$W$7*(Y$12-$C148))*$D148</f>
        <v>3.2731306679220714E-10</v>
      </c>
      <c r="Z149" s="35">
        <f>IF(Z$12-$C148&lt;0,$W$8*ABS(Z$12-$C148),$W$7*(Z$12-$C148))*$D148</f>
        <v>3.2120647972518832E-10</v>
      </c>
      <c r="AA149" s="35">
        <f>IF(AA$12-$C148&lt;0,$W$8*ABS(AA$12-$C148),$W$7*(AA$12-$C148))*$D148</f>
        <v>3.1509989265816956E-10</v>
      </c>
      <c r="AB149" s="35">
        <f>IF(AB$12-$C148&lt;0,$W$8*ABS(AB$12-$C148),$W$7*(AB$12-$C148))*$D148</f>
        <v>3.0899330559115075E-10</v>
      </c>
      <c r="AC149" s="35">
        <f>IF(AC$12-$C148&lt;0,$W$8*ABS(AC$12-$C148),$W$7*(AC$12-$C148))*$D148</f>
        <v>3.0288671852413194E-10</v>
      </c>
      <c r="AD149" s="35">
        <f>IF(AD$12-$C148&lt;0,$W$8*ABS(AD$12-$C148),$W$7*(AD$12-$C148))*$D148</f>
        <v>2.9678013145711312E-10</v>
      </c>
      <c r="AE149" s="35">
        <f>IF(AE$12-$C148&lt;0,$W$8*ABS(AE$12-$C148),$W$7*(AE$12-$C148))*$D148</f>
        <v>2.9067354439009431E-10</v>
      </c>
      <c r="AF149" s="35">
        <f>IF(AF$12-$C148&lt;0,$W$8*ABS(AF$12-$C148),$W$7*(AF$12-$C148))*$D148</f>
        <v>2.845669573230755E-10</v>
      </c>
      <c r="AG149" s="35">
        <f>IF(AG$12-$C148&lt;0,$W$8*ABS(AG$12-$C148),$W$7*(AG$12-$C148))*$D148</f>
        <v>2.7846037025605669E-10</v>
      </c>
      <c r="AH149" s="35">
        <f>IF(AH$12-$C148&lt;0,$W$8*ABS(AH$12-$C148),$W$7*(AH$12-$C148))*$D148</f>
        <v>2.7235378318903787E-10</v>
      </c>
      <c r="AI149" s="35">
        <f>IF(AI$12-$C148&lt;0,$W$8*ABS(AI$12-$C148),$W$7*(AI$12-$C148))*$D148</f>
        <v>2.6624719612201911E-10</v>
      </c>
      <c r="AJ149" s="35">
        <f>IF(AJ$12-$C148&lt;0,$W$8*ABS(AJ$12-$C148),$W$7*(AJ$12-$C148))*$D148</f>
        <v>2.601406090550003E-10</v>
      </c>
      <c r="AK149" s="35">
        <f>IF(AK$12-$C148&lt;0,$W$8*ABS(AK$12-$C148),$W$7*(AK$12-$C148))*$D148</f>
        <v>2.5403402198798149E-10</v>
      </c>
      <c r="AL149" s="35">
        <f>IF(AL$12-$C148&lt;0,$W$8*ABS(AL$12-$C148),$W$7*(AL$12-$C148))*$D148</f>
        <v>2.4792743492096268E-10</v>
      </c>
      <c r="AM149" s="35">
        <f>IF(AM$12-$C148&lt;0,$W$8*ABS(AM$12-$C148),$W$7*(AM$12-$C148))*$D148</f>
        <v>2.4182084785394386E-10</v>
      </c>
      <c r="AN149" s="35">
        <f>IF(AN$12-$C148&lt;0,$W$8*ABS(AN$12-$C148),$W$7*(AN$12-$C148))*$D148</f>
        <v>2.3571426078692505E-10</v>
      </c>
      <c r="AO149" s="35">
        <f>IF(AO$12-$C148&lt;0,$W$8*ABS(AO$12-$C148),$W$7*(AO$12-$C148))*$D148</f>
        <v>2.2960767371990626E-10</v>
      </c>
      <c r="AP149" s="35">
        <f>IF(AP$12-$C148&lt;0,$W$8*ABS(AP$12-$C148),$W$7*(AP$12-$C148))*$D148</f>
        <v>2.2350108665288745E-10</v>
      </c>
      <c r="AQ149" s="35">
        <f>IF(AQ$12-$C148&lt;0,$W$8*ABS(AQ$12-$C148),$W$7*(AQ$12-$C148))*$D148</f>
        <v>2.1739449958586869E-10</v>
      </c>
      <c r="AR149" s="35">
        <f>IF(AR$12-$C148&lt;0,$W$8*ABS(AR$12-$C148),$W$7*(AR$12-$C148))*$D148</f>
        <v>2.1128791251884988E-10</v>
      </c>
      <c r="AS149" s="35">
        <f>IF(AS$12-$C148&lt;0,$W$8*ABS(AS$12-$C148),$W$7*(AS$12-$C148))*$D148</f>
        <v>2.0518132545183106E-10</v>
      </c>
      <c r="AT149" s="35">
        <f>IF(AT$12-$C148&lt;0,$W$8*ABS(AT$12-$C148),$W$7*(AT$12-$C148))*$D148</f>
        <v>1.9907473838481225E-10</v>
      </c>
      <c r="AU149" s="35">
        <f>IF(AU$12-$C148&lt;0,$W$8*ABS(AU$12-$C148),$W$7*(AU$12-$C148))*$D148</f>
        <v>1.9296815131779344E-10</v>
      </c>
      <c r="AV149" s="35">
        <f>IF(AV$12-$C148&lt;0,$W$8*ABS(AV$12-$C148),$W$7*(AV$12-$C148))*$D148</f>
        <v>1.8686156425077463E-10</v>
      </c>
      <c r="AW149" s="35">
        <f>IF(AW$12-$C148&lt;0,$W$8*ABS(AW$12-$C148),$W$7*(AW$12-$C148))*$D148</f>
        <v>1.8075497718375587E-10</v>
      </c>
      <c r="AX149" s="35">
        <f>IF(AX$12-$C148&lt;0,$W$8*ABS(AX$12-$C148),$W$7*(AX$12-$C148))*$D148</f>
        <v>1.7464839011673705E-10</v>
      </c>
      <c r="AY149" s="35">
        <f>IF(AY$12-$C148&lt;0,$W$8*ABS(AY$12-$C148),$W$7*(AY$12-$C148))*$D148</f>
        <v>1.6854180304971824E-10</v>
      </c>
      <c r="AZ149" s="35">
        <f>IF(AZ$12-$C148&lt;0,$W$8*ABS(AZ$12-$C148),$W$7*(AZ$12-$C148))*$D148</f>
        <v>1.6243521598269943E-10</v>
      </c>
      <c r="BA149" s="35">
        <f>IF(BA$12-$C148&lt;0,$W$8*ABS(BA$12-$C148),$W$7*(BA$12-$C148))*$D148</f>
        <v>1.5632862891568062E-10</v>
      </c>
      <c r="BB149" s="35">
        <f>IF(BB$12-$C148&lt;0,$W$8*ABS(BB$12-$C148),$W$7*(BB$12-$C148))*$D148</f>
        <v>1.5022204184866183E-10</v>
      </c>
      <c r="BC149" s="35">
        <f>IF(BC$12-$C148&lt;0,$W$8*ABS(BC$12-$C148),$W$7*(BC$12-$C148))*$D148</f>
        <v>1.4411545478164302E-10</v>
      </c>
      <c r="BD149" s="35">
        <f>IF(BD$12-$C148&lt;0,$W$8*ABS(BD$12-$C148),$W$7*(BD$12-$C148))*$D148</f>
        <v>1.380088677146242E-10</v>
      </c>
      <c r="BE149" s="35">
        <f>IF(BE$12-$C148&lt;0,$W$8*ABS(BE$12-$C148),$W$7*(BE$12-$C148))*$D148</f>
        <v>1.3190228064760542E-10</v>
      </c>
      <c r="BF149" s="35">
        <f>IF(BF$12-$C148&lt;0,$W$8*ABS(BF$12-$C148),$W$7*(BF$12-$C148))*$D148</f>
        <v>1.257956935805866E-10</v>
      </c>
      <c r="BG149" s="35">
        <f>IF(BG$12-$C148&lt;0,$W$8*ABS(BG$12-$C148),$W$7*(BG$12-$C148))*$D148</f>
        <v>1.1968910651356779E-10</v>
      </c>
      <c r="BH149" s="35">
        <f>IF(BH$12-$C148&lt;0,$W$8*ABS(BH$12-$C148),$W$7*(BH$12-$C148))*$D148</f>
        <v>1.1358251944654899E-10</v>
      </c>
      <c r="BI149" s="35">
        <f>IF(BI$12-$C148&lt;0,$W$8*ABS(BI$12-$C148),$W$7*(BI$12-$C148))*$D148</f>
        <v>1.0747593237953019E-10</v>
      </c>
      <c r="BJ149" s="35">
        <f>IF(BJ$12-$C148&lt;0,$W$8*ABS(BJ$12-$C148),$W$7*(BJ$12-$C148))*$D148</f>
        <v>1.0136934531251138E-10</v>
      </c>
      <c r="BK149" s="35">
        <f>IF(BK$12-$C148&lt;0,$W$8*ABS(BK$12-$C148),$W$7*(BK$12-$C148))*$D148</f>
        <v>9.526275824549258E-11</v>
      </c>
      <c r="BL149" s="35">
        <f>IF(BL$12-$C148&lt;0,$W$8*ABS(BL$12-$C148),$W$7*(BL$12-$C148))*$D148</f>
        <v>8.915617117847378E-11</v>
      </c>
      <c r="BM149" s="35">
        <f>IF(BM$12-$C148&lt;0,$W$8*ABS(BM$12-$C148),$W$7*(BM$12-$C148))*$D148</f>
        <v>8.3049584111454968E-11</v>
      </c>
      <c r="BN149" s="35">
        <f>IF(BN$12-$C148&lt;0,$W$8*ABS(BN$12-$C148),$W$7*(BN$12-$C148))*$D148</f>
        <v>7.6942997044436155E-11</v>
      </c>
      <c r="BO149" s="35">
        <f>IF(BO$12-$C148&lt;0,$W$8*ABS(BO$12-$C148),$W$7*(BO$12-$C148))*$D148</f>
        <v>7.0836409977417368E-11</v>
      </c>
      <c r="BP149" s="35">
        <f>IF(BP$12-$C148&lt;0,$W$8*ABS(BP$12-$C148),$W$7*(BP$12-$C148))*$D148</f>
        <v>6.4729822910398556E-11</v>
      </c>
      <c r="BQ149" s="35">
        <f>IF(BQ$12-$C148&lt;0,$W$8*ABS(BQ$12-$C148),$W$7*(BQ$12-$C148))*$D148</f>
        <v>5.8623235843379756E-11</v>
      </c>
      <c r="BR149" s="35">
        <f>IF(BR$12-$C148&lt;0,$W$8*ABS(BR$12-$C148),$W$7*(BR$12-$C148))*$D148</f>
        <v>5.2516648776360943E-11</v>
      </c>
      <c r="BS149" s="35">
        <f>IF(BS$12-$C148&lt;0,$W$8*ABS(BS$12-$C148),$W$7*(BS$12-$C148))*$D148</f>
        <v>4.6410061709342144E-11</v>
      </c>
      <c r="BT149" s="35">
        <f>IF(BT$12-$C148&lt;0,$W$8*ABS(BT$12-$C148),$W$7*(BT$12-$C148))*$D148</f>
        <v>4.0303474642323337E-11</v>
      </c>
      <c r="BU149" s="35">
        <f>IF(BU$12-$C148&lt;0,$W$8*ABS(BU$12-$C148),$W$7*(BU$12-$C148))*$D148</f>
        <v>3.4196887575304531E-11</v>
      </c>
      <c r="BV149" s="35">
        <f>IF(BV$12-$C148&lt;0,$W$8*ABS(BV$12-$C148),$W$7*(BV$12-$C148))*$D148</f>
        <v>2.8090300508285728E-11</v>
      </c>
      <c r="BW149" s="35">
        <f>IF(BW$12-$C148&lt;0,$W$8*ABS(BW$12-$C148),$W$7*(BW$12-$C148))*$D148</f>
        <v>2.1983713441266922E-11</v>
      </c>
      <c r="BX149" s="35">
        <f>IF(BX$12-$C148&lt;0,$W$8*ABS(BX$12-$C148),$W$7*(BX$12-$C148))*$D148</f>
        <v>1.5877126374248119E-11</v>
      </c>
      <c r="BY149" s="35">
        <f>IF(BY$12-$C148&lt;0,$W$8*ABS(BY$12-$C148),$W$7*(BY$12-$C148))*$D148</f>
        <v>9.7705393072293131E-12</v>
      </c>
      <c r="BZ149" s="35">
        <f>IF(BZ$12-$C148&lt;0,$W$8*ABS(BZ$12-$C148),$W$7*(BZ$12-$C148))*$D148</f>
        <v>3.6639522402105101E-12</v>
      </c>
      <c r="CA149" s="35">
        <f>IF(CA$12-$C148&lt;0,$W$8*ABS(CA$12-$C148),$W$7*(CA$12-$C148))*$D148</f>
        <v>2.4426348268082944E-11</v>
      </c>
      <c r="CB149" s="35">
        <f>IF(CB$12-$C148&lt;0,$W$8*ABS(CB$12-$C148),$W$7*(CB$12-$C148))*$D148</f>
        <v>8.5492218938270976E-11</v>
      </c>
      <c r="CC149" s="35">
        <f>IF(CC$12-$C148&lt;0,$W$8*ABS(CC$12-$C148),$W$7*(CC$12-$C148))*$D148</f>
        <v>1.4655808960845902E-10</v>
      </c>
      <c r="CD149" s="35">
        <f>IF(CD$12-$C148&lt;0,$W$8*ABS(CD$12-$C148),$W$7*(CD$12-$C148))*$D148</f>
        <v>2.076239602786471E-10</v>
      </c>
      <c r="CE149" s="35">
        <f>IF(CE$12-$C148&lt;0,$W$8*ABS(CE$12-$C148),$W$7*(CE$12-$C148))*$D148</f>
        <v>2.686898309488351E-10</v>
      </c>
      <c r="CF149" s="35">
        <f>IF(CF$12-$C148&lt;0,$W$8*ABS(CF$12-$C148),$W$7*(CF$12-$C148))*$D148</f>
        <v>3.2975570161902317E-10</v>
      </c>
      <c r="CG149" s="36">
        <f>IF(CG$12-$C148&lt;0,$W$8*ABS(CG$12-$C148),$W$7*(CG$12-$C148))*$D148</f>
        <v>3.9082157228921119E-10</v>
      </c>
      <c r="CH149" s="12"/>
    </row>
    <row r="150" spans="2:86" x14ac:dyDescent="0.25">
      <c r="B150" s="10"/>
      <c r="C150" s="5">
        <f t="shared" si="8"/>
        <v>27.699999999999935</v>
      </c>
      <c r="D150" s="46">
        <f>_xlfn.NORM.DIST(C150,$E$7,$E$8,FALSE)</f>
        <v>3.4991329742906227E-10</v>
      </c>
      <c r="E150" s="95">
        <f>D150/SUM($D$12:$D$138)</f>
        <v>6.9982666378463734E-11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68"/>
      <c r="W150" s="54">
        <f t="shared" si="7"/>
        <v>27.499999999999936</v>
      </c>
      <c r="X150" s="34">
        <f>IF(X$12-$C149&lt;0,$W$8*ABS(X$12-$C149),$W$7*(X$12-$C149))*$D149</f>
        <v>1.8067524999646957E-10</v>
      </c>
      <c r="Y150" s="35">
        <f>IF(Y$12-$C149&lt;0,$W$8*ABS(Y$12-$C149),$W$7*(Y$12-$C149))*$D149</f>
        <v>1.7739024545107919E-10</v>
      </c>
      <c r="Z150" s="35">
        <f>IF(Z$12-$C149&lt;0,$W$8*ABS(Z$12-$C149),$W$7*(Z$12-$C149))*$D149</f>
        <v>1.7410524090568884E-10</v>
      </c>
      <c r="AA150" s="35">
        <f>IF(AA$12-$C149&lt;0,$W$8*ABS(AA$12-$C149),$W$7*(AA$12-$C149))*$D149</f>
        <v>1.7082023636029846E-10</v>
      </c>
      <c r="AB150" s="35">
        <f>IF(AB$12-$C149&lt;0,$W$8*ABS(AB$12-$C149),$W$7*(AB$12-$C149))*$D149</f>
        <v>1.6753523181490811E-10</v>
      </c>
      <c r="AC150" s="35">
        <f>IF(AC$12-$C149&lt;0,$W$8*ABS(AC$12-$C149),$W$7*(AC$12-$C149))*$D149</f>
        <v>1.6425022726951776E-10</v>
      </c>
      <c r="AD150" s="35">
        <f>IF(AD$12-$C149&lt;0,$W$8*ABS(AD$12-$C149),$W$7*(AD$12-$C149))*$D149</f>
        <v>1.6096522272412738E-10</v>
      </c>
      <c r="AE150" s="35">
        <f>IF(AE$12-$C149&lt;0,$W$8*ABS(AE$12-$C149),$W$7*(AE$12-$C149))*$D149</f>
        <v>1.5768021817873703E-10</v>
      </c>
      <c r="AF150" s="35">
        <f>IF(AF$12-$C149&lt;0,$W$8*ABS(AF$12-$C149),$W$7*(AF$12-$C149))*$D149</f>
        <v>1.5439521363334668E-10</v>
      </c>
      <c r="AG150" s="35">
        <f>IF(AG$12-$C149&lt;0,$W$8*ABS(AG$12-$C149),$W$7*(AG$12-$C149))*$D149</f>
        <v>1.5111020908795631E-10</v>
      </c>
      <c r="AH150" s="35">
        <f>IF(AH$12-$C149&lt;0,$W$8*ABS(AH$12-$C149),$W$7*(AH$12-$C149))*$D149</f>
        <v>1.4782520454256595E-10</v>
      </c>
      <c r="AI150" s="35">
        <f>IF(AI$12-$C149&lt;0,$W$8*ABS(AI$12-$C149),$W$7*(AI$12-$C149))*$D149</f>
        <v>1.4454019999717558E-10</v>
      </c>
      <c r="AJ150" s="35">
        <f>IF(AJ$12-$C149&lt;0,$W$8*ABS(AJ$12-$C149),$W$7*(AJ$12-$C149))*$D149</f>
        <v>1.412551954517852E-10</v>
      </c>
      <c r="AK150" s="35">
        <f>IF(AK$12-$C149&lt;0,$W$8*ABS(AK$12-$C149),$W$7*(AK$12-$C149))*$D149</f>
        <v>1.3797019090639485E-10</v>
      </c>
      <c r="AL150" s="35">
        <f>IF(AL$12-$C149&lt;0,$W$8*ABS(AL$12-$C149),$W$7*(AL$12-$C149))*$D149</f>
        <v>1.346851863610045E-10</v>
      </c>
      <c r="AM150" s="35">
        <f>IF(AM$12-$C149&lt;0,$W$8*ABS(AM$12-$C149),$W$7*(AM$12-$C149))*$D149</f>
        <v>1.3140018181561412E-10</v>
      </c>
      <c r="AN150" s="35">
        <f>IF(AN$12-$C149&lt;0,$W$8*ABS(AN$12-$C149),$W$7*(AN$12-$C149))*$D149</f>
        <v>1.2811517727022377E-10</v>
      </c>
      <c r="AO150" s="35">
        <f>IF(AO$12-$C149&lt;0,$W$8*ABS(AO$12-$C149),$W$7*(AO$12-$C149))*$D149</f>
        <v>1.2483017272483339E-10</v>
      </c>
      <c r="AP150" s="35">
        <f>IF(AP$12-$C149&lt;0,$W$8*ABS(AP$12-$C149),$W$7*(AP$12-$C149))*$D149</f>
        <v>1.2154516817944302E-10</v>
      </c>
      <c r="AQ150" s="35">
        <f>IF(AQ$12-$C149&lt;0,$W$8*ABS(AQ$12-$C149),$W$7*(AQ$12-$C149))*$D149</f>
        <v>1.1826016363405267E-10</v>
      </c>
      <c r="AR150" s="35">
        <f>IF(AR$12-$C149&lt;0,$W$8*ABS(AR$12-$C149),$W$7*(AR$12-$C149))*$D149</f>
        <v>1.149751590886623E-10</v>
      </c>
      <c r="AS150" s="35">
        <f>IF(AS$12-$C149&lt;0,$W$8*ABS(AS$12-$C149),$W$7*(AS$12-$C149))*$D149</f>
        <v>1.1169015454327195E-10</v>
      </c>
      <c r="AT150" s="35">
        <f>IF(AT$12-$C149&lt;0,$W$8*ABS(AT$12-$C149),$W$7*(AT$12-$C149))*$D149</f>
        <v>1.0840514999788159E-10</v>
      </c>
      <c r="AU150" s="35">
        <f>IF(AU$12-$C149&lt;0,$W$8*ABS(AU$12-$C149),$W$7*(AU$12-$C149))*$D149</f>
        <v>1.0512014545249121E-10</v>
      </c>
      <c r="AV150" s="35">
        <f>IF(AV$12-$C149&lt;0,$W$8*ABS(AV$12-$C149),$W$7*(AV$12-$C149))*$D149</f>
        <v>1.0183514090710085E-10</v>
      </c>
      <c r="AW150" s="35">
        <f>IF(AW$12-$C149&lt;0,$W$8*ABS(AW$12-$C149),$W$7*(AW$12-$C149))*$D149</f>
        <v>9.8550136361710481E-11</v>
      </c>
      <c r="AX150" s="35">
        <f>IF(AX$12-$C149&lt;0,$W$8*ABS(AX$12-$C149),$W$7*(AX$12-$C149))*$D149</f>
        <v>9.5265131816320117E-11</v>
      </c>
      <c r="AY150" s="35">
        <f>IF(AY$12-$C149&lt;0,$W$8*ABS(AY$12-$C149),$W$7*(AY$12-$C149))*$D149</f>
        <v>9.1980127270929766E-11</v>
      </c>
      <c r="AZ150" s="35">
        <f>IF(AZ$12-$C149&lt;0,$W$8*ABS(AZ$12-$C149),$W$7*(AZ$12-$C149))*$D149</f>
        <v>8.8695122725539402E-11</v>
      </c>
      <c r="BA150" s="35">
        <f>IF(BA$12-$C149&lt;0,$W$8*ABS(BA$12-$C149),$W$7*(BA$12-$C149))*$D149</f>
        <v>8.5410118180149038E-11</v>
      </c>
      <c r="BB150" s="35">
        <f>IF(BB$12-$C149&lt;0,$W$8*ABS(BB$12-$C149),$W$7*(BB$12-$C149))*$D149</f>
        <v>8.2125113634758674E-11</v>
      </c>
      <c r="BC150" s="35">
        <f>IF(BC$12-$C149&lt;0,$W$8*ABS(BC$12-$C149),$W$7*(BC$12-$C149))*$D149</f>
        <v>7.8840109089368297E-11</v>
      </c>
      <c r="BD150" s="35">
        <f>IF(BD$12-$C149&lt;0,$W$8*ABS(BD$12-$C149),$W$7*(BD$12-$C149))*$D149</f>
        <v>7.5555104543977946E-11</v>
      </c>
      <c r="BE150" s="35">
        <f>IF(BE$12-$C149&lt;0,$W$8*ABS(BE$12-$C149),$W$7*(BE$12-$C149))*$D149</f>
        <v>7.2270099998587582E-11</v>
      </c>
      <c r="BF150" s="35">
        <f>IF(BF$12-$C149&lt;0,$W$8*ABS(BF$12-$C149),$W$7*(BF$12-$C149))*$D149</f>
        <v>6.8985095453197218E-11</v>
      </c>
      <c r="BG150" s="35">
        <f>IF(BG$12-$C149&lt;0,$W$8*ABS(BG$12-$C149),$W$7*(BG$12-$C149))*$D149</f>
        <v>6.5700090907806854E-11</v>
      </c>
      <c r="BH150" s="35">
        <f>IF(BH$12-$C149&lt;0,$W$8*ABS(BH$12-$C149),$W$7*(BH$12-$C149))*$D149</f>
        <v>6.241508636241649E-11</v>
      </c>
      <c r="BI150" s="35">
        <f>IF(BI$12-$C149&lt;0,$W$8*ABS(BI$12-$C149),$W$7*(BI$12-$C149))*$D149</f>
        <v>5.9130081817026126E-11</v>
      </c>
      <c r="BJ150" s="35">
        <f>IF(BJ$12-$C149&lt;0,$W$8*ABS(BJ$12-$C149),$W$7*(BJ$12-$C149))*$D149</f>
        <v>5.5845077271635762E-11</v>
      </c>
      <c r="BK150" s="35">
        <f>IF(BK$12-$C149&lt;0,$W$8*ABS(BK$12-$C149),$W$7*(BK$12-$C149))*$D149</f>
        <v>5.2560072726245398E-11</v>
      </c>
      <c r="BL150" s="35">
        <f>IF(BL$12-$C149&lt;0,$W$8*ABS(BL$12-$C149),$W$7*(BL$12-$C149))*$D149</f>
        <v>4.9275068180855034E-11</v>
      </c>
      <c r="BM150" s="35">
        <f>IF(BM$12-$C149&lt;0,$W$8*ABS(BM$12-$C149),$W$7*(BM$12-$C149))*$D149</f>
        <v>4.5990063635464676E-11</v>
      </c>
      <c r="BN150" s="35">
        <f>IF(BN$12-$C149&lt;0,$W$8*ABS(BN$12-$C149),$W$7*(BN$12-$C149))*$D149</f>
        <v>4.2705059090074306E-11</v>
      </c>
      <c r="BO150" s="35">
        <f>IF(BO$12-$C149&lt;0,$W$8*ABS(BO$12-$C149),$W$7*(BO$12-$C149))*$D149</f>
        <v>3.9420054544683942E-11</v>
      </c>
      <c r="BP150" s="35">
        <f>IF(BP$12-$C149&lt;0,$W$8*ABS(BP$12-$C149),$W$7*(BP$12-$C149))*$D149</f>
        <v>3.6135049999293578E-11</v>
      </c>
      <c r="BQ150" s="35">
        <f>IF(BQ$12-$C149&lt;0,$W$8*ABS(BQ$12-$C149),$W$7*(BQ$12-$C149))*$D149</f>
        <v>3.285004545390322E-11</v>
      </c>
      <c r="BR150" s="35">
        <f>IF(BR$12-$C149&lt;0,$W$8*ABS(BR$12-$C149),$W$7*(BR$12-$C149))*$D149</f>
        <v>2.956504090851285E-11</v>
      </c>
      <c r="BS150" s="35">
        <f>IF(BS$12-$C149&lt;0,$W$8*ABS(BS$12-$C149),$W$7*(BS$12-$C149))*$D149</f>
        <v>2.6280036363122489E-11</v>
      </c>
      <c r="BT150" s="35">
        <f>IF(BT$12-$C149&lt;0,$W$8*ABS(BT$12-$C149),$W$7*(BT$12-$C149))*$D149</f>
        <v>2.2995031817732122E-11</v>
      </c>
      <c r="BU150" s="35">
        <f>IF(BU$12-$C149&lt;0,$W$8*ABS(BU$12-$C149),$W$7*(BU$12-$C149))*$D149</f>
        <v>1.9710027272341761E-11</v>
      </c>
      <c r="BV150" s="35">
        <f>IF(BV$12-$C149&lt;0,$W$8*ABS(BV$12-$C149),$W$7*(BV$12-$C149))*$D149</f>
        <v>1.6425022726951397E-11</v>
      </c>
      <c r="BW150" s="35">
        <f>IF(BW$12-$C149&lt;0,$W$8*ABS(BW$12-$C149),$W$7*(BW$12-$C149))*$D149</f>
        <v>1.3140018181561034E-11</v>
      </c>
      <c r="BX150" s="35">
        <f>IF(BX$12-$C149&lt;0,$W$8*ABS(BX$12-$C149),$W$7*(BX$12-$C149))*$D149</f>
        <v>9.8550136361706704E-12</v>
      </c>
      <c r="BY150" s="35">
        <f>IF(BY$12-$C149&lt;0,$W$8*ABS(BY$12-$C149),$W$7*(BY$12-$C149))*$D149</f>
        <v>6.5700090907803064E-12</v>
      </c>
      <c r="BZ150" s="35">
        <f>IF(BZ$12-$C149&lt;0,$W$8*ABS(BZ$12-$C149),$W$7*(BZ$12-$C149))*$D149</f>
        <v>3.2850045453899436E-12</v>
      </c>
      <c r="CA150" s="35">
        <f>IF(CA$12-$C149&lt;0,$W$8*ABS(CA$12-$C149),$W$7*(CA$12-$C149))*$D149</f>
        <v>4.2014450099988599E-24</v>
      </c>
      <c r="CB150" s="35">
        <f>IF(CB$12-$C149&lt;0,$W$8*ABS(CB$12-$C149),$W$7*(CB$12-$C149))*$D149</f>
        <v>3.2850045453907841E-11</v>
      </c>
      <c r="CC150" s="35">
        <f>IF(CC$12-$C149&lt;0,$W$8*ABS(CC$12-$C149),$W$7*(CC$12-$C149))*$D149</f>
        <v>6.5700090907811481E-11</v>
      </c>
      <c r="CD150" s="35">
        <f>IF(CD$12-$C149&lt;0,$W$8*ABS(CD$12-$C149),$W$7*(CD$12-$C149))*$D149</f>
        <v>9.8550136361715108E-11</v>
      </c>
      <c r="CE150" s="35">
        <f>IF(CE$12-$C149&lt;0,$W$8*ABS(CE$12-$C149),$W$7*(CE$12-$C149))*$D149</f>
        <v>1.3140018181561875E-10</v>
      </c>
      <c r="CF150" s="35">
        <f>IF(CF$12-$C149&lt;0,$W$8*ABS(CF$12-$C149),$W$7*(CF$12-$C149))*$D149</f>
        <v>1.6425022726952236E-10</v>
      </c>
      <c r="CG150" s="36">
        <f>IF(CG$12-$C149&lt;0,$W$8*ABS(CG$12-$C149),$W$7*(CG$12-$C149))*$D149</f>
        <v>1.9710027272342603E-10</v>
      </c>
      <c r="CH150" s="12"/>
    </row>
    <row r="151" spans="2:86" x14ac:dyDescent="0.25">
      <c r="B151" s="10"/>
      <c r="C151" s="5">
        <f t="shared" si="8"/>
        <v>27.899999999999935</v>
      </c>
      <c r="D151" s="46">
        <f>_xlfn.NORM.DIST(C151,$E$7,$E$8,FALSE)</f>
        <v>1.8450663080626703E-10</v>
      </c>
      <c r="E151" s="95">
        <f>D151/SUM($D$12:$D$138)</f>
        <v>3.6901329795696207E-11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68"/>
      <c r="W151" s="54">
        <f t="shared" si="7"/>
        <v>27.699999999999935</v>
      </c>
      <c r="X151" s="34">
        <f>IF(X$12-$C150&lt;0,$W$8*ABS(X$12-$C150),$W$7*(X$12-$C150))*$D150</f>
        <v>9.6925983387850032E-11</v>
      </c>
      <c r="Y151" s="35">
        <f>IF(Y$12-$C150&lt;0,$W$8*ABS(Y$12-$C150),$W$7*(Y$12-$C150))*$D150</f>
        <v>9.5176416900704717E-11</v>
      </c>
      <c r="Z151" s="35">
        <f>IF(Z$12-$C150&lt;0,$W$8*ABS(Z$12-$C150),$W$7*(Z$12-$C150))*$D150</f>
        <v>9.3426850413559402E-11</v>
      </c>
      <c r="AA151" s="35">
        <f>IF(AA$12-$C150&lt;0,$W$8*ABS(AA$12-$C150),$W$7*(AA$12-$C150))*$D150</f>
        <v>9.1677283926414087E-11</v>
      </c>
      <c r="AB151" s="35">
        <f>IF(AB$12-$C150&lt;0,$W$8*ABS(AB$12-$C150),$W$7*(AB$12-$C150))*$D150</f>
        <v>8.9927717439268772E-11</v>
      </c>
      <c r="AC151" s="35">
        <f>IF(AC$12-$C150&lt;0,$W$8*ABS(AC$12-$C150),$W$7*(AC$12-$C150))*$D150</f>
        <v>8.8178150952123457E-11</v>
      </c>
      <c r="AD151" s="35">
        <f>IF(AD$12-$C150&lt;0,$W$8*ABS(AD$12-$C150),$W$7*(AD$12-$C150))*$D150</f>
        <v>8.6428584464978155E-11</v>
      </c>
      <c r="AE151" s="35">
        <f>IF(AE$12-$C150&lt;0,$W$8*ABS(AE$12-$C150),$W$7*(AE$12-$C150))*$D150</f>
        <v>8.467901797783284E-11</v>
      </c>
      <c r="AF151" s="35">
        <f>IF(AF$12-$C150&lt;0,$W$8*ABS(AF$12-$C150),$W$7*(AF$12-$C150))*$D150</f>
        <v>8.2929451490687538E-11</v>
      </c>
      <c r="AG151" s="35">
        <f>IF(AG$12-$C150&lt;0,$W$8*ABS(AG$12-$C150),$W$7*(AG$12-$C150))*$D150</f>
        <v>8.1179885003542223E-11</v>
      </c>
      <c r="AH151" s="35">
        <f>IF(AH$12-$C150&lt;0,$W$8*ABS(AH$12-$C150),$W$7*(AH$12-$C150))*$D150</f>
        <v>7.943031851639692E-11</v>
      </c>
      <c r="AI151" s="35">
        <f>IF(AI$12-$C150&lt;0,$W$8*ABS(AI$12-$C150),$W$7*(AI$12-$C150))*$D150</f>
        <v>7.7680752029251605E-11</v>
      </c>
      <c r="AJ151" s="35">
        <f>IF(AJ$12-$C150&lt;0,$W$8*ABS(AJ$12-$C150),$W$7*(AJ$12-$C150))*$D150</f>
        <v>7.593118554210629E-11</v>
      </c>
      <c r="AK151" s="35">
        <f>IF(AK$12-$C150&lt;0,$W$8*ABS(AK$12-$C150),$W$7*(AK$12-$C150))*$D150</f>
        <v>7.4181619054960976E-11</v>
      </c>
      <c r="AL151" s="35">
        <f>IF(AL$12-$C150&lt;0,$W$8*ABS(AL$12-$C150),$W$7*(AL$12-$C150))*$D150</f>
        <v>7.2432052567815661E-11</v>
      </c>
      <c r="AM151" s="35">
        <f>IF(AM$12-$C150&lt;0,$W$8*ABS(AM$12-$C150),$W$7*(AM$12-$C150))*$D150</f>
        <v>7.0682486080670346E-11</v>
      </c>
      <c r="AN151" s="35">
        <f>IF(AN$12-$C150&lt;0,$W$8*ABS(AN$12-$C150),$W$7*(AN$12-$C150))*$D150</f>
        <v>6.8932919593525043E-11</v>
      </c>
      <c r="AO151" s="35">
        <f>IF(AO$12-$C150&lt;0,$W$8*ABS(AO$12-$C150),$W$7*(AO$12-$C150))*$D150</f>
        <v>6.7183353106379728E-11</v>
      </c>
      <c r="AP151" s="35">
        <f>IF(AP$12-$C150&lt;0,$W$8*ABS(AP$12-$C150),$W$7*(AP$12-$C150))*$D150</f>
        <v>6.5433786619234426E-11</v>
      </c>
      <c r="AQ151" s="35">
        <f>IF(AQ$12-$C150&lt;0,$W$8*ABS(AQ$12-$C150),$W$7*(AQ$12-$C150))*$D150</f>
        <v>6.3684220132089111E-11</v>
      </c>
      <c r="AR151" s="35">
        <f>IF(AR$12-$C150&lt;0,$W$8*ABS(AR$12-$C150),$W$7*(AR$12-$C150))*$D150</f>
        <v>6.1934653644943796E-11</v>
      </c>
      <c r="AS151" s="35">
        <f>IF(AS$12-$C150&lt;0,$W$8*ABS(AS$12-$C150),$W$7*(AS$12-$C150))*$D150</f>
        <v>6.0185087157798481E-11</v>
      </c>
      <c r="AT151" s="35">
        <f>IF(AT$12-$C150&lt;0,$W$8*ABS(AT$12-$C150),$W$7*(AT$12-$C150))*$D150</f>
        <v>5.8435520670653166E-11</v>
      </c>
      <c r="AU151" s="35">
        <f>IF(AU$12-$C150&lt;0,$W$8*ABS(AU$12-$C150),$W$7*(AU$12-$C150))*$D150</f>
        <v>5.6685954183507864E-11</v>
      </c>
      <c r="AV151" s="35">
        <f>IF(AV$12-$C150&lt;0,$W$8*ABS(AV$12-$C150),$W$7*(AV$12-$C150))*$D150</f>
        <v>5.4936387696362556E-11</v>
      </c>
      <c r="AW151" s="35">
        <f>IF(AW$12-$C150&lt;0,$W$8*ABS(AW$12-$C150),$W$7*(AW$12-$C150))*$D150</f>
        <v>5.3186821209217241E-11</v>
      </c>
      <c r="AX151" s="35">
        <f>IF(AX$12-$C150&lt;0,$W$8*ABS(AX$12-$C150),$W$7*(AX$12-$C150))*$D150</f>
        <v>5.1437254722071926E-11</v>
      </c>
      <c r="AY151" s="35">
        <f>IF(AY$12-$C150&lt;0,$W$8*ABS(AY$12-$C150),$W$7*(AY$12-$C150))*$D150</f>
        <v>4.9687688234926617E-11</v>
      </c>
      <c r="AZ151" s="35">
        <f>IF(AZ$12-$C150&lt;0,$W$8*ABS(AZ$12-$C150),$W$7*(AZ$12-$C150))*$D150</f>
        <v>4.7938121747781302E-11</v>
      </c>
      <c r="BA151" s="35">
        <f>IF(BA$12-$C150&lt;0,$W$8*ABS(BA$12-$C150),$W$7*(BA$12-$C150))*$D150</f>
        <v>4.6188555260636E-11</v>
      </c>
      <c r="BB151" s="35">
        <f>IF(BB$12-$C150&lt;0,$W$8*ABS(BB$12-$C150),$W$7*(BB$12-$C150))*$D150</f>
        <v>4.4438988773490685E-11</v>
      </c>
      <c r="BC151" s="35">
        <f>IF(BC$12-$C150&lt;0,$W$8*ABS(BC$12-$C150),$W$7*(BC$12-$C150))*$D150</f>
        <v>4.268942228634537E-11</v>
      </c>
      <c r="BD151" s="35">
        <f>IF(BD$12-$C150&lt;0,$W$8*ABS(BD$12-$C150),$W$7*(BD$12-$C150))*$D150</f>
        <v>4.0939855799200062E-11</v>
      </c>
      <c r="BE151" s="35">
        <f>IF(BE$12-$C150&lt;0,$W$8*ABS(BE$12-$C150),$W$7*(BE$12-$C150))*$D150</f>
        <v>3.9190289312054747E-11</v>
      </c>
      <c r="BF151" s="35">
        <f>IF(BF$12-$C150&lt;0,$W$8*ABS(BF$12-$C150),$W$7*(BF$12-$C150))*$D150</f>
        <v>3.7440722824909438E-11</v>
      </c>
      <c r="BG151" s="35">
        <f>IF(BG$12-$C150&lt;0,$W$8*ABS(BG$12-$C150),$W$7*(BG$12-$C150))*$D150</f>
        <v>3.5691156337764123E-11</v>
      </c>
      <c r="BH151" s="35">
        <f>IF(BH$12-$C150&lt;0,$W$8*ABS(BH$12-$C150),$W$7*(BH$12-$C150))*$D150</f>
        <v>3.3941589850618815E-11</v>
      </c>
      <c r="BI151" s="35">
        <f>IF(BI$12-$C150&lt;0,$W$8*ABS(BI$12-$C150),$W$7*(BI$12-$C150))*$D150</f>
        <v>3.2192023363473506E-11</v>
      </c>
      <c r="BJ151" s="35">
        <f>IF(BJ$12-$C150&lt;0,$W$8*ABS(BJ$12-$C150),$W$7*(BJ$12-$C150))*$D150</f>
        <v>3.0442456876328191E-11</v>
      </c>
      <c r="BK151" s="35">
        <f>IF(BK$12-$C150&lt;0,$W$8*ABS(BK$12-$C150),$W$7*(BK$12-$C150))*$D150</f>
        <v>2.869289038918288E-11</v>
      </c>
      <c r="BL151" s="35">
        <f>IF(BL$12-$C150&lt;0,$W$8*ABS(BL$12-$C150),$W$7*(BL$12-$C150))*$D150</f>
        <v>2.6943323902037571E-11</v>
      </c>
      <c r="BM151" s="35">
        <f>IF(BM$12-$C150&lt;0,$W$8*ABS(BM$12-$C150),$W$7*(BM$12-$C150))*$D150</f>
        <v>2.5193757414892259E-11</v>
      </c>
      <c r="BN151" s="35">
        <f>IF(BN$12-$C150&lt;0,$W$8*ABS(BN$12-$C150),$W$7*(BN$12-$C150))*$D150</f>
        <v>2.3444190927746944E-11</v>
      </c>
      <c r="BO151" s="35">
        <f>IF(BO$12-$C150&lt;0,$W$8*ABS(BO$12-$C150),$W$7*(BO$12-$C150))*$D150</f>
        <v>2.1694624440601636E-11</v>
      </c>
      <c r="BP151" s="35">
        <f>IF(BP$12-$C150&lt;0,$W$8*ABS(BP$12-$C150),$W$7*(BP$12-$C150))*$D150</f>
        <v>1.9945057953456324E-11</v>
      </c>
      <c r="BQ151" s="35">
        <f>IF(BQ$12-$C150&lt;0,$W$8*ABS(BQ$12-$C150),$W$7*(BQ$12-$C150))*$D150</f>
        <v>1.8195491466311012E-11</v>
      </c>
      <c r="BR151" s="35">
        <f>IF(BR$12-$C150&lt;0,$W$8*ABS(BR$12-$C150),$W$7*(BR$12-$C150))*$D150</f>
        <v>1.64459249791657E-11</v>
      </c>
      <c r="BS151" s="35">
        <f>IF(BS$12-$C150&lt;0,$W$8*ABS(BS$12-$C150),$W$7*(BS$12-$C150))*$D150</f>
        <v>1.4696358492020392E-11</v>
      </c>
      <c r="BT151" s="35">
        <f>IF(BT$12-$C150&lt;0,$W$8*ABS(BT$12-$C150),$W$7*(BT$12-$C150))*$D150</f>
        <v>1.2946792004875077E-11</v>
      </c>
      <c r="BU151" s="35">
        <f>IF(BU$12-$C150&lt;0,$W$8*ABS(BU$12-$C150),$W$7*(BU$12-$C150))*$D150</f>
        <v>1.1197225517729767E-11</v>
      </c>
      <c r="BV151" s="35">
        <f>IF(BV$12-$C150&lt;0,$W$8*ABS(BV$12-$C150),$W$7*(BV$12-$C150))*$D150</f>
        <v>9.447659030584455E-12</v>
      </c>
      <c r="BW151" s="35">
        <f>IF(BW$12-$C150&lt;0,$W$8*ABS(BW$12-$C150),$W$7*(BW$12-$C150))*$D150</f>
        <v>7.6980925434391433E-12</v>
      </c>
      <c r="BX151" s="35">
        <f>IF(BX$12-$C150&lt;0,$W$8*ABS(BX$12-$C150),$W$7*(BX$12-$C150))*$D150</f>
        <v>5.9485260562938323E-12</v>
      </c>
      <c r="BY151" s="35">
        <f>IF(BY$12-$C150&lt;0,$W$8*ABS(BY$12-$C150),$W$7*(BY$12-$C150))*$D150</f>
        <v>4.1989595691485206E-12</v>
      </c>
      <c r="BZ151" s="35">
        <f>IF(BZ$12-$C150&lt;0,$W$8*ABS(BZ$12-$C150),$W$7*(BZ$12-$C150))*$D150</f>
        <v>2.44939308200321E-12</v>
      </c>
      <c r="CA151" s="35">
        <f>IF(CA$12-$C150&lt;0,$W$8*ABS(CA$12-$C150),$W$7*(CA$12-$C150))*$D150</f>
        <v>6.9982659485789828E-13</v>
      </c>
      <c r="CB151" s="35">
        <f>IF(CB$12-$C150&lt;0,$W$8*ABS(CB$12-$C150),$W$7*(CB$12-$C150))*$D150</f>
        <v>1.0497398922874131E-11</v>
      </c>
      <c r="CC151" s="35">
        <f>IF(CC$12-$C150&lt;0,$W$8*ABS(CC$12-$C150),$W$7*(CC$12-$C150))*$D150</f>
        <v>2.7993063794327247E-11</v>
      </c>
      <c r="CD151" s="35">
        <f>IF(CD$12-$C150&lt;0,$W$8*ABS(CD$12-$C150),$W$7*(CD$12-$C150))*$D150</f>
        <v>4.5488728665780361E-11</v>
      </c>
      <c r="CE151" s="35">
        <f>IF(CE$12-$C150&lt;0,$W$8*ABS(CE$12-$C150),$W$7*(CE$12-$C150))*$D150</f>
        <v>6.2984393537233485E-11</v>
      </c>
      <c r="CF151" s="35">
        <f>IF(CF$12-$C150&lt;0,$W$8*ABS(CF$12-$C150),$W$7*(CF$12-$C150))*$D150</f>
        <v>8.0480058408686583E-11</v>
      </c>
      <c r="CG151" s="36">
        <f>IF(CG$12-$C150&lt;0,$W$8*ABS(CG$12-$C150),$W$7*(CG$12-$C150))*$D150</f>
        <v>9.7975723280139694E-11</v>
      </c>
      <c r="CH151" s="12"/>
    </row>
    <row r="152" spans="2:86" x14ac:dyDescent="0.25">
      <c r="B152" s="10"/>
      <c r="C152" s="5">
        <f t="shared" si="8"/>
        <v>28.099999999999934</v>
      </c>
      <c r="D152" s="46">
        <f>_xlfn.NORM.DIST(C152,$E$7,$E$8,FALSE)</f>
        <v>9.6320907396816179E-11</v>
      </c>
      <c r="E152" s="95">
        <f>D152/SUM($D$12:$D$138)</f>
        <v>1.926418337670875E-11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68"/>
      <c r="W152" s="54">
        <f t="shared" si="7"/>
        <v>27.899999999999935</v>
      </c>
      <c r="X152" s="34">
        <f>IF(X$12-$C151&lt;0,$W$8*ABS(X$12-$C151),$W$7*(X$12-$C151))*$D151</f>
        <v>5.1477349994948384E-11</v>
      </c>
      <c r="Y152" s="35">
        <f>IF(Y$12-$C151&lt;0,$W$8*ABS(Y$12-$C151),$W$7*(Y$12-$C151))*$D151</f>
        <v>5.0554816840917049E-11</v>
      </c>
      <c r="Z152" s="35">
        <f>IF(Z$12-$C151&lt;0,$W$8*ABS(Z$12-$C151),$W$7*(Z$12-$C151))*$D151</f>
        <v>4.9632283686885708E-11</v>
      </c>
      <c r="AA152" s="35">
        <f>IF(AA$12-$C151&lt;0,$W$8*ABS(AA$12-$C151),$W$7*(AA$12-$C151))*$D151</f>
        <v>4.8709750532854374E-11</v>
      </c>
      <c r="AB152" s="35">
        <f>IF(AB$12-$C151&lt;0,$W$8*ABS(AB$12-$C151),$W$7*(AB$12-$C151))*$D151</f>
        <v>4.7787217378823039E-11</v>
      </c>
      <c r="AC152" s="35">
        <f>IF(AC$12-$C151&lt;0,$W$8*ABS(AC$12-$C151),$W$7*(AC$12-$C151))*$D151</f>
        <v>4.6864684224791705E-11</v>
      </c>
      <c r="AD152" s="35">
        <f>IF(AD$12-$C151&lt;0,$W$8*ABS(AD$12-$C151),$W$7*(AD$12-$C151))*$D151</f>
        <v>4.594215107076037E-11</v>
      </c>
      <c r="AE152" s="35">
        <f>IF(AE$12-$C151&lt;0,$W$8*ABS(AE$12-$C151),$W$7*(AE$12-$C151))*$D151</f>
        <v>4.5019617916729036E-11</v>
      </c>
      <c r="AF152" s="35">
        <f>IF(AF$12-$C151&lt;0,$W$8*ABS(AF$12-$C151),$W$7*(AF$12-$C151))*$D151</f>
        <v>4.4097084762697701E-11</v>
      </c>
      <c r="AG152" s="35">
        <f>IF(AG$12-$C151&lt;0,$W$8*ABS(AG$12-$C151),$W$7*(AG$12-$C151))*$D151</f>
        <v>4.3174551608666367E-11</v>
      </c>
      <c r="AH152" s="35">
        <f>IF(AH$12-$C151&lt;0,$W$8*ABS(AH$12-$C151),$W$7*(AH$12-$C151))*$D151</f>
        <v>4.2252018454635026E-11</v>
      </c>
      <c r="AI152" s="35">
        <f>IF(AI$12-$C151&lt;0,$W$8*ABS(AI$12-$C151),$W$7*(AI$12-$C151))*$D151</f>
        <v>4.1329485300603691E-11</v>
      </c>
      <c r="AJ152" s="35">
        <f>IF(AJ$12-$C151&lt;0,$W$8*ABS(AJ$12-$C151),$W$7*(AJ$12-$C151))*$D151</f>
        <v>4.0406952146572363E-11</v>
      </c>
      <c r="AK152" s="35">
        <f>IF(AK$12-$C151&lt;0,$W$8*ABS(AK$12-$C151),$W$7*(AK$12-$C151))*$D151</f>
        <v>3.9484418992541029E-11</v>
      </c>
      <c r="AL152" s="35">
        <f>IF(AL$12-$C151&lt;0,$W$8*ABS(AL$12-$C151),$W$7*(AL$12-$C151))*$D151</f>
        <v>3.8561885838509688E-11</v>
      </c>
      <c r="AM152" s="35">
        <f>IF(AM$12-$C151&lt;0,$W$8*ABS(AM$12-$C151),$W$7*(AM$12-$C151))*$D151</f>
        <v>3.7639352684478353E-11</v>
      </c>
      <c r="AN152" s="35">
        <f>IF(AN$12-$C151&lt;0,$W$8*ABS(AN$12-$C151),$W$7*(AN$12-$C151))*$D151</f>
        <v>3.6716819530447019E-11</v>
      </c>
      <c r="AO152" s="35">
        <f>IF(AO$12-$C151&lt;0,$W$8*ABS(AO$12-$C151),$W$7*(AO$12-$C151))*$D151</f>
        <v>3.5794286376415684E-11</v>
      </c>
      <c r="AP152" s="35">
        <f>IF(AP$12-$C151&lt;0,$W$8*ABS(AP$12-$C151),$W$7*(AP$12-$C151))*$D151</f>
        <v>3.487175322238435E-11</v>
      </c>
      <c r="AQ152" s="35">
        <f>IF(AQ$12-$C151&lt;0,$W$8*ABS(AQ$12-$C151),$W$7*(AQ$12-$C151))*$D151</f>
        <v>3.3949220068353015E-11</v>
      </c>
      <c r="AR152" s="35">
        <f>IF(AR$12-$C151&lt;0,$W$8*ABS(AR$12-$C151),$W$7*(AR$12-$C151))*$D151</f>
        <v>3.3026686914321681E-11</v>
      </c>
      <c r="AS152" s="35">
        <f>IF(AS$12-$C151&lt;0,$W$8*ABS(AS$12-$C151),$W$7*(AS$12-$C151))*$D151</f>
        <v>3.2104153760290346E-11</v>
      </c>
      <c r="AT152" s="35">
        <f>IF(AT$12-$C151&lt;0,$W$8*ABS(AT$12-$C151),$W$7*(AT$12-$C151))*$D151</f>
        <v>3.1181620606259005E-11</v>
      </c>
      <c r="AU152" s="35">
        <f>IF(AU$12-$C151&lt;0,$W$8*ABS(AU$12-$C151),$W$7*(AU$12-$C151))*$D151</f>
        <v>3.0259087452227671E-11</v>
      </c>
      <c r="AV152" s="35">
        <f>IF(AV$12-$C151&lt;0,$W$8*ABS(AV$12-$C151),$W$7*(AV$12-$C151))*$D151</f>
        <v>2.9336554298196336E-11</v>
      </c>
      <c r="AW152" s="35">
        <f>IF(AW$12-$C151&lt;0,$W$8*ABS(AW$12-$C151),$W$7*(AW$12-$C151))*$D151</f>
        <v>2.8414021144165005E-11</v>
      </c>
      <c r="AX152" s="35">
        <f>IF(AX$12-$C151&lt;0,$W$8*ABS(AX$12-$C151),$W$7*(AX$12-$C151))*$D151</f>
        <v>2.7491487990133667E-11</v>
      </c>
      <c r="AY152" s="35">
        <f>IF(AY$12-$C151&lt;0,$W$8*ABS(AY$12-$C151),$W$7*(AY$12-$C151))*$D151</f>
        <v>2.6568954836102333E-11</v>
      </c>
      <c r="AZ152" s="35">
        <f>IF(AZ$12-$C151&lt;0,$W$8*ABS(AZ$12-$C151),$W$7*(AZ$12-$C151))*$D151</f>
        <v>2.5646421682070995E-11</v>
      </c>
      <c r="BA152" s="35">
        <f>IF(BA$12-$C151&lt;0,$W$8*ABS(BA$12-$C151),$W$7*(BA$12-$C151))*$D151</f>
        <v>2.472388852803966E-11</v>
      </c>
      <c r="BB152" s="35">
        <f>IF(BB$12-$C151&lt;0,$W$8*ABS(BB$12-$C151),$W$7*(BB$12-$C151))*$D151</f>
        <v>2.3801355374008326E-11</v>
      </c>
      <c r="BC152" s="35">
        <f>IF(BC$12-$C151&lt;0,$W$8*ABS(BC$12-$C151),$W$7*(BC$12-$C151))*$D151</f>
        <v>2.2878822219976991E-11</v>
      </c>
      <c r="BD152" s="35">
        <f>IF(BD$12-$C151&lt;0,$W$8*ABS(BD$12-$C151),$W$7*(BD$12-$C151))*$D151</f>
        <v>2.1956289065945654E-11</v>
      </c>
      <c r="BE152" s="35">
        <f>IF(BE$12-$C151&lt;0,$W$8*ABS(BE$12-$C151),$W$7*(BE$12-$C151))*$D151</f>
        <v>2.1033755911914322E-11</v>
      </c>
      <c r="BF152" s="35">
        <f>IF(BF$12-$C151&lt;0,$W$8*ABS(BF$12-$C151),$W$7*(BF$12-$C151))*$D151</f>
        <v>2.0111222757882985E-11</v>
      </c>
      <c r="BG152" s="35">
        <f>IF(BG$12-$C151&lt;0,$W$8*ABS(BG$12-$C151),$W$7*(BG$12-$C151))*$D151</f>
        <v>1.918868960385165E-11</v>
      </c>
      <c r="BH152" s="35">
        <f>IF(BH$12-$C151&lt;0,$W$8*ABS(BH$12-$C151),$W$7*(BH$12-$C151))*$D151</f>
        <v>1.8266156449820316E-11</v>
      </c>
      <c r="BI152" s="35">
        <f>IF(BI$12-$C151&lt;0,$W$8*ABS(BI$12-$C151),$W$7*(BI$12-$C151))*$D151</f>
        <v>1.7343623295788981E-11</v>
      </c>
      <c r="BJ152" s="35">
        <f>IF(BJ$12-$C151&lt;0,$W$8*ABS(BJ$12-$C151),$W$7*(BJ$12-$C151))*$D151</f>
        <v>1.6421090141757644E-11</v>
      </c>
      <c r="BK152" s="35">
        <f>IF(BK$12-$C151&lt;0,$W$8*ABS(BK$12-$C151),$W$7*(BK$12-$C151))*$D151</f>
        <v>1.5498556987726312E-11</v>
      </c>
      <c r="BL152" s="35">
        <f>IF(BL$12-$C151&lt;0,$W$8*ABS(BL$12-$C151),$W$7*(BL$12-$C151))*$D151</f>
        <v>1.4576023833694975E-11</v>
      </c>
      <c r="BM152" s="35">
        <f>IF(BM$12-$C151&lt;0,$W$8*ABS(BM$12-$C151),$W$7*(BM$12-$C151))*$D151</f>
        <v>1.3653490679663638E-11</v>
      </c>
      <c r="BN152" s="35">
        <f>IF(BN$12-$C151&lt;0,$W$8*ABS(BN$12-$C151),$W$7*(BN$12-$C151))*$D151</f>
        <v>1.2730957525632306E-11</v>
      </c>
      <c r="BO152" s="35">
        <f>IF(BO$12-$C151&lt;0,$W$8*ABS(BO$12-$C151),$W$7*(BO$12-$C151))*$D151</f>
        <v>1.1808424371600969E-11</v>
      </c>
      <c r="BP152" s="35">
        <f>IF(BP$12-$C151&lt;0,$W$8*ABS(BP$12-$C151),$W$7*(BP$12-$C151))*$D151</f>
        <v>1.0885891217569633E-11</v>
      </c>
      <c r="BQ152" s="35">
        <f>IF(BQ$12-$C151&lt;0,$W$8*ABS(BQ$12-$C151),$W$7*(BQ$12-$C151))*$D151</f>
        <v>9.9633580635382988E-12</v>
      </c>
      <c r="BR152" s="35">
        <f>IF(BR$12-$C151&lt;0,$W$8*ABS(BR$12-$C151),$W$7*(BR$12-$C151))*$D151</f>
        <v>9.0408249095069643E-12</v>
      </c>
      <c r="BS152" s="35">
        <f>IF(BS$12-$C151&lt;0,$W$8*ABS(BS$12-$C151),$W$7*(BS$12-$C151))*$D151</f>
        <v>8.1182917554756282E-12</v>
      </c>
      <c r="BT152" s="35">
        <f>IF(BT$12-$C151&lt;0,$W$8*ABS(BT$12-$C151),$W$7*(BT$12-$C151))*$D151</f>
        <v>7.1957586014442937E-12</v>
      </c>
      <c r="BU152" s="35">
        <f>IF(BU$12-$C151&lt;0,$W$8*ABS(BU$12-$C151),$W$7*(BU$12-$C151))*$D151</f>
        <v>6.2732254474129592E-12</v>
      </c>
      <c r="BV152" s="35">
        <f>IF(BV$12-$C151&lt;0,$W$8*ABS(BV$12-$C151),$W$7*(BV$12-$C151))*$D151</f>
        <v>5.3506922933816231E-12</v>
      </c>
      <c r="BW152" s="35">
        <f>IF(BW$12-$C151&lt;0,$W$8*ABS(BW$12-$C151),$W$7*(BW$12-$C151))*$D151</f>
        <v>4.4281591393502886E-12</v>
      </c>
      <c r="BX152" s="35">
        <f>IF(BX$12-$C151&lt;0,$W$8*ABS(BX$12-$C151),$W$7*(BX$12-$C151))*$D151</f>
        <v>3.5056259853189533E-12</v>
      </c>
      <c r="BY152" s="35">
        <f>IF(BY$12-$C151&lt;0,$W$8*ABS(BY$12-$C151),$W$7*(BY$12-$C151))*$D151</f>
        <v>2.5830928312876176E-12</v>
      </c>
      <c r="BZ152" s="35">
        <f>IF(BZ$12-$C151&lt;0,$W$8*ABS(BZ$12-$C151),$W$7*(BZ$12-$C151))*$D151</f>
        <v>1.6605596772562827E-12</v>
      </c>
      <c r="CA152" s="35">
        <f>IF(CA$12-$C151&lt;0,$W$8*ABS(CA$12-$C151),$W$7*(CA$12-$C151))*$D151</f>
        <v>7.380265232249475E-13</v>
      </c>
      <c r="CB152" s="35">
        <f>IF(CB$12-$C151&lt;0,$W$8*ABS(CB$12-$C151),$W$7*(CB$12-$C151))*$D151</f>
        <v>1.8450663080638766E-12</v>
      </c>
      <c r="CC152" s="35">
        <f>IF(CC$12-$C151&lt;0,$W$8*ABS(CC$12-$C151),$W$7*(CC$12-$C151))*$D151</f>
        <v>1.1070397848377229E-11</v>
      </c>
      <c r="CD152" s="35">
        <f>IF(CD$12-$C151&lt;0,$W$8*ABS(CD$12-$C151),$W$7*(CD$12-$C151))*$D151</f>
        <v>2.029572938869058E-11</v>
      </c>
      <c r="CE152" s="35">
        <f>IF(CE$12-$C151&lt;0,$W$8*ABS(CE$12-$C151),$W$7*(CE$12-$C151))*$D151</f>
        <v>2.9521060929003932E-11</v>
      </c>
      <c r="CF152" s="35">
        <f>IF(CF$12-$C151&lt;0,$W$8*ABS(CF$12-$C151),$W$7*(CF$12-$C151))*$D151</f>
        <v>3.8746392469317283E-11</v>
      </c>
      <c r="CG152" s="36">
        <f>IF(CG$12-$C151&lt;0,$W$8*ABS(CG$12-$C151),$W$7*(CG$12-$C151))*$D151</f>
        <v>4.7971724009630635E-11</v>
      </c>
      <c r="CH152" s="12"/>
    </row>
    <row r="153" spans="2:86" x14ac:dyDescent="0.25">
      <c r="B153" s="10"/>
      <c r="C153" s="5">
        <f t="shared" si="8"/>
        <v>28.299999999999933</v>
      </c>
      <c r="D153" s="46">
        <f>_xlfn.NORM.DIST(C153,$E$7,$E$8,FALSE)</f>
        <v>4.9783589527496171E-11</v>
      </c>
      <c r="E153" s="95">
        <f>D153/SUM($D$12:$D$138)</f>
        <v>9.9567188861447956E-12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68"/>
      <c r="W153" s="54">
        <f t="shared" si="7"/>
        <v>28.099999999999934</v>
      </c>
      <c r="X153" s="34">
        <f>IF(X$12-$C152&lt;0,$W$8*ABS(X$12-$C152),$W$7*(X$12-$C152))*$D152</f>
        <v>2.7066174978505284E-11</v>
      </c>
      <c r="Y153" s="35">
        <f>IF(Y$12-$C152&lt;0,$W$8*ABS(Y$12-$C152),$W$7*(Y$12-$C152))*$D152</f>
        <v>2.6584570441521202E-11</v>
      </c>
      <c r="Z153" s="35">
        <f>IF(Z$12-$C152&lt;0,$W$8*ABS(Z$12-$C152),$W$7*(Z$12-$C152))*$D152</f>
        <v>2.6102965904537123E-11</v>
      </c>
      <c r="AA153" s="35">
        <f>IF(AA$12-$C152&lt;0,$W$8*ABS(AA$12-$C152),$W$7*(AA$12-$C152))*$D152</f>
        <v>2.5621361367553041E-11</v>
      </c>
      <c r="AB153" s="35">
        <f>IF(AB$12-$C152&lt;0,$W$8*ABS(AB$12-$C152),$W$7*(AB$12-$C152))*$D152</f>
        <v>2.5139756830568959E-11</v>
      </c>
      <c r="AC153" s="35">
        <f>IF(AC$12-$C152&lt;0,$W$8*ABS(AC$12-$C152),$W$7*(AC$12-$C152))*$D152</f>
        <v>2.4658152293584877E-11</v>
      </c>
      <c r="AD153" s="35">
        <f>IF(AD$12-$C152&lt;0,$W$8*ABS(AD$12-$C152),$W$7*(AD$12-$C152))*$D152</f>
        <v>2.4176547756600798E-11</v>
      </c>
      <c r="AE153" s="35">
        <f>IF(AE$12-$C152&lt;0,$W$8*ABS(AE$12-$C152),$W$7*(AE$12-$C152))*$D152</f>
        <v>2.3694943219616719E-11</v>
      </c>
      <c r="AF153" s="35">
        <f>IF(AF$12-$C152&lt;0,$W$8*ABS(AF$12-$C152),$W$7*(AF$12-$C152))*$D152</f>
        <v>2.3213338682632637E-11</v>
      </c>
      <c r="AG153" s="35">
        <f>IF(AG$12-$C152&lt;0,$W$8*ABS(AG$12-$C152),$W$7*(AG$12-$C152))*$D152</f>
        <v>2.2731734145648555E-11</v>
      </c>
      <c r="AH153" s="35">
        <f>IF(AH$12-$C152&lt;0,$W$8*ABS(AH$12-$C152),$W$7*(AH$12-$C152))*$D152</f>
        <v>2.2250129608664476E-11</v>
      </c>
      <c r="AI153" s="35">
        <f>IF(AI$12-$C152&lt;0,$W$8*ABS(AI$12-$C152),$W$7*(AI$12-$C152))*$D152</f>
        <v>2.1768525071680394E-11</v>
      </c>
      <c r="AJ153" s="35">
        <f>IF(AJ$12-$C152&lt;0,$W$8*ABS(AJ$12-$C152),$W$7*(AJ$12-$C152))*$D152</f>
        <v>2.1286920534696312E-11</v>
      </c>
      <c r="AK153" s="35">
        <f>IF(AK$12-$C152&lt;0,$W$8*ABS(AK$12-$C152),$W$7*(AK$12-$C152))*$D152</f>
        <v>2.0805315997712229E-11</v>
      </c>
      <c r="AL153" s="35">
        <f>IF(AL$12-$C152&lt;0,$W$8*ABS(AL$12-$C152),$W$7*(AL$12-$C152))*$D152</f>
        <v>2.0323711460728151E-11</v>
      </c>
      <c r="AM153" s="35">
        <f>IF(AM$12-$C152&lt;0,$W$8*ABS(AM$12-$C152),$W$7*(AM$12-$C152))*$D152</f>
        <v>1.9842106923744072E-11</v>
      </c>
      <c r="AN153" s="35">
        <f>IF(AN$12-$C152&lt;0,$W$8*ABS(AN$12-$C152),$W$7*(AN$12-$C152))*$D152</f>
        <v>1.936050238675999E-11</v>
      </c>
      <c r="AO153" s="35">
        <f>IF(AO$12-$C152&lt;0,$W$8*ABS(AO$12-$C152),$W$7*(AO$12-$C152))*$D152</f>
        <v>1.8878897849775907E-11</v>
      </c>
      <c r="AP153" s="35">
        <f>IF(AP$12-$C152&lt;0,$W$8*ABS(AP$12-$C152),$W$7*(AP$12-$C152))*$D152</f>
        <v>1.8397293312791825E-11</v>
      </c>
      <c r="AQ153" s="35">
        <f>IF(AQ$12-$C152&lt;0,$W$8*ABS(AQ$12-$C152),$W$7*(AQ$12-$C152))*$D152</f>
        <v>1.7915688775807746E-11</v>
      </c>
      <c r="AR153" s="35">
        <f>IF(AR$12-$C152&lt;0,$W$8*ABS(AR$12-$C152),$W$7*(AR$12-$C152))*$D152</f>
        <v>1.7434084238823667E-11</v>
      </c>
      <c r="AS153" s="35">
        <f>IF(AS$12-$C152&lt;0,$W$8*ABS(AS$12-$C152),$W$7*(AS$12-$C152))*$D152</f>
        <v>1.6952479701839585E-11</v>
      </c>
      <c r="AT153" s="35">
        <f>IF(AT$12-$C152&lt;0,$W$8*ABS(AT$12-$C152),$W$7*(AT$12-$C152))*$D152</f>
        <v>1.6470875164855503E-11</v>
      </c>
      <c r="AU153" s="35">
        <f>IF(AU$12-$C152&lt;0,$W$8*ABS(AU$12-$C152),$W$7*(AU$12-$C152))*$D152</f>
        <v>1.5989270627871421E-11</v>
      </c>
      <c r="AV153" s="35">
        <f>IF(AV$12-$C152&lt;0,$W$8*ABS(AV$12-$C152),$W$7*(AV$12-$C152))*$D152</f>
        <v>1.5507666090887342E-11</v>
      </c>
      <c r="AW153" s="35">
        <f>IF(AW$12-$C152&lt;0,$W$8*ABS(AW$12-$C152),$W$7*(AW$12-$C152))*$D152</f>
        <v>1.502606155390326E-11</v>
      </c>
      <c r="AX153" s="35">
        <f>IF(AX$12-$C152&lt;0,$W$8*ABS(AX$12-$C152),$W$7*(AX$12-$C152))*$D152</f>
        <v>1.4544457016919178E-11</v>
      </c>
      <c r="AY153" s="35">
        <f>IF(AY$12-$C152&lt;0,$W$8*ABS(AY$12-$C152),$W$7*(AY$12-$C152))*$D152</f>
        <v>1.4062852479935099E-11</v>
      </c>
      <c r="AZ153" s="35">
        <f>IF(AZ$12-$C152&lt;0,$W$8*ABS(AZ$12-$C152),$W$7*(AZ$12-$C152))*$D152</f>
        <v>1.3581247942951019E-11</v>
      </c>
      <c r="BA153" s="35">
        <f>IF(BA$12-$C152&lt;0,$W$8*ABS(BA$12-$C152),$W$7*(BA$12-$C152))*$D152</f>
        <v>1.3099643405966936E-11</v>
      </c>
      <c r="BB153" s="35">
        <f>IF(BB$12-$C152&lt;0,$W$8*ABS(BB$12-$C152),$W$7*(BB$12-$C152))*$D152</f>
        <v>1.2618038868982856E-11</v>
      </c>
      <c r="BC153" s="35">
        <f>IF(BC$12-$C152&lt;0,$W$8*ABS(BC$12-$C152),$W$7*(BC$12-$C152))*$D152</f>
        <v>1.2136434331998774E-11</v>
      </c>
      <c r="BD153" s="35">
        <f>IF(BD$12-$C152&lt;0,$W$8*ABS(BD$12-$C152),$W$7*(BD$12-$C152))*$D152</f>
        <v>1.1654829795014695E-11</v>
      </c>
      <c r="BE153" s="35">
        <f>IF(BE$12-$C152&lt;0,$W$8*ABS(BE$12-$C152),$W$7*(BE$12-$C152))*$D152</f>
        <v>1.1173225258030613E-11</v>
      </c>
      <c r="BF153" s="35">
        <f>IF(BF$12-$C152&lt;0,$W$8*ABS(BF$12-$C152),$W$7*(BF$12-$C152))*$D152</f>
        <v>1.0691620721046532E-11</v>
      </c>
      <c r="BG153" s="35">
        <f>IF(BG$12-$C152&lt;0,$W$8*ABS(BG$12-$C152),$W$7*(BG$12-$C152))*$D152</f>
        <v>1.0210016184062452E-11</v>
      </c>
      <c r="BH153" s="35">
        <f>IF(BH$12-$C152&lt;0,$W$8*ABS(BH$12-$C152),$W$7*(BH$12-$C152))*$D152</f>
        <v>9.7284116470783713E-12</v>
      </c>
      <c r="BI153" s="35">
        <f>IF(BI$12-$C152&lt;0,$W$8*ABS(BI$12-$C152),$W$7*(BI$12-$C152))*$D152</f>
        <v>9.2468071100942892E-12</v>
      </c>
      <c r="BJ153" s="35">
        <f>IF(BJ$12-$C152&lt;0,$W$8*ABS(BJ$12-$C152),$W$7*(BJ$12-$C152))*$D152</f>
        <v>8.7652025731102087E-12</v>
      </c>
      <c r="BK153" s="35">
        <f>IF(BK$12-$C152&lt;0,$W$8*ABS(BK$12-$C152),$W$7*(BK$12-$C152))*$D152</f>
        <v>8.2835980361261282E-12</v>
      </c>
      <c r="BL153" s="35">
        <f>IF(BL$12-$C152&lt;0,$W$8*ABS(BL$12-$C152),$W$7*(BL$12-$C152))*$D152</f>
        <v>7.801993499142046E-12</v>
      </c>
      <c r="BM153" s="35">
        <f>IF(BM$12-$C152&lt;0,$W$8*ABS(BM$12-$C152),$W$7*(BM$12-$C152))*$D152</f>
        <v>7.3203889621579672E-12</v>
      </c>
      <c r="BN153" s="35">
        <f>IF(BN$12-$C152&lt;0,$W$8*ABS(BN$12-$C152),$W$7*(BN$12-$C152))*$D152</f>
        <v>6.838784425173885E-12</v>
      </c>
      <c r="BO153" s="35">
        <f>IF(BO$12-$C152&lt;0,$W$8*ABS(BO$12-$C152),$W$7*(BO$12-$C152))*$D152</f>
        <v>6.3571798881898037E-12</v>
      </c>
      <c r="BP153" s="35">
        <f>IF(BP$12-$C152&lt;0,$W$8*ABS(BP$12-$C152),$W$7*(BP$12-$C152))*$D152</f>
        <v>5.8755753512057232E-12</v>
      </c>
      <c r="BQ153" s="35">
        <f>IF(BQ$12-$C152&lt;0,$W$8*ABS(BQ$12-$C152),$W$7*(BQ$12-$C152))*$D152</f>
        <v>5.3939708142216427E-12</v>
      </c>
      <c r="BR153" s="35">
        <f>IF(BR$12-$C152&lt;0,$W$8*ABS(BR$12-$C152),$W$7*(BR$12-$C152))*$D152</f>
        <v>4.9123662772375614E-12</v>
      </c>
      <c r="BS153" s="35">
        <f>IF(BS$12-$C152&lt;0,$W$8*ABS(BS$12-$C152),$W$7*(BS$12-$C152))*$D152</f>
        <v>4.4307617402534809E-12</v>
      </c>
      <c r="BT153" s="35">
        <f>IF(BT$12-$C152&lt;0,$W$8*ABS(BT$12-$C152),$W$7*(BT$12-$C152))*$D152</f>
        <v>3.9491572032694004E-12</v>
      </c>
      <c r="BU153" s="35">
        <f>IF(BU$12-$C152&lt;0,$W$8*ABS(BU$12-$C152),$W$7*(BU$12-$C152))*$D152</f>
        <v>3.4675526662853187E-12</v>
      </c>
      <c r="BV153" s="35">
        <f>IF(BV$12-$C152&lt;0,$W$8*ABS(BV$12-$C152),$W$7*(BV$12-$C152))*$D152</f>
        <v>2.9859481293012382E-12</v>
      </c>
      <c r="BW153" s="35">
        <f>IF(BW$12-$C152&lt;0,$W$8*ABS(BW$12-$C152),$W$7*(BW$12-$C152))*$D152</f>
        <v>2.5043435923171572E-12</v>
      </c>
      <c r="BX153" s="35">
        <f>IF(BX$12-$C152&lt;0,$W$8*ABS(BX$12-$C152),$W$7*(BX$12-$C152))*$D152</f>
        <v>2.0227390553330759E-12</v>
      </c>
      <c r="BY153" s="35">
        <f>IF(BY$12-$C152&lt;0,$W$8*ABS(BY$12-$C152),$W$7*(BY$12-$C152))*$D152</f>
        <v>1.5411345183489954E-12</v>
      </c>
      <c r="BZ153" s="35">
        <f>IF(BZ$12-$C152&lt;0,$W$8*ABS(BZ$12-$C152),$W$7*(BZ$12-$C152))*$D152</f>
        <v>1.0595299813649145E-12</v>
      </c>
      <c r="CA153" s="35">
        <f>IF(CA$12-$C152&lt;0,$W$8*ABS(CA$12-$C152),$W$7*(CA$12-$C152))*$D152</f>
        <v>5.779254443808334E-13</v>
      </c>
      <c r="CB153" s="35">
        <f>IF(CB$12-$C152&lt;0,$W$8*ABS(CB$12-$C152),$W$7*(CB$12-$C152))*$D152</f>
        <v>9.6320907396752538E-14</v>
      </c>
      <c r="CC153" s="35">
        <f>IF(CC$12-$C152&lt;0,$W$8*ABS(CC$12-$C152),$W$7*(CC$12-$C152))*$D152</f>
        <v>3.8528362958732838E-12</v>
      </c>
      <c r="CD153" s="35">
        <f>IF(CD$12-$C152&lt;0,$W$8*ABS(CD$12-$C152),$W$7*(CD$12-$C152))*$D152</f>
        <v>8.6688816657140937E-12</v>
      </c>
      <c r="CE153" s="35">
        <f>IF(CE$12-$C152&lt;0,$W$8*ABS(CE$12-$C152),$W$7*(CE$12-$C152))*$D152</f>
        <v>1.3484927035554902E-11</v>
      </c>
      <c r="CF153" s="35">
        <f>IF(CF$12-$C152&lt;0,$W$8*ABS(CF$12-$C152),$W$7*(CF$12-$C152))*$D152</f>
        <v>1.8300972405395712E-11</v>
      </c>
      <c r="CG153" s="36">
        <f>IF(CG$12-$C152&lt;0,$W$8*ABS(CG$12-$C152),$W$7*(CG$12-$C152))*$D152</f>
        <v>2.311701777523652E-11</v>
      </c>
      <c r="CH153" s="12"/>
    </row>
    <row r="154" spans="2:86" x14ac:dyDescent="0.25">
      <c r="B154" s="10"/>
      <c r="C154" s="5">
        <f t="shared" si="8"/>
        <v>28.499999999999932</v>
      </c>
      <c r="D154" s="46">
        <f>_xlfn.NORM.DIST(C154,$E$7,$E$8,FALSE)</f>
        <v>2.5474689794224211E-11</v>
      </c>
      <c r="E154" s="95">
        <f>D154/SUM($D$12:$D$138)</f>
        <v>5.0949384606495873E-12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68"/>
      <c r="W154" s="54">
        <f t="shared" si="7"/>
        <v>28.299999999999933</v>
      </c>
      <c r="X154" s="34">
        <f>IF(X$12-$C153&lt;0,$W$8*ABS(X$12-$C153),$W$7*(X$12-$C153))*$D153</f>
        <v>1.4088755836281385E-11</v>
      </c>
      <c r="Y154" s="35">
        <f>IF(Y$12-$C153&lt;0,$W$8*ABS(Y$12-$C153),$W$7*(Y$12-$C153))*$D153</f>
        <v>1.3839837888643903E-11</v>
      </c>
      <c r="Z154" s="35">
        <f>IF(Z$12-$C153&lt;0,$W$8*ABS(Z$12-$C153),$W$7*(Z$12-$C153))*$D153</f>
        <v>1.3590919941006422E-11</v>
      </c>
      <c r="AA154" s="35">
        <f>IF(AA$12-$C153&lt;0,$W$8*ABS(AA$12-$C153),$W$7*(AA$12-$C153))*$D153</f>
        <v>1.3342001993368942E-11</v>
      </c>
      <c r="AB154" s="35">
        <f>IF(AB$12-$C153&lt;0,$W$8*ABS(AB$12-$C153),$W$7*(AB$12-$C153))*$D153</f>
        <v>1.3093084045731461E-11</v>
      </c>
      <c r="AC154" s="35">
        <f>IF(AC$12-$C153&lt;0,$W$8*ABS(AC$12-$C153),$W$7*(AC$12-$C153))*$D153</f>
        <v>1.2844166098093979E-11</v>
      </c>
      <c r="AD154" s="35">
        <f>IF(AD$12-$C153&lt;0,$W$8*ABS(AD$12-$C153),$W$7*(AD$12-$C153))*$D153</f>
        <v>1.2595248150456498E-11</v>
      </c>
      <c r="AE154" s="35">
        <f>IF(AE$12-$C153&lt;0,$W$8*ABS(AE$12-$C153),$W$7*(AE$12-$C153))*$D153</f>
        <v>1.2346330202819018E-11</v>
      </c>
      <c r="AF154" s="35">
        <f>IF(AF$12-$C153&lt;0,$W$8*ABS(AF$12-$C153),$W$7*(AF$12-$C153))*$D153</f>
        <v>1.2097412255181536E-11</v>
      </c>
      <c r="AG154" s="35">
        <f>IF(AG$12-$C153&lt;0,$W$8*ABS(AG$12-$C153),$W$7*(AG$12-$C153))*$D153</f>
        <v>1.1848494307544055E-11</v>
      </c>
      <c r="AH154" s="35">
        <f>IF(AH$12-$C153&lt;0,$W$8*ABS(AH$12-$C153),$W$7*(AH$12-$C153))*$D153</f>
        <v>1.1599576359906575E-11</v>
      </c>
      <c r="AI154" s="35">
        <f>IF(AI$12-$C153&lt;0,$W$8*ABS(AI$12-$C153),$W$7*(AI$12-$C153))*$D153</f>
        <v>1.1350658412269094E-11</v>
      </c>
      <c r="AJ154" s="35">
        <f>IF(AJ$12-$C153&lt;0,$W$8*ABS(AJ$12-$C153),$W$7*(AJ$12-$C153))*$D153</f>
        <v>1.1101740464631614E-11</v>
      </c>
      <c r="AK154" s="35">
        <f>IF(AK$12-$C153&lt;0,$W$8*ABS(AK$12-$C153),$W$7*(AK$12-$C153))*$D153</f>
        <v>1.0852822516994132E-11</v>
      </c>
      <c r="AL154" s="35">
        <f>IF(AL$12-$C153&lt;0,$W$8*ABS(AL$12-$C153),$W$7*(AL$12-$C153))*$D153</f>
        <v>1.0603904569356651E-11</v>
      </c>
      <c r="AM154" s="35">
        <f>IF(AM$12-$C153&lt;0,$W$8*ABS(AM$12-$C153),$W$7*(AM$12-$C153))*$D153</f>
        <v>1.035498662171917E-11</v>
      </c>
      <c r="AN154" s="35">
        <f>IF(AN$12-$C153&lt;0,$W$8*ABS(AN$12-$C153),$W$7*(AN$12-$C153))*$D153</f>
        <v>1.010606867408169E-11</v>
      </c>
      <c r="AO154" s="35">
        <f>IF(AO$12-$C153&lt;0,$W$8*ABS(AO$12-$C153),$W$7*(AO$12-$C153))*$D153</f>
        <v>9.85715072644421E-12</v>
      </c>
      <c r="AP154" s="35">
        <f>IF(AP$12-$C153&lt;0,$W$8*ABS(AP$12-$C153),$W$7*(AP$12-$C153))*$D153</f>
        <v>9.6082327788067285E-12</v>
      </c>
      <c r="AQ154" s="35">
        <f>IF(AQ$12-$C153&lt;0,$W$8*ABS(AQ$12-$C153),$W$7*(AQ$12-$C153))*$D153</f>
        <v>9.3593148311692471E-12</v>
      </c>
      <c r="AR154" s="35">
        <f>IF(AR$12-$C153&lt;0,$W$8*ABS(AR$12-$C153),$W$7*(AR$12-$C153))*$D153</f>
        <v>9.1103968835317657E-12</v>
      </c>
      <c r="AS154" s="35">
        <f>IF(AS$12-$C153&lt;0,$W$8*ABS(AS$12-$C153),$W$7*(AS$12-$C153))*$D153</f>
        <v>8.8614789358942842E-12</v>
      </c>
      <c r="AT154" s="35">
        <f>IF(AT$12-$C153&lt;0,$W$8*ABS(AT$12-$C153),$W$7*(AT$12-$C153))*$D153</f>
        <v>8.6125609882568044E-12</v>
      </c>
      <c r="AU154" s="35">
        <f>IF(AU$12-$C153&lt;0,$W$8*ABS(AU$12-$C153),$W$7*(AU$12-$C153))*$D153</f>
        <v>8.3636430406193246E-12</v>
      </c>
      <c r="AV154" s="35">
        <f>IF(AV$12-$C153&lt;0,$W$8*ABS(AV$12-$C153),$W$7*(AV$12-$C153))*$D153</f>
        <v>8.1147250929818431E-12</v>
      </c>
      <c r="AW154" s="35">
        <f>IF(AW$12-$C153&lt;0,$W$8*ABS(AW$12-$C153),$W$7*(AW$12-$C153))*$D153</f>
        <v>7.8658071453443617E-12</v>
      </c>
      <c r="AX154" s="35">
        <f>IF(AX$12-$C153&lt;0,$W$8*ABS(AX$12-$C153),$W$7*(AX$12-$C153))*$D153</f>
        <v>7.6168891977068803E-12</v>
      </c>
      <c r="AY154" s="35">
        <f>IF(AY$12-$C153&lt;0,$W$8*ABS(AY$12-$C153),$W$7*(AY$12-$C153))*$D153</f>
        <v>7.3679712500694004E-12</v>
      </c>
      <c r="AZ154" s="35">
        <f>IF(AZ$12-$C153&lt;0,$W$8*ABS(AZ$12-$C153),$W$7*(AZ$12-$C153))*$D153</f>
        <v>7.119053302431919E-12</v>
      </c>
      <c r="BA154" s="35">
        <f>IF(BA$12-$C153&lt;0,$W$8*ABS(BA$12-$C153),$W$7*(BA$12-$C153))*$D153</f>
        <v>6.8701353547944392E-12</v>
      </c>
      <c r="BB154" s="35">
        <f>IF(BB$12-$C153&lt;0,$W$8*ABS(BB$12-$C153),$W$7*(BB$12-$C153))*$D153</f>
        <v>6.6212174071569578E-12</v>
      </c>
      <c r="BC154" s="35">
        <f>IF(BC$12-$C153&lt;0,$W$8*ABS(BC$12-$C153),$W$7*(BC$12-$C153))*$D153</f>
        <v>6.3722994595194771E-12</v>
      </c>
      <c r="BD154" s="35">
        <f>IF(BD$12-$C153&lt;0,$W$8*ABS(BD$12-$C153),$W$7*(BD$12-$C153))*$D153</f>
        <v>6.1233815118819957E-12</v>
      </c>
      <c r="BE154" s="35">
        <f>IF(BE$12-$C153&lt;0,$W$8*ABS(BE$12-$C153),$W$7*(BE$12-$C153))*$D153</f>
        <v>5.8744635642445151E-12</v>
      </c>
      <c r="BF154" s="35">
        <f>IF(BF$12-$C153&lt;0,$W$8*ABS(BF$12-$C153),$W$7*(BF$12-$C153))*$D153</f>
        <v>5.6255456166070344E-12</v>
      </c>
      <c r="BG154" s="35">
        <f>IF(BG$12-$C153&lt;0,$W$8*ABS(BG$12-$C153),$W$7*(BG$12-$C153))*$D153</f>
        <v>5.376627668969553E-12</v>
      </c>
      <c r="BH154" s="35">
        <f>IF(BH$12-$C153&lt;0,$W$8*ABS(BH$12-$C153),$W$7*(BH$12-$C153))*$D153</f>
        <v>5.1277097213320724E-12</v>
      </c>
      <c r="BI154" s="35">
        <f>IF(BI$12-$C153&lt;0,$W$8*ABS(BI$12-$C153),$W$7*(BI$12-$C153))*$D153</f>
        <v>4.8787917736945917E-12</v>
      </c>
      <c r="BJ154" s="35">
        <f>IF(BJ$12-$C153&lt;0,$W$8*ABS(BJ$12-$C153),$W$7*(BJ$12-$C153))*$D153</f>
        <v>4.6298738260571111E-12</v>
      </c>
      <c r="BK154" s="35">
        <f>IF(BK$12-$C153&lt;0,$W$8*ABS(BK$12-$C153),$W$7*(BK$12-$C153))*$D153</f>
        <v>4.3809558784196297E-12</v>
      </c>
      <c r="BL154" s="35">
        <f>IF(BL$12-$C153&lt;0,$W$8*ABS(BL$12-$C153),$W$7*(BL$12-$C153))*$D153</f>
        <v>4.132037930782149E-12</v>
      </c>
      <c r="BM154" s="35">
        <f>IF(BM$12-$C153&lt;0,$W$8*ABS(BM$12-$C153),$W$7*(BM$12-$C153))*$D153</f>
        <v>3.8831199831446684E-12</v>
      </c>
      <c r="BN154" s="35">
        <f>IF(BN$12-$C153&lt;0,$W$8*ABS(BN$12-$C153),$W$7*(BN$12-$C153))*$D153</f>
        <v>3.634202035507187E-12</v>
      </c>
      <c r="BO154" s="35">
        <f>IF(BO$12-$C153&lt;0,$W$8*ABS(BO$12-$C153),$W$7*(BO$12-$C153))*$D153</f>
        <v>3.3852840878697067E-12</v>
      </c>
      <c r="BP154" s="35">
        <f>IF(BP$12-$C153&lt;0,$W$8*ABS(BP$12-$C153),$W$7*(BP$12-$C153))*$D153</f>
        <v>3.1363661402322257E-12</v>
      </c>
      <c r="BQ154" s="35">
        <f>IF(BQ$12-$C153&lt;0,$W$8*ABS(BQ$12-$C153),$W$7*(BQ$12-$C153))*$D153</f>
        <v>2.8874481925947447E-12</v>
      </c>
      <c r="BR154" s="35">
        <f>IF(BR$12-$C153&lt;0,$W$8*ABS(BR$12-$C153),$W$7*(BR$12-$C153))*$D153</f>
        <v>2.6385302449572636E-12</v>
      </c>
      <c r="BS154" s="35">
        <f>IF(BS$12-$C153&lt;0,$W$8*ABS(BS$12-$C153),$W$7*(BS$12-$C153))*$D153</f>
        <v>2.389612297319783E-12</v>
      </c>
      <c r="BT154" s="35">
        <f>IF(BT$12-$C153&lt;0,$W$8*ABS(BT$12-$C153),$W$7*(BT$12-$C153))*$D153</f>
        <v>2.140694349682302E-12</v>
      </c>
      <c r="BU154" s="35">
        <f>IF(BU$12-$C153&lt;0,$W$8*ABS(BU$12-$C153),$W$7*(BU$12-$C153))*$D153</f>
        <v>1.8917764020448214E-12</v>
      </c>
      <c r="BV154" s="35">
        <f>IF(BV$12-$C153&lt;0,$W$8*ABS(BV$12-$C153),$W$7*(BV$12-$C153))*$D153</f>
        <v>1.6428584544073405E-12</v>
      </c>
      <c r="BW154" s="35">
        <f>IF(BW$12-$C153&lt;0,$W$8*ABS(BW$12-$C153),$W$7*(BW$12-$C153))*$D153</f>
        <v>1.3939405067698595E-12</v>
      </c>
      <c r="BX154" s="35">
        <f>IF(BX$12-$C153&lt;0,$W$8*ABS(BX$12-$C153),$W$7*(BX$12-$C153))*$D153</f>
        <v>1.1450225591323787E-12</v>
      </c>
      <c r="BY154" s="35">
        <f>IF(BY$12-$C153&lt;0,$W$8*ABS(BY$12-$C153),$W$7*(BY$12-$C153))*$D153</f>
        <v>8.9610461149489783E-13</v>
      </c>
      <c r="BZ154" s="35">
        <f>IF(BZ$12-$C153&lt;0,$W$8*ABS(BZ$12-$C153),$W$7*(BZ$12-$C153))*$D153</f>
        <v>6.471866638574169E-13</v>
      </c>
      <c r="CA154" s="35">
        <f>IF(CA$12-$C153&lt;0,$W$8*ABS(CA$12-$C153),$W$7*(CA$12-$C153))*$D153</f>
        <v>3.9826871621993612E-13</v>
      </c>
      <c r="CB154" s="35">
        <f>IF(CB$12-$C153&lt;0,$W$8*ABS(CB$12-$C153),$W$7*(CB$12-$C153))*$D153</f>
        <v>1.4935076858245526E-13</v>
      </c>
      <c r="CC154" s="35">
        <f>IF(CC$12-$C153&lt;0,$W$8*ABS(CC$12-$C153),$W$7*(CC$12-$C153))*$D153</f>
        <v>9.9567179055025593E-13</v>
      </c>
      <c r="CD154" s="35">
        <f>IF(CD$12-$C153&lt;0,$W$8*ABS(CD$12-$C153),$W$7*(CD$12-$C153))*$D153</f>
        <v>3.4848512669250644E-12</v>
      </c>
      <c r="CE154" s="35">
        <f>IF(CE$12-$C153&lt;0,$W$8*ABS(CE$12-$C153),$W$7*(CE$12-$C153))*$D153</f>
        <v>5.9740307432998736E-12</v>
      </c>
      <c r="CF154" s="35">
        <f>IF(CF$12-$C153&lt;0,$W$8*ABS(CF$12-$C153),$W$7*(CF$12-$C153))*$D153</f>
        <v>8.4632102196746823E-12</v>
      </c>
      <c r="CG154" s="36">
        <f>IF(CG$12-$C153&lt;0,$W$8*ABS(CG$12-$C153),$W$7*(CG$12-$C153))*$D153</f>
        <v>1.095238969604949E-11</v>
      </c>
      <c r="CH154" s="12"/>
    </row>
    <row r="155" spans="2:86" x14ac:dyDescent="0.25">
      <c r="B155" s="10"/>
      <c r="C155" s="5">
        <f t="shared" si="8"/>
        <v>28.699999999999932</v>
      </c>
      <c r="D155" s="46">
        <f>_xlfn.NORM.DIST(C155,$E$7,$E$8,FALSE)</f>
        <v>1.2905910724996347E-11</v>
      </c>
      <c r="E155" s="95">
        <f>D155/SUM($D$12:$D$138)</f>
        <v>2.5811823992220801E-12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68"/>
      <c r="W155" s="54">
        <f t="shared" si="7"/>
        <v>28.499999999999932</v>
      </c>
      <c r="X155" s="34">
        <f>IF(X$12-$C154&lt;0,$W$8*ABS(X$12-$C154),$W$7*(X$12-$C154))*$D154</f>
        <v>7.2602865913538825E-12</v>
      </c>
      <c r="Y155" s="35">
        <f>IF(Y$12-$C154&lt;0,$W$8*ABS(Y$12-$C154),$W$7*(Y$12-$C154))*$D154</f>
        <v>7.1329131423827615E-12</v>
      </c>
      <c r="Z155" s="35">
        <f>IF(Z$12-$C154&lt;0,$W$8*ABS(Z$12-$C154),$W$7*(Z$12-$C154))*$D154</f>
        <v>7.005539693411642E-12</v>
      </c>
      <c r="AA155" s="35">
        <f>IF(AA$12-$C154&lt;0,$W$8*ABS(AA$12-$C154),$W$7*(AA$12-$C154))*$D154</f>
        <v>6.8781662444405201E-12</v>
      </c>
      <c r="AB155" s="35">
        <f>IF(AB$12-$C154&lt;0,$W$8*ABS(AB$12-$C154),$W$7*(AB$12-$C154))*$D154</f>
        <v>6.7507927954693991E-12</v>
      </c>
      <c r="AC155" s="35">
        <f>IF(AC$12-$C154&lt;0,$W$8*ABS(AC$12-$C154),$W$7*(AC$12-$C154))*$D154</f>
        <v>6.623419346498278E-12</v>
      </c>
      <c r="AD155" s="35">
        <f>IF(AD$12-$C154&lt;0,$W$8*ABS(AD$12-$C154),$W$7*(AD$12-$C154))*$D154</f>
        <v>6.4960458975271569E-12</v>
      </c>
      <c r="AE155" s="35">
        <f>IF(AE$12-$C154&lt;0,$W$8*ABS(AE$12-$C154),$W$7*(AE$12-$C154))*$D154</f>
        <v>6.3686724485560358E-12</v>
      </c>
      <c r="AF155" s="35">
        <f>IF(AF$12-$C154&lt;0,$W$8*ABS(AF$12-$C154),$W$7*(AF$12-$C154))*$D154</f>
        <v>6.2412989995849148E-12</v>
      </c>
      <c r="AG155" s="35">
        <f>IF(AG$12-$C154&lt;0,$W$8*ABS(AG$12-$C154),$W$7*(AG$12-$C154))*$D154</f>
        <v>6.1139255506137937E-12</v>
      </c>
      <c r="AH155" s="35">
        <f>IF(AH$12-$C154&lt;0,$W$8*ABS(AH$12-$C154),$W$7*(AH$12-$C154))*$D154</f>
        <v>5.9865521016426726E-12</v>
      </c>
      <c r="AI155" s="35">
        <f>IF(AI$12-$C154&lt;0,$W$8*ABS(AI$12-$C154),$W$7*(AI$12-$C154))*$D154</f>
        <v>5.8591786526715516E-12</v>
      </c>
      <c r="AJ155" s="35">
        <f>IF(AJ$12-$C154&lt;0,$W$8*ABS(AJ$12-$C154),$W$7*(AJ$12-$C154))*$D154</f>
        <v>5.7318052037004305E-12</v>
      </c>
      <c r="AK155" s="35">
        <f>IF(AK$12-$C154&lt;0,$W$8*ABS(AK$12-$C154),$W$7*(AK$12-$C154))*$D154</f>
        <v>5.6044317547293094E-12</v>
      </c>
      <c r="AL155" s="35">
        <f>IF(AL$12-$C154&lt;0,$W$8*ABS(AL$12-$C154),$W$7*(AL$12-$C154))*$D154</f>
        <v>5.4770583057581883E-12</v>
      </c>
      <c r="AM155" s="35">
        <f>IF(AM$12-$C154&lt;0,$W$8*ABS(AM$12-$C154),$W$7*(AM$12-$C154))*$D154</f>
        <v>5.3496848567870673E-12</v>
      </c>
      <c r="AN155" s="35">
        <f>IF(AN$12-$C154&lt;0,$W$8*ABS(AN$12-$C154),$W$7*(AN$12-$C154))*$D154</f>
        <v>5.2223114078159462E-12</v>
      </c>
      <c r="AO155" s="35">
        <f>IF(AO$12-$C154&lt;0,$W$8*ABS(AO$12-$C154),$W$7*(AO$12-$C154))*$D154</f>
        <v>5.0949379588448251E-12</v>
      </c>
      <c r="AP155" s="35">
        <f>IF(AP$12-$C154&lt;0,$W$8*ABS(AP$12-$C154),$W$7*(AP$12-$C154))*$D154</f>
        <v>4.967564509873704E-12</v>
      </c>
      <c r="AQ155" s="35">
        <f>IF(AQ$12-$C154&lt;0,$W$8*ABS(AQ$12-$C154),$W$7*(AQ$12-$C154))*$D154</f>
        <v>4.840191060902583E-12</v>
      </c>
      <c r="AR155" s="35">
        <f>IF(AR$12-$C154&lt;0,$W$8*ABS(AR$12-$C154),$W$7*(AR$12-$C154))*$D154</f>
        <v>4.7128176119314619E-12</v>
      </c>
      <c r="AS155" s="35">
        <f>IF(AS$12-$C154&lt;0,$W$8*ABS(AS$12-$C154),$W$7*(AS$12-$C154))*$D154</f>
        <v>4.5854441629603408E-12</v>
      </c>
      <c r="AT155" s="35">
        <f>IF(AT$12-$C154&lt;0,$W$8*ABS(AT$12-$C154),$W$7*(AT$12-$C154))*$D154</f>
        <v>4.4580707139892198E-12</v>
      </c>
      <c r="AU155" s="35">
        <f>IF(AU$12-$C154&lt;0,$W$8*ABS(AU$12-$C154),$W$7*(AU$12-$C154))*$D154</f>
        <v>4.3306972650180987E-12</v>
      </c>
      <c r="AV155" s="35">
        <f>IF(AV$12-$C154&lt;0,$W$8*ABS(AV$12-$C154),$W$7*(AV$12-$C154))*$D154</f>
        <v>4.2033238160469784E-12</v>
      </c>
      <c r="AW155" s="35">
        <f>IF(AW$12-$C154&lt;0,$W$8*ABS(AW$12-$C154),$W$7*(AW$12-$C154))*$D154</f>
        <v>4.0759503670758565E-12</v>
      </c>
      <c r="AX155" s="35">
        <f>IF(AX$12-$C154&lt;0,$W$8*ABS(AX$12-$C154),$W$7*(AX$12-$C154))*$D154</f>
        <v>3.9485769181047355E-12</v>
      </c>
      <c r="AY155" s="35">
        <f>IF(AY$12-$C154&lt;0,$W$8*ABS(AY$12-$C154),$W$7*(AY$12-$C154))*$D154</f>
        <v>3.8212034691336144E-12</v>
      </c>
      <c r="AZ155" s="35">
        <f>IF(AZ$12-$C154&lt;0,$W$8*ABS(AZ$12-$C154),$W$7*(AZ$12-$C154))*$D154</f>
        <v>3.6938300201624933E-12</v>
      </c>
      <c r="BA155" s="35">
        <f>IF(BA$12-$C154&lt;0,$W$8*ABS(BA$12-$C154),$W$7*(BA$12-$C154))*$D154</f>
        <v>3.5664565711913723E-12</v>
      </c>
      <c r="BB155" s="35">
        <f>IF(BB$12-$C154&lt;0,$W$8*ABS(BB$12-$C154),$W$7*(BB$12-$C154))*$D154</f>
        <v>3.4390831222202512E-12</v>
      </c>
      <c r="BC155" s="35">
        <f>IF(BC$12-$C154&lt;0,$W$8*ABS(BC$12-$C154),$W$7*(BC$12-$C154))*$D154</f>
        <v>3.3117096732491305E-12</v>
      </c>
      <c r="BD155" s="35">
        <f>IF(BD$12-$C154&lt;0,$W$8*ABS(BD$12-$C154),$W$7*(BD$12-$C154))*$D154</f>
        <v>3.1843362242780094E-12</v>
      </c>
      <c r="BE155" s="35">
        <f>IF(BE$12-$C154&lt;0,$W$8*ABS(BE$12-$C154),$W$7*(BE$12-$C154))*$D154</f>
        <v>3.0569627753068884E-12</v>
      </c>
      <c r="BF155" s="35">
        <f>IF(BF$12-$C154&lt;0,$W$8*ABS(BF$12-$C154),$W$7*(BF$12-$C154))*$D154</f>
        <v>2.9295893263357673E-12</v>
      </c>
      <c r="BG155" s="35">
        <f>IF(BG$12-$C154&lt;0,$W$8*ABS(BG$12-$C154),$W$7*(BG$12-$C154))*$D154</f>
        <v>2.8022158773646458E-12</v>
      </c>
      <c r="BH155" s="35">
        <f>IF(BH$12-$C154&lt;0,$W$8*ABS(BH$12-$C154),$W$7*(BH$12-$C154))*$D154</f>
        <v>2.6748424283935252E-12</v>
      </c>
      <c r="BI155" s="35">
        <f>IF(BI$12-$C154&lt;0,$W$8*ABS(BI$12-$C154),$W$7*(BI$12-$C154))*$D154</f>
        <v>2.5474689794224041E-12</v>
      </c>
      <c r="BJ155" s="35">
        <f>IF(BJ$12-$C154&lt;0,$W$8*ABS(BJ$12-$C154),$W$7*(BJ$12-$C154))*$D154</f>
        <v>2.4200955304512826E-12</v>
      </c>
      <c r="BK155" s="35">
        <f>IF(BK$12-$C154&lt;0,$W$8*ABS(BK$12-$C154),$W$7*(BK$12-$C154))*$D154</f>
        <v>2.2927220814801619E-12</v>
      </c>
      <c r="BL155" s="35">
        <f>IF(BL$12-$C154&lt;0,$W$8*ABS(BL$12-$C154),$W$7*(BL$12-$C154))*$D154</f>
        <v>2.1653486325090409E-12</v>
      </c>
      <c r="BM155" s="35">
        <f>IF(BM$12-$C154&lt;0,$W$8*ABS(BM$12-$C154),$W$7*(BM$12-$C154))*$D154</f>
        <v>2.0379751835379198E-12</v>
      </c>
      <c r="BN155" s="35">
        <f>IF(BN$12-$C154&lt;0,$W$8*ABS(BN$12-$C154),$W$7*(BN$12-$C154))*$D154</f>
        <v>1.9106017345667987E-12</v>
      </c>
      <c r="BO155" s="35">
        <f>IF(BO$12-$C154&lt;0,$W$8*ABS(BO$12-$C154),$W$7*(BO$12-$C154))*$D154</f>
        <v>1.7832282855956776E-12</v>
      </c>
      <c r="BP155" s="35">
        <f>IF(BP$12-$C154&lt;0,$W$8*ABS(BP$12-$C154),$W$7*(BP$12-$C154))*$D154</f>
        <v>1.6558548366245564E-12</v>
      </c>
      <c r="BQ155" s="35">
        <f>IF(BQ$12-$C154&lt;0,$W$8*ABS(BQ$12-$C154),$W$7*(BQ$12-$C154))*$D154</f>
        <v>1.5284813876534355E-12</v>
      </c>
      <c r="BR155" s="35">
        <f>IF(BR$12-$C154&lt;0,$W$8*ABS(BR$12-$C154),$W$7*(BR$12-$C154))*$D154</f>
        <v>1.4011079386823144E-12</v>
      </c>
      <c r="BS155" s="35">
        <f>IF(BS$12-$C154&lt;0,$W$8*ABS(BS$12-$C154),$W$7*(BS$12-$C154))*$D154</f>
        <v>1.2737344897111934E-12</v>
      </c>
      <c r="BT155" s="35">
        <f>IF(BT$12-$C154&lt;0,$W$8*ABS(BT$12-$C154),$W$7*(BT$12-$C154))*$D154</f>
        <v>1.1463610407400723E-12</v>
      </c>
      <c r="BU155" s="35">
        <f>IF(BU$12-$C154&lt;0,$W$8*ABS(BU$12-$C154),$W$7*(BU$12-$C154))*$D154</f>
        <v>1.0189875917689514E-12</v>
      </c>
      <c r="BV155" s="35">
        <f>IF(BV$12-$C154&lt;0,$W$8*ABS(BV$12-$C154),$W$7*(BV$12-$C154))*$D154</f>
        <v>8.9161414279783014E-13</v>
      </c>
      <c r="BW155" s="35">
        <f>IF(BW$12-$C154&lt;0,$W$8*ABS(BW$12-$C154),$W$7*(BW$12-$C154))*$D154</f>
        <v>7.6424069382670917E-13</v>
      </c>
      <c r="BX155" s="35">
        <f>IF(BX$12-$C154&lt;0,$W$8*ABS(BX$12-$C154),$W$7*(BX$12-$C154))*$D154</f>
        <v>6.3686724485558809E-13</v>
      </c>
      <c r="BY155" s="35">
        <f>IF(BY$12-$C154&lt;0,$W$8*ABS(BY$12-$C154),$W$7*(BY$12-$C154))*$D154</f>
        <v>5.0949379588446702E-13</v>
      </c>
      <c r="BZ155" s="35">
        <f>IF(BZ$12-$C154&lt;0,$W$8*ABS(BZ$12-$C154),$W$7*(BZ$12-$C154))*$D154</f>
        <v>3.8212034691334595E-13</v>
      </c>
      <c r="CA155" s="35">
        <f>IF(CA$12-$C154&lt;0,$W$8*ABS(CA$12-$C154),$W$7*(CA$12-$C154))*$D154</f>
        <v>2.5474689794222493E-13</v>
      </c>
      <c r="CB155" s="35">
        <f>IF(CB$12-$C154&lt;0,$W$8*ABS(CB$12-$C154),$W$7*(CB$12-$C154))*$D154</f>
        <v>1.2737344897110386E-13</v>
      </c>
      <c r="CC155" s="35">
        <f>IF(CC$12-$C154&lt;0,$W$8*ABS(CC$12-$C154),$W$7*(CC$12-$C154))*$D154</f>
        <v>1.7195812990076578E-25</v>
      </c>
      <c r="CD155" s="35">
        <f>IF(CD$12-$C154&lt;0,$W$8*ABS(CD$12-$C154),$W$7*(CD$12-$C154))*$D154</f>
        <v>1.2737344897113826E-12</v>
      </c>
      <c r="CE155" s="35">
        <f>IF(CE$12-$C154&lt;0,$W$8*ABS(CE$12-$C154),$W$7*(CE$12-$C154))*$D154</f>
        <v>2.5474689794225931E-12</v>
      </c>
      <c r="CF155" s="35">
        <f>IF(CF$12-$C154&lt;0,$W$8*ABS(CF$12-$C154),$W$7*(CF$12-$C154))*$D154</f>
        <v>3.8212034691338042E-12</v>
      </c>
      <c r="CG155" s="36">
        <f>IF(CG$12-$C154&lt;0,$W$8*ABS(CG$12-$C154),$W$7*(CG$12-$C154))*$D154</f>
        <v>5.0949379588450141E-12</v>
      </c>
      <c r="CH155" s="12"/>
    </row>
    <row r="156" spans="2:86" x14ac:dyDescent="0.25">
      <c r="B156" s="10"/>
      <c r="C156" s="5">
        <f t="shared" si="8"/>
        <v>28.899999999999931</v>
      </c>
      <c r="D156" s="46">
        <f>_xlfn.NORM.DIST(C156,$E$7,$E$8,FALSE)</f>
        <v>6.4732959691611518E-12</v>
      </c>
      <c r="E156" s="95">
        <f>D156/SUM($D$12:$D$138)</f>
        <v>1.2946593213443085E-12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68"/>
      <c r="W156" s="54">
        <f t="shared" si="7"/>
        <v>28.699999999999932</v>
      </c>
      <c r="X156" s="34">
        <f>IF(X$12-$C155&lt;0,$W$8*ABS(X$12-$C155),$W$7*(X$12-$C155))*$D155</f>
        <v>3.7039963780739428E-12</v>
      </c>
      <c r="Y156" s="35">
        <f>IF(Y$12-$C155&lt;0,$W$8*ABS(Y$12-$C155),$W$7*(Y$12-$C155))*$D155</f>
        <v>3.639466824448961E-12</v>
      </c>
      <c r="Z156" s="35">
        <f>IF(Z$12-$C155&lt;0,$W$8*ABS(Z$12-$C155),$W$7*(Z$12-$C155))*$D155</f>
        <v>3.5749372708239788E-12</v>
      </c>
      <c r="AA156" s="35">
        <f>IF(AA$12-$C155&lt;0,$W$8*ABS(AA$12-$C155),$W$7*(AA$12-$C155))*$D155</f>
        <v>3.5104077171989971E-12</v>
      </c>
      <c r="AB156" s="35">
        <f>IF(AB$12-$C155&lt;0,$W$8*ABS(AB$12-$C155),$W$7*(AB$12-$C155))*$D155</f>
        <v>3.4458781635740161E-12</v>
      </c>
      <c r="AC156" s="35">
        <f>IF(AC$12-$C155&lt;0,$W$8*ABS(AC$12-$C155),$W$7*(AC$12-$C155))*$D155</f>
        <v>3.3813486099490343E-12</v>
      </c>
      <c r="AD156" s="35">
        <f>IF(AD$12-$C155&lt;0,$W$8*ABS(AD$12-$C155),$W$7*(AD$12-$C155))*$D155</f>
        <v>3.3168190563240525E-12</v>
      </c>
      <c r="AE156" s="35">
        <f>IF(AE$12-$C155&lt;0,$W$8*ABS(AE$12-$C155),$W$7*(AE$12-$C155))*$D155</f>
        <v>3.2522895026990707E-12</v>
      </c>
      <c r="AF156" s="35">
        <f>IF(AF$12-$C155&lt;0,$W$8*ABS(AF$12-$C155),$W$7*(AF$12-$C155))*$D155</f>
        <v>3.187759949074089E-12</v>
      </c>
      <c r="AG156" s="35">
        <f>IF(AG$12-$C155&lt;0,$W$8*ABS(AG$12-$C155),$W$7*(AG$12-$C155))*$D155</f>
        <v>3.1232303954491072E-12</v>
      </c>
      <c r="AH156" s="35">
        <f>IF(AH$12-$C155&lt;0,$W$8*ABS(AH$12-$C155),$W$7*(AH$12-$C155))*$D155</f>
        <v>3.0587008418241254E-12</v>
      </c>
      <c r="AI156" s="35">
        <f>IF(AI$12-$C155&lt;0,$W$8*ABS(AI$12-$C155),$W$7*(AI$12-$C155))*$D155</f>
        <v>2.9941712881991436E-12</v>
      </c>
      <c r="AJ156" s="35">
        <f>IF(AJ$12-$C155&lt;0,$W$8*ABS(AJ$12-$C155),$W$7*(AJ$12-$C155))*$D155</f>
        <v>2.9296417345741618E-12</v>
      </c>
      <c r="AK156" s="35">
        <f>IF(AK$12-$C155&lt;0,$W$8*ABS(AK$12-$C155),$W$7*(AK$12-$C155))*$D155</f>
        <v>2.86511218094918E-12</v>
      </c>
      <c r="AL156" s="35">
        <f>IF(AL$12-$C155&lt;0,$W$8*ABS(AL$12-$C155),$W$7*(AL$12-$C155))*$D155</f>
        <v>2.8005826273241987E-12</v>
      </c>
      <c r="AM156" s="35">
        <f>IF(AM$12-$C155&lt;0,$W$8*ABS(AM$12-$C155),$W$7*(AM$12-$C155))*$D155</f>
        <v>2.7360530736992169E-12</v>
      </c>
      <c r="AN156" s="35">
        <f>IF(AN$12-$C155&lt;0,$W$8*ABS(AN$12-$C155),$W$7*(AN$12-$C155))*$D155</f>
        <v>2.6715235200742351E-12</v>
      </c>
      <c r="AO156" s="35">
        <f>IF(AO$12-$C155&lt;0,$W$8*ABS(AO$12-$C155),$W$7*(AO$12-$C155))*$D155</f>
        <v>2.6069939664492533E-12</v>
      </c>
      <c r="AP156" s="35">
        <f>IF(AP$12-$C155&lt;0,$W$8*ABS(AP$12-$C155),$W$7*(AP$12-$C155))*$D155</f>
        <v>2.5424644128242715E-12</v>
      </c>
      <c r="AQ156" s="35">
        <f>IF(AQ$12-$C155&lt;0,$W$8*ABS(AQ$12-$C155),$W$7*(AQ$12-$C155))*$D155</f>
        <v>2.4779348591992898E-12</v>
      </c>
      <c r="AR156" s="35">
        <f>IF(AR$12-$C155&lt;0,$W$8*ABS(AR$12-$C155),$W$7*(AR$12-$C155))*$D155</f>
        <v>2.4134053055743084E-12</v>
      </c>
      <c r="AS156" s="35">
        <f>IF(AS$12-$C155&lt;0,$W$8*ABS(AS$12-$C155),$W$7*(AS$12-$C155))*$D155</f>
        <v>2.3488757519493266E-12</v>
      </c>
      <c r="AT156" s="35">
        <f>IF(AT$12-$C155&lt;0,$W$8*ABS(AT$12-$C155),$W$7*(AT$12-$C155))*$D155</f>
        <v>2.2843461983243448E-12</v>
      </c>
      <c r="AU156" s="35">
        <f>IF(AU$12-$C155&lt;0,$W$8*ABS(AU$12-$C155),$W$7*(AU$12-$C155))*$D155</f>
        <v>2.219816644699363E-12</v>
      </c>
      <c r="AV156" s="35">
        <f>IF(AV$12-$C155&lt;0,$W$8*ABS(AV$12-$C155),$W$7*(AV$12-$C155))*$D155</f>
        <v>2.1552870910743813E-12</v>
      </c>
      <c r="AW156" s="35">
        <f>IF(AW$12-$C155&lt;0,$W$8*ABS(AW$12-$C155),$W$7*(AW$12-$C155))*$D155</f>
        <v>2.0907575374493995E-12</v>
      </c>
      <c r="AX156" s="35">
        <f>IF(AX$12-$C155&lt;0,$W$8*ABS(AX$12-$C155),$W$7*(AX$12-$C155))*$D155</f>
        <v>2.0262279838244177E-12</v>
      </c>
      <c r="AY156" s="35">
        <f>IF(AY$12-$C155&lt;0,$W$8*ABS(AY$12-$C155),$W$7*(AY$12-$C155))*$D155</f>
        <v>1.9616984301994359E-12</v>
      </c>
      <c r="AZ156" s="35">
        <f>IF(AZ$12-$C155&lt;0,$W$8*ABS(AZ$12-$C155),$W$7*(AZ$12-$C155))*$D155</f>
        <v>1.8971688765744541E-12</v>
      </c>
      <c r="BA156" s="35">
        <f>IF(BA$12-$C155&lt;0,$W$8*ABS(BA$12-$C155),$W$7*(BA$12-$C155))*$D155</f>
        <v>1.8326393229494723E-12</v>
      </c>
      <c r="BB156" s="35">
        <f>IF(BB$12-$C155&lt;0,$W$8*ABS(BB$12-$C155),$W$7*(BB$12-$C155))*$D155</f>
        <v>1.7681097693244908E-12</v>
      </c>
      <c r="BC156" s="35">
        <f>IF(BC$12-$C155&lt;0,$W$8*ABS(BC$12-$C155),$W$7*(BC$12-$C155))*$D155</f>
        <v>1.703580215699509E-12</v>
      </c>
      <c r="BD156" s="35">
        <f>IF(BD$12-$C155&lt;0,$W$8*ABS(BD$12-$C155),$W$7*(BD$12-$C155))*$D155</f>
        <v>1.639050662074527E-12</v>
      </c>
      <c r="BE156" s="35">
        <f>IF(BE$12-$C155&lt;0,$W$8*ABS(BE$12-$C155),$W$7*(BE$12-$C155))*$D155</f>
        <v>1.5745211084495454E-12</v>
      </c>
      <c r="BF156" s="35">
        <f>IF(BF$12-$C155&lt;0,$W$8*ABS(BF$12-$C155),$W$7*(BF$12-$C155))*$D155</f>
        <v>1.5099915548245638E-12</v>
      </c>
      <c r="BG156" s="35">
        <f>IF(BG$12-$C155&lt;0,$W$8*ABS(BG$12-$C155),$W$7*(BG$12-$C155))*$D155</f>
        <v>1.4454620011995821E-12</v>
      </c>
      <c r="BH156" s="35">
        <f>IF(BH$12-$C155&lt;0,$W$8*ABS(BH$12-$C155),$W$7*(BH$12-$C155))*$D155</f>
        <v>1.3809324475746003E-12</v>
      </c>
      <c r="BI156" s="35">
        <f>IF(BI$12-$C155&lt;0,$W$8*ABS(BI$12-$C155),$W$7*(BI$12-$C155))*$D155</f>
        <v>1.3164028939496185E-12</v>
      </c>
      <c r="BJ156" s="35">
        <f>IF(BJ$12-$C155&lt;0,$W$8*ABS(BJ$12-$C155),$W$7*(BJ$12-$C155))*$D155</f>
        <v>1.2518733403246369E-12</v>
      </c>
      <c r="BK156" s="35">
        <f>IF(BK$12-$C155&lt;0,$W$8*ABS(BK$12-$C155),$W$7*(BK$12-$C155))*$D155</f>
        <v>1.1873437866996551E-12</v>
      </c>
      <c r="BL156" s="35">
        <f>IF(BL$12-$C155&lt;0,$W$8*ABS(BL$12-$C155),$W$7*(BL$12-$C155))*$D155</f>
        <v>1.1228142330746733E-12</v>
      </c>
      <c r="BM156" s="35">
        <f>IF(BM$12-$C155&lt;0,$W$8*ABS(BM$12-$C155),$W$7*(BM$12-$C155))*$D155</f>
        <v>1.0582846794496918E-12</v>
      </c>
      <c r="BN156" s="35">
        <f>IF(BN$12-$C155&lt;0,$W$8*ABS(BN$12-$C155),$W$7*(BN$12-$C155))*$D155</f>
        <v>9.9375512582470999E-13</v>
      </c>
      <c r="BO156" s="35">
        <f>IF(BO$12-$C155&lt;0,$W$8*ABS(BO$12-$C155),$W$7*(BO$12-$C155))*$D155</f>
        <v>9.2922557219972821E-13</v>
      </c>
      <c r="BP156" s="35">
        <f>IF(BP$12-$C155&lt;0,$W$8*ABS(BP$12-$C155),$W$7*(BP$12-$C155))*$D155</f>
        <v>8.6469601857474652E-13</v>
      </c>
      <c r="BQ156" s="35">
        <f>IF(BQ$12-$C155&lt;0,$W$8*ABS(BQ$12-$C155),$W$7*(BQ$12-$C155))*$D155</f>
        <v>8.0016646494976474E-13</v>
      </c>
      <c r="BR156" s="35">
        <f>IF(BR$12-$C155&lt;0,$W$8*ABS(BR$12-$C155),$W$7*(BR$12-$C155))*$D155</f>
        <v>7.3563691132478296E-13</v>
      </c>
      <c r="BS156" s="35">
        <f>IF(BS$12-$C155&lt;0,$W$8*ABS(BS$12-$C155),$W$7*(BS$12-$C155))*$D155</f>
        <v>6.7110735769980118E-13</v>
      </c>
      <c r="BT156" s="35">
        <f>IF(BT$12-$C155&lt;0,$W$8*ABS(BT$12-$C155),$W$7*(BT$12-$C155))*$D155</f>
        <v>6.065778040748195E-13</v>
      </c>
      <c r="BU156" s="35">
        <f>IF(BU$12-$C155&lt;0,$W$8*ABS(BU$12-$C155),$W$7*(BU$12-$C155))*$D155</f>
        <v>5.4204825044983772E-13</v>
      </c>
      <c r="BV156" s="35">
        <f>IF(BV$12-$C155&lt;0,$W$8*ABS(BV$12-$C155),$W$7*(BV$12-$C155))*$D155</f>
        <v>4.7751869682485604E-13</v>
      </c>
      <c r="BW156" s="35">
        <f>IF(BW$12-$C155&lt;0,$W$8*ABS(BW$12-$C155),$W$7*(BW$12-$C155))*$D155</f>
        <v>4.1298914319987431E-13</v>
      </c>
      <c r="BX156" s="35">
        <f>IF(BX$12-$C155&lt;0,$W$8*ABS(BX$12-$C155),$W$7*(BX$12-$C155))*$D155</f>
        <v>3.4845958957489257E-13</v>
      </c>
      <c r="BY156" s="35">
        <f>IF(BY$12-$C155&lt;0,$W$8*ABS(BY$12-$C155),$W$7*(BY$12-$C155))*$D155</f>
        <v>2.8393003594991084E-13</v>
      </c>
      <c r="BZ156" s="35">
        <f>IF(BZ$12-$C155&lt;0,$W$8*ABS(BZ$12-$C155),$W$7*(BZ$12-$C155))*$D155</f>
        <v>2.1940048232492909E-13</v>
      </c>
      <c r="CA156" s="35">
        <f>IF(CA$12-$C155&lt;0,$W$8*ABS(CA$12-$C155),$W$7*(CA$12-$C155))*$D155</f>
        <v>1.5487092869994736E-13</v>
      </c>
      <c r="CB156" s="35">
        <f>IF(CB$12-$C155&lt;0,$W$8*ABS(CB$12-$C155),$W$7*(CB$12-$C155))*$D155</f>
        <v>9.0341375074965624E-14</v>
      </c>
      <c r="CC156" s="35">
        <f>IF(CC$12-$C155&lt;0,$W$8*ABS(CC$12-$C155),$W$7*(CC$12-$C155))*$D155</f>
        <v>2.5811821449983889E-14</v>
      </c>
      <c r="CD156" s="35">
        <f>IF(CD$12-$C155&lt;0,$W$8*ABS(CD$12-$C155),$W$7*(CD$12-$C155))*$D155</f>
        <v>3.8717732174997844E-13</v>
      </c>
      <c r="CE156" s="35">
        <f>IF(CE$12-$C155&lt;0,$W$8*ABS(CE$12-$C155),$W$7*(CE$12-$C155))*$D155</f>
        <v>1.032472857999796E-12</v>
      </c>
      <c r="CF156" s="35">
        <f>IF(CF$12-$C155&lt;0,$W$8*ABS(CF$12-$C155),$W$7*(CF$12-$C155))*$D155</f>
        <v>1.6777683942496132E-12</v>
      </c>
      <c r="CG156" s="36">
        <f>IF(CG$12-$C155&lt;0,$W$8*ABS(CG$12-$C155),$W$7*(CG$12-$C155))*$D155</f>
        <v>2.3230639304994306E-12</v>
      </c>
      <c r="CH156" s="12"/>
    </row>
    <row r="157" spans="2:86" x14ac:dyDescent="0.25">
      <c r="B157" s="10"/>
      <c r="C157" s="5">
        <f t="shared" si="8"/>
        <v>29.09999999999993</v>
      </c>
      <c r="D157" s="46">
        <f>_xlfn.NORM.DIST(C157,$E$7,$E$8,FALSE)</f>
        <v>3.2145436453776108E-12</v>
      </c>
      <c r="E157" s="95">
        <f>D157/SUM($D$12:$D$138)</f>
        <v>6.4290879239614621E-13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68"/>
      <c r="W157" s="54">
        <f t="shared" si="7"/>
        <v>28.899999999999931</v>
      </c>
      <c r="X157" s="34">
        <f>IF(X$12-$C156&lt;0,$W$8*ABS(X$12-$C156),$W$7*(X$12-$C156))*$D156</f>
        <v>1.8707825350875682E-12</v>
      </c>
      <c r="Y157" s="35">
        <f>IF(Y$12-$C156&lt;0,$W$8*ABS(Y$12-$C156),$W$7*(Y$12-$C156))*$D156</f>
        <v>1.8384160552417627E-12</v>
      </c>
      <c r="Z157" s="35">
        <f>IF(Z$12-$C156&lt;0,$W$8*ABS(Z$12-$C156),$W$7*(Z$12-$C156))*$D156</f>
        <v>1.8060495753959569E-12</v>
      </c>
      <c r="AA157" s="35">
        <f>IF(AA$12-$C156&lt;0,$W$8*ABS(AA$12-$C156),$W$7*(AA$12-$C156))*$D156</f>
        <v>1.7736830955501511E-12</v>
      </c>
      <c r="AB157" s="35">
        <f>IF(AB$12-$C156&lt;0,$W$8*ABS(AB$12-$C156),$W$7*(AB$12-$C156))*$D156</f>
        <v>1.7413166157043452E-12</v>
      </c>
      <c r="AC157" s="35">
        <f>IF(AC$12-$C156&lt;0,$W$8*ABS(AC$12-$C156),$W$7*(AC$12-$C156))*$D156</f>
        <v>1.7089501358585394E-12</v>
      </c>
      <c r="AD157" s="35">
        <f>IF(AD$12-$C156&lt;0,$W$8*ABS(AD$12-$C156),$W$7*(AD$12-$C156))*$D156</f>
        <v>1.6765836560127341E-12</v>
      </c>
      <c r="AE157" s="35">
        <f>IF(AE$12-$C156&lt;0,$W$8*ABS(AE$12-$C156),$W$7*(AE$12-$C156))*$D156</f>
        <v>1.6442171761669283E-12</v>
      </c>
      <c r="AF157" s="35">
        <f>IF(AF$12-$C156&lt;0,$W$8*ABS(AF$12-$C156),$W$7*(AF$12-$C156))*$D156</f>
        <v>1.6118506963211223E-12</v>
      </c>
      <c r="AG157" s="35">
        <f>IF(AG$12-$C156&lt;0,$W$8*ABS(AG$12-$C156),$W$7*(AG$12-$C156))*$D156</f>
        <v>1.5794842164753166E-12</v>
      </c>
      <c r="AH157" s="35">
        <f>IF(AH$12-$C156&lt;0,$W$8*ABS(AH$12-$C156),$W$7*(AH$12-$C156))*$D156</f>
        <v>1.5471177366295108E-12</v>
      </c>
      <c r="AI157" s="35">
        <f>IF(AI$12-$C156&lt;0,$W$8*ABS(AI$12-$C156),$W$7*(AI$12-$C156))*$D156</f>
        <v>1.5147512567837051E-12</v>
      </c>
      <c r="AJ157" s="35">
        <f>IF(AJ$12-$C156&lt;0,$W$8*ABS(AJ$12-$C156),$W$7*(AJ$12-$C156))*$D156</f>
        <v>1.4823847769378993E-12</v>
      </c>
      <c r="AK157" s="35">
        <f>IF(AK$12-$C156&lt;0,$W$8*ABS(AK$12-$C156),$W$7*(AK$12-$C156))*$D156</f>
        <v>1.4500182970920936E-12</v>
      </c>
      <c r="AL157" s="35">
        <f>IF(AL$12-$C156&lt;0,$W$8*ABS(AL$12-$C156),$W$7*(AL$12-$C156))*$D156</f>
        <v>1.4176518172462878E-12</v>
      </c>
      <c r="AM157" s="35">
        <f>IF(AM$12-$C156&lt;0,$W$8*ABS(AM$12-$C156),$W$7*(AM$12-$C156))*$D156</f>
        <v>1.385285337400482E-12</v>
      </c>
      <c r="AN157" s="35">
        <f>IF(AN$12-$C156&lt;0,$W$8*ABS(AN$12-$C156),$W$7*(AN$12-$C156))*$D156</f>
        <v>1.3529188575546763E-12</v>
      </c>
      <c r="AO157" s="35">
        <f>IF(AO$12-$C156&lt;0,$W$8*ABS(AO$12-$C156),$W$7*(AO$12-$C156))*$D156</f>
        <v>1.3205523777088705E-12</v>
      </c>
      <c r="AP157" s="35">
        <f>IF(AP$12-$C156&lt;0,$W$8*ABS(AP$12-$C156),$W$7*(AP$12-$C156))*$D156</f>
        <v>1.2881858978630648E-12</v>
      </c>
      <c r="AQ157" s="35">
        <f>IF(AQ$12-$C156&lt;0,$W$8*ABS(AQ$12-$C156),$W$7*(AQ$12-$C156))*$D156</f>
        <v>1.255819418017259E-12</v>
      </c>
      <c r="AR157" s="35">
        <f>IF(AR$12-$C156&lt;0,$W$8*ABS(AR$12-$C156),$W$7*(AR$12-$C156))*$D156</f>
        <v>1.2234529381714532E-12</v>
      </c>
      <c r="AS157" s="35">
        <f>IF(AS$12-$C156&lt;0,$W$8*ABS(AS$12-$C156),$W$7*(AS$12-$C156))*$D156</f>
        <v>1.1910864583256475E-12</v>
      </c>
      <c r="AT157" s="35">
        <f>IF(AT$12-$C156&lt;0,$W$8*ABS(AT$12-$C156),$W$7*(AT$12-$C156))*$D156</f>
        <v>1.1587199784798417E-12</v>
      </c>
      <c r="AU157" s="35">
        <f>IF(AU$12-$C156&lt;0,$W$8*ABS(AU$12-$C156),$W$7*(AU$12-$C156))*$D156</f>
        <v>1.126353498634036E-12</v>
      </c>
      <c r="AV157" s="35">
        <f>IF(AV$12-$C156&lt;0,$W$8*ABS(AV$12-$C156),$W$7*(AV$12-$C156))*$D156</f>
        <v>1.0939870187882302E-12</v>
      </c>
      <c r="AW157" s="35">
        <f>IF(AW$12-$C156&lt;0,$W$8*ABS(AW$12-$C156),$W$7*(AW$12-$C156))*$D156</f>
        <v>1.0616205389424244E-12</v>
      </c>
      <c r="AX157" s="35">
        <f>IF(AX$12-$C156&lt;0,$W$8*ABS(AX$12-$C156),$W$7*(AX$12-$C156))*$D156</f>
        <v>1.0292540590966187E-12</v>
      </c>
      <c r="AY157" s="35">
        <f>IF(AY$12-$C156&lt;0,$W$8*ABS(AY$12-$C156),$W$7*(AY$12-$C156))*$D156</f>
        <v>9.9688757925081293E-13</v>
      </c>
      <c r="AZ157" s="35">
        <f>IF(AZ$12-$C156&lt;0,$W$8*ABS(AZ$12-$C156),$W$7*(AZ$12-$C156))*$D156</f>
        <v>9.6452109940500717E-13</v>
      </c>
      <c r="BA157" s="35">
        <f>IF(BA$12-$C156&lt;0,$W$8*ABS(BA$12-$C156),$W$7*(BA$12-$C156))*$D156</f>
        <v>9.3215461955920141E-13</v>
      </c>
      <c r="BB157" s="35">
        <f>IF(BB$12-$C156&lt;0,$W$8*ABS(BB$12-$C156),$W$7*(BB$12-$C156))*$D156</f>
        <v>8.9978813971339565E-13</v>
      </c>
      <c r="BC157" s="35">
        <f>IF(BC$12-$C156&lt;0,$W$8*ABS(BC$12-$C156),$W$7*(BC$12-$C156))*$D156</f>
        <v>8.6742165986758989E-13</v>
      </c>
      <c r="BD157" s="35">
        <f>IF(BD$12-$C156&lt;0,$W$8*ABS(BD$12-$C156),$W$7*(BD$12-$C156))*$D156</f>
        <v>8.3505518002178414E-13</v>
      </c>
      <c r="BE157" s="35">
        <f>IF(BE$12-$C156&lt;0,$W$8*ABS(BE$12-$C156),$W$7*(BE$12-$C156))*$D156</f>
        <v>8.0268870017597838E-13</v>
      </c>
      <c r="BF157" s="35">
        <f>IF(BF$12-$C156&lt;0,$W$8*ABS(BF$12-$C156),$W$7*(BF$12-$C156))*$D156</f>
        <v>7.7032222033017262E-13</v>
      </c>
      <c r="BG157" s="35">
        <f>IF(BG$12-$C156&lt;0,$W$8*ABS(BG$12-$C156),$W$7*(BG$12-$C156))*$D156</f>
        <v>7.3795574048436686E-13</v>
      </c>
      <c r="BH157" s="35">
        <f>IF(BH$12-$C156&lt;0,$W$8*ABS(BH$12-$C156),$W$7*(BH$12-$C156))*$D156</f>
        <v>7.055892606385611E-13</v>
      </c>
      <c r="BI157" s="35">
        <f>IF(BI$12-$C156&lt;0,$W$8*ABS(BI$12-$C156),$W$7*(BI$12-$C156))*$D156</f>
        <v>6.7322278079275534E-13</v>
      </c>
      <c r="BJ157" s="35">
        <f>IF(BJ$12-$C156&lt;0,$W$8*ABS(BJ$12-$C156),$W$7*(BJ$12-$C156))*$D156</f>
        <v>6.4085630094694958E-13</v>
      </c>
      <c r="BK157" s="35">
        <f>IF(BK$12-$C156&lt;0,$W$8*ABS(BK$12-$C156),$W$7*(BK$12-$C156))*$D156</f>
        <v>6.0848982110114382E-13</v>
      </c>
      <c r="BL157" s="35">
        <f>IF(BL$12-$C156&lt;0,$W$8*ABS(BL$12-$C156),$W$7*(BL$12-$C156))*$D156</f>
        <v>5.7612334125533806E-13</v>
      </c>
      <c r="BM157" s="35">
        <f>IF(BM$12-$C156&lt;0,$W$8*ABS(BM$12-$C156),$W$7*(BM$12-$C156))*$D156</f>
        <v>5.4375686140953231E-13</v>
      </c>
      <c r="BN157" s="35">
        <f>IF(BN$12-$C156&lt;0,$W$8*ABS(BN$12-$C156),$W$7*(BN$12-$C156))*$D156</f>
        <v>5.1139038156372655E-13</v>
      </c>
      <c r="BO157" s="35">
        <f>IF(BO$12-$C156&lt;0,$W$8*ABS(BO$12-$C156),$W$7*(BO$12-$C156))*$D156</f>
        <v>4.7902390171792079E-13</v>
      </c>
      <c r="BP157" s="35">
        <f>IF(BP$12-$C156&lt;0,$W$8*ABS(BP$12-$C156),$W$7*(BP$12-$C156))*$D156</f>
        <v>4.4665742187211503E-13</v>
      </c>
      <c r="BQ157" s="35">
        <f>IF(BQ$12-$C156&lt;0,$W$8*ABS(BQ$12-$C156),$W$7*(BQ$12-$C156))*$D156</f>
        <v>4.1429094202630922E-13</v>
      </c>
      <c r="BR157" s="35">
        <f>IF(BR$12-$C156&lt;0,$W$8*ABS(BR$12-$C156),$W$7*(BR$12-$C156))*$D156</f>
        <v>3.8192446218050351E-13</v>
      </c>
      <c r="BS157" s="35">
        <f>IF(BS$12-$C156&lt;0,$W$8*ABS(BS$12-$C156),$W$7*(BS$12-$C156))*$D156</f>
        <v>3.4955798233469775E-13</v>
      </c>
      <c r="BT157" s="35">
        <f>IF(BT$12-$C156&lt;0,$W$8*ABS(BT$12-$C156),$W$7*(BT$12-$C156))*$D156</f>
        <v>3.1719150248889199E-13</v>
      </c>
      <c r="BU157" s="35">
        <f>IF(BU$12-$C156&lt;0,$W$8*ABS(BU$12-$C156),$W$7*(BU$12-$C156))*$D156</f>
        <v>2.8482502264308623E-13</v>
      </c>
      <c r="BV157" s="35">
        <f>IF(BV$12-$C156&lt;0,$W$8*ABS(BV$12-$C156),$W$7*(BV$12-$C156))*$D156</f>
        <v>2.5245854279728048E-13</v>
      </c>
      <c r="BW157" s="35">
        <f>IF(BW$12-$C156&lt;0,$W$8*ABS(BW$12-$C156),$W$7*(BW$12-$C156))*$D156</f>
        <v>2.2009206295147469E-13</v>
      </c>
      <c r="BX157" s="35">
        <f>IF(BX$12-$C156&lt;0,$W$8*ABS(BX$12-$C156),$W$7*(BX$12-$C156))*$D156</f>
        <v>1.8772558310566893E-13</v>
      </c>
      <c r="BY157" s="35">
        <f>IF(BY$12-$C156&lt;0,$W$8*ABS(BY$12-$C156),$W$7*(BY$12-$C156))*$D156</f>
        <v>1.5535910325986317E-13</v>
      </c>
      <c r="BZ157" s="35">
        <f>IF(BZ$12-$C156&lt;0,$W$8*ABS(BZ$12-$C156),$W$7*(BZ$12-$C156))*$D156</f>
        <v>1.2299262341405744E-13</v>
      </c>
      <c r="CA157" s="35">
        <f>IF(CA$12-$C156&lt;0,$W$8*ABS(CA$12-$C156),$W$7*(CA$12-$C156))*$D156</f>
        <v>9.0626143568251669E-14</v>
      </c>
      <c r="CB157" s="35">
        <f>IF(CB$12-$C156&lt;0,$W$8*ABS(CB$12-$C156),$W$7*(CB$12-$C156))*$D156</f>
        <v>5.8259663722445898E-14</v>
      </c>
      <c r="CC157" s="35">
        <f>IF(CC$12-$C156&lt;0,$W$8*ABS(CC$12-$C156),$W$7*(CC$12-$C156))*$D156</f>
        <v>2.5893183876640145E-14</v>
      </c>
      <c r="CD157" s="35">
        <f>IF(CD$12-$C156&lt;0,$W$8*ABS(CD$12-$C156),$W$7*(CD$12-$C156))*$D156</f>
        <v>6.4732959691656136E-14</v>
      </c>
      <c r="CE157" s="35">
        <f>IF(CE$12-$C156&lt;0,$W$8*ABS(CE$12-$C156),$W$7*(CE$12-$C156))*$D156</f>
        <v>3.8839775814971374E-13</v>
      </c>
      <c r="CF157" s="35">
        <f>IF(CF$12-$C156&lt;0,$W$8*ABS(CF$12-$C156),$W$7*(CF$12-$C156))*$D156</f>
        <v>7.1206255660777133E-13</v>
      </c>
      <c r="CG157" s="36">
        <f>IF(CG$12-$C156&lt;0,$W$8*ABS(CG$12-$C156),$W$7*(CG$12-$C156))*$D156</f>
        <v>1.0357273550658291E-12</v>
      </c>
      <c r="CH157" s="12"/>
    </row>
    <row r="158" spans="2:86" x14ac:dyDescent="0.25">
      <c r="B158" s="10"/>
      <c r="C158" s="5">
        <f t="shared" si="8"/>
        <v>29.29999999999993</v>
      </c>
      <c r="D158" s="46">
        <f>_xlfn.NORM.DIST(C158,$E$7,$E$8,FALSE)</f>
        <v>1.5804117307349307E-12</v>
      </c>
      <c r="E158" s="95">
        <f>D158/SUM($D$12:$D$138)</f>
        <v>3.1608237727820355E-13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68"/>
      <c r="W158" s="54">
        <f t="shared" si="7"/>
        <v>29.09999999999993</v>
      </c>
      <c r="X158" s="34">
        <f>IF(X$12-$C157&lt;0,$W$8*ABS(X$12-$C157),$W$7*(X$12-$C157))*$D157</f>
        <v>9.3543220080488252E-13</v>
      </c>
      <c r="Y158" s="35">
        <f>IF(Y$12-$C157&lt;0,$W$8*ABS(Y$12-$C157),$W$7*(Y$12-$C157))*$D157</f>
        <v>9.1935948257799438E-13</v>
      </c>
      <c r="Z158" s="35">
        <f>IF(Z$12-$C157&lt;0,$W$8*ABS(Z$12-$C157),$W$7*(Z$12-$C157))*$D157</f>
        <v>9.0328676435110635E-13</v>
      </c>
      <c r="AA158" s="35">
        <f>IF(AA$12-$C157&lt;0,$W$8*ABS(AA$12-$C157),$W$7*(AA$12-$C157))*$D157</f>
        <v>8.8721404612421831E-13</v>
      </c>
      <c r="AB158" s="35">
        <f>IF(AB$12-$C157&lt;0,$W$8*ABS(AB$12-$C157),$W$7*(AB$12-$C157))*$D157</f>
        <v>8.7114132789733027E-13</v>
      </c>
      <c r="AC158" s="35">
        <f>IF(AC$12-$C157&lt;0,$W$8*ABS(AC$12-$C157),$W$7*(AC$12-$C157))*$D157</f>
        <v>8.5506860967044223E-13</v>
      </c>
      <c r="AD158" s="35">
        <f>IF(AD$12-$C157&lt;0,$W$8*ABS(AD$12-$C157),$W$7*(AD$12-$C157))*$D157</f>
        <v>8.3899589144355409E-13</v>
      </c>
      <c r="AE158" s="35">
        <f>IF(AE$12-$C157&lt;0,$W$8*ABS(AE$12-$C157),$W$7*(AE$12-$C157))*$D157</f>
        <v>8.2292317321666606E-13</v>
      </c>
      <c r="AF158" s="35">
        <f>IF(AF$12-$C157&lt;0,$W$8*ABS(AF$12-$C157),$W$7*(AF$12-$C157))*$D157</f>
        <v>8.0685045498977812E-13</v>
      </c>
      <c r="AG158" s="35">
        <f>IF(AG$12-$C157&lt;0,$W$8*ABS(AG$12-$C157),$W$7*(AG$12-$C157))*$D157</f>
        <v>7.9077773676288998E-13</v>
      </c>
      <c r="AH158" s="35">
        <f>IF(AH$12-$C157&lt;0,$W$8*ABS(AH$12-$C157),$W$7*(AH$12-$C157))*$D157</f>
        <v>7.7470501853600194E-13</v>
      </c>
      <c r="AI158" s="35">
        <f>IF(AI$12-$C157&lt;0,$W$8*ABS(AI$12-$C157),$W$7*(AI$12-$C157))*$D157</f>
        <v>7.5863230030911401E-13</v>
      </c>
      <c r="AJ158" s="35">
        <f>IF(AJ$12-$C157&lt;0,$W$8*ABS(AJ$12-$C157),$W$7*(AJ$12-$C157))*$D157</f>
        <v>7.4255958208222587E-13</v>
      </c>
      <c r="AK158" s="35">
        <f>IF(AK$12-$C157&lt;0,$W$8*ABS(AK$12-$C157),$W$7*(AK$12-$C157))*$D157</f>
        <v>7.2648686385533783E-13</v>
      </c>
      <c r="AL158" s="35">
        <f>IF(AL$12-$C157&lt;0,$W$8*ABS(AL$12-$C157),$W$7*(AL$12-$C157))*$D157</f>
        <v>7.1041414562844979E-13</v>
      </c>
      <c r="AM158" s="35">
        <f>IF(AM$12-$C157&lt;0,$W$8*ABS(AM$12-$C157),$W$7*(AM$12-$C157))*$D157</f>
        <v>6.9434142740156165E-13</v>
      </c>
      <c r="AN158" s="35">
        <f>IF(AN$12-$C157&lt;0,$W$8*ABS(AN$12-$C157),$W$7*(AN$12-$C157))*$D157</f>
        <v>6.7826870917467362E-13</v>
      </c>
      <c r="AO158" s="35">
        <f>IF(AO$12-$C157&lt;0,$W$8*ABS(AO$12-$C157),$W$7*(AO$12-$C157))*$D157</f>
        <v>6.6219599094778558E-13</v>
      </c>
      <c r="AP158" s="35">
        <f>IF(AP$12-$C157&lt;0,$W$8*ABS(AP$12-$C157),$W$7*(AP$12-$C157))*$D157</f>
        <v>6.4612327272089754E-13</v>
      </c>
      <c r="AQ158" s="35">
        <f>IF(AQ$12-$C157&lt;0,$W$8*ABS(AQ$12-$C157),$W$7*(AQ$12-$C157))*$D157</f>
        <v>6.300505544940095E-13</v>
      </c>
      <c r="AR158" s="35">
        <f>IF(AR$12-$C157&lt;0,$W$8*ABS(AR$12-$C157),$W$7*(AR$12-$C157))*$D157</f>
        <v>6.1397783626712147E-13</v>
      </c>
      <c r="AS158" s="35">
        <f>IF(AS$12-$C157&lt;0,$W$8*ABS(AS$12-$C157),$W$7*(AS$12-$C157))*$D157</f>
        <v>5.9790511804023333E-13</v>
      </c>
      <c r="AT158" s="35">
        <f>IF(AT$12-$C157&lt;0,$W$8*ABS(AT$12-$C157),$W$7*(AT$12-$C157))*$D157</f>
        <v>5.8183239981334529E-13</v>
      </c>
      <c r="AU158" s="35">
        <f>IF(AU$12-$C157&lt;0,$W$8*ABS(AU$12-$C157),$W$7*(AU$12-$C157))*$D157</f>
        <v>5.6575968158645725E-13</v>
      </c>
      <c r="AV158" s="35">
        <f>IF(AV$12-$C157&lt;0,$W$8*ABS(AV$12-$C157),$W$7*(AV$12-$C157))*$D157</f>
        <v>5.4968696335956921E-13</v>
      </c>
      <c r="AW158" s="35">
        <f>IF(AW$12-$C157&lt;0,$W$8*ABS(AW$12-$C157),$W$7*(AW$12-$C157))*$D157</f>
        <v>5.3361424513268118E-13</v>
      </c>
      <c r="AX158" s="35">
        <f>IF(AX$12-$C157&lt;0,$W$8*ABS(AX$12-$C157),$W$7*(AX$12-$C157))*$D157</f>
        <v>5.1754152690579314E-13</v>
      </c>
      <c r="AY158" s="35">
        <f>IF(AY$12-$C157&lt;0,$W$8*ABS(AY$12-$C157),$W$7*(AY$12-$C157))*$D157</f>
        <v>5.01468808678905E-13</v>
      </c>
      <c r="AZ158" s="35">
        <f>IF(AZ$12-$C157&lt;0,$W$8*ABS(AZ$12-$C157),$W$7*(AZ$12-$C157))*$D157</f>
        <v>4.8539609045201696E-13</v>
      </c>
      <c r="BA158" s="35">
        <f>IF(BA$12-$C157&lt;0,$W$8*ABS(BA$12-$C157),$W$7*(BA$12-$C157))*$D157</f>
        <v>4.6932337222512892E-13</v>
      </c>
      <c r="BB158" s="35">
        <f>IF(BB$12-$C157&lt;0,$W$8*ABS(BB$12-$C157),$W$7*(BB$12-$C157))*$D157</f>
        <v>4.5325065399824094E-13</v>
      </c>
      <c r="BC158" s="35">
        <f>IF(BC$12-$C157&lt;0,$W$8*ABS(BC$12-$C157),$W$7*(BC$12-$C157))*$D157</f>
        <v>4.3717793577135285E-13</v>
      </c>
      <c r="BD158" s="35">
        <f>IF(BD$12-$C157&lt;0,$W$8*ABS(BD$12-$C157),$W$7*(BD$12-$C157))*$D157</f>
        <v>4.2110521754446481E-13</v>
      </c>
      <c r="BE158" s="35">
        <f>IF(BE$12-$C157&lt;0,$W$8*ABS(BE$12-$C157),$W$7*(BE$12-$C157))*$D157</f>
        <v>4.0503249931757672E-13</v>
      </c>
      <c r="BF158" s="35">
        <f>IF(BF$12-$C157&lt;0,$W$8*ABS(BF$12-$C157),$W$7*(BF$12-$C157))*$D157</f>
        <v>3.8895978109068869E-13</v>
      </c>
      <c r="BG158" s="35">
        <f>IF(BG$12-$C157&lt;0,$W$8*ABS(BG$12-$C157),$W$7*(BG$12-$C157))*$D157</f>
        <v>3.7288706286380065E-13</v>
      </c>
      <c r="BH158" s="35">
        <f>IF(BH$12-$C157&lt;0,$W$8*ABS(BH$12-$C157),$W$7*(BH$12-$C157))*$D157</f>
        <v>3.5681434463691256E-13</v>
      </c>
      <c r="BI158" s="35">
        <f>IF(BI$12-$C157&lt;0,$W$8*ABS(BI$12-$C157),$W$7*(BI$12-$C157))*$D157</f>
        <v>3.4074162641002452E-13</v>
      </c>
      <c r="BJ158" s="35">
        <f>IF(BJ$12-$C157&lt;0,$W$8*ABS(BJ$12-$C157),$W$7*(BJ$12-$C157))*$D157</f>
        <v>3.2466890818313648E-13</v>
      </c>
      <c r="BK158" s="35">
        <f>IF(BK$12-$C157&lt;0,$W$8*ABS(BK$12-$C157),$W$7*(BK$12-$C157))*$D157</f>
        <v>3.085961899562484E-13</v>
      </c>
      <c r="BL158" s="35">
        <f>IF(BL$12-$C157&lt;0,$W$8*ABS(BL$12-$C157),$W$7*(BL$12-$C157))*$D157</f>
        <v>2.9252347172936036E-13</v>
      </c>
      <c r="BM158" s="35">
        <f>IF(BM$12-$C157&lt;0,$W$8*ABS(BM$12-$C157),$W$7*(BM$12-$C157))*$D157</f>
        <v>2.7645075350247227E-13</v>
      </c>
      <c r="BN158" s="35">
        <f>IF(BN$12-$C157&lt;0,$W$8*ABS(BN$12-$C157),$W$7*(BN$12-$C157))*$D157</f>
        <v>2.6037803527558423E-13</v>
      </c>
      <c r="BO158" s="35">
        <f>IF(BO$12-$C157&lt;0,$W$8*ABS(BO$12-$C157),$W$7*(BO$12-$C157))*$D157</f>
        <v>2.4430531704869619E-13</v>
      </c>
      <c r="BP158" s="35">
        <f>IF(BP$12-$C157&lt;0,$W$8*ABS(BP$12-$C157),$W$7*(BP$12-$C157))*$D157</f>
        <v>2.2823259882180811E-13</v>
      </c>
      <c r="BQ158" s="35">
        <f>IF(BQ$12-$C157&lt;0,$W$8*ABS(BQ$12-$C157),$W$7*(BQ$12-$C157))*$D157</f>
        <v>2.1215988059492009E-13</v>
      </c>
      <c r="BR158" s="35">
        <f>IF(BR$12-$C157&lt;0,$W$8*ABS(BR$12-$C157),$W$7*(BR$12-$C157))*$D157</f>
        <v>1.9608716236803203E-13</v>
      </c>
      <c r="BS158" s="35">
        <f>IF(BS$12-$C157&lt;0,$W$8*ABS(BS$12-$C157),$W$7*(BS$12-$C157))*$D157</f>
        <v>1.8001444414114397E-13</v>
      </c>
      <c r="BT158" s="35">
        <f>IF(BT$12-$C157&lt;0,$W$8*ABS(BT$12-$C157),$W$7*(BT$12-$C157))*$D157</f>
        <v>1.639417259142559E-13</v>
      </c>
      <c r="BU158" s="35">
        <f>IF(BU$12-$C157&lt;0,$W$8*ABS(BU$12-$C157),$W$7*(BU$12-$C157))*$D157</f>
        <v>1.4786900768736787E-13</v>
      </c>
      <c r="BV158" s="35">
        <f>IF(BV$12-$C157&lt;0,$W$8*ABS(BV$12-$C157),$W$7*(BV$12-$C157))*$D157</f>
        <v>1.3179628946047983E-13</v>
      </c>
      <c r="BW158" s="35">
        <f>IF(BW$12-$C157&lt;0,$W$8*ABS(BW$12-$C157),$W$7*(BW$12-$C157))*$D157</f>
        <v>1.1572357123359174E-13</v>
      </c>
      <c r="BX158" s="35">
        <f>IF(BX$12-$C157&lt;0,$W$8*ABS(BX$12-$C157),$W$7*(BX$12-$C157))*$D157</f>
        <v>9.9650853006703703E-14</v>
      </c>
      <c r="BY158" s="35">
        <f>IF(BY$12-$C157&lt;0,$W$8*ABS(BY$12-$C157),$W$7*(BY$12-$C157))*$D157</f>
        <v>8.357813477981564E-14</v>
      </c>
      <c r="BZ158" s="35">
        <f>IF(BZ$12-$C157&lt;0,$W$8*ABS(BZ$12-$C157),$W$7*(BZ$12-$C157))*$D157</f>
        <v>6.750541655292759E-14</v>
      </c>
      <c r="CA158" s="35">
        <f>IF(CA$12-$C157&lt;0,$W$8*ABS(CA$12-$C157),$W$7*(CA$12-$C157))*$D157</f>
        <v>5.1432698326039533E-14</v>
      </c>
      <c r="CB158" s="35">
        <f>IF(CB$12-$C157&lt;0,$W$8*ABS(CB$12-$C157),$W$7*(CB$12-$C157))*$D157</f>
        <v>3.5359980099151483E-14</v>
      </c>
      <c r="CC158" s="35">
        <f>IF(CC$12-$C157&lt;0,$W$8*ABS(CC$12-$C157),$W$7*(CC$12-$C157))*$D157</f>
        <v>1.9287261872263426E-14</v>
      </c>
      <c r="CD158" s="35">
        <f>IF(CD$12-$C157&lt;0,$W$8*ABS(CD$12-$C157),$W$7*(CD$12-$C157))*$D157</f>
        <v>3.2145436453753725E-15</v>
      </c>
      <c r="CE158" s="35">
        <f>IF(CE$12-$C157&lt;0,$W$8*ABS(CE$12-$C157),$W$7*(CE$12-$C157))*$D157</f>
        <v>1.2858174581512682E-13</v>
      </c>
      <c r="CF158" s="35">
        <f>IF(CF$12-$C157&lt;0,$W$8*ABS(CF$12-$C157),$W$7*(CF$12-$C157))*$D157</f>
        <v>2.8930892808400735E-13</v>
      </c>
      <c r="CG158" s="36">
        <f>IF(CG$12-$C157&lt;0,$W$8*ABS(CG$12-$C157),$W$7*(CG$12-$C157))*$D157</f>
        <v>4.5003611035288793E-13</v>
      </c>
      <c r="CH158" s="12"/>
    </row>
    <row r="159" spans="2:86" x14ac:dyDescent="0.25">
      <c r="B159" s="10"/>
      <c r="C159" s="5">
        <f t="shared" si="8"/>
        <v>29.499999999999929</v>
      </c>
      <c r="D159" s="46">
        <f>_xlfn.NORM.DIST(C159,$E$7,$E$8,FALSE)</f>
        <v>7.6926897528083431E-13</v>
      </c>
      <c r="E159" s="95">
        <f>D159/SUM($D$12:$D$138)</f>
        <v>1.5385381020935715E-13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68"/>
      <c r="W159" s="54">
        <f t="shared" si="7"/>
        <v>29.29999999999993</v>
      </c>
      <c r="X159" s="34">
        <f>IF(X$12-$C158&lt;0,$W$8*ABS(X$12-$C158),$W$7*(X$12-$C158))*$D158</f>
        <v>4.6306063710533358E-13</v>
      </c>
      <c r="Y159" s="35">
        <f>IF(Y$12-$C158&lt;0,$W$8*ABS(Y$12-$C158),$W$7*(Y$12-$C158))*$D158</f>
        <v>4.5515857845165893E-13</v>
      </c>
      <c r="Z159" s="35">
        <f>IF(Z$12-$C158&lt;0,$W$8*ABS(Z$12-$C158),$W$7*(Z$12-$C158))*$D158</f>
        <v>4.4725651979798428E-13</v>
      </c>
      <c r="AA159" s="35">
        <f>IF(AA$12-$C158&lt;0,$W$8*ABS(AA$12-$C158),$W$7*(AA$12-$C158))*$D158</f>
        <v>4.3935446114430963E-13</v>
      </c>
      <c r="AB159" s="35">
        <f>IF(AB$12-$C158&lt;0,$W$8*ABS(AB$12-$C158),$W$7*(AB$12-$C158))*$D158</f>
        <v>4.3145240249063498E-13</v>
      </c>
      <c r="AC159" s="35">
        <f>IF(AC$12-$C158&lt;0,$W$8*ABS(AC$12-$C158),$W$7*(AC$12-$C158))*$D158</f>
        <v>4.2355034383696033E-13</v>
      </c>
      <c r="AD159" s="35">
        <f>IF(AD$12-$C158&lt;0,$W$8*ABS(AD$12-$C158),$W$7*(AD$12-$C158))*$D158</f>
        <v>4.1564828518328569E-13</v>
      </c>
      <c r="AE159" s="35">
        <f>IF(AE$12-$C158&lt;0,$W$8*ABS(AE$12-$C158),$W$7*(AE$12-$C158))*$D158</f>
        <v>4.0774622652961098E-13</v>
      </c>
      <c r="AF159" s="35">
        <f>IF(AF$12-$C158&lt;0,$W$8*ABS(AF$12-$C158),$W$7*(AF$12-$C158))*$D158</f>
        <v>3.9984416787593634E-13</v>
      </c>
      <c r="AG159" s="35">
        <f>IF(AG$12-$C158&lt;0,$W$8*ABS(AG$12-$C158),$W$7*(AG$12-$C158))*$D158</f>
        <v>3.9194210922226174E-13</v>
      </c>
      <c r="AH159" s="35">
        <f>IF(AH$12-$C158&lt;0,$W$8*ABS(AH$12-$C158),$W$7*(AH$12-$C158))*$D158</f>
        <v>3.8404005056858709E-13</v>
      </c>
      <c r="AI159" s="35">
        <f>IF(AI$12-$C158&lt;0,$W$8*ABS(AI$12-$C158),$W$7*(AI$12-$C158))*$D158</f>
        <v>3.7613799191491239E-13</v>
      </c>
      <c r="AJ159" s="35">
        <f>IF(AJ$12-$C158&lt;0,$W$8*ABS(AJ$12-$C158),$W$7*(AJ$12-$C158))*$D158</f>
        <v>3.6823593326123774E-13</v>
      </c>
      <c r="AK159" s="35">
        <f>IF(AK$12-$C158&lt;0,$W$8*ABS(AK$12-$C158),$W$7*(AK$12-$C158))*$D158</f>
        <v>3.6033387460756314E-13</v>
      </c>
      <c r="AL159" s="35">
        <f>IF(AL$12-$C158&lt;0,$W$8*ABS(AL$12-$C158),$W$7*(AL$12-$C158))*$D158</f>
        <v>3.5243181595388849E-13</v>
      </c>
      <c r="AM159" s="35">
        <f>IF(AM$12-$C158&lt;0,$W$8*ABS(AM$12-$C158),$W$7*(AM$12-$C158))*$D158</f>
        <v>3.4452975730021379E-13</v>
      </c>
      <c r="AN159" s="35">
        <f>IF(AN$12-$C158&lt;0,$W$8*ABS(AN$12-$C158),$W$7*(AN$12-$C158))*$D158</f>
        <v>3.3662769864653914E-13</v>
      </c>
      <c r="AO159" s="35">
        <f>IF(AO$12-$C158&lt;0,$W$8*ABS(AO$12-$C158),$W$7*(AO$12-$C158))*$D158</f>
        <v>3.2872563999286449E-13</v>
      </c>
      <c r="AP159" s="35">
        <f>IF(AP$12-$C158&lt;0,$W$8*ABS(AP$12-$C158),$W$7*(AP$12-$C158))*$D158</f>
        <v>3.2082358133918984E-13</v>
      </c>
      <c r="AQ159" s="35">
        <f>IF(AQ$12-$C158&lt;0,$W$8*ABS(AQ$12-$C158),$W$7*(AQ$12-$C158))*$D158</f>
        <v>3.1292152268551514E-13</v>
      </c>
      <c r="AR159" s="35">
        <f>IF(AR$12-$C158&lt;0,$W$8*ABS(AR$12-$C158),$W$7*(AR$12-$C158))*$D158</f>
        <v>3.0501946403184054E-13</v>
      </c>
      <c r="AS159" s="35">
        <f>IF(AS$12-$C158&lt;0,$W$8*ABS(AS$12-$C158),$W$7*(AS$12-$C158))*$D158</f>
        <v>2.9711740537816589E-13</v>
      </c>
      <c r="AT159" s="35">
        <f>IF(AT$12-$C158&lt;0,$W$8*ABS(AT$12-$C158),$W$7*(AT$12-$C158))*$D158</f>
        <v>2.8921534672449124E-13</v>
      </c>
      <c r="AU159" s="35">
        <f>IF(AU$12-$C158&lt;0,$W$8*ABS(AU$12-$C158),$W$7*(AU$12-$C158))*$D158</f>
        <v>2.8131328807081654E-13</v>
      </c>
      <c r="AV159" s="35">
        <f>IF(AV$12-$C158&lt;0,$W$8*ABS(AV$12-$C158),$W$7*(AV$12-$C158))*$D158</f>
        <v>2.7341122941714189E-13</v>
      </c>
      <c r="AW159" s="35">
        <f>IF(AW$12-$C158&lt;0,$W$8*ABS(AW$12-$C158),$W$7*(AW$12-$C158))*$D158</f>
        <v>2.6550917076346724E-13</v>
      </c>
      <c r="AX159" s="35">
        <f>IF(AX$12-$C158&lt;0,$W$8*ABS(AX$12-$C158),$W$7*(AX$12-$C158))*$D158</f>
        <v>2.5760711210979264E-13</v>
      </c>
      <c r="AY159" s="35">
        <f>IF(AY$12-$C158&lt;0,$W$8*ABS(AY$12-$C158),$W$7*(AY$12-$C158))*$D158</f>
        <v>2.4970505345611794E-13</v>
      </c>
      <c r="AZ159" s="35">
        <f>IF(AZ$12-$C158&lt;0,$W$8*ABS(AZ$12-$C158),$W$7*(AZ$12-$C158))*$D158</f>
        <v>2.4180299480244329E-13</v>
      </c>
      <c r="BA159" s="35">
        <f>IF(BA$12-$C158&lt;0,$W$8*ABS(BA$12-$C158),$W$7*(BA$12-$C158))*$D158</f>
        <v>2.3390093614876864E-13</v>
      </c>
      <c r="BB159" s="35">
        <f>IF(BB$12-$C158&lt;0,$W$8*ABS(BB$12-$C158),$W$7*(BB$12-$C158))*$D158</f>
        <v>2.2599887749509399E-13</v>
      </c>
      <c r="BC159" s="35">
        <f>IF(BC$12-$C158&lt;0,$W$8*ABS(BC$12-$C158),$W$7*(BC$12-$C158))*$D158</f>
        <v>2.1809681884141932E-13</v>
      </c>
      <c r="BD159" s="35">
        <f>IF(BD$12-$C158&lt;0,$W$8*ABS(BD$12-$C158),$W$7*(BD$12-$C158))*$D158</f>
        <v>2.1019476018774467E-13</v>
      </c>
      <c r="BE159" s="35">
        <f>IF(BE$12-$C158&lt;0,$W$8*ABS(BE$12-$C158),$W$7*(BE$12-$C158))*$D158</f>
        <v>2.0229270153407004E-13</v>
      </c>
      <c r="BF159" s="35">
        <f>IF(BF$12-$C158&lt;0,$W$8*ABS(BF$12-$C158),$W$7*(BF$12-$C158))*$D158</f>
        <v>1.9439064288039539E-13</v>
      </c>
      <c r="BG159" s="35">
        <f>IF(BG$12-$C158&lt;0,$W$8*ABS(BG$12-$C158),$W$7*(BG$12-$C158))*$D158</f>
        <v>1.8648858422672072E-13</v>
      </c>
      <c r="BH159" s="35">
        <f>IF(BH$12-$C158&lt;0,$W$8*ABS(BH$12-$C158),$W$7*(BH$12-$C158))*$D158</f>
        <v>1.7858652557304607E-13</v>
      </c>
      <c r="BI159" s="35">
        <f>IF(BI$12-$C158&lt;0,$W$8*ABS(BI$12-$C158),$W$7*(BI$12-$C158))*$D158</f>
        <v>1.7068446691937142E-13</v>
      </c>
      <c r="BJ159" s="35">
        <f>IF(BJ$12-$C158&lt;0,$W$8*ABS(BJ$12-$C158),$W$7*(BJ$12-$C158))*$D158</f>
        <v>1.6278240826569677E-13</v>
      </c>
      <c r="BK159" s="35">
        <f>IF(BK$12-$C158&lt;0,$W$8*ABS(BK$12-$C158),$W$7*(BK$12-$C158))*$D158</f>
        <v>1.5488034961202209E-13</v>
      </c>
      <c r="BL159" s="35">
        <f>IF(BL$12-$C158&lt;0,$W$8*ABS(BL$12-$C158),$W$7*(BL$12-$C158))*$D158</f>
        <v>1.4697829095834744E-13</v>
      </c>
      <c r="BM159" s="35">
        <f>IF(BM$12-$C158&lt;0,$W$8*ABS(BM$12-$C158),$W$7*(BM$12-$C158))*$D158</f>
        <v>1.3907623230467279E-13</v>
      </c>
      <c r="BN159" s="35">
        <f>IF(BN$12-$C158&lt;0,$W$8*ABS(BN$12-$C158),$W$7*(BN$12-$C158))*$D158</f>
        <v>1.3117417365099814E-13</v>
      </c>
      <c r="BO159" s="35">
        <f>IF(BO$12-$C158&lt;0,$W$8*ABS(BO$12-$C158),$W$7*(BO$12-$C158))*$D158</f>
        <v>1.2327211499732347E-13</v>
      </c>
      <c r="BP159" s="35">
        <f>IF(BP$12-$C158&lt;0,$W$8*ABS(BP$12-$C158),$W$7*(BP$12-$C158))*$D158</f>
        <v>1.1537005634364885E-13</v>
      </c>
      <c r="BQ159" s="35">
        <f>IF(BQ$12-$C158&lt;0,$W$8*ABS(BQ$12-$C158),$W$7*(BQ$12-$C158))*$D158</f>
        <v>1.0746799768997418E-13</v>
      </c>
      <c r="BR159" s="35">
        <f>IF(BR$12-$C158&lt;0,$W$8*ABS(BR$12-$C158),$W$7*(BR$12-$C158))*$D158</f>
        <v>9.9565939036299521E-14</v>
      </c>
      <c r="BS159" s="35">
        <f>IF(BS$12-$C158&lt;0,$W$8*ABS(BS$12-$C158),$W$7*(BS$12-$C158))*$D158</f>
        <v>9.1663880382624871E-14</v>
      </c>
      <c r="BT159" s="35">
        <f>IF(BT$12-$C158&lt;0,$W$8*ABS(BT$12-$C158),$W$7*(BT$12-$C158))*$D158</f>
        <v>8.3761821728950221E-14</v>
      </c>
      <c r="BU159" s="35">
        <f>IF(BU$12-$C158&lt;0,$W$8*ABS(BU$12-$C158),$W$7*(BU$12-$C158))*$D158</f>
        <v>7.5859763075275572E-14</v>
      </c>
      <c r="BV159" s="35">
        <f>IF(BV$12-$C158&lt;0,$W$8*ABS(BV$12-$C158),$W$7*(BV$12-$C158))*$D158</f>
        <v>6.7957704421600909E-14</v>
      </c>
      <c r="BW159" s="35">
        <f>IF(BW$12-$C158&lt;0,$W$8*ABS(BW$12-$C158),$W$7*(BW$12-$C158))*$D158</f>
        <v>6.005564576792626E-14</v>
      </c>
      <c r="BX159" s="35">
        <f>IF(BX$12-$C158&lt;0,$W$8*ABS(BX$12-$C158),$W$7*(BX$12-$C158))*$D158</f>
        <v>5.2153587114251597E-14</v>
      </c>
      <c r="BY159" s="35">
        <f>IF(BY$12-$C158&lt;0,$W$8*ABS(BY$12-$C158),$W$7*(BY$12-$C158))*$D158</f>
        <v>4.4251528460576948E-14</v>
      </c>
      <c r="BZ159" s="35">
        <f>IF(BZ$12-$C158&lt;0,$W$8*ABS(BZ$12-$C158),$W$7*(BZ$12-$C158))*$D158</f>
        <v>3.6349469806902292E-14</v>
      </c>
      <c r="CA159" s="35">
        <f>IF(CA$12-$C158&lt;0,$W$8*ABS(CA$12-$C158),$W$7*(CA$12-$C158))*$D158</f>
        <v>2.8447411153227642E-14</v>
      </c>
      <c r="CB159" s="35">
        <f>IF(CB$12-$C158&lt;0,$W$8*ABS(CB$12-$C158),$W$7*(CB$12-$C158))*$D158</f>
        <v>2.0545352499552989E-14</v>
      </c>
      <c r="CC159" s="35">
        <f>IF(CC$12-$C158&lt;0,$W$8*ABS(CC$12-$C158),$W$7*(CC$12-$C158))*$D158</f>
        <v>1.2643293845878333E-14</v>
      </c>
      <c r="CD159" s="35">
        <f>IF(CD$12-$C158&lt;0,$W$8*ABS(CD$12-$C158),$W$7*(CD$12-$C158))*$D158</f>
        <v>4.7412351922036804E-15</v>
      </c>
      <c r="CE159" s="35">
        <f>IF(CE$12-$C158&lt;0,$W$8*ABS(CE$12-$C158),$W$7*(CE$12-$C158))*$D158</f>
        <v>3.1608234614709737E-14</v>
      </c>
      <c r="CF159" s="35">
        <f>IF(CF$12-$C158&lt;0,$W$8*ABS(CF$12-$C158),$W$7*(CF$12-$C158))*$D158</f>
        <v>1.1062882115145628E-13</v>
      </c>
      <c r="CG159" s="36">
        <f>IF(CG$12-$C158&lt;0,$W$8*ABS(CG$12-$C158),$W$7*(CG$12-$C158))*$D158</f>
        <v>1.8964940768820283E-13</v>
      </c>
      <c r="CH159" s="12"/>
    </row>
    <row r="160" spans="2:86" x14ac:dyDescent="0.25">
      <c r="B160" s="10"/>
      <c r="C160" s="5">
        <f t="shared" si="8"/>
        <v>29.699999999999928</v>
      </c>
      <c r="D160" s="46">
        <f>_xlfn.NORM.DIST(C160,$E$7,$E$8,FALSE)</f>
        <v>3.707176349853143E-13</v>
      </c>
      <c r="E160" s="95">
        <f>D160/SUM($D$12:$D$138)</f>
        <v>7.4143534299521494E-14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68"/>
      <c r="W160" s="54">
        <f t="shared" si="7"/>
        <v>29.499999999999929</v>
      </c>
      <c r="X160" s="34">
        <f>IF(X$12-$C159&lt;0,$W$8*ABS(X$12-$C159),$W$7*(X$12-$C159))*$D159</f>
        <v>2.269343477078456E-13</v>
      </c>
      <c r="Y160" s="35">
        <f>IF(Y$12-$C159&lt;0,$W$8*ABS(Y$12-$C159),$W$7*(Y$12-$C159))*$D159</f>
        <v>2.2308800283144143E-13</v>
      </c>
      <c r="Z160" s="35">
        <f>IF(Z$12-$C159&lt;0,$W$8*ABS(Z$12-$C159),$W$7*(Z$12-$C159))*$D159</f>
        <v>2.1924165795503725E-13</v>
      </c>
      <c r="AA160" s="35">
        <f>IF(AA$12-$C159&lt;0,$W$8*ABS(AA$12-$C159),$W$7*(AA$12-$C159))*$D159</f>
        <v>2.1539531307863307E-13</v>
      </c>
      <c r="AB160" s="35">
        <f>IF(AB$12-$C159&lt;0,$W$8*ABS(AB$12-$C159),$W$7*(AB$12-$C159))*$D159</f>
        <v>2.115489682022289E-13</v>
      </c>
      <c r="AC160" s="35">
        <f>IF(AC$12-$C159&lt;0,$W$8*ABS(AC$12-$C159),$W$7*(AC$12-$C159))*$D159</f>
        <v>2.0770262332582472E-13</v>
      </c>
      <c r="AD160" s="35">
        <f>IF(AD$12-$C159&lt;0,$W$8*ABS(AD$12-$C159),$W$7*(AD$12-$C159))*$D159</f>
        <v>2.0385627844942055E-13</v>
      </c>
      <c r="AE160" s="35">
        <f>IF(AE$12-$C159&lt;0,$W$8*ABS(AE$12-$C159),$W$7*(AE$12-$C159))*$D159</f>
        <v>2.0000993357301637E-13</v>
      </c>
      <c r="AF160" s="35">
        <f>IF(AF$12-$C159&lt;0,$W$8*ABS(AF$12-$C159),$W$7*(AF$12-$C159))*$D159</f>
        <v>1.961635886966122E-13</v>
      </c>
      <c r="AG160" s="35">
        <f>IF(AG$12-$C159&lt;0,$W$8*ABS(AG$12-$C159),$W$7*(AG$12-$C159))*$D159</f>
        <v>1.9231724382020805E-13</v>
      </c>
      <c r="AH160" s="35">
        <f>IF(AH$12-$C159&lt;0,$W$8*ABS(AH$12-$C159),$W$7*(AH$12-$C159))*$D159</f>
        <v>1.8847089894380387E-13</v>
      </c>
      <c r="AI160" s="35">
        <f>IF(AI$12-$C159&lt;0,$W$8*ABS(AI$12-$C159),$W$7*(AI$12-$C159))*$D159</f>
        <v>1.846245540673997E-13</v>
      </c>
      <c r="AJ160" s="35">
        <f>IF(AJ$12-$C159&lt;0,$W$8*ABS(AJ$12-$C159),$W$7*(AJ$12-$C159))*$D159</f>
        <v>1.8077820919099552E-13</v>
      </c>
      <c r="AK160" s="35">
        <f>IF(AK$12-$C159&lt;0,$W$8*ABS(AK$12-$C159),$W$7*(AK$12-$C159))*$D159</f>
        <v>1.7693186431459134E-13</v>
      </c>
      <c r="AL160" s="35">
        <f>IF(AL$12-$C159&lt;0,$W$8*ABS(AL$12-$C159),$W$7*(AL$12-$C159))*$D159</f>
        <v>1.7308551943818717E-13</v>
      </c>
      <c r="AM160" s="35">
        <f>IF(AM$12-$C159&lt;0,$W$8*ABS(AM$12-$C159),$W$7*(AM$12-$C159))*$D159</f>
        <v>1.6923917456178302E-13</v>
      </c>
      <c r="AN160" s="35">
        <f>IF(AN$12-$C159&lt;0,$W$8*ABS(AN$12-$C159),$W$7*(AN$12-$C159))*$D159</f>
        <v>1.6539282968537884E-13</v>
      </c>
      <c r="AO160" s="35">
        <f>IF(AO$12-$C159&lt;0,$W$8*ABS(AO$12-$C159),$W$7*(AO$12-$C159))*$D159</f>
        <v>1.6154648480897467E-13</v>
      </c>
      <c r="AP160" s="35">
        <f>IF(AP$12-$C159&lt;0,$W$8*ABS(AP$12-$C159),$W$7*(AP$12-$C159))*$D159</f>
        <v>1.5770013993257049E-13</v>
      </c>
      <c r="AQ160" s="35">
        <f>IF(AQ$12-$C159&lt;0,$W$8*ABS(AQ$12-$C159),$W$7*(AQ$12-$C159))*$D159</f>
        <v>1.5385379505616632E-13</v>
      </c>
      <c r="AR160" s="35">
        <f>IF(AR$12-$C159&lt;0,$W$8*ABS(AR$12-$C159),$W$7*(AR$12-$C159))*$D159</f>
        <v>1.5000745017976214E-13</v>
      </c>
      <c r="AS160" s="35">
        <f>IF(AS$12-$C159&lt;0,$W$8*ABS(AS$12-$C159),$W$7*(AS$12-$C159))*$D159</f>
        <v>1.4616110530335797E-13</v>
      </c>
      <c r="AT160" s="35">
        <f>IF(AT$12-$C159&lt;0,$W$8*ABS(AT$12-$C159),$W$7*(AT$12-$C159))*$D159</f>
        <v>1.4231476042695381E-13</v>
      </c>
      <c r="AU160" s="35">
        <f>IF(AU$12-$C159&lt;0,$W$8*ABS(AU$12-$C159),$W$7*(AU$12-$C159))*$D159</f>
        <v>1.3846841555054964E-13</v>
      </c>
      <c r="AV160" s="35">
        <f>IF(AV$12-$C159&lt;0,$W$8*ABS(AV$12-$C159),$W$7*(AV$12-$C159))*$D159</f>
        <v>1.3462207067414546E-13</v>
      </c>
      <c r="AW160" s="35">
        <f>IF(AW$12-$C159&lt;0,$W$8*ABS(AW$12-$C159),$W$7*(AW$12-$C159))*$D159</f>
        <v>1.3077572579774129E-13</v>
      </c>
      <c r="AX160" s="35">
        <f>IF(AX$12-$C159&lt;0,$W$8*ABS(AX$12-$C159),$W$7*(AX$12-$C159))*$D159</f>
        <v>1.2692938092133711E-13</v>
      </c>
      <c r="AY160" s="35">
        <f>IF(AY$12-$C159&lt;0,$W$8*ABS(AY$12-$C159),$W$7*(AY$12-$C159))*$D159</f>
        <v>1.2308303604493294E-13</v>
      </c>
      <c r="AZ160" s="35">
        <f>IF(AZ$12-$C159&lt;0,$W$8*ABS(AZ$12-$C159),$W$7*(AZ$12-$C159))*$D159</f>
        <v>1.1923669116852879E-13</v>
      </c>
      <c r="BA160" s="35">
        <f>IF(BA$12-$C159&lt;0,$W$8*ABS(BA$12-$C159),$W$7*(BA$12-$C159))*$D159</f>
        <v>1.1539034629212461E-13</v>
      </c>
      <c r="BB160" s="35">
        <f>IF(BB$12-$C159&lt;0,$W$8*ABS(BB$12-$C159),$W$7*(BB$12-$C159))*$D159</f>
        <v>1.1154400141572044E-13</v>
      </c>
      <c r="BC160" s="35">
        <f>IF(BC$12-$C159&lt;0,$W$8*ABS(BC$12-$C159),$W$7*(BC$12-$C159))*$D159</f>
        <v>1.0769765653931626E-13</v>
      </c>
      <c r="BD160" s="35">
        <f>IF(BD$12-$C159&lt;0,$W$8*ABS(BD$12-$C159),$W$7*(BD$12-$C159))*$D159</f>
        <v>1.0385131166291208E-13</v>
      </c>
      <c r="BE160" s="35">
        <f>IF(BE$12-$C159&lt;0,$W$8*ABS(BE$12-$C159),$W$7*(BE$12-$C159))*$D159</f>
        <v>1.0000496678650791E-13</v>
      </c>
      <c r="BF160" s="35">
        <f>IF(BF$12-$C159&lt;0,$W$8*ABS(BF$12-$C159),$W$7*(BF$12-$C159))*$D159</f>
        <v>9.6158621910103746E-14</v>
      </c>
      <c r="BG160" s="35">
        <f>IF(BG$12-$C159&lt;0,$W$8*ABS(BG$12-$C159),$W$7*(BG$12-$C159))*$D159</f>
        <v>9.231227703369957E-14</v>
      </c>
      <c r="BH160" s="35">
        <f>IF(BH$12-$C159&lt;0,$W$8*ABS(BH$12-$C159),$W$7*(BH$12-$C159))*$D159</f>
        <v>8.8465932157295407E-14</v>
      </c>
      <c r="BI160" s="35">
        <f>IF(BI$12-$C159&lt;0,$W$8*ABS(BI$12-$C159),$W$7*(BI$12-$C159))*$D159</f>
        <v>8.4619587280891232E-14</v>
      </c>
      <c r="BJ160" s="35">
        <f>IF(BJ$12-$C159&lt;0,$W$8*ABS(BJ$12-$C159),$W$7*(BJ$12-$C159))*$D159</f>
        <v>8.0773242404487056E-14</v>
      </c>
      <c r="BK160" s="35">
        <f>IF(BK$12-$C159&lt;0,$W$8*ABS(BK$12-$C159),$W$7*(BK$12-$C159))*$D159</f>
        <v>7.6926897528082893E-14</v>
      </c>
      <c r="BL160" s="35">
        <f>IF(BL$12-$C159&lt;0,$W$8*ABS(BL$12-$C159),$W$7*(BL$12-$C159))*$D159</f>
        <v>7.3080552651678717E-14</v>
      </c>
      <c r="BM160" s="35">
        <f>IF(BM$12-$C159&lt;0,$W$8*ABS(BM$12-$C159),$W$7*(BM$12-$C159))*$D159</f>
        <v>6.9234207775274542E-14</v>
      </c>
      <c r="BN160" s="35">
        <f>IF(BN$12-$C159&lt;0,$W$8*ABS(BN$12-$C159),$W$7*(BN$12-$C159))*$D159</f>
        <v>6.5387862898870366E-14</v>
      </c>
      <c r="BO160" s="35">
        <f>IF(BO$12-$C159&lt;0,$W$8*ABS(BO$12-$C159),$W$7*(BO$12-$C159))*$D159</f>
        <v>6.1541518022466203E-14</v>
      </c>
      <c r="BP160" s="35">
        <f>IF(BP$12-$C159&lt;0,$W$8*ABS(BP$12-$C159),$W$7*(BP$12-$C159))*$D159</f>
        <v>5.7695173146062028E-14</v>
      </c>
      <c r="BQ160" s="35">
        <f>IF(BQ$12-$C159&lt;0,$W$8*ABS(BQ$12-$C159),$W$7*(BQ$12-$C159))*$D159</f>
        <v>5.3848828269657852E-14</v>
      </c>
      <c r="BR160" s="35">
        <f>IF(BR$12-$C159&lt;0,$W$8*ABS(BR$12-$C159),$W$7*(BR$12-$C159))*$D159</f>
        <v>5.0002483393253689E-14</v>
      </c>
      <c r="BS160" s="35">
        <f>IF(BS$12-$C159&lt;0,$W$8*ABS(BS$12-$C159),$W$7*(BS$12-$C159))*$D159</f>
        <v>4.6156138516849514E-14</v>
      </c>
      <c r="BT160" s="35">
        <f>IF(BT$12-$C159&lt;0,$W$8*ABS(BT$12-$C159),$W$7*(BT$12-$C159))*$D159</f>
        <v>4.2309793640445344E-14</v>
      </c>
      <c r="BU160" s="35">
        <f>IF(BU$12-$C159&lt;0,$W$8*ABS(BU$12-$C159),$W$7*(BU$12-$C159))*$D159</f>
        <v>3.8463448764041169E-14</v>
      </c>
      <c r="BV160" s="35">
        <f>IF(BV$12-$C159&lt;0,$W$8*ABS(BV$12-$C159),$W$7*(BV$12-$C159))*$D159</f>
        <v>3.4617103887637E-14</v>
      </c>
      <c r="BW160" s="35">
        <f>IF(BW$12-$C159&lt;0,$W$8*ABS(BW$12-$C159),$W$7*(BW$12-$C159))*$D159</f>
        <v>3.077075901123283E-14</v>
      </c>
      <c r="BX160" s="35">
        <f>IF(BX$12-$C159&lt;0,$W$8*ABS(BX$12-$C159),$W$7*(BX$12-$C159))*$D159</f>
        <v>2.6924414134828655E-14</v>
      </c>
      <c r="BY160" s="35">
        <f>IF(BY$12-$C159&lt;0,$W$8*ABS(BY$12-$C159),$W$7*(BY$12-$C159))*$D159</f>
        <v>2.3078069258424485E-14</v>
      </c>
      <c r="BZ160" s="35">
        <f>IF(BZ$12-$C159&lt;0,$W$8*ABS(BZ$12-$C159),$W$7*(BZ$12-$C159))*$D159</f>
        <v>1.9231724382020313E-14</v>
      </c>
      <c r="CA160" s="35">
        <f>IF(CA$12-$C159&lt;0,$W$8*ABS(CA$12-$C159),$W$7*(CA$12-$C159))*$D159</f>
        <v>1.5385379505616141E-14</v>
      </c>
      <c r="CB160" s="35">
        <f>IF(CB$12-$C159&lt;0,$W$8*ABS(CB$12-$C159),$W$7*(CB$12-$C159))*$D159</f>
        <v>1.1539034629211968E-14</v>
      </c>
      <c r="CC160" s="35">
        <f>IF(CC$12-$C159&lt;0,$W$8*ABS(CC$12-$C159),$W$7*(CC$12-$C159))*$D159</f>
        <v>7.6926897528077958E-15</v>
      </c>
      <c r="CD160" s="35">
        <f>IF(CD$12-$C159&lt;0,$W$8*ABS(CD$12-$C159),$W$7*(CD$12-$C159))*$D159</f>
        <v>3.846344876403625E-15</v>
      </c>
      <c r="CE160" s="35">
        <f>IF(CE$12-$C159&lt;0,$W$8*ABS(CE$12-$C159),$W$7*(CE$12-$C159))*$D159</f>
        <v>5.4659848223141289E-27</v>
      </c>
      <c r="CF160" s="35">
        <f>IF(CF$12-$C159&lt;0,$W$8*ABS(CF$12-$C159),$W$7*(CF$12-$C159))*$D159</f>
        <v>3.8463448764047183E-14</v>
      </c>
      <c r="CG160" s="36">
        <f>IF(CG$12-$C159&lt;0,$W$8*ABS(CG$12-$C159),$W$7*(CG$12-$C159))*$D159</f>
        <v>7.6926897528088901E-14</v>
      </c>
      <c r="CH160" s="12"/>
    </row>
    <row r="161" spans="2:86" x14ac:dyDescent="0.25">
      <c r="B161" s="10"/>
      <c r="C161" s="5">
        <f t="shared" si="8"/>
        <v>29.899999999999928</v>
      </c>
      <c r="D161" s="46">
        <f>_xlfn.NORM.DIST(C161,$E$7,$E$8,FALSE)</f>
        <v>1.7687454238054242E-13</v>
      </c>
      <c r="E161" s="95">
        <f>D161/SUM($D$12:$D$138)</f>
        <v>3.5374911960213116E-14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68"/>
      <c r="W161" s="54">
        <f t="shared" ref="W161" si="9">C160</f>
        <v>29.699999999999928</v>
      </c>
      <c r="X161" s="34">
        <f>IF(X$12-$C160&lt;0,$W$8*ABS(X$12-$C160),$W$7*(X$12-$C160))*$D160</f>
        <v>1.1010313759063807E-13</v>
      </c>
      <c r="Y161" s="35">
        <f>IF(Y$12-$C160&lt;0,$W$8*ABS(Y$12-$C160),$W$7*(Y$12-$C160))*$D160</f>
        <v>1.0824954941571153E-13</v>
      </c>
      <c r="Z161" s="35">
        <f>IF(Z$12-$C160&lt;0,$W$8*ABS(Z$12-$C160),$W$7*(Z$12-$C160))*$D160</f>
        <v>1.0639596124078494E-13</v>
      </c>
      <c r="AA161" s="35">
        <f>IF(AA$12-$C160&lt;0,$W$8*ABS(AA$12-$C160),$W$7*(AA$12-$C160))*$D160</f>
        <v>1.0454237306585837E-13</v>
      </c>
      <c r="AB161" s="35">
        <f>IF(AB$12-$C160&lt;0,$W$8*ABS(AB$12-$C160),$W$7*(AB$12-$C160))*$D160</f>
        <v>1.026887848909318E-13</v>
      </c>
      <c r="AC161" s="35">
        <f>IF(AC$12-$C160&lt;0,$W$8*ABS(AC$12-$C160),$W$7*(AC$12-$C160))*$D160</f>
        <v>1.0083519671600523E-13</v>
      </c>
      <c r="AD161" s="35">
        <f>IF(AD$12-$C160&lt;0,$W$8*ABS(AD$12-$C160),$W$7*(AD$12-$C160))*$D160</f>
        <v>9.8981608541078659E-14</v>
      </c>
      <c r="AE161" s="35">
        <f>IF(AE$12-$C160&lt;0,$W$8*ABS(AE$12-$C160),$W$7*(AE$12-$C160))*$D160</f>
        <v>9.7128020366152088E-14</v>
      </c>
      <c r="AF161" s="35">
        <f>IF(AF$12-$C160&lt;0,$W$8*ABS(AF$12-$C160),$W$7*(AF$12-$C160))*$D160</f>
        <v>9.5274432191225504E-14</v>
      </c>
      <c r="AG161" s="35">
        <f>IF(AG$12-$C160&lt;0,$W$8*ABS(AG$12-$C160),$W$7*(AG$12-$C160))*$D160</f>
        <v>9.3420844016298933E-14</v>
      </c>
      <c r="AH161" s="35">
        <f>IF(AH$12-$C160&lt;0,$W$8*ABS(AH$12-$C160),$W$7*(AH$12-$C160))*$D160</f>
        <v>9.1567255841372362E-14</v>
      </c>
      <c r="AI161" s="35">
        <f>IF(AI$12-$C160&lt;0,$W$8*ABS(AI$12-$C160),$W$7*(AI$12-$C160))*$D160</f>
        <v>8.9713667666445804E-14</v>
      </c>
      <c r="AJ161" s="35">
        <f>IF(AJ$12-$C160&lt;0,$W$8*ABS(AJ$12-$C160),$W$7*(AJ$12-$C160))*$D160</f>
        <v>8.7860079491519233E-14</v>
      </c>
      <c r="AK161" s="35">
        <f>IF(AK$12-$C160&lt;0,$W$8*ABS(AK$12-$C160),$W$7*(AK$12-$C160))*$D160</f>
        <v>8.6006491316592649E-14</v>
      </c>
      <c r="AL161" s="35">
        <f>IF(AL$12-$C160&lt;0,$W$8*ABS(AL$12-$C160),$W$7*(AL$12-$C160))*$D160</f>
        <v>8.4152903141666078E-14</v>
      </c>
      <c r="AM161" s="35">
        <f>IF(AM$12-$C160&lt;0,$W$8*ABS(AM$12-$C160),$W$7*(AM$12-$C160))*$D160</f>
        <v>8.2299314966739507E-14</v>
      </c>
      <c r="AN161" s="35">
        <f>IF(AN$12-$C160&lt;0,$W$8*ABS(AN$12-$C160),$W$7*(AN$12-$C160))*$D160</f>
        <v>8.0445726791812936E-14</v>
      </c>
      <c r="AO161" s="35">
        <f>IF(AO$12-$C160&lt;0,$W$8*ABS(AO$12-$C160),$W$7*(AO$12-$C160))*$D160</f>
        <v>7.8592138616886378E-14</v>
      </c>
      <c r="AP161" s="35">
        <f>IF(AP$12-$C160&lt;0,$W$8*ABS(AP$12-$C160),$W$7*(AP$12-$C160))*$D160</f>
        <v>7.6738550441959794E-14</v>
      </c>
      <c r="AQ161" s="35">
        <f>IF(AQ$12-$C160&lt;0,$W$8*ABS(AQ$12-$C160),$W$7*(AQ$12-$C160))*$D160</f>
        <v>7.4884962267033223E-14</v>
      </c>
      <c r="AR161" s="35">
        <f>IF(AR$12-$C160&lt;0,$W$8*ABS(AR$12-$C160),$W$7*(AR$12-$C160))*$D160</f>
        <v>7.3031374092106652E-14</v>
      </c>
      <c r="AS161" s="35">
        <f>IF(AS$12-$C160&lt;0,$W$8*ABS(AS$12-$C160),$W$7*(AS$12-$C160))*$D160</f>
        <v>7.1177785917180081E-14</v>
      </c>
      <c r="AT161" s="35">
        <f>IF(AT$12-$C160&lt;0,$W$8*ABS(AT$12-$C160),$W$7*(AT$12-$C160))*$D160</f>
        <v>6.932419774225351E-14</v>
      </c>
      <c r="AU161" s="35">
        <f>IF(AU$12-$C160&lt;0,$W$8*ABS(AU$12-$C160),$W$7*(AU$12-$C160))*$D160</f>
        <v>6.7470609567326939E-14</v>
      </c>
      <c r="AV161" s="35">
        <f>IF(AV$12-$C160&lt;0,$W$8*ABS(AV$12-$C160),$W$7*(AV$12-$C160))*$D160</f>
        <v>6.5617021392400368E-14</v>
      </c>
      <c r="AW161" s="35">
        <f>IF(AW$12-$C160&lt;0,$W$8*ABS(AW$12-$C160),$W$7*(AW$12-$C160))*$D160</f>
        <v>6.3763433217473797E-14</v>
      </c>
      <c r="AX161" s="35">
        <f>IF(AX$12-$C160&lt;0,$W$8*ABS(AX$12-$C160),$W$7*(AX$12-$C160))*$D160</f>
        <v>6.1909845042547226E-14</v>
      </c>
      <c r="AY161" s="35">
        <f>IF(AY$12-$C160&lt;0,$W$8*ABS(AY$12-$C160),$W$7*(AY$12-$C160))*$D160</f>
        <v>6.0056256867620655E-14</v>
      </c>
      <c r="AZ161" s="35">
        <f>IF(AZ$12-$C160&lt;0,$W$8*ABS(AZ$12-$C160),$W$7*(AZ$12-$C160))*$D160</f>
        <v>5.8202668692694072E-14</v>
      </c>
      <c r="BA161" s="35">
        <f>IF(BA$12-$C160&lt;0,$W$8*ABS(BA$12-$C160),$W$7*(BA$12-$C160))*$D160</f>
        <v>5.6349080517767507E-14</v>
      </c>
      <c r="BB161" s="35">
        <f>IF(BB$12-$C160&lt;0,$W$8*ABS(BB$12-$C160),$W$7*(BB$12-$C160))*$D160</f>
        <v>5.4495492342840942E-14</v>
      </c>
      <c r="BC161" s="35">
        <f>IF(BC$12-$C160&lt;0,$W$8*ABS(BC$12-$C160),$W$7*(BC$12-$C160))*$D160</f>
        <v>5.2641904167914371E-14</v>
      </c>
      <c r="BD161" s="35">
        <f>IF(BD$12-$C160&lt;0,$W$8*ABS(BD$12-$C160),$W$7*(BD$12-$C160))*$D160</f>
        <v>5.0788315992987794E-14</v>
      </c>
      <c r="BE161" s="35">
        <f>IF(BE$12-$C160&lt;0,$W$8*ABS(BE$12-$C160),$W$7*(BE$12-$C160))*$D160</f>
        <v>4.8934727818061223E-14</v>
      </c>
      <c r="BF161" s="35">
        <f>IF(BF$12-$C160&lt;0,$W$8*ABS(BF$12-$C160),$W$7*(BF$12-$C160))*$D160</f>
        <v>4.7081139643134652E-14</v>
      </c>
      <c r="BG161" s="35">
        <f>IF(BG$12-$C160&lt;0,$W$8*ABS(BG$12-$C160),$W$7*(BG$12-$C160))*$D160</f>
        <v>4.5227551468208081E-14</v>
      </c>
      <c r="BH161" s="35">
        <f>IF(BH$12-$C160&lt;0,$W$8*ABS(BH$12-$C160),$W$7*(BH$12-$C160))*$D160</f>
        <v>4.337396329328151E-14</v>
      </c>
      <c r="BI161" s="35">
        <f>IF(BI$12-$C160&lt;0,$W$8*ABS(BI$12-$C160),$W$7*(BI$12-$C160))*$D160</f>
        <v>4.1520375118354933E-14</v>
      </c>
      <c r="BJ161" s="35">
        <f>IF(BJ$12-$C160&lt;0,$W$8*ABS(BJ$12-$C160),$W$7*(BJ$12-$C160))*$D160</f>
        <v>3.9666786943428368E-14</v>
      </c>
      <c r="BK161" s="35">
        <f>IF(BK$12-$C160&lt;0,$W$8*ABS(BK$12-$C160),$W$7*(BK$12-$C160))*$D160</f>
        <v>3.7813198768501791E-14</v>
      </c>
      <c r="BL161" s="35">
        <f>IF(BL$12-$C160&lt;0,$W$8*ABS(BL$12-$C160),$W$7*(BL$12-$C160))*$D160</f>
        <v>3.595961059357522E-14</v>
      </c>
      <c r="BM161" s="35">
        <f>IF(BM$12-$C160&lt;0,$W$8*ABS(BM$12-$C160),$W$7*(BM$12-$C160))*$D160</f>
        <v>3.4106022418648655E-14</v>
      </c>
      <c r="BN161" s="35">
        <f>IF(BN$12-$C160&lt;0,$W$8*ABS(BN$12-$C160),$W$7*(BN$12-$C160))*$D160</f>
        <v>3.2252434243722078E-14</v>
      </c>
      <c r="BO161" s="35">
        <f>IF(BO$12-$C160&lt;0,$W$8*ABS(BO$12-$C160),$W$7*(BO$12-$C160))*$D160</f>
        <v>3.0398846068795507E-14</v>
      </c>
      <c r="BP161" s="35">
        <f>IF(BP$12-$C160&lt;0,$W$8*ABS(BP$12-$C160),$W$7*(BP$12-$C160))*$D160</f>
        <v>2.8545257893868936E-14</v>
      </c>
      <c r="BQ161" s="35">
        <f>IF(BQ$12-$C160&lt;0,$W$8*ABS(BQ$12-$C160),$W$7*(BQ$12-$C160))*$D160</f>
        <v>2.6691669718942365E-14</v>
      </c>
      <c r="BR161" s="35">
        <f>IF(BR$12-$C160&lt;0,$W$8*ABS(BR$12-$C160),$W$7*(BR$12-$C160))*$D160</f>
        <v>2.4838081544015791E-14</v>
      </c>
      <c r="BS161" s="35">
        <f>IF(BS$12-$C160&lt;0,$W$8*ABS(BS$12-$C160),$W$7*(BS$12-$C160))*$D160</f>
        <v>2.2984493369089223E-14</v>
      </c>
      <c r="BT161" s="35">
        <f>IF(BT$12-$C160&lt;0,$W$8*ABS(BT$12-$C160),$W$7*(BT$12-$C160))*$D160</f>
        <v>2.1130905194162649E-14</v>
      </c>
      <c r="BU161" s="35">
        <f>IF(BU$12-$C160&lt;0,$W$8*ABS(BU$12-$C160),$W$7*(BU$12-$C160))*$D160</f>
        <v>1.9277317019236078E-14</v>
      </c>
      <c r="BV161" s="35">
        <f>IF(BV$12-$C160&lt;0,$W$8*ABS(BV$12-$C160),$W$7*(BV$12-$C160))*$D160</f>
        <v>1.7423728844309507E-14</v>
      </c>
      <c r="BW161" s="35">
        <f>IF(BW$12-$C160&lt;0,$W$8*ABS(BW$12-$C160),$W$7*(BW$12-$C160))*$D160</f>
        <v>1.5570140669382933E-14</v>
      </c>
      <c r="BX161" s="35">
        <f>IF(BX$12-$C160&lt;0,$W$8*ABS(BX$12-$C160),$W$7*(BX$12-$C160))*$D160</f>
        <v>1.3716552494456363E-14</v>
      </c>
      <c r="BY161" s="35">
        <f>IF(BY$12-$C160&lt;0,$W$8*ABS(BY$12-$C160),$W$7*(BY$12-$C160))*$D160</f>
        <v>1.1862964319529792E-14</v>
      </c>
      <c r="BZ161" s="35">
        <f>IF(BZ$12-$C160&lt;0,$W$8*ABS(BZ$12-$C160),$W$7*(BZ$12-$C160))*$D160</f>
        <v>1.000937614460322E-14</v>
      </c>
      <c r="CA161" s="35">
        <f>IF(CA$12-$C160&lt;0,$W$8*ABS(CA$12-$C160),$W$7*(CA$12-$C160))*$D160</f>
        <v>8.1557879696766486E-15</v>
      </c>
      <c r="CB161" s="35">
        <f>IF(CB$12-$C160&lt;0,$W$8*ABS(CB$12-$C160),$W$7*(CB$12-$C160))*$D160</f>
        <v>6.3021997947500776E-15</v>
      </c>
      <c r="CC161" s="35">
        <f>IF(CC$12-$C160&lt;0,$W$8*ABS(CC$12-$C160),$W$7*(CC$12-$C160))*$D160</f>
        <v>4.4486116198235058E-15</v>
      </c>
      <c r="CD161" s="35">
        <f>IF(CD$12-$C160&lt;0,$W$8*ABS(CD$12-$C160),$W$7*(CD$12-$C160))*$D160</f>
        <v>2.5950234448969344E-15</v>
      </c>
      <c r="CE161" s="35">
        <f>IF(CE$12-$C160&lt;0,$W$8*ABS(CE$12-$C160),$W$7*(CE$12-$C160))*$D160</f>
        <v>7.4143526997036253E-16</v>
      </c>
      <c r="CF161" s="35">
        <f>IF(CF$12-$C160&lt;0,$W$8*ABS(CF$12-$C160),$W$7*(CF$12-$C160))*$D160</f>
        <v>1.1121529049562089E-14</v>
      </c>
      <c r="CG161" s="36">
        <f>IF(CG$12-$C160&lt;0,$W$8*ABS(CG$12-$C160),$W$7*(CG$12-$C160))*$D160</f>
        <v>2.9657410798827805E-14</v>
      </c>
      <c r="CH161" s="12"/>
    </row>
    <row r="162" spans="2:86" ht="15.75" thickBot="1" x14ac:dyDescent="0.3">
      <c r="B162" s="10"/>
      <c r="C162" s="6">
        <f t="shared" si="8"/>
        <v>30.099999999999927</v>
      </c>
      <c r="D162" s="49">
        <f>_xlfn.NORM.DIST(C162,$E$7,$E$8,FALSE)</f>
        <v>8.3549617851941625E-14</v>
      </c>
      <c r="E162" s="96">
        <f>D162/SUM($D$12:$D$138)</f>
        <v>1.6709925216162819E-14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68"/>
      <c r="W162" s="54">
        <f t="shared" ref="W162:W163" si="10">C161</f>
        <v>29.899999999999928</v>
      </c>
      <c r="X162" s="34">
        <f>IF(X$12-$C161&lt;0,$W$8*ABS(X$12-$C161),$W$7*(X$12-$C161))*$D161</f>
        <v>5.2885488171782055E-14</v>
      </c>
      <c r="Y162" s="35">
        <f>IF(Y$12-$C161&lt;0,$W$8*ABS(Y$12-$C161),$W$7*(Y$12-$C161))*$D161</f>
        <v>5.2001115459879339E-14</v>
      </c>
      <c r="Z162" s="35">
        <f>IF(Z$12-$C161&lt;0,$W$8*ABS(Z$12-$C161),$W$7*(Z$12-$C161))*$D161</f>
        <v>5.111674274797663E-14</v>
      </c>
      <c r="AA162" s="35">
        <f>IF(AA$12-$C161&lt;0,$W$8*ABS(AA$12-$C161),$W$7*(AA$12-$C161))*$D161</f>
        <v>5.0232370036073928E-14</v>
      </c>
      <c r="AB162" s="35">
        <f>IF(AB$12-$C161&lt;0,$W$8*ABS(AB$12-$C161),$W$7*(AB$12-$C161))*$D161</f>
        <v>4.9347997324171213E-14</v>
      </c>
      <c r="AC162" s="35">
        <f>IF(AC$12-$C161&lt;0,$W$8*ABS(AC$12-$C161),$W$7*(AC$12-$C161))*$D161</f>
        <v>4.8463624612268497E-14</v>
      </c>
      <c r="AD162" s="35">
        <f>IF(AD$12-$C161&lt;0,$W$8*ABS(AD$12-$C161),$W$7*(AD$12-$C161))*$D161</f>
        <v>4.7579251900365788E-14</v>
      </c>
      <c r="AE162" s="35">
        <f>IF(AE$12-$C161&lt;0,$W$8*ABS(AE$12-$C161),$W$7*(AE$12-$C161))*$D161</f>
        <v>4.6694879188463073E-14</v>
      </c>
      <c r="AF162" s="35">
        <f>IF(AF$12-$C161&lt;0,$W$8*ABS(AF$12-$C161),$W$7*(AF$12-$C161))*$D161</f>
        <v>4.5810506476560358E-14</v>
      </c>
      <c r="AG162" s="35">
        <f>IF(AG$12-$C161&lt;0,$W$8*ABS(AG$12-$C161),$W$7*(AG$12-$C161))*$D161</f>
        <v>4.4926133764657649E-14</v>
      </c>
      <c r="AH162" s="35">
        <f>IF(AH$12-$C161&lt;0,$W$8*ABS(AH$12-$C161),$W$7*(AH$12-$C161))*$D161</f>
        <v>4.4041761052754934E-14</v>
      </c>
      <c r="AI162" s="35">
        <f>IF(AI$12-$C161&lt;0,$W$8*ABS(AI$12-$C161),$W$7*(AI$12-$C161))*$D161</f>
        <v>4.3157388340852225E-14</v>
      </c>
      <c r="AJ162" s="35">
        <f>IF(AJ$12-$C161&lt;0,$W$8*ABS(AJ$12-$C161),$W$7*(AJ$12-$C161))*$D161</f>
        <v>4.2273015628949509E-14</v>
      </c>
      <c r="AK162" s="35">
        <f>IF(AK$12-$C161&lt;0,$W$8*ABS(AK$12-$C161),$W$7*(AK$12-$C161))*$D161</f>
        <v>4.13886429170468E-14</v>
      </c>
      <c r="AL162" s="35">
        <f>IF(AL$12-$C161&lt;0,$W$8*ABS(AL$12-$C161),$W$7*(AL$12-$C161))*$D161</f>
        <v>4.0504270205144091E-14</v>
      </c>
      <c r="AM162" s="35">
        <f>IF(AM$12-$C161&lt;0,$W$8*ABS(AM$12-$C161),$W$7*(AM$12-$C161))*$D161</f>
        <v>3.9619897493241376E-14</v>
      </c>
      <c r="AN162" s="35">
        <f>IF(AN$12-$C161&lt;0,$W$8*ABS(AN$12-$C161),$W$7*(AN$12-$C161))*$D161</f>
        <v>3.8735524781338661E-14</v>
      </c>
      <c r="AO162" s="35">
        <f>IF(AO$12-$C161&lt;0,$W$8*ABS(AO$12-$C161),$W$7*(AO$12-$C161))*$D161</f>
        <v>3.7851152069435952E-14</v>
      </c>
      <c r="AP162" s="35">
        <f>IF(AP$12-$C161&lt;0,$W$8*ABS(AP$12-$C161),$W$7*(AP$12-$C161))*$D161</f>
        <v>3.6966779357533237E-14</v>
      </c>
      <c r="AQ162" s="35">
        <f>IF(AQ$12-$C161&lt;0,$W$8*ABS(AQ$12-$C161),$W$7*(AQ$12-$C161))*$D161</f>
        <v>3.6082406645630528E-14</v>
      </c>
      <c r="AR162" s="35">
        <f>IF(AR$12-$C161&lt;0,$W$8*ABS(AR$12-$C161),$W$7*(AR$12-$C161))*$D161</f>
        <v>3.5198033933727819E-14</v>
      </c>
      <c r="AS162" s="35">
        <f>IF(AS$12-$C161&lt;0,$W$8*ABS(AS$12-$C161),$W$7*(AS$12-$C161))*$D161</f>
        <v>3.4313661221825104E-14</v>
      </c>
      <c r="AT162" s="35">
        <f>IF(AT$12-$C161&lt;0,$W$8*ABS(AT$12-$C161),$W$7*(AT$12-$C161))*$D161</f>
        <v>3.3429288509922388E-14</v>
      </c>
      <c r="AU162" s="35">
        <f>IF(AU$12-$C161&lt;0,$W$8*ABS(AU$12-$C161),$W$7*(AU$12-$C161))*$D161</f>
        <v>3.2544915798019679E-14</v>
      </c>
      <c r="AV162" s="35">
        <f>IF(AV$12-$C161&lt;0,$W$8*ABS(AV$12-$C161),$W$7*(AV$12-$C161))*$D161</f>
        <v>3.1660543086116964E-14</v>
      </c>
      <c r="AW162" s="35">
        <f>IF(AW$12-$C161&lt;0,$W$8*ABS(AW$12-$C161),$W$7*(AW$12-$C161))*$D161</f>
        <v>3.0776170374214249E-14</v>
      </c>
      <c r="AX162" s="35">
        <f>IF(AX$12-$C161&lt;0,$W$8*ABS(AX$12-$C161),$W$7*(AX$12-$C161))*$D161</f>
        <v>2.9891797662311546E-14</v>
      </c>
      <c r="AY162" s="35">
        <f>IF(AY$12-$C161&lt;0,$W$8*ABS(AY$12-$C161),$W$7*(AY$12-$C161))*$D161</f>
        <v>2.9007424950408831E-14</v>
      </c>
      <c r="AZ162" s="35">
        <f>IF(AZ$12-$C161&lt;0,$W$8*ABS(AZ$12-$C161),$W$7*(AZ$12-$C161))*$D161</f>
        <v>2.8123052238506119E-14</v>
      </c>
      <c r="BA162" s="35">
        <f>IF(BA$12-$C161&lt;0,$W$8*ABS(BA$12-$C161),$W$7*(BA$12-$C161))*$D161</f>
        <v>2.7238679526603404E-14</v>
      </c>
      <c r="BB162" s="35">
        <f>IF(BB$12-$C161&lt;0,$W$8*ABS(BB$12-$C161),$W$7*(BB$12-$C161))*$D161</f>
        <v>2.6354306814700691E-14</v>
      </c>
      <c r="BC162" s="35">
        <f>IF(BC$12-$C161&lt;0,$W$8*ABS(BC$12-$C161),$W$7*(BC$12-$C161))*$D161</f>
        <v>2.5469934102797979E-14</v>
      </c>
      <c r="BD162" s="35">
        <f>IF(BD$12-$C161&lt;0,$W$8*ABS(BD$12-$C161),$W$7*(BD$12-$C161))*$D161</f>
        <v>2.458556139089527E-14</v>
      </c>
      <c r="BE162" s="35">
        <f>IF(BE$12-$C161&lt;0,$W$8*ABS(BE$12-$C161),$W$7*(BE$12-$C161))*$D161</f>
        <v>2.3701188678992558E-14</v>
      </c>
      <c r="BF162" s="35">
        <f>IF(BF$12-$C161&lt;0,$W$8*ABS(BF$12-$C161),$W$7*(BF$12-$C161))*$D161</f>
        <v>2.2816815967089846E-14</v>
      </c>
      <c r="BG162" s="35">
        <f>IF(BG$12-$C161&lt;0,$W$8*ABS(BG$12-$C161),$W$7*(BG$12-$C161))*$D161</f>
        <v>2.1932443255187131E-14</v>
      </c>
      <c r="BH162" s="35">
        <f>IF(BH$12-$C161&lt;0,$W$8*ABS(BH$12-$C161),$W$7*(BH$12-$C161))*$D161</f>
        <v>2.1048070543284419E-14</v>
      </c>
      <c r="BI162" s="35">
        <f>IF(BI$12-$C161&lt;0,$W$8*ABS(BI$12-$C161),$W$7*(BI$12-$C161))*$D161</f>
        <v>2.016369783138171E-14</v>
      </c>
      <c r="BJ162" s="35">
        <f>IF(BJ$12-$C161&lt;0,$W$8*ABS(BJ$12-$C161),$W$7*(BJ$12-$C161))*$D161</f>
        <v>1.9279325119478998E-14</v>
      </c>
      <c r="BK162" s="35">
        <f>IF(BK$12-$C161&lt;0,$W$8*ABS(BK$12-$C161),$W$7*(BK$12-$C161))*$D161</f>
        <v>1.8394952407576282E-14</v>
      </c>
      <c r="BL162" s="35">
        <f>IF(BL$12-$C161&lt;0,$W$8*ABS(BL$12-$C161),$W$7*(BL$12-$C161))*$D161</f>
        <v>1.7510579695673574E-14</v>
      </c>
      <c r="BM162" s="35">
        <f>IF(BM$12-$C161&lt;0,$W$8*ABS(BM$12-$C161),$W$7*(BM$12-$C161))*$D161</f>
        <v>1.6626206983770861E-14</v>
      </c>
      <c r="BN162" s="35">
        <f>IF(BN$12-$C161&lt;0,$W$8*ABS(BN$12-$C161),$W$7*(BN$12-$C161))*$D161</f>
        <v>1.5741834271868146E-14</v>
      </c>
      <c r="BO162" s="35">
        <f>IF(BO$12-$C161&lt;0,$W$8*ABS(BO$12-$C161),$W$7*(BO$12-$C161))*$D161</f>
        <v>1.4857461559965437E-14</v>
      </c>
      <c r="BP162" s="35">
        <f>IF(BP$12-$C161&lt;0,$W$8*ABS(BP$12-$C161),$W$7*(BP$12-$C161))*$D161</f>
        <v>1.3973088848062724E-14</v>
      </c>
      <c r="BQ162" s="35">
        <f>IF(BQ$12-$C161&lt;0,$W$8*ABS(BQ$12-$C161),$W$7*(BQ$12-$C161))*$D161</f>
        <v>1.3088716136160011E-14</v>
      </c>
      <c r="BR162" s="35">
        <f>IF(BR$12-$C161&lt;0,$W$8*ABS(BR$12-$C161),$W$7*(BR$12-$C161))*$D161</f>
        <v>1.2204343424257298E-14</v>
      </c>
      <c r="BS162" s="35">
        <f>IF(BS$12-$C161&lt;0,$W$8*ABS(BS$12-$C161),$W$7*(BS$12-$C161))*$D161</f>
        <v>1.1319970712354587E-14</v>
      </c>
      <c r="BT162" s="35">
        <f>IF(BT$12-$C161&lt;0,$W$8*ABS(BT$12-$C161),$W$7*(BT$12-$C161))*$D161</f>
        <v>1.0435598000451875E-14</v>
      </c>
      <c r="BU162" s="35">
        <f>IF(BU$12-$C161&lt;0,$W$8*ABS(BU$12-$C161),$W$7*(BU$12-$C161))*$D161</f>
        <v>9.551225288549163E-15</v>
      </c>
      <c r="BV162" s="35">
        <f>IF(BV$12-$C161&lt;0,$W$8*ABS(BV$12-$C161),$W$7*(BV$12-$C161))*$D161</f>
        <v>8.6668525766464509E-15</v>
      </c>
      <c r="BW162" s="35">
        <f>IF(BW$12-$C161&lt;0,$W$8*ABS(BW$12-$C161),$W$7*(BW$12-$C161))*$D161</f>
        <v>7.7824798647437388E-15</v>
      </c>
      <c r="BX162" s="35">
        <f>IF(BX$12-$C161&lt;0,$W$8*ABS(BX$12-$C161),$W$7*(BX$12-$C161))*$D161</f>
        <v>6.8981071528410266E-15</v>
      </c>
      <c r="BY162" s="35">
        <f>IF(BY$12-$C161&lt;0,$W$8*ABS(BY$12-$C161),$W$7*(BY$12-$C161))*$D161</f>
        <v>6.0137344409383137E-15</v>
      </c>
      <c r="BZ162" s="35">
        <f>IF(BZ$12-$C161&lt;0,$W$8*ABS(BZ$12-$C161),$W$7*(BZ$12-$C161))*$D161</f>
        <v>5.1293617290356024E-15</v>
      </c>
      <c r="CA162" s="35">
        <f>IF(CA$12-$C161&lt;0,$W$8*ABS(CA$12-$C161),$W$7*(CA$12-$C161))*$D161</f>
        <v>4.2449890171328903E-15</v>
      </c>
      <c r="CB162" s="35">
        <f>IF(CB$12-$C161&lt;0,$W$8*ABS(CB$12-$C161),$W$7*(CB$12-$C161))*$D161</f>
        <v>3.3606163052301778E-15</v>
      </c>
      <c r="CC162" s="35">
        <f>IF(CC$12-$C161&lt;0,$W$8*ABS(CC$12-$C161),$W$7*(CC$12-$C161))*$D161</f>
        <v>2.4762435933274657E-15</v>
      </c>
      <c r="CD162" s="35">
        <f>IF(CD$12-$C161&lt;0,$W$8*ABS(CD$12-$C161),$W$7*(CD$12-$C161))*$D161</f>
        <v>1.5918708814247538E-15</v>
      </c>
      <c r="CE162" s="35">
        <f>IF(CE$12-$C161&lt;0,$W$8*ABS(CE$12-$C161),$W$7*(CE$12-$C161))*$D161</f>
        <v>7.074981695220414E-16</v>
      </c>
      <c r="CF162" s="35">
        <f>IF(CF$12-$C161&lt;0,$W$8*ABS(CF$12-$C161),$W$7*(CF$12-$C161))*$D161</f>
        <v>1.7687454238067061E-15</v>
      </c>
      <c r="CG162" s="36">
        <f>IF(CG$12-$C161&lt;0,$W$8*ABS(CG$12-$C161),$W$7*(CG$12-$C161))*$D161</f>
        <v>1.0612472542833828E-14</v>
      </c>
      <c r="CH162" s="12"/>
    </row>
    <row r="163" spans="2:86" ht="15.75" thickBot="1" x14ac:dyDescent="0.3"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69"/>
      <c r="W163" s="55">
        <f t="shared" si="10"/>
        <v>30.099999999999927</v>
      </c>
      <c r="X163" s="37">
        <f>IF(X$12-$C162&lt;0,$W$8*ABS(X$12-$C162),$W$7*(X$12-$C162))*$D162</f>
        <v>2.5148434973434367E-14</v>
      </c>
      <c r="Y163" s="38">
        <f>IF(Y$12-$C162&lt;0,$W$8*ABS(Y$12-$C162),$W$7*(Y$12-$C162))*$D162</f>
        <v>2.473068688417466E-14</v>
      </c>
      <c r="Z163" s="38">
        <f>IF(Z$12-$C162&lt;0,$W$8*ABS(Z$12-$C162),$W$7*(Z$12-$C162))*$D162</f>
        <v>2.4312938794914953E-14</v>
      </c>
      <c r="AA163" s="38">
        <f>IF(AA$12-$C162&lt;0,$W$8*ABS(AA$12-$C162),$W$7*(AA$12-$C162))*$D162</f>
        <v>2.3895190705655242E-14</v>
      </c>
      <c r="AB163" s="38">
        <f>IF(AB$12-$C162&lt;0,$W$8*ABS(AB$12-$C162),$W$7*(AB$12-$C162))*$D162</f>
        <v>2.3477442616395535E-14</v>
      </c>
      <c r="AC163" s="38">
        <f>IF(AC$12-$C162&lt;0,$W$8*ABS(AC$12-$C162),$W$7*(AC$12-$C162))*$D162</f>
        <v>2.305969452713583E-14</v>
      </c>
      <c r="AD163" s="38">
        <f>IF(AD$12-$C162&lt;0,$W$8*ABS(AD$12-$C162),$W$7*(AD$12-$C162))*$D162</f>
        <v>2.2641946437876123E-14</v>
      </c>
      <c r="AE163" s="38">
        <f>IF(AE$12-$C162&lt;0,$W$8*ABS(AE$12-$C162),$W$7*(AE$12-$C162))*$D162</f>
        <v>2.2224198348616413E-14</v>
      </c>
      <c r="AF163" s="38">
        <f>IF(AF$12-$C162&lt;0,$W$8*ABS(AF$12-$C162),$W$7*(AF$12-$C162))*$D162</f>
        <v>2.1806450259356705E-14</v>
      </c>
      <c r="AG163" s="38">
        <f>IF(AG$12-$C162&lt;0,$W$8*ABS(AG$12-$C162),$W$7*(AG$12-$C162))*$D162</f>
        <v>2.1388702170096998E-14</v>
      </c>
      <c r="AH163" s="38">
        <f>IF(AH$12-$C162&lt;0,$W$8*ABS(AH$12-$C162),$W$7*(AH$12-$C162))*$D162</f>
        <v>2.0970954080837287E-14</v>
      </c>
      <c r="AI163" s="38">
        <f>IF(AI$12-$C162&lt;0,$W$8*ABS(AI$12-$C162),$W$7*(AI$12-$C162))*$D162</f>
        <v>2.055320599157758E-14</v>
      </c>
      <c r="AJ163" s="38">
        <f>IF(AJ$12-$C162&lt;0,$W$8*ABS(AJ$12-$C162),$W$7*(AJ$12-$C162))*$D162</f>
        <v>2.0135457902317869E-14</v>
      </c>
      <c r="AK163" s="38">
        <f>IF(AK$12-$C162&lt;0,$W$8*ABS(AK$12-$C162),$W$7*(AK$12-$C162))*$D162</f>
        <v>1.9717709813058162E-14</v>
      </c>
      <c r="AL163" s="38">
        <f>IF(AL$12-$C162&lt;0,$W$8*ABS(AL$12-$C162),$W$7*(AL$12-$C162))*$D162</f>
        <v>1.9299961723798455E-14</v>
      </c>
      <c r="AM163" s="38">
        <f>IF(AM$12-$C162&lt;0,$W$8*ABS(AM$12-$C162),$W$7*(AM$12-$C162))*$D162</f>
        <v>1.8882213634538747E-14</v>
      </c>
      <c r="AN163" s="38">
        <f>IF(AN$12-$C162&lt;0,$W$8*ABS(AN$12-$C162),$W$7*(AN$12-$C162))*$D162</f>
        <v>1.846446554527904E-14</v>
      </c>
      <c r="AO163" s="38">
        <f>IF(AO$12-$C162&lt;0,$W$8*ABS(AO$12-$C162),$W$7*(AO$12-$C162))*$D162</f>
        <v>1.8046717456019329E-14</v>
      </c>
      <c r="AP163" s="38">
        <f>IF(AP$12-$C162&lt;0,$W$8*ABS(AP$12-$C162),$W$7*(AP$12-$C162))*$D162</f>
        <v>1.7628969366759622E-14</v>
      </c>
      <c r="AQ163" s="38">
        <f>IF(AQ$12-$C162&lt;0,$W$8*ABS(AQ$12-$C162),$W$7*(AQ$12-$C162))*$D162</f>
        <v>1.7211221277499915E-14</v>
      </c>
      <c r="AR163" s="38">
        <f>IF(AR$12-$C162&lt;0,$W$8*ABS(AR$12-$C162),$W$7*(AR$12-$C162))*$D162</f>
        <v>1.6793473188240204E-14</v>
      </c>
      <c r="AS163" s="38">
        <f>IF(AS$12-$C162&lt;0,$W$8*ABS(AS$12-$C162),$W$7*(AS$12-$C162))*$D162</f>
        <v>1.63757250989805E-14</v>
      </c>
      <c r="AT163" s="38">
        <f>IF(AT$12-$C162&lt;0,$W$8*ABS(AT$12-$C162),$W$7*(AT$12-$C162))*$D162</f>
        <v>1.5957977009720789E-14</v>
      </c>
      <c r="AU163" s="38">
        <f>IF(AU$12-$C162&lt;0,$W$8*ABS(AU$12-$C162),$W$7*(AU$12-$C162))*$D162</f>
        <v>1.5540228920461082E-14</v>
      </c>
      <c r="AV163" s="38">
        <f>IF(AV$12-$C162&lt;0,$W$8*ABS(AV$12-$C162),$W$7*(AV$12-$C162))*$D162</f>
        <v>1.5122480831201375E-14</v>
      </c>
      <c r="AW163" s="38">
        <f>IF(AW$12-$C162&lt;0,$W$8*ABS(AW$12-$C162),$W$7*(AW$12-$C162))*$D162</f>
        <v>1.4704732741941664E-14</v>
      </c>
      <c r="AX163" s="38">
        <f>IF(AX$12-$C162&lt;0,$W$8*ABS(AX$12-$C162),$W$7*(AX$12-$C162))*$D162</f>
        <v>1.4286984652681957E-14</v>
      </c>
      <c r="AY163" s="38">
        <f>IF(AY$12-$C162&lt;0,$W$8*ABS(AY$12-$C162),$W$7*(AY$12-$C162))*$D162</f>
        <v>1.3869236563422248E-14</v>
      </c>
      <c r="AZ163" s="38">
        <f>IF(AZ$12-$C162&lt;0,$W$8*ABS(AZ$12-$C162),$W$7*(AZ$12-$C162))*$D162</f>
        <v>1.3451488474162542E-14</v>
      </c>
      <c r="BA163" s="38">
        <f>IF(BA$12-$C162&lt;0,$W$8*ABS(BA$12-$C162),$W$7*(BA$12-$C162))*$D162</f>
        <v>1.3033740384902833E-14</v>
      </c>
      <c r="BB163" s="38">
        <f>IF(BB$12-$C162&lt;0,$W$8*ABS(BB$12-$C162),$W$7*(BB$12-$C162))*$D162</f>
        <v>1.2615992295643124E-14</v>
      </c>
      <c r="BC163" s="38">
        <f>IF(BC$12-$C162&lt;0,$W$8*ABS(BC$12-$C162),$W$7*(BC$12-$C162))*$D162</f>
        <v>1.2198244206383417E-14</v>
      </c>
      <c r="BD163" s="38">
        <f>IF(BD$12-$C162&lt;0,$W$8*ABS(BD$12-$C162),$W$7*(BD$12-$C162))*$D162</f>
        <v>1.1780496117123708E-14</v>
      </c>
      <c r="BE163" s="38">
        <f>IF(BE$12-$C162&lt;0,$W$8*ABS(BE$12-$C162),$W$7*(BE$12-$C162))*$D162</f>
        <v>1.1362748027863999E-14</v>
      </c>
      <c r="BF163" s="38">
        <f>IF(BF$12-$C162&lt;0,$W$8*ABS(BF$12-$C162),$W$7*(BF$12-$C162))*$D162</f>
        <v>1.0944999938604293E-14</v>
      </c>
      <c r="BG163" s="38">
        <f>IF(BG$12-$C162&lt;0,$W$8*ABS(BG$12-$C162),$W$7*(BG$12-$C162))*$D162</f>
        <v>1.0527251849344584E-14</v>
      </c>
      <c r="BH163" s="38">
        <f>IF(BH$12-$C162&lt;0,$W$8*ABS(BH$12-$C162),$W$7*(BH$12-$C162))*$D162</f>
        <v>1.0109503760084877E-14</v>
      </c>
      <c r="BI163" s="38">
        <f>IF(BI$12-$C162&lt;0,$W$8*ABS(BI$12-$C162),$W$7*(BI$12-$C162))*$D162</f>
        <v>9.6917556708251678E-15</v>
      </c>
      <c r="BJ163" s="38">
        <f>IF(BJ$12-$C162&lt;0,$W$8*ABS(BJ$12-$C162),$W$7*(BJ$12-$C162))*$D162</f>
        <v>9.2740075815654588E-15</v>
      </c>
      <c r="BK163" s="38">
        <f>IF(BK$12-$C162&lt;0,$W$8*ABS(BK$12-$C162),$W$7*(BK$12-$C162))*$D162</f>
        <v>8.8562594923057514E-15</v>
      </c>
      <c r="BL163" s="38">
        <f>IF(BL$12-$C162&lt;0,$W$8*ABS(BL$12-$C162),$W$7*(BL$12-$C162))*$D162</f>
        <v>8.4385114030460425E-15</v>
      </c>
      <c r="BM163" s="38">
        <f>IF(BM$12-$C162&lt;0,$W$8*ABS(BM$12-$C162),$W$7*(BM$12-$C162))*$D162</f>
        <v>8.0207633137863351E-15</v>
      </c>
      <c r="BN163" s="38">
        <f>IF(BN$12-$C162&lt;0,$W$8*ABS(BN$12-$C162),$W$7*(BN$12-$C162))*$D162</f>
        <v>7.6030152245266278E-15</v>
      </c>
      <c r="BO163" s="38">
        <f>IF(BO$12-$C162&lt;0,$W$8*ABS(BO$12-$C162),$W$7*(BO$12-$C162))*$D162</f>
        <v>7.1852671352669188E-15</v>
      </c>
      <c r="BP163" s="38">
        <f>IF(BP$12-$C162&lt;0,$W$8*ABS(BP$12-$C162),$W$7*(BP$12-$C162))*$D162</f>
        <v>6.7675190460072106E-15</v>
      </c>
      <c r="BQ163" s="38">
        <f>IF(BQ$12-$C162&lt;0,$W$8*ABS(BQ$12-$C162),$W$7*(BQ$12-$C162))*$D162</f>
        <v>6.3497709567475033E-15</v>
      </c>
      <c r="BR163" s="38">
        <f>IF(BR$12-$C162&lt;0,$W$8*ABS(BR$12-$C162),$W$7*(BR$12-$C162))*$D162</f>
        <v>5.9320228674877943E-15</v>
      </c>
      <c r="BS163" s="38">
        <f>IF(BS$12-$C162&lt;0,$W$8*ABS(BS$12-$C162),$W$7*(BS$12-$C162))*$D162</f>
        <v>5.5142747782280862E-15</v>
      </c>
      <c r="BT163" s="38">
        <f>IF(BT$12-$C162&lt;0,$W$8*ABS(BT$12-$C162),$W$7*(BT$12-$C162))*$D162</f>
        <v>5.096526688968378E-15</v>
      </c>
      <c r="BU163" s="38">
        <f>IF(BU$12-$C162&lt;0,$W$8*ABS(BU$12-$C162),$W$7*(BU$12-$C162))*$D162</f>
        <v>4.6787785997086706E-15</v>
      </c>
      <c r="BV163" s="38">
        <f>IF(BV$12-$C162&lt;0,$W$8*ABS(BV$12-$C162),$W$7*(BV$12-$C162))*$D162</f>
        <v>4.2610305104489617E-15</v>
      </c>
      <c r="BW163" s="38">
        <f>IF(BW$12-$C162&lt;0,$W$8*ABS(BW$12-$C162),$W$7*(BW$12-$C162))*$D162</f>
        <v>3.8432824211892535E-15</v>
      </c>
      <c r="BX163" s="38">
        <f>IF(BX$12-$C162&lt;0,$W$8*ABS(BX$12-$C162),$W$7*(BX$12-$C162))*$D162</f>
        <v>3.4255343319295454E-15</v>
      </c>
      <c r="BY163" s="38">
        <f>IF(BY$12-$C162&lt;0,$W$8*ABS(BY$12-$C162),$W$7*(BY$12-$C162))*$D162</f>
        <v>3.0077862426698376E-15</v>
      </c>
      <c r="BZ163" s="38">
        <f>IF(BZ$12-$C162&lt;0,$W$8*ABS(BZ$12-$C162),$W$7*(BZ$12-$C162))*$D162</f>
        <v>2.5900381534101291E-15</v>
      </c>
      <c r="CA163" s="38">
        <f>IF(CA$12-$C162&lt;0,$W$8*ABS(CA$12-$C162),$W$7*(CA$12-$C162))*$D162</f>
        <v>2.1722900641504213E-15</v>
      </c>
      <c r="CB163" s="38">
        <f>IF(CB$12-$C162&lt;0,$W$8*ABS(CB$12-$C162),$W$7*(CB$12-$C162))*$D162</f>
        <v>1.7545419748907131E-15</v>
      </c>
      <c r="CC163" s="38">
        <f>IF(CC$12-$C162&lt;0,$W$8*ABS(CC$12-$C162),$W$7*(CC$12-$C162))*$D162</f>
        <v>1.3367938856310048E-15</v>
      </c>
      <c r="CD163" s="38">
        <f>IF(CD$12-$C162&lt;0,$W$8*ABS(CD$12-$C162),$W$7*(CD$12-$C162))*$D162</f>
        <v>9.1904579637129681E-16</v>
      </c>
      <c r="CE163" s="38">
        <f>IF(CE$12-$C162&lt;0,$W$8*ABS(CE$12-$C162),$W$7*(CE$12-$C162))*$D162</f>
        <v>5.0129770711158856E-16</v>
      </c>
      <c r="CF163" s="38">
        <f>IF(CF$12-$C162&lt;0,$W$8*ABS(CF$12-$C162),$W$7*(CF$12-$C162))*$D162</f>
        <v>8.3549617851880483E-17</v>
      </c>
      <c r="CG163" s="39">
        <f>IF(CG$12-$C162&lt;0,$W$8*ABS(CG$12-$C162),$W$7*(CG$12-$C162))*$D162</f>
        <v>3.3419847140782766E-15</v>
      </c>
      <c r="CH163" s="12"/>
    </row>
    <row r="164" spans="2:86" ht="15.75" thickBot="1" x14ac:dyDescent="0.3"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2"/>
    </row>
    <row r="165" spans="2:86" ht="15.75" thickBot="1" x14ac:dyDescent="0.3"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82" t="s">
        <v>8</v>
      </c>
      <c r="X165" s="91">
        <f>AVERAGE(X13:X163)</f>
        <v>4.9668874172184184E-3</v>
      </c>
      <c r="Y165" s="90">
        <f>AVERAGE(Y13:Y163)</f>
        <v>4.801324503311246E-3</v>
      </c>
      <c r="Z165" s="90">
        <f t="shared" ref="Z165:CF165" si="11">AVERAGE(Z13:Z163)</f>
        <v>4.6357615894050313E-3</v>
      </c>
      <c r="AA165" s="90">
        <f t="shared" si="11"/>
        <v>4.470198675503744E-3</v>
      </c>
      <c r="AB165" s="90">
        <f t="shared" si="11"/>
        <v>4.3046357616329245E-3</v>
      </c>
      <c r="AC165" s="90">
        <f t="shared" si="11"/>
        <v>4.1390728479021744E-3</v>
      </c>
      <c r="AD165" s="90">
        <f t="shared" si="11"/>
        <v>3.9735099349312896E-3</v>
      </c>
      <c r="AE165" s="90">
        <f t="shared" si="11"/>
        <v>3.8079470250632374E-3</v>
      </c>
      <c r="AF165" s="90">
        <f t="shared" si="11"/>
        <v>3.6423841299903031E-3</v>
      </c>
      <c r="AG165" s="90">
        <f t="shared" si="11"/>
        <v>3.4768212885548781E-3</v>
      </c>
      <c r="AH165" s="90">
        <f t="shared" si="11"/>
        <v>3.3112586720195391E-3</v>
      </c>
      <c r="AI165" s="90">
        <f t="shared" si="11"/>
        <v>3.1456967790526457E-3</v>
      </c>
      <c r="AJ165" s="90">
        <f t="shared" si="11"/>
        <v>2.9801375552082174E-3</v>
      </c>
      <c r="AK165" s="90">
        <f t="shared" si="11"/>
        <v>2.8145859488162639E-3</v>
      </c>
      <c r="AL165" s="90">
        <f t="shared" si="11"/>
        <v>2.6490590749785655E-3</v>
      </c>
      <c r="AM165" s="90">
        <f t="shared" si="11"/>
        <v>2.483594787018777E-3</v>
      </c>
      <c r="AN165" s="90">
        <f t="shared" si="11"/>
        <v>2.3183094375140156E-3</v>
      </c>
      <c r="AO165" s="90">
        <f t="shared" si="11"/>
        <v>2.1534254122493593E-3</v>
      </c>
      <c r="AP165" s="90">
        <f t="shared" si="11"/>
        <v>1.9895522305765226E-3</v>
      </c>
      <c r="AQ165" s="90">
        <f t="shared" si="11"/>
        <v>1.8276875928946042E-3</v>
      </c>
      <c r="AR165" s="90">
        <f t="shared" si="11"/>
        <v>1.6702817735771249E-3</v>
      </c>
      <c r="AS165" s="90">
        <f t="shared" si="11"/>
        <v>1.520721931294921E-3</v>
      </c>
      <c r="AT165" s="90">
        <f t="shared" si="11"/>
        <v>1.3865195611428287E-3</v>
      </c>
      <c r="AU165" s="90">
        <f t="shared" si="11"/>
        <v>1.2762395222320443E-3</v>
      </c>
      <c r="AV165" s="90">
        <f t="shared" si="11"/>
        <v>1.2072633795914209E-3</v>
      </c>
      <c r="AW165" s="90">
        <f t="shared" si="11"/>
        <v>1.1952196955474616E-3</v>
      </c>
      <c r="AX165" s="90">
        <f t="shared" si="11"/>
        <v>1.2699200053606688E-3</v>
      </c>
      <c r="AY165" s="90">
        <f t="shared" si="11"/>
        <v>1.4503808386224619E-3</v>
      </c>
      <c r="AZ165" s="90">
        <f t="shared" si="11"/>
        <v>1.7730972344877367E-3</v>
      </c>
      <c r="BA165" s="90">
        <f t="shared" si="11"/>
        <v>2.2491692446378925E-3</v>
      </c>
      <c r="BB165" s="90">
        <f t="shared" si="11"/>
        <v>2.907414021127435E-3</v>
      </c>
      <c r="BC165" s="90">
        <f t="shared" si="11"/>
        <v>3.7392354698033608E-3</v>
      </c>
      <c r="BD165" s="90">
        <f t="shared" si="11"/>
        <v>4.7532296848186752E-3</v>
      </c>
      <c r="BE165" s="90">
        <f t="shared" si="11"/>
        <v>5.9205795141188755E-3</v>
      </c>
      <c r="BF165" s="90">
        <f t="shared" si="11"/>
        <v>7.2301849060225458E-3</v>
      </c>
      <c r="BG165" s="90">
        <f t="shared" si="11"/>
        <v>8.6455508213748155E-3</v>
      </c>
      <c r="BH165" s="90">
        <f t="shared" si="11"/>
        <v>1.0147660730584243E-2</v>
      </c>
      <c r="BI165" s="90">
        <f t="shared" si="11"/>
        <v>1.1706703098390335E-2</v>
      </c>
      <c r="BJ165" s="90">
        <f t="shared" si="11"/>
        <v>1.3307049362466586E-2</v>
      </c>
      <c r="BK165" s="90">
        <f t="shared" si="11"/>
        <v>1.4931317957784154E-2</v>
      </c>
      <c r="BL165" s="90">
        <f t="shared" si="11"/>
        <v>1.6570944025231807E-2</v>
      </c>
      <c r="BM165" s="90">
        <f t="shared" si="11"/>
        <v>1.8218416069714784E-2</v>
      </c>
      <c r="BN165" s="90">
        <f t="shared" si="11"/>
        <v>1.987034693256216E-2</v>
      </c>
      <c r="BO165" s="90">
        <f t="shared" si="11"/>
        <v>2.1524286339400456E-2</v>
      </c>
      <c r="BP165" s="90">
        <f t="shared" si="11"/>
        <v>2.317923658983059E-2</v>
      </c>
      <c r="BQ165" s="90">
        <f t="shared" si="11"/>
        <v>2.4834588164500834E-2</v>
      </c>
      <c r="BR165" s="90">
        <f t="shared" si="11"/>
        <v>2.6490118677626073E-2</v>
      </c>
      <c r="BS165" s="90">
        <f t="shared" si="11"/>
        <v>2.8145711776629258E-2</v>
      </c>
      <c r="BT165" s="90">
        <f t="shared" si="11"/>
        <v>2.9801329608186686E-2</v>
      </c>
      <c r="BU165" s="90">
        <f t="shared" si="11"/>
        <v>3.1456955057196583E-2</v>
      </c>
      <c r="BV165" s="90">
        <f t="shared" si="11"/>
        <v>3.311258317532894E-2</v>
      </c>
      <c r="BW165" s="90">
        <f t="shared" si="11"/>
        <v>3.4768212017029759E-2</v>
      </c>
      <c r="BX165" s="90">
        <f t="shared" si="11"/>
        <v>3.6423841083630643E-2</v>
      </c>
      <c r="BY165" s="90">
        <f t="shared" si="11"/>
        <v>3.8079470203869079E-2</v>
      </c>
      <c r="BZ165" s="90">
        <f t="shared" si="11"/>
        <v>3.9735099338902569E-2</v>
      </c>
      <c r="CA165" s="90">
        <f t="shared" si="11"/>
        <v>4.1390728477038903E-2</v>
      </c>
      <c r="CB165" s="90">
        <f t="shared" si="11"/>
        <v>4.3046357615935157E-2</v>
      </c>
      <c r="CC165" s="90">
        <f t="shared" si="11"/>
        <v>4.4701986754971439E-2</v>
      </c>
      <c r="CD165" s="90">
        <f t="shared" si="11"/>
        <v>4.6357615894038195E-2</v>
      </c>
      <c r="CE165" s="90">
        <f t="shared" si="11"/>
        <v>4.8013245033109858E-2</v>
      </c>
      <c r="CF165" s="90">
        <f t="shared" si="11"/>
        <v>4.9668874172182534E-2</v>
      </c>
      <c r="CG165" s="92">
        <f>AVERAGE(CG13:CG163)</f>
        <v>5.1324503311255279E-2</v>
      </c>
      <c r="CH165" s="12"/>
    </row>
    <row r="166" spans="2:86" ht="15.75" thickBot="1" x14ac:dyDescent="0.3"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82" t="s">
        <v>5</v>
      </c>
      <c r="X166" s="58">
        <f>X12</f>
        <v>0</v>
      </c>
      <c r="Y166" s="59">
        <f t="shared" ref="Y166:CG166" si="12">Y12</f>
        <v>0.5</v>
      </c>
      <c r="Z166" s="59">
        <f t="shared" si="12"/>
        <v>1</v>
      </c>
      <c r="AA166" s="59">
        <f t="shared" si="12"/>
        <v>1.5</v>
      </c>
      <c r="AB166" s="59">
        <f t="shared" si="12"/>
        <v>2</v>
      </c>
      <c r="AC166" s="59">
        <f t="shared" si="12"/>
        <v>2.5</v>
      </c>
      <c r="AD166" s="59">
        <f t="shared" si="12"/>
        <v>3</v>
      </c>
      <c r="AE166" s="59">
        <f t="shared" si="12"/>
        <v>3.5</v>
      </c>
      <c r="AF166" s="59">
        <f t="shared" si="12"/>
        <v>4</v>
      </c>
      <c r="AG166" s="59">
        <f t="shared" si="12"/>
        <v>4.5</v>
      </c>
      <c r="AH166" s="59">
        <f t="shared" si="12"/>
        <v>5</v>
      </c>
      <c r="AI166" s="59">
        <f t="shared" si="12"/>
        <v>5.5</v>
      </c>
      <c r="AJ166" s="59">
        <f t="shared" si="12"/>
        <v>6</v>
      </c>
      <c r="AK166" s="59">
        <f t="shared" si="12"/>
        <v>6.5</v>
      </c>
      <c r="AL166" s="59">
        <f t="shared" si="12"/>
        <v>7</v>
      </c>
      <c r="AM166" s="59">
        <f t="shared" si="12"/>
        <v>7.5</v>
      </c>
      <c r="AN166" s="59">
        <f t="shared" si="12"/>
        <v>8</v>
      </c>
      <c r="AO166" s="59">
        <f t="shared" si="12"/>
        <v>8.5</v>
      </c>
      <c r="AP166" s="59">
        <f t="shared" si="12"/>
        <v>9</v>
      </c>
      <c r="AQ166" s="59">
        <f t="shared" si="12"/>
        <v>9.5</v>
      </c>
      <c r="AR166" s="59">
        <f t="shared" si="12"/>
        <v>10</v>
      </c>
      <c r="AS166" s="59">
        <f t="shared" si="12"/>
        <v>10.5</v>
      </c>
      <c r="AT166" s="59">
        <f t="shared" si="12"/>
        <v>11</v>
      </c>
      <c r="AU166" s="59">
        <f t="shared" si="12"/>
        <v>11.5</v>
      </c>
      <c r="AV166" s="59">
        <f t="shared" si="12"/>
        <v>12</v>
      </c>
      <c r="AW166" s="59">
        <f t="shared" si="12"/>
        <v>12.5</v>
      </c>
      <c r="AX166" s="59">
        <f t="shared" si="12"/>
        <v>13</v>
      </c>
      <c r="AY166" s="59">
        <f t="shared" si="12"/>
        <v>13.5</v>
      </c>
      <c r="AZ166" s="59">
        <f t="shared" si="12"/>
        <v>14</v>
      </c>
      <c r="BA166" s="59">
        <f t="shared" si="12"/>
        <v>14.5</v>
      </c>
      <c r="BB166" s="59">
        <f t="shared" si="12"/>
        <v>15</v>
      </c>
      <c r="BC166" s="59">
        <f t="shared" si="12"/>
        <v>15.5</v>
      </c>
      <c r="BD166" s="59">
        <f t="shared" si="12"/>
        <v>16</v>
      </c>
      <c r="BE166" s="59">
        <f t="shared" si="12"/>
        <v>16.5</v>
      </c>
      <c r="BF166" s="59">
        <f t="shared" si="12"/>
        <v>17</v>
      </c>
      <c r="BG166" s="59">
        <f t="shared" si="12"/>
        <v>17.5</v>
      </c>
      <c r="BH166" s="59">
        <f t="shared" si="12"/>
        <v>18</v>
      </c>
      <c r="BI166" s="59">
        <f t="shared" si="12"/>
        <v>18.5</v>
      </c>
      <c r="BJ166" s="59">
        <f t="shared" si="12"/>
        <v>19</v>
      </c>
      <c r="BK166" s="59">
        <f t="shared" si="12"/>
        <v>19.5</v>
      </c>
      <c r="BL166" s="59">
        <f t="shared" si="12"/>
        <v>20</v>
      </c>
      <c r="BM166" s="59">
        <f t="shared" si="12"/>
        <v>20.5</v>
      </c>
      <c r="BN166" s="59">
        <f t="shared" si="12"/>
        <v>21</v>
      </c>
      <c r="BO166" s="59">
        <f t="shared" si="12"/>
        <v>21.5</v>
      </c>
      <c r="BP166" s="59">
        <f t="shared" si="12"/>
        <v>22</v>
      </c>
      <c r="BQ166" s="59">
        <f t="shared" si="12"/>
        <v>22.5</v>
      </c>
      <c r="BR166" s="59">
        <f t="shared" si="12"/>
        <v>23</v>
      </c>
      <c r="BS166" s="59">
        <f t="shared" si="12"/>
        <v>23.5</v>
      </c>
      <c r="BT166" s="59">
        <f t="shared" si="12"/>
        <v>24</v>
      </c>
      <c r="BU166" s="59">
        <f t="shared" si="12"/>
        <v>24.5</v>
      </c>
      <c r="BV166" s="59">
        <f t="shared" si="12"/>
        <v>25</v>
      </c>
      <c r="BW166" s="59">
        <f t="shared" si="12"/>
        <v>25.5</v>
      </c>
      <c r="BX166" s="59">
        <f t="shared" si="12"/>
        <v>26</v>
      </c>
      <c r="BY166" s="59">
        <f t="shared" si="12"/>
        <v>26.5</v>
      </c>
      <c r="BZ166" s="59">
        <f t="shared" si="12"/>
        <v>27</v>
      </c>
      <c r="CA166" s="59">
        <f t="shared" si="12"/>
        <v>27.5</v>
      </c>
      <c r="CB166" s="59">
        <f t="shared" si="12"/>
        <v>28</v>
      </c>
      <c r="CC166" s="59">
        <f t="shared" si="12"/>
        <v>28.5</v>
      </c>
      <c r="CD166" s="59">
        <f t="shared" si="12"/>
        <v>29</v>
      </c>
      <c r="CE166" s="59">
        <f t="shared" si="12"/>
        <v>29.5</v>
      </c>
      <c r="CF166" s="59">
        <f t="shared" si="12"/>
        <v>30</v>
      </c>
      <c r="CG166" s="60">
        <f t="shared" si="12"/>
        <v>30.5</v>
      </c>
      <c r="CH166" s="12"/>
    </row>
    <row r="167" spans="2:86" ht="15.75" thickBot="1" x14ac:dyDescent="0.3">
      <c r="B167" s="8"/>
      <c r="C167" s="13"/>
      <c r="D167" s="13"/>
      <c r="E167" s="2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23"/>
      <c r="T167" s="2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4"/>
    </row>
    <row r="168" spans="2:86" s="18" customFormat="1" x14ac:dyDescent="0.25"/>
    <row r="169" spans="2:86" s="18" customFormat="1" x14ac:dyDescent="0.25"/>
    <row r="170" spans="2:86" s="18" customFormat="1" x14ac:dyDescent="0.25"/>
    <row r="171" spans="2:86" s="18" customFormat="1" x14ac:dyDescent="0.25"/>
    <row r="172" spans="2:86" s="18" customFormat="1" x14ac:dyDescent="0.25"/>
    <row r="173" spans="2:86" s="18" customFormat="1" x14ac:dyDescent="0.25"/>
    <row r="174" spans="2:86" s="18" customFormat="1" x14ac:dyDescent="0.25"/>
    <row r="175" spans="2:86" s="18" customFormat="1" x14ac:dyDescent="0.25"/>
    <row r="176" spans="2:8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  <row r="215" s="18" customFormat="1" x14ac:dyDescent="0.25"/>
    <row r="216" s="18" customFormat="1" x14ac:dyDescent="0.25"/>
    <row r="217" s="18" customFormat="1" x14ac:dyDescent="0.25"/>
    <row r="218" s="18" customFormat="1" x14ac:dyDescent="0.25"/>
    <row r="219" s="18" customFormat="1" x14ac:dyDescent="0.25"/>
    <row r="220" s="18" customFormat="1" x14ac:dyDescent="0.25"/>
    <row r="221" s="18" customFormat="1" x14ac:dyDescent="0.25"/>
    <row r="222" s="18" customFormat="1" x14ac:dyDescent="0.25"/>
    <row r="223" s="18" customFormat="1" x14ac:dyDescent="0.25"/>
    <row r="224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  <row r="328" s="18" customFormat="1" x14ac:dyDescent="0.25"/>
    <row r="329" s="18" customFormat="1" x14ac:dyDescent="0.25"/>
    <row r="330" s="18" customFormat="1" x14ac:dyDescent="0.25"/>
    <row r="331" s="18" customFormat="1" x14ac:dyDescent="0.25"/>
    <row r="332" s="18" customFormat="1" x14ac:dyDescent="0.25"/>
    <row r="333" s="18" customFormat="1" x14ac:dyDescent="0.25"/>
    <row r="334" s="18" customFormat="1" x14ac:dyDescent="0.25"/>
    <row r="335" s="18" customFormat="1" x14ac:dyDescent="0.25"/>
    <row r="336" s="18" customFormat="1" x14ac:dyDescent="0.25"/>
    <row r="337" s="18" customFormat="1" x14ac:dyDescent="0.25"/>
    <row r="338" s="18" customFormat="1" x14ac:dyDescent="0.25"/>
    <row r="339" s="18" customFormat="1" x14ac:dyDescent="0.25"/>
    <row r="340" s="18" customFormat="1" x14ac:dyDescent="0.25"/>
    <row r="341" s="18" customFormat="1" x14ac:dyDescent="0.25"/>
    <row r="342" s="18" customFormat="1" x14ac:dyDescent="0.25"/>
    <row r="343" s="18" customFormat="1" x14ac:dyDescent="0.25"/>
    <row r="344" s="18" customFormat="1" x14ac:dyDescent="0.25"/>
    <row r="345" s="18" customFormat="1" x14ac:dyDescent="0.25"/>
    <row r="346" s="18" customFormat="1" x14ac:dyDescent="0.25"/>
    <row r="347" s="18" customFormat="1" x14ac:dyDescent="0.25"/>
    <row r="348" s="18" customFormat="1" x14ac:dyDescent="0.25"/>
    <row r="349" s="18" customFormat="1" x14ac:dyDescent="0.25"/>
    <row r="350" s="18" customFormat="1" x14ac:dyDescent="0.25"/>
    <row r="351" s="18" customFormat="1" x14ac:dyDescent="0.25"/>
    <row r="352" s="18" customFormat="1" x14ac:dyDescent="0.25"/>
    <row r="353" s="18" customFormat="1" x14ac:dyDescent="0.25"/>
    <row r="354" s="18" customFormat="1" x14ac:dyDescent="0.25"/>
    <row r="355" s="18" customFormat="1" x14ac:dyDescent="0.25"/>
    <row r="356" s="18" customFormat="1" x14ac:dyDescent="0.25"/>
    <row r="357" s="18" customFormat="1" x14ac:dyDescent="0.25"/>
    <row r="358" s="18" customFormat="1" x14ac:dyDescent="0.25"/>
    <row r="359" s="18" customFormat="1" x14ac:dyDescent="0.25"/>
    <row r="360" s="18" customFormat="1" x14ac:dyDescent="0.25"/>
    <row r="361" s="18" customFormat="1" x14ac:dyDescent="0.25"/>
    <row r="362" s="18" customFormat="1" x14ac:dyDescent="0.25"/>
    <row r="363" s="18" customFormat="1" x14ac:dyDescent="0.25"/>
    <row r="364" s="18" customFormat="1" x14ac:dyDescent="0.25"/>
    <row r="365" s="18" customFormat="1" x14ac:dyDescent="0.25"/>
    <row r="366" s="18" customFormat="1" x14ac:dyDescent="0.25"/>
    <row r="367" s="18" customFormat="1" x14ac:dyDescent="0.25"/>
    <row r="368" s="18" customFormat="1" x14ac:dyDescent="0.25"/>
    <row r="369" s="18" customFormat="1" x14ac:dyDescent="0.25"/>
    <row r="370" s="18" customFormat="1" x14ac:dyDescent="0.25"/>
    <row r="371" s="18" customFormat="1" x14ac:dyDescent="0.25"/>
    <row r="372" s="18" customFormat="1" x14ac:dyDescent="0.25"/>
    <row r="373" s="18" customFormat="1" x14ac:dyDescent="0.25"/>
    <row r="374" s="18" customFormat="1" x14ac:dyDescent="0.25"/>
    <row r="375" s="18" customFormat="1" x14ac:dyDescent="0.25"/>
    <row r="376" s="18" customFormat="1" x14ac:dyDescent="0.25"/>
    <row r="377" s="18" customFormat="1" x14ac:dyDescent="0.25"/>
    <row r="378" s="18" customFormat="1" x14ac:dyDescent="0.25"/>
    <row r="379" s="18" customFormat="1" x14ac:dyDescent="0.25"/>
    <row r="380" s="18" customFormat="1" x14ac:dyDescent="0.25"/>
    <row r="381" s="18" customFormat="1" x14ac:dyDescent="0.25"/>
    <row r="382" s="18" customFormat="1" x14ac:dyDescent="0.25"/>
    <row r="383" s="18" customFormat="1" x14ac:dyDescent="0.25"/>
    <row r="384" s="18" customFormat="1" x14ac:dyDescent="0.25"/>
    <row r="385" s="18" customFormat="1" x14ac:dyDescent="0.25"/>
    <row r="386" s="18" customFormat="1" x14ac:dyDescent="0.25"/>
    <row r="387" s="18" customFormat="1" x14ac:dyDescent="0.25"/>
    <row r="388" s="18" customFormat="1" x14ac:dyDescent="0.25"/>
    <row r="389" s="18" customFormat="1" x14ac:dyDescent="0.25"/>
    <row r="390" s="18" customFormat="1" x14ac:dyDescent="0.25"/>
    <row r="391" s="18" customFormat="1" x14ac:dyDescent="0.25"/>
    <row r="392" s="18" customFormat="1" x14ac:dyDescent="0.25"/>
    <row r="393" s="18" customFormat="1" x14ac:dyDescent="0.25"/>
    <row r="394" s="18" customFormat="1" x14ac:dyDescent="0.25"/>
    <row r="395" s="18" customFormat="1" x14ac:dyDescent="0.25"/>
    <row r="396" s="18" customFormat="1" x14ac:dyDescent="0.25"/>
    <row r="397" s="18" customFormat="1" x14ac:dyDescent="0.25"/>
    <row r="398" s="18" customFormat="1" x14ac:dyDescent="0.25"/>
    <row r="399" s="18" customFormat="1" x14ac:dyDescent="0.25"/>
    <row r="400" s="18" customFormat="1" x14ac:dyDescent="0.25"/>
    <row r="401" s="18" customFormat="1" x14ac:dyDescent="0.25"/>
    <row r="402" s="18" customFormat="1" x14ac:dyDescent="0.25"/>
    <row r="403" s="18" customFormat="1" x14ac:dyDescent="0.25"/>
    <row r="404" s="18" customFormat="1" x14ac:dyDescent="0.25"/>
    <row r="405" s="18" customFormat="1" x14ac:dyDescent="0.25"/>
    <row r="406" s="18" customFormat="1" x14ac:dyDescent="0.25"/>
    <row r="407" s="18" customFormat="1" x14ac:dyDescent="0.25"/>
    <row r="408" s="18" customFormat="1" x14ac:dyDescent="0.25"/>
    <row r="409" s="18" customFormat="1" x14ac:dyDescent="0.25"/>
    <row r="410" s="18" customFormat="1" x14ac:dyDescent="0.25"/>
    <row r="411" s="18" customFormat="1" x14ac:dyDescent="0.25"/>
    <row r="412" s="18" customFormat="1" x14ac:dyDescent="0.25"/>
    <row r="413" s="18" customFormat="1" x14ac:dyDescent="0.25"/>
    <row r="414" s="18" customFormat="1" x14ac:dyDescent="0.25"/>
    <row r="415" s="18" customFormat="1" x14ac:dyDescent="0.25"/>
    <row r="416" s="18" customFormat="1" x14ac:dyDescent="0.25"/>
    <row r="417" s="18" customFormat="1" x14ac:dyDescent="0.25"/>
    <row r="418" s="18" customFormat="1" x14ac:dyDescent="0.25"/>
    <row r="419" s="18" customFormat="1" x14ac:dyDescent="0.25"/>
    <row r="420" s="18" customFormat="1" x14ac:dyDescent="0.25"/>
    <row r="421" s="18" customFormat="1" x14ac:dyDescent="0.25"/>
    <row r="422" s="18" customFormat="1" x14ac:dyDescent="0.25"/>
    <row r="423" s="18" customFormat="1" x14ac:dyDescent="0.25"/>
    <row r="424" s="18" customFormat="1" x14ac:dyDescent="0.25"/>
    <row r="425" s="18" customFormat="1" x14ac:dyDescent="0.25"/>
    <row r="426" s="18" customFormat="1" x14ac:dyDescent="0.25"/>
    <row r="427" s="18" customFormat="1" x14ac:dyDescent="0.25"/>
    <row r="428" s="18" customFormat="1" x14ac:dyDescent="0.25"/>
    <row r="429" s="18" customFormat="1" x14ac:dyDescent="0.25"/>
    <row r="430" s="18" customFormat="1" x14ac:dyDescent="0.25"/>
    <row r="431" s="18" customFormat="1" x14ac:dyDescent="0.25"/>
    <row r="432" s="18" customFormat="1" x14ac:dyDescent="0.25"/>
    <row r="433" s="18" customFormat="1" x14ac:dyDescent="0.25"/>
    <row r="434" s="18" customFormat="1" x14ac:dyDescent="0.25"/>
    <row r="435" s="18" customFormat="1" x14ac:dyDescent="0.25"/>
    <row r="436" s="18" customFormat="1" x14ac:dyDescent="0.25"/>
    <row r="437" s="18" customFormat="1" x14ac:dyDescent="0.25"/>
    <row r="438" s="18" customFormat="1" x14ac:dyDescent="0.25"/>
    <row r="439" s="18" customFormat="1" x14ac:dyDescent="0.25"/>
    <row r="440" s="18" customFormat="1" x14ac:dyDescent="0.25"/>
    <row r="441" s="18" customFormat="1" x14ac:dyDescent="0.25"/>
    <row r="442" s="18" customFormat="1" x14ac:dyDescent="0.25"/>
    <row r="443" s="18" customFormat="1" x14ac:dyDescent="0.25"/>
    <row r="444" s="18" customFormat="1" x14ac:dyDescent="0.25"/>
    <row r="445" s="18" customFormat="1" x14ac:dyDescent="0.25"/>
    <row r="446" s="18" customFormat="1" x14ac:dyDescent="0.25"/>
    <row r="447" s="18" customFormat="1" x14ac:dyDescent="0.25"/>
    <row r="448" s="18" customFormat="1" x14ac:dyDescent="0.25"/>
    <row r="449" s="18" customFormat="1" x14ac:dyDescent="0.25"/>
    <row r="450" s="18" customFormat="1" x14ac:dyDescent="0.25"/>
    <row r="451" s="18" customFormat="1" x14ac:dyDescent="0.25"/>
    <row r="452" s="18" customFormat="1" x14ac:dyDescent="0.25"/>
    <row r="453" s="18" customFormat="1" x14ac:dyDescent="0.25"/>
    <row r="454" s="18" customFormat="1" x14ac:dyDescent="0.25"/>
    <row r="455" s="18" customFormat="1" x14ac:dyDescent="0.25"/>
    <row r="456" s="18" customFormat="1" x14ac:dyDescent="0.25"/>
    <row r="457" s="18" customFormat="1" x14ac:dyDescent="0.25"/>
    <row r="458" s="18" customFormat="1" x14ac:dyDescent="0.25"/>
  </sheetData>
  <mergeCells count="2">
    <mergeCell ref="X11:CG11"/>
    <mergeCell ref="V13:V163"/>
  </mergeCells>
  <conditionalFormatting sqref="X13:CG1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Expectation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</cp:lastModifiedBy>
  <dcterms:created xsi:type="dcterms:W3CDTF">2017-08-31T18:52:35Z</dcterms:created>
  <dcterms:modified xsi:type="dcterms:W3CDTF">2017-11-23T19:32:24Z</dcterms:modified>
</cp:coreProperties>
</file>